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hidePivotFieldList="1" defaultThemeVersion="202300"/>
  <mc:AlternateContent xmlns:mc="http://schemas.openxmlformats.org/markup-compatibility/2006">
    <mc:Choice Requires="x15">
      <x15ac:absPath xmlns:x15ac="http://schemas.microsoft.com/office/spreadsheetml/2010/11/ac" url="https://d.docs.live.net/e5bae79633471186/Documentos/GitHub/portfolio_folder/Freelance Project/"/>
    </mc:Choice>
  </mc:AlternateContent>
  <xr:revisionPtr revIDLastSave="2831" documentId="8_{F61BED28-50F2-4784-A420-93581C86FF71}" xr6:coauthVersionLast="47" xr6:coauthVersionMax="47" xr10:uidLastSave="{E8AD5C17-195A-4F77-AA8C-07C5211025F9}"/>
  <bookViews>
    <workbookView xWindow="-23196" yWindow="-156" windowWidth="23352" windowHeight="12552" activeTab="2" xr2:uid="{1A79F872-799E-40FD-B84C-559A62E657DE}"/>
  </bookViews>
  <sheets>
    <sheet name="Global Data" sheetId="1" r:id="rId1"/>
    <sheet name="Pivots" sheetId="2" r:id="rId2"/>
    <sheet name="Dashboard" sheetId="3" r:id="rId3"/>
  </sheets>
  <definedNames>
    <definedName name="_xlnm._FilterDatabase" localSheetId="0" hidden="1">'Global Data'!$A$1:$Q$1001</definedName>
    <definedName name="_xlchart.v5.0" hidden="1">'Global Data'!$A$1:$G$1</definedName>
    <definedName name="_xlchart.v5.1" hidden="1">'Global Data'!$A$2:$A$1001</definedName>
    <definedName name="_xlchart.v5.10" hidden="1">'Global Data'!$J$2:$J$1001</definedName>
    <definedName name="_xlchart.v5.11" hidden="1">'Global Data'!$K$1</definedName>
    <definedName name="_xlchart.v5.12" hidden="1">'Global Data'!$K$2:$K$1001</definedName>
    <definedName name="_xlchart.v5.13" hidden="1">'Global Data'!$L$1</definedName>
    <definedName name="_xlchart.v5.14" hidden="1">'Global Data'!$L$2:$L$1001</definedName>
    <definedName name="_xlchart.v5.15" hidden="1">'Global Data'!$M$1</definedName>
    <definedName name="_xlchart.v5.16" hidden="1">'Global Data'!$M$2:$M$1001</definedName>
    <definedName name="_xlchart.v5.17" hidden="1">'Global Data'!$N$1</definedName>
    <definedName name="_xlchart.v5.18" hidden="1">'Global Data'!$N$2:$N$1001</definedName>
    <definedName name="_xlchart.v5.19" hidden="1">'Global Data'!$O$1</definedName>
    <definedName name="_xlchart.v5.2" hidden="1">'Global Data'!$A$2:$G$1001</definedName>
    <definedName name="_xlchart.v5.20" hidden="1">'Global Data'!$O$2:$O$1001</definedName>
    <definedName name="_xlchart.v5.21" hidden="1">'Global Data'!$P$1</definedName>
    <definedName name="_xlchart.v5.22" hidden="1">'Global Data'!$P$2:$P$1001</definedName>
    <definedName name="_xlchart.v5.23" hidden="1">'Global Data'!$Q$1</definedName>
    <definedName name="_xlchart.v5.24" hidden="1">'Global Data'!$Q$2:$Q$1001</definedName>
    <definedName name="_xlchart.v5.25" hidden="1">'Global Data'!$R$1</definedName>
    <definedName name="_xlchart.v5.26" hidden="1">'Global Data'!$R$2:$R$1001</definedName>
    <definedName name="_xlchart.v5.27" hidden="1">Pivots!$D$25</definedName>
    <definedName name="_xlchart.v5.28" hidden="1">Pivots!$D$26:$D$46</definedName>
    <definedName name="_xlchart.v5.29" hidden="1">Pivots!$E$25</definedName>
    <definedName name="_xlchart.v5.3" hidden="1">'Global Data'!$G$1</definedName>
    <definedName name="_xlchart.v5.30" hidden="1">Pivots!$E$26:$E$46</definedName>
    <definedName name="_xlchart.v5.31" hidden="1">Pivots!$K$25</definedName>
    <definedName name="_xlchart.v5.32" hidden="1">Pivots!$D$25</definedName>
    <definedName name="_xlchart.v5.33" hidden="1">Pivots!$D$26:$D$46</definedName>
    <definedName name="_xlchart.v5.34" hidden="1">Pivots!$E$25</definedName>
    <definedName name="_xlchart.v5.35" hidden="1">Pivots!$E$26:$E$46</definedName>
    <definedName name="_xlchart.v5.36" hidden="1">Pivots!$K$25</definedName>
    <definedName name="_xlchart.v5.37" hidden="1">Pivots!$D$25</definedName>
    <definedName name="_xlchart.v5.38" hidden="1">Pivots!$D$26:$D$46</definedName>
    <definedName name="_xlchart.v5.39" hidden="1">Pivots!$E$25</definedName>
    <definedName name="_xlchart.v5.4" hidden="1">'Global Data'!$G$2:$G$1001</definedName>
    <definedName name="_xlchart.v5.40" hidden="1">Pivots!$E$26:$E$46</definedName>
    <definedName name="_xlchart.v5.41" hidden="1">Pivots!$K$25</definedName>
    <definedName name="_xlchart.v5.5" hidden="1">'Global Data'!$H$1</definedName>
    <definedName name="_xlchart.v5.6" hidden="1">'Global Data'!$H$2:$H$1001</definedName>
    <definedName name="_xlchart.v5.7" hidden="1">'Global Data'!$I$1</definedName>
    <definedName name="_xlchart.v5.8" hidden="1">'Global Data'!$I$2:$I$1001</definedName>
    <definedName name="_xlchart.v5.9" hidden="1">'Global Data'!$J$1</definedName>
    <definedName name="Customer_Satisfaction">"L-Shape 19"</definedName>
    <definedName name="Slicer_Status">#N/A</definedName>
    <definedName name="Slicer_Type_of_Experience">#N/A</definedName>
  </definedNames>
  <calcPr calcId="191029"/>
  <pivotCaches>
    <pivotCache cacheId="78" r:id="rId4"/>
  </pivotCaches>
  <extLs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22" i="2" l="1"/>
  <c r="K17" i="2"/>
  <c r="R27" i="1"/>
  <c r="R28" i="1"/>
  <c r="R29" i="1"/>
  <c r="R30" i="1"/>
  <c r="R31" i="1"/>
  <c r="R32" i="1"/>
  <c r="R33" i="1"/>
  <c r="R34" i="1"/>
  <c r="R35" i="1"/>
  <c r="R36" i="1"/>
  <c r="R37" i="1"/>
  <c r="R38" i="1"/>
  <c r="R39" i="1"/>
  <c r="R40" i="1"/>
  <c r="R41" i="1"/>
  <c r="R42" i="1"/>
  <c r="R43" i="1"/>
  <c r="R44" i="1"/>
  <c r="R45" i="1"/>
  <c r="R46" i="1"/>
  <c r="R47" i="1"/>
  <c r="R48" i="1"/>
  <c r="R49" i="1"/>
  <c r="R50" i="1"/>
  <c r="R51" i="1"/>
  <c r="R52" i="1"/>
  <c r="R53" i="1"/>
  <c r="R54" i="1"/>
  <c r="R55" i="1"/>
  <c r="R56" i="1"/>
  <c r="R57" i="1"/>
  <c r="R58" i="1"/>
  <c r="R59" i="1"/>
  <c r="R60" i="1"/>
  <c r="R61" i="1"/>
  <c r="R62" i="1"/>
  <c r="R63" i="1"/>
  <c r="R64" i="1"/>
  <c r="R65" i="1"/>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102" i="1"/>
  <c r="R103" i="1"/>
  <c r="R104" i="1"/>
  <c r="R105" i="1"/>
  <c r="R106" i="1"/>
  <c r="R107" i="1"/>
  <c r="R108" i="1"/>
  <c r="R109" i="1"/>
  <c r="R110" i="1"/>
  <c r="R111" i="1"/>
  <c r="R112" i="1"/>
  <c r="R113" i="1"/>
  <c r="R114" i="1"/>
  <c r="R115" i="1"/>
  <c r="R116" i="1"/>
  <c r="R117" i="1"/>
  <c r="R118" i="1"/>
  <c r="R119" i="1"/>
  <c r="R120" i="1"/>
  <c r="R121" i="1"/>
  <c r="R122" i="1"/>
  <c r="R123" i="1"/>
  <c r="R124" i="1"/>
  <c r="R125" i="1"/>
  <c r="R126" i="1"/>
  <c r="R127" i="1"/>
  <c r="R128" i="1"/>
  <c r="R129" i="1"/>
  <c r="R130" i="1"/>
  <c r="R131" i="1"/>
  <c r="R132" i="1"/>
  <c r="R133" i="1"/>
  <c r="R134" i="1"/>
  <c r="R135" i="1"/>
  <c r="R136" i="1"/>
  <c r="R137" i="1"/>
  <c r="R138" i="1"/>
  <c r="R139" i="1"/>
  <c r="R140" i="1"/>
  <c r="R141" i="1"/>
  <c r="R142" i="1"/>
  <c r="R143" i="1"/>
  <c r="R144" i="1"/>
  <c r="R145" i="1"/>
  <c r="R146" i="1"/>
  <c r="R147" i="1"/>
  <c r="R148" i="1"/>
  <c r="R149" i="1"/>
  <c r="R150" i="1"/>
  <c r="R151" i="1"/>
  <c r="R152" i="1"/>
  <c r="R153" i="1"/>
  <c r="R154" i="1"/>
  <c r="R155" i="1"/>
  <c r="R156" i="1"/>
  <c r="R157" i="1"/>
  <c r="R158" i="1"/>
  <c r="R159" i="1"/>
  <c r="R160" i="1"/>
  <c r="R161" i="1"/>
  <c r="R162" i="1"/>
  <c r="R163" i="1"/>
  <c r="R164" i="1"/>
  <c r="R165" i="1"/>
  <c r="R166" i="1"/>
  <c r="R167" i="1"/>
  <c r="R168" i="1"/>
  <c r="R169" i="1"/>
  <c r="R170" i="1"/>
  <c r="R171" i="1"/>
  <c r="R172" i="1"/>
  <c r="R173" i="1"/>
  <c r="R174" i="1"/>
  <c r="R175" i="1"/>
  <c r="R176" i="1"/>
  <c r="R177" i="1"/>
  <c r="R178" i="1"/>
  <c r="R179" i="1"/>
  <c r="R180" i="1"/>
  <c r="R181" i="1"/>
  <c r="R182" i="1"/>
  <c r="R183" i="1"/>
  <c r="R184" i="1"/>
  <c r="R185" i="1"/>
  <c r="R186" i="1"/>
  <c r="R187" i="1"/>
  <c r="R188" i="1"/>
  <c r="R189" i="1"/>
  <c r="R190" i="1"/>
  <c r="R191" i="1"/>
  <c r="R192" i="1"/>
  <c r="R193" i="1"/>
  <c r="R194" i="1"/>
  <c r="R195" i="1"/>
  <c r="R196" i="1"/>
  <c r="R197" i="1"/>
  <c r="R198" i="1"/>
  <c r="R199" i="1"/>
  <c r="R200" i="1"/>
  <c r="R201" i="1"/>
  <c r="R202" i="1"/>
  <c r="R203" i="1"/>
  <c r="R204" i="1"/>
  <c r="R205" i="1"/>
  <c r="R206" i="1"/>
  <c r="R207" i="1"/>
  <c r="R208" i="1"/>
  <c r="R209" i="1"/>
  <c r="R210" i="1"/>
  <c r="R211" i="1"/>
  <c r="R212" i="1"/>
  <c r="R213" i="1"/>
  <c r="R214" i="1"/>
  <c r="R215" i="1"/>
  <c r="R216" i="1"/>
  <c r="R217" i="1"/>
  <c r="R218" i="1"/>
  <c r="R219" i="1"/>
  <c r="R220" i="1"/>
  <c r="R221" i="1"/>
  <c r="R222" i="1"/>
  <c r="R223" i="1"/>
  <c r="R224" i="1"/>
  <c r="R225" i="1"/>
  <c r="R226" i="1"/>
  <c r="R227" i="1"/>
  <c r="R228" i="1"/>
  <c r="R229" i="1"/>
  <c r="R230" i="1"/>
  <c r="R231" i="1"/>
  <c r="R232" i="1"/>
  <c r="R233" i="1"/>
  <c r="R234" i="1"/>
  <c r="R235" i="1"/>
  <c r="R236" i="1"/>
  <c r="R237" i="1"/>
  <c r="R238" i="1"/>
  <c r="R239" i="1"/>
  <c r="R240" i="1"/>
  <c r="R241" i="1"/>
  <c r="R242" i="1"/>
  <c r="R243" i="1"/>
  <c r="R244" i="1"/>
  <c r="R245" i="1"/>
  <c r="R246" i="1"/>
  <c r="R247" i="1"/>
  <c r="R248" i="1"/>
  <c r="R249" i="1"/>
  <c r="R250" i="1"/>
  <c r="R251" i="1"/>
  <c r="R252" i="1"/>
  <c r="R253" i="1"/>
  <c r="R254" i="1"/>
  <c r="R255" i="1"/>
  <c r="R256" i="1"/>
  <c r="R257" i="1"/>
  <c r="R258" i="1"/>
  <c r="R259" i="1"/>
  <c r="R260" i="1"/>
  <c r="R261" i="1"/>
  <c r="R262" i="1"/>
  <c r="R263" i="1"/>
  <c r="R264" i="1"/>
  <c r="R265" i="1"/>
  <c r="R266" i="1"/>
  <c r="R267" i="1"/>
  <c r="R268" i="1"/>
  <c r="R269" i="1"/>
  <c r="R270" i="1"/>
  <c r="R271" i="1"/>
  <c r="R272" i="1"/>
  <c r="R273" i="1"/>
  <c r="R274" i="1"/>
  <c r="R275" i="1"/>
  <c r="R276" i="1"/>
  <c r="R277" i="1"/>
  <c r="R278" i="1"/>
  <c r="R279" i="1"/>
  <c r="R280"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311" i="1"/>
  <c r="R312" i="1"/>
  <c r="R313" i="1"/>
  <c r="R314" i="1"/>
  <c r="R315" i="1"/>
  <c r="R316" i="1"/>
  <c r="R317" i="1"/>
  <c r="R318" i="1"/>
  <c r="R319" i="1"/>
  <c r="R320" i="1"/>
  <c r="R321" i="1"/>
  <c r="R322" i="1"/>
  <c r="R323" i="1"/>
  <c r="R324" i="1"/>
  <c r="R325" i="1"/>
  <c r="R326" i="1"/>
  <c r="R327" i="1"/>
  <c r="R328" i="1"/>
  <c r="R329" i="1"/>
  <c r="R330" i="1"/>
  <c r="R331" i="1"/>
  <c r="R332" i="1"/>
  <c r="R333" i="1"/>
  <c r="R334" i="1"/>
  <c r="R335" i="1"/>
  <c r="R336" i="1"/>
  <c r="R337" i="1"/>
  <c r="R338" i="1"/>
  <c r="R339" i="1"/>
  <c r="R340" i="1"/>
  <c r="R341" i="1"/>
  <c r="R342" i="1"/>
  <c r="R343" i="1"/>
  <c r="R344" i="1"/>
  <c r="R345" i="1"/>
  <c r="R346" i="1"/>
  <c r="R347" i="1"/>
  <c r="R348" i="1"/>
  <c r="R349" i="1"/>
  <c r="R350" i="1"/>
  <c r="R351" i="1"/>
  <c r="R352" i="1"/>
  <c r="R353" i="1"/>
  <c r="R354" i="1"/>
  <c r="R355" i="1"/>
  <c r="R356" i="1"/>
  <c r="R357" i="1"/>
  <c r="R358" i="1"/>
  <c r="R359" i="1"/>
  <c r="R360" i="1"/>
  <c r="R361" i="1"/>
  <c r="R362" i="1"/>
  <c r="R363" i="1"/>
  <c r="R364" i="1"/>
  <c r="R365" i="1"/>
  <c r="R366" i="1"/>
  <c r="R367" i="1"/>
  <c r="R368" i="1"/>
  <c r="R369" i="1"/>
  <c r="R370" i="1"/>
  <c r="R371" i="1"/>
  <c r="R372" i="1"/>
  <c r="R373" i="1"/>
  <c r="R374" i="1"/>
  <c r="R375" i="1"/>
  <c r="R376" i="1"/>
  <c r="R377" i="1"/>
  <c r="R378" i="1"/>
  <c r="R379" i="1"/>
  <c r="R380" i="1"/>
  <c r="R381" i="1"/>
  <c r="R382" i="1"/>
  <c r="R383" i="1"/>
  <c r="R384" i="1"/>
  <c r="R385" i="1"/>
  <c r="R386" i="1"/>
  <c r="R387" i="1"/>
  <c r="R388" i="1"/>
  <c r="R389" i="1"/>
  <c r="R390" i="1"/>
  <c r="R391" i="1"/>
  <c r="R392" i="1"/>
  <c r="R393" i="1"/>
  <c r="R394" i="1"/>
  <c r="R395" i="1"/>
  <c r="R396" i="1"/>
  <c r="R397" i="1"/>
  <c r="R398" i="1"/>
  <c r="R399" i="1"/>
  <c r="R400" i="1"/>
  <c r="R401" i="1"/>
  <c r="R402" i="1"/>
  <c r="R403" i="1"/>
  <c r="R404" i="1"/>
  <c r="R405" i="1"/>
  <c r="R406" i="1"/>
  <c r="R407" i="1"/>
  <c r="R408" i="1"/>
  <c r="R409" i="1"/>
  <c r="R410" i="1"/>
  <c r="R411" i="1"/>
  <c r="R412" i="1"/>
  <c r="R413" i="1"/>
  <c r="R414" i="1"/>
  <c r="R415" i="1"/>
  <c r="R416" i="1"/>
  <c r="R417" i="1"/>
  <c r="R418" i="1"/>
  <c r="R419" i="1"/>
  <c r="R420" i="1"/>
  <c r="R421" i="1"/>
  <c r="R422" i="1"/>
  <c r="R423" i="1"/>
  <c r="R424" i="1"/>
  <c r="R425" i="1"/>
  <c r="R426" i="1"/>
  <c r="R427" i="1"/>
  <c r="R428" i="1"/>
  <c r="R429" i="1"/>
  <c r="R430" i="1"/>
  <c r="R431" i="1"/>
  <c r="R432" i="1"/>
  <c r="R433" i="1"/>
  <c r="R434" i="1"/>
  <c r="R435" i="1"/>
  <c r="R436" i="1"/>
  <c r="R437" i="1"/>
  <c r="R438" i="1"/>
  <c r="R439" i="1"/>
  <c r="R440" i="1"/>
  <c r="R441" i="1"/>
  <c r="R442" i="1"/>
  <c r="R443" i="1"/>
  <c r="R444" i="1"/>
  <c r="R445" i="1"/>
  <c r="R446" i="1"/>
  <c r="R447" i="1"/>
  <c r="R448" i="1"/>
  <c r="R449" i="1"/>
  <c r="R450" i="1"/>
  <c r="R451" i="1"/>
  <c r="R452" i="1"/>
  <c r="R453" i="1"/>
  <c r="R454" i="1"/>
  <c r="R455" i="1"/>
  <c r="R456" i="1"/>
  <c r="R457" i="1"/>
  <c r="R458" i="1"/>
  <c r="R459" i="1"/>
  <c r="R460" i="1"/>
  <c r="R461" i="1"/>
  <c r="R462" i="1"/>
  <c r="R463" i="1"/>
  <c r="R464" i="1"/>
  <c r="R465" i="1"/>
  <c r="R466" i="1"/>
  <c r="R467" i="1"/>
  <c r="R468" i="1"/>
  <c r="R469" i="1"/>
  <c r="R470" i="1"/>
  <c r="R471" i="1"/>
  <c r="R472" i="1"/>
  <c r="R473" i="1"/>
  <c r="R474" i="1"/>
  <c r="R475" i="1"/>
  <c r="R476" i="1"/>
  <c r="R477" i="1"/>
  <c r="R478" i="1"/>
  <c r="R479" i="1"/>
  <c r="R480" i="1"/>
  <c r="R481" i="1"/>
  <c r="R482" i="1"/>
  <c r="R483" i="1"/>
  <c r="R484" i="1"/>
  <c r="R485" i="1"/>
  <c r="R486" i="1"/>
  <c r="R487" i="1"/>
  <c r="R488" i="1"/>
  <c r="R489" i="1"/>
  <c r="R490" i="1"/>
  <c r="R491" i="1"/>
  <c r="R492" i="1"/>
  <c r="R493" i="1"/>
  <c r="R494" i="1"/>
  <c r="R495" i="1"/>
  <c r="R496" i="1"/>
  <c r="R497" i="1"/>
  <c r="R498" i="1"/>
  <c r="R499" i="1"/>
  <c r="R500" i="1"/>
  <c r="R501" i="1"/>
  <c r="R502" i="1"/>
  <c r="R503" i="1"/>
  <c r="R504" i="1"/>
  <c r="R505" i="1"/>
  <c r="R506" i="1"/>
  <c r="R507" i="1"/>
  <c r="R508" i="1"/>
  <c r="R509" i="1"/>
  <c r="R510" i="1"/>
  <c r="R511" i="1"/>
  <c r="R512" i="1"/>
  <c r="R513" i="1"/>
  <c r="R514" i="1"/>
  <c r="R515" i="1"/>
  <c r="R516" i="1"/>
  <c r="R517" i="1"/>
  <c r="R518" i="1"/>
  <c r="R519" i="1"/>
  <c r="R520" i="1"/>
  <c r="R521" i="1"/>
  <c r="R522" i="1"/>
  <c r="R523" i="1"/>
  <c r="R524" i="1"/>
  <c r="R525" i="1"/>
  <c r="R526" i="1"/>
  <c r="R527" i="1"/>
  <c r="R528" i="1"/>
  <c r="R529" i="1"/>
  <c r="R530" i="1"/>
  <c r="R531" i="1"/>
  <c r="R532" i="1"/>
  <c r="R533" i="1"/>
  <c r="R534" i="1"/>
  <c r="R535" i="1"/>
  <c r="R536" i="1"/>
  <c r="R537" i="1"/>
  <c r="R538" i="1"/>
  <c r="R539" i="1"/>
  <c r="R540" i="1"/>
  <c r="R541" i="1"/>
  <c r="R542" i="1"/>
  <c r="R543" i="1"/>
  <c r="R544" i="1"/>
  <c r="R545" i="1"/>
  <c r="R546" i="1"/>
  <c r="R547" i="1"/>
  <c r="R548" i="1"/>
  <c r="R549" i="1"/>
  <c r="R550" i="1"/>
  <c r="R551" i="1"/>
  <c r="R552" i="1"/>
  <c r="R553" i="1"/>
  <c r="R554" i="1"/>
  <c r="R555" i="1"/>
  <c r="R556" i="1"/>
  <c r="R557" i="1"/>
  <c r="R558" i="1"/>
  <c r="R559" i="1"/>
  <c r="R560" i="1"/>
  <c r="R561" i="1"/>
  <c r="R562" i="1"/>
  <c r="R563" i="1"/>
  <c r="R564" i="1"/>
  <c r="R565" i="1"/>
  <c r="R566" i="1"/>
  <c r="R567" i="1"/>
  <c r="R568" i="1"/>
  <c r="R569" i="1"/>
  <c r="R570" i="1"/>
  <c r="R571" i="1"/>
  <c r="R572" i="1"/>
  <c r="R573" i="1"/>
  <c r="R574" i="1"/>
  <c r="R575" i="1"/>
  <c r="R576" i="1"/>
  <c r="R577" i="1"/>
  <c r="R578" i="1"/>
  <c r="R579" i="1"/>
  <c r="R580" i="1"/>
  <c r="R581" i="1"/>
  <c r="R582" i="1"/>
  <c r="R583" i="1"/>
  <c r="R584" i="1"/>
  <c r="R585" i="1"/>
  <c r="R586" i="1"/>
  <c r="R587" i="1"/>
  <c r="R588" i="1"/>
  <c r="R589" i="1"/>
  <c r="R590" i="1"/>
  <c r="R591" i="1"/>
  <c r="R592" i="1"/>
  <c r="R593" i="1"/>
  <c r="R594" i="1"/>
  <c r="R595" i="1"/>
  <c r="R596" i="1"/>
  <c r="R597" i="1"/>
  <c r="R598" i="1"/>
  <c r="R599" i="1"/>
  <c r="R600" i="1"/>
  <c r="R601" i="1"/>
  <c r="R602" i="1"/>
  <c r="R603" i="1"/>
  <c r="R604" i="1"/>
  <c r="R605" i="1"/>
  <c r="R606" i="1"/>
  <c r="R607" i="1"/>
  <c r="R608" i="1"/>
  <c r="R609" i="1"/>
  <c r="R610" i="1"/>
  <c r="R611" i="1"/>
  <c r="R612" i="1"/>
  <c r="R613" i="1"/>
  <c r="R614" i="1"/>
  <c r="R615" i="1"/>
  <c r="R616" i="1"/>
  <c r="R617" i="1"/>
  <c r="R618" i="1"/>
  <c r="R619" i="1"/>
  <c r="R620" i="1"/>
  <c r="R621" i="1"/>
  <c r="R622" i="1"/>
  <c r="R623" i="1"/>
  <c r="R624" i="1"/>
  <c r="R625" i="1"/>
  <c r="R626" i="1"/>
  <c r="R627" i="1"/>
  <c r="R628" i="1"/>
  <c r="R629" i="1"/>
  <c r="R630" i="1"/>
  <c r="R631" i="1"/>
  <c r="R632" i="1"/>
  <c r="R633" i="1"/>
  <c r="R634" i="1"/>
  <c r="R635" i="1"/>
  <c r="R636" i="1"/>
  <c r="R637" i="1"/>
  <c r="R638" i="1"/>
  <c r="R639" i="1"/>
  <c r="R640" i="1"/>
  <c r="R641" i="1"/>
  <c r="R642" i="1"/>
  <c r="R643" i="1"/>
  <c r="R644" i="1"/>
  <c r="R645" i="1"/>
  <c r="R646" i="1"/>
  <c r="R647" i="1"/>
  <c r="R648" i="1"/>
  <c r="R649" i="1"/>
  <c r="R650" i="1"/>
  <c r="R651" i="1"/>
  <c r="R652" i="1"/>
  <c r="R653" i="1"/>
  <c r="R654" i="1"/>
  <c r="R655" i="1"/>
  <c r="R656" i="1"/>
  <c r="R657" i="1"/>
  <c r="R658" i="1"/>
  <c r="R659" i="1"/>
  <c r="R660" i="1"/>
  <c r="R661" i="1"/>
  <c r="R662" i="1"/>
  <c r="R663" i="1"/>
  <c r="R664" i="1"/>
  <c r="R665" i="1"/>
  <c r="R666" i="1"/>
  <c r="R667" i="1"/>
  <c r="R668" i="1"/>
  <c r="R669" i="1"/>
  <c r="R670" i="1"/>
  <c r="R671" i="1"/>
  <c r="R672" i="1"/>
  <c r="R673" i="1"/>
  <c r="R674" i="1"/>
  <c r="R675" i="1"/>
  <c r="R676" i="1"/>
  <c r="R677" i="1"/>
  <c r="R678" i="1"/>
  <c r="R679" i="1"/>
  <c r="R680" i="1"/>
  <c r="R681" i="1"/>
  <c r="R682" i="1"/>
  <c r="R683" i="1"/>
  <c r="R684" i="1"/>
  <c r="R685" i="1"/>
  <c r="R686" i="1"/>
  <c r="R687" i="1"/>
  <c r="R688" i="1"/>
  <c r="R689" i="1"/>
  <c r="R690" i="1"/>
  <c r="R691" i="1"/>
  <c r="R692" i="1"/>
  <c r="R693" i="1"/>
  <c r="R694" i="1"/>
  <c r="R695" i="1"/>
  <c r="R696" i="1"/>
  <c r="R697" i="1"/>
  <c r="R698" i="1"/>
  <c r="R699" i="1"/>
  <c r="R700" i="1"/>
  <c r="R701" i="1"/>
  <c r="R702" i="1"/>
  <c r="R703" i="1"/>
  <c r="R704" i="1"/>
  <c r="R705" i="1"/>
  <c r="R706" i="1"/>
  <c r="R707" i="1"/>
  <c r="R708" i="1"/>
  <c r="R709" i="1"/>
  <c r="R710" i="1"/>
  <c r="R711" i="1"/>
  <c r="R712" i="1"/>
  <c r="R713" i="1"/>
  <c r="R714" i="1"/>
  <c r="R715" i="1"/>
  <c r="R716" i="1"/>
  <c r="R717" i="1"/>
  <c r="R718" i="1"/>
  <c r="R719" i="1"/>
  <c r="R720" i="1"/>
  <c r="R721" i="1"/>
  <c r="R722" i="1"/>
  <c r="R723" i="1"/>
  <c r="R724" i="1"/>
  <c r="R725" i="1"/>
  <c r="R726" i="1"/>
  <c r="R727" i="1"/>
  <c r="R728" i="1"/>
  <c r="R729" i="1"/>
  <c r="R730" i="1"/>
  <c r="R731" i="1"/>
  <c r="R732" i="1"/>
  <c r="R733" i="1"/>
  <c r="R734" i="1"/>
  <c r="R735" i="1"/>
  <c r="R736" i="1"/>
  <c r="R737" i="1"/>
  <c r="R738" i="1"/>
  <c r="R739" i="1"/>
  <c r="R740" i="1"/>
  <c r="R741" i="1"/>
  <c r="R742" i="1"/>
  <c r="R743" i="1"/>
  <c r="R744" i="1"/>
  <c r="R745" i="1"/>
  <c r="R746" i="1"/>
  <c r="R747" i="1"/>
  <c r="R748" i="1"/>
  <c r="R749" i="1"/>
  <c r="R750" i="1"/>
  <c r="R751" i="1"/>
  <c r="R752" i="1"/>
  <c r="R753" i="1"/>
  <c r="R754" i="1"/>
  <c r="R755" i="1"/>
  <c r="R756" i="1"/>
  <c r="R757" i="1"/>
  <c r="R758" i="1"/>
  <c r="R759" i="1"/>
  <c r="R760" i="1"/>
  <c r="R761" i="1"/>
  <c r="R762" i="1"/>
  <c r="R763" i="1"/>
  <c r="R764" i="1"/>
  <c r="R765" i="1"/>
  <c r="R766" i="1"/>
  <c r="R767" i="1"/>
  <c r="R768" i="1"/>
  <c r="R769" i="1"/>
  <c r="R770" i="1"/>
  <c r="R771" i="1"/>
  <c r="R772" i="1"/>
  <c r="R773" i="1"/>
  <c r="R774" i="1"/>
  <c r="R775" i="1"/>
  <c r="R776" i="1"/>
  <c r="R777" i="1"/>
  <c r="R778" i="1"/>
  <c r="R779" i="1"/>
  <c r="R780" i="1"/>
  <c r="R781" i="1"/>
  <c r="R782" i="1"/>
  <c r="R783" i="1"/>
  <c r="R784" i="1"/>
  <c r="R785" i="1"/>
  <c r="R786" i="1"/>
  <c r="R787" i="1"/>
  <c r="R788" i="1"/>
  <c r="R789" i="1"/>
  <c r="R790" i="1"/>
  <c r="R791" i="1"/>
  <c r="R792" i="1"/>
  <c r="R793" i="1"/>
  <c r="R794" i="1"/>
  <c r="R795" i="1"/>
  <c r="R796" i="1"/>
  <c r="R797" i="1"/>
  <c r="R798" i="1"/>
  <c r="R799" i="1"/>
  <c r="R800" i="1"/>
  <c r="R801" i="1"/>
  <c r="R802" i="1"/>
  <c r="R803" i="1"/>
  <c r="R804" i="1"/>
  <c r="R805" i="1"/>
  <c r="R806" i="1"/>
  <c r="R807" i="1"/>
  <c r="R808" i="1"/>
  <c r="R809" i="1"/>
  <c r="R810" i="1"/>
  <c r="R811" i="1"/>
  <c r="R812" i="1"/>
  <c r="R813" i="1"/>
  <c r="R814" i="1"/>
  <c r="R815" i="1"/>
  <c r="R816" i="1"/>
  <c r="R817" i="1"/>
  <c r="R818" i="1"/>
  <c r="R819" i="1"/>
  <c r="R820" i="1"/>
  <c r="R821" i="1"/>
  <c r="R822" i="1"/>
  <c r="R823" i="1"/>
  <c r="R824" i="1"/>
  <c r="R825" i="1"/>
  <c r="R826" i="1"/>
  <c r="R827" i="1"/>
  <c r="R828" i="1"/>
  <c r="R829" i="1"/>
  <c r="R830" i="1"/>
  <c r="R831" i="1"/>
  <c r="R832" i="1"/>
  <c r="R833" i="1"/>
  <c r="R834" i="1"/>
  <c r="R835" i="1"/>
  <c r="R836" i="1"/>
  <c r="R837" i="1"/>
  <c r="R838" i="1"/>
  <c r="R839" i="1"/>
  <c r="R840" i="1"/>
  <c r="R841" i="1"/>
  <c r="R842" i="1"/>
  <c r="R843" i="1"/>
  <c r="R844" i="1"/>
  <c r="R845" i="1"/>
  <c r="R846" i="1"/>
  <c r="R847" i="1"/>
  <c r="R848" i="1"/>
  <c r="R849" i="1"/>
  <c r="R850" i="1"/>
  <c r="R851" i="1"/>
  <c r="R852" i="1"/>
  <c r="R853" i="1"/>
  <c r="R854" i="1"/>
  <c r="R855" i="1"/>
  <c r="R856" i="1"/>
  <c r="R857" i="1"/>
  <c r="R858" i="1"/>
  <c r="R859" i="1"/>
  <c r="R860" i="1"/>
  <c r="R861" i="1"/>
  <c r="R862" i="1"/>
  <c r="R863" i="1"/>
  <c r="R864" i="1"/>
  <c r="R865" i="1"/>
  <c r="R866" i="1"/>
  <c r="R867" i="1"/>
  <c r="R868" i="1"/>
  <c r="R869" i="1"/>
  <c r="R870" i="1"/>
  <c r="R871" i="1"/>
  <c r="R872" i="1"/>
  <c r="R873" i="1"/>
  <c r="R874" i="1"/>
  <c r="R875" i="1"/>
  <c r="R876" i="1"/>
  <c r="R877" i="1"/>
  <c r="R878" i="1"/>
  <c r="R879" i="1"/>
  <c r="R880" i="1"/>
  <c r="R881" i="1"/>
  <c r="R882" i="1"/>
  <c r="R883" i="1"/>
  <c r="R884" i="1"/>
  <c r="R885" i="1"/>
  <c r="R886" i="1"/>
  <c r="R887" i="1"/>
  <c r="R888" i="1"/>
  <c r="R889" i="1"/>
  <c r="R890" i="1"/>
  <c r="R891" i="1"/>
  <c r="R892" i="1"/>
  <c r="R893" i="1"/>
  <c r="R894" i="1"/>
  <c r="R895" i="1"/>
  <c r="R896" i="1"/>
  <c r="R897" i="1"/>
  <c r="R898" i="1"/>
  <c r="R899" i="1"/>
  <c r="R900" i="1"/>
  <c r="R901" i="1"/>
  <c r="R902" i="1"/>
  <c r="R903" i="1"/>
  <c r="R904" i="1"/>
  <c r="R905" i="1"/>
  <c r="R906" i="1"/>
  <c r="R907" i="1"/>
  <c r="R908" i="1"/>
  <c r="R909" i="1"/>
  <c r="R910" i="1"/>
  <c r="R911" i="1"/>
  <c r="R912" i="1"/>
  <c r="R913" i="1"/>
  <c r="R914" i="1"/>
  <c r="R915" i="1"/>
  <c r="R916" i="1"/>
  <c r="R917" i="1"/>
  <c r="R918" i="1"/>
  <c r="R919" i="1"/>
  <c r="R920" i="1"/>
  <c r="R921" i="1"/>
  <c r="R922" i="1"/>
  <c r="R923" i="1"/>
  <c r="R924" i="1"/>
  <c r="R925" i="1"/>
  <c r="R926" i="1"/>
  <c r="R927" i="1"/>
  <c r="R928" i="1"/>
  <c r="R929" i="1"/>
  <c r="R930" i="1"/>
  <c r="R931" i="1"/>
  <c r="R932" i="1"/>
  <c r="R933" i="1"/>
  <c r="R934" i="1"/>
  <c r="R935" i="1"/>
  <c r="R936" i="1"/>
  <c r="R937" i="1"/>
  <c r="R938" i="1"/>
  <c r="R939" i="1"/>
  <c r="R940" i="1"/>
  <c r="R941" i="1"/>
  <c r="R942" i="1"/>
  <c r="R943" i="1"/>
  <c r="R944" i="1"/>
  <c r="R945" i="1"/>
  <c r="R946" i="1"/>
  <c r="R947" i="1"/>
  <c r="R948" i="1"/>
  <c r="R949" i="1"/>
  <c r="R950" i="1"/>
  <c r="R951" i="1"/>
  <c r="R952" i="1"/>
  <c r="R953" i="1"/>
  <c r="R954" i="1"/>
  <c r="R955" i="1"/>
  <c r="R956" i="1"/>
  <c r="R957" i="1"/>
  <c r="R958" i="1"/>
  <c r="R959" i="1"/>
  <c r="R960" i="1"/>
  <c r="R961" i="1"/>
  <c r="R962" i="1"/>
  <c r="R963" i="1"/>
  <c r="R964" i="1"/>
  <c r="R965" i="1"/>
  <c r="R966" i="1"/>
  <c r="R967" i="1"/>
  <c r="R968" i="1"/>
  <c r="R969" i="1"/>
  <c r="R970" i="1"/>
  <c r="R971" i="1"/>
  <c r="R972" i="1"/>
  <c r="R973" i="1"/>
  <c r="R974" i="1"/>
  <c r="R975" i="1"/>
  <c r="R976" i="1"/>
  <c r="R977" i="1"/>
  <c r="R978" i="1"/>
  <c r="R979" i="1"/>
  <c r="R980" i="1"/>
  <c r="R981" i="1"/>
  <c r="R982" i="1"/>
  <c r="R983" i="1"/>
  <c r="R984" i="1"/>
  <c r="R985" i="1"/>
  <c r="R986" i="1"/>
  <c r="R987" i="1"/>
  <c r="R988" i="1"/>
  <c r="R989" i="1"/>
  <c r="R990" i="1"/>
  <c r="R991" i="1"/>
  <c r="R992" i="1"/>
  <c r="R993" i="1"/>
  <c r="R994" i="1"/>
  <c r="R995" i="1"/>
  <c r="R996" i="1"/>
  <c r="R997" i="1"/>
  <c r="R998" i="1"/>
  <c r="R999" i="1"/>
  <c r="R1000" i="1"/>
  <c r="R1001" i="1"/>
  <c r="R3" i="1"/>
  <c r="R4" i="1"/>
  <c r="R5" i="1"/>
  <c r="R6" i="1"/>
  <c r="R7" i="1"/>
  <c r="R8" i="1"/>
  <c r="R9" i="1"/>
  <c r="R10" i="1"/>
  <c r="R11" i="1"/>
  <c r="R12" i="1"/>
  <c r="R13" i="1"/>
  <c r="R14" i="1"/>
  <c r="R15" i="1"/>
  <c r="R16" i="1"/>
  <c r="R17" i="1"/>
  <c r="R18" i="1"/>
  <c r="R19" i="1"/>
  <c r="R20" i="1"/>
  <c r="R21" i="1"/>
  <c r="R22" i="1"/>
  <c r="R23" i="1"/>
  <c r="R24" i="1"/>
  <c r="R25" i="1"/>
  <c r="R26" i="1"/>
  <c r="R2"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2" i="1"/>
  <c r="M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2" i="1"/>
  <c r="E3" i="1"/>
  <c r="E4" i="1"/>
  <c r="E5" i="1"/>
  <c r="E6" i="1"/>
  <c r="E7" i="1"/>
  <c r="E8" i="1"/>
  <c r="E9" i="1"/>
  <c r="E10" i="1"/>
  <c r="E11" i="1"/>
  <c r="E12" i="1"/>
  <c r="E13" i="1"/>
  <c r="E14" i="1"/>
  <c r="E15" i="1"/>
  <c r="E16" i="1"/>
  <c r="E17" i="1"/>
  <c r="E18" i="1"/>
  <c r="E19" i="1"/>
  <c r="E20" i="1"/>
  <c r="E21" i="1"/>
  <c r="E22" i="1"/>
  <c r="E23" i="1"/>
  <c r="E24" i="1"/>
  <c r="E25" i="1"/>
  <c r="E26" i="1"/>
  <c r="E27" i="1"/>
  <c r="E28" i="1"/>
  <c r="E29" i="1"/>
  <c r="E30" i="1"/>
  <c r="E31" i="1"/>
  <c r="E32" i="1"/>
  <c r="E33" i="1"/>
  <c r="E34" i="1"/>
  <c r="E35" i="1"/>
  <c r="E36" i="1"/>
  <c r="E37" i="1"/>
  <c r="E38" i="1"/>
  <c r="E39" i="1"/>
  <c r="E40" i="1"/>
  <c r="E41" i="1"/>
  <c r="E42" i="1"/>
  <c r="E43" i="1"/>
  <c r="E44" i="1"/>
  <c r="E45" i="1"/>
  <c r="E46" i="1"/>
  <c r="E47" i="1"/>
  <c r="E48" i="1"/>
  <c r="E49" i="1"/>
  <c r="E50" i="1"/>
  <c r="E51" i="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94" i="1"/>
  <c r="E95" i="1"/>
  <c r="E96" i="1"/>
  <c r="E97" i="1"/>
  <c r="E98" i="1"/>
  <c r="E99" i="1"/>
  <c r="E100" i="1"/>
  <c r="E101" i="1"/>
  <c r="E102" i="1"/>
  <c r="E103" i="1"/>
  <c r="E104" i="1"/>
  <c r="E105" i="1"/>
  <c r="E106" i="1"/>
  <c r="E107" i="1"/>
  <c r="E108" i="1"/>
  <c r="E109" i="1"/>
  <c r="E110" i="1"/>
  <c r="E111" i="1"/>
  <c r="E112" i="1"/>
  <c r="E113" i="1"/>
  <c r="E114" i="1"/>
  <c r="E115" i="1"/>
  <c r="E116" i="1"/>
  <c r="E117" i="1"/>
  <c r="E118" i="1"/>
  <c r="E119" i="1"/>
  <c r="E120" i="1"/>
  <c r="E121" i="1"/>
  <c r="E122" i="1"/>
  <c r="E123" i="1"/>
  <c r="E124" i="1"/>
  <c r="E125" i="1"/>
  <c r="E126" i="1"/>
  <c r="E127" i="1"/>
  <c r="E128" i="1"/>
  <c r="E129" i="1"/>
  <c r="E130" i="1"/>
  <c r="E131" i="1"/>
  <c r="E132" i="1"/>
  <c r="E133" i="1"/>
  <c r="E134" i="1"/>
  <c r="E135" i="1"/>
  <c r="E136" i="1"/>
  <c r="E137" i="1"/>
  <c r="E138" i="1"/>
  <c r="E139" i="1"/>
  <c r="E140" i="1"/>
  <c r="E141" i="1"/>
  <c r="E142" i="1"/>
  <c r="E143" i="1"/>
  <c r="E144" i="1"/>
  <c r="E145" i="1"/>
  <c r="E146" i="1"/>
  <c r="E147" i="1"/>
  <c r="E148" i="1"/>
  <c r="E149" i="1"/>
  <c r="E150" i="1"/>
  <c r="E151" i="1"/>
  <c r="E152" i="1"/>
  <c r="E153" i="1"/>
  <c r="E154" i="1"/>
  <c r="E155" i="1"/>
  <c r="E156" i="1"/>
  <c r="E157" i="1"/>
  <c r="E158" i="1"/>
  <c r="E159" i="1"/>
  <c r="E160" i="1"/>
  <c r="E161" i="1"/>
  <c r="E162" i="1"/>
  <c r="E163" i="1"/>
  <c r="E164" i="1"/>
  <c r="E165" i="1"/>
  <c r="E166" i="1"/>
  <c r="E167" i="1"/>
  <c r="E168" i="1"/>
  <c r="E169" i="1"/>
  <c r="E170" i="1"/>
  <c r="E171" i="1"/>
  <c r="E172" i="1"/>
  <c r="E173" i="1"/>
  <c r="E174" i="1"/>
  <c r="E175" i="1"/>
  <c r="E176" i="1"/>
  <c r="E177" i="1"/>
  <c r="E178" i="1"/>
  <c r="E179" i="1"/>
  <c r="E180" i="1"/>
  <c r="E181" i="1"/>
  <c r="E182" i="1"/>
  <c r="E183" i="1"/>
  <c r="E184" i="1"/>
  <c r="E185" i="1"/>
  <c r="E186" i="1"/>
  <c r="E187" i="1"/>
  <c r="E188" i="1"/>
  <c r="E189" i="1"/>
  <c r="E190" i="1"/>
  <c r="E191" i="1"/>
  <c r="E192" i="1"/>
  <c r="E193" i="1"/>
  <c r="E194" i="1"/>
  <c r="E195" i="1"/>
  <c r="E196" i="1"/>
  <c r="E197" i="1"/>
  <c r="E198" i="1"/>
  <c r="E199" i="1"/>
  <c r="E200" i="1"/>
  <c r="E201" i="1"/>
  <c r="E202" i="1"/>
  <c r="E203" i="1"/>
  <c r="E204" i="1"/>
  <c r="E205" i="1"/>
  <c r="E206" i="1"/>
  <c r="E207" i="1"/>
  <c r="E208" i="1"/>
  <c r="E209" i="1"/>
  <c r="E210" i="1"/>
  <c r="E211" i="1"/>
  <c r="E212" i="1"/>
  <c r="E213" i="1"/>
  <c r="E214" i="1"/>
  <c r="E215" i="1"/>
  <c r="E216" i="1"/>
  <c r="E217" i="1"/>
  <c r="E218" i="1"/>
  <c r="E219" i="1"/>
  <c r="E220" i="1"/>
  <c r="E221" i="1"/>
  <c r="E222" i="1"/>
  <c r="E223" i="1"/>
  <c r="E224" i="1"/>
  <c r="E225" i="1"/>
  <c r="E226" i="1"/>
  <c r="E227" i="1"/>
  <c r="E228" i="1"/>
  <c r="E229" i="1"/>
  <c r="E230" i="1"/>
  <c r="E231" i="1"/>
  <c r="E232" i="1"/>
  <c r="E233" i="1"/>
  <c r="E234" i="1"/>
  <c r="E235" i="1"/>
  <c r="E236" i="1"/>
  <c r="E237" i="1"/>
  <c r="E238" i="1"/>
  <c r="E239" i="1"/>
  <c r="E240" i="1"/>
  <c r="E241" i="1"/>
  <c r="E242" i="1"/>
  <c r="E243" i="1"/>
  <c r="E244" i="1"/>
  <c r="E245" i="1"/>
  <c r="E246" i="1"/>
  <c r="E247" i="1"/>
  <c r="E248" i="1"/>
  <c r="E249" i="1"/>
  <c r="E250" i="1"/>
  <c r="E251" i="1"/>
  <c r="E252" i="1"/>
  <c r="E253" i="1"/>
  <c r="E254" i="1"/>
  <c r="E255" i="1"/>
  <c r="E256" i="1"/>
  <c r="E257" i="1"/>
  <c r="E258" i="1"/>
  <c r="E259" i="1"/>
  <c r="E260" i="1"/>
  <c r="E261" i="1"/>
  <c r="E262" i="1"/>
  <c r="E263" i="1"/>
  <c r="E264" i="1"/>
  <c r="E265" i="1"/>
  <c r="E266" i="1"/>
  <c r="E267" i="1"/>
  <c r="E268" i="1"/>
  <c r="E269" i="1"/>
  <c r="E270" i="1"/>
  <c r="E271" i="1"/>
  <c r="E272" i="1"/>
  <c r="E273" i="1"/>
  <c r="E274" i="1"/>
  <c r="E275" i="1"/>
  <c r="E276" i="1"/>
  <c r="E277" i="1"/>
  <c r="E278" i="1"/>
  <c r="E279" i="1"/>
  <c r="E280" i="1"/>
  <c r="E281" i="1"/>
  <c r="E282" i="1"/>
  <c r="E283" i="1"/>
  <c r="E284" i="1"/>
  <c r="E285" i="1"/>
  <c r="E286" i="1"/>
  <c r="E287" i="1"/>
  <c r="E288" i="1"/>
  <c r="E289" i="1"/>
  <c r="E290" i="1"/>
  <c r="E291" i="1"/>
  <c r="E292" i="1"/>
  <c r="E293" i="1"/>
  <c r="E294" i="1"/>
  <c r="E295" i="1"/>
  <c r="E296" i="1"/>
  <c r="E297" i="1"/>
  <c r="E298" i="1"/>
  <c r="E299" i="1"/>
  <c r="E300" i="1"/>
  <c r="E301" i="1"/>
  <c r="E302" i="1"/>
  <c r="E303" i="1"/>
  <c r="E304" i="1"/>
  <c r="E305" i="1"/>
  <c r="E306" i="1"/>
  <c r="E307" i="1"/>
  <c r="E308" i="1"/>
  <c r="E309" i="1"/>
  <c r="E310" i="1"/>
  <c r="E311" i="1"/>
  <c r="E312" i="1"/>
  <c r="E313" i="1"/>
  <c r="E314" i="1"/>
  <c r="E315" i="1"/>
  <c r="E316" i="1"/>
  <c r="E317" i="1"/>
  <c r="E318" i="1"/>
  <c r="E319" i="1"/>
  <c r="E320" i="1"/>
  <c r="E321" i="1"/>
  <c r="E322" i="1"/>
  <c r="E323" i="1"/>
  <c r="E324" i="1"/>
  <c r="E325" i="1"/>
  <c r="E326" i="1"/>
  <c r="E327" i="1"/>
  <c r="E328" i="1"/>
  <c r="E329" i="1"/>
  <c r="E330" i="1"/>
  <c r="E331" i="1"/>
  <c r="E332" i="1"/>
  <c r="E333" i="1"/>
  <c r="E334" i="1"/>
  <c r="E335" i="1"/>
  <c r="E336" i="1"/>
  <c r="E337" i="1"/>
  <c r="E338" i="1"/>
  <c r="E339" i="1"/>
  <c r="E340" i="1"/>
  <c r="E341" i="1"/>
  <c r="E342" i="1"/>
  <c r="E343" i="1"/>
  <c r="E344" i="1"/>
  <c r="E345" i="1"/>
  <c r="E346" i="1"/>
  <c r="E347" i="1"/>
  <c r="E348" i="1"/>
  <c r="E349" i="1"/>
  <c r="E350" i="1"/>
  <c r="E351" i="1"/>
  <c r="E352" i="1"/>
  <c r="E353" i="1"/>
  <c r="E354" i="1"/>
  <c r="E355" i="1"/>
  <c r="E356" i="1"/>
  <c r="E357" i="1"/>
  <c r="E358" i="1"/>
  <c r="E359" i="1"/>
  <c r="E360" i="1"/>
  <c r="E361" i="1"/>
  <c r="E362" i="1"/>
  <c r="E363" i="1"/>
  <c r="E364" i="1"/>
  <c r="E365" i="1"/>
  <c r="E366" i="1"/>
  <c r="E367" i="1"/>
  <c r="E368" i="1"/>
  <c r="E369" i="1"/>
  <c r="E370" i="1"/>
  <c r="E371" i="1"/>
  <c r="E372" i="1"/>
  <c r="E373" i="1"/>
  <c r="E374" i="1"/>
  <c r="E375" i="1"/>
  <c r="E376" i="1"/>
  <c r="E377" i="1"/>
  <c r="E378" i="1"/>
  <c r="E379" i="1"/>
  <c r="E380" i="1"/>
  <c r="E381" i="1"/>
  <c r="E382" i="1"/>
  <c r="E383" i="1"/>
  <c r="E384" i="1"/>
  <c r="E385" i="1"/>
  <c r="E386" i="1"/>
  <c r="E387" i="1"/>
  <c r="E388" i="1"/>
  <c r="E389" i="1"/>
  <c r="E390" i="1"/>
  <c r="E391" i="1"/>
  <c r="E392" i="1"/>
  <c r="E393" i="1"/>
  <c r="E394" i="1"/>
  <c r="E395" i="1"/>
  <c r="E396" i="1"/>
  <c r="E397" i="1"/>
  <c r="E398" i="1"/>
  <c r="E399" i="1"/>
  <c r="E400" i="1"/>
  <c r="E401" i="1"/>
  <c r="E402" i="1"/>
  <c r="E403" i="1"/>
  <c r="E404" i="1"/>
  <c r="E405" i="1"/>
  <c r="E406" i="1"/>
  <c r="E407" i="1"/>
  <c r="E408" i="1"/>
  <c r="E409" i="1"/>
  <c r="E410" i="1"/>
  <c r="E411" i="1"/>
  <c r="E412" i="1"/>
  <c r="E413" i="1"/>
  <c r="E414" i="1"/>
  <c r="E415" i="1"/>
  <c r="E416" i="1"/>
  <c r="E417" i="1"/>
  <c r="E418" i="1"/>
  <c r="E419" i="1"/>
  <c r="E420" i="1"/>
  <c r="E421" i="1"/>
  <c r="E422" i="1"/>
  <c r="E423" i="1"/>
  <c r="E424" i="1"/>
  <c r="E425" i="1"/>
  <c r="E426" i="1"/>
  <c r="E427" i="1"/>
  <c r="E428" i="1"/>
  <c r="E429" i="1"/>
  <c r="E430" i="1"/>
  <c r="E431" i="1"/>
  <c r="E432" i="1"/>
  <c r="E433" i="1"/>
  <c r="E434" i="1"/>
  <c r="E435" i="1"/>
  <c r="E436" i="1"/>
  <c r="E437" i="1"/>
  <c r="E438" i="1"/>
  <c r="E439" i="1"/>
  <c r="E440" i="1"/>
  <c r="E441" i="1"/>
  <c r="E442" i="1"/>
  <c r="E443" i="1"/>
  <c r="E444" i="1"/>
  <c r="E445" i="1"/>
  <c r="E446" i="1"/>
  <c r="E447" i="1"/>
  <c r="E448" i="1"/>
  <c r="E449" i="1"/>
  <c r="E450" i="1"/>
  <c r="E451" i="1"/>
  <c r="E452" i="1"/>
  <c r="E453" i="1"/>
  <c r="E454" i="1"/>
  <c r="E455" i="1"/>
  <c r="E456" i="1"/>
  <c r="E457" i="1"/>
  <c r="E458" i="1"/>
  <c r="E459" i="1"/>
  <c r="E460" i="1"/>
  <c r="E461" i="1"/>
  <c r="E462" i="1"/>
  <c r="E463" i="1"/>
  <c r="E464" i="1"/>
  <c r="E465" i="1"/>
  <c r="E466" i="1"/>
  <c r="E467" i="1"/>
  <c r="E468" i="1"/>
  <c r="E469" i="1"/>
  <c r="E470" i="1"/>
  <c r="E471" i="1"/>
  <c r="E472" i="1"/>
  <c r="E473" i="1"/>
  <c r="E474" i="1"/>
  <c r="E475" i="1"/>
  <c r="E476" i="1"/>
  <c r="E477" i="1"/>
  <c r="E478" i="1"/>
  <c r="E479" i="1"/>
  <c r="E480" i="1"/>
  <c r="E481" i="1"/>
  <c r="E482" i="1"/>
  <c r="E483" i="1"/>
  <c r="E484" i="1"/>
  <c r="E485" i="1"/>
  <c r="E486" i="1"/>
  <c r="E487" i="1"/>
  <c r="E488" i="1"/>
  <c r="E489" i="1"/>
  <c r="E490" i="1"/>
  <c r="E491" i="1"/>
  <c r="E492" i="1"/>
  <c r="E493" i="1"/>
  <c r="E494" i="1"/>
  <c r="E495" i="1"/>
  <c r="E496" i="1"/>
  <c r="E497" i="1"/>
  <c r="E498" i="1"/>
  <c r="E499" i="1"/>
  <c r="E500" i="1"/>
  <c r="E501" i="1"/>
  <c r="E502" i="1"/>
  <c r="E503" i="1"/>
  <c r="E504" i="1"/>
  <c r="E505" i="1"/>
  <c r="E506" i="1"/>
  <c r="E507" i="1"/>
  <c r="E508" i="1"/>
  <c r="E509" i="1"/>
  <c r="E510" i="1"/>
  <c r="E511" i="1"/>
  <c r="E512" i="1"/>
  <c r="E513" i="1"/>
  <c r="E514" i="1"/>
  <c r="E515" i="1"/>
  <c r="E516" i="1"/>
  <c r="E517" i="1"/>
  <c r="E518" i="1"/>
  <c r="E519" i="1"/>
  <c r="E520" i="1"/>
  <c r="E521" i="1"/>
  <c r="E522" i="1"/>
  <c r="E523" i="1"/>
  <c r="E524" i="1"/>
  <c r="E525" i="1"/>
  <c r="E526" i="1"/>
  <c r="E527" i="1"/>
  <c r="E528" i="1"/>
  <c r="E529" i="1"/>
  <c r="E530" i="1"/>
  <c r="E531" i="1"/>
  <c r="E532" i="1"/>
  <c r="E533" i="1"/>
  <c r="E534" i="1"/>
  <c r="E535" i="1"/>
  <c r="E536" i="1"/>
  <c r="E537" i="1"/>
  <c r="E538" i="1"/>
  <c r="E539" i="1"/>
  <c r="E540" i="1"/>
  <c r="E541" i="1"/>
  <c r="E542" i="1"/>
  <c r="E543" i="1"/>
  <c r="E544" i="1"/>
  <c r="E545" i="1"/>
  <c r="E546" i="1"/>
  <c r="E547" i="1"/>
  <c r="E548" i="1"/>
  <c r="E549" i="1"/>
  <c r="E550" i="1"/>
  <c r="E551" i="1"/>
  <c r="E552" i="1"/>
  <c r="E553" i="1"/>
  <c r="E554" i="1"/>
  <c r="E555" i="1"/>
  <c r="E556" i="1"/>
  <c r="E557" i="1"/>
  <c r="E558" i="1"/>
  <c r="E559" i="1"/>
  <c r="E560" i="1"/>
  <c r="E561" i="1"/>
  <c r="E562" i="1"/>
  <c r="E563" i="1"/>
  <c r="E564" i="1"/>
  <c r="E565" i="1"/>
  <c r="E566" i="1"/>
  <c r="E567" i="1"/>
  <c r="E568" i="1"/>
  <c r="E569" i="1"/>
  <c r="E570" i="1"/>
  <c r="E571" i="1"/>
  <c r="E572" i="1"/>
  <c r="E573" i="1"/>
  <c r="E574" i="1"/>
  <c r="E575" i="1"/>
  <c r="E576" i="1"/>
  <c r="E577" i="1"/>
  <c r="E578" i="1"/>
  <c r="E579" i="1"/>
  <c r="E580" i="1"/>
  <c r="E581" i="1"/>
  <c r="E582" i="1"/>
  <c r="E583" i="1"/>
  <c r="E584" i="1"/>
  <c r="E585" i="1"/>
  <c r="E586" i="1"/>
  <c r="E587" i="1"/>
  <c r="E588" i="1"/>
  <c r="E589" i="1"/>
  <c r="E590" i="1"/>
  <c r="E591" i="1"/>
  <c r="E592" i="1"/>
  <c r="E593" i="1"/>
  <c r="E594" i="1"/>
  <c r="E595" i="1"/>
  <c r="E596" i="1"/>
  <c r="E597" i="1"/>
  <c r="E598" i="1"/>
  <c r="E599" i="1"/>
  <c r="E600" i="1"/>
  <c r="E601" i="1"/>
  <c r="E602" i="1"/>
  <c r="E603" i="1"/>
  <c r="E604" i="1"/>
  <c r="E605" i="1"/>
  <c r="E606" i="1"/>
  <c r="E607" i="1"/>
  <c r="E608" i="1"/>
  <c r="E609" i="1"/>
  <c r="E610" i="1"/>
  <c r="E611" i="1"/>
  <c r="E612" i="1"/>
  <c r="E613" i="1"/>
  <c r="E614" i="1"/>
  <c r="E615" i="1"/>
  <c r="E616" i="1"/>
  <c r="E617" i="1"/>
  <c r="E618" i="1"/>
  <c r="E619" i="1"/>
  <c r="E620" i="1"/>
  <c r="E621" i="1"/>
  <c r="E622" i="1"/>
  <c r="E623" i="1"/>
  <c r="E624" i="1"/>
  <c r="E625" i="1"/>
  <c r="E626" i="1"/>
  <c r="E627" i="1"/>
  <c r="E628" i="1"/>
  <c r="E629" i="1"/>
  <c r="E630" i="1"/>
  <c r="E631" i="1"/>
  <c r="E632" i="1"/>
  <c r="E633" i="1"/>
  <c r="E634" i="1"/>
  <c r="E635" i="1"/>
  <c r="E636" i="1"/>
  <c r="E637" i="1"/>
  <c r="E638" i="1"/>
  <c r="E639" i="1"/>
  <c r="E640" i="1"/>
  <c r="E641" i="1"/>
  <c r="E642" i="1"/>
  <c r="E643" i="1"/>
  <c r="E644" i="1"/>
  <c r="E645" i="1"/>
  <c r="E646" i="1"/>
  <c r="E647" i="1"/>
  <c r="E648" i="1"/>
  <c r="E649" i="1"/>
  <c r="E650" i="1"/>
  <c r="E651" i="1"/>
  <c r="E652" i="1"/>
  <c r="E653" i="1"/>
  <c r="E654" i="1"/>
  <c r="E655" i="1"/>
  <c r="E656" i="1"/>
  <c r="E657" i="1"/>
  <c r="E658" i="1"/>
  <c r="E659" i="1"/>
  <c r="E660" i="1"/>
  <c r="E661" i="1"/>
  <c r="E662" i="1"/>
  <c r="E663" i="1"/>
  <c r="E664" i="1"/>
  <c r="E665" i="1"/>
  <c r="E666" i="1"/>
  <c r="E667" i="1"/>
  <c r="E668" i="1"/>
  <c r="E669" i="1"/>
  <c r="E670" i="1"/>
  <c r="E671" i="1"/>
  <c r="E672" i="1"/>
  <c r="E673" i="1"/>
  <c r="E674" i="1"/>
  <c r="E675" i="1"/>
  <c r="E676" i="1"/>
  <c r="E677" i="1"/>
  <c r="E678" i="1"/>
  <c r="E679" i="1"/>
  <c r="E680" i="1"/>
  <c r="E681" i="1"/>
  <c r="E682" i="1"/>
  <c r="E683" i="1"/>
  <c r="E684" i="1"/>
  <c r="E685" i="1"/>
  <c r="E686" i="1"/>
  <c r="E687" i="1"/>
  <c r="E688" i="1"/>
  <c r="E689" i="1"/>
  <c r="E690" i="1"/>
  <c r="E691" i="1"/>
  <c r="E692" i="1"/>
  <c r="E693" i="1"/>
  <c r="E694" i="1"/>
  <c r="E695" i="1"/>
  <c r="E696" i="1"/>
  <c r="E697" i="1"/>
  <c r="E698" i="1"/>
  <c r="E699" i="1"/>
  <c r="E700" i="1"/>
  <c r="E701" i="1"/>
  <c r="E702" i="1"/>
  <c r="E703" i="1"/>
  <c r="E704" i="1"/>
  <c r="E705" i="1"/>
  <c r="E706" i="1"/>
  <c r="E707" i="1"/>
  <c r="E708" i="1"/>
  <c r="E709" i="1"/>
  <c r="E710" i="1"/>
  <c r="E711" i="1"/>
  <c r="E712" i="1"/>
  <c r="E713" i="1"/>
  <c r="E714" i="1"/>
  <c r="E715" i="1"/>
  <c r="E716" i="1"/>
  <c r="E717" i="1"/>
  <c r="E718" i="1"/>
  <c r="E719" i="1"/>
  <c r="E720" i="1"/>
  <c r="E721" i="1"/>
  <c r="E722" i="1"/>
  <c r="E723" i="1"/>
  <c r="E724" i="1"/>
  <c r="E725" i="1"/>
  <c r="E726" i="1"/>
  <c r="E727" i="1"/>
  <c r="E728" i="1"/>
  <c r="E729" i="1"/>
  <c r="E730" i="1"/>
  <c r="E731" i="1"/>
  <c r="E732" i="1"/>
  <c r="E733" i="1"/>
  <c r="E734" i="1"/>
  <c r="E735" i="1"/>
  <c r="E736" i="1"/>
  <c r="E737" i="1"/>
  <c r="E738" i="1"/>
  <c r="E739" i="1"/>
  <c r="E740" i="1"/>
  <c r="E741" i="1"/>
  <c r="E742" i="1"/>
  <c r="E743" i="1"/>
  <c r="E744" i="1"/>
  <c r="E745" i="1"/>
  <c r="E746" i="1"/>
  <c r="E747" i="1"/>
  <c r="E748" i="1"/>
  <c r="E749" i="1"/>
  <c r="E750" i="1"/>
  <c r="E751" i="1"/>
  <c r="E752" i="1"/>
  <c r="E753" i="1"/>
  <c r="E754" i="1"/>
  <c r="E755" i="1"/>
  <c r="E756" i="1"/>
  <c r="E757" i="1"/>
  <c r="E758" i="1"/>
  <c r="E759" i="1"/>
  <c r="E760" i="1"/>
  <c r="E761" i="1"/>
  <c r="E762" i="1"/>
  <c r="E763" i="1"/>
  <c r="E764" i="1"/>
  <c r="E765" i="1"/>
  <c r="E766" i="1"/>
  <c r="E767" i="1"/>
  <c r="E768" i="1"/>
  <c r="E769" i="1"/>
  <c r="E770" i="1"/>
  <c r="E771" i="1"/>
  <c r="E772" i="1"/>
  <c r="E773" i="1"/>
  <c r="E774" i="1"/>
  <c r="E775" i="1"/>
  <c r="E776" i="1"/>
  <c r="E777" i="1"/>
  <c r="E778" i="1"/>
  <c r="E779" i="1"/>
  <c r="E780" i="1"/>
  <c r="E781" i="1"/>
  <c r="E782" i="1"/>
  <c r="E783" i="1"/>
  <c r="E784" i="1"/>
  <c r="E785" i="1"/>
  <c r="E786" i="1"/>
  <c r="E787" i="1"/>
  <c r="E788" i="1"/>
  <c r="E789" i="1"/>
  <c r="E790" i="1"/>
  <c r="E791" i="1"/>
  <c r="E792" i="1"/>
  <c r="E793" i="1"/>
  <c r="E794" i="1"/>
  <c r="E795" i="1"/>
  <c r="E796" i="1"/>
  <c r="E797" i="1"/>
  <c r="E798" i="1"/>
  <c r="E799" i="1"/>
  <c r="E800" i="1"/>
  <c r="E801" i="1"/>
  <c r="E802" i="1"/>
  <c r="E803" i="1"/>
  <c r="E804" i="1"/>
  <c r="E805" i="1"/>
  <c r="E806" i="1"/>
  <c r="E807" i="1"/>
  <c r="E808" i="1"/>
  <c r="E809" i="1"/>
  <c r="E810" i="1"/>
  <c r="E811" i="1"/>
  <c r="E812" i="1"/>
  <c r="E813" i="1"/>
  <c r="E814" i="1"/>
  <c r="E815" i="1"/>
  <c r="E816" i="1"/>
  <c r="E817" i="1"/>
  <c r="E818" i="1"/>
  <c r="E819" i="1"/>
  <c r="E820" i="1"/>
  <c r="E821" i="1"/>
  <c r="E822" i="1"/>
  <c r="E823" i="1"/>
  <c r="E824" i="1"/>
  <c r="E825" i="1"/>
  <c r="E826" i="1"/>
  <c r="E827" i="1"/>
  <c r="E828" i="1"/>
  <c r="E829" i="1"/>
  <c r="E830" i="1"/>
  <c r="E831" i="1"/>
  <c r="E832" i="1"/>
  <c r="E833" i="1"/>
  <c r="E834" i="1"/>
  <c r="E835" i="1"/>
  <c r="E836" i="1"/>
  <c r="E837" i="1"/>
  <c r="E838" i="1"/>
  <c r="E839" i="1"/>
  <c r="E840" i="1"/>
  <c r="E841" i="1"/>
  <c r="E842" i="1"/>
  <c r="E843" i="1"/>
  <c r="E844" i="1"/>
  <c r="E845" i="1"/>
  <c r="E846" i="1"/>
  <c r="E847" i="1"/>
  <c r="E848" i="1"/>
  <c r="E849" i="1"/>
  <c r="E850" i="1"/>
  <c r="E851" i="1"/>
  <c r="E852" i="1"/>
  <c r="E853" i="1"/>
  <c r="E854" i="1"/>
  <c r="E855" i="1"/>
  <c r="E856" i="1"/>
  <c r="E857" i="1"/>
  <c r="E858" i="1"/>
  <c r="E859" i="1"/>
  <c r="E860" i="1"/>
  <c r="E861" i="1"/>
  <c r="E862" i="1"/>
  <c r="E863" i="1"/>
  <c r="E864" i="1"/>
  <c r="E865" i="1"/>
  <c r="E866" i="1"/>
  <c r="E867" i="1"/>
  <c r="E868" i="1"/>
  <c r="E869" i="1"/>
  <c r="E870" i="1"/>
  <c r="E871" i="1"/>
  <c r="E872" i="1"/>
  <c r="E873" i="1"/>
  <c r="E874" i="1"/>
  <c r="E875" i="1"/>
  <c r="E876" i="1"/>
  <c r="E877" i="1"/>
  <c r="E878" i="1"/>
  <c r="E879" i="1"/>
  <c r="E880" i="1"/>
  <c r="E881" i="1"/>
  <c r="E882" i="1"/>
  <c r="E883" i="1"/>
  <c r="E884" i="1"/>
  <c r="E885" i="1"/>
  <c r="E886" i="1"/>
  <c r="E887" i="1"/>
  <c r="E888" i="1"/>
  <c r="E889" i="1"/>
  <c r="E890" i="1"/>
  <c r="E891" i="1"/>
  <c r="E892" i="1"/>
  <c r="E893" i="1"/>
  <c r="E894" i="1"/>
  <c r="E895" i="1"/>
  <c r="E896" i="1"/>
  <c r="E897" i="1"/>
  <c r="E898" i="1"/>
  <c r="E899" i="1"/>
  <c r="E900" i="1"/>
  <c r="E901" i="1"/>
  <c r="E902" i="1"/>
  <c r="E903" i="1"/>
  <c r="E904" i="1"/>
  <c r="E905" i="1"/>
  <c r="E906" i="1"/>
  <c r="E907" i="1"/>
  <c r="E908" i="1"/>
  <c r="E909" i="1"/>
  <c r="E910" i="1"/>
  <c r="E911" i="1"/>
  <c r="E912" i="1"/>
  <c r="E913" i="1"/>
  <c r="E914" i="1"/>
  <c r="E915" i="1"/>
  <c r="E916" i="1"/>
  <c r="E917" i="1"/>
  <c r="E918" i="1"/>
  <c r="E919" i="1"/>
  <c r="E920" i="1"/>
  <c r="E921" i="1"/>
  <c r="E922" i="1"/>
  <c r="E923" i="1"/>
  <c r="E924" i="1"/>
  <c r="E925" i="1"/>
  <c r="E926" i="1"/>
  <c r="E927" i="1"/>
  <c r="E928" i="1"/>
  <c r="E929" i="1"/>
  <c r="E930" i="1"/>
  <c r="E931" i="1"/>
  <c r="E932" i="1"/>
  <c r="E933" i="1"/>
  <c r="E934" i="1"/>
  <c r="E935" i="1"/>
  <c r="E936" i="1"/>
  <c r="E937" i="1"/>
  <c r="E938" i="1"/>
  <c r="E939" i="1"/>
  <c r="E940" i="1"/>
  <c r="E941" i="1"/>
  <c r="E942" i="1"/>
  <c r="E943" i="1"/>
  <c r="E944" i="1"/>
  <c r="E945" i="1"/>
  <c r="E946" i="1"/>
  <c r="E947" i="1"/>
  <c r="E948" i="1"/>
  <c r="E949" i="1"/>
  <c r="E950" i="1"/>
  <c r="E951" i="1"/>
  <c r="E952" i="1"/>
  <c r="E953" i="1"/>
  <c r="E954" i="1"/>
  <c r="E955" i="1"/>
  <c r="E956" i="1"/>
  <c r="E957" i="1"/>
  <c r="E958" i="1"/>
  <c r="E959" i="1"/>
  <c r="E960" i="1"/>
  <c r="E961" i="1"/>
  <c r="E962" i="1"/>
  <c r="E963" i="1"/>
  <c r="E964" i="1"/>
  <c r="E965" i="1"/>
  <c r="E966" i="1"/>
  <c r="E967" i="1"/>
  <c r="E968" i="1"/>
  <c r="E969" i="1"/>
  <c r="E970" i="1"/>
  <c r="E971" i="1"/>
  <c r="E972" i="1"/>
  <c r="E973" i="1"/>
  <c r="E974" i="1"/>
  <c r="E975" i="1"/>
  <c r="E976" i="1"/>
  <c r="E977" i="1"/>
  <c r="E978" i="1"/>
  <c r="E979" i="1"/>
  <c r="E980" i="1"/>
  <c r="E981" i="1"/>
  <c r="E982" i="1"/>
  <c r="E983" i="1"/>
  <c r="E984" i="1"/>
  <c r="E985" i="1"/>
  <c r="E986" i="1"/>
  <c r="E987" i="1"/>
  <c r="E988" i="1"/>
  <c r="E989" i="1"/>
  <c r="E990" i="1"/>
  <c r="E991" i="1"/>
  <c r="E992" i="1"/>
  <c r="E993" i="1"/>
  <c r="E994" i="1"/>
  <c r="E995" i="1"/>
  <c r="E996" i="1"/>
  <c r="E997" i="1"/>
  <c r="E998" i="1"/>
  <c r="E999" i="1"/>
  <c r="E1000" i="1"/>
  <c r="E1001" i="1"/>
  <c r="E2" i="1"/>
  <c r="C1001" i="1"/>
  <c r="C1000" i="1"/>
  <c r="C999" i="1"/>
  <c r="C998" i="1"/>
  <c r="C997" i="1"/>
  <c r="C996" i="1"/>
  <c r="C995" i="1"/>
  <c r="C994" i="1"/>
  <c r="C993" i="1"/>
  <c r="C992" i="1"/>
  <c r="C991" i="1"/>
  <c r="C990" i="1"/>
  <c r="C989" i="1"/>
  <c r="C988" i="1"/>
  <c r="C987" i="1"/>
  <c r="C986" i="1"/>
  <c r="C985" i="1"/>
  <c r="C984" i="1"/>
  <c r="C983" i="1"/>
  <c r="C982" i="1"/>
  <c r="C981" i="1"/>
  <c r="C980" i="1"/>
  <c r="C979" i="1"/>
  <c r="C978" i="1"/>
  <c r="C977" i="1"/>
  <c r="C976" i="1"/>
  <c r="C975" i="1"/>
  <c r="C974" i="1"/>
  <c r="C973" i="1"/>
  <c r="C972" i="1"/>
  <c r="C971" i="1"/>
  <c r="C970" i="1"/>
  <c r="C969" i="1"/>
  <c r="C968" i="1"/>
  <c r="C967" i="1"/>
  <c r="C966" i="1"/>
  <c r="C964" i="1"/>
  <c r="C963" i="1"/>
  <c r="C962" i="1"/>
  <c r="C961" i="1"/>
  <c r="C960" i="1"/>
  <c r="C959" i="1"/>
  <c r="C958" i="1"/>
  <c r="C957" i="1"/>
  <c r="C956" i="1"/>
  <c r="C955" i="1"/>
  <c r="C954" i="1"/>
  <c r="C953" i="1"/>
  <c r="C952" i="1"/>
  <c r="C951" i="1"/>
  <c r="C950" i="1"/>
  <c r="C949" i="1"/>
  <c r="C948" i="1"/>
  <c r="C947" i="1"/>
  <c r="C946" i="1"/>
  <c r="C945" i="1"/>
  <c r="C944" i="1"/>
  <c r="C943" i="1"/>
  <c r="C942" i="1"/>
  <c r="C941" i="1"/>
  <c r="C940" i="1"/>
  <c r="C939" i="1"/>
  <c r="C938" i="1"/>
  <c r="C937" i="1"/>
  <c r="C936" i="1"/>
  <c r="C935" i="1"/>
  <c r="C934" i="1"/>
  <c r="C933" i="1"/>
  <c r="C932" i="1"/>
  <c r="C931" i="1"/>
  <c r="C930" i="1"/>
  <c r="C929" i="1"/>
  <c r="C928" i="1"/>
  <c r="C927" i="1"/>
  <c r="C926" i="1"/>
  <c r="C925" i="1"/>
  <c r="C923" i="1"/>
  <c r="C922" i="1"/>
  <c r="C921" i="1"/>
  <c r="C920" i="1"/>
  <c r="C919" i="1"/>
  <c r="C918" i="1"/>
  <c r="C917" i="1"/>
  <c r="C916" i="1"/>
  <c r="C915" i="1"/>
  <c r="C914" i="1"/>
  <c r="C913" i="1"/>
  <c r="C912" i="1"/>
  <c r="C911" i="1"/>
  <c r="C910" i="1"/>
  <c r="C909" i="1"/>
  <c r="C908" i="1"/>
  <c r="C907" i="1"/>
  <c r="C906" i="1"/>
  <c r="C905" i="1"/>
  <c r="C904" i="1"/>
  <c r="C903" i="1"/>
  <c r="C902" i="1"/>
  <c r="C901" i="1"/>
  <c r="C900" i="1"/>
  <c r="C899" i="1"/>
  <c r="C898" i="1"/>
  <c r="C897" i="1"/>
  <c r="C896" i="1"/>
  <c r="C895" i="1"/>
  <c r="C894" i="1"/>
  <c r="C893" i="1"/>
  <c r="C892" i="1"/>
  <c r="C891" i="1"/>
  <c r="C890" i="1"/>
  <c r="C889" i="1"/>
  <c r="C888" i="1"/>
  <c r="C887" i="1"/>
  <c r="C886" i="1"/>
  <c r="C885" i="1"/>
  <c r="C884" i="1"/>
  <c r="C883" i="1"/>
  <c r="C882" i="1"/>
  <c r="C880" i="1"/>
  <c r="C879" i="1"/>
  <c r="C877" i="1"/>
  <c r="C876" i="1"/>
  <c r="C875" i="1"/>
  <c r="C874" i="1"/>
  <c r="C873" i="1"/>
  <c r="C872" i="1"/>
  <c r="C871" i="1"/>
  <c r="C870" i="1"/>
  <c r="C869" i="1"/>
  <c r="C868" i="1"/>
  <c r="C867" i="1"/>
  <c r="C866" i="1"/>
  <c r="C865" i="1"/>
  <c r="C864" i="1"/>
  <c r="C863" i="1"/>
  <c r="C862" i="1"/>
  <c r="C861" i="1"/>
  <c r="C860" i="1"/>
  <c r="C859" i="1"/>
  <c r="C858" i="1"/>
  <c r="C857" i="1"/>
  <c r="C856" i="1"/>
  <c r="C855" i="1"/>
  <c r="C854" i="1"/>
  <c r="C853" i="1"/>
  <c r="C852" i="1"/>
  <c r="C851" i="1"/>
  <c r="C850" i="1"/>
  <c r="C849" i="1"/>
  <c r="C848" i="1"/>
  <c r="C847" i="1"/>
  <c r="C846" i="1"/>
  <c r="C845" i="1"/>
  <c r="C844" i="1"/>
  <c r="C843" i="1"/>
  <c r="C842" i="1"/>
  <c r="C841" i="1"/>
  <c r="C840" i="1"/>
  <c r="C839" i="1"/>
  <c r="C838" i="1"/>
  <c r="C837" i="1"/>
  <c r="C836" i="1"/>
  <c r="C835" i="1"/>
  <c r="C834" i="1"/>
  <c r="C833" i="1"/>
  <c r="C832" i="1"/>
  <c r="C831" i="1"/>
  <c r="C830" i="1"/>
  <c r="C829" i="1"/>
  <c r="C828" i="1"/>
  <c r="C827" i="1"/>
  <c r="C826" i="1"/>
  <c r="C825" i="1"/>
  <c r="C824" i="1"/>
  <c r="C823" i="1"/>
  <c r="C822" i="1"/>
  <c r="C821" i="1"/>
  <c r="C820" i="1"/>
  <c r="C819" i="1"/>
  <c r="C818" i="1"/>
  <c r="C817" i="1"/>
  <c r="C816" i="1"/>
  <c r="C815" i="1"/>
  <c r="C814" i="1"/>
  <c r="C813" i="1"/>
  <c r="C812" i="1"/>
  <c r="C811" i="1"/>
  <c r="C809" i="1"/>
  <c r="C808" i="1"/>
  <c r="C807" i="1"/>
  <c r="C806" i="1"/>
  <c r="C805" i="1"/>
  <c r="C804" i="1"/>
  <c r="C803" i="1"/>
  <c r="C802" i="1"/>
  <c r="C801" i="1"/>
  <c r="C800" i="1"/>
  <c r="C799" i="1"/>
  <c r="C798" i="1"/>
  <c r="C797" i="1"/>
  <c r="C796" i="1"/>
  <c r="C795" i="1"/>
  <c r="C794" i="1"/>
  <c r="C793" i="1"/>
  <c r="C792" i="1"/>
  <c r="C791" i="1"/>
  <c r="C790" i="1"/>
  <c r="C789" i="1"/>
  <c r="C788" i="1"/>
  <c r="C787" i="1"/>
  <c r="C786" i="1"/>
  <c r="C785" i="1"/>
  <c r="C784" i="1"/>
  <c r="C783" i="1"/>
  <c r="C782" i="1"/>
  <c r="C781" i="1"/>
  <c r="C780" i="1"/>
  <c r="C779" i="1"/>
  <c r="C778" i="1"/>
  <c r="C777" i="1"/>
  <c r="C776" i="1"/>
  <c r="C775" i="1"/>
  <c r="C774" i="1"/>
  <c r="C773" i="1"/>
  <c r="C772" i="1"/>
  <c r="C771" i="1"/>
  <c r="C770" i="1"/>
  <c r="C769" i="1"/>
  <c r="C768" i="1"/>
  <c r="C767" i="1"/>
  <c r="C766" i="1"/>
  <c r="C765" i="1"/>
  <c r="C764" i="1"/>
  <c r="C763" i="1"/>
  <c r="C762" i="1"/>
  <c r="C761" i="1"/>
  <c r="C760" i="1"/>
  <c r="C759" i="1"/>
  <c r="C758" i="1"/>
  <c r="C757" i="1"/>
  <c r="C756" i="1"/>
  <c r="C755" i="1"/>
  <c r="C754" i="1"/>
  <c r="C753" i="1"/>
  <c r="C752" i="1"/>
  <c r="C751" i="1"/>
  <c r="C750" i="1"/>
  <c r="C749" i="1"/>
  <c r="C748" i="1"/>
  <c r="C747" i="1"/>
  <c r="C746" i="1"/>
  <c r="C745" i="1"/>
  <c r="C744" i="1"/>
  <c r="C743" i="1"/>
  <c r="C742" i="1"/>
  <c r="C741" i="1"/>
  <c r="C740" i="1"/>
  <c r="C739" i="1"/>
  <c r="C738" i="1"/>
  <c r="C737" i="1"/>
  <c r="C736" i="1"/>
  <c r="C735" i="1"/>
  <c r="C734" i="1"/>
  <c r="C733" i="1"/>
  <c r="C732" i="1"/>
  <c r="C731" i="1"/>
  <c r="C730" i="1"/>
  <c r="C729" i="1"/>
  <c r="C728" i="1"/>
  <c r="C727" i="1"/>
  <c r="C726" i="1"/>
  <c r="C725" i="1"/>
  <c r="C724" i="1"/>
  <c r="C723" i="1"/>
  <c r="C722" i="1"/>
  <c r="C721" i="1"/>
  <c r="C720" i="1"/>
  <c r="C719" i="1"/>
  <c r="C718" i="1"/>
  <c r="C717" i="1"/>
  <c r="C716" i="1"/>
  <c r="C715" i="1"/>
  <c r="C714" i="1"/>
  <c r="C713" i="1"/>
  <c r="C712" i="1"/>
  <c r="C711" i="1"/>
  <c r="C710" i="1"/>
  <c r="C709" i="1"/>
  <c r="C708" i="1"/>
  <c r="C707" i="1"/>
  <c r="C706" i="1"/>
  <c r="C705" i="1"/>
  <c r="C704" i="1"/>
  <c r="C703" i="1"/>
  <c r="C702" i="1"/>
  <c r="C701" i="1"/>
  <c r="C700" i="1"/>
  <c r="C699" i="1"/>
  <c r="C698" i="1"/>
  <c r="C697" i="1"/>
  <c r="C696" i="1"/>
  <c r="C695" i="1"/>
  <c r="C694" i="1"/>
  <c r="C693" i="1"/>
  <c r="C692" i="1"/>
  <c r="C691" i="1"/>
  <c r="C690" i="1"/>
  <c r="C689" i="1"/>
  <c r="C688" i="1"/>
  <c r="C687" i="1"/>
  <c r="C686" i="1"/>
  <c r="C685" i="1"/>
  <c r="C684" i="1"/>
  <c r="C683" i="1"/>
  <c r="C682" i="1"/>
  <c r="C681" i="1"/>
  <c r="C680" i="1"/>
  <c r="C679" i="1"/>
  <c r="C678" i="1"/>
  <c r="C677" i="1"/>
  <c r="C676" i="1"/>
  <c r="C675" i="1"/>
  <c r="C674" i="1"/>
  <c r="C673" i="1"/>
  <c r="C672" i="1"/>
  <c r="C671" i="1"/>
  <c r="C670" i="1"/>
  <c r="C669" i="1"/>
  <c r="C668" i="1"/>
  <c r="C667" i="1"/>
  <c r="C666" i="1"/>
  <c r="C665" i="1"/>
  <c r="C664" i="1"/>
  <c r="C663" i="1"/>
  <c r="C662" i="1"/>
  <c r="C661" i="1"/>
  <c r="C660" i="1"/>
  <c r="C659" i="1"/>
  <c r="C658" i="1"/>
  <c r="C657" i="1"/>
  <c r="C656" i="1"/>
  <c r="C655" i="1"/>
  <c r="C654" i="1"/>
  <c r="C653" i="1"/>
  <c r="C652" i="1"/>
  <c r="C651" i="1"/>
  <c r="C650" i="1"/>
  <c r="C649" i="1"/>
  <c r="C648" i="1"/>
  <c r="C647" i="1"/>
  <c r="C646" i="1"/>
  <c r="C645" i="1"/>
  <c r="C644" i="1"/>
  <c r="C643" i="1"/>
  <c r="C642" i="1"/>
  <c r="C641" i="1"/>
  <c r="C640" i="1"/>
  <c r="C639" i="1"/>
  <c r="C638" i="1"/>
  <c r="C637" i="1"/>
  <c r="C636" i="1"/>
  <c r="C635" i="1"/>
  <c r="C634" i="1"/>
  <c r="C633" i="1"/>
  <c r="C632" i="1"/>
  <c r="C631" i="1"/>
  <c r="C630" i="1"/>
  <c r="C629" i="1"/>
  <c r="C628" i="1"/>
  <c r="C627" i="1"/>
  <c r="C626" i="1"/>
  <c r="C625" i="1"/>
  <c r="C624" i="1"/>
  <c r="C623" i="1"/>
  <c r="C622" i="1"/>
  <c r="C621" i="1"/>
  <c r="C620" i="1"/>
  <c r="C619" i="1"/>
  <c r="C618" i="1"/>
  <c r="C617" i="1"/>
  <c r="C616" i="1"/>
  <c r="C615" i="1"/>
  <c r="C614" i="1"/>
  <c r="C613" i="1"/>
  <c r="C612" i="1"/>
  <c r="C611" i="1"/>
  <c r="C610" i="1"/>
  <c r="C609" i="1"/>
  <c r="C608" i="1"/>
  <c r="C607" i="1"/>
  <c r="C606" i="1"/>
  <c r="C605" i="1"/>
  <c r="C604" i="1"/>
  <c r="C603" i="1"/>
  <c r="C601" i="1"/>
  <c r="C600" i="1"/>
  <c r="C599" i="1"/>
  <c r="C598" i="1"/>
  <c r="C597" i="1"/>
  <c r="C596" i="1"/>
  <c r="C595" i="1"/>
  <c r="C594" i="1"/>
  <c r="C593" i="1"/>
  <c r="C592" i="1"/>
  <c r="C591" i="1"/>
  <c r="C590" i="1"/>
  <c r="C589" i="1"/>
  <c r="C588" i="1"/>
  <c r="C587" i="1"/>
  <c r="C586" i="1"/>
  <c r="C585" i="1"/>
  <c r="C584" i="1"/>
  <c r="C583" i="1"/>
  <c r="C582" i="1"/>
  <c r="C581" i="1"/>
  <c r="C580" i="1"/>
  <c r="C579" i="1"/>
  <c r="C578" i="1"/>
  <c r="C577" i="1"/>
  <c r="C576" i="1"/>
  <c r="C575" i="1"/>
  <c r="C574" i="1"/>
  <c r="C573" i="1"/>
  <c r="C572" i="1"/>
  <c r="C571" i="1"/>
  <c r="C570" i="1"/>
  <c r="C569" i="1"/>
  <c r="C568" i="1"/>
  <c r="C567" i="1"/>
  <c r="C566" i="1"/>
  <c r="C565" i="1"/>
  <c r="C564" i="1"/>
  <c r="C563" i="1"/>
  <c r="C562" i="1"/>
  <c r="C561" i="1"/>
  <c r="C560" i="1"/>
  <c r="C559" i="1"/>
  <c r="C558" i="1"/>
  <c r="C557" i="1"/>
  <c r="C556" i="1"/>
  <c r="C555" i="1"/>
  <c r="C554" i="1"/>
  <c r="C553" i="1"/>
  <c r="C552" i="1"/>
  <c r="C551" i="1"/>
  <c r="C550" i="1"/>
  <c r="C549" i="1"/>
  <c r="C548" i="1"/>
  <c r="C547" i="1"/>
  <c r="C546" i="1"/>
  <c r="C545" i="1"/>
  <c r="C544" i="1"/>
  <c r="C543" i="1"/>
  <c r="C542" i="1"/>
  <c r="C541" i="1"/>
  <c r="C540" i="1"/>
  <c r="C539" i="1"/>
  <c r="C538" i="1"/>
  <c r="C537" i="1"/>
  <c r="C536" i="1"/>
  <c r="C535" i="1"/>
  <c r="C534" i="1"/>
  <c r="C533" i="1"/>
  <c r="C532" i="1"/>
  <c r="C531" i="1"/>
  <c r="C530" i="1"/>
  <c r="C529" i="1"/>
  <c r="C528" i="1"/>
  <c r="C527" i="1"/>
  <c r="C526" i="1"/>
  <c r="C525" i="1"/>
  <c r="C524" i="1"/>
  <c r="C523" i="1"/>
  <c r="C522" i="1"/>
  <c r="C521" i="1"/>
  <c r="C520" i="1"/>
  <c r="C519" i="1"/>
  <c r="C518" i="1"/>
  <c r="C517" i="1"/>
  <c r="C516" i="1"/>
  <c r="C515" i="1"/>
  <c r="C514" i="1"/>
  <c r="C513" i="1"/>
  <c r="C512" i="1"/>
  <c r="C511" i="1"/>
  <c r="C510" i="1"/>
  <c r="C509" i="1"/>
  <c r="C508" i="1"/>
  <c r="C507" i="1"/>
  <c r="C506" i="1"/>
  <c r="C505" i="1"/>
  <c r="C504" i="1"/>
  <c r="C503" i="1"/>
  <c r="C502" i="1"/>
  <c r="C501" i="1"/>
  <c r="C500" i="1"/>
  <c r="C499" i="1"/>
  <c r="C498" i="1"/>
  <c r="C497" i="1"/>
  <c r="C496" i="1"/>
  <c r="C495" i="1"/>
  <c r="C494" i="1"/>
  <c r="C493" i="1"/>
  <c r="C492" i="1"/>
  <c r="C491" i="1"/>
  <c r="C490" i="1"/>
  <c r="C489" i="1"/>
  <c r="C488" i="1"/>
  <c r="C487" i="1"/>
  <c r="C486" i="1"/>
  <c r="C485" i="1"/>
  <c r="C484" i="1"/>
  <c r="C483" i="1"/>
  <c r="C482" i="1"/>
  <c r="C481" i="1"/>
  <c r="C480" i="1"/>
  <c r="C479" i="1"/>
  <c r="C478" i="1"/>
  <c r="C477" i="1"/>
  <c r="C476" i="1"/>
  <c r="C475" i="1"/>
  <c r="C474" i="1"/>
  <c r="C473" i="1"/>
  <c r="C472" i="1"/>
  <c r="C471" i="1"/>
  <c r="C470" i="1"/>
  <c r="C469" i="1"/>
  <c r="C468" i="1"/>
  <c r="C467" i="1"/>
  <c r="C466" i="1"/>
  <c r="C465" i="1"/>
  <c r="C464" i="1"/>
  <c r="C462" i="1"/>
  <c r="C461" i="1"/>
  <c r="C460" i="1"/>
  <c r="C459" i="1"/>
  <c r="C458" i="1"/>
  <c r="C457" i="1"/>
  <c r="C456" i="1"/>
  <c r="C455" i="1"/>
  <c r="C453" i="1"/>
  <c r="C452" i="1"/>
  <c r="C451" i="1"/>
  <c r="C450" i="1"/>
  <c r="C449" i="1"/>
  <c r="C448" i="1"/>
  <c r="C447" i="1"/>
  <c r="C446" i="1"/>
  <c r="C445" i="1"/>
  <c r="C444" i="1"/>
  <c r="C443" i="1"/>
  <c r="C442" i="1"/>
  <c r="C441" i="1"/>
  <c r="C440" i="1"/>
  <c r="C439" i="1"/>
  <c r="C438" i="1"/>
  <c r="C437" i="1"/>
  <c r="C436" i="1"/>
  <c r="C435" i="1"/>
  <c r="C434" i="1"/>
  <c r="C432" i="1"/>
  <c r="C431" i="1"/>
  <c r="C430" i="1"/>
  <c r="C429" i="1"/>
  <c r="C428" i="1"/>
  <c r="C427" i="1"/>
  <c r="C426" i="1"/>
  <c r="C425" i="1"/>
  <c r="C424" i="1"/>
  <c r="C423" i="1"/>
  <c r="C422" i="1"/>
  <c r="C421" i="1"/>
  <c r="C420" i="1"/>
  <c r="C419" i="1"/>
  <c r="C418" i="1"/>
  <c r="C417" i="1"/>
  <c r="C416" i="1"/>
  <c r="C415" i="1"/>
  <c r="C414" i="1"/>
  <c r="C413" i="1"/>
  <c r="C412" i="1"/>
  <c r="C411" i="1"/>
  <c r="C410" i="1"/>
  <c r="C409" i="1"/>
  <c r="C408" i="1"/>
  <c r="C407" i="1"/>
  <c r="C406" i="1"/>
  <c r="C405" i="1"/>
  <c r="C404" i="1"/>
  <c r="C403" i="1"/>
  <c r="C402" i="1"/>
  <c r="C400" i="1"/>
  <c r="C398" i="1"/>
  <c r="C397" i="1"/>
  <c r="C396" i="1"/>
  <c r="C395" i="1"/>
  <c r="C394" i="1"/>
  <c r="C393" i="1"/>
  <c r="C392" i="1"/>
  <c r="C391" i="1"/>
  <c r="C390" i="1"/>
  <c r="C389" i="1"/>
  <c r="C388" i="1"/>
  <c r="C387" i="1"/>
  <c r="C386" i="1"/>
  <c r="C385" i="1"/>
  <c r="C384" i="1"/>
  <c r="C383" i="1"/>
  <c r="C382" i="1"/>
  <c r="C381" i="1"/>
  <c r="C380" i="1"/>
  <c r="C379" i="1"/>
  <c r="C378" i="1"/>
  <c r="C377" i="1"/>
  <c r="C376" i="1"/>
  <c r="C375" i="1"/>
  <c r="C374" i="1"/>
  <c r="C373" i="1"/>
  <c r="C372" i="1"/>
  <c r="C371" i="1"/>
  <c r="C370" i="1"/>
  <c r="C369" i="1"/>
  <c r="C368" i="1"/>
  <c r="C367" i="1"/>
  <c r="C366" i="1"/>
  <c r="C365" i="1"/>
  <c r="C364" i="1"/>
  <c r="C363" i="1"/>
  <c r="C362" i="1"/>
  <c r="C361" i="1"/>
  <c r="C360" i="1"/>
  <c r="C359" i="1"/>
  <c r="C358" i="1"/>
  <c r="C357" i="1"/>
  <c r="C356" i="1"/>
  <c r="C355" i="1"/>
  <c r="C354" i="1"/>
  <c r="C353" i="1"/>
  <c r="C352" i="1"/>
  <c r="C351" i="1"/>
  <c r="C350" i="1"/>
  <c r="C349" i="1"/>
  <c r="C348" i="1"/>
  <c r="C347" i="1"/>
  <c r="C346" i="1"/>
  <c r="C345" i="1"/>
  <c r="C344" i="1"/>
  <c r="C343" i="1"/>
  <c r="C342" i="1"/>
  <c r="C341" i="1"/>
  <c r="C340" i="1"/>
  <c r="C339" i="1"/>
  <c r="C338" i="1"/>
  <c r="C337" i="1"/>
  <c r="C336" i="1"/>
  <c r="C335" i="1"/>
  <c r="C334" i="1"/>
  <c r="C333" i="1"/>
  <c r="C332" i="1"/>
  <c r="C331" i="1"/>
  <c r="C330" i="1"/>
  <c r="C329" i="1"/>
  <c r="C328" i="1"/>
  <c r="C327" i="1"/>
  <c r="C326" i="1"/>
  <c r="C325" i="1"/>
  <c r="C324" i="1"/>
  <c r="C323" i="1"/>
  <c r="C322" i="1"/>
  <c r="C321" i="1"/>
  <c r="C320" i="1"/>
  <c r="C319" i="1"/>
  <c r="C318" i="1"/>
  <c r="C317" i="1"/>
  <c r="C316" i="1"/>
  <c r="C315" i="1"/>
  <c r="C314" i="1"/>
  <c r="C313" i="1"/>
  <c r="C312" i="1"/>
  <c r="C310" i="1"/>
  <c r="C309" i="1"/>
  <c r="C308" i="1"/>
  <c r="C307" i="1"/>
  <c r="C306" i="1"/>
  <c r="C305" i="1"/>
  <c r="C304" i="1"/>
  <c r="C303" i="1"/>
  <c r="C302" i="1"/>
  <c r="C301" i="1"/>
  <c r="C300" i="1"/>
  <c r="C299" i="1"/>
  <c r="C298" i="1"/>
  <c r="C297" i="1"/>
  <c r="C296" i="1"/>
  <c r="C295" i="1"/>
  <c r="C294" i="1"/>
  <c r="C293" i="1"/>
  <c r="C292" i="1"/>
  <c r="C291" i="1"/>
  <c r="C290" i="1"/>
  <c r="C289" i="1"/>
  <c r="C288" i="1"/>
  <c r="C287" i="1"/>
  <c r="C286" i="1"/>
  <c r="C285" i="1"/>
  <c r="C283" i="1"/>
  <c r="C282" i="1"/>
  <c r="C281" i="1"/>
  <c r="C280" i="1"/>
  <c r="C279" i="1"/>
  <c r="C278" i="1"/>
  <c r="C277" i="1"/>
  <c r="C276" i="1"/>
  <c r="C274" i="1"/>
  <c r="C273" i="1"/>
  <c r="C272" i="1"/>
  <c r="C271" i="1"/>
  <c r="C270" i="1"/>
  <c r="C269" i="1"/>
  <c r="C268" i="1"/>
  <c r="C267" i="1"/>
  <c r="C266" i="1"/>
  <c r="C265" i="1"/>
  <c r="C264" i="1"/>
  <c r="C263" i="1"/>
  <c r="C262" i="1"/>
  <c r="C261" i="1"/>
  <c r="C260" i="1"/>
  <c r="C259" i="1"/>
  <c r="C258" i="1"/>
  <c r="C257" i="1"/>
  <c r="C256" i="1"/>
  <c r="C255" i="1"/>
  <c r="C254" i="1"/>
  <c r="C253" i="1"/>
  <c r="C252" i="1"/>
  <c r="C251" i="1"/>
  <c r="C250" i="1"/>
  <c r="C249" i="1"/>
  <c r="C248" i="1"/>
  <c r="C247" i="1"/>
  <c r="C246" i="1"/>
  <c r="C245" i="1"/>
  <c r="C244" i="1"/>
  <c r="C243" i="1"/>
  <c r="C242" i="1"/>
  <c r="C241" i="1"/>
  <c r="C240" i="1"/>
  <c r="C239" i="1"/>
  <c r="C238" i="1"/>
  <c r="C237" i="1"/>
  <c r="C236" i="1"/>
  <c r="C235" i="1"/>
  <c r="C234" i="1"/>
  <c r="C233" i="1"/>
  <c r="C232" i="1"/>
  <c r="C231" i="1"/>
  <c r="C230" i="1"/>
  <c r="C229" i="1"/>
  <c r="C228" i="1"/>
  <c r="C227" i="1"/>
  <c r="C226" i="1"/>
  <c r="C225" i="1"/>
  <c r="C224" i="1"/>
  <c r="C223" i="1"/>
  <c r="C222" i="1"/>
  <c r="C221" i="1"/>
  <c r="C220" i="1"/>
  <c r="C219" i="1"/>
  <c r="C218" i="1"/>
  <c r="C217" i="1"/>
  <c r="C216" i="1"/>
  <c r="C215" i="1"/>
  <c r="C214" i="1"/>
  <c r="C213" i="1"/>
  <c r="C212" i="1"/>
  <c r="C211" i="1"/>
  <c r="C210" i="1"/>
  <c r="C209" i="1"/>
  <c r="C208" i="1"/>
  <c r="C207" i="1"/>
  <c r="C206" i="1"/>
  <c r="C205" i="1"/>
  <c r="C204" i="1"/>
  <c r="C203" i="1"/>
  <c r="C202" i="1"/>
  <c r="C201" i="1"/>
  <c r="C200" i="1"/>
  <c r="C199" i="1"/>
  <c r="C198" i="1"/>
  <c r="C197" i="1"/>
  <c r="C196" i="1"/>
  <c r="C195" i="1"/>
  <c r="C194" i="1"/>
  <c r="C193" i="1"/>
  <c r="C192" i="1"/>
  <c r="C191" i="1"/>
  <c r="C190" i="1"/>
  <c r="C189" i="1"/>
  <c r="C188" i="1"/>
  <c r="C187" i="1"/>
  <c r="C186" i="1"/>
  <c r="C185" i="1"/>
  <c r="C184" i="1"/>
  <c r="C183" i="1"/>
  <c r="C182" i="1"/>
  <c r="C181" i="1"/>
  <c r="C180" i="1"/>
  <c r="C179" i="1"/>
  <c r="C178" i="1"/>
  <c r="C177" i="1"/>
  <c r="C176" i="1"/>
  <c r="C175" i="1"/>
  <c r="C174" i="1"/>
  <c r="C173" i="1"/>
  <c r="C172" i="1"/>
  <c r="C171" i="1"/>
  <c r="C170" i="1"/>
  <c r="C169" i="1"/>
  <c r="C168" i="1"/>
  <c r="C167" i="1"/>
  <c r="C166" i="1"/>
  <c r="C165" i="1"/>
  <c r="C164" i="1"/>
  <c r="C163" i="1"/>
  <c r="C162" i="1"/>
  <c r="C161" i="1"/>
  <c r="C160" i="1"/>
  <c r="C159" i="1"/>
  <c r="C158" i="1"/>
  <c r="C157" i="1"/>
  <c r="C156" i="1"/>
  <c r="C155" i="1"/>
  <c r="C154" i="1"/>
  <c r="C153" i="1"/>
  <c r="C152" i="1"/>
  <c r="C151" i="1"/>
  <c r="C150" i="1"/>
  <c r="C149" i="1"/>
  <c r="C148" i="1"/>
  <c r="C147" i="1"/>
  <c r="C146" i="1"/>
  <c r="C145" i="1"/>
  <c r="C144" i="1"/>
  <c r="C143" i="1"/>
  <c r="C142" i="1"/>
  <c r="C141" i="1"/>
  <c r="C140" i="1"/>
  <c r="C139" i="1"/>
  <c r="C138" i="1"/>
  <c r="C137" i="1"/>
  <c r="C136" i="1"/>
  <c r="C135" i="1"/>
  <c r="C134" i="1"/>
  <c r="C133" i="1"/>
  <c r="C132" i="1"/>
  <c r="C131" i="1"/>
  <c r="C130" i="1"/>
  <c r="C129" i="1"/>
  <c r="C128" i="1"/>
  <c r="C127" i="1"/>
  <c r="C126" i="1"/>
  <c r="C125" i="1"/>
  <c r="C124" i="1"/>
  <c r="C123" i="1"/>
  <c r="C122" i="1"/>
  <c r="C121" i="1"/>
  <c r="C120" i="1"/>
  <c r="C119" i="1"/>
  <c r="C118" i="1"/>
  <c r="C117" i="1"/>
  <c r="C116" i="1"/>
  <c r="C115" i="1"/>
  <c r="C114" i="1"/>
  <c r="C113" i="1"/>
  <c r="C112" i="1"/>
  <c r="C111" i="1"/>
  <c r="C110" i="1"/>
  <c r="C109" i="1"/>
  <c r="C108" i="1"/>
  <c r="C107" i="1"/>
  <c r="C106" i="1"/>
  <c r="C105" i="1"/>
  <c r="C104" i="1"/>
  <c r="C103" i="1"/>
  <c r="C102" i="1"/>
  <c r="C101" i="1"/>
  <c r="C100" i="1"/>
  <c r="C99" i="1"/>
  <c r="C98" i="1"/>
  <c r="C97" i="1"/>
  <c r="C96" i="1"/>
  <c r="C95" i="1"/>
  <c r="C94" i="1"/>
  <c r="C93" i="1"/>
  <c r="C92" i="1"/>
  <c r="C91" i="1"/>
  <c r="C90" i="1"/>
  <c r="C89" i="1"/>
  <c r="C88" i="1"/>
  <c r="C87" i="1"/>
  <c r="C86" i="1"/>
  <c r="C85" i="1"/>
  <c r="C84" i="1"/>
  <c r="C83" i="1"/>
  <c r="C82" i="1"/>
  <c r="C81" i="1"/>
  <c r="C80" i="1"/>
  <c r="C79" i="1"/>
  <c r="C78" i="1"/>
  <c r="C77" i="1"/>
  <c r="C76" i="1"/>
  <c r="C75" i="1"/>
  <c r="C74" i="1"/>
  <c r="C73" i="1"/>
  <c r="C72" i="1"/>
  <c r="C71" i="1"/>
  <c r="C70" i="1"/>
  <c r="C69" i="1"/>
  <c r="C68" i="1"/>
  <c r="C67" i="1"/>
  <c r="C66" i="1"/>
  <c r="C65" i="1"/>
  <c r="C64" i="1"/>
  <c r="C63" i="1"/>
  <c r="C62" i="1"/>
  <c r="C61" i="1"/>
  <c r="C60" i="1"/>
  <c r="C59" i="1"/>
  <c r="C58" i="1"/>
  <c r="C57" i="1"/>
  <c r="C56" i="1"/>
  <c r="C55" i="1"/>
  <c r="C54" i="1"/>
  <c r="C53" i="1"/>
  <c r="C52" i="1"/>
  <c r="C51" i="1"/>
  <c r="C50" i="1"/>
  <c r="C49" i="1"/>
  <c r="C47" i="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965" i="1"/>
  <c r="C924" i="1"/>
  <c r="C881" i="1"/>
  <c r="C878" i="1"/>
  <c r="C810" i="1"/>
  <c r="C602" i="1"/>
  <c r="C463" i="1"/>
  <c r="C454" i="1"/>
  <c r="C433" i="1"/>
  <c r="C401" i="1"/>
  <c r="C399" i="1"/>
  <c r="C311" i="1"/>
  <c r="C284" i="1"/>
  <c r="C275" i="1"/>
  <c r="C48" i="1"/>
  <c r="C2" i="1"/>
  <c r="AE6" i="3"/>
  <c r="AG6" i="3"/>
  <c r="AF6" i="3"/>
  <c r="N6" i="3"/>
  <c r="M6" i="3"/>
  <c r="V6" i="3"/>
  <c r="P6" i="3"/>
  <c r="L6" i="3"/>
  <c r="S6" i="3"/>
  <c r="AB6" i="3"/>
  <c r="Y6" i="3"/>
  <c r="I6" i="3"/>
  <c r="F6" i="3"/>
</calcChain>
</file>

<file path=xl/sharedStrings.xml><?xml version="1.0" encoding="utf-8"?>
<sst xmlns="http://schemas.openxmlformats.org/spreadsheetml/2006/main" count="6827" uniqueCount="2119">
  <si>
    <t>FL250001</t>
  </si>
  <si>
    <t>Ms. Nicole Kidd</t>
  </si>
  <si>
    <t>f</t>
  </si>
  <si>
    <t>Italy</t>
  </si>
  <si>
    <t>Italian</t>
  </si>
  <si>
    <t>Blockchain Development</t>
  </si>
  <si>
    <t>FL250002</t>
  </si>
  <si>
    <t>Vanessa Garcia</t>
  </si>
  <si>
    <t>FEMALE</t>
  </si>
  <si>
    <t>Australia</t>
  </si>
  <si>
    <t>English</t>
  </si>
  <si>
    <t>Mobile Apps</t>
  </si>
  <si>
    <t>USD 100</t>
  </si>
  <si>
    <t>FL250003</t>
  </si>
  <si>
    <t>Juan Nelson</t>
  </si>
  <si>
    <t>male</t>
  </si>
  <si>
    <t>Germany</t>
  </si>
  <si>
    <t>German</t>
  </si>
  <si>
    <t>Graphic Design</t>
  </si>
  <si>
    <t>N</t>
  </si>
  <si>
    <t>FL250004</t>
  </si>
  <si>
    <t>Amanda Spencer</t>
  </si>
  <si>
    <t>F</t>
  </si>
  <si>
    <t>Web Development</t>
  </si>
  <si>
    <t>FL250005</t>
  </si>
  <si>
    <t>Lynn Curtis DDS</t>
  </si>
  <si>
    <t>female</t>
  </si>
  <si>
    <t>FL250006</t>
  </si>
  <si>
    <t>Lisa Johnson</t>
  </si>
  <si>
    <t>Netherlands</t>
  </si>
  <si>
    <t>Dutch</t>
  </si>
  <si>
    <t>AI</t>
  </si>
  <si>
    <t>FL250007</t>
  </si>
  <si>
    <t>Eric Myers</t>
  </si>
  <si>
    <t>m</t>
  </si>
  <si>
    <t>Indonesia</t>
  </si>
  <si>
    <t>Indonesian</t>
  </si>
  <si>
    <t>Data Analysis</t>
  </si>
  <si>
    <t>USD 75</t>
  </si>
  <si>
    <t>FL250008</t>
  </si>
  <si>
    <t>Ricky Graham</t>
  </si>
  <si>
    <t>USD 40</t>
  </si>
  <si>
    <t>FL250009</t>
  </si>
  <si>
    <t>Sean Martin</t>
  </si>
  <si>
    <t>United States</t>
  </si>
  <si>
    <t>FL250010</t>
  </si>
  <si>
    <t>Matthew Lloyd</t>
  </si>
  <si>
    <t>MALE</t>
  </si>
  <si>
    <t>Turkey</t>
  </si>
  <si>
    <t>Turkish</t>
  </si>
  <si>
    <t>FL250011</t>
  </si>
  <si>
    <t>Gavin Randall</t>
  </si>
  <si>
    <t>United Kingdom</t>
  </si>
  <si>
    <t>yes</t>
  </si>
  <si>
    <t>FL250012</t>
  </si>
  <si>
    <t>Michelle Curtis</t>
  </si>
  <si>
    <t>Argentina</t>
  </si>
  <si>
    <t>Spanish</t>
  </si>
  <si>
    <t>UI/UX Design</t>
  </si>
  <si>
    <t>Y</t>
  </si>
  <si>
    <t>FL250013</t>
  </si>
  <si>
    <t>Alice Schneider</t>
  </si>
  <si>
    <t>Female</t>
  </si>
  <si>
    <t>Cybersecurity</t>
  </si>
  <si>
    <t>FL250014</t>
  </si>
  <si>
    <t>Phillip Shelton</t>
  </si>
  <si>
    <t>FL250015</t>
  </si>
  <si>
    <t>Edward Ferguson</t>
  </si>
  <si>
    <t>FL250016</t>
  </si>
  <si>
    <t>Wyatt Stout</t>
  </si>
  <si>
    <t>Japan</t>
  </si>
  <si>
    <t>Japanese</t>
  </si>
  <si>
    <t>FL250017</t>
  </si>
  <si>
    <t>Laura Johnson</t>
  </si>
  <si>
    <t>DevOps</t>
  </si>
  <si>
    <t>FL250018</t>
  </si>
  <si>
    <t>Scott Burns</t>
  </si>
  <si>
    <t>M</t>
  </si>
  <si>
    <t>India</t>
  </si>
  <si>
    <t>Hindi</t>
  </si>
  <si>
    <t>FL250019</t>
  </si>
  <si>
    <t>Tyler Aguirre</t>
  </si>
  <si>
    <t>Male</t>
  </si>
  <si>
    <t>USD 50</t>
  </si>
  <si>
    <t>FL250020</t>
  </si>
  <si>
    <t>Matthew Lawson</t>
  </si>
  <si>
    <t>FL250021</t>
  </si>
  <si>
    <t>James Cherry</t>
  </si>
  <si>
    <t>FL250022</t>
  </si>
  <si>
    <t>Samuel Sanford</t>
  </si>
  <si>
    <t>FL250023</t>
  </si>
  <si>
    <t>Cesar Greene</t>
  </si>
  <si>
    <t>Brazil</t>
  </si>
  <si>
    <t>Portuguese</t>
  </si>
  <si>
    <t>USD 30</t>
  </si>
  <si>
    <t>FL250024</t>
  </si>
  <si>
    <t>Melanie Carter</t>
  </si>
  <si>
    <t>South Korea</t>
  </si>
  <si>
    <t>Korean</t>
  </si>
  <si>
    <t>Machine Learning</t>
  </si>
  <si>
    <t>FL250025</t>
  </si>
  <si>
    <t>Jennifer Martin</t>
  </si>
  <si>
    <t>FL250026</t>
  </si>
  <si>
    <t>Anna Mccann</t>
  </si>
  <si>
    <t>FL250027</t>
  </si>
  <si>
    <t>Marissa Bass</t>
  </si>
  <si>
    <t>FL250028</t>
  </si>
  <si>
    <t>Alexis Day</t>
  </si>
  <si>
    <t>Russia</t>
  </si>
  <si>
    <t>Russian</t>
  </si>
  <si>
    <t>FL250029</t>
  </si>
  <si>
    <t>Megan Jones</t>
  </si>
  <si>
    <t>Canada</t>
  </si>
  <si>
    <t>FL250030</t>
  </si>
  <si>
    <t>Lori Smith</t>
  </si>
  <si>
    <t>FL250031</t>
  </si>
  <si>
    <t>Eric Carpenter</t>
  </si>
  <si>
    <t>FL250032</t>
  </si>
  <si>
    <t>Timothy Daniels</t>
  </si>
  <si>
    <t>France</t>
  </si>
  <si>
    <t>French</t>
  </si>
  <si>
    <t>FL250033</t>
  </si>
  <si>
    <t>Robert Nelson</t>
  </si>
  <si>
    <t>Egypt</t>
  </si>
  <si>
    <t>Arabic</t>
  </si>
  <si>
    <t>FL250034</t>
  </si>
  <si>
    <t>Michael Anderson</t>
  </si>
  <si>
    <t>FL250035</t>
  </si>
  <si>
    <t>Jessica Snyder</t>
  </si>
  <si>
    <t>FL250036</t>
  </si>
  <si>
    <t>Emily Daniels</t>
  </si>
  <si>
    <t>FL250037</t>
  </si>
  <si>
    <t>Jamie Ramirez</t>
  </si>
  <si>
    <t>FL250038</t>
  </si>
  <si>
    <t>Amy Harrison</t>
  </si>
  <si>
    <t>FL250039</t>
  </si>
  <si>
    <t>Melinda White</t>
  </si>
  <si>
    <t>South Africa</t>
  </si>
  <si>
    <t>Afrikaans</t>
  </si>
  <si>
    <t>FL250040</t>
  </si>
  <si>
    <t>James Hernandez</t>
  </si>
  <si>
    <t>FL250041</t>
  </si>
  <si>
    <t>Angelica Rogers</t>
  </si>
  <si>
    <t>no</t>
  </si>
  <si>
    <t>FL250042</t>
  </si>
  <si>
    <t>Savannah Williams</t>
  </si>
  <si>
    <t>FL250043</t>
  </si>
  <si>
    <t>Kaitlyn Schmidt</t>
  </si>
  <si>
    <t>FL250044</t>
  </si>
  <si>
    <t>Jason Singh</t>
  </si>
  <si>
    <t>FL250045</t>
  </si>
  <si>
    <t>Michelle Ramirez</t>
  </si>
  <si>
    <t>FL250046</t>
  </si>
  <si>
    <t>James Brown</t>
  </si>
  <si>
    <t>FL250047</t>
  </si>
  <si>
    <t>Mrs. Samantha Simmons</t>
  </si>
  <si>
    <t>FL250048</t>
  </si>
  <si>
    <t>Chase Mason</t>
  </si>
  <si>
    <t>China</t>
  </si>
  <si>
    <t>Mandarin</t>
  </si>
  <si>
    <t>FL250049</t>
  </si>
  <si>
    <t>Dominique Ward</t>
  </si>
  <si>
    <t>Mexico</t>
  </si>
  <si>
    <t>FL250050</t>
  </si>
  <si>
    <t>Lance Griffin</t>
  </si>
  <si>
    <t>FL250051</t>
  </si>
  <si>
    <t>Julie Burgess</t>
  </si>
  <si>
    <t>FL250052</t>
  </si>
  <si>
    <t>Don Scott</t>
  </si>
  <si>
    <t>FL250053</t>
  </si>
  <si>
    <t>Kyle Atkinson</t>
  </si>
  <si>
    <t>FL250054</t>
  </si>
  <si>
    <t>Jimmy Hogan</t>
  </si>
  <si>
    <t>Spain</t>
  </si>
  <si>
    <t>FL250055</t>
  </si>
  <si>
    <t>Jennifer Mcintyre</t>
  </si>
  <si>
    <t>FL250056</t>
  </si>
  <si>
    <t>Larry Simpson</t>
  </si>
  <si>
    <t>FL250057</t>
  </si>
  <si>
    <t>Laura Price</t>
  </si>
  <si>
    <t>FL250058</t>
  </si>
  <si>
    <t>Mark Wright</t>
  </si>
  <si>
    <t>FL250059</t>
  </si>
  <si>
    <t>Samantha Mcdaniel</t>
  </si>
  <si>
    <t>FL250060</t>
  </si>
  <si>
    <t>Barbara Foster</t>
  </si>
  <si>
    <t>FL250061</t>
  </si>
  <si>
    <t>Courtney Tran</t>
  </si>
  <si>
    <t>FL250062</t>
  </si>
  <si>
    <t>Eddie Todd</t>
  </si>
  <si>
    <t>FL250063</t>
  </si>
  <si>
    <t>Christine Johnson</t>
  </si>
  <si>
    <t>FL250064</t>
  </si>
  <si>
    <t>Leah Phelps</t>
  </si>
  <si>
    <t>FL250065</t>
  </si>
  <si>
    <t>Rebekah Williams</t>
  </si>
  <si>
    <t>FL250066</t>
  </si>
  <si>
    <t>Crystal Wilson</t>
  </si>
  <si>
    <t>FL250067</t>
  </si>
  <si>
    <t>Ashley Cordova</t>
  </si>
  <si>
    <t>FL250068</t>
  </si>
  <si>
    <t>Vicki Kelly</t>
  </si>
  <si>
    <t>FL250069</t>
  </si>
  <si>
    <t>Corey Warren</t>
  </si>
  <si>
    <t>FL250070</t>
  </si>
  <si>
    <t>Gina Thompson</t>
  </si>
  <si>
    <t>FL250071</t>
  </si>
  <si>
    <t>Yvonne Berg</t>
  </si>
  <si>
    <t>FL250072</t>
  </si>
  <si>
    <t>Thomas Miller</t>
  </si>
  <si>
    <t>FL250073</t>
  </si>
  <si>
    <t>Nicholas Burton</t>
  </si>
  <si>
    <t>FL250074</t>
  </si>
  <si>
    <t>Jorge Riley</t>
  </si>
  <si>
    <t>FL250075</t>
  </si>
  <si>
    <t>Melvin Harris</t>
  </si>
  <si>
    <t>FL250076</t>
  </si>
  <si>
    <t>Jeremy Meyer</t>
  </si>
  <si>
    <t>FL250077</t>
  </si>
  <si>
    <t>Timothy Lee</t>
  </si>
  <si>
    <t>FL250078</t>
  </si>
  <si>
    <t>Diana Bautista</t>
  </si>
  <si>
    <t>FL250079</t>
  </si>
  <si>
    <t>Leslie Rodriguez</t>
  </si>
  <si>
    <t>FL250080</t>
  </si>
  <si>
    <t>Noah Wiggins</t>
  </si>
  <si>
    <t>FL250081</t>
  </si>
  <si>
    <t>Bridget Williams</t>
  </si>
  <si>
    <t>FL250082</t>
  </si>
  <si>
    <t>Veronica Baker</t>
  </si>
  <si>
    <t>FL250083</t>
  </si>
  <si>
    <t>Andrew Avila</t>
  </si>
  <si>
    <t>FL250084</t>
  </si>
  <si>
    <t>Michael Roberson</t>
  </si>
  <si>
    <t>FL250085</t>
  </si>
  <si>
    <t>Austin Jenkins</t>
  </si>
  <si>
    <t>FL250086</t>
  </si>
  <si>
    <t>Brenda Green</t>
  </si>
  <si>
    <t>FL250087</t>
  </si>
  <si>
    <t>Samuel Pierce</t>
  </si>
  <si>
    <t>FL250088</t>
  </si>
  <si>
    <t>Briana Smith</t>
  </si>
  <si>
    <t>FL250089</t>
  </si>
  <si>
    <t>Ronald Barrett</t>
  </si>
  <si>
    <t>FL250090</t>
  </si>
  <si>
    <t>Matthew Smith</t>
  </si>
  <si>
    <t>FL250091</t>
  </si>
  <si>
    <t>Logan Huang</t>
  </si>
  <si>
    <t>FL250092</t>
  </si>
  <si>
    <t>Miranda Hutchinson</t>
  </si>
  <si>
    <t>FL250093</t>
  </si>
  <si>
    <t>Paul Richardson</t>
  </si>
  <si>
    <t>FL250094</t>
  </si>
  <si>
    <t>Jose Jones</t>
  </si>
  <si>
    <t>FL250095</t>
  </si>
  <si>
    <t>Denise Smith</t>
  </si>
  <si>
    <t>FL250096</t>
  </si>
  <si>
    <t>Shelby Mcmahon</t>
  </si>
  <si>
    <t>FL250097</t>
  </si>
  <si>
    <t>Bethany Wright</t>
  </si>
  <si>
    <t>FL250098</t>
  </si>
  <si>
    <t>David Ortiz</t>
  </si>
  <si>
    <t>FL250099</t>
  </si>
  <si>
    <t>Andrew Lynch</t>
  </si>
  <si>
    <t>FL250100</t>
  </si>
  <si>
    <t>Kristopher Meyers</t>
  </si>
  <si>
    <t>FL250101</t>
  </si>
  <si>
    <t>Thomas Roth</t>
  </si>
  <si>
    <t>FL250102</t>
  </si>
  <si>
    <t>Vicki Brown</t>
  </si>
  <si>
    <t>FL250103</t>
  </si>
  <si>
    <t>Stacy Sutton</t>
  </si>
  <si>
    <t>FL250104</t>
  </si>
  <si>
    <t>Kimberly Holland</t>
  </si>
  <si>
    <t>FL250105</t>
  </si>
  <si>
    <t>Travis Richardson</t>
  </si>
  <si>
    <t>FL250106</t>
  </si>
  <si>
    <t>Jasmin Ho</t>
  </si>
  <si>
    <t>FL250107</t>
  </si>
  <si>
    <t>Mark Paul</t>
  </si>
  <si>
    <t>FL250108</t>
  </si>
  <si>
    <t>Jennifer Lewis</t>
  </si>
  <si>
    <t>FL250109</t>
  </si>
  <si>
    <t>Elizabeth Lester</t>
  </si>
  <si>
    <t>FL250110</t>
  </si>
  <si>
    <t>Kimberly Griffin</t>
  </si>
  <si>
    <t>FL250111</t>
  </si>
  <si>
    <t>Tyler Warner</t>
  </si>
  <si>
    <t>FL250112</t>
  </si>
  <si>
    <t>Jane Cox</t>
  </si>
  <si>
    <t>FL250113</t>
  </si>
  <si>
    <t>Leah Williams</t>
  </si>
  <si>
    <t>FL250114</t>
  </si>
  <si>
    <t>Kevin Wong</t>
  </si>
  <si>
    <t>FL250115</t>
  </si>
  <si>
    <t>Robert Andrews</t>
  </si>
  <si>
    <t>USD 20</t>
  </si>
  <si>
    <t>FL250116</t>
  </si>
  <si>
    <t>Jessica Torres</t>
  </si>
  <si>
    <t>FL250117</t>
  </si>
  <si>
    <t>Teresa Kim</t>
  </si>
  <si>
    <t>FL250118</t>
  </si>
  <si>
    <t>Jon Morgan</t>
  </si>
  <si>
    <t>FL250119</t>
  </si>
  <si>
    <t>Gloria Chaney</t>
  </si>
  <si>
    <t>FL250120</t>
  </si>
  <si>
    <t>Jesse Campbell</t>
  </si>
  <si>
    <t>FL250121</t>
  </si>
  <si>
    <t>Allison Tucker MD</t>
  </si>
  <si>
    <t>FL250122</t>
  </si>
  <si>
    <t>Candice Petersen</t>
  </si>
  <si>
    <t>FL250123</t>
  </si>
  <si>
    <t>Christopher Nichols</t>
  </si>
  <si>
    <t>FL250124</t>
  </si>
  <si>
    <t>Debra Garcia</t>
  </si>
  <si>
    <t>FL250125</t>
  </si>
  <si>
    <t>Andrew Fuentes</t>
  </si>
  <si>
    <t>FL250126</t>
  </si>
  <si>
    <t>Jason Carter</t>
  </si>
  <si>
    <t>FL250127</t>
  </si>
  <si>
    <t>Austin Romero</t>
  </si>
  <si>
    <t>FL250128</t>
  </si>
  <si>
    <t>Clayton Burns</t>
  </si>
  <si>
    <t>FL250129</t>
  </si>
  <si>
    <t>Jonathan Clark</t>
  </si>
  <si>
    <t>FL250130</t>
  </si>
  <si>
    <t>Alexander Griffin</t>
  </si>
  <si>
    <t>FL250131</t>
  </si>
  <si>
    <t>Shelly Whitehead</t>
  </si>
  <si>
    <t>FL250132</t>
  </si>
  <si>
    <t>Kaitlyn Davis</t>
  </si>
  <si>
    <t>FL250133</t>
  </si>
  <si>
    <t>Christopher Jones</t>
  </si>
  <si>
    <t>FL250134</t>
  </si>
  <si>
    <t>Cindy Jacobs</t>
  </si>
  <si>
    <t>FL250135</t>
  </si>
  <si>
    <t>Penny Day</t>
  </si>
  <si>
    <t>FL250136</t>
  </si>
  <si>
    <t>Thomas Ingram</t>
  </si>
  <si>
    <t>FL250137</t>
  </si>
  <si>
    <t>Donna Hansen</t>
  </si>
  <si>
    <t>FL250138</t>
  </si>
  <si>
    <t>Donna Bailey</t>
  </si>
  <si>
    <t>FL250139</t>
  </si>
  <si>
    <t>Joshua Armstrong</t>
  </si>
  <si>
    <t>FL250140</t>
  </si>
  <si>
    <t>Jonathan Garza</t>
  </si>
  <si>
    <t>FL250141</t>
  </si>
  <si>
    <t>Charles Jones</t>
  </si>
  <si>
    <t>FL250142</t>
  </si>
  <si>
    <t>Lindsey Miles</t>
  </si>
  <si>
    <t>FL250143</t>
  </si>
  <si>
    <t>Eduardo Reed</t>
  </si>
  <si>
    <t>FL250144</t>
  </si>
  <si>
    <t>Lee Fowler</t>
  </si>
  <si>
    <t>FL250145</t>
  </si>
  <si>
    <t>Steven Jones Jr.</t>
  </si>
  <si>
    <t>FL250146</t>
  </si>
  <si>
    <t>Ashley Chen</t>
  </si>
  <si>
    <t>FL250147</t>
  </si>
  <si>
    <t>Erica Davis</t>
  </si>
  <si>
    <t>FL250148</t>
  </si>
  <si>
    <t>Wayne Gonzales</t>
  </si>
  <si>
    <t>FL250149</t>
  </si>
  <si>
    <t>Gary Ballard</t>
  </si>
  <si>
    <t>FL250150</t>
  </si>
  <si>
    <t>Maria Mcguire</t>
  </si>
  <si>
    <t>FL250151</t>
  </si>
  <si>
    <t>Matthew Richards</t>
  </si>
  <si>
    <t>FL250152</t>
  </si>
  <si>
    <t>Patrick Malone</t>
  </si>
  <si>
    <t>FL250153</t>
  </si>
  <si>
    <t>Cindy Martin</t>
  </si>
  <si>
    <t>FL250154</t>
  </si>
  <si>
    <t>Anne Edwards</t>
  </si>
  <si>
    <t>FL250155</t>
  </si>
  <si>
    <t>Mitchell Martin</t>
  </si>
  <si>
    <t>FL250156</t>
  </si>
  <si>
    <t>Mitchell Patrick</t>
  </si>
  <si>
    <t>FL250157</t>
  </si>
  <si>
    <t>Rebecca Lyons</t>
  </si>
  <si>
    <t>FL250158</t>
  </si>
  <si>
    <t>Christian Lopez</t>
  </si>
  <si>
    <t>FL250159</t>
  </si>
  <si>
    <t>Nathan Blair</t>
  </si>
  <si>
    <t>FL250160</t>
  </si>
  <si>
    <t>Patricia Lopez</t>
  </si>
  <si>
    <t>FL250161</t>
  </si>
  <si>
    <t>Michelle Wu</t>
  </si>
  <si>
    <t>FL250162</t>
  </si>
  <si>
    <t>Donald Mitchell</t>
  </si>
  <si>
    <t>FL250163</t>
  </si>
  <si>
    <t>Sean Gordon</t>
  </si>
  <si>
    <t>FL250164</t>
  </si>
  <si>
    <t>Gregory Clarke</t>
  </si>
  <si>
    <t>FL250165</t>
  </si>
  <si>
    <t>Steven Whitney</t>
  </si>
  <si>
    <t>FL250166</t>
  </si>
  <si>
    <t>Robin Acosta</t>
  </si>
  <si>
    <t>FL250167</t>
  </si>
  <si>
    <t>John Smith</t>
  </si>
  <si>
    <t>FL250168</t>
  </si>
  <si>
    <t>Susan Baker</t>
  </si>
  <si>
    <t>FL250169</t>
  </si>
  <si>
    <t>Anthony Larsen</t>
  </si>
  <si>
    <t>FL250170</t>
  </si>
  <si>
    <t>Nicholas Carpenter</t>
  </si>
  <si>
    <t>FL250171</t>
  </si>
  <si>
    <t>Debra Salazar</t>
  </si>
  <si>
    <t>FL250172</t>
  </si>
  <si>
    <t>William Smith</t>
  </si>
  <si>
    <t>FL250173</t>
  </si>
  <si>
    <t>Caroline Gross</t>
  </si>
  <si>
    <t>FL250174</t>
  </si>
  <si>
    <t>Jeremy Sawyer</t>
  </si>
  <si>
    <t>FL250175</t>
  </si>
  <si>
    <t>Eduardo Burns</t>
  </si>
  <si>
    <t>FL250176</t>
  </si>
  <si>
    <t>Amanda Jones</t>
  </si>
  <si>
    <t>FL250177</t>
  </si>
  <si>
    <t>Frederick Ware</t>
  </si>
  <si>
    <t>FL250178</t>
  </si>
  <si>
    <t>Michael Black</t>
  </si>
  <si>
    <t>FL250179</t>
  </si>
  <si>
    <t>Patricia Sanders</t>
  </si>
  <si>
    <t>FL250180</t>
  </si>
  <si>
    <t>Marc Joseph</t>
  </si>
  <si>
    <t>FL250181</t>
  </si>
  <si>
    <t>Vanessa White</t>
  </si>
  <si>
    <t>FL250182</t>
  </si>
  <si>
    <t>Jennifer Garcia</t>
  </si>
  <si>
    <t>FL250183</t>
  </si>
  <si>
    <t>Michael Zavala</t>
  </si>
  <si>
    <t>FL250184</t>
  </si>
  <si>
    <t>Kimberly Williams</t>
  </si>
  <si>
    <t>FL250185</t>
  </si>
  <si>
    <t>Elizabeth Jenkins</t>
  </si>
  <si>
    <t>FL250186</t>
  </si>
  <si>
    <t>Brandon Ford</t>
  </si>
  <si>
    <t>FL250187</t>
  </si>
  <si>
    <t>Justin House</t>
  </si>
  <si>
    <t>FL250188</t>
  </si>
  <si>
    <t>Henry Mullen</t>
  </si>
  <si>
    <t>FL250189</t>
  </si>
  <si>
    <t>Jesse Cochran</t>
  </si>
  <si>
    <t>FL250190</t>
  </si>
  <si>
    <t>Melissa Rich</t>
  </si>
  <si>
    <t>FL250191</t>
  </si>
  <si>
    <t>Patrick Dunlap</t>
  </si>
  <si>
    <t>FL250192</t>
  </si>
  <si>
    <t>Troy Carson</t>
  </si>
  <si>
    <t>FL250193</t>
  </si>
  <si>
    <t>FL250194</t>
  </si>
  <si>
    <t>Jennifer Cherry</t>
  </si>
  <si>
    <t>FL250195</t>
  </si>
  <si>
    <t>Brandi Tucker</t>
  </si>
  <si>
    <t>FL250196</t>
  </si>
  <si>
    <t>Zachary Burke</t>
  </si>
  <si>
    <t>FL250197</t>
  </si>
  <si>
    <t>Thomas Jones</t>
  </si>
  <si>
    <t>FL250198</t>
  </si>
  <si>
    <t>Brian Dunn</t>
  </si>
  <si>
    <t>FL250199</t>
  </si>
  <si>
    <t>Shirley Strickland</t>
  </si>
  <si>
    <t>FL250200</t>
  </si>
  <si>
    <t>Nicole Meyers</t>
  </si>
  <si>
    <t>FL250201</t>
  </si>
  <si>
    <t>Jill Stephens</t>
  </si>
  <si>
    <t>FL250202</t>
  </si>
  <si>
    <t>Heidi Miranda</t>
  </si>
  <si>
    <t>FL250203</t>
  </si>
  <si>
    <t>Jesus Martinez</t>
  </si>
  <si>
    <t>FL250204</t>
  </si>
  <si>
    <t>Adam Payne</t>
  </si>
  <si>
    <t>FL250205</t>
  </si>
  <si>
    <t>Walter Williams</t>
  </si>
  <si>
    <t>FL250206</t>
  </si>
  <si>
    <t>Shannon Farmer</t>
  </si>
  <si>
    <t>FL250207</t>
  </si>
  <si>
    <t>Peter Reyes</t>
  </si>
  <si>
    <t>FL250208</t>
  </si>
  <si>
    <t>Kristen Knight</t>
  </si>
  <si>
    <t>FL250209</t>
  </si>
  <si>
    <t>William Moore Jr.</t>
  </si>
  <si>
    <t>FL250210</t>
  </si>
  <si>
    <t>Jennifer Rowe</t>
  </si>
  <si>
    <t>FL250211</t>
  </si>
  <si>
    <t>Mikayla Henry</t>
  </si>
  <si>
    <t>FL250212</t>
  </si>
  <si>
    <t>Jacob Kerr</t>
  </si>
  <si>
    <t>FL250213</t>
  </si>
  <si>
    <t>Ryan Johnson</t>
  </si>
  <si>
    <t>FL250214</t>
  </si>
  <si>
    <t>Michael Ruiz</t>
  </si>
  <si>
    <t>FL250215</t>
  </si>
  <si>
    <t>Monica Roberts</t>
  </si>
  <si>
    <t>FL250216</t>
  </si>
  <si>
    <t>Danny Brown</t>
  </si>
  <si>
    <t>FL250217</t>
  </si>
  <si>
    <t>Karen Larsen</t>
  </si>
  <si>
    <t>FL250218</t>
  </si>
  <si>
    <t>Robert Evans</t>
  </si>
  <si>
    <t>FL250219</t>
  </si>
  <si>
    <t>Sean Poole</t>
  </si>
  <si>
    <t>FL250220</t>
  </si>
  <si>
    <t>Richard Quinn</t>
  </si>
  <si>
    <t>FL250221</t>
  </si>
  <si>
    <t>Jennifer Gonzalez</t>
  </si>
  <si>
    <t>FL250222</t>
  </si>
  <si>
    <t>James Skinner</t>
  </si>
  <si>
    <t>FL250223</t>
  </si>
  <si>
    <t>Michelle Hill</t>
  </si>
  <si>
    <t>FL250224</t>
  </si>
  <si>
    <t>Jacqueline Williams</t>
  </si>
  <si>
    <t>FL250225</t>
  </si>
  <si>
    <t>Darrell Johnson</t>
  </si>
  <si>
    <t>FL250226</t>
  </si>
  <si>
    <t>Ryan Crawford</t>
  </si>
  <si>
    <t>FL250227</t>
  </si>
  <si>
    <t>Chelsea Barber</t>
  </si>
  <si>
    <t>FL250228</t>
  </si>
  <si>
    <t>Elaine Martinez</t>
  </si>
  <si>
    <t>FL250229</t>
  </si>
  <si>
    <t>Joseph Kent</t>
  </si>
  <si>
    <t>FL250230</t>
  </si>
  <si>
    <t>Megan Welch</t>
  </si>
  <si>
    <t>FL250231</t>
  </si>
  <si>
    <t>Stephen Ramirez</t>
  </si>
  <si>
    <t>FL250232</t>
  </si>
  <si>
    <t>Chloe Gray</t>
  </si>
  <si>
    <t>FL250233</t>
  </si>
  <si>
    <t>Michael Williams Jr.</t>
  </si>
  <si>
    <t>FL250234</t>
  </si>
  <si>
    <t>Matthew Martin</t>
  </si>
  <si>
    <t>FL250235</t>
  </si>
  <si>
    <t>Julia Murphy</t>
  </si>
  <si>
    <t>FL250236</t>
  </si>
  <si>
    <t>Anna Evans</t>
  </si>
  <si>
    <t>FL250237</t>
  </si>
  <si>
    <t>Brenda Fleming</t>
  </si>
  <si>
    <t>FL250238</t>
  </si>
  <si>
    <t>Daniel Harrington</t>
  </si>
  <si>
    <t>FL250239</t>
  </si>
  <si>
    <t>Daniel Barnett</t>
  </si>
  <si>
    <t>FL250240</t>
  </si>
  <si>
    <t>Mark Cummings</t>
  </si>
  <si>
    <t>FL250241</t>
  </si>
  <si>
    <t>Christopher Guerra</t>
  </si>
  <si>
    <t>FL250242</t>
  </si>
  <si>
    <t>Sarah Ho</t>
  </si>
  <si>
    <t>FL250243</t>
  </si>
  <si>
    <t>Veronica Thomas</t>
  </si>
  <si>
    <t>FL250244</t>
  </si>
  <si>
    <t>Mitchell Watson</t>
  </si>
  <si>
    <t>FL250245</t>
  </si>
  <si>
    <t>Monica Murphy</t>
  </si>
  <si>
    <t>FL250246</t>
  </si>
  <si>
    <t>Kristen Williams</t>
  </si>
  <si>
    <t>FL250247</t>
  </si>
  <si>
    <t>Nicole Wright</t>
  </si>
  <si>
    <t>FL250248</t>
  </si>
  <si>
    <t>Andrew Ruiz</t>
  </si>
  <si>
    <t>FL250249</t>
  </si>
  <si>
    <t>Zachary Jackson</t>
  </si>
  <si>
    <t>FL250250</t>
  </si>
  <si>
    <t>Stephanie Carter</t>
  </si>
  <si>
    <t>FL250251</t>
  </si>
  <si>
    <t>Amy Olson</t>
  </si>
  <si>
    <t>FL250252</t>
  </si>
  <si>
    <t>Fred Stark</t>
  </si>
  <si>
    <t>FL250253</t>
  </si>
  <si>
    <t>Jacob Gill</t>
  </si>
  <si>
    <t>FL250254</t>
  </si>
  <si>
    <t>Anthony Nichols</t>
  </si>
  <si>
    <t>FL250255</t>
  </si>
  <si>
    <t>William Knapp</t>
  </si>
  <si>
    <t>FL250256</t>
  </si>
  <si>
    <t>Elizabeth Walker</t>
  </si>
  <si>
    <t>FL250257</t>
  </si>
  <si>
    <t>Brenda Reeves</t>
  </si>
  <si>
    <t>FL250258</t>
  </si>
  <si>
    <t>Carrie Little</t>
  </si>
  <si>
    <t>FL250259</t>
  </si>
  <si>
    <t>Steven Jackson</t>
  </si>
  <si>
    <t>FL250260</t>
  </si>
  <si>
    <t>Mark Perry</t>
  </si>
  <si>
    <t>FL250261</t>
  </si>
  <si>
    <t>Cameron Spencer</t>
  </si>
  <si>
    <t>FL250262</t>
  </si>
  <si>
    <t>Jennifer Holmes</t>
  </si>
  <si>
    <t>FL250263</t>
  </si>
  <si>
    <t>Jacob Joseph</t>
  </si>
  <si>
    <t>FL250264</t>
  </si>
  <si>
    <t>Jeffery Tucker</t>
  </si>
  <si>
    <t>FL250265</t>
  </si>
  <si>
    <t>Jacqueline Drake</t>
  </si>
  <si>
    <t>FL250266</t>
  </si>
  <si>
    <t>Brian Bautista</t>
  </si>
  <si>
    <t>FL250267</t>
  </si>
  <si>
    <t>Dakota Wells</t>
  </si>
  <si>
    <t>FL250268</t>
  </si>
  <si>
    <t>Julie White</t>
  </si>
  <si>
    <t>FL250269</t>
  </si>
  <si>
    <t>Barbara Keith</t>
  </si>
  <si>
    <t>FL250270</t>
  </si>
  <si>
    <t>Heather Camacho</t>
  </si>
  <si>
    <t>FL250271</t>
  </si>
  <si>
    <t>Melanie Harris</t>
  </si>
  <si>
    <t>FL250272</t>
  </si>
  <si>
    <t>Jacqueline Peterson</t>
  </si>
  <si>
    <t>FL250273</t>
  </si>
  <si>
    <t>Nancy Long</t>
  </si>
  <si>
    <t>FL250274</t>
  </si>
  <si>
    <t>Mr. Juan Mitchell</t>
  </si>
  <si>
    <t>FL250275</t>
  </si>
  <si>
    <t>William Gaines</t>
  </si>
  <si>
    <t>FL250276</t>
  </si>
  <si>
    <t>Haley Yates</t>
  </si>
  <si>
    <t>FL250277</t>
  </si>
  <si>
    <t>Richard Mcguire</t>
  </si>
  <si>
    <t>FL250278</t>
  </si>
  <si>
    <t>Stephanie Fisher</t>
  </si>
  <si>
    <t>FL250279</t>
  </si>
  <si>
    <t>Anthony Goodwin DDS</t>
  </si>
  <si>
    <t>FL250280</t>
  </si>
  <si>
    <t>Meagan Walters</t>
  </si>
  <si>
    <t>FL250281</t>
  </si>
  <si>
    <t>David Powell</t>
  </si>
  <si>
    <t>FL250282</t>
  </si>
  <si>
    <t>Kelly Jones</t>
  </si>
  <si>
    <t>FL250283</t>
  </si>
  <si>
    <t>Dr. Michael Aguilar</t>
  </si>
  <si>
    <t>FL250284</t>
  </si>
  <si>
    <t>Alex Novak</t>
  </si>
  <si>
    <t>FL250285</t>
  </si>
  <si>
    <t>Ann Contreras</t>
  </si>
  <si>
    <t>FL250286</t>
  </si>
  <si>
    <t>Mary Reed</t>
  </si>
  <si>
    <t>FL250287</t>
  </si>
  <si>
    <t>Lauren Ross</t>
  </si>
  <si>
    <t>FL250288</t>
  </si>
  <si>
    <t>Candice Wise</t>
  </si>
  <si>
    <t>FL250289</t>
  </si>
  <si>
    <t>Joyce Humphrey</t>
  </si>
  <si>
    <t>FL250290</t>
  </si>
  <si>
    <t>James Carr</t>
  </si>
  <si>
    <t>FL250291</t>
  </si>
  <si>
    <t>Joseph Mendoza</t>
  </si>
  <si>
    <t>FL250292</t>
  </si>
  <si>
    <t>Cathy Baldwin</t>
  </si>
  <si>
    <t>FL250293</t>
  </si>
  <si>
    <t>Christine Hart</t>
  </si>
  <si>
    <t>FL250294</t>
  </si>
  <si>
    <t>Mike Stanley</t>
  </si>
  <si>
    <t>FL250295</t>
  </si>
  <si>
    <t>Jeffrey Edwards</t>
  </si>
  <si>
    <t>FL250296</t>
  </si>
  <si>
    <t>Amy Lee</t>
  </si>
  <si>
    <t>FL250297</t>
  </si>
  <si>
    <t>Mark Thompson</t>
  </si>
  <si>
    <t>FL250298</t>
  </si>
  <si>
    <t>Alex Wilson</t>
  </si>
  <si>
    <t>FL250299</t>
  </si>
  <si>
    <t>Nancy Mendez</t>
  </si>
  <si>
    <t>FL250300</t>
  </si>
  <si>
    <t>Beth Crane</t>
  </si>
  <si>
    <t>FL250301</t>
  </si>
  <si>
    <t>Miguel Rogers</t>
  </si>
  <si>
    <t>FL250302</t>
  </si>
  <si>
    <t>Thomas Robles</t>
  </si>
  <si>
    <t>FL250303</t>
  </si>
  <si>
    <t>Joel Brown III</t>
  </si>
  <si>
    <t>FL250304</t>
  </si>
  <si>
    <t>Olivia Schultz</t>
  </si>
  <si>
    <t>FL250305</t>
  </si>
  <si>
    <t>Clayton Pena</t>
  </si>
  <si>
    <t>FL250306</t>
  </si>
  <si>
    <t>Ashley Salazar</t>
  </si>
  <si>
    <t>FL250307</t>
  </si>
  <si>
    <t>Robert Lucas</t>
  </si>
  <si>
    <t>FL250308</t>
  </si>
  <si>
    <t>David Cox</t>
  </si>
  <si>
    <t>FL250309</t>
  </si>
  <si>
    <t>Christian Campbell</t>
  </si>
  <si>
    <t>FL250310</t>
  </si>
  <si>
    <t>Mrs. Angela Ward</t>
  </si>
  <si>
    <t>FL250311</t>
  </si>
  <si>
    <t>Lucas Chen</t>
  </si>
  <si>
    <t>FL250312</t>
  </si>
  <si>
    <t>Ruben Nelson</t>
  </si>
  <si>
    <t>FL250313</t>
  </si>
  <si>
    <t>Brenda Briggs</t>
  </si>
  <si>
    <t>FL250314</t>
  </si>
  <si>
    <t>Ronald Smith</t>
  </si>
  <si>
    <t>FL250315</t>
  </si>
  <si>
    <t>Dakota Giles</t>
  </si>
  <si>
    <t>FL250316</t>
  </si>
  <si>
    <t>Angela Castillo</t>
  </si>
  <si>
    <t>FL250317</t>
  </si>
  <si>
    <t>Allen Lee</t>
  </si>
  <si>
    <t>FL250318</t>
  </si>
  <si>
    <t>Michael Rogers</t>
  </si>
  <si>
    <t>FL250319</t>
  </si>
  <si>
    <t>Danielle Costa</t>
  </si>
  <si>
    <t>FL250320</t>
  </si>
  <si>
    <t>William Nunez</t>
  </si>
  <si>
    <t>FL250321</t>
  </si>
  <si>
    <t>Christopher Riggs</t>
  </si>
  <si>
    <t>FL250322</t>
  </si>
  <si>
    <t>Kathryn Myers</t>
  </si>
  <si>
    <t>FL250323</t>
  </si>
  <si>
    <t>Robert Walls</t>
  </si>
  <si>
    <t>FL250324</t>
  </si>
  <si>
    <t>Justin Johnson</t>
  </si>
  <si>
    <t>FL250325</t>
  </si>
  <si>
    <t>Paula Stevens</t>
  </si>
  <si>
    <t>FL250326</t>
  </si>
  <si>
    <t>Jennifer Allen</t>
  </si>
  <si>
    <t>FL250327</t>
  </si>
  <si>
    <t>Mark Hudson</t>
  </si>
  <si>
    <t>FL250328</t>
  </si>
  <si>
    <t>Jessica Smith</t>
  </si>
  <si>
    <t>FL250329</t>
  </si>
  <si>
    <t>Mike Dean</t>
  </si>
  <si>
    <t>FL250330</t>
  </si>
  <si>
    <t>Jose Wilson</t>
  </si>
  <si>
    <t>FL250331</t>
  </si>
  <si>
    <t>Tammy Hill</t>
  </si>
  <si>
    <t>FL250332</t>
  </si>
  <si>
    <t>Nathaniel Flores</t>
  </si>
  <si>
    <t>FL250333</t>
  </si>
  <si>
    <t>Edwin Carter</t>
  </si>
  <si>
    <t>FL250334</t>
  </si>
  <si>
    <t>Patricia Miller</t>
  </si>
  <si>
    <t>FL250335</t>
  </si>
  <si>
    <t>Rebecca Schneider</t>
  </si>
  <si>
    <t>FL250336</t>
  </si>
  <si>
    <t>John Greene</t>
  </si>
  <si>
    <t>FL250337</t>
  </si>
  <si>
    <t>Brittany Mcdowell</t>
  </si>
  <si>
    <t>FL250338</t>
  </si>
  <si>
    <t>Lori Miller</t>
  </si>
  <si>
    <t>FL250339</t>
  </si>
  <si>
    <t>Joseph Robinson</t>
  </si>
  <si>
    <t>FL250340</t>
  </si>
  <si>
    <t>Aaron Pruitt</t>
  </si>
  <si>
    <t>FL250341</t>
  </si>
  <si>
    <t>Victoria Miller</t>
  </si>
  <si>
    <t>FL250342</t>
  </si>
  <si>
    <t>Clarence Vega</t>
  </si>
  <si>
    <t>FL250343</t>
  </si>
  <si>
    <t>Deborah Day</t>
  </si>
  <si>
    <t>FL250344</t>
  </si>
  <si>
    <t>Nicole Rocha</t>
  </si>
  <si>
    <t>FL250345</t>
  </si>
  <si>
    <t>Elijah Green</t>
  </si>
  <si>
    <t>FL250346</t>
  </si>
  <si>
    <t>Emily Johnson</t>
  </si>
  <si>
    <t>FL250347</t>
  </si>
  <si>
    <t>Richard Velasquez Jr.</t>
  </si>
  <si>
    <t>FL250348</t>
  </si>
  <si>
    <t>Kurt Wilson</t>
  </si>
  <si>
    <t>FL250349</t>
  </si>
  <si>
    <t>Jeremiah Rodriguez</t>
  </si>
  <si>
    <t>FL250350</t>
  </si>
  <si>
    <t>Lauren Lang</t>
  </si>
  <si>
    <t>FL250351</t>
  </si>
  <si>
    <t>Matthew Phillips</t>
  </si>
  <si>
    <t>FL250352</t>
  </si>
  <si>
    <t>Michael Andersen</t>
  </si>
  <si>
    <t>FL250353</t>
  </si>
  <si>
    <t>Amanda Mayo</t>
  </si>
  <si>
    <t>FL250354</t>
  </si>
  <si>
    <t>Jessica Vance</t>
  </si>
  <si>
    <t>FL250355</t>
  </si>
  <si>
    <t>Alexa Gallegos</t>
  </si>
  <si>
    <t>FL250356</t>
  </si>
  <si>
    <t>Charles Pratt</t>
  </si>
  <si>
    <t>FL250357</t>
  </si>
  <si>
    <t>Brian Baker</t>
  </si>
  <si>
    <t>FL250358</t>
  </si>
  <si>
    <t>Christina Norman</t>
  </si>
  <si>
    <t>FL250359</t>
  </si>
  <si>
    <t>Laura Kelly</t>
  </si>
  <si>
    <t>FL250360</t>
  </si>
  <si>
    <t>John Webb</t>
  </si>
  <si>
    <t>FL250361</t>
  </si>
  <si>
    <t>Christopher Burton</t>
  </si>
  <si>
    <t>FL250362</t>
  </si>
  <si>
    <t>Bradley Aguilar</t>
  </si>
  <si>
    <t>FL250363</t>
  </si>
  <si>
    <t>Arthur Vasquez</t>
  </si>
  <si>
    <t>FL250364</t>
  </si>
  <si>
    <t>Angela Castro</t>
  </si>
  <si>
    <t>FL250365</t>
  </si>
  <si>
    <t>Summer Yoder</t>
  </si>
  <si>
    <t>FL250366</t>
  </si>
  <si>
    <t>Jackie Allen</t>
  </si>
  <si>
    <t>FL250367</t>
  </si>
  <si>
    <t>Brandon Williams</t>
  </si>
  <si>
    <t>FL250368</t>
  </si>
  <si>
    <t>Manuel Torres</t>
  </si>
  <si>
    <t>FL250369</t>
  </si>
  <si>
    <t>Scott Keller</t>
  </si>
  <si>
    <t>FL250370</t>
  </si>
  <si>
    <t>Deborah Brown</t>
  </si>
  <si>
    <t>FL250371</t>
  </si>
  <si>
    <t>Jennifer Lara</t>
  </si>
  <si>
    <t>FL250372</t>
  </si>
  <si>
    <t>Jason Scott</t>
  </si>
  <si>
    <t>FL250373</t>
  </si>
  <si>
    <t>Gregory Garrison</t>
  </si>
  <si>
    <t>FL250374</t>
  </si>
  <si>
    <t>Chelsea Anderson</t>
  </si>
  <si>
    <t>FL250375</t>
  </si>
  <si>
    <t>Gerald Johnson</t>
  </si>
  <si>
    <t>FL250376</t>
  </si>
  <si>
    <t>Kevin Ellis</t>
  </si>
  <si>
    <t>FL250377</t>
  </si>
  <si>
    <t>Mitchell Keller</t>
  </si>
  <si>
    <t>FL250378</t>
  </si>
  <si>
    <t>Mary Brown</t>
  </si>
  <si>
    <t>FL250379</t>
  </si>
  <si>
    <t>Ronald Walls</t>
  </si>
  <si>
    <t>FL250380</t>
  </si>
  <si>
    <t>Anthony Avila</t>
  </si>
  <si>
    <t>FL250381</t>
  </si>
  <si>
    <t>Douglas Goodwin</t>
  </si>
  <si>
    <t>FL250382</t>
  </si>
  <si>
    <t>James Mills</t>
  </si>
  <si>
    <t>FL250383</t>
  </si>
  <si>
    <t>Nicole Marks</t>
  </si>
  <si>
    <t>FL250384</t>
  </si>
  <si>
    <t>Phyllis Dawson</t>
  </si>
  <si>
    <t>FL250385</t>
  </si>
  <si>
    <t>Renee Arnold</t>
  </si>
  <si>
    <t>FL250386</t>
  </si>
  <si>
    <t>Eric Robinson</t>
  </si>
  <si>
    <t>FL250387</t>
  </si>
  <si>
    <t>Paul Brown</t>
  </si>
  <si>
    <t>FL250388</t>
  </si>
  <si>
    <t>Sarah Proctor</t>
  </si>
  <si>
    <t>FL250389</t>
  </si>
  <si>
    <t>Matthew Hicks</t>
  </si>
  <si>
    <t>FL250390</t>
  </si>
  <si>
    <t>Christopher Black</t>
  </si>
  <si>
    <t>FL250391</t>
  </si>
  <si>
    <t>Joanne Reyes</t>
  </si>
  <si>
    <t>FL250392</t>
  </si>
  <si>
    <t>Isaac Gray</t>
  </si>
  <si>
    <t>FL250393</t>
  </si>
  <si>
    <t>Joshua Roberts</t>
  </si>
  <si>
    <t>FL250394</t>
  </si>
  <si>
    <t>Elizabeth Estrada</t>
  </si>
  <si>
    <t>FL250395</t>
  </si>
  <si>
    <t>Lori Malone</t>
  </si>
  <si>
    <t>FL250396</t>
  </si>
  <si>
    <t>Anthony Huynh MD</t>
  </si>
  <si>
    <t>FL250397</t>
  </si>
  <si>
    <t>Mindy York</t>
  </si>
  <si>
    <t>FL250398</t>
  </si>
  <si>
    <t>Ms. Christine Cherry</t>
  </si>
  <si>
    <t>FL250399</t>
  </si>
  <si>
    <t>Daniel Foster</t>
  </si>
  <si>
    <t>FL250400</t>
  </si>
  <si>
    <t>Mr. David Valencia</t>
  </si>
  <si>
    <t>FL250401</t>
  </si>
  <si>
    <t>Ethan Adams</t>
  </si>
  <si>
    <t>FL250402</t>
  </si>
  <si>
    <t>Brett Moore</t>
  </si>
  <si>
    <t>FL250403</t>
  </si>
  <si>
    <t>Phillip Griffin</t>
  </si>
  <si>
    <t>FL250404</t>
  </si>
  <si>
    <t>Stacie Wall</t>
  </si>
  <si>
    <t>FL250405</t>
  </si>
  <si>
    <t>Jacob Austin</t>
  </si>
  <si>
    <t>FL250406</t>
  </si>
  <si>
    <t>Sabrina Davidson</t>
  </si>
  <si>
    <t>FL250407</t>
  </si>
  <si>
    <t>Dustin Douglas</t>
  </si>
  <si>
    <t>FL250408</t>
  </si>
  <si>
    <t>Steven Norris</t>
  </si>
  <si>
    <t>FL250409</t>
  </si>
  <si>
    <t>Mindy Sullivan</t>
  </si>
  <si>
    <t>FL250410</t>
  </si>
  <si>
    <t>Elizabeth Stone</t>
  </si>
  <si>
    <t>FL250411</t>
  </si>
  <si>
    <t>Diane Flores</t>
  </si>
  <si>
    <t>FL250412</t>
  </si>
  <si>
    <t>Jessica Erickson</t>
  </si>
  <si>
    <t>FL250413</t>
  </si>
  <si>
    <t>Sara Moses</t>
  </si>
  <si>
    <t>FL250414</t>
  </si>
  <si>
    <t>Allison Henderson</t>
  </si>
  <si>
    <t>FL250415</t>
  </si>
  <si>
    <t>Susan Dixon</t>
  </si>
  <si>
    <t>FL250416</t>
  </si>
  <si>
    <t>David Morrison</t>
  </si>
  <si>
    <t>FL250417</t>
  </si>
  <si>
    <t>FL250418</t>
  </si>
  <si>
    <t>James Jacobs</t>
  </si>
  <si>
    <t>FL250419</t>
  </si>
  <si>
    <t>Kathleen Quinn</t>
  </si>
  <si>
    <t>FL250420</t>
  </si>
  <si>
    <t>Natalie Frank MD</t>
  </si>
  <si>
    <t>FL250421</t>
  </si>
  <si>
    <t>Michael Reed</t>
  </si>
  <si>
    <t>FL250422</t>
  </si>
  <si>
    <t>Sheila Smith</t>
  </si>
  <si>
    <t>FL250423</t>
  </si>
  <si>
    <t>Morgan Ford</t>
  </si>
  <si>
    <t>FL250424</t>
  </si>
  <si>
    <t>Linda Schultz</t>
  </si>
  <si>
    <t>FL250425</t>
  </si>
  <si>
    <t>Regina Daniel</t>
  </si>
  <si>
    <t>FL250426</t>
  </si>
  <si>
    <t>Allison Perkins</t>
  </si>
  <si>
    <t>FL250427</t>
  </si>
  <si>
    <t>Bradley Weaver</t>
  </si>
  <si>
    <t>FL250428</t>
  </si>
  <si>
    <t>Sarah Hall</t>
  </si>
  <si>
    <t>FL250429</t>
  </si>
  <si>
    <t>Diana Walton</t>
  </si>
  <si>
    <t>FL250430</t>
  </si>
  <si>
    <t>Donna Davis</t>
  </si>
  <si>
    <t>FL250431</t>
  </si>
  <si>
    <t>Christopher Mcclain</t>
  </si>
  <si>
    <t>FL250432</t>
  </si>
  <si>
    <t>Dr. Paul Williamson</t>
  </si>
  <si>
    <t>FL250433</t>
  </si>
  <si>
    <t>Barbara Brown</t>
  </si>
  <si>
    <t>FL250434</t>
  </si>
  <si>
    <t>Kimberly Allen</t>
  </si>
  <si>
    <t>FL250435</t>
  </si>
  <si>
    <t>Elizabeth Edwards</t>
  </si>
  <si>
    <t>FL250436</t>
  </si>
  <si>
    <t>Anthony Downs</t>
  </si>
  <si>
    <t>FL250437</t>
  </si>
  <si>
    <t>Jack Ortega</t>
  </si>
  <si>
    <t>FL250438</t>
  </si>
  <si>
    <t>Marvin Moore</t>
  </si>
  <si>
    <t>FL250439</t>
  </si>
  <si>
    <t>Tony French</t>
  </si>
  <si>
    <t>FL250440</t>
  </si>
  <si>
    <t>Stacy Hudson</t>
  </si>
  <si>
    <t>FL250441</t>
  </si>
  <si>
    <t>Scott Washington</t>
  </si>
  <si>
    <t>FL250442</t>
  </si>
  <si>
    <t>Timothy Wright</t>
  </si>
  <si>
    <t>FL250443</t>
  </si>
  <si>
    <t>Joseph Gonzalez</t>
  </si>
  <si>
    <t>FL250444</t>
  </si>
  <si>
    <t>Andrea Perez</t>
  </si>
  <si>
    <t>FL250445</t>
  </si>
  <si>
    <t>Angel Collins</t>
  </si>
  <si>
    <t>FL250446</t>
  </si>
  <si>
    <t>Daniel Terry</t>
  </si>
  <si>
    <t>FL250447</t>
  </si>
  <si>
    <t>Steven Whitaker</t>
  </si>
  <si>
    <t>FL250448</t>
  </si>
  <si>
    <t>Denise Neal</t>
  </si>
  <si>
    <t>FL250449</t>
  </si>
  <si>
    <t>Amanda Jacobs</t>
  </si>
  <si>
    <t>FL250450</t>
  </si>
  <si>
    <t>Karen Mercer</t>
  </si>
  <si>
    <t>FL250451</t>
  </si>
  <si>
    <t>Lindsay Hudson</t>
  </si>
  <si>
    <t>FL250452</t>
  </si>
  <si>
    <t>Stephanie Armstrong</t>
  </si>
  <si>
    <t>FL250453</t>
  </si>
  <si>
    <t>Dr. Jessica Campbell</t>
  </si>
  <si>
    <t>FL250454</t>
  </si>
  <si>
    <t>Curtis Maxwell</t>
  </si>
  <si>
    <t>FL250455</t>
  </si>
  <si>
    <t>Adam Kelly PhD</t>
  </si>
  <si>
    <t>FL250456</t>
  </si>
  <si>
    <t>Julie Becker</t>
  </si>
  <si>
    <t>FL250457</t>
  </si>
  <si>
    <t>James Moore</t>
  </si>
  <si>
    <t>FL250458</t>
  </si>
  <si>
    <t>Danielle Barrera</t>
  </si>
  <si>
    <t>FL250459</t>
  </si>
  <si>
    <t>David Sanchez</t>
  </si>
  <si>
    <t>FL250460</t>
  </si>
  <si>
    <t>Tiffany Bowman</t>
  </si>
  <si>
    <t>FL250461</t>
  </si>
  <si>
    <t>Jesus Quinn</t>
  </si>
  <si>
    <t>FL250462</t>
  </si>
  <si>
    <t>Mr. Danny Morris DDS</t>
  </si>
  <si>
    <t>FL250463</t>
  </si>
  <si>
    <t>Nicole York</t>
  </si>
  <si>
    <t>FL250464</t>
  </si>
  <si>
    <t>John Mathis</t>
  </si>
  <si>
    <t>FL250465</t>
  </si>
  <si>
    <t>Julie Barnett</t>
  </si>
  <si>
    <t>FL250466</t>
  </si>
  <si>
    <t>Jasmine Harris</t>
  </si>
  <si>
    <t>FL250467</t>
  </si>
  <si>
    <t>Mary Henry</t>
  </si>
  <si>
    <t>FL250468</t>
  </si>
  <si>
    <t>Judith Riggs</t>
  </si>
  <si>
    <t>FL250469</t>
  </si>
  <si>
    <t>Justin Ruiz</t>
  </si>
  <si>
    <t>FL250470</t>
  </si>
  <si>
    <t>Jennifer Sullivan</t>
  </si>
  <si>
    <t>FL250471</t>
  </si>
  <si>
    <t>Jesse Moran</t>
  </si>
  <si>
    <t>FL250472</t>
  </si>
  <si>
    <t>Monica Smith</t>
  </si>
  <si>
    <t>FL250473</t>
  </si>
  <si>
    <t>Ian May</t>
  </si>
  <si>
    <t>FL250474</t>
  </si>
  <si>
    <t>Kayla Meyers</t>
  </si>
  <si>
    <t>FL250475</t>
  </si>
  <si>
    <t>John Bray</t>
  </si>
  <si>
    <t>FL250476</t>
  </si>
  <si>
    <t>James Smith</t>
  </si>
  <si>
    <t>FL250477</t>
  </si>
  <si>
    <t>Mark Duncan</t>
  </si>
  <si>
    <t>FL250478</t>
  </si>
  <si>
    <t>Matthew Gay</t>
  </si>
  <si>
    <t>FL250479</t>
  </si>
  <si>
    <t>Cheryl Freeman</t>
  </si>
  <si>
    <t>FL250480</t>
  </si>
  <si>
    <t>Patrick Welch</t>
  </si>
  <si>
    <t>FL250481</t>
  </si>
  <si>
    <t>Craig Levine</t>
  </si>
  <si>
    <t>FL250482</t>
  </si>
  <si>
    <t>Richard Harvey</t>
  </si>
  <si>
    <t>FL250483</t>
  </si>
  <si>
    <t>Bonnie Sherman</t>
  </si>
  <si>
    <t>FL250484</t>
  </si>
  <si>
    <t>Keith Trujillo</t>
  </si>
  <si>
    <t>FL250485</t>
  </si>
  <si>
    <t>Corey Combs</t>
  </si>
  <si>
    <t>FL250486</t>
  </si>
  <si>
    <t>Antonio King</t>
  </si>
  <si>
    <t>FL250487</t>
  </si>
  <si>
    <t>FL250488</t>
  </si>
  <si>
    <t>Jennifer Rogers</t>
  </si>
  <si>
    <t>FL250489</t>
  </si>
  <si>
    <t>Jeffrey Cooper</t>
  </si>
  <si>
    <t>FL250490</t>
  </si>
  <si>
    <t>Allison Williams</t>
  </si>
  <si>
    <t>FL250491</t>
  </si>
  <si>
    <t>Raymond Sherman</t>
  </si>
  <si>
    <t>FL250492</t>
  </si>
  <si>
    <t>Jennifer Nelson</t>
  </si>
  <si>
    <t>FL250493</t>
  </si>
  <si>
    <t>Jennifer Carter</t>
  </si>
  <si>
    <t>FL250494</t>
  </si>
  <si>
    <t>Todd Williams</t>
  </si>
  <si>
    <t>FL250495</t>
  </si>
  <si>
    <t>Emily Horton</t>
  </si>
  <si>
    <t>FL250496</t>
  </si>
  <si>
    <t>Lance Lester</t>
  </si>
  <si>
    <t>FL250497</t>
  </si>
  <si>
    <t>Kevin Flores</t>
  </si>
  <si>
    <t>FL250498</t>
  </si>
  <si>
    <t>Aaron Stewart PhD</t>
  </si>
  <si>
    <t>FL250499</t>
  </si>
  <si>
    <t>Robin Moore</t>
  </si>
  <si>
    <t>FL250500</t>
  </si>
  <si>
    <t>Suzanne Ingram</t>
  </si>
  <si>
    <t>FL250501</t>
  </si>
  <si>
    <t>Jacob Mclaughlin</t>
  </si>
  <si>
    <t>FL250502</t>
  </si>
  <si>
    <t>Michael Nunez</t>
  </si>
  <si>
    <t>FL250503</t>
  </si>
  <si>
    <t>Isabel Brown</t>
  </si>
  <si>
    <t>FL250504</t>
  </si>
  <si>
    <t>Michael Stein</t>
  </si>
  <si>
    <t>FL250505</t>
  </si>
  <si>
    <t>Robert Stone</t>
  </si>
  <si>
    <t>FL250506</t>
  </si>
  <si>
    <t>Dillon Henry</t>
  </si>
  <si>
    <t>FL250507</t>
  </si>
  <si>
    <t>James Todd</t>
  </si>
  <si>
    <t>FL250508</t>
  </si>
  <si>
    <t>Clifford Moore MD</t>
  </si>
  <si>
    <t>FL250509</t>
  </si>
  <si>
    <t>John Rios</t>
  </si>
  <si>
    <t>FL250510</t>
  </si>
  <si>
    <t>Anthony Gaines</t>
  </si>
  <si>
    <t>FL250511</t>
  </si>
  <si>
    <t>Kristi Brown DVM</t>
  </si>
  <si>
    <t>FL250512</t>
  </si>
  <si>
    <t>Ashley Odonnell</t>
  </si>
  <si>
    <t>FL250513</t>
  </si>
  <si>
    <t>Ronald Elliott</t>
  </si>
  <si>
    <t>FL250514</t>
  </si>
  <si>
    <t>Lorraine Lowery</t>
  </si>
  <si>
    <t>FL250515</t>
  </si>
  <si>
    <t>Victoria Chapman</t>
  </si>
  <si>
    <t>FL250516</t>
  </si>
  <si>
    <t>Heather Davis</t>
  </si>
  <si>
    <t>FL250517</t>
  </si>
  <si>
    <t>Diana Chase</t>
  </si>
  <si>
    <t>FL250518</t>
  </si>
  <si>
    <t>Danielle Adkins</t>
  </si>
  <si>
    <t>FL250519</t>
  </si>
  <si>
    <t>Kenneth Arias</t>
  </si>
  <si>
    <t>FL250520</t>
  </si>
  <si>
    <t>Victoria Owen</t>
  </si>
  <si>
    <t>FL250521</t>
  </si>
  <si>
    <t>Christina King</t>
  </si>
  <si>
    <t>FL250522</t>
  </si>
  <si>
    <t>Samantha King</t>
  </si>
  <si>
    <t>FL250523</t>
  </si>
  <si>
    <t>Scott Compton</t>
  </si>
  <si>
    <t>FL250524</t>
  </si>
  <si>
    <t>Monica West</t>
  </si>
  <si>
    <t>FL250525</t>
  </si>
  <si>
    <t>Theresa Stewart</t>
  </si>
  <si>
    <t>FL250526</t>
  </si>
  <si>
    <t>Steven Kim</t>
  </si>
  <si>
    <t>FL250527</t>
  </si>
  <si>
    <t>Kristi Knight</t>
  </si>
  <si>
    <t>FL250528</t>
  </si>
  <si>
    <t>Jason Bryant</t>
  </si>
  <si>
    <t>FL250529</t>
  </si>
  <si>
    <t>Maureen Keith</t>
  </si>
  <si>
    <t>FL250530</t>
  </si>
  <si>
    <t>Shawn Hogan</t>
  </si>
  <si>
    <t>FL250531</t>
  </si>
  <si>
    <t>William Davis</t>
  </si>
  <si>
    <t>FL250532</t>
  </si>
  <si>
    <t>Stacy Bailey</t>
  </si>
  <si>
    <t>FL250533</t>
  </si>
  <si>
    <t>Thomas Dixon</t>
  </si>
  <si>
    <t>FL250534</t>
  </si>
  <si>
    <t>Maria Hall</t>
  </si>
  <si>
    <t>FL250535</t>
  </si>
  <si>
    <t>Tony Lee</t>
  </si>
  <si>
    <t>FL250536</t>
  </si>
  <si>
    <t>Catherine Mccoy MD</t>
  </si>
  <si>
    <t>FL250537</t>
  </si>
  <si>
    <t>Maria Benitez</t>
  </si>
  <si>
    <t>FL250538</t>
  </si>
  <si>
    <t>Joshua Chambers</t>
  </si>
  <si>
    <t>FL250539</t>
  </si>
  <si>
    <t>Janice Daniels</t>
  </si>
  <si>
    <t>FL250540</t>
  </si>
  <si>
    <t>Carla Wood</t>
  </si>
  <si>
    <t>FL250541</t>
  </si>
  <si>
    <t>Kenneth Vasquez</t>
  </si>
  <si>
    <t>FL250542</t>
  </si>
  <si>
    <t>Kevin Smith</t>
  </si>
  <si>
    <t>FL250543</t>
  </si>
  <si>
    <t>Thomas Kim</t>
  </si>
  <si>
    <t>FL250544</t>
  </si>
  <si>
    <t>Sean Park</t>
  </si>
  <si>
    <t>FL250545</t>
  </si>
  <si>
    <t>Judith Poole</t>
  </si>
  <si>
    <t>FL250546</t>
  </si>
  <si>
    <t>Melanie Baird</t>
  </si>
  <si>
    <t>FL250547</t>
  </si>
  <si>
    <t>Erika Mitchell</t>
  </si>
  <si>
    <t>FL250548</t>
  </si>
  <si>
    <t>Ricky Martinez</t>
  </si>
  <si>
    <t>FL250549</t>
  </si>
  <si>
    <t>John Christian</t>
  </si>
  <si>
    <t>FL250550</t>
  </si>
  <si>
    <t>Nancy Smith</t>
  </si>
  <si>
    <t>FL250551</t>
  </si>
  <si>
    <t>Cassandra Stephens</t>
  </si>
  <si>
    <t>FL250552</t>
  </si>
  <si>
    <t>Miss Janet Donovan MD</t>
  </si>
  <si>
    <t>FL250553</t>
  </si>
  <si>
    <t>Kristina Williams</t>
  </si>
  <si>
    <t>FL250554</t>
  </si>
  <si>
    <t>Wayne Barnes</t>
  </si>
  <si>
    <t>FL250555</t>
  </si>
  <si>
    <t>James Hinton</t>
  </si>
  <si>
    <t>FL250556</t>
  </si>
  <si>
    <t>David Spence</t>
  </si>
  <si>
    <t>FL250557</t>
  </si>
  <si>
    <t>Tyler Cooper</t>
  </si>
  <si>
    <t>FL250558</t>
  </si>
  <si>
    <t>Sean Martinez</t>
  </si>
  <si>
    <t>FL250559</t>
  </si>
  <si>
    <t>Janet Barron</t>
  </si>
  <si>
    <t>FL250560</t>
  </si>
  <si>
    <t>Rodney Wilson</t>
  </si>
  <si>
    <t>FL250561</t>
  </si>
  <si>
    <t>Kimberly Fitzgerald</t>
  </si>
  <si>
    <t>FL250562</t>
  </si>
  <si>
    <t>Nicole Davis</t>
  </si>
  <si>
    <t>FL250563</t>
  </si>
  <si>
    <t>Elizabeth Hayes</t>
  </si>
  <si>
    <t>FL250564</t>
  </si>
  <si>
    <t>Kathy Faulkner</t>
  </si>
  <si>
    <t>FL250565</t>
  </si>
  <si>
    <t>John Gonzales</t>
  </si>
  <si>
    <t>FL250566</t>
  </si>
  <si>
    <t>Shannon Luna</t>
  </si>
  <si>
    <t>FL250567</t>
  </si>
  <si>
    <t>Stephanie Burton</t>
  </si>
  <si>
    <t>FL250568</t>
  </si>
  <si>
    <t>Kevin Gonzales</t>
  </si>
  <si>
    <t>FL250569</t>
  </si>
  <si>
    <t>Dawn Hardy</t>
  </si>
  <si>
    <t>FL250570</t>
  </si>
  <si>
    <t>Margaret Perkins</t>
  </si>
  <si>
    <t>FL250571</t>
  </si>
  <si>
    <t>Amanda Vargas</t>
  </si>
  <si>
    <t>FL250572</t>
  </si>
  <si>
    <t>Tonya Gonzalez</t>
  </si>
  <si>
    <t>FL250573</t>
  </si>
  <si>
    <t>Elizabeth Bowman</t>
  </si>
  <si>
    <t>FL250574</t>
  </si>
  <si>
    <t>Ariana Pittman</t>
  </si>
  <si>
    <t>FL250575</t>
  </si>
  <si>
    <t>Antonio Johnson</t>
  </si>
  <si>
    <t>FL250576</t>
  </si>
  <si>
    <t>Justin Lang</t>
  </si>
  <si>
    <t>FL250577</t>
  </si>
  <si>
    <t>Kelli Ramirez</t>
  </si>
  <si>
    <t>FL250578</t>
  </si>
  <si>
    <t>Deborah Torres</t>
  </si>
  <si>
    <t>FL250579</t>
  </si>
  <si>
    <t>Joseph Horn</t>
  </si>
  <si>
    <t>FL250580</t>
  </si>
  <si>
    <t>Christopher Robinson</t>
  </si>
  <si>
    <t>FL250581</t>
  </si>
  <si>
    <t>Sandra Mccormick</t>
  </si>
  <si>
    <t>FL250582</t>
  </si>
  <si>
    <t>Michael Holland</t>
  </si>
  <si>
    <t>FL250583</t>
  </si>
  <si>
    <t>Kenneth Stevenson</t>
  </si>
  <si>
    <t>FL250584</t>
  </si>
  <si>
    <t>Timothy Bennett</t>
  </si>
  <si>
    <t>FL250585</t>
  </si>
  <si>
    <t>Gregory Randall</t>
  </si>
  <si>
    <t>FL250586</t>
  </si>
  <si>
    <t>Charles Martinez</t>
  </si>
  <si>
    <t>FL250587</t>
  </si>
  <si>
    <t>James Hall</t>
  </si>
  <si>
    <t>FL250588</t>
  </si>
  <si>
    <t>Michael Garcia</t>
  </si>
  <si>
    <t>FL250589</t>
  </si>
  <si>
    <t>Michele Duran</t>
  </si>
  <si>
    <t>FL250590</t>
  </si>
  <si>
    <t>Jessica Gray</t>
  </si>
  <si>
    <t>FL250591</t>
  </si>
  <si>
    <t>Keith Shaffer</t>
  </si>
  <si>
    <t>FL250592</t>
  </si>
  <si>
    <t>Jessica Decker</t>
  </si>
  <si>
    <t>FL250593</t>
  </si>
  <si>
    <t>Brianna Pittman</t>
  </si>
  <si>
    <t>FL250594</t>
  </si>
  <si>
    <t>Kimberly Hunter</t>
  </si>
  <si>
    <t>FL250595</t>
  </si>
  <si>
    <t>Daniel Martin</t>
  </si>
  <si>
    <t>FL250596</t>
  </si>
  <si>
    <t>Rachel Smith</t>
  </si>
  <si>
    <t>FL250597</t>
  </si>
  <si>
    <t>Michael Miller</t>
  </si>
  <si>
    <t>FL250598</t>
  </si>
  <si>
    <t>Willie Clark</t>
  </si>
  <si>
    <t>FL250599</t>
  </si>
  <si>
    <t>Jeremy Hernandez</t>
  </si>
  <si>
    <t>FL250600</t>
  </si>
  <si>
    <t>Tina Shelton</t>
  </si>
  <si>
    <t>FL250601</t>
  </si>
  <si>
    <t>Dr. Pamela Larson</t>
  </si>
  <si>
    <t>FL250602</t>
  </si>
  <si>
    <t>Ryan Ewing</t>
  </si>
  <si>
    <t>FL250603</t>
  </si>
  <si>
    <t>Mark Cochran</t>
  </si>
  <si>
    <t>FL250604</t>
  </si>
  <si>
    <t>Martha Carson</t>
  </si>
  <si>
    <t>FL250605</t>
  </si>
  <si>
    <t>Heather Jackson</t>
  </si>
  <si>
    <t>FL250606</t>
  </si>
  <si>
    <t>Megan Young</t>
  </si>
  <si>
    <t>FL250607</t>
  </si>
  <si>
    <t>Thomas Davis</t>
  </si>
  <si>
    <t>FL250608</t>
  </si>
  <si>
    <t>Thomas Mooney</t>
  </si>
  <si>
    <t>FL250609</t>
  </si>
  <si>
    <t>Susan Smith</t>
  </si>
  <si>
    <t>FL250610</t>
  </si>
  <si>
    <t>Brianna Orr</t>
  </si>
  <si>
    <t>FL250611</t>
  </si>
  <si>
    <t>Dustin Smith</t>
  </si>
  <si>
    <t>FL250612</t>
  </si>
  <si>
    <t>Sarah White</t>
  </si>
  <si>
    <t>FL250613</t>
  </si>
  <si>
    <t>Michael Davis</t>
  </si>
  <si>
    <t>FL250614</t>
  </si>
  <si>
    <t>Jennifer Phillips</t>
  </si>
  <si>
    <t>FL250615</t>
  </si>
  <si>
    <t>Dana Sanders</t>
  </si>
  <si>
    <t>FL250616</t>
  </si>
  <si>
    <t>Daniel Quinn</t>
  </si>
  <si>
    <t>FL250617</t>
  </si>
  <si>
    <t>Matthew Steele</t>
  </si>
  <si>
    <t>FL250618</t>
  </si>
  <si>
    <t>Michele Taylor</t>
  </si>
  <si>
    <t>FL250619</t>
  </si>
  <si>
    <t>Ashley Hammond</t>
  </si>
  <si>
    <t>FL250620</t>
  </si>
  <si>
    <t>Nicole Taylor</t>
  </si>
  <si>
    <t>FL250621</t>
  </si>
  <si>
    <t>Casey Bush</t>
  </si>
  <si>
    <t>FL250622</t>
  </si>
  <si>
    <t>Samuel Patterson</t>
  </si>
  <si>
    <t>FL250623</t>
  </si>
  <si>
    <t>Craig Dennis</t>
  </si>
  <si>
    <t>FL250624</t>
  </si>
  <si>
    <t>Heidi Dixon</t>
  </si>
  <si>
    <t>FL250625</t>
  </si>
  <si>
    <t>David Bishop</t>
  </si>
  <si>
    <t>FL250626</t>
  </si>
  <si>
    <t>Laura Butler</t>
  </si>
  <si>
    <t>FL250627</t>
  </si>
  <si>
    <t>Denise Erickson</t>
  </si>
  <si>
    <t>FL250628</t>
  </si>
  <si>
    <t>Nicole Austin</t>
  </si>
  <si>
    <t>FL250629</t>
  </si>
  <si>
    <t>Summer Williams</t>
  </si>
  <si>
    <t>FL250630</t>
  </si>
  <si>
    <t>Angela Blackwell</t>
  </si>
  <si>
    <t>FL250631</t>
  </si>
  <si>
    <t>Thomas Wall</t>
  </si>
  <si>
    <t>FL250632</t>
  </si>
  <si>
    <t>Sarah Anderson</t>
  </si>
  <si>
    <t>FL250633</t>
  </si>
  <si>
    <t>Christian Lane</t>
  </si>
  <si>
    <t>FL250634</t>
  </si>
  <si>
    <t>Todd Casey</t>
  </si>
  <si>
    <t>FL250635</t>
  </si>
  <si>
    <t>David Martinez</t>
  </si>
  <si>
    <t>FL250636</t>
  </si>
  <si>
    <t>Donald Salas</t>
  </si>
  <si>
    <t>FL250637</t>
  </si>
  <si>
    <t>Emma Hicks</t>
  </si>
  <si>
    <t>FL250638</t>
  </si>
  <si>
    <t>Alison Clark</t>
  </si>
  <si>
    <t>FL250639</t>
  </si>
  <si>
    <t>Andrew Barnes</t>
  </si>
  <si>
    <t>FL250640</t>
  </si>
  <si>
    <t>Gina Snyder</t>
  </si>
  <si>
    <t>FL250641</t>
  </si>
  <si>
    <t>David Watson</t>
  </si>
  <si>
    <t>FL250642</t>
  </si>
  <si>
    <t>John Davis</t>
  </si>
  <si>
    <t>FL250643</t>
  </si>
  <si>
    <t>Joseph Thomas</t>
  </si>
  <si>
    <t>FL250644</t>
  </si>
  <si>
    <t>Dean Finley</t>
  </si>
  <si>
    <t>FL250645</t>
  </si>
  <si>
    <t>Ashley Kemp</t>
  </si>
  <si>
    <t>FL250646</t>
  </si>
  <si>
    <t>Kenneth Evans</t>
  </si>
  <si>
    <t>FL250647</t>
  </si>
  <si>
    <t>Brandon Newman</t>
  </si>
  <si>
    <t>FL250648</t>
  </si>
  <si>
    <t>Katie Hensley</t>
  </si>
  <si>
    <t>FL250649</t>
  </si>
  <si>
    <t>Joel Randolph</t>
  </si>
  <si>
    <t>FL250650</t>
  </si>
  <si>
    <t>Andrew Scott</t>
  </si>
  <si>
    <t>FL250651</t>
  </si>
  <si>
    <t>Zachary Ochoa</t>
  </si>
  <si>
    <t>FL250652</t>
  </si>
  <si>
    <t>John Arroyo</t>
  </si>
  <si>
    <t>FL250653</t>
  </si>
  <si>
    <t>Matthew Fernandez</t>
  </si>
  <si>
    <t>FL250654</t>
  </si>
  <si>
    <t>Benjamin Stark</t>
  </si>
  <si>
    <t>FL250655</t>
  </si>
  <si>
    <t>Tammy Greer</t>
  </si>
  <si>
    <t>FL250656</t>
  </si>
  <si>
    <t>Cynthia Mckinney</t>
  </si>
  <si>
    <t>FL250657</t>
  </si>
  <si>
    <t>Wendy Rice</t>
  </si>
  <si>
    <t>FL250658</t>
  </si>
  <si>
    <t>Randy Bender</t>
  </si>
  <si>
    <t>FL250659</t>
  </si>
  <si>
    <t>Richard Dominguez</t>
  </si>
  <si>
    <t>FL250660</t>
  </si>
  <si>
    <t>Melissa Maldonado</t>
  </si>
  <si>
    <t>FL250661</t>
  </si>
  <si>
    <t>Leah Harris</t>
  </si>
  <si>
    <t>FL250662</t>
  </si>
  <si>
    <t>Lynn French</t>
  </si>
  <si>
    <t>FL250663</t>
  </si>
  <si>
    <t>Angela Johnson</t>
  </si>
  <si>
    <t>FL250664</t>
  </si>
  <si>
    <t>Sarah Edwards</t>
  </si>
  <si>
    <t>FL250665</t>
  </si>
  <si>
    <t>Roy Collins</t>
  </si>
  <si>
    <t>FL250666</t>
  </si>
  <si>
    <t>Samantha Porter</t>
  </si>
  <si>
    <t>FL250667</t>
  </si>
  <si>
    <t>Juan Elliott</t>
  </si>
  <si>
    <t>FL250668</t>
  </si>
  <si>
    <t>Elizabeth Phillips</t>
  </si>
  <si>
    <t>FL250669</t>
  </si>
  <si>
    <t>Laura Evans</t>
  </si>
  <si>
    <t>FL250670</t>
  </si>
  <si>
    <t>Amanda Mitchell</t>
  </si>
  <si>
    <t>FL250671</t>
  </si>
  <si>
    <t>Sandra Williams</t>
  </si>
  <si>
    <t>FL250672</t>
  </si>
  <si>
    <t>Eric Johnson</t>
  </si>
  <si>
    <t>FL250673</t>
  </si>
  <si>
    <t>Javier Hobbs</t>
  </si>
  <si>
    <t>FL250674</t>
  </si>
  <si>
    <t>Jacob Jones</t>
  </si>
  <si>
    <t>FL250675</t>
  </si>
  <si>
    <t>Zachary Murphy</t>
  </si>
  <si>
    <t>FL250676</t>
  </si>
  <si>
    <t>Joshua Owens</t>
  </si>
  <si>
    <t>FL250677</t>
  </si>
  <si>
    <t>Dawn Mitchell</t>
  </si>
  <si>
    <t>FL250678</t>
  </si>
  <si>
    <t>Regina Dunn</t>
  </si>
  <si>
    <t>FL250679</t>
  </si>
  <si>
    <t>Ernest Cole</t>
  </si>
  <si>
    <t>FL250680</t>
  </si>
  <si>
    <t>Hannah Sanders</t>
  </si>
  <si>
    <t>FL250681</t>
  </si>
  <si>
    <t>Ellen Bowman</t>
  </si>
  <si>
    <t>FL250682</t>
  </si>
  <si>
    <t>Nancy Moore</t>
  </si>
  <si>
    <t>FL250683</t>
  </si>
  <si>
    <t>Joseph Wood</t>
  </si>
  <si>
    <t>FL250684</t>
  </si>
  <si>
    <t>Michael Harrell</t>
  </si>
  <si>
    <t>FL250685</t>
  </si>
  <si>
    <t>Connie Mcclain</t>
  </si>
  <si>
    <t>FL250686</t>
  </si>
  <si>
    <t>Matthew Baldwin</t>
  </si>
  <si>
    <t>FL250687</t>
  </si>
  <si>
    <t>Danielle Nelson</t>
  </si>
  <si>
    <t>FL250688</t>
  </si>
  <si>
    <t>Steven Moore</t>
  </si>
  <si>
    <t>FL250689</t>
  </si>
  <si>
    <t>Megan Hudson</t>
  </si>
  <si>
    <t>FL250690</t>
  </si>
  <si>
    <t>FL250691</t>
  </si>
  <si>
    <t>Tracy White</t>
  </si>
  <si>
    <t>FL250692</t>
  </si>
  <si>
    <t>Natalie Diaz</t>
  </si>
  <si>
    <t>FL250693</t>
  </si>
  <si>
    <t>FL250694</t>
  </si>
  <si>
    <t>Karen Scott</t>
  </si>
  <si>
    <t>FL250695</t>
  </si>
  <si>
    <t>FL250696</t>
  </si>
  <si>
    <t>Jon Jones</t>
  </si>
  <si>
    <t>FL250697</t>
  </si>
  <si>
    <t>Jason Phillips</t>
  </si>
  <si>
    <t>FL250698</t>
  </si>
  <si>
    <t>Eric Walsh</t>
  </si>
  <si>
    <t>FL250699</t>
  </si>
  <si>
    <t>Carol Schneider</t>
  </si>
  <si>
    <t>FL250700</t>
  </si>
  <si>
    <t>Juan Hines</t>
  </si>
  <si>
    <t>FL250701</t>
  </si>
  <si>
    <t>Martha Sweeney</t>
  </si>
  <si>
    <t>FL250702</t>
  </si>
  <si>
    <t>Jason Weaver</t>
  </si>
  <si>
    <t>FL250703</t>
  </si>
  <si>
    <t>Benjamin Stevens</t>
  </si>
  <si>
    <t>FL250704</t>
  </si>
  <si>
    <t>Daniel Lopez</t>
  </si>
  <si>
    <t>FL250705</t>
  </si>
  <si>
    <t>John Simpson</t>
  </si>
  <si>
    <t>FL250706</t>
  </si>
  <si>
    <t>Katrina Schultz</t>
  </si>
  <si>
    <t>FL250707</t>
  </si>
  <si>
    <t>Danielle Bell</t>
  </si>
  <si>
    <t>FL250708</t>
  </si>
  <si>
    <t>Jason Brady</t>
  </si>
  <si>
    <t>FL250709</t>
  </si>
  <si>
    <t>Megan Bright</t>
  </si>
  <si>
    <t>FL250710</t>
  </si>
  <si>
    <t>David Griffin</t>
  </si>
  <si>
    <t>FL250711</t>
  </si>
  <si>
    <t>Michael Clark</t>
  </si>
  <si>
    <t>FL250712</t>
  </si>
  <si>
    <t>Rebecca Barker</t>
  </si>
  <si>
    <t>FL250713</t>
  </si>
  <si>
    <t>Angela Smith</t>
  </si>
  <si>
    <t>FL250714</t>
  </si>
  <si>
    <t>Christina Wright</t>
  </si>
  <si>
    <t>FL250715</t>
  </si>
  <si>
    <t>Todd Turner</t>
  </si>
  <si>
    <t>FL250716</t>
  </si>
  <si>
    <t>Elizabeth Green</t>
  </si>
  <si>
    <t>FL250717</t>
  </si>
  <si>
    <t>Alex Smith</t>
  </si>
  <si>
    <t>FL250718</t>
  </si>
  <si>
    <t>Shane Hale</t>
  </si>
  <si>
    <t>FL250719</t>
  </si>
  <si>
    <t>Kathy Grimes</t>
  </si>
  <si>
    <t>FL250720</t>
  </si>
  <si>
    <t>David Cherry</t>
  </si>
  <si>
    <t>FL250721</t>
  </si>
  <si>
    <t>Rachel Rogers</t>
  </si>
  <si>
    <t>FL250722</t>
  </si>
  <si>
    <t>Travis Braun</t>
  </si>
  <si>
    <t>FL250723</t>
  </si>
  <si>
    <t>Shawna Palmer</t>
  </si>
  <si>
    <t>FL250724</t>
  </si>
  <si>
    <t>Bradley Gaines</t>
  </si>
  <si>
    <t>FL250725</t>
  </si>
  <si>
    <t>April Ford</t>
  </si>
  <si>
    <t>FL250726</t>
  </si>
  <si>
    <t>James Gonzalez</t>
  </si>
  <si>
    <t>FL250727</t>
  </si>
  <si>
    <t>John Castillo</t>
  </si>
  <si>
    <t>FL250728</t>
  </si>
  <si>
    <t>Ian Hayes</t>
  </si>
  <si>
    <t>FL250729</t>
  </si>
  <si>
    <t>Christine Castro</t>
  </si>
  <si>
    <t>FL250730</t>
  </si>
  <si>
    <t>Jessica Chaney</t>
  </si>
  <si>
    <t>FL250731</t>
  </si>
  <si>
    <t>John Gray</t>
  </si>
  <si>
    <t>FL250732</t>
  </si>
  <si>
    <t>Shane Booker</t>
  </si>
  <si>
    <t>FL250733</t>
  </si>
  <si>
    <t>Kyle Hall</t>
  </si>
  <si>
    <t>FL250734</t>
  </si>
  <si>
    <t>Ronald Munoz</t>
  </si>
  <si>
    <t>FL250735</t>
  </si>
  <si>
    <t>Christopher Long</t>
  </si>
  <si>
    <t>FL250736</t>
  </si>
  <si>
    <t>Sandra Ali</t>
  </si>
  <si>
    <t>FL250737</t>
  </si>
  <si>
    <t>Jessica Garza</t>
  </si>
  <si>
    <t>FL250738</t>
  </si>
  <si>
    <t>Gregory Waters</t>
  </si>
  <si>
    <t>FL250739</t>
  </si>
  <si>
    <t>Misty Adams</t>
  </si>
  <si>
    <t>FL250740</t>
  </si>
  <si>
    <t>Megan Brown</t>
  </si>
  <si>
    <t>FL250741</t>
  </si>
  <si>
    <t>Gregory Brown</t>
  </si>
  <si>
    <t>FL250742</t>
  </si>
  <si>
    <t>Scott Alexander MD</t>
  </si>
  <si>
    <t>FL250743</t>
  </si>
  <si>
    <t>Eric Nguyen</t>
  </si>
  <si>
    <t>FL250744</t>
  </si>
  <si>
    <t>Wendy Boyer</t>
  </si>
  <si>
    <t>FL250745</t>
  </si>
  <si>
    <t>Mark Clark</t>
  </si>
  <si>
    <t>FL250746</t>
  </si>
  <si>
    <t>Carl Kline</t>
  </si>
  <si>
    <t>FL250747</t>
  </si>
  <si>
    <t>Linda Williams</t>
  </si>
  <si>
    <t>FL250748</t>
  </si>
  <si>
    <t>Jason Edwards</t>
  </si>
  <si>
    <t>FL250749</t>
  </si>
  <si>
    <t>Madison Mcintosh</t>
  </si>
  <si>
    <t>FL250750</t>
  </si>
  <si>
    <t>Desiree Winters</t>
  </si>
  <si>
    <t>FL250751</t>
  </si>
  <si>
    <t>Ryan Taylor</t>
  </si>
  <si>
    <t>FL250752</t>
  </si>
  <si>
    <t>Patricia Scott</t>
  </si>
  <si>
    <t>FL250753</t>
  </si>
  <si>
    <t>Erin Jimenez</t>
  </si>
  <si>
    <t>FL250754</t>
  </si>
  <si>
    <t>Anthony Krause</t>
  </si>
  <si>
    <t>FL250755</t>
  </si>
  <si>
    <t>Diane Dean</t>
  </si>
  <si>
    <t>FL250756</t>
  </si>
  <si>
    <t>Stuart Mckinney</t>
  </si>
  <si>
    <t>FL250757</t>
  </si>
  <si>
    <t>Kellie Le</t>
  </si>
  <si>
    <t>FL250758</t>
  </si>
  <si>
    <t>Lauren Henry</t>
  </si>
  <si>
    <t>FL250759</t>
  </si>
  <si>
    <t>Brandon Fox</t>
  </si>
  <si>
    <t>FL250760</t>
  </si>
  <si>
    <t>Richard Smith</t>
  </si>
  <si>
    <t>FL250761</t>
  </si>
  <si>
    <t>John White</t>
  </si>
  <si>
    <t>FL250762</t>
  </si>
  <si>
    <t>Gilbert Mcintyre</t>
  </si>
  <si>
    <t>FL250763</t>
  </si>
  <si>
    <t>Christopher Sparks</t>
  </si>
  <si>
    <t>FL250764</t>
  </si>
  <si>
    <t>Aaron Hicks</t>
  </si>
  <si>
    <t>FL250765</t>
  </si>
  <si>
    <t>Jose Patterson</t>
  </si>
  <si>
    <t>FL250766</t>
  </si>
  <si>
    <t>Bryan Long</t>
  </si>
  <si>
    <t>FL250767</t>
  </si>
  <si>
    <t>Tammy Gomez</t>
  </si>
  <si>
    <t>FL250768</t>
  </si>
  <si>
    <t>Diana Raymond</t>
  </si>
  <si>
    <t>FL250769</t>
  </si>
  <si>
    <t>Jessica Armstrong</t>
  </si>
  <si>
    <t>FL250770</t>
  </si>
  <si>
    <t>Amanda Martin</t>
  </si>
  <si>
    <t>FL250771</t>
  </si>
  <si>
    <t>Anne Hamilton</t>
  </si>
  <si>
    <t>FL250772</t>
  </si>
  <si>
    <t>Heather Curtis</t>
  </si>
  <si>
    <t>FL250773</t>
  </si>
  <si>
    <t>Tiffany Moses</t>
  </si>
  <si>
    <t>FL250774</t>
  </si>
  <si>
    <t>Jacqueline Moon</t>
  </si>
  <si>
    <t>FL250775</t>
  </si>
  <si>
    <t>James Campbell</t>
  </si>
  <si>
    <t>FL250776</t>
  </si>
  <si>
    <t>Melissa Vasquez</t>
  </si>
  <si>
    <t>FL250777</t>
  </si>
  <si>
    <t>Katherine Carlson</t>
  </si>
  <si>
    <t>FL250778</t>
  </si>
  <si>
    <t>Adam Clay</t>
  </si>
  <si>
    <t>FL250779</t>
  </si>
  <si>
    <t>Amy Combs</t>
  </si>
  <si>
    <t>FL250780</t>
  </si>
  <si>
    <t>Anthony Case</t>
  </si>
  <si>
    <t>FL250781</t>
  </si>
  <si>
    <t>Kimberly Brown</t>
  </si>
  <si>
    <t>FL250782</t>
  </si>
  <si>
    <t>Joshua Holloway</t>
  </si>
  <si>
    <t>FL250783</t>
  </si>
  <si>
    <t>Cynthia Walton</t>
  </si>
  <si>
    <t>FL250784</t>
  </si>
  <si>
    <t>Shawn Delgado</t>
  </si>
  <si>
    <t>FL250785</t>
  </si>
  <si>
    <t>Jeremy Smith</t>
  </si>
  <si>
    <t>FL250786</t>
  </si>
  <si>
    <t>Marc Ortiz</t>
  </si>
  <si>
    <t>FL250787</t>
  </si>
  <si>
    <t>Michelle Gregory</t>
  </si>
  <si>
    <t>FL250788</t>
  </si>
  <si>
    <t>Melanie Gay</t>
  </si>
  <si>
    <t>FL250789</t>
  </si>
  <si>
    <t>Brittany Lambert</t>
  </si>
  <si>
    <t>FL250790</t>
  </si>
  <si>
    <t>Mary Hernandez</t>
  </si>
  <si>
    <t>FL250791</t>
  </si>
  <si>
    <t>Jonathan Jones</t>
  </si>
  <si>
    <t>FL250792</t>
  </si>
  <si>
    <t>Gina Williams</t>
  </si>
  <si>
    <t>FL250793</t>
  </si>
  <si>
    <t>Kelly Lawson</t>
  </si>
  <si>
    <t>FL250794</t>
  </si>
  <si>
    <t>Keith Smith</t>
  </si>
  <si>
    <t>FL250795</t>
  </si>
  <si>
    <t>Christopher Hunter</t>
  </si>
  <si>
    <t>FL250796</t>
  </si>
  <si>
    <t>Dwayne Parks</t>
  </si>
  <si>
    <t>FL250797</t>
  </si>
  <si>
    <t>Mary Hall</t>
  </si>
  <si>
    <t>FL250798</t>
  </si>
  <si>
    <t>Jake Gilmore</t>
  </si>
  <si>
    <t>FL250799</t>
  </si>
  <si>
    <t>Mark Lopez</t>
  </si>
  <si>
    <t>FL250800</t>
  </si>
  <si>
    <t>Dana Rice</t>
  </si>
  <si>
    <t>FL250801</t>
  </si>
  <si>
    <t>Beth Young</t>
  </si>
  <si>
    <t>FL250802</t>
  </si>
  <si>
    <t>Ryan Powell</t>
  </si>
  <si>
    <t>FL250803</t>
  </si>
  <si>
    <t>Amanda Fowler</t>
  </si>
  <si>
    <t>FL250804</t>
  </si>
  <si>
    <t>Lindsay Rivera</t>
  </si>
  <si>
    <t>FL250805</t>
  </si>
  <si>
    <t>Mark Ward</t>
  </si>
  <si>
    <t>FL250806</t>
  </si>
  <si>
    <t>Amanda Smith</t>
  </si>
  <si>
    <t>FL250807</t>
  </si>
  <si>
    <t>Emily Brown</t>
  </si>
  <si>
    <t>FL250808</t>
  </si>
  <si>
    <t>Dwayne Cardenas</t>
  </si>
  <si>
    <t>FL250809</t>
  </si>
  <si>
    <t>Dr. Rhonda Hernandez</t>
  </si>
  <si>
    <t>FL250810</t>
  </si>
  <si>
    <t>Melody Barker</t>
  </si>
  <si>
    <t>FL250811</t>
  </si>
  <si>
    <t>Russell Carpenter</t>
  </si>
  <si>
    <t>FL250812</t>
  </si>
  <si>
    <t>Richard Hill</t>
  </si>
  <si>
    <t>FL250813</t>
  </si>
  <si>
    <t>Lindsay Potts</t>
  </si>
  <si>
    <t>FL250814</t>
  </si>
  <si>
    <t>Michelle Campbell</t>
  </si>
  <si>
    <t>FL250815</t>
  </si>
  <si>
    <t>Alan Williams</t>
  </si>
  <si>
    <t>FL250816</t>
  </si>
  <si>
    <t>Robin Hinton</t>
  </si>
  <si>
    <t>FL250817</t>
  </si>
  <si>
    <t>Brian Holland</t>
  </si>
  <si>
    <t>FL250818</t>
  </si>
  <si>
    <t>Adam Stone</t>
  </si>
  <si>
    <t>FL250819</t>
  </si>
  <si>
    <t>Curtis Lambert</t>
  </si>
  <si>
    <t>FL250820</t>
  </si>
  <si>
    <t>Alexandra Sims</t>
  </si>
  <si>
    <t>FL250821</t>
  </si>
  <si>
    <t>Brenda Spencer</t>
  </si>
  <si>
    <t>FL250822</t>
  </si>
  <si>
    <t>Joshua Bush</t>
  </si>
  <si>
    <t>FL250823</t>
  </si>
  <si>
    <t>Erin Martin</t>
  </si>
  <si>
    <t>FL250824</t>
  </si>
  <si>
    <t>Alexander Hogan</t>
  </si>
  <si>
    <t>FL250825</t>
  </si>
  <si>
    <t>William Harris</t>
  </si>
  <si>
    <t>FL250826</t>
  </si>
  <si>
    <t>Michael Mcmahon</t>
  </si>
  <si>
    <t>FL250827</t>
  </si>
  <si>
    <t>Michael Watson</t>
  </si>
  <si>
    <t>FL250828</t>
  </si>
  <si>
    <t>Lori Perez</t>
  </si>
  <si>
    <t>FL250829</t>
  </si>
  <si>
    <t>Lindsay Le</t>
  </si>
  <si>
    <t>FL250830</t>
  </si>
  <si>
    <t>Scott Long</t>
  </si>
  <si>
    <t>FL250831</t>
  </si>
  <si>
    <t>Diana Ferguson</t>
  </si>
  <si>
    <t>FL250832</t>
  </si>
  <si>
    <t>Joseph Miller</t>
  </si>
  <si>
    <t>FL250833</t>
  </si>
  <si>
    <t>Julia Reid</t>
  </si>
  <si>
    <t>FL250834</t>
  </si>
  <si>
    <t>Samantha Matthews</t>
  </si>
  <si>
    <t>FL250835</t>
  </si>
  <si>
    <t>Brian Bailey</t>
  </si>
  <si>
    <t>FL250836</t>
  </si>
  <si>
    <t>Toni Hinton</t>
  </si>
  <si>
    <t>FL250837</t>
  </si>
  <si>
    <t>Robin Ortiz</t>
  </si>
  <si>
    <t>FL250838</t>
  </si>
  <si>
    <t>Adam Griffith</t>
  </si>
  <si>
    <t>FL250839</t>
  </si>
  <si>
    <t>Daniel Roberson</t>
  </si>
  <si>
    <t>FL250840</t>
  </si>
  <si>
    <t>Dale Haynes</t>
  </si>
  <si>
    <t>FL250841</t>
  </si>
  <si>
    <t>Emily Scott</t>
  </si>
  <si>
    <t>FL250842</t>
  </si>
  <si>
    <t>David Brown</t>
  </si>
  <si>
    <t>FL250843</t>
  </si>
  <si>
    <t>Stephanie Guzman</t>
  </si>
  <si>
    <t>FL250844</t>
  </si>
  <si>
    <t>Maxwell Johnson</t>
  </si>
  <si>
    <t>FL250845</t>
  </si>
  <si>
    <t>Reginald Stephens</t>
  </si>
  <si>
    <t>FL250846</t>
  </si>
  <si>
    <t>Justin Jones</t>
  </si>
  <si>
    <t>FL250847</t>
  </si>
  <si>
    <t>Kristine Garcia</t>
  </si>
  <si>
    <t>FL250848</t>
  </si>
  <si>
    <t>John Nguyen</t>
  </si>
  <si>
    <t>FL250849</t>
  </si>
  <si>
    <t>Anna Fleming</t>
  </si>
  <si>
    <t>FL250850</t>
  </si>
  <si>
    <t>Linda Williamson</t>
  </si>
  <si>
    <t>FL250851</t>
  </si>
  <si>
    <t>Roy Wilson</t>
  </si>
  <si>
    <t>FL250852</t>
  </si>
  <si>
    <t>Jennifer Pierce</t>
  </si>
  <si>
    <t>FL250853</t>
  </si>
  <si>
    <t>Jason Johnson</t>
  </si>
  <si>
    <t>FL250854</t>
  </si>
  <si>
    <t>Jasmine Lane</t>
  </si>
  <si>
    <t>FL250855</t>
  </si>
  <si>
    <t>Evan Soto</t>
  </si>
  <si>
    <t>FL250856</t>
  </si>
  <si>
    <t>Kevin Serrano</t>
  </si>
  <si>
    <t>FL250857</t>
  </si>
  <si>
    <t>Nathaniel Benson</t>
  </si>
  <si>
    <t>FL250858</t>
  </si>
  <si>
    <t>Deanna Miles</t>
  </si>
  <si>
    <t>FL250859</t>
  </si>
  <si>
    <t>Beverly Roy</t>
  </si>
  <si>
    <t>FL250860</t>
  </si>
  <si>
    <t>Heather Saunders</t>
  </si>
  <si>
    <t>FL250861</t>
  </si>
  <si>
    <t>Nicholas Guerrero</t>
  </si>
  <si>
    <t>FL250862</t>
  </si>
  <si>
    <t>Christopher Johnson</t>
  </si>
  <si>
    <t>FL250863</t>
  </si>
  <si>
    <t>Steven Flowers</t>
  </si>
  <si>
    <t>FL250864</t>
  </si>
  <si>
    <t>Marvin Woods III</t>
  </si>
  <si>
    <t>FL250865</t>
  </si>
  <si>
    <t>Michelle Cook</t>
  </si>
  <si>
    <t>FL250866</t>
  </si>
  <si>
    <t>Logan Zamora</t>
  </si>
  <si>
    <t>FL250867</t>
  </si>
  <si>
    <t>Casey Roberts</t>
  </si>
  <si>
    <t>FL250868</t>
  </si>
  <si>
    <t>Jerry Price</t>
  </si>
  <si>
    <t>FL250869</t>
  </si>
  <si>
    <t>Kelly Ellis</t>
  </si>
  <si>
    <t>FL250870</t>
  </si>
  <si>
    <t>Caleb Guerra</t>
  </si>
  <si>
    <t>FL250871</t>
  </si>
  <si>
    <t>Samantha Norman</t>
  </si>
  <si>
    <t>FL250872</t>
  </si>
  <si>
    <t>Sarah Clarke</t>
  </si>
  <si>
    <t>FL250873</t>
  </si>
  <si>
    <t>Aaron Blair</t>
  </si>
  <si>
    <t>FL250874</t>
  </si>
  <si>
    <t>Courtney Burton</t>
  </si>
  <si>
    <t>FL250875</t>
  </si>
  <si>
    <t>Gerald Taylor</t>
  </si>
  <si>
    <t>FL250876</t>
  </si>
  <si>
    <t>Mary Ward</t>
  </si>
  <si>
    <t>FL250877</t>
  </si>
  <si>
    <t>Mrs. Lisa Beard DVM</t>
  </si>
  <si>
    <t>FL250878</t>
  </si>
  <si>
    <t>Larry Wallace</t>
  </si>
  <si>
    <t>FL250879</t>
  </si>
  <si>
    <t>Jeremiah Thompson</t>
  </si>
  <si>
    <t>FL250880</t>
  </si>
  <si>
    <t>Mrs. Jessica Williams DVM</t>
  </si>
  <si>
    <t>FL250881</t>
  </si>
  <si>
    <t>Martin Moreno</t>
  </si>
  <si>
    <t>FL250882</t>
  </si>
  <si>
    <t>Yolanda Proctor</t>
  </si>
  <si>
    <t>FL250883</t>
  </si>
  <si>
    <t>Allen Turner</t>
  </si>
  <si>
    <t>FL250884</t>
  </si>
  <si>
    <t>Beth Huff</t>
  </si>
  <si>
    <t>FL250885</t>
  </si>
  <si>
    <t>John Mckinney</t>
  </si>
  <si>
    <t>FL250886</t>
  </si>
  <si>
    <t>FL250887</t>
  </si>
  <si>
    <t>Lindsey Wang</t>
  </si>
  <si>
    <t>FL250888</t>
  </si>
  <si>
    <t>Margaret Schwartz</t>
  </si>
  <si>
    <t>FL250889</t>
  </si>
  <si>
    <t>Kyle Ray</t>
  </si>
  <si>
    <t>FL250890</t>
  </si>
  <si>
    <t>Isaac Hebert</t>
  </si>
  <si>
    <t>FL250891</t>
  </si>
  <si>
    <t>Michele Jones</t>
  </si>
  <si>
    <t>FL250892</t>
  </si>
  <si>
    <t>Austin Allen</t>
  </si>
  <si>
    <t>FL250893</t>
  </si>
  <si>
    <t>Haley Castro</t>
  </si>
  <si>
    <t>FL250894</t>
  </si>
  <si>
    <t>David Armstrong</t>
  </si>
  <si>
    <t>FL250895</t>
  </si>
  <si>
    <t>Wendy Mitchell</t>
  </si>
  <si>
    <t>FL250896</t>
  </si>
  <si>
    <t>Anthony Hernandez</t>
  </si>
  <si>
    <t>FL250897</t>
  </si>
  <si>
    <t>Erica Johnson</t>
  </si>
  <si>
    <t>FL250898</t>
  </si>
  <si>
    <t>Randall Barrett</t>
  </si>
  <si>
    <t>FL250899</t>
  </si>
  <si>
    <t>Nathan Huff</t>
  </si>
  <si>
    <t>FL250900</t>
  </si>
  <si>
    <t>Robin Walsh</t>
  </si>
  <si>
    <t>FL250901</t>
  </si>
  <si>
    <t>Yvonne Robinson</t>
  </si>
  <si>
    <t>FL250902</t>
  </si>
  <si>
    <t>Kathleen Hendrix</t>
  </si>
  <si>
    <t>FL250903</t>
  </si>
  <si>
    <t>Jennifer Baker</t>
  </si>
  <si>
    <t>FL250904</t>
  </si>
  <si>
    <t>Kim Martinez</t>
  </si>
  <si>
    <t>FL250905</t>
  </si>
  <si>
    <t>Andrew Little</t>
  </si>
  <si>
    <t>FL250906</t>
  </si>
  <si>
    <t>Kelly Shelton</t>
  </si>
  <si>
    <t>FL250907</t>
  </si>
  <si>
    <t>Steven Duncan</t>
  </si>
  <si>
    <t>FL250908</t>
  </si>
  <si>
    <t>Kristen Haney</t>
  </si>
  <si>
    <t>FL250909</t>
  </si>
  <si>
    <t>Kathy Reese</t>
  </si>
  <si>
    <t>FL250910</t>
  </si>
  <si>
    <t>Steven Murphy</t>
  </si>
  <si>
    <t>FL250911</t>
  </si>
  <si>
    <t>William Hartman</t>
  </si>
  <si>
    <t>FL250912</t>
  </si>
  <si>
    <t>Sonya Haley</t>
  </si>
  <si>
    <t>FL250913</t>
  </si>
  <si>
    <t>FL250914</t>
  </si>
  <si>
    <t>Patricia Richardson</t>
  </si>
  <si>
    <t>FL250915</t>
  </si>
  <si>
    <t>Carolyn Lopez</t>
  </si>
  <si>
    <t>FL250916</t>
  </si>
  <si>
    <t>Kyle Burns</t>
  </si>
  <si>
    <t>FL250917</t>
  </si>
  <si>
    <t>Margaret Garcia</t>
  </si>
  <si>
    <t>FL250918</t>
  </si>
  <si>
    <t>Brittany Barker</t>
  </si>
  <si>
    <t>FL250919</t>
  </si>
  <si>
    <t>Paul Campbell</t>
  </si>
  <si>
    <t>FL250920</t>
  </si>
  <si>
    <t>Amy Morrow</t>
  </si>
  <si>
    <t>FL250921</t>
  </si>
  <si>
    <t>Amy Fitzgerald</t>
  </si>
  <si>
    <t>FL250922</t>
  </si>
  <si>
    <t>Anita Becker</t>
  </si>
  <si>
    <t>FL250923</t>
  </si>
  <si>
    <t>Mrs. Amy Brooks</t>
  </si>
  <si>
    <t>FL250924</t>
  </si>
  <si>
    <t>Lori Marshall</t>
  </si>
  <si>
    <t>FL250925</t>
  </si>
  <si>
    <t>Jennifer Miller</t>
  </si>
  <si>
    <t>FL250926</t>
  </si>
  <si>
    <t>Thomas Young</t>
  </si>
  <si>
    <t>FL250927</t>
  </si>
  <si>
    <t>Zachary Larsen</t>
  </si>
  <si>
    <t>FL250928</t>
  </si>
  <si>
    <t>Valerie Gutierrez</t>
  </si>
  <si>
    <t>FL250929</t>
  </si>
  <si>
    <t>Daniel Parker</t>
  </si>
  <si>
    <t>FL250930</t>
  </si>
  <si>
    <t>Nicole Bennett</t>
  </si>
  <si>
    <t>FL250931</t>
  </si>
  <si>
    <t>Lauren Lowery</t>
  </si>
  <si>
    <t>FL250932</t>
  </si>
  <si>
    <t>Alexander Woodward</t>
  </si>
  <si>
    <t>FL250933</t>
  </si>
  <si>
    <t>Anthony Walter</t>
  </si>
  <si>
    <t>FL250934</t>
  </si>
  <si>
    <t>Valerie Finley</t>
  </si>
  <si>
    <t>FL250935</t>
  </si>
  <si>
    <t>Deborah Kelley</t>
  </si>
  <si>
    <t>FL250936</t>
  </si>
  <si>
    <t>Kristina Miller</t>
  </si>
  <si>
    <t>FL250937</t>
  </si>
  <si>
    <t>Anne Hampton</t>
  </si>
  <si>
    <t>FL250938</t>
  </si>
  <si>
    <t>Sandra Henry</t>
  </si>
  <si>
    <t>FL250939</t>
  </si>
  <si>
    <t>Tony Hester</t>
  </si>
  <si>
    <t>FL250940</t>
  </si>
  <si>
    <t>Nathan Davis</t>
  </si>
  <si>
    <t>FL250941</t>
  </si>
  <si>
    <t>Erica Jackson</t>
  </si>
  <si>
    <t>FL250942</t>
  </si>
  <si>
    <t>Nancy Glover</t>
  </si>
  <si>
    <t>FL250943</t>
  </si>
  <si>
    <t>Richard Sanchez</t>
  </si>
  <si>
    <t>FL250944</t>
  </si>
  <si>
    <t>Savannah Reid</t>
  </si>
  <si>
    <t>FL250945</t>
  </si>
  <si>
    <t>Robert Salazar</t>
  </si>
  <si>
    <t>FL250946</t>
  </si>
  <si>
    <t>Hector Greer</t>
  </si>
  <si>
    <t>FL250947</t>
  </si>
  <si>
    <t>Thomas Jackson</t>
  </si>
  <si>
    <t>FL250948</t>
  </si>
  <si>
    <t>Tina Clark</t>
  </si>
  <si>
    <t>FL250949</t>
  </si>
  <si>
    <t>Heather Brown</t>
  </si>
  <si>
    <t>FL250950</t>
  </si>
  <si>
    <t>John Weaver</t>
  </si>
  <si>
    <t>FL250951</t>
  </si>
  <si>
    <t>Bradley Harris</t>
  </si>
  <si>
    <t>FL250952</t>
  </si>
  <si>
    <t>Cassandra Macdonald</t>
  </si>
  <si>
    <t>FL250953</t>
  </si>
  <si>
    <t>Matthew White</t>
  </si>
  <si>
    <t>FL250954</t>
  </si>
  <si>
    <t>Miss Kimberly Marshall</t>
  </si>
  <si>
    <t>FL250955</t>
  </si>
  <si>
    <t>Laura Thompson</t>
  </si>
  <si>
    <t>FL250956</t>
  </si>
  <si>
    <t>Nathan Soto</t>
  </si>
  <si>
    <t>FL250957</t>
  </si>
  <si>
    <t>Rhonda Hines</t>
  </si>
  <si>
    <t>FL250958</t>
  </si>
  <si>
    <t>Gabrielle Bowman</t>
  </si>
  <si>
    <t>FL250959</t>
  </si>
  <si>
    <t>Julian Edwards</t>
  </si>
  <si>
    <t>FL250960</t>
  </si>
  <si>
    <t>Nicholas Scott</t>
  </si>
  <si>
    <t>FL250961</t>
  </si>
  <si>
    <t>Daniel Green</t>
  </si>
  <si>
    <t>FL250962</t>
  </si>
  <si>
    <t>Catherine Johnston</t>
  </si>
  <si>
    <t>FL250963</t>
  </si>
  <si>
    <t>Brenda Koch</t>
  </si>
  <si>
    <t>FL250964</t>
  </si>
  <si>
    <t>Mr. Robert Meza</t>
  </si>
  <si>
    <t>FL250965</t>
  </si>
  <si>
    <t>Latoya Brown</t>
  </si>
  <si>
    <t>FL250966</t>
  </si>
  <si>
    <t>David Osborne III</t>
  </si>
  <si>
    <t>FL250967</t>
  </si>
  <si>
    <t>David Hooper</t>
  </si>
  <si>
    <t>FL250968</t>
  </si>
  <si>
    <t>Sarah Miller</t>
  </si>
  <si>
    <t>FL250969</t>
  </si>
  <si>
    <t>Lisa Werner MD</t>
  </si>
  <si>
    <t>FL250970</t>
  </si>
  <si>
    <t>Eric Jimenez</t>
  </si>
  <si>
    <t>FL250971</t>
  </si>
  <si>
    <t>Jay Bush</t>
  </si>
  <si>
    <t>FL250972</t>
  </si>
  <si>
    <t>Johnny Rice</t>
  </si>
  <si>
    <t>FL250973</t>
  </si>
  <si>
    <t>Matthew Strong</t>
  </si>
  <si>
    <t>FL250974</t>
  </si>
  <si>
    <t>Mark Chandler</t>
  </si>
  <si>
    <t>FL250975</t>
  </si>
  <si>
    <t>Crystal Brown</t>
  </si>
  <si>
    <t>FL250976</t>
  </si>
  <si>
    <t>Timothy Barton</t>
  </si>
  <si>
    <t>FL250977</t>
  </si>
  <si>
    <t>Lisa Hickman</t>
  </si>
  <si>
    <t>FL250978</t>
  </si>
  <si>
    <t>Alan Mendoza</t>
  </si>
  <si>
    <t>FL250979</t>
  </si>
  <si>
    <t>Jason Sanders</t>
  </si>
  <si>
    <t>FL250980</t>
  </si>
  <si>
    <t>Charles Dean</t>
  </si>
  <si>
    <t>FL250981</t>
  </si>
  <si>
    <t>Blake Newton</t>
  </si>
  <si>
    <t>FL250982</t>
  </si>
  <si>
    <t>David Gonzalez</t>
  </si>
  <si>
    <t>FL250983</t>
  </si>
  <si>
    <t>Cindy Williams</t>
  </si>
  <si>
    <t>FL250984</t>
  </si>
  <si>
    <t>Laura Wong DDS</t>
  </si>
  <si>
    <t>FL250985</t>
  </si>
  <si>
    <t>Robert Moran</t>
  </si>
  <si>
    <t>FL250986</t>
  </si>
  <si>
    <t>Bradley Wu</t>
  </si>
  <si>
    <t>FL250987</t>
  </si>
  <si>
    <t>Daniel Thomas</t>
  </si>
  <si>
    <t>FL250988</t>
  </si>
  <si>
    <t>Michelle Peterson</t>
  </si>
  <si>
    <t>FL250989</t>
  </si>
  <si>
    <t>Seth Thomas</t>
  </si>
  <si>
    <t>FL250990</t>
  </si>
  <si>
    <t>Evan Ramos</t>
  </si>
  <si>
    <t>FL250991</t>
  </si>
  <si>
    <t>Michelle Solis</t>
  </si>
  <si>
    <t>FL250992</t>
  </si>
  <si>
    <t>Charlotte Taylor</t>
  </si>
  <si>
    <t>FL250993</t>
  </si>
  <si>
    <t>Sandra Preston</t>
  </si>
  <si>
    <t>FL250994</t>
  </si>
  <si>
    <t>Jim Weiss</t>
  </si>
  <si>
    <t>FL250995</t>
  </si>
  <si>
    <t>Jennifer Hinton</t>
  </si>
  <si>
    <t>FL250996</t>
  </si>
  <si>
    <t>Albert Wilcox</t>
  </si>
  <si>
    <t>FL250997</t>
  </si>
  <si>
    <t>Cheryl Norris</t>
  </si>
  <si>
    <t>FL250998</t>
  </si>
  <si>
    <t>Kathy Watkins</t>
  </si>
  <si>
    <t>FL250999</t>
  </si>
  <si>
    <t>John Obrien</t>
  </si>
  <si>
    <t>FL251000</t>
  </si>
  <si>
    <t>Dawn Green</t>
  </si>
  <si>
    <t>Full Name</t>
  </si>
  <si>
    <t>name_raw</t>
  </si>
  <si>
    <t>Gender</t>
  </si>
  <si>
    <t>gender_raw</t>
  </si>
  <si>
    <t>Years of Experience</t>
  </si>
  <si>
    <t>Years</t>
  </si>
  <si>
    <t>Type of experience</t>
  </si>
  <si>
    <t>hourly_rate (USD)_raw</t>
  </si>
  <si>
    <t>Hourly Rate</t>
  </si>
  <si>
    <t>is_active_raw</t>
  </si>
  <si>
    <t>Status</t>
  </si>
  <si>
    <t>Costumer Satisfaction</t>
  </si>
  <si>
    <t>client_satisfaction_raw</t>
  </si>
  <si>
    <t>Freelancer ID</t>
  </si>
  <si>
    <t>Age</t>
  </si>
  <si>
    <t>Country</t>
  </si>
  <si>
    <t>Language</t>
  </si>
  <si>
    <t>Primary Skill</t>
  </si>
  <si>
    <t>Rating</t>
  </si>
  <si>
    <t>Count of Freelancer ID</t>
  </si>
  <si>
    <t>Row Labels</t>
  </si>
  <si>
    <t>Grand Total</t>
  </si>
  <si>
    <t>Average of Rating</t>
  </si>
  <si>
    <t>Average Rating per Skills</t>
  </si>
  <si>
    <t>Total Frelancers</t>
  </si>
  <si>
    <t>Active</t>
  </si>
  <si>
    <t>Not Active</t>
  </si>
  <si>
    <t>Not Reported</t>
  </si>
  <si>
    <t>Type of Experience</t>
  </si>
  <si>
    <t>Average of Years of Experience</t>
  </si>
  <si>
    <t>Average of Hourly Rate</t>
  </si>
  <si>
    <t>Average Years 
of Experience</t>
  </si>
  <si>
    <t>Average of Age</t>
  </si>
  <si>
    <r>
      <rPr>
        <b/>
        <sz val="36"/>
        <color theme="1"/>
        <rFont val="Aptos Narrow"/>
        <family val="2"/>
      </rPr>
      <t>/</t>
    </r>
    <r>
      <rPr>
        <b/>
        <sz val="22"/>
        <color theme="1"/>
        <rFont val="Aptos Narrow"/>
        <family val="2"/>
        <scheme val="minor"/>
      </rPr>
      <t>5</t>
    </r>
  </si>
  <si>
    <t>Average years of experience per skill</t>
  </si>
  <si>
    <t>Number of freelancers per primary skill</t>
  </si>
  <si>
    <t>Average Hourly rate ranges per skill</t>
  </si>
  <si>
    <t>Average of Costumer Satisfaction</t>
  </si>
  <si>
    <t>Average Costumer Satisfaction per Skill</t>
  </si>
  <si>
    <t>1. Entry-level</t>
  </si>
  <si>
    <t>2. Intermediate</t>
  </si>
  <si>
    <t>3. Experienced</t>
  </si>
  <si>
    <t>4. Senior</t>
  </si>
  <si>
    <t>5. Expert / Veteran</t>
  </si>
  <si>
    <t>Count of Freelancers per Country</t>
  </si>
  <si>
    <t>Count of Freelancers per Leguage</t>
  </si>
  <si>
    <t>Max of Hourly Rate</t>
  </si>
  <si>
    <t>Min of Hourly Rate</t>
  </si>
  <si>
    <t>Avg Age</t>
  </si>
  <si>
    <t>Avg Rating</t>
  </si>
  <si>
    <t>Avg Custumer
Satisfaction</t>
  </si>
  <si>
    <t>Min</t>
  </si>
  <si>
    <t>Max</t>
  </si>
  <si>
    <t>Hourly Rate (USD)</t>
  </si>
  <si>
    <t>Avg</t>
  </si>
  <si>
    <t>Average ratings per skill</t>
  </si>
  <si>
    <t>Skill-Based Insights</t>
  </si>
  <si>
    <t>Freelancer Overview</t>
  </si>
  <si>
    <t>Geographic Distribution</t>
  </si>
  <si>
    <t>Language Distribution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</si>
</sst>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Red]\-&quot;$&quot;#,##0"/>
    <numFmt numFmtId="164" formatCode="0.0%"/>
  </numFmts>
  <fonts count="23" x14ac:knownFonts="1">
    <font>
      <sz val="11"/>
      <color theme="1"/>
      <name val="Aptos Narrow"/>
      <family val="2"/>
      <scheme val="minor"/>
    </font>
    <font>
      <sz val="11"/>
      <color theme="1"/>
      <name val="Aptos Narrow"/>
      <family val="2"/>
      <scheme val="minor"/>
    </font>
    <font>
      <b/>
      <sz val="12"/>
      <color theme="1"/>
      <name val="Aptos Narrow"/>
      <family val="2"/>
      <scheme val="minor"/>
    </font>
    <font>
      <b/>
      <sz val="14"/>
      <color theme="1"/>
      <name val="Aptos Narrow"/>
      <family val="2"/>
      <scheme val="minor"/>
    </font>
    <font>
      <b/>
      <sz val="14"/>
      <color theme="0"/>
      <name val="Aptos Narrow"/>
      <family val="2"/>
      <scheme val="minor"/>
    </font>
    <font>
      <sz val="12"/>
      <color theme="1"/>
      <name val="Aptos Narrow"/>
      <family val="2"/>
      <scheme val="minor"/>
    </font>
    <font>
      <sz val="14"/>
      <color theme="1"/>
      <name val="Aptos Narrow"/>
      <family val="2"/>
      <scheme val="minor"/>
    </font>
    <font>
      <b/>
      <sz val="22"/>
      <color theme="1"/>
      <name val="Aptos Narrow"/>
      <family val="2"/>
      <scheme val="minor"/>
    </font>
    <font>
      <sz val="22"/>
      <color theme="1"/>
      <name val="Aptos Narrow"/>
      <family val="2"/>
      <scheme val="minor"/>
    </font>
    <font>
      <b/>
      <sz val="14"/>
      <name val="Aptos Narrow"/>
      <family val="2"/>
      <scheme val="minor"/>
    </font>
    <font>
      <sz val="14"/>
      <name val="Aptos Narrow"/>
      <family val="2"/>
      <scheme val="minor"/>
    </font>
    <font>
      <b/>
      <sz val="36"/>
      <color theme="1"/>
      <name val="Aptos Narrow"/>
      <family val="2"/>
    </font>
    <font>
      <b/>
      <sz val="22"/>
      <color theme="0"/>
      <name val="Aptos Narrow"/>
      <family val="2"/>
      <scheme val="minor"/>
    </font>
    <font>
      <b/>
      <sz val="16"/>
      <color theme="3" tint="9.9978637043366805E-2"/>
      <name val="Aptos Narrow"/>
      <family val="2"/>
      <scheme val="minor"/>
    </font>
    <font>
      <b/>
      <sz val="22"/>
      <color theme="9"/>
      <name val="Aptos Narrow"/>
      <family val="2"/>
      <scheme val="minor"/>
    </font>
    <font>
      <b/>
      <sz val="22"/>
      <color rgb="FFFFC000"/>
      <name val="Aptos Narrow"/>
      <family val="2"/>
      <scheme val="minor"/>
    </font>
    <font>
      <b/>
      <sz val="22"/>
      <color rgb="FFFF0000"/>
      <name val="Aptos Narrow"/>
      <family val="2"/>
      <scheme val="minor"/>
    </font>
    <font>
      <b/>
      <sz val="22"/>
      <color theme="4"/>
      <name val="Aptos Narrow"/>
      <family val="2"/>
      <scheme val="minor"/>
    </font>
    <font>
      <b/>
      <sz val="22"/>
      <color theme="8" tint="0.39997558519241921"/>
      <name val="Aptos Narrow"/>
      <family val="2"/>
      <scheme val="minor"/>
    </font>
    <font>
      <b/>
      <sz val="22"/>
      <color rgb="FF00B0F0"/>
      <name val="Aptos Narrow"/>
      <family val="2"/>
      <scheme val="minor"/>
    </font>
    <font>
      <b/>
      <sz val="18"/>
      <color theme="3" tint="9.9978637043366805E-2"/>
      <name val="Aptos Narrow"/>
      <family val="2"/>
      <scheme val="minor"/>
    </font>
    <font>
      <b/>
      <sz val="20"/>
      <color theme="3" tint="9.9978637043366805E-2"/>
      <name val="Aptos Narrow"/>
      <family val="2"/>
      <scheme val="minor"/>
    </font>
    <font>
      <sz val="18"/>
      <color theme="1"/>
      <name val="Aptos Narrow"/>
      <family val="2"/>
      <scheme val="minor"/>
    </font>
  </fonts>
  <fills count="7">
    <fill>
      <patternFill patternType="none"/>
    </fill>
    <fill>
      <patternFill patternType="gray125"/>
    </fill>
    <fill>
      <patternFill patternType="solid">
        <fgColor theme="4" tint="0.59999389629810485"/>
        <bgColor indexed="65"/>
      </patternFill>
    </fill>
    <fill>
      <patternFill patternType="solid">
        <fgColor theme="4" tint="0.79998168889431442"/>
        <bgColor theme="4" tint="0.79998168889431442"/>
      </patternFill>
    </fill>
    <fill>
      <patternFill patternType="solid">
        <fgColor theme="0" tint="-4.9989318521683403E-2"/>
        <bgColor indexed="64"/>
      </patternFill>
    </fill>
    <fill>
      <patternFill patternType="solid">
        <fgColor rgb="FF00B0F0"/>
        <bgColor indexed="64"/>
      </patternFill>
    </fill>
    <fill>
      <patternFill patternType="solid">
        <fgColor theme="3" tint="0.749992370372631"/>
        <bgColor indexed="64"/>
      </patternFill>
    </fill>
  </fills>
  <borders count="13">
    <border>
      <left/>
      <right/>
      <top/>
      <bottom/>
      <diagonal/>
    </border>
    <border>
      <left/>
      <right/>
      <top style="thin">
        <color theme="4" tint="0.39997558519241921"/>
      </top>
      <bottom style="thin">
        <color theme="4" tint="0.39997558519241921"/>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theme="7"/>
      </left>
      <right/>
      <top style="medium">
        <color theme="7"/>
      </top>
      <bottom/>
      <diagonal/>
    </border>
    <border>
      <left/>
      <right style="medium">
        <color theme="7"/>
      </right>
      <top style="medium">
        <color theme="7"/>
      </top>
      <bottom/>
      <diagonal/>
    </border>
    <border>
      <left style="medium">
        <color theme="7"/>
      </left>
      <right/>
      <top/>
      <bottom style="medium">
        <color indexed="64"/>
      </bottom>
      <diagonal/>
    </border>
    <border>
      <left style="medium">
        <color theme="7"/>
      </left>
      <right style="medium">
        <color theme="7"/>
      </right>
      <top/>
      <bottom style="medium">
        <color indexed="64"/>
      </bottom>
      <diagonal/>
    </border>
    <border>
      <left style="medium">
        <color theme="7"/>
      </left>
      <right style="medium">
        <color theme="7"/>
      </right>
      <top style="medium">
        <color theme="7"/>
      </top>
      <bottom style="medium">
        <color theme="7"/>
      </bottom>
      <diagonal/>
    </border>
    <border>
      <left style="medium">
        <color theme="7"/>
      </left>
      <right/>
      <top style="medium">
        <color theme="7"/>
      </top>
      <bottom style="medium">
        <color theme="7"/>
      </bottom>
      <diagonal/>
    </border>
    <border>
      <left/>
      <right style="medium">
        <color theme="7"/>
      </right>
      <top style="medium">
        <color theme="7"/>
      </top>
      <bottom style="medium">
        <color theme="7"/>
      </bottom>
      <diagonal/>
    </border>
    <border>
      <left/>
      <right style="medium">
        <color theme="7"/>
      </right>
      <top/>
      <bottom style="medium">
        <color indexed="64"/>
      </bottom>
      <diagonal/>
    </border>
    <border>
      <left style="medium">
        <color indexed="64"/>
      </left>
      <right style="medium">
        <color auto="1"/>
      </right>
      <top style="medium">
        <color indexed="64"/>
      </top>
      <bottom style="medium">
        <color indexed="64"/>
      </bottom>
      <diagonal/>
    </border>
  </borders>
  <cellStyleXfs count="2">
    <xf numFmtId="0" fontId="0" fillId="0" borderId="0"/>
    <xf numFmtId="0" fontId="1" fillId="2" borderId="0" applyNumberFormat="0" applyBorder="0" applyAlignment="0" applyProtection="0"/>
  </cellStyleXfs>
  <cellXfs count="64">
    <xf numFmtId="0" fontId="0" fillId="0" borderId="0" xfId="0"/>
    <xf numFmtId="9" fontId="0" fillId="0" borderId="0" xfId="0" applyNumberFormat="1"/>
    <xf numFmtId="6" fontId="0" fillId="0" borderId="0" xfId="0" applyNumberFormat="1"/>
    <xf numFmtId="2" fontId="0" fillId="0" borderId="0" xfId="0" applyNumberFormat="1"/>
    <xf numFmtId="0" fontId="4" fillId="2" borderId="0" xfId="1" applyFont="1" applyAlignment="1">
      <alignment horizontal="centerContinuous"/>
    </xf>
    <xf numFmtId="2" fontId="4" fillId="2" borderId="0" xfId="1" applyNumberFormat="1" applyFont="1" applyAlignment="1">
      <alignment horizontal="centerContinuous"/>
    </xf>
    <xf numFmtId="10" fontId="0" fillId="0" borderId="0" xfId="0" applyNumberFormat="1"/>
    <xf numFmtId="0" fontId="0" fillId="3" borderId="1" xfId="0" applyFill="1" applyBorder="1"/>
    <xf numFmtId="0" fontId="0" fillId="0" borderId="1" xfId="0" applyBorder="1"/>
    <xf numFmtId="0" fontId="0" fillId="0" borderId="0" xfId="0" pivotButton="1"/>
    <xf numFmtId="0" fontId="0" fillId="0" borderId="0" xfId="0" applyAlignment="1">
      <alignment horizontal="left"/>
    </xf>
    <xf numFmtId="0" fontId="0" fillId="4" borderId="0" xfId="0" applyFill="1"/>
    <xf numFmtId="0" fontId="4" fillId="5" borderId="0" xfId="0" applyFont="1" applyFill="1" applyAlignment="1">
      <alignment horizontal="centerContinuous"/>
    </xf>
    <xf numFmtId="1" fontId="0" fillId="0" borderId="0" xfId="0" applyNumberFormat="1"/>
    <xf numFmtId="3" fontId="7" fillId="4" borderId="2" xfId="0" applyNumberFormat="1" applyFont="1" applyFill="1" applyBorder="1" applyAlignment="1">
      <alignment horizontal="centerContinuous" vertical="center"/>
    </xf>
    <xf numFmtId="0" fontId="8" fillId="4" borderId="3" xfId="0" applyFont="1" applyFill="1" applyBorder="1" applyAlignment="1">
      <alignment horizontal="centerContinuous" vertical="center"/>
    </xf>
    <xf numFmtId="0" fontId="6" fillId="4" borderId="0" xfId="0" applyFont="1" applyFill="1"/>
    <xf numFmtId="0" fontId="10" fillId="4" borderId="0" xfId="0" applyFont="1" applyFill="1"/>
    <xf numFmtId="0" fontId="5" fillId="4" borderId="0" xfId="0" applyFont="1" applyFill="1" applyAlignment="1">
      <alignment vertical="center"/>
    </xf>
    <xf numFmtId="0" fontId="4" fillId="5" borderId="0" xfId="0" applyFont="1" applyFill="1" applyAlignment="1">
      <alignment horizontal="centerContinuous" wrapText="1"/>
    </xf>
    <xf numFmtId="0" fontId="0" fillId="0" borderId="0" xfId="0" applyNumberFormat="1"/>
    <xf numFmtId="164" fontId="0" fillId="0" borderId="0" xfId="0" applyNumberFormat="1"/>
    <xf numFmtId="4" fontId="7" fillId="4" borderId="2" xfId="0" applyNumberFormat="1" applyFont="1" applyFill="1" applyBorder="1" applyAlignment="1">
      <alignment horizontal="centerContinuous" vertical="center"/>
    </xf>
    <xf numFmtId="4" fontId="7" fillId="4" borderId="3" xfId="0" applyNumberFormat="1" applyFont="1" applyFill="1" applyBorder="1" applyAlignment="1">
      <alignment horizontal="centerContinuous" vertical="center"/>
    </xf>
    <xf numFmtId="164" fontId="7" fillId="4" borderId="2" xfId="0" applyNumberFormat="1" applyFont="1" applyFill="1" applyBorder="1" applyAlignment="1">
      <alignment horizontal="centerContinuous" vertical="center"/>
    </xf>
    <xf numFmtId="0" fontId="9" fillId="6" borderId="5" xfId="0" applyFont="1" applyFill="1" applyBorder="1" applyAlignment="1">
      <alignment horizontal="centerContinuous" vertical="center" wrapText="1"/>
    </xf>
    <xf numFmtId="0" fontId="9" fillId="6" borderId="5" xfId="0" applyFont="1" applyFill="1" applyBorder="1" applyAlignment="1">
      <alignment horizontal="left" vertical="center" wrapText="1"/>
    </xf>
    <xf numFmtId="0" fontId="10" fillId="4" borderId="0" xfId="0" applyFont="1" applyFill="1" applyBorder="1"/>
    <xf numFmtId="0" fontId="9" fillId="6" borderId="6" xfId="0" applyFont="1" applyFill="1" applyBorder="1" applyAlignment="1">
      <alignment horizontal="centerContinuous" vertical="center" wrapText="1"/>
    </xf>
    <xf numFmtId="0" fontId="0" fillId="4" borderId="0" xfId="0" applyFill="1" applyBorder="1"/>
    <xf numFmtId="0" fontId="9" fillId="6" borderId="7" xfId="0" applyFont="1" applyFill="1" applyBorder="1" applyAlignment="1">
      <alignment horizontal="centerContinuous" vertical="center" wrapText="1"/>
    </xf>
    <xf numFmtId="0" fontId="9" fillId="6" borderId="9" xfId="0" applyFont="1" applyFill="1" applyBorder="1" applyAlignment="1">
      <alignment horizontal="centerContinuous" vertical="center" wrapText="1"/>
    </xf>
    <xf numFmtId="0" fontId="9" fillId="6" borderId="10" xfId="0" applyFont="1" applyFill="1" applyBorder="1" applyAlignment="1">
      <alignment horizontal="centerContinuous" vertical="center" wrapText="1"/>
    </xf>
    <xf numFmtId="0" fontId="9" fillId="6" borderId="11" xfId="0" applyFont="1" applyFill="1" applyBorder="1" applyAlignment="1">
      <alignment horizontal="centerContinuous" vertical="center" wrapText="1"/>
    </xf>
    <xf numFmtId="0" fontId="9" fillId="6" borderId="11" xfId="0" applyFont="1" applyFill="1" applyBorder="1" applyAlignment="1">
      <alignment horizontal="left" vertical="center" wrapText="1"/>
    </xf>
    <xf numFmtId="3" fontId="7" fillId="4" borderId="12" xfId="0" applyNumberFormat="1" applyFont="1" applyFill="1" applyBorder="1" applyAlignment="1">
      <alignment horizontal="centerContinuous" vertical="center"/>
    </xf>
    <xf numFmtId="0" fontId="9" fillId="6" borderId="4" xfId="0" applyFont="1" applyFill="1" applyBorder="1" applyAlignment="1">
      <alignment horizontal="center" vertical="center" wrapText="1"/>
    </xf>
    <xf numFmtId="0" fontId="9" fillId="6" borderId="6" xfId="0" applyFont="1" applyFill="1" applyBorder="1" applyAlignment="1">
      <alignment horizontal="center" vertical="center" wrapText="1"/>
    </xf>
    <xf numFmtId="0" fontId="9" fillId="6" borderId="5" xfId="0" applyFont="1" applyFill="1" applyBorder="1" applyAlignment="1">
      <alignment horizontal="center" vertical="center" wrapText="1"/>
    </xf>
    <xf numFmtId="0" fontId="9" fillId="6" borderId="11" xfId="0" applyFont="1" applyFill="1" applyBorder="1" applyAlignment="1">
      <alignment horizontal="center" vertical="center" wrapText="1"/>
    </xf>
    <xf numFmtId="0" fontId="9" fillId="6" borderId="4" xfId="0" applyFont="1" applyFill="1" applyBorder="1" applyAlignment="1">
      <alignment horizontal="center" vertical="distributed" wrapText="1" readingOrder="2"/>
    </xf>
    <xf numFmtId="0" fontId="9" fillId="6" borderId="5" xfId="0" applyFont="1" applyFill="1" applyBorder="1" applyAlignment="1">
      <alignment horizontal="center" vertical="distributed" wrapText="1" readingOrder="2"/>
    </xf>
    <xf numFmtId="0" fontId="9" fillId="6" borderId="6" xfId="0" applyFont="1" applyFill="1" applyBorder="1" applyAlignment="1">
      <alignment horizontal="center" vertical="distributed" wrapText="1" readingOrder="2"/>
    </xf>
    <xf numFmtId="0" fontId="9" fillId="6" borderId="11" xfId="0" applyFont="1" applyFill="1" applyBorder="1" applyAlignment="1">
      <alignment horizontal="center" vertical="distributed" wrapText="1" readingOrder="2"/>
    </xf>
    <xf numFmtId="0" fontId="9" fillId="6" borderId="4" xfId="0" applyFont="1" applyFill="1" applyBorder="1" applyAlignment="1">
      <alignment horizontal="center" wrapText="1"/>
    </xf>
    <xf numFmtId="0" fontId="9" fillId="6" borderId="5" xfId="0" applyFont="1" applyFill="1" applyBorder="1" applyAlignment="1">
      <alignment horizontal="center" wrapText="1"/>
    </xf>
    <xf numFmtId="0" fontId="9" fillId="6" borderId="6" xfId="0" applyFont="1" applyFill="1" applyBorder="1" applyAlignment="1">
      <alignment horizontal="center" wrapText="1"/>
    </xf>
    <xf numFmtId="0" fontId="9" fillId="6" borderId="11" xfId="0" applyFont="1" applyFill="1" applyBorder="1" applyAlignment="1">
      <alignment horizontal="center" wrapText="1"/>
    </xf>
    <xf numFmtId="0" fontId="0" fillId="4" borderId="0" xfId="0" applyFill="1" applyAlignment="1">
      <alignment horizontal="centerContinuous"/>
    </xf>
    <xf numFmtId="0" fontId="3" fillId="4" borderId="0" xfId="0" applyFont="1" applyFill="1" applyAlignment="1">
      <alignment horizontal="centerContinuous"/>
    </xf>
    <xf numFmtId="0" fontId="12" fillId="4" borderId="0" xfId="0" applyFont="1" applyFill="1" applyAlignment="1">
      <alignment horizontal="centerContinuous" vertical="center"/>
    </xf>
    <xf numFmtId="0" fontId="2" fillId="4" borderId="0" xfId="0" applyFont="1" applyFill="1" applyAlignment="1">
      <alignment horizontal="centerContinuous" vertical="center"/>
    </xf>
    <xf numFmtId="0" fontId="9" fillId="6" borderId="8" xfId="0" applyFont="1" applyFill="1" applyBorder="1" applyAlignment="1">
      <alignment horizontal="centerContinuous" vertical="center" wrapText="1"/>
    </xf>
    <xf numFmtId="10" fontId="14" fillId="4" borderId="2" xfId="0" applyNumberFormat="1" applyFont="1" applyFill="1" applyBorder="1" applyAlignment="1">
      <alignment horizontal="centerContinuous" vertical="center"/>
    </xf>
    <xf numFmtId="10" fontId="15" fillId="4" borderId="12" xfId="0" applyNumberFormat="1" applyFont="1" applyFill="1" applyBorder="1" applyAlignment="1">
      <alignment horizontal="centerContinuous" vertical="center"/>
    </xf>
    <xf numFmtId="10" fontId="16" fillId="4" borderId="2" xfId="0" applyNumberFormat="1" applyFont="1" applyFill="1" applyBorder="1" applyAlignment="1">
      <alignment horizontal="centerContinuous" vertical="center"/>
    </xf>
    <xf numFmtId="3" fontId="17" fillId="4" borderId="2" xfId="0" applyNumberFormat="1" applyFont="1" applyFill="1" applyBorder="1" applyAlignment="1">
      <alignment horizontal="centerContinuous" vertical="center"/>
    </xf>
    <xf numFmtId="3" fontId="18" fillId="4" borderId="2" xfId="0" applyNumberFormat="1" applyFont="1" applyFill="1" applyBorder="1" applyAlignment="1">
      <alignment horizontal="centerContinuous" vertical="center"/>
    </xf>
    <xf numFmtId="3" fontId="19" fillId="4" borderId="2" xfId="0" applyNumberFormat="1" applyFont="1" applyFill="1" applyBorder="1" applyAlignment="1">
      <alignment horizontal="centerContinuous" vertical="center"/>
    </xf>
    <xf numFmtId="0" fontId="13" fillId="4" borderId="0" xfId="0" applyFont="1" applyFill="1" applyAlignment="1">
      <alignment horizontal="centerContinuous"/>
    </xf>
    <xf numFmtId="0" fontId="20" fillId="6" borderId="0" xfId="0" applyFont="1" applyFill="1" applyAlignment="1">
      <alignment horizontal="centerContinuous"/>
    </xf>
    <xf numFmtId="0" fontId="21" fillId="6" borderId="0" xfId="0" applyFont="1" applyFill="1" applyAlignment="1">
      <alignment horizontal="centerContinuous"/>
    </xf>
    <xf numFmtId="0" fontId="22" fillId="6" borderId="0" xfId="0" applyFont="1" applyFill="1" applyAlignment="1">
      <alignment horizontal="centerContinuous" vertical="center"/>
    </xf>
    <xf numFmtId="0" fontId="0" fillId="4" borderId="0" xfId="0" applyFill="1" applyAlignment="1">
      <alignment wrapText="1"/>
    </xf>
  </cellXfs>
  <cellStyles count="2">
    <cellStyle name="40% - Accent1" xfId="1" builtinId="31"/>
    <cellStyle name="Normal" xfId="0" builtinId="0"/>
  </cellStyles>
  <dxfs count="58">
    <dxf>
      <numFmt numFmtId="2" formatCode="0.00"/>
    </dxf>
    <dxf>
      <numFmt numFmtId="1" formatCode="0"/>
    </dxf>
    <dxf>
      <numFmt numFmtId="2" formatCode="0.00"/>
    </dxf>
    <dxf>
      <numFmt numFmtId="1" formatCode="0"/>
    </dxf>
    <dxf>
      <numFmt numFmtId="2" formatCode="0.00"/>
    </dxf>
    <dxf>
      <numFmt numFmtId="1" formatCode="0"/>
    </dxf>
    <dxf>
      <numFmt numFmtId="1" formatCode="0"/>
    </dxf>
    <dxf>
      <numFmt numFmtId="2" formatCode="0.00"/>
    </dxf>
    <dxf>
      <numFmt numFmtId="2" formatCode="0.00"/>
    </dxf>
    <dxf>
      <numFmt numFmtId="1" formatCode="0"/>
    </dxf>
    <dxf>
      <numFmt numFmtId="2" formatCode="0.00"/>
    </dxf>
    <dxf>
      <numFmt numFmtId="164" formatCode="0.0%"/>
    </dxf>
    <dxf>
      <numFmt numFmtId="2" formatCode="0.00"/>
    </dxf>
    <dxf>
      <numFmt numFmtId="1" formatCode="0"/>
    </dxf>
    <dxf>
      <numFmt numFmtId="1" formatCode="0"/>
    </dxf>
    <dxf>
      <numFmt numFmtId="14" formatCode="0.00%"/>
    </dxf>
    <dxf>
      <numFmt numFmtId="1" formatCode="0"/>
    </dxf>
    <dxf>
      <numFmt numFmtId="1" formatCode="0"/>
    </dxf>
    <dxf>
      <numFmt numFmtId="0" formatCode="General"/>
    </dxf>
    <dxf>
      <numFmt numFmtId="1" formatCode="0"/>
    </dxf>
    <dxf>
      <numFmt numFmtId="1" formatCode="0"/>
    </dxf>
    <dxf>
      <numFmt numFmtId="2" formatCode="0.00"/>
    </dxf>
    <dxf>
      <numFmt numFmtId="2" formatCode="0.00"/>
    </dxf>
    <dxf>
      <numFmt numFmtId="1" formatCode="0"/>
    </dxf>
    <dxf>
      <numFmt numFmtId="1" formatCode="0"/>
    </dxf>
    <dxf>
      <numFmt numFmtId="1" formatCode="0"/>
    </dxf>
    <dxf>
      <numFmt numFmtId="164" formatCode="0.0%"/>
    </dxf>
    <dxf>
      <numFmt numFmtId="1" formatCode="0"/>
    </dxf>
    <dxf>
      <numFmt numFmtId="2" formatCode="0.00"/>
    </dxf>
    <dxf>
      <numFmt numFmtId="2" formatCode="0.00"/>
    </dxf>
    <dxf>
      <numFmt numFmtId="1" formatCode="0"/>
    </dxf>
    <dxf>
      <font>
        <b/>
        <i val="0"/>
        <color theme="6"/>
      </font>
    </dxf>
    <dxf>
      <numFmt numFmtId="14" formatCode="0.00%"/>
    </dxf>
    <dxf>
      <font>
        <color rgb="FF9C0006"/>
      </font>
      <fill>
        <patternFill>
          <bgColor rgb="FFFFC7CE"/>
        </patternFill>
      </fill>
    </dxf>
    <dxf>
      <numFmt numFmtId="2" formatCode="0.00"/>
    </dxf>
    <dxf>
      <numFmt numFmtId="1" formatCode="0"/>
    </dxf>
    <dxf>
      <numFmt numFmtId="2" formatCode="0.00"/>
    </dxf>
    <dxf>
      <numFmt numFmtId="1" formatCode="0"/>
    </dxf>
    <dxf>
      <numFmt numFmtId="164" formatCode="0.0%"/>
    </dxf>
    <dxf>
      <numFmt numFmtId="2" formatCode="0.00"/>
    </dxf>
    <dxf>
      <numFmt numFmtId="1" formatCode="0"/>
    </dxf>
    <dxf>
      <numFmt numFmtId="2" formatCode="0.00"/>
    </dxf>
    <dxf>
      <numFmt numFmtId="2" formatCode="0.00"/>
    </dxf>
    <dxf>
      <numFmt numFmtId="164" formatCode="0.0%"/>
    </dxf>
    <dxf>
      <numFmt numFmtId="1" formatCode="0"/>
    </dxf>
    <dxf>
      <numFmt numFmtId="1" formatCode="0"/>
    </dxf>
    <dxf>
      <numFmt numFmtId="1" formatCode="0"/>
    </dxf>
    <dxf>
      <numFmt numFmtId="2" formatCode="0.00"/>
    </dxf>
    <dxf>
      <numFmt numFmtId="1" formatCode="0"/>
    </dxf>
    <dxf>
      <numFmt numFmtId="1" formatCode="0"/>
    </dxf>
    <dxf>
      <numFmt numFmtId="2" formatCode="0.00"/>
    </dxf>
    <dxf>
      <numFmt numFmtId="1" formatCode="0"/>
    </dxf>
    <dxf>
      <numFmt numFmtId="0" formatCode="General"/>
    </dxf>
    <dxf>
      <numFmt numFmtId="1" formatCode="0"/>
    </dxf>
    <dxf>
      <numFmt numFmtId="1" formatCode="0"/>
    </dxf>
    <dxf>
      <numFmt numFmtId="1" formatCode="0"/>
    </dxf>
    <dxf>
      <numFmt numFmtId="14" formatCode="0.00%"/>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microsoft.com/office/2017/10/relationships/person" Target="persons/person.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[Frelance project.xlsx]Pivots!PivotTable5</c:name>
    <c:fmtId val="29"/>
  </c:pivotSource>
  <c:chart>
    <c:title>
      <c:tx>
        <c:rich>
          <a:bodyPr rot="0" spcFirstLastPara="1" vertOverflow="ellipsis" vert="horz" wrap="square" anchor="ctr" anchorCtr="1"/>
          <a:lstStyle/>
          <a:p>
            <a:pPr algn="ctr" rtl="0">
              <a:defRPr lang="en-US" sz="1800" b="1" i="0" u="none" strike="noStrike" kern="1200" baseline="0">
                <a:solidFill>
                  <a:sysClr val="windowText" lastClr="000000">
                    <a:lumMod val="65000"/>
                    <a:lumOff val="35000"/>
                  </a:sysClr>
                </a:solidFill>
                <a:latin typeface="+mn-lt"/>
                <a:ea typeface="+mn-ea"/>
                <a:cs typeface="+mn-cs"/>
              </a:defRPr>
            </a:pPr>
            <a:r>
              <a:rPr lang="en-US" sz="1800" b="1" i="0" u="none" strike="noStrike" kern="1200" baseline="0">
                <a:solidFill>
                  <a:sysClr val="windowText" lastClr="000000"/>
                </a:solidFill>
                <a:latin typeface="+mn-lt"/>
                <a:ea typeface="+mn-ea"/>
                <a:cs typeface="+mn-cs"/>
              </a:rPr>
              <a:t>TOP 10 Distribution per Language</a:t>
            </a:r>
          </a:p>
        </c:rich>
      </c:tx>
      <c:overlay val="0"/>
      <c:spPr>
        <a:noFill/>
        <a:ln>
          <a:noFill/>
        </a:ln>
        <a:effectLst/>
      </c:spPr>
      <c:txPr>
        <a:bodyPr rot="0" spcFirstLastPara="1" vertOverflow="ellipsis" vert="horz" wrap="square" anchor="ctr" anchorCtr="1"/>
        <a:lstStyle/>
        <a:p>
          <a:pPr algn="ctr" rtl="0">
            <a:defRPr lang="en-US" sz="1800" b="1" i="0" u="none" strike="noStrike" kern="1200" baseline="0">
              <a:solidFill>
                <a:sysClr val="windowText" lastClr="000000">
                  <a:lumMod val="65000"/>
                  <a:lumOff val="35000"/>
                </a:sys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Pivots!$H$25</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Pivots!$G$26:$G$42</c:f>
              <c:strCache>
                <c:ptCount val="16"/>
                <c:pt idx="0">
                  <c:v>Portuguese</c:v>
                </c:pt>
                <c:pt idx="1">
                  <c:v>Japanese</c:v>
                </c:pt>
                <c:pt idx="2">
                  <c:v>Arabic</c:v>
                </c:pt>
                <c:pt idx="3">
                  <c:v>Italian</c:v>
                </c:pt>
                <c:pt idx="4">
                  <c:v>French</c:v>
                </c:pt>
                <c:pt idx="5">
                  <c:v>Afrikaans</c:v>
                </c:pt>
                <c:pt idx="6">
                  <c:v>Hindi</c:v>
                </c:pt>
                <c:pt idx="7">
                  <c:v>Turkish</c:v>
                </c:pt>
                <c:pt idx="8">
                  <c:v>Indonesian</c:v>
                </c:pt>
                <c:pt idx="9">
                  <c:v>Russian</c:v>
                </c:pt>
                <c:pt idx="10">
                  <c:v>Mandarin</c:v>
                </c:pt>
                <c:pt idx="11">
                  <c:v>Dutch</c:v>
                </c:pt>
                <c:pt idx="12">
                  <c:v>German</c:v>
                </c:pt>
                <c:pt idx="13">
                  <c:v>Korean</c:v>
                </c:pt>
                <c:pt idx="14">
                  <c:v>Spanish</c:v>
                </c:pt>
                <c:pt idx="15">
                  <c:v>English</c:v>
                </c:pt>
              </c:strCache>
            </c:strRef>
          </c:cat>
          <c:val>
            <c:numRef>
              <c:f>Pivots!$H$26:$H$42</c:f>
              <c:numCache>
                <c:formatCode>0</c:formatCode>
                <c:ptCount val="16"/>
                <c:pt idx="0">
                  <c:v>31</c:v>
                </c:pt>
                <c:pt idx="1">
                  <c:v>37</c:v>
                </c:pt>
                <c:pt idx="2">
                  <c:v>42</c:v>
                </c:pt>
                <c:pt idx="3">
                  <c:v>42</c:v>
                </c:pt>
                <c:pt idx="4">
                  <c:v>44</c:v>
                </c:pt>
                <c:pt idx="5">
                  <c:v>44</c:v>
                </c:pt>
                <c:pt idx="6">
                  <c:v>45</c:v>
                </c:pt>
                <c:pt idx="7">
                  <c:v>45</c:v>
                </c:pt>
                <c:pt idx="8">
                  <c:v>46</c:v>
                </c:pt>
                <c:pt idx="9">
                  <c:v>47</c:v>
                </c:pt>
                <c:pt idx="10">
                  <c:v>49</c:v>
                </c:pt>
                <c:pt idx="11">
                  <c:v>51</c:v>
                </c:pt>
                <c:pt idx="12">
                  <c:v>52</c:v>
                </c:pt>
                <c:pt idx="13">
                  <c:v>68</c:v>
                </c:pt>
                <c:pt idx="14">
                  <c:v>142</c:v>
                </c:pt>
                <c:pt idx="15">
                  <c:v>215</c:v>
                </c:pt>
              </c:numCache>
            </c:numRef>
          </c:val>
          <c:extLst>
            <c:ext xmlns:c16="http://schemas.microsoft.com/office/drawing/2014/chart" uri="{C3380CC4-5D6E-409C-BE32-E72D297353CC}">
              <c16:uniqueId val="{00000000-6F4E-4818-BF0B-E7D06ACC9204}"/>
            </c:ext>
          </c:extLst>
        </c:ser>
        <c:dLbls>
          <c:dLblPos val="outEnd"/>
          <c:showLegendKey val="0"/>
          <c:showVal val="1"/>
          <c:showCatName val="0"/>
          <c:showSerName val="0"/>
          <c:showPercent val="0"/>
          <c:showBubbleSize val="0"/>
        </c:dLbls>
        <c:gapWidth val="115"/>
        <c:overlap val="-20"/>
        <c:axId val="1399354207"/>
        <c:axId val="1399358047"/>
      </c:barChart>
      <c:catAx>
        <c:axId val="1399354207"/>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399358047"/>
        <c:crosses val="autoZero"/>
        <c:auto val="1"/>
        <c:lblAlgn val="ctr"/>
        <c:lblOffset val="100"/>
        <c:noMultiLvlLbl val="0"/>
      </c:catAx>
      <c:valAx>
        <c:axId val="1399358047"/>
        <c:scaling>
          <c:orientation val="minMax"/>
        </c:scaling>
        <c:delete val="1"/>
        <c:axPos val="b"/>
        <c:numFmt formatCode="0" sourceLinked="1"/>
        <c:majorTickMark val="none"/>
        <c:minorTickMark val="none"/>
        <c:tickLblPos val="nextTo"/>
        <c:crossAx val="139935420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19050" cap="flat" cmpd="sng" algn="ctr">
      <a:solidFill>
        <a:schemeClr val="accent4"/>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[Frelance project.xlsx]Pivots!PivotTable8</c:name>
    <c:fmtId val="3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TOP</a:t>
            </a:r>
            <a:r>
              <a:rPr lang="en-US" baseline="0"/>
              <a:t> 10 Distribution per Country</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Pivots!$K$25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Pivots!$J$26:$J$37</c:f>
              <c:strCache>
                <c:ptCount val="11"/>
                <c:pt idx="0">
                  <c:v>South Korea</c:v>
                </c:pt>
                <c:pt idx="1">
                  <c:v>Canada</c:v>
                </c:pt>
                <c:pt idx="2">
                  <c:v>Germany</c:v>
                </c:pt>
                <c:pt idx="3">
                  <c:v>Australia</c:v>
                </c:pt>
                <c:pt idx="4">
                  <c:v>Netherlands</c:v>
                </c:pt>
                <c:pt idx="5">
                  <c:v>United Kingdom</c:v>
                </c:pt>
                <c:pt idx="6">
                  <c:v>Mexico</c:v>
                </c:pt>
                <c:pt idx="7">
                  <c:v>United States</c:v>
                </c:pt>
                <c:pt idx="8">
                  <c:v>China</c:v>
                </c:pt>
                <c:pt idx="9">
                  <c:v>Russia</c:v>
                </c:pt>
                <c:pt idx="10">
                  <c:v>Argentina</c:v>
                </c:pt>
              </c:strCache>
            </c:strRef>
          </c:cat>
          <c:val>
            <c:numRef>
              <c:f>Pivots!$K$26:$K$37</c:f>
              <c:numCache>
                <c:formatCode>0</c:formatCode>
                <c:ptCount val="11"/>
                <c:pt idx="0">
                  <c:v>68</c:v>
                </c:pt>
                <c:pt idx="1">
                  <c:v>65</c:v>
                </c:pt>
                <c:pt idx="2">
                  <c:v>52</c:v>
                </c:pt>
                <c:pt idx="3">
                  <c:v>51</c:v>
                </c:pt>
                <c:pt idx="4">
                  <c:v>51</c:v>
                </c:pt>
                <c:pt idx="5">
                  <c:v>50</c:v>
                </c:pt>
                <c:pt idx="6">
                  <c:v>50</c:v>
                </c:pt>
                <c:pt idx="7">
                  <c:v>49</c:v>
                </c:pt>
                <c:pt idx="8">
                  <c:v>49</c:v>
                </c:pt>
                <c:pt idx="9">
                  <c:v>47</c:v>
                </c:pt>
                <c:pt idx="10">
                  <c:v>47</c:v>
                </c:pt>
              </c:numCache>
            </c:numRef>
          </c:val>
          <c:extLst>
            <c:ext xmlns:c16="http://schemas.microsoft.com/office/drawing/2014/chart" uri="{C3380CC4-5D6E-409C-BE32-E72D297353CC}">
              <c16:uniqueId val="{00000000-A650-45AA-873C-AE39BECFC081}"/>
            </c:ext>
          </c:extLst>
        </c:ser>
        <c:dLbls>
          <c:dLblPos val="outEnd"/>
          <c:showLegendKey val="0"/>
          <c:showVal val="1"/>
          <c:showCatName val="0"/>
          <c:showSerName val="0"/>
          <c:showPercent val="0"/>
          <c:showBubbleSize val="0"/>
        </c:dLbls>
        <c:gapWidth val="115"/>
        <c:axId val="1499273279"/>
        <c:axId val="1499272799"/>
      </c:barChart>
      <c:catAx>
        <c:axId val="1499273279"/>
        <c:scaling>
          <c:orientation val="minMax"/>
        </c:scaling>
        <c:delete val="0"/>
        <c:axPos val="b"/>
        <c:numFmt formatCode="General" sourceLinked="1"/>
        <c:majorTickMark val="none"/>
        <c:minorTickMark val="none"/>
        <c:tickLblPos val="nextTo"/>
        <c:spPr>
          <a:solidFill>
            <a:schemeClr val="bg1">
              <a:lumMod val="95000"/>
            </a:schemeClr>
          </a:solid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499272799"/>
        <c:crosses val="autoZero"/>
        <c:auto val="1"/>
        <c:lblAlgn val="ctr"/>
        <c:lblOffset val="100"/>
        <c:noMultiLvlLbl val="0"/>
      </c:catAx>
      <c:valAx>
        <c:axId val="1499272799"/>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4992732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19050" cap="flat" cmpd="sng" algn="ctr">
      <a:solidFill>
        <a:schemeClr val="accent4"/>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[Frelance project.xlsx]Pivots!Number_FreelancePS</c:name>
    <c:fmtId val="9"/>
  </c:pivotSource>
  <c:chart>
    <c:title>
      <c:tx>
        <c:rich>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r>
              <a:rPr lang="en-US" sz="1800">
                <a:solidFill>
                  <a:sysClr val="windowText" lastClr="000000"/>
                </a:solidFill>
              </a:rPr>
              <a:t>Number of Freelancers</a:t>
            </a:r>
          </a:p>
        </c:rich>
      </c:tx>
      <c:overlay val="0"/>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0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Pivots!$B$36</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10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Pivots!$A$37:$A$47</c:f>
              <c:strCache>
                <c:ptCount val="10"/>
                <c:pt idx="0">
                  <c:v>DevOps</c:v>
                </c:pt>
                <c:pt idx="1">
                  <c:v>UI/UX Design</c:v>
                </c:pt>
                <c:pt idx="2">
                  <c:v>Blockchain Development</c:v>
                </c:pt>
                <c:pt idx="3">
                  <c:v>Web Development</c:v>
                </c:pt>
                <c:pt idx="4">
                  <c:v>Mobile Apps</c:v>
                </c:pt>
                <c:pt idx="5">
                  <c:v>AI</c:v>
                </c:pt>
                <c:pt idx="6">
                  <c:v>Data Analysis</c:v>
                </c:pt>
                <c:pt idx="7">
                  <c:v>Machine Learning</c:v>
                </c:pt>
                <c:pt idx="8">
                  <c:v>Graphic Design</c:v>
                </c:pt>
                <c:pt idx="9">
                  <c:v>Cybersecurity</c:v>
                </c:pt>
              </c:strCache>
            </c:strRef>
          </c:cat>
          <c:val>
            <c:numRef>
              <c:f>Pivots!$B$37:$B$47</c:f>
              <c:numCache>
                <c:formatCode>0</c:formatCode>
                <c:ptCount val="10"/>
                <c:pt idx="0">
                  <c:v>112</c:v>
                </c:pt>
                <c:pt idx="1">
                  <c:v>109</c:v>
                </c:pt>
                <c:pt idx="2">
                  <c:v>105</c:v>
                </c:pt>
                <c:pt idx="3">
                  <c:v>104</c:v>
                </c:pt>
                <c:pt idx="4">
                  <c:v>102</c:v>
                </c:pt>
                <c:pt idx="5">
                  <c:v>100</c:v>
                </c:pt>
                <c:pt idx="6">
                  <c:v>96</c:v>
                </c:pt>
                <c:pt idx="7">
                  <c:v>93</c:v>
                </c:pt>
                <c:pt idx="8">
                  <c:v>93</c:v>
                </c:pt>
                <c:pt idx="9">
                  <c:v>86</c:v>
                </c:pt>
              </c:numCache>
            </c:numRef>
          </c:val>
          <c:extLst>
            <c:ext xmlns:c16="http://schemas.microsoft.com/office/drawing/2014/chart" uri="{C3380CC4-5D6E-409C-BE32-E72D297353CC}">
              <c16:uniqueId val="{00000000-8E4F-41A8-8F19-64DC4FD533E8}"/>
            </c:ext>
          </c:extLst>
        </c:ser>
        <c:dLbls>
          <c:dLblPos val="outEnd"/>
          <c:showLegendKey val="0"/>
          <c:showVal val="1"/>
          <c:showCatName val="0"/>
          <c:showSerName val="0"/>
          <c:showPercent val="0"/>
          <c:showBubbleSize val="0"/>
        </c:dLbls>
        <c:gapWidth val="115"/>
        <c:axId val="208017424"/>
        <c:axId val="208021392"/>
      </c:barChart>
      <c:catAx>
        <c:axId val="20801742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208021392"/>
        <c:crosses val="autoZero"/>
        <c:auto val="1"/>
        <c:lblAlgn val="ctr"/>
        <c:lblOffset val="100"/>
        <c:noMultiLvlLbl val="0"/>
      </c:catAx>
      <c:valAx>
        <c:axId val="208021392"/>
        <c:scaling>
          <c:orientation val="minMax"/>
        </c:scaling>
        <c:delete val="1"/>
        <c:axPos val="b"/>
        <c:numFmt formatCode="0" sourceLinked="1"/>
        <c:majorTickMark val="none"/>
        <c:minorTickMark val="none"/>
        <c:tickLblPos val="nextTo"/>
        <c:crossAx val="20801742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19050" cap="flat" cmpd="sng" algn="ctr">
      <a:solidFill>
        <a:schemeClr val="accent4"/>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[Frelance project.xlsx]Pivots!A_YearsOEPS</c:name>
    <c:fmtId val="3"/>
  </c:pivotSource>
  <c:chart>
    <c:title>
      <c:tx>
        <c:rich>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r>
              <a:rPr lang="en-US" sz="1800" b="1" i="0" u="none" strike="noStrike" kern="1200" baseline="0">
                <a:solidFill>
                  <a:sysClr val="windowText" lastClr="000000"/>
                </a:solidFill>
              </a:rPr>
              <a:t>Avg</a:t>
            </a:r>
            <a:r>
              <a:rPr lang="en-US" sz="1800">
                <a:solidFill>
                  <a:sysClr val="windowText" lastClr="000000"/>
                </a:solidFill>
              </a:rPr>
              <a:t> Years of Experience</a:t>
            </a:r>
          </a:p>
        </c:rich>
      </c:tx>
      <c:overlay val="0"/>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0" sourceLinked="0"/>
          <c:spPr>
            <a:noFill/>
            <a:ln>
              <a:noFill/>
            </a:ln>
            <a:effectLst/>
          </c:spPr>
          <c:txPr>
            <a:bodyPr rot="0" spcFirstLastPara="1" vertOverflow="ellipsis" vert="horz" wrap="square" lIns="38100" tIns="19050" rIns="38100" bIns="19050" anchor="ctr" anchorCtr="0">
              <a:spAutoFit/>
            </a:bodyPr>
            <a:lstStyle/>
            <a:p>
              <a:pPr algn="ctr">
                <a:defRPr lang="en-US" sz="10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Pivots!$B$22</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numFmt formatCode="#,##0.0" sourceLinked="0"/>
            <c:spPr>
              <a:noFill/>
              <a:ln>
                <a:noFill/>
              </a:ln>
              <a:effectLst/>
            </c:spPr>
            <c:txPr>
              <a:bodyPr rot="0" spcFirstLastPara="1" vertOverflow="ellipsis" vert="horz" wrap="square" lIns="38100" tIns="19050" rIns="38100" bIns="19050" anchor="ctr" anchorCtr="0">
                <a:spAutoFit/>
              </a:bodyPr>
              <a:lstStyle/>
              <a:p>
                <a:pPr algn="ctr">
                  <a:defRPr lang="en-US" sz="10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Pivots!$A$23:$A$33</c:f>
              <c:strCache>
                <c:ptCount val="10"/>
                <c:pt idx="0">
                  <c:v>Data Analysis</c:v>
                </c:pt>
                <c:pt idx="1">
                  <c:v>AI</c:v>
                </c:pt>
                <c:pt idx="2">
                  <c:v>Blockchain Development</c:v>
                </c:pt>
                <c:pt idx="3">
                  <c:v>UI/UX Design</c:v>
                </c:pt>
                <c:pt idx="4">
                  <c:v>DevOps</c:v>
                </c:pt>
                <c:pt idx="5">
                  <c:v>Machine Learning</c:v>
                </c:pt>
                <c:pt idx="6">
                  <c:v>Mobile Apps</c:v>
                </c:pt>
                <c:pt idx="7">
                  <c:v>Graphic Design</c:v>
                </c:pt>
                <c:pt idx="8">
                  <c:v>Cybersecurity</c:v>
                </c:pt>
                <c:pt idx="9">
                  <c:v>Web Development</c:v>
                </c:pt>
              </c:strCache>
            </c:strRef>
          </c:cat>
          <c:val>
            <c:numRef>
              <c:f>Pivots!$B$23:$B$33</c:f>
              <c:numCache>
                <c:formatCode>0.00</c:formatCode>
                <c:ptCount val="10"/>
                <c:pt idx="0">
                  <c:v>9.8555555555555561</c:v>
                </c:pt>
                <c:pt idx="1">
                  <c:v>9.9680851063829792</c:v>
                </c:pt>
                <c:pt idx="2">
                  <c:v>10.0625</c:v>
                </c:pt>
                <c:pt idx="3">
                  <c:v>10.462962962962964</c:v>
                </c:pt>
                <c:pt idx="4">
                  <c:v>10.942307692307692</c:v>
                </c:pt>
                <c:pt idx="5">
                  <c:v>11.943181818181818</c:v>
                </c:pt>
                <c:pt idx="6">
                  <c:v>12.244897959183673</c:v>
                </c:pt>
                <c:pt idx="7">
                  <c:v>12.52808988764045</c:v>
                </c:pt>
                <c:pt idx="8">
                  <c:v>12.831325301204819</c:v>
                </c:pt>
                <c:pt idx="9">
                  <c:v>12.858585858585858</c:v>
                </c:pt>
              </c:numCache>
            </c:numRef>
          </c:val>
          <c:extLst>
            <c:ext xmlns:c16="http://schemas.microsoft.com/office/drawing/2014/chart" uri="{C3380CC4-5D6E-409C-BE32-E72D297353CC}">
              <c16:uniqueId val="{00000000-4FC5-47DD-832F-136B7D3411E4}"/>
            </c:ext>
          </c:extLst>
        </c:ser>
        <c:dLbls>
          <c:dLblPos val="outEnd"/>
          <c:showLegendKey val="0"/>
          <c:showVal val="1"/>
          <c:showCatName val="0"/>
          <c:showSerName val="0"/>
          <c:showPercent val="0"/>
          <c:showBubbleSize val="0"/>
        </c:dLbls>
        <c:gapWidth val="115"/>
        <c:axId val="163695248"/>
        <c:axId val="163694256"/>
      </c:barChart>
      <c:catAx>
        <c:axId val="163695248"/>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63694256"/>
        <c:crosses val="autoZero"/>
        <c:auto val="1"/>
        <c:lblAlgn val="ctr"/>
        <c:lblOffset val="100"/>
        <c:noMultiLvlLbl val="0"/>
      </c:catAx>
      <c:valAx>
        <c:axId val="163694256"/>
        <c:scaling>
          <c:orientation val="minMax"/>
        </c:scaling>
        <c:delete val="1"/>
        <c:axPos val="b"/>
        <c:numFmt formatCode="0.00" sourceLinked="1"/>
        <c:majorTickMark val="none"/>
        <c:minorTickMark val="none"/>
        <c:tickLblPos val="nextTo"/>
        <c:crossAx val="16369524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19050" cap="flat" cmpd="sng" algn="ctr">
      <a:solidFill>
        <a:schemeClr val="accent4"/>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[Frelance project.xlsx]Pivots!A_HourlyRatePS</c:name>
    <c:fmtId val="17"/>
  </c:pivotSource>
  <c:chart>
    <c:title>
      <c:tx>
        <c:rich>
          <a:bodyPr rot="0" spcFirstLastPara="1" vertOverflow="ellipsis" vert="horz" wrap="square" anchor="ctr" anchorCtr="1"/>
          <a:lstStyle/>
          <a:p>
            <a:pPr>
              <a:defRPr sz="1800" b="1" i="0" u="none" strike="noStrike" kern="1200" baseline="0">
                <a:solidFill>
                  <a:schemeClr val="tx1">
                    <a:lumMod val="65000"/>
                    <a:lumOff val="35000"/>
                  </a:schemeClr>
                </a:solidFill>
                <a:latin typeface="+mn-lt"/>
                <a:ea typeface="+mn-ea"/>
                <a:cs typeface="+mn-cs"/>
              </a:defRPr>
            </a:pPr>
            <a:r>
              <a:rPr lang="en-US" sz="1800" b="1" i="0" u="none" strike="noStrike" kern="1200" baseline="0">
                <a:solidFill>
                  <a:sysClr val="windowText" lastClr="000000"/>
                </a:solidFill>
              </a:rPr>
              <a:t>Avg</a:t>
            </a:r>
            <a:r>
              <a:rPr lang="en-US" sz="1800">
                <a:solidFill>
                  <a:sysClr val="windowText" lastClr="000000"/>
                </a:solidFill>
              </a:rPr>
              <a:t> Hourly Rate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0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Pivots!$B$50</c:f>
              <c:strCache>
                <c:ptCount val="1"/>
                <c:pt idx="0">
                  <c:v>Total</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10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Pivots!$A$51:$A$61</c:f>
              <c:strCache>
                <c:ptCount val="10"/>
                <c:pt idx="0">
                  <c:v>Blockchain Development</c:v>
                </c:pt>
                <c:pt idx="1">
                  <c:v>Graphic Design</c:v>
                </c:pt>
                <c:pt idx="2">
                  <c:v>Mobile Apps</c:v>
                </c:pt>
                <c:pt idx="3">
                  <c:v>Data Analysis</c:v>
                </c:pt>
                <c:pt idx="4">
                  <c:v>Machine Learning</c:v>
                </c:pt>
                <c:pt idx="5">
                  <c:v>AI</c:v>
                </c:pt>
                <c:pt idx="6">
                  <c:v>UI/UX Design</c:v>
                </c:pt>
                <c:pt idx="7">
                  <c:v>DevOps</c:v>
                </c:pt>
                <c:pt idx="8">
                  <c:v>Web Development</c:v>
                </c:pt>
                <c:pt idx="9">
                  <c:v>Cybersecurity</c:v>
                </c:pt>
              </c:strCache>
            </c:strRef>
          </c:cat>
          <c:val>
            <c:numRef>
              <c:f>Pivots!$B$51:$B$61</c:f>
              <c:numCache>
                <c:formatCode>0</c:formatCode>
                <c:ptCount val="10"/>
                <c:pt idx="0">
                  <c:v>50.106382978723403</c:v>
                </c:pt>
                <c:pt idx="1">
                  <c:v>50.460526315789473</c:v>
                </c:pt>
                <c:pt idx="2">
                  <c:v>51.505376344086024</c:v>
                </c:pt>
                <c:pt idx="3">
                  <c:v>51.612903225806448</c:v>
                </c:pt>
                <c:pt idx="4">
                  <c:v>52.356321839080458</c:v>
                </c:pt>
                <c:pt idx="5">
                  <c:v>52.611111111111114</c:v>
                </c:pt>
                <c:pt idx="6">
                  <c:v>53.24742268041237</c:v>
                </c:pt>
                <c:pt idx="7">
                  <c:v>53.970588235294116</c:v>
                </c:pt>
                <c:pt idx="8">
                  <c:v>54.10526315789474</c:v>
                </c:pt>
                <c:pt idx="9">
                  <c:v>54.367088607594937</c:v>
                </c:pt>
              </c:numCache>
            </c:numRef>
          </c:val>
          <c:extLst>
            <c:ext xmlns:c16="http://schemas.microsoft.com/office/drawing/2014/chart" uri="{C3380CC4-5D6E-409C-BE32-E72D297353CC}">
              <c16:uniqueId val="{00000000-8D8C-4B75-A748-569F540325B4}"/>
            </c:ext>
          </c:extLst>
        </c:ser>
        <c:dLbls>
          <c:dLblPos val="outEnd"/>
          <c:showLegendKey val="0"/>
          <c:showVal val="1"/>
          <c:showCatName val="0"/>
          <c:showSerName val="0"/>
          <c:showPercent val="0"/>
          <c:showBubbleSize val="0"/>
        </c:dLbls>
        <c:gapWidth val="115"/>
        <c:axId val="567001232"/>
        <c:axId val="166180736"/>
      </c:barChart>
      <c:catAx>
        <c:axId val="567001232"/>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66180736"/>
        <c:crosses val="autoZero"/>
        <c:auto val="1"/>
        <c:lblAlgn val="ctr"/>
        <c:lblOffset val="100"/>
        <c:noMultiLvlLbl val="0"/>
      </c:catAx>
      <c:valAx>
        <c:axId val="166180736"/>
        <c:scaling>
          <c:orientation val="minMax"/>
        </c:scaling>
        <c:delete val="1"/>
        <c:axPos val="b"/>
        <c:numFmt formatCode="0" sourceLinked="1"/>
        <c:majorTickMark val="none"/>
        <c:minorTickMark val="none"/>
        <c:tickLblPos val="nextTo"/>
        <c:crossAx val="5670012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19050" cap="flat" cmpd="sng" algn="ctr">
      <a:solidFill>
        <a:schemeClr val="accent4"/>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[Frelance project.xlsx]Pivots!PivotTable7</c:name>
    <c:fmtId val="35"/>
  </c:pivotSource>
  <c:chart>
    <c:title>
      <c:tx>
        <c:rich>
          <a:bodyPr rot="0" spcFirstLastPara="1" vertOverflow="ellipsis" vert="horz" wrap="square" anchor="ctr" anchorCtr="1"/>
          <a:lstStyle/>
          <a:p>
            <a:pPr algn="ctr" rtl="0">
              <a:defRPr lang="en-US" sz="1800" b="1" i="0" u="none" strike="noStrike" kern="1200" spc="0" baseline="0">
                <a:solidFill>
                  <a:sysClr val="windowText" lastClr="000000"/>
                </a:solidFill>
                <a:latin typeface="+mn-lt"/>
                <a:ea typeface="+mn-ea"/>
                <a:cs typeface="+mn-cs"/>
              </a:defRPr>
            </a:pPr>
            <a:r>
              <a:rPr lang="en-US" sz="1800" b="1" i="0" u="none" strike="noStrike" kern="1200" baseline="0">
                <a:solidFill>
                  <a:sysClr val="windowText" lastClr="000000"/>
                </a:solidFill>
                <a:latin typeface="+mn-lt"/>
                <a:ea typeface="+mn-ea"/>
                <a:cs typeface="+mn-cs"/>
              </a:rPr>
              <a:t>Avg Ratings</a:t>
            </a:r>
          </a:p>
        </c:rich>
      </c:tx>
      <c:overlay val="0"/>
      <c:spPr>
        <a:noFill/>
        <a:ln>
          <a:noFill/>
        </a:ln>
        <a:effectLst/>
      </c:spPr>
      <c:txPr>
        <a:bodyPr rot="0" spcFirstLastPara="1" vertOverflow="ellipsis" vert="horz" wrap="square" anchor="ctr" anchorCtr="1"/>
        <a:lstStyle/>
        <a:p>
          <a:pPr algn="ctr" rtl="0">
            <a:defRPr lang="en-US" sz="18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0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Pivots!$E$50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10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Pivots!$D$51:$D$61</c:f>
              <c:strCache>
                <c:ptCount val="10"/>
                <c:pt idx="0">
                  <c:v>DevOps</c:v>
                </c:pt>
                <c:pt idx="1">
                  <c:v>Machine Learning</c:v>
                </c:pt>
                <c:pt idx="2">
                  <c:v>Mobile Apps</c:v>
                </c:pt>
                <c:pt idx="3">
                  <c:v>UI/UX Design</c:v>
                </c:pt>
                <c:pt idx="4">
                  <c:v>Graphic Design</c:v>
                </c:pt>
                <c:pt idx="5">
                  <c:v>Cybersecurity</c:v>
                </c:pt>
                <c:pt idx="6">
                  <c:v>Web Development</c:v>
                </c:pt>
                <c:pt idx="7">
                  <c:v>Data Analysis</c:v>
                </c:pt>
                <c:pt idx="8">
                  <c:v>AI</c:v>
                </c:pt>
                <c:pt idx="9">
                  <c:v>Blockchain Development</c:v>
                </c:pt>
              </c:strCache>
            </c:strRef>
          </c:cat>
          <c:val>
            <c:numRef>
              <c:f>Pivots!$E$51:$E$61</c:f>
              <c:numCache>
                <c:formatCode>0.00</c:formatCode>
                <c:ptCount val="10"/>
                <c:pt idx="0">
                  <c:v>2.8106796116504866</c:v>
                </c:pt>
                <c:pt idx="1">
                  <c:v>2.5741176470588236</c:v>
                </c:pt>
                <c:pt idx="2">
                  <c:v>2.5476744186046507</c:v>
                </c:pt>
                <c:pt idx="3">
                  <c:v>2.5237623762376242</c:v>
                </c:pt>
                <c:pt idx="4">
                  <c:v>2.5105882352941169</c:v>
                </c:pt>
                <c:pt idx="5">
                  <c:v>2.4714285714285711</c:v>
                </c:pt>
                <c:pt idx="6">
                  <c:v>2.4361702127659566</c:v>
                </c:pt>
                <c:pt idx="7">
                  <c:v>2.4267441860465122</c:v>
                </c:pt>
                <c:pt idx="8">
                  <c:v>2.4168539325842695</c:v>
                </c:pt>
                <c:pt idx="9">
                  <c:v>2.3655913978494625</c:v>
                </c:pt>
              </c:numCache>
            </c:numRef>
          </c:val>
          <c:extLst>
            <c:ext xmlns:c16="http://schemas.microsoft.com/office/drawing/2014/chart" uri="{C3380CC4-5D6E-409C-BE32-E72D297353CC}">
              <c16:uniqueId val="{00000000-5942-4783-88D8-B01C9E8CA4C6}"/>
            </c:ext>
          </c:extLst>
        </c:ser>
        <c:dLbls>
          <c:dLblPos val="outEnd"/>
          <c:showLegendKey val="0"/>
          <c:showVal val="1"/>
          <c:showCatName val="0"/>
          <c:showSerName val="0"/>
          <c:showPercent val="0"/>
          <c:showBubbleSize val="0"/>
        </c:dLbls>
        <c:gapWidth val="219"/>
        <c:axId val="1499274719"/>
        <c:axId val="1499275679"/>
      </c:barChart>
      <c:catAx>
        <c:axId val="14992747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crossAx val="1499275679"/>
        <c:crosses val="autoZero"/>
        <c:auto val="1"/>
        <c:lblAlgn val="ctr"/>
        <c:lblOffset val="100"/>
        <c:noMultiLvlLbl val="0"/>
      </c:catAx>
      <c:valAx>
        <c:axId val="1499275679"/>
        <c:scaling>
          <c:orientation val="minMax"/>
        </c:scaling>
        <c:delete val="1"/>
        <c:axPos val="b"/>
        <c:numFmt formatCode="0.00" sourceLinked="1"/>
        <c:majorTickMark val="none"/>
        <c:minorTickMark val="none"/>
        <c:tickLblPos val="nextTo"/>
        <c:crossAx val="149927471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19050" cap="flat" cmpd="sng" algn="ctr">
      <a:solidFill>
        <a:schemeClr val="accent4"/>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[Frelance project.xlsx]Pivots!A_CostumerSPS</c:name>
    <c:fmtId val="25"/>
  </c:pivotSource>
  <c:chart>
    <c:title>
      <c:tx>
        <c:rich>
          <a:bodyPr rot="0" spcFirstLastPara="1" vertOverflow="ellipsis" vert="horz" wrap="square" anchor="ctr" anchorCtr="1"/>
          <a:lstStyle/>
          <a:p>
            <a:pPr algn="ctr" rtl="0">
              <a:defRPr lang="en-US" sz="1800" b="1" i="0" u="none" strike="noStrike" kern="1200" baseline="0">
                <a:solidFill>
                  <a:sysClr val="windowText" lastClr="000000">
                    <a:lumMod val="65000"/>
                    <a:lumOff val="35000"/>
                  </a:sysClr>
                </a:solidFill>
                <a:latin typeface="+mn-lt"/>
                <a:ea typeface="+mn-ea"/>
                <a:cs typeface="+mn-cs"/>
              </a:defRPr>
            </a:pPr>
            <a:r>
              <a:rPr lang="en-US" sz="1800" b="1" i="0" u="none" strike="noStrike" kern="1200" baseline="0">
                <a:solidFill>
                  <a:sysClr val="windowText" lastClr="000000"/>
                </a:solidFill>
                <a:latin typeface="+mn-lt"/>
                <a:ea typeface="+mn-ea"/>
                <a:cs typeface="+mn-cs"/>
              </a:rPr>
              <a:t>Avg </a:t>
            </a:r>
            <a:r>
              <a:rPr lang="en-US" sz="1800" b="1" i="0" u="none" strike="noStrike" baseline="0">
                <a:solidFill>
                  <a:sysClr val="windowText" lastClr="000000"/>
                </a:solidFill>
              </a:rPr>
              <a:t>Customer</a:t>
            </a:r>
            <a:r>
              <a:rPr lang="en-US" sz="1800" b="1" i="0" u="none" strike="noStrike" kern="1200" baseline="0">
                <a:solidFill>
                  <a:sysClr val="windowText" lastClr="000000"/>
                </a:solidFill>
                <a:latin typeface="+mn-lt"/>
                <a:ea typeface="+mn-ea"/>
                <a:cs typeface="+mn-cs"/>
              </a:rPr>
              <a:t> Satisfaction</a:t>
            </a:r>
          </a:p>
        </c:rich>
      </c:tx>
      <c:overlay val="0"/>
      <c:spPr>
        <a:noFill/>
        <a:ln>
          <a:noFill/>
        </a:ln>
        <a:effectLst/>
      </c:spPr>
      <c:txPr>
        <a:bodyPr rot="0" spcFirstLastPara="1" vertOverflow="ellipsis" vert="horz" wrap="square" anchor="ctr" anchorCtr="1"/>
        <a:lstStyle/>
        <a:p>
          <a:pPr algn="ctr" rtl="0">
            <a:defRPr lang="en-US" sz="1800" b="1" i="0" u="none" strike="noStrike" kern="1200" baseline="0">
              <a:solidFill>
                <a:sysClr val="windowText" lastClr="000000">
                  <a:lumMod val="65000"/>
                  <a:lumOff val="35000"/>
                </a:sys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Pivots!$B$64</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Pivots!$A$65:$A$75</c:f>
              <c:strCache>
                <c:ptCount val="10"/>
                <c:pt idx="0">
                  <c:v>Machine Learning</c:v>
                </c:pt>
                <c:pt idx="1">
                  <c:v>Data Analysis</c:v>
                </c:pt>
                <c:pt idx="2">
                  <c:v>Cybersecurity</c:v>
                </c:pt>
                <c:pt idx="3">
                  <c:v>Mobile Apps</c:v>
                </c:pt>
                <c:pt idx="4">
                  <c:v>DevOps</c:v>
                </c:pt>
                <c:pt idx="5">
                  <c:v>Web Development</c:v>
                </c:pt>
                <c:pt idx="6">
                  <c:v>Graphic Design</c:v>
                </c:pt>
                <c:pt idx="7">
                  <c:v>AI</c:v>
                </c:pt>
                <c:pt idx="8">
                  <c:v>UI/UX Design</c:v>
                </c:pt>
                <c:pt idx="9">
                  <c:v>Blockchain Development</c:v>
                </c:pt>
              </c:strCache>
            </c:strRef>
          </c:cat>
          <c:val>
            <c:numRef>
              <c:f>Pivots!$B$65:$B$75</c:f>
              <c:numCache>
                <c:formatCode>0.0%</c:formatCode>
                <c:ptCount val="10"/>
                <c:pt idx="0">
                  <c:v>0.78487500000000032</c:v>
                </c:pt>
                <c:pt idx="1">
                  <c:v>0.7851898734177214</c:v>
                </c:pt>
                <c:pt idx="2">
                  <c:v>0.78520547945205466</c:v>
                </c:pt>
                <c:pt idx="3">
                  <c:v>0.78624999999999978</c:v>
                </c:pt>
                <c:pt idx="4">
                  <c:v>0.78879120879120879</c:v>
                </c:pt>
                <c:pt idx="5">
                  <c:v>0.79181818181818142</c:v>
                </c:pt>
                <c:pt idx="6">
                  <c:v>0.79475609756097576</c:v>
                </c:pt>
                <c:pt idx="7">
                  <c:v>0.80133333333333312</c:v>
                </c:pt>
                <c:pt idx="8">
                  <c:v>0.8021978021978019</c:v>
                </c:pt>
                <c:pt idx="9">
                  <c:v>0.80482352941176483</c:v>
                </c:pt>
              </c:numCache>
            </c:numRef>
          </c:val>
          <c:extLst>
            <c:ext xmlns:c16="http://schemas.microsoft.com/office/drawing/2014/chart" uri="{C3380CC4-5D6E-409C-BE32-E72D297353CC}">
              <c16:uniqueId val="{00000000-38F8-45DD-A9E3-74B2607149FA}"/>
            </c:ext>
          </c:extLst>
        </c:ser>
        <c:dLbls>
          <c:dLblPos val="outEnd"/>
          <c:showLegendKey val="0"/>
          <c:showVal val="1"/>
          <c:showCatName val="0"/>
          <c:showSerName val="0"/>
          <c:showPercent val="0"/>
          <c:showBubbleSize val="0"/>
        </c:dLbls>
        <c:gapWidth val="100"/>
        <c:axId val="1336247375"/>
        <c:axId val="1336249295"/>
      </c:barChart>
      <c:catAx>
        <c:axId val="1336247375"/>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336249295"/>
        <c:crosses val="autoZero"/>
        <c:auto val="1"/>
        <c:lblAlgn val="ctr"/>
        <c:lblOffset val="100"/>
        <c:noMultiLvlLbl val="0"/>
      </c:catAx>
      <c:valAx>
        <c:axId val="1336249295"/>
        <c:scaling>
          <c:orientation val="minMax"/>
        </c:scaling>
        <c:delete val="1"/>
        <c:axPos val="b"/>
        <c:numFmt formatCode="0.0%" sourceLinked="1"/>
        <c:majorTickMark val="out"/>
        <c:minorTickMark val="none"/>
        <c:tickLblPos val="nextTo"/>
        <c:crossAx val="133624737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19050" cap="flat" cmpd="sng" algn="ctr">
      <a:solidFill>
        <a:schemeClr val="accent4"/>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_xlchart.v5.1</cx:f>
      </cx:numDim>
    </cx:data>
  </cx:chartData>
  <cx:chart>
    <cx:title pos="t" align="ctr" overlay="0"/>
    <cx:plotArea>
      <cx:plotAreaRegion>
        <cx:series layoutId="regionMap" uniqueId="{0000000B-28C7-429B-83EA-E37D976BD2E8}">
          <cx:dataId val="0"/>
          <cx:layoutPr>
            <cx:geography cultureLanguage="en-US" cultureRegion="MX" attribution="Powered by Bing">
              <cx:geoCache provider="{E9337A44-BEBE-4D9F-B70C-5C5E7DAFC167}">
                <cx:binary>7HzZctw4tu2vOOr5UAWAGDu6OqJA5qRZsmxLfmHIkkyCIAkO4Pht9+3+2N2yJZeVR11VHe2Iqoeb
doQjiUQSXHtaewHpf95N/7grHm7bN1NZVN0/7qZffsq8r//x88/dXfZQ3nYHpblrXec++4M7V/7s
Pn82dw8/37e3o6nSnwnC9Oe77Lb1D9NP//onfFv64I7d3a03rrroH9r58qHrC9/9ztirQ2/uXF/5
x+kpfNMvP63SufY/vXmovPHz1Vw//PLTi0/89Obn/e/5X/d8U8CyfH8Pcwk/YIgQKgVHX174pzeF
q9LnYXUgBcVYyq+jiDzf+vS2hOl/uJova7m9v28fuu7N07/fpr1Y+LerpnPR12eO3OMSV5svz/Tz
S0z/9c+9C/CUe1e+g30fkj8a2kddt7eLKZ6f/b+HPcDoIPzyekT0O8ADFh6QL1g/G2QP8T9eyeuQ
P8/bw/z58j7o+vKvB33z0Ja31fzjUGf4ACmsHn1dfXmJF9g/2kQiicSzt0MsfI2zr87+J9bzOvbf
Ju6B/+36Pvrx6q9H/11l/MP9myPIbveufEbiv3d9cHBFQxmS8KsNlHxhhIAcMIYYp4i9nnL+/Lpe
N8b+/D2b7A/vm2aj/3rTHN7Wt9WPs0jIDzijmDFBnkzywiI4FAdKcMYJe77n13j4w2W8boCnaXu4
P13dh/vw/K+H+/TBZw9tcVvdd88A/IAwIAeEgpsL+gT6yzBgB5xwRZVQT1EQPt/6K/Z/ck2vW+DF
5D07vBjbt8bp8V9vjV/b9DEpV7fPgPz3tghCeqAUp0riVwtDwGGcCyIZfmJJe9b4U2t63RbfTd2z
xHcj+3b49W9QnXf+tviBtZmGB4wwSP2SfvX4l0QUk4Ov2D8T0b3a/IereR39p2l7yD9d3Ud9d/XX
e/9V39qHHwh7KA+UVIhhCTzzOx4asgMaQo1mWHw1x57HX/3f/9NaMz/8XhC+DvlvM/dQ/21gH/ir
v4G7r9vb6u53H/c/a7woFF1ou5AiL0koOaBMhoJL8VSL1TPEXxP/H6/jddif5+2B/nx5H/L13wDy
XXVvfmCWJ+QghBSDiPzaYO11XkIdhDzkAoVPxBPs8j37/8PVvI7707Q92J+u7qO+O/3rM8yvfefb
2+JHIh8QdgDVE1EZ4tcZJj2gCmERhl+T/15y/1NLeh3+76bumeC7kX0z/PrurzfDW9f77M2Rax9+
YAgA04fWixDJ8bes/l3Sx0QcQGMmBVjqpfP/ydW8boMXk/es8GJs3w5Hf4Mk9NQPvvW3/uEH0v9Q
ge4WMkHD3+rrd5YIlDpAWEJCgh7gy4u+NMifXtbrJtmbvmeUvdF9s7x7+9eHx2XfdT8yRQHD55KH
SEFF/vJ6WZWVOBCUhUio32rH98Xhj5fzuh2e5+0Z4PnyPvKXf4PEFN1Wt/c/MCdxEHxEqCR/Fnxe
EtFAAVFC0JhJ9jr0f7ye16F/nrcH/fPlfeijX/96p/+aLH/93Jq7H2iAgEAPoHhIkHgJPVRtJAUG
gWIv+fzZdbwO/MvZe/C/HNw3wse/gRGi7IdqD1CSGVOhwM+JHvj+d4UAo/BAMOBFaq8B+8NlvA7+
07Q91J+u7sMd/Q3o6Nv61vxArZOCxg9ME/FnIvpSdgtAhWA05Bw/ESSEX9bdP1zO67A/TduD/enq
Puyrv0F9/a0Z/1rm/nuR7f8rDYX/4hz7G8P7e40nD5O5c89u998DT2DDJQwfcwx7kVpgDxJKL1L8
8c/z7b6KDH+8hNfd/Hnenp8/X9539JPrv76mQifuqocfyiUDBJoaAk6Dn8VKBAX0+6SO6QHGOETs
eRPsJfx/ak2vW+C7qXtG+G5k3w67+EfY4d/vvn87gBDf+tvVl5ML323A//7oc8jsTf29AxBfM9bu
Hk43CKia385DPH7FC0kn6tvbu9tvofZtxsNt53/5KeDyAPovIZngnCMMG2A/vRkfvg4pkKMJXAbW
BEYWEspE5Vqf/fITKNUhiHpICRhjjHOwfffYzMMQho00GULrrShHlCry7ajIuSvm1FXfsHh6/6bq
y3NnKt/98hOFZ6m/fuxxpY9fTYA1QBRj6EqokAjG724vYcMWPo3/ZzaIBtnCSYwJCe6XZshObTv6
+mioW7S1A+Gx46Ja1zXlUbWgm0WS/GjoJqGicGmSRae8iWfpsFqZbggvTMCnaMF1O2o6dlUW0bpr
36Z4aNe0SlSmh9yJLc5UV2wrHIWfhwGZ3VINCVs56SKRlWY15FjxE5+ZI9sKq5vALDeSNm2jmRo7
sULdEguZhVvqcMmigo5hocehL8o4T+c2i+ahTdeTT/rD72z7Cl6Q0/bgggMXKgQwBIadHAD/BVz9
kuUJ8hWJg744dLIao3Hg75Gpp8gMY33yfYw83e6rue5cPbcmzZ4O93x7+6+T5xNDX06m/Hb98XjQ
b+/OhofW9+3Dm5Pbunuz7qv7L4eG9uc8hte3SXDjp3B7dOoXb/5XfP2bCPp6HunfDP7J8GK/G17v
4Tnubqs3EZxUek5wX2LscdrXGINgAbn7UeKAfR8qIKKeQ+xxhD7uSMOmEBf8USV/CjAKUYQElUpA
XEIWJUDhngLsyxAIvPB5CWqihKHnB3xhMSjBrzgMfQyg3wJMEMwUJQLkeMxBkUfi0aO+CzBfByQd
pxBrhTLd9heGXiT+NkkaLXzcVdsZbcT0FnGdq+3ZuqwvlTkjYbpKMhKz0OqgrNdhynWgGi3bq6p5
H9bv2fwuG9+h5TRrznvfxPlGNZXOpw1PollecHcnxWk6HYvkkuG3/7lTXrkS/u571/fO9e/99u/o
gwgapn+f4t9+kVFftsxffPBx2lcfBGKKEKQGARIEBsci39I8BrmUY86VIlg+sqcnDwxgKwG0UgKH
/tjjiSFwk28uGMDGDpwwUuxR14MS8Ph1/4EPYtifeOGFcERASfmof8DWhSJQPGDh33shNR2TbCBE
G45LEqdohFRKik7Umgrf35CJ8lkPQdWJ4yxEi22isJlEppOUdfVpiBdOj3nZN2Xc1u3kopDSOcij
sMiWU0rzXl6MTahSpdni0+TSUtoOx1WOimYVolq126Xk+cYymqaHZKyxLzSu+kzFhtNxeMsXRJJS
z1UVdpEIyNLHqW/m7rbAWIxEFyVJsYynJEgvqr5bppipduYfUWd9rSIFT51ubD5JxjRUpXk6gyw+
1U4vFU2G1diW1r8bRc1F1BCqpmiS81Kcla4s2o2tGpm/RSRg9pKYpS4/dUEnLlhacXTBek7lIXdN
N8Xh5EQVEzyVw7oc6sZti6Ed5FU/C8e62AzS2VgNY1V8KlNf51sv1bjQmPjElbucm0GdDM63JA6H
RYj5JASPyZfYlwJ4np6KZUxPsWx6aSJ4PDffMK+C5XCcGl8/hDJTTaH94ICJFpmzTayWcmycpgtW
Sa3ZXHVka7MG24saZ3n7MWPCdKeGBzLQIa/HYFfWYS4/S9i/6be4d0v3MFuBXaqn0BqKdDeMYUDi
AtS0Io0L7quwibJ2MtkUe764ZZunYJLPEyo4i0214GCdOOzAbE1JaThpj2uVnlUjbCLwaA5zzuEB
hySYMi1hsQaAMEXSP36+Lbqzoh9ceDqoSi3XQa+8CaNpMv2U7IaC4+4jnXCXXC8km5r3jR+dOxdN
tRoL1WyWzlyFitEjO4b2fVpbv0tHNWpvxTWdeX2PnU2mKBiGayTTOk5Smn1x3IvMWhdRPqVx5sZx
0WWTBq0u03QCIKapOM9TJ8IPYUqT/qYhthiPGGm9BjnejCjuDApyLfua9jIW/VCxKeoKVV4Vk6ty
ndPcrfNhWS6SwNdrMGow6CBDE9IigF30OFRZoTtmYTkTNjaNlMn5TZOEON8pZlpVRaUaDTq1k23R
+RioJE2iVPKgjRE3hluNazr3x2Y2Bm1MQKblE6c48cmKTZaRU5srt5wVpLbkg0hkf2OLmawaGpg+
cn4uw41TxbCGCEtu4KNkk9d9WGtPSWOjJoU/J6rIWn6IsHEqQqgd/GVQL5ZnOvMZKXKNnIXA9dbR
4NoMczd8mkulxntJOyV3iJcB2wZ1MZqTZq4d+dwiZN0aB71JDvnY5PkqQ3Pf62UK4czzWdvVzm+X
oCsvaUhzG/m5STC4XmPDaJm7PKJ916IVGgSdIiqG0kb9HLibYMiaLM5tWOc66yF1nNYJxAwW3FC9
KABVjzKQU6yslVtRLUysFRXBirqy4ZES3qlVKh2LiOqLJmr7ID+2M8qdxraz4VGy+HLZeuxoptPE
VZlGdSrJioyuvB7Kfuz03Cp7FITtcO7mMijiMM95r1lNi04XIauue1IuD4mj/Ahzs0RDb8Z7R+Sw
St3IL8tMXi8Jmy+TDoSlnYGHxtpmSbAeSWc3pQ34KkHLQKKpgfwJCwmkXgRyO9EYvFncMK4MN7Cy
Mui6m0lNnGlTBuYuTcbgQ0WH9MzDd8aWd2ZVzOF8ySpZbGrEw02T9PNxRYryKs3L8aKrbEgOE9F9
5oj7ViemousmWOqbelHuXS5GOUfIY/J5ILiodct4qINZCt0uRoyrUnp8lYbLIjWrhvQz8qG4FgXh
RTT11Edmnviq9WVeHPa8FVFiJHtP+TgtmyXBjc7KYso1ccQe+6EUWTyQpDnLVCBWfEykXWHUJoWu
unB66NvhnW/5kGkxDtU1rVBzBRmAtBrTIGlXZRnYXS8lvZfFoE5NR9NYsiqNw4rMJ0XbJR/HLFvw
ceH8uIL2oR20JGN+JppcXADM046Xyn7s6h5nGjvZrwcJD6WrFNE2Tqt0MNGEQhJVDcb1tia8/TBC
sU/jeiK82YiB0ssikByyosiuKySGk3SQwQYlmF7xrGtvWjT2ayw5X4+TMJc1DbtVU0xoO4jgcJaZ
0VlYXyE7NacjVWNyNneB3bb5DL1TXY5DNLZsPvKwMQXv/dYQT0aNkrbZ9nOFDsMRsXctNp9oU1eH
eEqPbaYY1sXI/HsMXR14PaIngvZndpbFVb0sSzxDtwZ975LFk3M+Gkxy7B3hEet9e9EXvTtSyyMV
CGtS3pikE4eE8OBy7GYb+8q5M5TYLCY2SG+UGdpNU4ph1SAWfC4WgqZINXlf6Dpw9GJCrrG7enaT
nimgEHXTkK4DlJvjYuk/pyY/U8LsqqZJbhJMzsVou7e0aYJVblr6ATrDKgpNfSoKf9Lipt/lWW0C
HbgSfU7sUOq2zY5o26EINzR7HwSIaJ928VSVdKfSAehC1x02KkC6RAMkFjhd4KJmakmm1TImV5Ny
bA2V756EiRkiLtys67LfKJu7o3qs1lXV5k08dAWrdzVpbaGbGg26N/6s6uh0BCRHbiGhquNyyYNN
WabsPdCggH9sXDuk9xOfsdKoqJpLW6Aw03XRLLEyQVXpJE/8h9y4MDxsvZuumHRdGQ9B0td1LNJW
eS0ZkLVtmQIpucQLGsVNofDwKZMlr+NuzuatyfsqHj1HcVDjz3Xam3kNSa58sFDyT2XPPxQuyG/K
NoP07JolMgKVUZ90aXMU1oPZJl7hGLr0xeqJZZBf+pzoSqDmpJgCGzFu6rVQ3utpnuxxWc/yGiIj
mFd5ELINLL4n2mVFunZANd9PxWCCXVE/Zu0ep4JHPTa9X4t2nu+mLOhLrQbj/BmlSbNJ27q5Y1NF
Vs60MwgLY/FxSPKyiDziQ5zwQYGNA6LWeSe6VT7TepXU9RnJc5mu4CcrSUQzl8ZBU8yzbjEtjxNv
YD1p7iM3LscsGZsU+q6qOp4TNmlVzdXGkcHVEQ8EXgd4HFaJDQKigTkXjaYd5FPNx3RcTwvpVyB6
jMdhItuoNlNNdZva8V7ltnpbWVPdSMvs9RwM9HpKMn85KeawTsXSrAc0yw+y7fx2GGy1nnp3v5QC
bZu8LeI0R/KkxlV54vjYrYVcivtyJOGmtxRtMzty3ai+hUQZlmftgLKY8byPu7Qzl8NIq6jLArxO
xrJ8R5hcDuFQE/6QifpdYVABFFmijcuX4YGwpo6mQjw48IbNoIouUkwFus5Eqgc7XAJN6KCYGlpG
TaNYxLtGnpMqyXb5ItKTFiQsIHZTCrUWJSfWdQ+mYHkQgf+rmFHaXLZgzfCw63gZd31ffqBhGcSu
QsVmcEX2aQQmuc1mCQHXEWzfdawqNrQrq1M39vTj6KriqstLOmnoRKZCB1MgNn6qgZ6Kas7O6Nj2
usC5dToRntmo8pZFliBVATebhjFiOflcGdbvigX4he4mJFajKEkbWSNwqpn1UPztWPQrUo98V9sF
SEPVVsAZAkJ3bVi2+aoqJe50k7ZJcCjlktdRMsl+0/mEvCvzzKpH1cvHTqZ9oqeE0OuAtOwz43Px
iTT9eGKUB7a40PbjTEBBWsoucVGbI55r31X1LYgU5SGuOqP5kvRTNC8UrdIwqeMmaJvhoixElsUj
X1KgdN15QUZ6OpRTu8HIqlVZlP5SYMJOPcLg2101M50Wbqg0Tcyoe9I3iy76yhxysqBWF6gFTwxb
UYl48nlvT5qc9FFfl12Ep1HYqA2GQMustCympCjiRGTLMegtAp048O0irmbSwiPNmIQaNSF0guCx
46nqhb2alhElcTBnSX00sVxss0aGl02A5m3jLM0Ph9aIJPaMdu/GGkHrMeYTjuaOzizqBc6I7jKL
pw99N5+0pHKJxoEtMiDaKNvOWRWugMKw8zAZgk2TUn7HyIhCXVjXn0tIwzs62/x4Kpf0k+hK2e1S
lBKxss61q5GyOdN25pC0rHEkMiqfrHZ50S5HzDHT6LAzw1qJ3t4EuQQSWPD2Kp06CEUHvFFngqHP
VPpyxZMk3wWQ5T6kPTOfQLo0K+fz4Rp+CFid9RTyE+agXJKQl5CqfBac9Uufno1+QElUE1e8T8K8
1QMUmDlqmzk7pVb1qywXbJWzzEkgDyE6NaEVp8rR8RYDpVzNDad3g3PGRVXOUKKLPGnPCkiKuzZp
6LGkvLqqpKpuhEyBTtfUl05Pta8v61qhdVMVxdGMPPrIbdqtqjzhO+TboNZQfpJ7WoOshMtkfCvD
drxYql4ZPc/d2GxclssYMY83lps7hab0vR1cHs1BmJ14UCKcbsskj+cm7C4xrZbtYNo+h+Ze5MeN
kfLQd27c1MFM9YgqdthwucwxQ/RDhnGya/0wv52TIH/gPi+iWYX9UePAFXvkkzuW8k571mWnvJzs
JYakCIXH9KNW0C1dZEQV4GBTd+tUrS5MgpI1mVS34ljuGEf9ccHL9LBSzGIt4fGjqiqat5KWyUfv
m/KE1C003GNvjkGIhjoeZHY+ZeDFcEBxWyRVAgnEhDnovSULP7IkKY940NXHeZjiVRO6t90CpEVP
GLu1CnPD15C/Z6mbfDabsUjMIU77IsK9YS0w2rZ4T5duDKN0gQItqsLFooSeEPJ3iS9USroPVSM6
HnE3j0Dg+9TSCCfpAjNGri7SlLsaCm29CB1WGTTXoJ4AqYYfgupJIr71wJoq7QmjKhbtNNw2raPX
/dSN72q8gHhOJ8bIKm2wfI+rhQ7gTpPa+Z7V6mheGpN/WhycM97mDXD8UZU23FFqm2mNoMfrNkCV
74tuEHGCuvF8qCgb9dDIz0jmw01nCtQdTYvs8zOHGehJEog+0r6YC5239lPH2mm6ygcLgTsRU2nb
jOkHlcx82020ewvCR7JpzMSDaCQpYruQNVZEqE3n7Ti1jGpUMhNEJQpVGZN05iuZz211GDDqKj02
ajyu+grlqwUUOLtplzBcq6STsXENu+cpajaJdfm4KjJg45EANhWNIgliGxTogS8ziCAOkdWkRDlG
HR6sXUN7uowr8HFMdzUfBx9PkszHIOz4WgdpA9oplMsiqtgQpHqGX/3qAdXNu6mlRurKV6B6qdRp
UZryrveYHXbZ4HUv+FuT9EPc9mNwh7oyg743BClgCae3WW7oMRDUMAZ9SkRTSdBpkJv8AhdLtSFj
GII6XImTPqDTW+ErewpPCo1YUNobDqm+i2vYGInariytpji0p7MMslXZLvUK6mqeailVulrYPJ80
vnFCK5AZk8jlxqyZa/NL7pIsMl1VqFU2U4Jg56MqznlgbBdNiWPoBIsElEGLyzkEMjCF4hD2SxZ0
2RZqAN2t8XNxBGpHKmNrSJZHZupZr4FABOHbtu5ceh4kdQ99G3jWWBpNbEb5Ay2XvvrUp2XO1pa1
jS9iL9va6JY3i3tvJKSPbW9tlvdaJnZKrj3rZYvAC3kSbEg5ZL2Ka+jb002RC8vOO2jG6S4RufVR
PozQyHg1quQoI8O8rCQycNfMM3HMplp+HnOfq4+T7BJWaOQhOa1cF/L2eEhKcQ6dA83fWTVyr+mc
m25HnczlOutdIk8S6GuTC5aEiVsX0DWMu2WEVLlevIW7mrRk9xX0yk28yDzXDrYLF23CqsyHCAvo
bCdd5zRV8cxIgleJEDA+wNnz8CIr87rY5ngI+hXc26+5WBRepf3gj+iYebMeSygzl80ohmVtLCmT
DYJoYidDJ/1y1Fo70y2zSZhtQR8qxVHhKO434bSAIqmXfsHJZSAZ3LwLUCBjCQ+abkApnIddqrrS
n8+BL2cdSpvNmxzOAwdrm6Gq3PqOBMF5bmpVbhbgL6Hmc0fcVtGJJ8cFmiogydBGoXegpXNIu1Xe
h0C3cjpqK6BLPFfLBPdd/AJC7f90YpYNmkSiYYtoPg7GpQJ2TG9VhuvDDiVqieZMpUssk84dC5xM
S1RmwyzXnEBvFQUjnOTRKSv5eTeV43HSc5CYEwLaXwPhCd1JsV1osuFj0AJB8rzQtlvKDRynIpG3
CnhHWfJPpvPpamhR8g5kjFIT1IpdD+rhrrQEH/F5aXdJn9g4IdDF24EFq4y0d9wTE8m+v06d6nVr
SHMC+qu4YqVsz4YC6IUeEjGMuoDW7Wzy1X2TTO8mWXq4l7xu53LS+aIOTd0dEu8TPXD7uAk6uBWw
rkIPWaV0gyzRiyV5lHlQtLIi+9AuwDiGvBY6b4IuGn3Qrj1dylWTpdkmm7pgK4YWWmEKFKzySls7
bjrYwFp52ZRRzZZxnZRo1lj5fgXCOD5nXZNEA0nDcmWGOkt2rBuaVBuCLIgqkMBn2KxeyQqb2y7M
5JpNkGWt7fCsYFN3CNHJ0i75NivEUTB06TYPXbmCzed53ZDispPs1vBCVLqEFH+RygRvBpTaHR9p
t8vmmlx5y+vPs+TZaQdNWashERbnxSKhdjUM8lft+hPc980NRdhHqCPFDjg+ynUNt/s4wq8Gthmr
wriEmDpKTTN9lpVyumIdBDY3dtgkNeafsnw4HpapeF8MPv0w1AGPodsQd2GSi0+oNCBZArDXogPe
MXSZeTvPqdF4wsMpxsW8amGLKAK9rFqV4QBS0zCoSAZpu0ZO0jWqsw/cqTnfeNwgSGLNCMyJqPQy
6Hm97bh5oLbiO9PMZyEIitoO4h2usjrGNoBU3RgEQugwaDUln+kw5juclfKTYzKPShDHG1Lez3XI
QWOmdbws7EPPw1xj+A8a4mwEth74JjkaRFufi3K6BUofRFUxgOQBgacds+m5kbOMOQY5NhaivwAO
9qmEoNV1oqD6TPl5Ads3GkjKuMZLVl0vzrbVqqDYr2pTN2+tN2OlTT4Vl4ubL3C/JNC09Wi1BGO9
K/s0iGlRTdolCMdzYXBUhfZtnpWBThrVtnECIbuxWVffDhZdLj68nP38brZ2yysMux3eXQeidUd5
ybcGo3TbWPCrPBxvKjwtJ6afD5NpWFY8pImmWU03Ca780TC17qSs5HSIGcg9I/DaXUMC6HvqbNLY
MLxRS5WemtGv00bih0Z5oHNCkkcJWLaaN7zfibC9My1sXzUgch2KRjSRnNzWFbBPQrwq1qgBvpVT
tYG2kcadTed44OkYkY5fQw4dbvp6PKTFkOyMbYco7HM+rPqGCtgdyLutV+5wLkgQs6wuQF0swwpE
WMzGyJMhPJNCWBpnoWcldFC0OoTOrcr+H3Nnuhs3smzrJyLAefjLmqRSybZsSx7+EGpbJpmc5+Hp
70f1udtVFHcR9gEuLrDR2OhCK5iZkZGREWut3Crsl+4Qe2Z4p3me+U4zcdt8DPsbR0uG7djGX3JZ
cKaWnvIox0pCr29ItrSX0iOIC7KUpDTcwkgfS9/86pd4ZhTW/TbWUsK3pXxJ1FHfsFjTjU30lRvG
A9WwsLLDHTfYL0qs/MjMoNhGickVTTeTA7lAsmvD1DjpaSP9dLxechU1Czd5Z2WbMcge84gl7Rva
XRuFOp5bxJV6NFthU2Mp/C9jFJP79U21Dy2NTl4kik0YmMk3gBbKrpSGfuu3ib3JBc02Lo7CeNCq
qjvU4RTINT+fDoLB/8lFlFxDjRW3j4iNxMEcP878/NhR+3U9Oz01kVc8KWWubCyfwrXwejalXaQ3
lhL6nBGW1O9k3zBvGr85cJsJuRbXtb6lQTh0u7QLT01iNkeKg8TwoNn0aVw9DEIYd6xh+qKPwqPA
kHJJkcPgUW+a6tSJOPocZCQbrhT3KUMTCf0FisO/pJp0Oqua7FEd5HDb6JFN0YTW0TaJg24zylrD
eBWp0+/LHJe9hXbwvaeGfCs5eaZvKHRW9a63LOE6QTqSGDbqJ5Pm4TZR+n8CVXLGbSOVnth5bRdq
2yaS5NxVU93MDp2lasdelPUXj0rqXTZwWIZ2kD/Q3U43kRRapOiU0jZy2DmuFoTSMwUMkmgpOnDl
Ue5VrY4fR08Me20EHlMX4U97MPwtRakHJXUeaimyCUdeb270MRq3ohj9raLLFLIj3XF1EdStW3ZR
Sg5SqFs5t3+EopbchHaEt6tCs/DJlsoodws9FtpGzfPaLQefgrBpBBuDThpZbaK+b+m9UgDSq30b
NlSFeq1168w06TKXebcfRpUYJGK13efDMOwDOZZvUt2mk+co8Uszpkdh9TGVd3m4CytFek+8Ng/D
wNFMsiptS9uTP5u6VrvW0LX/In9ASCzDRsAFnKFGDNNQLdDaumnpuqwr+gRBO+/XF4nfSVo6mG6k
tjfc0PbR0Cg0eAfLPUMyLOFTLgzZ0INkUAEACWUdqQB1Dk/xOqOLLC8Rm1JL9eKYmKHa3w3GqMj/
4v3+64gA1JyNCEI2KAgQ6hBgFNkAdDP9foaD8eyhE3mShjuNbqq1y1qrFi7dFe9bm5E7bh0mFTCZ
4QSfFd802sP1cSrTjP3G4bzaRyQBNjJgHNPSJkTduf2usB0vM51wF6aSHrseZVjdNUKAC3pgaene
liwn/wp+QrT3chMrH+Qxp9KgF4a3paEuBSffyWXnXqmbytj8v4XUXABvDi/ZBMCt5uic/w9xNwow
lf8OuzkjV/5GY07/yf/Avgzwk0jxTG5lOrgVv/yLrFTAfYG2Aceh2SgyAAr7jbrhv9FfMVmA9ynR
gf86Q91Ak8BP+fe2M0Fr/wz5NXN4oDsWttlftIxstGpmDucndDucoFNP1ns6OfRmw37Tfc3ybRrt
zqZlYQ9P4J0z135jaQomZ1tr9D09skD3nCJbcUNqxpR4qfFvMuVdWdxJurESMy5BkNzkZiObQdp6
ZfTlWMNebb13CxugxpYD8y+M0OxWKS2prIgzA6bmgIoMqRiUE+WTrYi/q8mPUhGHINNWDF2G2n9H
YzggowyDRUei5nL2EqsM+6H11VNa2bdFmG9sO9hE+Ur4W7AyBR3dsgAiUiHH7c7XKG4hcmZJpp98
OhKf68HLN7EcWtsorrSb6+4wOdbMHTBlOYpmIoIExPHSlNWXIvXjUj8VnWpvLCset70eeCsn1IIT
cGegd6QQ0PVXhPL5gNpMzRWQbfop7YqQW47xufG7YDfmdn4/tJW+skqTTtCbURkgqekl6KrOSXU5
qtb2pQKsJig0XW7UjZRYyWPWZQql1rD3Q2ZTs2OXompLcta18jGK/PK5KSkSb6vMqYyd39HrcyV9
LONNa+XWcyO63N8rRi0FLsBe8Tnra7qfmix+BUXZhcCb1PabH1pq86EdOkqgZKzGjlY84Obra6aA
9X4zPMod0LgmthxR7XJ4TdXJuj82+kkL5WDH3ZAmQEiJQrL1G3mk4OdJ7xO9+Z579XiMwae5RWlr
/0rt/NczWrkEq77uBceclCNkKi8mq3v5FWbuFWbdMsmqJilbFcCS7tT3wh5CtxoEbfliZ5BupY58
G3CZ/4tJQD6HLcJJbar849K8TiLg1drIjSHKgRj6+fCQKh+rshp3el3Hp1DoW6D04N5McRtJpfbe
sHpzBeK9sBSg8e0JDk/kwdlmX1EDcE/qsDFOdCOLr2aTejeA97+1rYiAV6jdbojl6L4ZxuYggcvb
KV6oUK2OpdvrPvFmH3OmcYQhJoHTW5ahXs5GrjmV1tmZdGfSqDoMDjDh0ei8lcD0ds0xYwBZ1Vl1
NrM8SzU1Xam0Sm2ku5KGqjceeyv/6UQSNyjqGAGXALdTbIG7hff+pz8foQEq1dYII9R5ZzPdZ0rU
lf4o3dnKsVRA8Jvfrxt4E6Smsf028ArOPjsZh5GbbKR20p2qPiQDF+ZN49zKxkoonELPRcA1NNiV
QEttWH8KgfdyobLYUhqncpy7utWUDYWETzrltrBUxVYIL7rx7TjY/fHALkzOfKOyyzKpIsu5s97H
xTdFfbRpnGuP1428Cbmzcc08o4sCv23Jme98+XuXPhvKbRc/XDexsEAkb4CgUQ9i8qzZKS9rZhVJ
ehicJGncCN/eOLSge/+h1dr9dUsLu+nC0myRukqkijoGwalRvD3lskMT9l+um1jwgykTRQCGvE+V
1VkML+xW7ZNCBKcub4JDOxa39mtr1TfvIi8f7ikWyishc2lUHPa2SdjkWLRmo2rjAfh/XmPSB2Y1
dN9K0/pwfVRrJmauBpFmKLICEyXEGkohpe/moKyvG5l2+mwLWRafP6lqGuTfMyMKgIcy95rgxEb1
/PYIRA40mlvjBqlzZxefaltbCXxLrmchnsHVUEFYxpwFn0YeqDtrmPTVe5ABk9dJ3UNY+StDW5y/
33bmLg4aWlit0QUnMyoPeqe0bjBV9a/P35vLhqFNmSWxhzsPbd3ZwS3HXhkaLUaU92a6y3S3GeL3
rRgOduJKxVoytrhaZ9Zmjp5EkTWG2RCcEj85qA2olVL+mQSDm1Eh9oTiAubdGNzyrw/y9eR94yVn
dmc5oDKYrRR52C2Dj3JRHyoHmkBxnIC/qvq1LYZt5BuuopQuVfpNEt0F8Ysf3AC02YTS9668R565
a0Eq+fW937Vul1E0ivZAPOl9GIeeindq++BMbvxy+ItId75Cs/pHLVuFnQBdOeVdsFfIKZjCbS9p
rpE8X5+mpTB0bmnm2AA7zcYY8IWgeSjl/F0xBj/98osfAqmRwN1ftzYxW95uXYiDziS/AW1qtiit
00idNWrBqTVCd7RvUL92qu/KSINmaL5p0CN8LqR98VUS28RwvfhB5KkblMM2G61tQ5mtfTDFsNHo
8NnW3qcZc/0LF44xyzr7wNnMe6IJ5NJ2iPxZ7OzBI4/vml6GmDgOa8fy0l63IWxCHqO2YM9PgFDu
6ZuAFQZQHJfbxtBNt9H15Pb6gJYi17mV2YwPrRl4tdGzDWi1NeV9J32vB/2YqMnKzC0OB6qjSfLJ
hWCej4sYjgKX4+AUyZ+DPAOKPa5YWFobtKT+xwKVhcvUKZRBUpQtQ6kl2q5OSa364W/yGJo0pirT
stVlcFaXRhoID2MZjsHJUx78QbvJ5GIjafnKtXtxKMaUqnMpJjmbDSUL8xQAtkcIxvWl9ikfv3f5
yt1k0QZ8Ymoi8kTcnX4/y2dVM4P+IczgJNJ7DwhQVB2EUawcjG8vQBwm6Bj9x8psvjRtZIRFEJ56
NQUWDSlkW5l+cDt6fr4LhXpvavnXPAQO4xvfjAoMnK+V/cpXLEWx84+YOXlvgBzQVYY60qymNQR8
aehDzYU/YLj0U3dy1q0VaRZtWpNeDZULFD5m2ZQXDnIRNSzhbTK0bgsm3abrpavvh49/sYPPDKmX
62j0JtQFawpJbeNK2rNBXYhDahy6lVlcDBVnhmYpvJhuLW1vB6fM+VS3OZCwZmNoRzvPd9dHtOiZ
lq7Jr3dVroaXI+JsczRQBsEplR59Ye3K4ZFe0YqRxdHY0Mvg7rJAyswnGrXQuhLU0wlAL406NxLv
HDve6nWwcqgpi5EPiCQ3Y6oA1JIvh9M3KR3mKgxPrQbQeqi3dnIouvv0nyig/JHe9BtwBaOzldN9
BTBSWlm2hdmErakjnKqRFVMLuTQPFFmEVj8N1HmstceA+9daKFm691/YmLkGyIg6BZgbUlCTDmTB
1tEcwl2+B6V1MxTVQYp/SrCcrrvJwrzaikEsRhrHpuowCy2NpXYkqn54sr3uQRTGFmxO4F63sTh5
pMGYcXQgnTNX9Kymlqo0CUH6GHuuxpIW7YDErrjI4kjOrMxiRWNKou61FJgobKTGKmCLWH9hgioU
msUQiPHD6RPOon2GGEMvw4g8jfZ9k5Z7vzVXLCxsKC6qVNdN6sT0SmY+4LSwMmoQ56dSfgrV+67P
PgbqvSbHK4XFpSUhNKBUAg9eYQdfjiTUvCqICwN/nvB8H6XusY7X0ryFSwnNlt82Znsmq+h+iFgP
T3owNkc/Ao/RZHoOejQ/Jrn1RThV9CDbxUMnorXr19r4ZvNYj3IhNS22K/uD0z4J41vt/Lru1fMG
JsA3mkhn45t5w2iHSt+DDzpJd5ViHowbCNtjC0FbuNpLMqAnoBx0EAZcvaxkbXKXHOXc+DQBZ65Y
q1rXBJ0WniKIW0O6K4wvYSIDuf5xfZSLdkifrel5B7oks1xdzxs7kgODJOqr2T/DvNGLz7L88S+M
0OgxFCjImJnNZAbXXejToahZN3p0CMFa3sVrLrE4kjMjsxkDqSQF2mhxIA5OB8Q2/GiW6uBWJXTW
sNftv9jJmokCBtUgxFwmoYHzBQIUJCWFSmC1JmoxZGezPsZFugX3shJeF5IkOgQOxOpJHwOg76Wl
HkpPU1qcGyWcSDJqVXQbM2y2eg+Durm7vlRLB/GFtVnkUAaUMhqBtbHcWl8SWNpl/KCMLg2moLpr
hObm/WOXEX6tnR+BYxr0lZldjCt00WSNC4SKHsjleNM+jzzFIkb2PvUCleYJvOPOdku51bclxHsI
E9q4LQcQlJmXVyvOuhhazszPQotTqArcUSZAcgZIhZbrSY+rZdjXfGZWWaEOZk7tagu5CWO2qCMM
ZEluyilA164kvS8gtob9vUi+hhxvTvkFEGJ2S1a0pZ+2cqmZ9vQb22gUKhBN6fwYM9dtAHsrYLTD
09OQVW4AcSFug00W3Vm9ttesv7in2Qge/cfctHHPQlkmhI/oA+ZkyGSG9RCXL6N4uu62S4t2bmOW
qPq61Ftqj428PWbZc9g8DMbKrC1tw3MTs0gJeD8oCnjkpxxy1j38yEK6sYeXSllx/8U8UVfQlqTC
gyiVPpsvz1NazR7w/wpgGykx1MmPfi5vBaC+JshPcjp6m7S9raPoXynIP2hHcuRR1eaqi0QVGdDM
dN7FmpJNR3qS+9qtOYJfdLqm34ZKbh8sOW7h4xflgfqectJKoH8wrPyVeV48d7nX0AmEAaHyrtOl
vwgpDgtZkRm/+pCZQ7aPGvD6rfYzCct7jQXQpPF2KhtqubyLpUPb3YapvNJiWnSos4+Y1fQgZpV+
qPfhqVDugci6cvWw2ixb3Ic6mDPbmm4+80K1bVRRG9cZCVSpgJfzHBPClJ/umng0bqO8AbU/DHey
kes/ru+WRVfWyQp1Kv9k7LPzGIR3krUxhus8lo9Kqx+EoowbO4Xga/kGXJ2iH1ZqaMvLatBwlxHY
0Xi+7nJZm3xoRdwUhHVDum+Kx6i9UTWIezUSFVuHemRjP3mRvguVeEdVadd+uz7oaVBvoh6kK5um
F+n9JEB1Hoa62oaI0E63FOHdWxOWVFFXtu6i05yZmDmNDfnMLDuuKHL2NOYFwNF7zSxW0oFFr/lt
ZF72KoNAVq0AIwhVfSU7FdGn3mrcpAof2vBHHK/4yrTl30wbXD3DNgkOyjz7GD1PLwcnZ0zJcYTR
HcdHqs1BsnLqLrok72doMqAMnZ7e5eq0ymgXnolLohPkAuOCGPY9NtKtEq7vu8UhWSqACzpf1A1n
nqjEohwQjmHqensThpBOsl+5OuyMbi2ULToE8Ed5YvsR0mcbzeli6J9oop8ydEl67yfcC7XZ28bd
GHubW8fONzTbwhrGsLnxyLDMtN13w8/rjr/2EdPvZ+dvWlscJgobT4jnoAw3dXgcw3+u21h0SqpE
UxEAAJ4ys5HYeSAD4QhPDumZYd/0AiWZ4oMf7K18740r1pZH9NvazFl8LxqNouSebgTAJMptUinw
5x+uD2kxXpwNaZ5SpHoM5Zq1q9ViA2vKz/9qJ59ZmEUkSwPeBOo8hDC5qc2PfuLtEEfZx6hiOE/l
6K9Ep9dFeLOVz+zNwlPTW6LsvZYa24SO799HMJtE9T4Lb6dWUBMe8z6LkFz6KIzkYGgNWk01APl9
F61Bflbmdh5UIlPpRJgw8iAWG5RfPC9yr6/eoovYNOjhQNGtn5dy0B1wAgvKxAkBpl9VY423o2l8
BZOereRMi8HkzNDM84uuMPrYZFL76FlBIol3apHUSVyvrVaGtGZp5vWKV+pg5LCEotJNoWZHWjfA
HLZp9nx97hZX52xIM8+307TJtRqOhRj9DgG7lyiE3Hbdxtr6zHx/0JMug3bLNdN6TAKkBap/lCjZ
/e+MzBye8g5aGTJuZrMokfcLxMFqEre8KoZD9Zi8wrZn6y8LlDP0HkdLlPjQQf6Qkl+D3J/qcMXR
lmfst6HZ8mt+Gji6z4xZhXmXaC+QxnZSaa+sy+I5bE9MCB0lT/U1izs7LPIartCgknz3vmGB4tLg
JatwwIRi7EqoY3e2r4iVwLQ8st82J388s5nFBfBRA5tN+ywrA8paL3mfrxhZPKFAOb4KxctI8F4a
yWU/4GY/cqvIfkUxHCtoHuFLK29Kc9+n8u2fex6UklfoO1KUc69IIYkJp3eo9QepfCgySd/mnoDx
GWXxiqnXJsw8rNNA1A1g4hSX52i4qonKBim6EEjSeAOXxrU5tKJ4VwXZIcsPTr2fLpHIOO2idkAP
5cGwmk91ox8ruYZgJEfuWA+H6+Nf2hUG6oMAzVSg5MZseyO0hnZZxDeFYb8llVPSXymcor5Z2eFL
ocoA421MD6+BZ5xtik7w7nZvx+IU+x8H/xdNsOvjWPKa878/C4Ui8Kg8SYk4ZSnIHtPVlMiN/C/5
0MDfaWAWbK/bW7z8g+0GnglDiE7BzGCAYGcx1tOAnK7Yo8Wn79EA1JCaRcTZz9XIRffQ3xRm5Li5
3ydfBweM7vWPWNqPE74NaBhlR9Oeh00rqjPDZNCK/4QGxIZWmGQ+XbextHDmJOg8MUkIM9PvZ3s+
SsemHtVMnNI4eay47bvAw/K/CGaEZFNDkNiSwRZfGing9A7ZkCKCgoTUppGDdiODBtq2ef6jylsO
awft7OsDW/IYWrKmTeoBG2becKMuXA5yNojTIN/71WNrxJso+6Z4ySZJ7gfoz9fNTWsx3/xo2oJP
4Dajy3PWRhg79CiCRpxsYT3lmqs234R606c3Ye99UPIP3D9XvGPRoolCrs47k2RXk/ecrVymyWEs
xaY4tdWOnAdNbu4tA9peuk/J1HL9ov9aGPb++jiVt/Oqo/fLnqBANRUTZ3XpysgTWMM+jYof1l6P
t0Vyp8Sb5h/vhQoNOkZOfyqGg95tYCK00XGERhkAb/FXy/FvPZcP4U7ngN5mvuflqQ4wYZz7RXBy
hlMjb5V0xYEWSsMYgB5j2gx2gjhfTvAQyIUGAwIQUMeVow634w3c0Q/mUICkfuz6lyHNESFEMFjy
3g2NueJRixNNZ1JBbB3N3jklocgtcwjGKjhx1rh+VMLbNt1WKTf1rta/0Vdcsfc244ACRh5B/FYo
R08y4+f+FFs5wl9NEpxQ3UHT/TuaY5u2+xGbeyQ3Vo6lJVs8Bwxo6JWEOa+6x7mUoE0HDERr852a
fBo/S9YIFNpN9D+uH+q0XUGGAksDADWHQDlNYAVRRgIg6b8iQRIVH5UoXHGVt1tRB34KLEnldcAp
Vl9OXaLU6PRD8STZpD2SPBawqJ3nwXyW0hf1i9Ot3IgXPANzvKgwYa2nvvKlOTi+vVEhqn/KOvic
krTVvC86ak/RrZ05JFQ/V7a8yt+7jG3T8H7bm34/izQSiJQwrbjmK2a8z9GmbXPjNg6sg620Txq4
Yb//Ndbf0TYMa3etorFQr7y0PpvcMrB7lFcpm0gB2h028gmjt/csJFDCo4i8e6cxdlVu33ioF6hy
ts1bY8MdYGV3LCQEfMbUIIKrxAuPb8hlsodS7lRZMZ3+Fq3RjS5/H8QTygCHCu1ATfs2NAgHamtn
59skgE3pOKC1qZeSV84SEbRIFN9BLvDkIH5sO61LC4c+95oLLxQlaDgAdpwICdQX5z5MuTY0hhi0
+zj8lA+BvM2DYTMJNQe6gkiC+2jcmoexvUkRy6hWmp0L4YAwS/GdVwfoxL2eOWcOBm1VLtASoWpl
/VDQWIjF57J8ccQHIX6s+PLUz5v58oWpWU5lw4u3pQ5TRfcshpfMeBeiDmf6H63xoJtHz95n2ZcV
mwv759zmvMqij5aS00xhv0ZoqL0LjJsQDQ/v0P9Tlx8DpLz4HwoANHRWDC8NlhYSVReKnlyyp0By
Nq++VzLdPVsniE96+yIXz9FLJSOgFjUbu/6s2+h/SmuX/bdXDtCJUH9ZShiSXAYujXqZUjZDz/24
L3dTYdezHQi540ZNV8LgQov80tIsd7VRK1L9qY6GUNYGFqOEZFyp7rhyaQ6c2U0mIaIn3wV58EFV
k0PgfEQf/48BPnzDhFOCicI+fQ0bZ1PcV94o5Gm0rSQpCEd2OWKcAETQnsk2K8u5FAq4k8igpwnG
0G0uZ3bwqhFtvCGESouIu1bfxPl7P6GVe1MgTOfq6NjpsGsRl7T0ZDd1CdU4OgVi3JWq93j9YxaO
PMb9+1tmc2+qrdCajL5cSskwR4vJc54jC6kY00K/InFFEG5Wq9trEzD9fjbZDrSs6TpPDEYu1cnt
bZdae7t7+YuhObTKdaSCaLfMprnKTQMSicN2HZWb0j5oqKjVtbm19fIFAchR1zaikW+uG13IZrka
0d6B+UWqOe/4ZmnbmHKgUHuJoUm0uY60n6Y1K6fY0t48tzI7TNRM8u2io/iiSvEBNfubpnjQOgoP
aziARUMKgRtmMt1zefr9bKWS3mgbr5FwDwppO+B8+SEzrF86G3CvVL69kuUtzh5VB326C/DczSwj
qkdjemFBh0U1gJAZH4as2V5fn8UBTcxD0mMDxsfM9aKmAkkpEcOTgvefjHtFznaSf1ytLi7lGQh1
/DY0mzmU/dOxnwwpgXGykgDhMnUj+vaWLsFWqVrTDUckKB3xg7LDt//dIGfu0WuGX9bTOWzy2sW4
L+IPeYaElj+suOHicnGvoiRFHxjh3EvvsHO4gp4Bc4Z8agNZR0vG3fWRLKTIcCtgIk6XJ94fmh3z
WlyiOFoDp/PUdEuT1CNTNpWvMfKAOe1mq185aqfln6cVcDkU1o1/8IDN5Yi0uIj41zAHRL1DvMbh
2YQ/76RMKjW/TcwcA5HZVkDjDE9D/VG0PYrXsasOa1T0RT8/szJbGp5s4DkYBC9P3a+MIVjWA3SO
MX++vjzTX7k2XbPEJCfZRXGAsfQ8WRDxVE7R30X9u140iFqtuMLaiGaukDgpDWFg5acmr+7RSD1m
wUtffFFF+fH6oBYNoaNClRXMkDyHziMm1Sq1zO4p5GGrI6s1aPeVvO39ciURWHS2M0OzAwoYV2n4
03WzUnJyc2W6ATrGdy8tjJVTaXGd4KcCg3Impui0kc/CeJnkipNGrBO6AJtBO0Z0CT/XgraangW/
rk/f4pY9szXbQgrA0X5Eqe1k6dX4vks9+ZAM9vvaUl7KygoPaTL8Y8pjtrJzF1cN1RubeEStdV65
VtBE1dEsxaxcZzvLhyuSpd4n5Hyh/gei/5vQxwOXKEHB/dfnmL9qlAeUlTAXW9RajSzisIfCt+Lz
Sx5C5drmroo8EP/nct3G0sutHAW2V6gfe7jWHtaj+JqR2cYKIztp7QllEynH2ijhwN6b2Zo+yNJR
MREnqPRRwiExuhyJlxdg8x1qHZWlFZ+UtkAEVOIBiuu+t9C70QH1/jYzcz7hN3o9pD2nruNkN6ko
NLB28fe4FMk+jh0BqlgZtn45NggiNzxKo0bylredApTwTHPXjlHidrGp8b5j6JD8jv4R6ZhV6sqU
x8zj5vlnTs58th97n3dWXkFApbrheQRQA8jd+QhVaMaNrR8b705zog23vXq1xrW82oC2NB7LhCI2
myGl8GLHCelooSie7uxhnz5eX4OlWEOl7j8GZmPTDIRswpEqEwnPHRBDe4fK4w55p4TyDq8djOHK
zl9Mtab81EZl77XSezmb3UDLzh/Ihg2E4Xd5I2XbpJMzV0q7aBfxoolbNH66SW0udXmd5d9KI1ur
Mi9OK5GAjE9/jQqX3xCLzmwCT+V0Ur7DnXTQww+if67P7FJkpVoPPROQMS+yzvZQ6qMEonoRTUBr
K6tH1Om3Ejf/9DuIBb9aaY+/Vh/f+OiZtbmjOJkppxqxB4HcPa+QyMNApjw80ATatbwKJpXfE20g
KWt2tlrdXh/qYrgw0HKhGou2gT0bqqOEeZDqxKS0PZQ2D6r9Rfhmrf7z92eD81BXdmSJv997CS/H
Is4ZriXHU9h8M39nJmb7QOpHabA6Tgi96PaRGu5RWa6G5kbInzPtiYdaVpPXxZ13ZnH6/Syq1EbH
ezUjgxL6Dx62sRHPjLYoPk2v6LwIZX99iRY9/sza7GxKZEm1uxFvFICXx6J8Px0ajV/+RWGGMx1x
R4WqDFvrclCeYreyeGUvRM+F+EeI498wQjg1KArzyiQMCXgElzY4GKKmHAhZ04NR0TOvTmyL6nO/
pjqxuKW4KQEIn8rAJA6XdhpgFHEgU+iKRXNXZ9lGJJ9HE8Bubbqxpbu21iGnEFCiCJvDkPCI4p8v
GYU8urcagV+XZ0ummIUeZh23eUP9FYN0oonSYPq6kYUoxV9nqcha6KvN+12axqsTaYaRsqWlplVu
3iBbr20pWmyzIHO7dCVWLGw0DHJXA43CCTBPkoCNDBb6yOIEBG4jPPFelzlRVWQEB+fJMMJjIx9r
a61tO23f2fYG6QorH0C9ilTdLEKVklkWjVmIU+lQuzNN6XMVRve1VHhbXkmL/3zlCFZA2gGEoh9i
zAojmR71sd7zHAy4jJgWZa7cd/bD9YVbCB8XNtRL7zRECgnAE+JU06AcdO8YWYMb9Pdd81SG9va6
sUUvmfoUqKXRDJl3KZFtVTXNb8UJTfepj5/UbmHowV715Hifyd2zVPi8pd2bL9ftLkQt8LS/7c6W
rdZtBNelXJykeqP797L9XK0JiiyZYFgmoYTCxZubSMYdS3biTpyczr73vfqOinnbr0Chp++cux8C
oRAOaKrAmJuNozLbRnZ8jFg8TEn/w1pjkC/5N+QCCK/OhB+fx10eLTUgSPLgzZQlItEQ7k0QmKn3
8fp6LDnduZnZKVlpqcfFDfRDGCNfE+9V+1a9Cctkq4uv1y0tedy5pdnpSNmt0MqBAVnDXmrLlPej
5K+9wQsALW9l2btY+3NKo4562+8pnL7o7DxOdboIsqyLk+Y8G9a9ybPwBQ/IrOkzrQ1sio9nZhxr
qNF4N8TJV271DuUkKTtNxZ7oKSp4JSsvV+Lton//Hta8VSJ4v6O2ePHp5Ix0aXnJa1NNGo9N8uv6
gi0dl8wfjUSIS5Tj5kC8MeLBm1TyQMakILSs5BvayLdyV74TWf2jaPet/FK+GAElwTGT14RdFmcV
ZAMYVOTQAB1czmrptaVXabykmtmA/Ko83ZpKCg1f8O6jBVltRMPpx/UBr5mc1YMQ2vLGLsFkpyg8
K0wukiLOKFDyqHiVJc53gZ/9Rcyf8Bv/d5SzMIJeZ5q3ahSdIlNs8sD092WCVH3WKZJbBvFN0rXR
islF9yGbmy7qaNnM+4r5iGBsOYGI1XjX0GYXlCcrc6WRsGgEDvZEjoLjO9dG63nQCqIKbRi9eQaz
GTSPq23LxdXi2jnxnxBMmuuB8/6jQBSXG1/YqRveooFP+4/Hg90SsEb1RvVWMoDl3XBmb7bNIykL
0rTAXs6jSX7RuWN+tMd7Jdy3arWTPZWHR26j+Fu+dr9enMvfhue0OkcqZIQcNArWym2qw1E07R3N
/w/XnX/ZCtDC6chkv03TfRbFeIjOq3gmC+wN9XArO5ZxifTU4bqRpVMTqUZ5YipxdM6J88j3WWGN
RPxJGMopKuO7Vveer5tYGscEqKPYiuwJCtqX4zDVoKPqgokIjPyQPuvOI6p8f2EDASU4BXzxm2Z1
aiQZL/WFZLz1UYLplwwlDwEUu+tWljIA8Mb/saJcjsT2W7RqTJ84Xz6k2rjra5TlkqMhGSsHyitV
cJ7MnFuaxVqzjz3UxmsOysAvb6XYSFzeyKT30gT9rgxzXirWauuBV5x4tUTnHSShxg9V132zOl5k
k/yxP2QKb9jkup1tg4HHD2Xef3L7QEZWubS/2KYPzT6DWV9pvnNbiBB+XxgHB6uvm1MNdB/pTi5C
rV+tqawsugP57QSTp98/x4x4uYYUDfXn0yjEhjd+d2TuobV2WL2ih97MIPRa7q9QnMH+Xa6V5o3c
x3xgzka8B+58dLRhw5OAEw/E3A2qeFTjT6o+oZ5BeZUPgSmeFF4jac0PGk+TiWA7dtlt1b1DFzmx
HwDV72X10echPiPd1fE7CZ0zHoEM99c9bKlcq01JLCLFtMrJKS4/m1dHtVEOyMbN/E50yUPYgu4d
s1sjEFt5GE+D4EHGBIx4WgQOb0Uho5w1h6Kq3MwKt6qlHYdQ3XnFIK9E28VlO/uw2S6ONFPklQFk
2+Qd017kbnisdO/m+vDXjEy/n4U8pxeOFmtgtiveyZGeiv4ltVeqJ4sBD2YyaO1JrmhOmCwK3rDk
OXFyw/6jcMRGllfC3WKQODMwG0NQFdUghRjo4i3Sp7iXqn6K/KfrM7V0S1DPrExfcTZTmWiztBJc
tnv7Nm2PXX9E0yF+J+oVh1w608/tzO4IpcIbG4hliZNqvLOkbQ/6GkHQUnLoG/zEA6+PaqlwDR4Y
YQBgR2yA+eo0o82zBwVeRiqkqeOms+DP9gmAp49VtRWlcsclf3qC8brdKRi8CRZnZmdrlnmSko0d
BZMy2NnIWOoktG4+9hslsNxKczZmr7iNUqxh6xdX8czubBXDLrRjnjglzHvveaNc/z+kndlu3MjS
rZ+IAOfhlqxBKpdsqduy3b4h7G6b8zzz6c9H7dPuqhRRhPVvbPSNAUUFMzIzMmLFWjimMBBnOPua
jPq2j6u2mLBehngWckbh8poaJk0mg5XsrVPaJr6bKEzlp/1d40cUfLfof5dP9uqTXpgTbjCUbqNe
rwlQJ/hGXwmigeci27j1VzNABiGgNgTbidaDcMg7daYbBdrlZ3URH1LK8DQjPDV/85m4zmBxCdpj
mUmfIM1Fi/D5Ld/zl23xHsvnKuvHAdtD+uhPqHzpjQcSyC3tH070lmrXhaOqsHhhL9VFaTHzIfEK
4lmSFscO2OxTnszZG3C5L4o6LxNPdFqFK0hXwqIuBgpR70oDAbQSxmF53OilrAYjIw7/2hBuk7mD
XTAbFA56uXPb1vam7JtZx7sBWnrafbdXajUUL4wt/35xVrIdpgIi7ficWeVnZMn2vmH9Izvm7raZ
9cOL6Wc4VWAZkG1hN5tdFbRhzUhaqdXuZKQfSh+1METdiuJeSub3ZX4qHS/7vmF2WftXOw2pW9NY
KESBM1y7hwxfbmUzZiu/2RWx5WXlMxxbbf8RRXVX6wtXowV4nKstzN3qVUqXgAIz70rGya4NSyQw
8YzKBqoK6Nda0TjeD0gGH2/7t2VFcM9XmHOu0ZY9q/DVepJVTjs/4fi6bWU1RkCCLDSpaBeInURQ
n1061lw8iKGh1O0sZNPzRi9+Wf9XC3VhQ4hDvWK6IRt5pGhxqC61ecObU5lLbgq9kZmk/6NLQji2
1NlMs8ElzT/ZSIyj3Lk18rruEURadJqp7prLNr/YWUk3GqE2YUJGzkT7aUBU1n6M8+wNIbAU4sHT
0dO2bCHQJlO3omHgLknbGajC/RTq+99f/ksLQpCpQawlqtrwWrD+LhoQD/6HqtrMbtZCGcQoKCow
MnAvC9eVFI1SKg1c93VzYhJ5DHZ2nOxo7e50XmOTN6YPSnYnyfUhD/7I8ve5X2/ExNq5y4gbzSFo
SCHKWX7hxYJNydyj8sKCIVgInTv87l2n7zvT2OWRuZuN5PkN3/XCnhjyqdM6bYY9KbPvmV33tK58
kIpp492wNkrD6J6GFB1Ev6SNQr+yCtIozUYeDl1f7mrrwRkmt6xOFNVgAuwhUgxtN+P9puU7aYSe
/GO3pT2weCJu7stfIMRoFMtln0/8Ajv/1NXGYc7QiI23OHlXI+jCTyFOiyRKRqvFimkgoYna/ca9
vOWFcPdr5VwDM1i+Y42a+J47cpDyjRhc9wFMGrQZBkUOIQZ7tUd8uOWJa/va9zAwbS9Etn73lsD7
z4gQeDGsDLm/DOZSEIoq9WQbf7d+vhF261/rPyPCCZsYTa4N85LjRuWdjwh6OSp3m4jzVSsvKDHo
GeFDWJ5oF3vW7qu4sGVyv8KsYP3ooNBresgtZ0nKDre/2urxwFD9ItwBfN0WtlGpFOUUxJgKFXNv
fZGmxEUI1xiCvf6mbwfgimBe5PlESt80LAzKWvPSo5a9PPi6wM6bbKPovXY/Laiuf40Im1LTW4PL
i8zPUSPTVeYBtblhsg6anuVwg2lbiNzV72csMoWUb5YJgeuliiy7Rg5MJrRNSaEA2cYeEzThQVKS
epc7Oi2TaMg2KjNrg8sak9K/rArXih5m5dzWtJ/mpj6pzeyZinycFKitinw/9869NfU79ZveO4cx
cv5hOuS9ZQRnM35EgPekSU8LWmlhlLkdTKtxa4NWYuwNyKZYvwYKUKmzY5N2U31LrGOtB55Nx/T/
ZkVw3kibZjIqhxtN5q1Hp9R5NqetKvlqHIEzeNGmZAxWMDIEuZyR6SbnQrV3sD/6MtRrzuTNvycS
Cz0uVdEF0PA/Q4iWXQcQcqamPklS/FIrT3r9JFuti8jgW07HCzPCvuARKcdNjz+lM+7UwLkz9WSX
blIML+H+6k68MCPcVnoTSwvwBXYEXz3QkH1kbN6JI69rH5aBQWY+3nB9QSsJ3wNsBYyyCtdX5iex
LCXs91B+P/6hZPj0hnC7tCBcXuUwhNUsc2yFw5/h/GPqH7poq3a9tnGYHlkE8xjHod17HQRqUSY2
ZNckozki6IV+x5x1bIQbMbC2OGAzmX4mcV/IHa6tSJLVBF0SJ+eomdC6H/dIvi/dDEXKPama3Tje
WJy1w9FYVCyXWVzL0Be3L+4xjWlfbfbbhPmfLnLzbvL/CebI8uyqR/HbQVpA9ZW3nMjgutAjWcZx
4Cq/NuqPqWP3Q5acdf1LiSRwXx2lT4hKR3V5vH0QrX7PC0tCZBhDXo95UCdnFLgPywxq6B9qu4e+
gjPPqYbgTta2onHdJs+vRQZ5oXK49q6vBrXQ5iE5dxWYaRqzxbFstfR+dhI0qZJR3vN430dJbG5U
0VdrHdDW/LIsnIhT4Y9lDr3oeaonRnyVAETx9NChaD0oHuiw0FVRcqrj7yC7N+67te1BcrLUMCGG
YnD92uk8ZTRWLYwElYPk85hP070+JV+iyQw2sodVJ5m7cyBaQZIYLOS1pakK7SKNyFS1odwXPil3
6PVJcTC+N5r5ri8/ZYOza+x/bgfS2j65sCpSSKiTb/eZTuqK9HrYvstLCaTxn2NwAqi58SnX7rVL
U8I9kA0qZJhLFyEDMtIAaavqhyYKaAo+3/bpRexUvAouLQlXgYRPcrKgs+rCzaN0X0UAjMbsBwC3
xKdCZfWHRE5dfaIP6Q9fuuwYj6di+DYX/ftha6suW/HVjwFHA+0B/CrAHq7XtbOCzAoLSrdmXaI8
fzdm5eG2v2sxitLILwvCh41ojUEmgwU4R3ddYu35sJsPg/X4ZA6QNiG55qshJtm3yCmjkRw6NI4p
E+mFzDAROafv74a5dwttVN22695J6dbI9mqQXpgWNqFdK1Hhz7wU6vSgcH4Ho+tkNeTxrTeYm9Q8
y4K8XrD/HBXuKtvKDFJ58urQeQa/6plBdGibBO1CVT42+nEYIbR05A9tLG3c96uhwrAlnVMNuYZX
AGE/ttTAWKBdwTfb/xkEGxtjdQde/H3hiCmRrreSGkQc+jdlXX+w8qMRFnvYoTccWTe0SFmC9qTz
LlyE8ZQ4YzpRcdfVYj+mM4J1ynHODxJ4/NuxvxoaZGAwRi1scSLew9BjMssFfddmsrc0clHf3keN
va80Y1dvjYCs7rQLa0IghlqT0KDkA0rOg2+D/IBL3/x62yPRBurzBIC9RIHjQEm1eHyRuVijPuWo
lHMPpPDbRZL51EV579rdz9t2lsW+DPMXO3wyHbUM5jzE6WFFA+6G7B7PjMx33sWTY3saA+e7KoEV
peiG+lg7KJoXarWTlLrdiBAx1P9n3QCIz+tfgSXg2stkyhI/qCwahGfnu7Y15CumKstfBx7O+wVq
7AUFf/3XqXgnPtPQ1HDTie5mex8ZHBVNf8jKj2pzLN6yZpf2hHh3RvgALAl7lha4upR4BUg0s/x8
e8XEWBe9Wr7pRWQUZaPkksKuUqF5KzrnYW6cD2bbnnqnvIuTx9vW1lYI4hEb4kzeBYaY+ZBWOVPM
/8+1PstekQWjp42bpbNX18qLUyBHbeSquCFFRoCyALANFJhnm1EcdPmO6TGm8mp7OM5mvpvSdEdJ
bMfj7nDbPfGIEu0u/37xMcsy1CTNZMnM7L3TH9usOTjlY1du1QZXP+OFf8J2NtKE+aYK/4bRnf4c
7m57sXZYQD//6+sJObnkDHnbL19PbVI3lr7Jgby3k99t7rx8q4X+zyTIEY0QttNQGnE1Mi96JtCO
g9q4Zqa7w9ZY5mp4X1gRN5FjhJY8B8nZUD6Zfum1sEMOqbwvUKXYShFXbTkLrBl8MwgF4SaU5IZj
Fm3vM6R1hqsZtPi0JJJ3ah3ERyUrDHcqEUf8/cVa2K84cGmvM9x+HXJBTsICrz1vUv0H2Dov7UFh
/C6+d1krnYeWzFubF6hY8PZxNyvtPDmPuvK+N+T3QWu8Hyfnj9u+rH1AtB4opiIyt8B8r33ps6yf
1KRKFjh/Un+z9HMe7GDD2yW/O8/xP4f+syScekMvO7qklgkh7t6HMKTHGyfB2h6i2Uc7FqaaJb6v
XQkGbezgtU8gHMj29niUJ2vnbMmArB03l0aELWSmyOPIXUERrNn7yb4ITiRfv13Re/lWXKkwdqrw
D4poCq3XtTmReaJDGiVX7+Ms98JNjrM1V8CykZvQiX1NhgtA0KfCw5MY/JI+Pji+5+hPyRaC6AXS
IuYnl2aELSpPjc6wepSe5Rq937SfB6+elb+UqZAbd/ZNfydlGcSZZhPuR7+zKfRZJbSdUufKrX/K
iqlEE3jKj7E+SPu2Nh03iOiC9trce8bY6/tp0uaPt7fFWixd/GhRxrJWypIhOb7N0J+V6ghsVzE3
7uW13Ib6+8JDTPImi5wsbY8AUV8DrUIWvuuemSn8oDa96/QWZa4fg1bv3+CSwmGiQ5/H7KRwxVRy
UBQdBPfnzGnjXc/L6J1W5wmiTrGxcUCu3ZVAq36ZEpa85mkyxjEP2WZv7bcGgleXhikWYLpQkb6S
5JjToVPq5bulcuA2YEjCcvY2SSVXN8eFleXcvEgram0K5lTHSgNjjp2UJ9gAPaf7Npvdn29YF8IA
Pm4uFe6xa0sNfBXlJIGcaiPGm55myODTp9smVp0BX6RzWzFSKsqImujbwGVICmjEzxOjTdacu6aD
itHGk2ftKcKc1i87wmWio6woqTO5WNZpe6OMwCZWXiVNXkOZIQRdTInPG8OND7iaegIKB/2JbhB3
snCzTFEA/+dA8jQZJWwPH4ZaOQalN/bDnZnDqOT/rQZUjJtuKxRX45x3CWyQPPJeDSmUhRqP2kAi
kIJKr/yfTrHFQrsa7BcWln+/CEPq4XodNjzuRh+K3ZOvjC5zpLejY/UgYnSJPhJ4N7h1r22EqAMN
ZswTzs6PIP19CTrxvdMcmIgYf5fpdrnYljGpf20JS9UwBzVFEraS0j7MTLqP+gc/OFp6fVA3Bd9X
l8dRKHJBegsroZAQhCZsBMFECmUHsuzKWf5YFFuKpi9oUfF640/z5tHI1gxTMMJobT20NR2RwHhy
7MYFfQMT62G0v0nqvi0+6X/Guienn33oHyfXaDT0wSBi2JXwzCVqfri9lmvpHBVTNoMK5Iny/vVa
dlI7T2NK56KX832ePal9sZscmFKzp2F0vNvG1oKTeiW9R/rW5I6C64VP9TtCKfuc3hdy5lbOQ6bE
7m0ba0fKsrEXgUmkGMTX66Q4pT8WE82KVjrFceZqWbova9lN4H7GrXSnMfMMLOB3qS2WSDUhMFYA
Kr5wGV9/ydZMWqWSKd/IQ/4niu7eMCb3t31bXawLE8LGSzrd7CSfoV3Z9kxL/1MxHmINGFfVeaOl
bSzWljFh52W2ZSqSQYFNSw8weJ9rhOrq6BDo47nXt1oEa0fK5ccTji2pY+459jGWlNMHI51BMOhu
OmR7y3/fpPk+VTfTzNVg1AyHvh1NYWAN1+uVwYoUqiW9payhzuHmE8NdXiOB3vXkUJU+5yZobje1
szx35U5x0BhSmnZXTIX6Xc8gNnCjsAIWTRra/Z3VVvOYTUkUo741QZI3p7NX+PXwIwA+HrlW48sf
w9GKfNfsEv+xSxUbgammr6MHKUnHjVRx3TcQwpCpwd8nqpAp9pgkXbmcMSn1IcUN2rtB2arkrRph
tIrhKv6HCM31B/SDOYCbhqNDgsJUnY8FCDhZ/3Y75NeOZMrIEAPSH1tQd9dGMinNeXEwKKsOfvSO
Ca5pX4yGuXEKruU7nPcL9RwyDq8gk7E9d7Wt8EhjcLsbdn62n41Tq2xs31VfmNKEeQFdSC6Aa1/C
sckby+L4m5Gj9LqPt7/U6nJAVLGwT6N1ITb0YttJKH/z1w3nGX17K6zdNty4+Vc9uLAhHOCyLhWQ
A/FibobMuPcLyKyryG52tz15RUz8cpSy2jYsb1C8iaXBuZX82ZiXN/N8mFL3i/0wMSPoqfNdHblp
8odxJ9N/kruj8Xzb8tqZh6AeDEU8eBhDE1ZonKZwMlOTCyrKpj3IhQY64Hy+l/q5eCcNMvNJubO/
bXNt3S5tLv9+kbEpAOuhIdOJvXw4zHL5kFG6bupx46Ouu2ZDYkVZfLmqBDNR09TDYMFnrGs73453
FXorqpw/Op3sZvUGCP3VzMyyhBbjvlyHBLsq6r/k8tDrZdAT646r9O9DbVed6nxvSqfOPLZf7pyP
v/8VqSRrykL8sfB0XbtnAYoIYCdNz1XxmJoqJVFjD8/dxlqtfUQ41tB2ZJCefEmwUkYaM8C9xFoZ
024RjQbEjfJhL2fnsthCsC5/TEwUF5EQpqJQ56ZZcu1SMUc8JWcNqEfc76gpIGnlQp13+7utenRh
RMj/JNP0qbaopEvF6MU9vBXRYdZGz/ftndY93Ta27hHgeiS5lo0txOAiYQMTBzHYy9AdDk9jVLub
DC1bRhaPL/ZTXDjJwKwK1Aoozsezf4x6Y4cq18Z+2jIjvMKZIC3aSmLbth0Dz8dEevhdartlC9nA
y/79WkKC0mfz1AT1UlIy4IjoDZLX5hhZG/CT5Uh7HWW/rIiFqykwxkCr+FzI+Hp917j1vPHIX/1S
JFgUregicPpcL4gx+EbhW8umiU3XcqASSxCc2sr7V60sYjboIzEnJOKXlbxqHY0u99mQf+b1QxB1
Hg+4jcfFlhFhScoo7Xw7tf8/ms14yKZqux2ylowAs/jXE3HKICmjoQqXk9pWTtW31EcfaB9sRO+q
DcbHNOoQtLVFBGjs61zbABnPWfhZ637m2nFAuEbfWPktK8IJpkx2FIYDdJpIG+XAtBTS6ce+3zhV
1q0AvAC2TolPHDmte16wahyn58YAbh2ektY5aOnR2ZKTXBb31U6hNf+vHSGOAzvKrKpM0vNcoCXo
eHKJ0gYTILYVu5H2HVISbzPh2vJNyLGLjk53m2TUwr/GznP33grcRN+aS36l1PRy0lBVVihRk/eI
0dBmOtcl3wJFzsfZRnZLU12puU9bT2t5r8huo/8o54/VXLuV9rtDUYtxh74YRHIUyOloXh8P+pzz
SndG4AjlkSYMECYr+nT73lkt+FFzW9gOaF1QS7q2YSay0jgxXb9S90NPldOjHk3vLZS/svQPbfrQ
GYGbpzEPsnxjo608bGEj44KlrLRQAQi30VDIWtoFHH5z8ZcECR/0u+mplT3a2z9vO7kSKirzydTK
MGVBPHDt4xwq4TSOVXqOB+OO0p/eVYc0gYv3+BY7eALQE61QU/iW1QyLW6XU6dnWpedRb771g3Wf
T8Gp4Dn6++ctPv1na/H54i4P5KLKkrxNz1Z7MqI9XoX9xhm1kgBdmRAWSK0SYyos3OkrLsAsalH9
0OLHOk2e4P67c6qtQYqVCxe4Euhkfek7glW59glViqopdGJRDj/PVufaW23NlXPqyoDgUWpD9DS2
5I2zRMK4r9TpGGT39mNQhAezbo767wId2cEYpLQMTSj9AnE+s6xbQ0nVJVEJzB+SajzKmv7xDUEH
3gPSJ/rn3I3XH210ZksaJ3xqOy//p2zfMU0QlBt7dXVl0KZQmI/gGhGFS8ZGRqJC5oDPx+yut40D
JIy33diysPz7RTzPcgDPRZSyd0IT3Zmn1v/dsfqXtbjwQdid1Oa1bJqxYKpPjBBAw/MPzdQ3bEu6
QgtDES0owvjaDSO2lCJIuS8y6135vXPu/f3vf6dLA4IX5lBOepJjAE40X0PzdaO2ubZF6GtB7E6H
C7pUYQ/KtdzrtIlxQIavXjcCb56cu1S1XGuKXH14Uib5T0MN7267tXZEX5oVduY4temQl3l6Dv0H
ufkh6dS/a3cOttpMa/cd78b//BPu1JESVGyq+BendnT2c1Xy2hammN6IHlPjAwjND1PkfM0H3aSZ
7mcbr/+1S+/SvJAmB0rf6Sr8+efa/zCnH/sB0jS3m8r9ZBRe429YW/+qyzQ9Ogs01oQcKeqbMC01
rOmJi+Cjq+o7KT3lxpbU96odBiOxALyVB8111PNSVkLdYfXAWMzdyShO+TJythH6S2gLWeYCA2Um
R3sp1AhLJ1l6XAcz1zgm/OEJTzZb1VsmhOVBebCxgiVT0JnPduHC+QzdwQc737oX1j/YL1dEAHxi
OVIg21ytSb5AX7LBm6uD86bDCBIfMh5ey5Sjr5dFLgERVnUPZ7/9bDMdy3E0lFt0YmsHN+gqhjy5
6Vh+IblSJpRLpZZPpklSvssqmiFSbGzNXa/lItxuy3w5O5RS3bUrU5urhVJipVHMHYvvy4+Vcqoz
5iqVjTBbc4jXEj0cpmtAhgsxkElIf2Wtkp6dsqh3jpXKHvXvaeOcXYs0ALnk99BdcCIIW1OaVaOP
/IlzKGKUWPP/mtVolzryVtd7LdJ4vbAt6XXQKBDslH1rF0aqEdHgfY4JQ0qaF1kb78xVZygNv3Qj
ljT7enVSpUDcSVXZmaQh/SekaezfFXJcbm8GrP41IVI+Tlpqhq3KqmTKqazjOwb/zODInJvnJFu1
zLUIgC2RpIp449EnuqNFSTWjDnFuquDAw2spO9++7lYtUCdl7WGXNMQ571RFLS0KyUU0KXGlcnLz
N4DrFtHAXxaEAkNW9qOhvTyPm29Nkp3y7qecPgdWunFxr16ol4aE/R8GVqTqOa4AdvSD0xTvtCfj
mTrz1B/0aVdvybasxdqlPSGg405zhnpJ45ZPt+A46qfM2nj5rG0aBAiZN6BUzw4Vcmo76aYuMXlc
qb52lGrTTZoQEsOvfvG7UyFLWOtMjoP2Z39CQHu9c6qsqK1O4YjW5E9F9ehQVYg0emCZ9YbEVAda
weuKfiGVmmtDodP60HaML+/FJtLuCYZk81pbC+tLI8LG4RRIyrjlUAtMg6rBqdmk8l9bfSa0YTRZ
+J2gnb92I9Y7v+96LAxZ47b0JBvjh2xsvEW2jAj3phYokqlmfCs9ynZO93PZoM4w7G6fAVtWhJR3
0PsggV82PZd5UOzS3obCx64aD777LXTJ8t3FzOll5ogBXFomYn7GeE4edjbnc//F/Jn+mc+JeyfF
blN/3mo2rd3TTJtCRgX8iTepsD6p7DuoDMYZDK0zfDZ5PfzTBKXthqEsPU15/q03O3UjtFd3KzEN
ZQa4dab3r2MCwj70M9Ik4ypFEwZ2zJrZdi3vd+aWfueaJca1VeJPp1AhPucjdKKrIk+zs2KcF/7t
MnxyDMOV6g+/HxpAuyjVM4IOm/6yzy4ew+NQl70T5Nm5g0nU+15vSR2shd7l3xe+WJn3kl1n+CFb
77riDOw66DdwFmshd2lC2EPMaUEVbmSYCD+Pw7vkWzG8A6PrddoPWgPe5qTE2tFjWAtgEj1x6N+E
+06hJZRrdpWxZyd3NuGcfwO2j2xwKZWCjCETES4FtakbBPfwKKl8t0uqfW5+if6q64NtFV6WKBsJ
4urFCvBngeCA9OfEuw6CbCbzLLMCe37z2GThU0GLIJDbd3FsSu6Yfg/yn0N0UPx5Y+nWovzSsPAp
696HT67BcBPWR2me3CnqD372lA5vSBtRG16K2zqPVFFSqY0MI58cwlzqjvBr+93xLS1PUDj/mRAi
PZMhEW2Ypzq/fCyUBrtTH/z8/d16aUMIdbPS4mCUCQyleRrifRo9bOoorW3YSxPCXWGmoe/UMDYu
X4o5Cb6UXpze4sWCjqFSrrEg1+GmGXFoM9OYnVUtmA88w9Cc1qyfxqQE+9uW1o4G3omUC7gpaH0K
WUIc5KWS91iyx3ZgJkPpecghjAx8fpQ9Swrah843q7u5apWvc69uNfZXP+Z/9kU4EOKFZmxYHBWm
/JX18pPnt62XbdFDlOnfvNq7bSClSx+TLWSXnl14dTF7+tZowOo+vTAi7FPJHriCLTs7R8FwDIJx
N/RPka0+lsMb8iGwWb+8EVL81Hdkc8oMTiKot5lAo/JiNRsp91riYDqMbgBVAWMs4urTxNCVyvAz
CNdlt4YFwa7dXJbc/UbWteS5YirEHbG0Q+G8f10Sy2fHaiTtxRdJdfXKDf+0P/bhw+aNtObRpSXh
Ejdas8ntXucGVINdmD/71U897Rmb992y33qFLWv9yi0Dzh0D4DlkXsLuHUB8IziOseRngfgIoxbv
tN2j3XkTLLxfzS3ekxdNxlv2BOf6LOojJSYktLk7W705ulVdeHZuumYb7ifGB0AUj8fB+ZE0ySEc
1FPbGV8cdfSqxNw4uVY/NBWOhSdEhjtU8F2G76VT4zA/d/JpCLVD1/ielb9rjT/9Qb+/fXat2OL1
scwrUVJ7DbqMjHGymVyNzlLpmB+qSTZdLYC5C12dHCgrRFH6XKQbB+YrUnpeiYg4Ml9GGgDm3xA2
oJFZbaQFNXoXUu/5nwrjgKLH6LiV+mEqq72jRY9K/JBKvSunX8eBirLyWSm6fRv+1PLucPsTrBw7
/Jil0LuQCL1SRDcHR+qMvkQtxWkP+cFoQteUjtEmN/e6naWaxBXBFS7kP7lhQCGoosoy+nF1YOqm
cXXINvbMYw13jLltyaetZJDUrpGC5YFERU7M7ySpGTgbkNybOibV58TPd91oqBvnz8rlc2VFOLRV
S48sLcaKxuRzXh/C6JCb6UaUrhoxqSyCkWLqUWziDKXVhHo9oFxS50dLfcxK6d6Pfv/ZRVHxPyPL
Vrl4pJRZzvPeRjrQZzY0/uhrP0IITzauhdUgYJ8BEGAoianuayOJlM2lYuFJr6IRLe9/zKhI1MlG
n+TldSAcZ/QU/jMjHCHRZEzq7CPSGyShh+hwYn6IdOlYGpM3tPqfyMW5avCk5M+TfO80puc0486v
mp2uvm95TNd7Zzxb8bdpci37rtbu2MtnKWnuiyEGG//BgDF32neltPcRCt/K3NbOJICkjPChxQ32
UsinenWoilBBDSct3Fp6V90nf/U/yjegyNj1v6yIJcusUIO+1bFCCkpu5yUJb6xW924fLqu+UOUF
3ckojCyWecdMocu8WMk1z6fBM89e8Oi3n3Xr4xsMWTIoamrEwC+WwLuIXmW0pK7taAEawKkfUzv4
p24jdTf7mXQ0gokKdsk1ctvm2rbkivplU9gxcygNadPhHFeGZ2bfRuUUdRt3xdqGYZqeESrqlsgJ
CRvGaMeBQnwUn2n+uG320FjfC+sYHG57oq8dlswrcQNQh6NQKriixGmpBhlmqr1+7M/SHVwL+c6/
Lx8LbzjmsRu4lqu4hZe62QGKqf1fz59rTzs993vjLnisvUZ1h3vrmHvsHi+5T3afcjf34mN63//Y
+K2vUyPt8qcKlc9+QgU5suAvj3JyoeZ7qB1vG1gDiV1ZEDagNPZNqvp8DM1MjvTjDubYur38MVUr
KLY0cCyn2njS+51lQb61RVn5itpryQ4uHBSFEPwhCXK9Wwjan6wvVuSiM9R8BX6ZPNsf+m/+l/bb
+B6Vv/CJkt9tz9ejwH6Zeuc3iNXrQK9Rwk1hK7aqgHn0NC93oaUYG9vmFb/qi4Og81E1hdYf6rnr
vWr6ecWFjaILjCdG/NUfor1lxndl5yau3kQuZNsuDcF82rVj+oc+3NGDNJP+wIRnEIa7abPpsXZK
8Rz/9YOETeZko98EARPNVpi7NXMPo+KNquXpPrWnceMyX3d/oa5gp6GRawpHlRGGmRx28NFpzeSV
frKb1dBN/C9Qaifdg/aQfx+Ri9b6g9rHh/FB+UOeDoHyiNpH2m9BtFY9v/gtwr6v4kkKCnPhvzZ3
1vw3yr3uVNwVyL8mW93rtVkXph7R0KXjC2u7yA2SavRnjYEpe19+ymObmZ0WzZQHqTr5UAj7qGv5
7c5yPpbRfizvJh3Kw6HfqMSupt6XP0KMvTKiG6AwUs4LfnjXc2p5c/MQuFHhBh/bn9C3Kl9jd2Lg
4WPzcWv2b+3CuDQuxFkI/gXFLIb/pyDbjeZXWlZeU28cX8vpJOY+VGKYuaXlCRufEF5OVE/VOONh
fZ+S+KrqqclPQ/Zd1s59/w1oxxtuKOZQwJpaS3VErPoZc5k7OcLgC3KxiuhMgvqMENZlvv326bRW
QdV4Fyowh+m02cRHcRCXvgQELz7nSe/l4R+VYnlLN8+PSs/pGeLglOaR+MeG2ZW3uAZ2iiSGNgiF
TeHhkmlJbGUh465j6RyqOUVk4uDX/wy1i8Jf7Dw487OSz6d4I1V+xcH/ckySyQB8Jk+jG3J9TCrI
lmnpoC5k23/H6kgjsdhD1ucOxbs8DHZ1qIPlmtw2QNp7nl0zau54Y21UItbyD6Lo148Qomn08yhu
FqZA2foM4s4boClg5PM+tjbCaC1sCSFgaiBFFdb42lttzAy7U4MEb3d2e5i/takb9F70N2q208b7
YO2eW1i0AUDyH1Ps+yijmUnzjIKiHxk/irIevFBC5+V23Cw/WNyHFncooy0UMYB+XzvUJMOccacQ
NsZeHZ/Caq99K8JzZ7vdVjN47RS/NCWcKwDg6NOWmBq84pNyTv8sQY26t91Zm3PTLo1o1/7oRTgn
UEGzz9Xd125wy8ztvXh21dhjKjZ8um1u9evB142yBvLqNLmvrVlQ9Md2gDXfku8nfWk/u+NTgGyY
Nfeu32yE+drJbDmARGjas9XF15BlR/GCEeLQHLTIyyv/wUnTn37tb13+a0uFUoPD4N5y94u5D6S6
gZMs4gOtVt8ZSr/Lsndze+wqpNHepdM5qHI3Mt+rzqfYcOvhkMrmXdN74fwxULYwS2vbAE5v+rr8
okVH5fobj8Ug17BfwXmmlcm9bbXxPgoaZWOzrW3sRZoCUARnty6i1vJi1qZy1GHT7/1jmEr7PAKu
HzY7Z4zcNj81Vf8UW+XGRb+2oAz7qDA+kFfwn2vfoMJh+IMmyDmETBW2B6tMdptX7doHvDSy/Pvl
o1MpdGUAQ3+e66dy/qSH88ame6W6udwBlxaEJfJnCjZGwccLnQ+F2e18BvXRZj3JkErkiHxmwfKs
zjrpFGYf4uRBImNNDDeuEsj724ERN93llb8f0ggYp/U+HvYBXKW6dmyQJFfquxYi+WhrXn4tyC9/
tXBpJFMtMTy9LDl81sU+GG3XT78i4tYmW0ff+jpbCoO3XB3squslgCTCSAqHSxImAPBKkYso0D5V
DrdPo9WFBixP14Qs4JXI5Qx/Qp/4WAlrG6A5WprJRpN21Y8LC8JCS40yj2PLJysUgKqD6dnhuci3
4EnrVhAOphJD71tU5eoCPc26hl1hjdYOVW53qWGN00YGunZ2wyf+y4rgSxb5aKkuHL/Z/KD6xs4Z
ftD06+uUZHSXy8EGD/5aiuKoDESDvNOo4gvRVgzTqGcOXCFR/p56XjYmDx0smyD1go3tuPr5gFVR
vlaZKDQEx6LaT/LGhx96oaKcyBic4VlFO/Z2sK36c2FF8AdX5wIBOoKtK/dpNz3Z/dJFPc3N1nt/
7WheSoyyDOAXUPmyjy/OL8tM6tbyWajUREAA2ENleEb6hVGNUk/2Sr+nQnrbt9WT4cLiEjoXFqPc
CqQwYiM1Rb/zVfUwOVXg2n1wV7Th59rfarWshqIBsoxjFOzFqxUrkqxKZjxM8tpherk27kazuc/z
pHSrNIh2A/EE1TdKxbcdXQ2VC8PCIoYwYY5Rzj1vLiPm3YOq/2DQaiNSVo0gaozCkLbwFKrC1wQ0
589oPJx9RzuCCE2oojTmRia2umQwh9HD5fQzxRGYwA8bZsU4M2iAup0W34+fnX7mVimOTtJtfLa1
RqQu67RrFkKMZb752iU9R52wlTgH7TJyQ2W+g6/S4aXV0xFP3bDwwgf5lLn7Lk2PFppK1R+3121l
84EUBcK9EHvrvGiv7YeBJilGmibUpii/a/+PtO/akR1Xlv0iAfLmVbZUrsu1fRF6da+W915ff0N9
7tlTxdItYvbFDGaAWYNKkUxmksnICL94K4PSKPJeMTw/pxxSFo2h2Dor1qIkohLJS2mrIYkZUL70
7JiZQ5V0Rt6kgqmCOM3CgZRG3LRoD6oW6Eqb15M88IVgEe+lHooh0LxCg2vHrdOxNtgps/gw+Ho8
kQu+CaS1DFI9qMiBXI+ILWmp8gWLzYfncnQP+Al0r3I0x0MK2IsoTkMzRQSVGipxASTQQDrroQIA
5XVuiPSKo/WrLBVm4ZmIJTOlLphniT3d+2Ex4nkBvbXyKdTBIG7Gl9hlde8p3xZGZ0trxoAyqft4
Ihf2341VYiJxLIiYlJ1PUkZgKPpfxYnNxxYWTjfiTDuEQ8EsCPl7CL0KykwydmmroE+z6jvQz7Cq
ja7898c2FlINUhq6gyFOBrYm8jYcQPJJKSR0ToplMOhgAdmwfmxNuSXUnJWH6Tuooxrm57HRJccA
MgTaPyI65vHufLuZxz6J8lxQcQ5FX1ZcfSSo4zO09VlIMXjcQgcaqjRomCDBuKlcKVGDC9S28Wsj
1nib9U/SOlAMlnmmst8uOQMQvwgWYD6C2BBRVEjHVmbYCcby7CXVIKDyIUSe3kepAUDffzF56AIC
Yn7mYSVlcJuiqFjQi2BcUS7ovsewDkBYqVFU40hxwMVRXZkSbteJmRLccQps4BCgALb56PvTqD5V
qJOUBS0xLzk7Gk8QbFHVwuMFEeChZ9kmaY9haf6pk4H0zEVKVl6qUyJ1zWyfUBFBywER1qO4D5Re
QA5BFzHk3UuceUfgaUYjThg9rCcnTL8lFL819r/oiZ25FucWZUjE4Vh3O5ECI8f9LL0KxWS9fu9K
A1f6x16xlEIEkAJBAnAGVdwVJZU+iFBRAy/WmFySdtDzPF+HkWaFtGfwpc17bYmItl0Qjm0ESaKt
31SFwYVyoUfewBuqlLAU/6OZIkKsMKnRkOfgISmDnyL96aoPqmb28rwhkGProjgvExu3klMtyRWM
BirCRs6kBgCyWe7bYUtJF8tjAWhsvhGj45f077JIpqrAWPrB6vJVgsMLpTC9PJR/LBBDUYXCr0V4
2hbqIH+AGfI2/013CxBJ/5ggDrYe9Mxbf6ZP8vj3oNCr7nOiJT3aPBExB1QqWQAuQ3AHFK5oS5ql
rR7vlKWgBoK6maRcQXolA41cjIE2hmD7gKpE1Ra6V+5iz+3V4/djO0sB7doOsRyVELdRnMFOByEB
8Ksy0b+Vi0YRCnd5QE9FDdVRhLXbqKJ6kpYrA5izKs4EHmYUXh6P4LdvmSiV3xggDnBa0TO8F8+0
ClDNEmqLt/LcwAOdv1Kmcx/+TJkb4fk9nay+K4zitQFH82SUyceYanq0jny3MMEvzNAIQJZ8BMTT
aBvFeQ8wL2Lg48g0Va3iuxQVjLTM38E/UsG4S8uH1yw8oIFkBLmWCHN9KQxKp2jIfRkkltF2IEqU
/br04IyT1z8miGF4Pp9qOeOjbziNVj6/G6PekAcTSP0nLwL6XPBYCBWm+gCR+0rVy3Ocm9KoODkX
m0JwksJNVdBwLUunphnTArcCCgCXrVufGoWii7sW3+Qr+Y6Xz8H4zUXlhs+EfSWILgRbaDD1pf0I
4o4ZJYzsj7rprUUIw/MdCB3BF5EfOK60C+W7nSvS6UZOnx879BL+DCq8cx8gIHXwHuIEUHhTnhc8
2LPUnbzOtuxK3QlmY0ubbsWb0jE2Uks+h7vmafoDmkJT1AtjNBnAehpDNFNbcVhdpvWoL72/X38U
+f4+MCkn+zE+yuOxicRohWO30WniKmRVJx5rswEJpdjuhlE01DA8ZvVwUBv1FUhf+/H8UD+FiFl4
GWm8WkQKYZ6gz76K9+nas7lXbwXeyW3ktG54fmxxXlwywmDV0ZCJrnawJRMGRS8u+GHOWS26WYNe
54fXrgBtOKV6sOTV12aIvJXC03kmwBQP3ZkvjRDKYFYXrxCfGoqlpec4EY8boJZG3Q7npDl2XV3a
uErshEjBG2ZbimdNqr41v9mIidToU3hRRTOOrQywBq9STK6SKbltKTDiao+LCG50HLLCrfG6ZVK+
BMfvNhYcb1KMsgnsIaeh0pd2LKDZgDIACIkSJTGbvjAKUhkB04dQoctRyQCNmaGZFi0SRSd+BTVD
eapaNIj3WhB3w1PQeXY7LEAOmmaQMaeBq7pSaKdGdcxoZYTFubsyQswdx/c+iJpFoAbxVtOBhrDU
Pniawt9SVkGr4X9GQnjHFHQAYMtSuLV1ytL/UjOQW+n6p4k42ha1EhfzT49WYqZ6vBGcqABCTTSb
Lfu3PmaHacO9CXbkigZuiwewITjc8NyEa5UGPRHmBXn0LURm09gKlx0N36IFpr8JvgNDepNsoKbw
Ep5Y3lrYcjYSW2b3Wyh/Dg4wRfFB3KTvg5U/eV/pU7OPbWiyP2sAG5iPQ87iqeZ6ouZgcbVDu2Bi
vcCHNyG8WWCFRTywfLDaWWNopCh6r4t3rdFVOLQxuqE7MPv+u7HCxmBXCuVSQHNsIh8p/MiH0+zY
KUpUyUtoRm5AaSpairD/jBZ59na0DFs0AVSo4NZmu5PtakeZzscejTe4298PpSRnJQZLzVqWbzxe
qsfTg36B29/ORK/PpXmlcKr8ys3JYE2a8tfjXS+R2CWNiT0c8PD5srxh03Uvrzj18HgUtBma//zK
3xh5avtkhiMz3Rp7VK+5RH9sgTZPd1HFC/CCM89ToncCVK6hnvAdg70H9Y3HlpYevkG4/r8BDLHq
djAc0p7fqTBlevmeN34AtH2PzHjPWxd/0z+Hpf4XHI28HR/4zYjbtBO/dc/Jita1S5tTIsBErCeK
MSAh20nd5QNOaQHtcD777f87hOHwcDvQiWP9qmyRDkTgrQU9NrmXxsEL5hPT68pT5jyeV5obEoGg
h5qaUCVI3NnWHl5bynvG4uvN1aqRxQdBDurKnwfTfI97xhjOsZOgEjXqvFGccbkLV1Wx7/PdSDsq
LNbmry0T4YEPqnzkSgws1wtTwz+2Uaf7K/69dku3d7Q9Wtl6CMZR/HSerwer9wslv9pzYhegNdSD
m07gRlb1PLRrSe/MbPwR1HPQUpyFZo04n5TKwDAgfA63lYmuzbduFbu+wRmB9f/lJL+n96tBDQEj
DiE/BxLGLIPCjgXoS8uUfLE4FqiHoAcID31oo7j1+0RptQKFN4wFqTtYA00mWMFgpK/jhkabtuyW
V7YI56iCLJD9CPPGMkCiQMNZm3h9GBSn0wCXgeB6Lr1xuR4k6TFsFQChE0dWJUeV005vYhoAfDGm
XH0NkW3UgQ+aUUUqUMIuMqZBOYmFQEVbz79y55lXVghfUcSx99jZM71dYk62smJtYatucdwI7c4e
KHFlMTNcWSNyjzoKAxTfMcMgu0nR8+EqvVko9mO/pE0ckX7yPua0gZ33eMZZY/k8pgzF82kWiKzT
ilJTphosaNlH2m9yloa4WL62XU0UkVDQhRRIfQsLjPAStaLlRe4YtXYaW8CShP2aCzozh+SDiorh
49mjbTgi0eSJHLH17BDpT7hOncLiNsyziMqP+9jO/2O3/WIcZ3gtGROrcKgGzW+BRuVj8P9mrSTz
RtjGbWgUQ5pxpsrmo4QLXTz2OsSf+2PEqRAULidlgtRMLhSrluey0PGyVEY3bBMiHWqZQKNSmwd8
v0P++U5ihwQdXnlRMEEE8mxxwHm8KnTL5w9DT5mRxaMxbpOzYgnahe4qwdzEy8LcT1TFnoEOG90b
ba8vzY75S5n6xU1/ZYkIdGwXCqo/+kBr14kRyWib0XYRcxlODToZn0UIVMiIaBDbErjzY9OLY4TI
tiTiqg6yVMKvpVpLmExIIdnIp3oYCZzeqZole8Ia60w7ry+u3JUxwpWFic27dkDXShBOH2PvC66S
DfPzWsAaZYdWqRH6ZrY6VrSC8OIegl4utG3xjI0O/NukBfXTSgpSwIQb74+G6mjYP4381u/tyn+K
gCYCKOXxtC6O9Mrg/EFXqTiROMYLOhgc694B2zHwSvsBbDgBh1ckSTKDaf3Y4BxD7zaFijYLgH3Q
Z0Wu41RC+QPQHmzen0jI1iNXv8gc+oEeW1lMF9BVFURwHM+kfLfDykMI66lDHW1tBZp6gwPNq0jU
fRqP4eJLLMAa84Kh0x4i37d2euAFRyXHaDIwGkzoXOS/8tAZmUTnqgMaU/W8BJSWhkn97ZMjJxHS
M/APNL7iCY4YXtgGeQfBlLmDb9iOK3kdOP3O/+hPSq+3x/Qou8jCf3hGnzbFKjuOdo7yb3suW716
Rundod2mFkPy9QcR89D0kRr78weNhmJrVmwpRu5Um8iOn0U7fhLeo+NETXVz/Hw0C0QyDZJR6D0P
RlmMPzr88czKYpzJ4LZf6YF2sVnyqOsREvFHAdONUjG/U57Zf9FcpmfWY5/9FQh8NB5i80+1KIVh
DxN4bNprUGnea7WxRaV1wx+qU7kqjHaFIGRza+/dd6t167Kvjz9h2Z+vHIsMBymUY+UWn5C4kik6
8brRK93DrZd2BVgK51fTSV7kvIr30liDIdD4VM2xKNbgwYZg2MvjAS1Fm2szRL4CsHCC2hnCGwrl
rC4YNLipQHEL8izS+VOlyhnGITyVq9Ya8AjjGcW7uNaVfb4XXd+a1oMjnCWjt0czdJJMF63sT2RP
+9Ec9sG2f8W/17we/wlWmSFRTgZLPV4AGf4nUpBtLtEUBahh4vvG7KUC8G8nGkWghwkkl4xwn5ms
8sfTNjKuKY8nfvEcem2YCFFD7cspeLQQoozeYPXIUDairpqpy+sqZeMs5bBrU0TwmbKuTNNi9iVL
cqsDygLWXPGkDIjmSkS08cVGgNYSrOyG70PsDnqtd1YHn/oLmQ1Xe0optQ7aqIiA03HNWIYB7DWm
bGl2a87joqlC0LYhEXJEtlBDrYORidOZ/bSOYePxvP0CWh9ENRKsJIH3B8NANzLaN1GVLkCXbuRr
3pJN6aV4Yt22M7pdth9ecoTv9vsTEjCPv2BxjGjqnJ9lAVsSCPfQppCNlAk5WquO6InVho9aeFZa
SrlhMRCAPgXthWiLBZPK7UlgRKOT76UNgOeSXmatAXm2SDMn36AqSi8nWzQIQPoVJw5AKm9N5WCS
zFIBXQLCWQH7vWr36HxRw5eB4+xO5Q08weotei+UVgTPEJrndlL6mYKB5PG8Lj6yomEP3ZtooINU
63xZuDo7RmwqD5GHIXON0RffvmyXhdVBVeItZD8qUCnJ06BrUWql0nYS1jRc5BKNAoQsgeHGGY+b
uaxu7SO4J6o0zOj0QjTa+EscB10EV2TWr/qfNLJ7SJH2LjesB+2bMvTF1Qb32Nw4CKwpyfjMqoEk
FgFQ5Lza6YirQ/4egjIBvUiMuMpb1m5SB4/Qc3M/jo1GIx7ZptSnsdBndRSaltacle+2GBAH0AUD
fzMoNm4nIoOCmlQkcy9anKl6UjHnNtfOYQM9PQ0tlVaURIHeA/0Niq34nTIVcwp9ZJxIsXFTVBVT
oOMCQmRmUHEXUXjv/C16XNwpEvd1C8a01Lfyn+C/UBEQgfXFCy7w5hJINm+HjSqHnzct+nIg/dKo
u1Dd9sXTQGNrXJrcuYFFnblwseMIL8/ysJIbWUN2qbqNH2ZrvmgxsvJSBjxuS83nVHFvIIj7ejyv
Sx52bZYoHnj1hP6iCWZ5p0Fjgl+kFuNluqeUu2ZsKVt5KbcBtA9P1kBXCzT97UyOssAUzYSZjIsf
iAnm6LelKkct5TPwHoFqdd6zPHm1rcUkCBgUvOAZvpEL7zj1iXlmxpE1tmAHyjlK2F+s2IOQHW/t
qP+iU4AIkyxf5v/TmlNIeBmtP/0S5P9lrWfVUVu1CWMXAV6Z0DXNanhBCFclj8JtM1lqoX4WAUt5
PFucYnTSgHgFqgdAitxOccuwicgEWE9BrHSGe44FdOQqtP67xWMX2HwkFIJAjIj79a2ZfowKPlYZ
7Anwughu28Q6Gyvoi+zMLrJAuiIWRpgZePt57K6LwwPfysymC5z671v1VS7wpklKgyaCCl6nznoL
0iCbvUdx08XRgXFCgqQQ/AiI+9vR8VzDJ0LRAp0ehvlGzVjBiIU6sDSPjdxm4hsb9U9hMxb4T7n6
LvSlvGlRbafUopZIPoC+AtJ2hu4BJ0+cBZuqizQGFcdtNx782KzCXodqoi5IK0Wx8smSGGEHoahy
qk0/C955ceWJOwZFiHzWsm781b+f/OvPITwd2thShYYbQE2VaNWC9GUanjOG5ltLgRA8mGhhB1sD
euaJQA8p4azvS2SZtFYsRfsYh2qTK2gOlkHiWPt7hS/1MqexKBOOBZQ5ihxzCxN2sgaKKiIOot+7
Dvg0Ck+cLx+A1bH8+JNRBkpCn3ffVRKbraBahN+f6Vdn5sRbxwJXaanFvhadINP+ynjNHh1StJoU
cQ79Hxsqer9A3A8mALJP3RO4zhcHJjrhEmF0wSbt1yroYKru8tgbFu2A+0dDbRmyJKR8JyN4TQYY
YnxqosQc/MBWw43ola4SUtBMi5N2ZYjYjcPgZ5wHafQT2/zxsuepen48EMrvk+qdAFPK8jTm8UlT
4j8auF01mfbgSZ5h/2dR/hmDSCw8CPtyICzT+ASkwa4CDwL+4jZQd8Ol1R2gLGaUIu7ljwdGllnu
rBJnCq+UEkZgMDL5Y7DHv95BdIEc3Hqv0/tjSwu7Bz7wH18gSZp9melkZN74NKi1zSYq2irD1h40
ltb5RwSH/zsiAOlmNl70BRDziOooEJddFZ+ixEALRQRqJb1KdXGbOfTC3/Ko/jFGTF8XSBkKGzBW
qE/pZ79nfL0uIYZjZjq05o1hl6HCabb/LsreDZGIRH4ojnzPlPGpFYvtOKEeB4wiGLVoFB7EQenX
DidrOIyBNWMGEt/GIq8s5KDwFPWYePxhwj3OKyTkcnk9NscmfQ+p/eBL+4wHhQXaKHFWQlq7NRhG
ILqDsqZ2FPozp65HKGs+9sJFA/P9RNRATHJHfsKzXS2DDVI71tpWVJ8mn3bFX5oyHD7wpoDgCtYB
IhK1YDFMKsXzjnnDGx73NJPQh3VqA6wE7J1YspTLPnkA+F0jXL3RtjADzIHkvJ0yroCaOF8GzBHC
2Omoy4lotuFL1b8U3eimgGqUZtuetRxvRC9sqOdiqnuaLZWFEeWUKHm/GQDrx8MQmAmQw8BOefsp
ed7FeVkMzBF93IZQDVYK3T0tonAgkIVEjBgSpWjdxGsHGrVxF7o1kzClUnpZ5J82f8ZT9CbJ68mR
gHJ0wy/RM+qC+qZwH1FkKLdhQLjRYlRk5RL4gkwMpCQ8yQ1K4Igl5eRkh+QnCDnbz+yQVgpbCMpg
38bRZkZwQ7GSPAMoDDsMuMOGp1yQjDpIHVF71b6kwJQ4o+WS9aQEuwkNdo/3xpJZkJoBMo46BlpI
ybaBSBFyEK904anGddCUVbwipVqnWJ5Q9acoLTNX0XrUUYo+cOOw5J41XPLtxx9x70O4k6kiuu1w
/5vFI24Xl+lSSI/VU3gqwlE1oP2N7dPkjFtIHo01mbjXwo8guTEfs3hgcrQ7pnulG/uOY6PspJz9
WreHdXSqt49Hc+85tyaI0Qit5CVZN5vgdJWxmlZXUJTL1OM0JZvEX6E53/r3FhE6wTWJ4stMyHU7
f50fpmrIJtmpAreYr0+anglbXzPz1uhEUZdpD4BLI7y2R4QfQco4IZZgT0RFnZ30oLB4yZri9QyY
TC786fHwyIrj76Jd2SNJC7ykmMI4hD2GM9TmU650qd0EaOtvilWaGx1QB6HblDnij2gExwb4Y5qg
H1lHnr8BiuQ8chQO6Oh4mX346oaZ1gnbxYqXneSy0aVtNe475tPzd1x7SfNNW3zVxR8t1dWfgTs2
uWplOWfUYaILQ7iJ81xP/HQ9VSxl5yxkgvmzsPSIj2jGI9skWpBuhMgP+KzUZPytrG7Td+5TMAJF
Z//45zrVK0fa9W5t81ARpgSPBT+AcfQvgDUIpRuSTzVqEkAS5Sg/ca2G0oXZIvg7Q4EjA1pNk51C
2Vj3NwuMFVeX+e4NrMnv9fxqCbIWj4OVwGSnQMwu8YlXcQxKn/0idij+thAk5i5+9Ozh6oehzQeK
K0N1XTVjxCf5qW8+RbHXNW/Tm9hXqfX+A8DOTwjMmXqpJVQ5csBNNiXlZvPLFnBzH0R7NdiQobOI
VUWhgfiAsRXYUK5Z8VRaxTbfJ654lI/8OnL9tepOR+0jOPUXyQGux6wMzaUpjpCFDhWZ4MY+4eyS
CvnxFIXPUwZOlK4+h2UIskIT1Ob41wEKekA3PWkj2hQ7mmDw7z300dhnL7ia/KrwswERXDzxRuYC
nAksV7PJVs0KbQ+bYRU6vivb6PMDSzl/FA6xndv8incShyYifZ8a51lAPRK8W2B3Y0kuu75kQYHt
YxZkbicWnyK/xqVJF1hXYhwhPzWS3YPijeJ7PIZHDh+t+2hynzms0ClzO/xSLoqhDEvpJOn8D/hN
oVG687cQBDp4ev5Ew9/crzQOGjhH4oCDU44IDclbc+yoynXLM/LpLXnyP8TMaCNdfip2uKpNkclS
jnF3GwsYMZwTQdoKwMrc9HRrLcZbcewnsXbiNavt3ATs76Ix6owg0aZx0RLoCWbFUoyO3EF1V9ZV
myfaqVt1m+41O5c7/t1Dn4y6ip8ip7aCbfZXrClmaVaJfROPCZ6rPFgdgx/vyPQ/UODSG0cJKlrc
n3/pxk3mmbwaH7FL0rby66HGTBYVOghefQY85aWst6eKBQrc0MYXPvjAKxHcddWiiymj1bfv7jy4
akNY5PdpH61r5I3bK/CqCVSsd2olwN6FTWz4vrOXnx9vh4Vh3liZd8tVMOASr0j7qfdOqW6//usy
CDEE4uKptjnDsoARn9o98JrK06U/eK1e6CjDO4+HcX99mU0pCOUSmLqQrolxlAkIbple8E7skUX9
/Uuzs7P3zrpw/Cg0vFftQFNFI98fQMqKewSIfcG7BN49cKncTp03sr7YSpx/Zlb+JuzMYaOB+Hud
2ud2xf6pduo+f5VMyaSMdN7ChGPK8AcIZoGThkV9+tashBLtFIhBcE5FG7eV2oCkhAD+fAGqE6VN
k9ld8EIQTqPuj4A5a+0SG66sVK3sszA4Q03HUVK9RzfGk5fqLKUz4e7ogZXDMQv3ToAGEbiIE6+c
x1k4gckKlwa0033n3Rm98/rY0DC7944CHmQVJpT5FWNmsbqdviqHkphfB8kZj26qI/+tWD14DV4Z
ZINtaAd/pe/h3wE9gAG+tUgs2MB7PlDOfnLmvrJC716hWFLjMVXvaG80d8GRMEQ4pNgPpc/6GFro
64MunRQIvAurx+53Fy8IG+TBie+UhEOKOXcHzcJB9PGvU1eHcDcQWKplJODng0u+r43IVPaxvGrf
zNSUGJwEdUARKCbnL77ZT8SIiEDfgb3AryeY7K0//XPCGwCuHC21WXvG9xFyv4/N3Z3oCWvzGl7F
W43tJqWaB1jC/RLdOwC7j9PetNMOIq3dYcmWhkgBTi4ejyskeJXjW63kah5rlesA3zEosXyNraGu
5s4wGkbhfhoBV4ERsEQA+6uRwjzBIMRT78f9WWWC6KmN+hqPsQqNaOfexREa8LSCZ0jYAjDldvoC
tmHKPsjEc5yanWRJuBRumvwwicfHy3Tv5rCD6x6yCU5td4KrojQmScS04hn8LlyDp1bGCNX3xzbu
j4aAul8bIZw9TSexLPtBPL/Fn3CH8BTYyWv2In91n/HrY1v3F55fW+CLRusIVoiM4xkgPuDam8Rz
Yw/xh/iRdTou1prwlXqHOHalYtCTeNNDhgY1b+44U59WL3XlauizaPV6m9CINRdXEoy7//tBxLbr
pYmLxoQTz+VLOlo55IkiEfQtYD8TXMrYZ6e43eGYZyCI8Ko8lxzJ0qZQTG3NQk/wvOmNNw1NfR+i
NUGKJjBDYzDe68vn58+on1ud1kN1lzznSb8yPG/Qq83ul3IWN4EAvajnWAY4Mvr0XRq/PomSQnq5
NgLW5FsjrJhNijLxMLIrzoX7x3NjRwMYS3PAxm0/nsr7QhFhjMieeAFAeRan3nNXrVgUhp6Uk+Dr
jt6s0dOr+4duL3smQ5vH5Z3yn4m82/ZJPmkTG2Ei4xfhwhsiGuG5o7JjdiioWo+HeHcQIUZIJFGt
KBMuQlQ4m+XR7V4YSonl/tRI/D6RQBVuaOPGg9/zx7Q0It4MDmNqtuAq0hWrxq5MTbS8fE2jJVKv
vvPqEBsByUADBSXaT1DLIvyxEJgeb7qBdK62oMLYeNvG8p7gJ069oVE4Ly3ZtS3y2SLS8rSUJU88
s86wjUz96yAZlZVvh8Pj9SLJiWb/vzFEuGSNFh6RCRWE6nN1sYVGbzbsu3jINrXZmirwu9Uz0CKF
zhxq/98fV25tE+moKwcBgiyaeK4Cy994h4M+OcyH5Ew/guEHOtXgQkC5GSvhnGDF9uO4wqRK+mSz
VrfSnAod35QZvU/lt6MiXDQt8jEtB0Y890bkZody55c6ei8woYLRPQfr9rWmnCoXksHNuIhMCGhv
lYHzWzqrTq5vB4uyp+8GBLYHXAkhSyWiOsKRiAkxbgbAaUWQRIHVgCtewRpFmbK7FDNbUDgglmak
Kv6+DcKhlqTzDVE5F2/sj2JHETYzU+ujneAobsVmQDsp33kCpO0hdoJ7GeoU0N6c//wqtVRhLqWh
wPkXsCBxF/SuQ3cKmxuqNkpkqxWQDhJ4wE+dFtCC8V2AnC3jrAdkMArFCtl6FQih303p4F+U3FVx
0y1xdO3bb8qE3t1yf62gNAzaMVxzyeOk5/kB9EgwPqkMbCG0KvQdNzWAB45YT66sxGbicI3vPDa7
NKto9cKLJGoJ4FokllEAsKaBErp/AWDImOQdXs2MAuJ1eeBw0ZeQTPpje3d+P/PNo8UL9U+EY0gT
3a5iIwhBJYx8cBnXrOWvfZezekqp+77IOtuA98/ccKAwJ9/+UmYItbATg0vgiuthO2xkt96KNmCZ
lE18n9oIS8TseUI5KrEoBZfKZkDKBQrudbmrVrFRWGgxOoYut4bwHQ0bcH8AIswSkxhDfbftJ5jt
18EhXIlGduCO79G+dFWbiklf8Mub2SRiYxa0E8PkcnCJ9xcfanNn6Hjb0a5c5bTZnGfrJlkTwyJi
Ysmzvhd7GBazUh3FBs3eNy48a85iV8GOoRzsFh3xyknmTX8VTvpUFYIkw7DC/RP3mn3mNm0889ni
fjjgQsTOAg6PBK5mgpZIMSsEF9boLXntr4YVqL+eUAd5vKXuzwOYN7yUAV4z33zv/B1F/1yO5Sq8
5NZk88ZkJiZo8zayGbuTIRjYzGZoo41y9UIxfO8as/IPHtDQHIIHf/K6DUi+rHgAyv+6Pyic8ZKS
/CiOuKHRlS9s6VtLxGqJA1f5SQdLjdm5k+7ZhfUqWPUmp+TNe/Qc+mmuhzS7zZVbBH0eetM8JAHX
pv1Hd/iyVVPajXZw8t/xMEZLo7QpJLJaMUYTgOqwNyJSMYZiteiLQkWVSjGwaAgcU4BQy+joIcHq
YZKKJUj8owvKmnheN7m9+sRZaMk8i6fHbkHSnamAKwEU+o8p4tCdh5OSAHITXUqr2iZ2aSTmR2en
erqCTOGqL/TxwD+pT6Ur/fJ2jafh6xsdJDStWdp3yPOUXK1llCKrlw2+o18nLoed0WzVI96/WGO0
Mtu3fCd0e7t9i93kJdprjmA06EVVXKpTzd55GwluJoRkMg7UUsUJEx9SmI1Z61NtMKfm9esdlPu7
ygltz/Ks6F8DuubOMKiozShgHioUxJaJUz7vJGjhXTob6AZhGxjTZvIM1WSfym3zuTaiY7ErXzka
acZ9YL21S+ygNMnmYhbs+p/imtvwHN6TWYqL3YfWWxvErhmKIATO6nfXoCNc/yOb3jm1aSlizjfk
sqENB1z4EkDZOM3e+g/Dh81YQ2DokknbOjqM0rc30oI3SXn3u1mujRDptfC4ompHGGEdce057Lr/
fZOv7RAAi9bxnNqpVtx6shRHtnMzt/sVrVx0f1mAzthMtzzTYkq8SHjKqDW+ABr55CKDT3cQOj2O
jcchYV4PciavLRA+kbRRVEZ8lVw6NPKNxT5VM6MbLSaGZutJaPJ/nxEhAA2m+tnzQe1OvhhFvBJB
s0mML7VwHFqjYQC1s/z+xAjgDOMsCRAEL2XdvOWdCuSHYNuCfLCZo5uy2MoBqLBy+/EELLkSbhCs
puK78FhHuFLFpy22Io8p9orWRH11MlNIplhxV30+tnRfhsC+nwlFcDGDOCz2ya3X9pOq5nJfpJf2
p95zm9TY+m75xT1HO+5AMbXkOEC/oncCT4MgH+dvTRVx1BRNWKaXKZlG3hhzv/gr9m3IGC0ao/4q
TZMrkENupi06qOq3kR9G2Uh8r9/JXJOjbZrRIlx0aib5qiW5LR3K981DJd3u+vuIqQjlaPT9skkv
cb4ZsnGrgTkjmNDCzoYmn3znyAmilEG6tjSF52AAEKM/Pv6ExRmSQdoMiDCIZ0mRRIkNmT6dkvRS
qNJaA8UtU4NQ81/bAF/yLNgHRSNcHok0V6Rp66MOnF5UtgBoNeJ9Q8s7jeLBSycj8PEoM4QIQUuS
iCiBvgw0tExpdqnMzpxMDsdZ1ZVNERB1bY0H75VMQXbcP40h9EL+EFJNeHSGqAZxH8i4VGTAapRd
QPg6E4GiB/5gfRbOSjnQDpgL6wRTCvrMAJBCwpz//OqoICldWTReDgyYcaDVV5dn7urHiXFo3qBk
Y1VkF69u+yeNqfg3aYyqI1O0rRHMK6tzbCeroFhWCvhkUXMQcgYwVjAGGTUBp1FTLjHqIpmx4IFW
B5S1vX8rkXAlB0JYwLsZQhSJRGw8ZfQLVekubGGowJcE6P8CudSx9P826DoGHEo79Z0b8eEZHX96
2UJSvL74bWCMUJnyTIGxNAE4h3Jb0WjSft33dhPj21DFwms5sIhox7tdGnZiy0Rmqv7ClKvS5+zC
+9OyCNHRyQ/QCj6txqy2YqnUU8UOmdD1OuC2oNSYljoDrZK3QXtrmC1gK3liy5IVpKsk+GmhCaw+
qWATw//dVjtQ6YQdQOZToYNRTx4bPS8sBhUtFo96xRsjgqRwVxa1yXpfGZtbwT78m3ZOFf+Rozet
12vA4R/v6vuUKYEk+hcvDilQnoytCKJN1HFSf0mBRtAzuZMttk1YW4zCn1osQZLNq99dy9C4lv8P
ad+xGznSdPtClwC92WaSLF9yJbVaG0JqSfTe8+n/Q+FiVJXiVOKb3sxg0D2MyshwGebEl7dn+I1k
qILBA6SDkNdjfLUUAvCsEU00Aw6/PG3YDKKb+5s8ux/zezG8VQwgZD9Zw1MoIF4OSGFJTnGjvOkb
Wdime/EhMuzINGl0BLxU4VNNuglqdHJu1J1quppuS4cxBMD2cGeMTuGEt7LlYhsQKSoyHHJ91YW0
VB6tD9myrzP0Z7stwgH0hEPHgZiA9BMTNGZa3RteJfQnMQ7Q4AvkIPUGUO61Tg11FUyHtiywEdo2
7jSq7zT/QTcOZTUQI1qZxzQgQczrdVVmk8my+vwXMaI9VOoQj4HXn7owI5Lbl25c3sYWrf2GFla6
GnWsPbdRFcn3+kYPXrsnLyCVcKuJNG2ehc7G/kHPXEMYD2PgTIYtp4cMmCSCLaFx2VvHSQnJoWOz
8+0m4Hn/H7UVtNdjRzPWdWDTNvq2GL8T93ExTPIQnzRie6MzDni5Og8j0W55QMk/oieGElPwiGUj
VIusj0+RJ2ibATvHaTUNpt1LwPW6LiU/XhYzKfRVYfwEiRvowKW1KT2zS8ppwpYyYhuj21G0yQDt
kvdG/uFvZjIa7JkCd6oDjP6STG22UYIObJCx0FGPCKmlstnwvNpXzvhCwEAGpgPXNG+kAvzbJRnJ
kovUkOv8VFeDsM58NQeqrBh68Uoq9Vyj+Whglidp1Go1JW1b0URNQpP28RhXpCtF9D4JU2gWNMN+
qJFm3og1cR5WNaH3qwjraBW1becfQ0EIAjJgZEciiuLJD2WhWBBNrB3qaKqPWP1ZtNgeQ8Ug7mFl
K89CQirQ+9fEEiLPbacsUOiUCd1LmAO0norVaPCAKn+6YTBDQVcq8lToX8NU9yUzRLXK+tSSktPg
NpvyqNj1KnBDlOii46u6TgbScmTpZwDDUGRuWe/abup8RP2NW+wPobJNexpuYOAmbK0QbO+e21/8
I+KdXSWmfWcoOqBxsN0i7VjFhYKGKLwzjo3b1y66i7HIrXXrzmmyJ3VXvwcYZUAcfF1tfiboQBij
zJhmUOE2AFB3yVypML1RCtP0VDsGUbeHgOqbxhlPHCM+Ox9GoC/IMBxNjGBMG2wjO7U0ffz98Mlr
KOOeg/F+tQUIBb8AAW9l7BqyPypOROj/3tLIsIvxRaLRTUVRz+dwShLBzJjkGKAhg3KuZUkezq+F
8TBaOHm1leJa0ATj4kiu6xN1YxKfGtuI/K8QWViKDinAWweFP/SdYDH8pRR0lWhWoTKTs3un2cgf
tU26p4rov96vH+xHdMQQYsQtGKZo7IswPT0Dg2bnk8hJXY6o/ayyzDTwaIORRmIdUn15GMRIKO6M
OWi4N2DbZh/vH+64ednFGzqjIl9SicyyxEwZqCDtIBFXWmO+E60lj48F/eQ8RpeYht6BGToaMD+o
SVySGiQzTqTQz05CQJ7zAQjwkU/W6+s3s+BAkd3DiIuIgqmFsP2SSF5ZSqkqLV5SxHtRbrJNR8Rm
RWsO6Oaiop7Tmfl69mJrEfoKQgY6z5NHrAPxT01Ctg8mbwx8iWnndBiRzhNlUKwQdLw7mdZUv0FB
xeGI2o84EJJ2ToORZuz3bNtCb7LTztMI5rreBx7W48+sEEOCsWtCbSAl0NZgV7KRVyIVHOFFoQ+8
0uvMDdY+n59k5ubZrYhTo2ihhJNEG33rVvt5SHFjVPdqRh6CR17ydMkbnFNjBFqSOskaaxwK0wiv
cUjoJ+diZsZfOQ67/ylBslCvdLzcm41qR1vO15fig/N7Z6eBigwrKbEbMDvpWywQ1xydHCu6fh+p
Qspf19WSJwBsStSodL+rgjI7jRQBJ5m3mpR2upcwK8PNC86R/zW2MboJxPGuy7tqvhcEAq4ckdgN
XcHmSBtHNdmkTdTrg1BNELbGHh6w8H1V0dDm7aT52QB4qTlsbiRPhrEfYzCu/IxcdfNh7TYYytSc
+GFcyzsZT6un61fFOxYT4/SRoPnFCIJ2eP+R7rdr3pE4asMCFudeInqKCALPKpXW6p+E8ioKPAqM
GeiLUmgnEYppHnaTOxA8tnm6z/EzrDMLVH9KYg2X3wOdo1xVzhZPdMLxmIsxwLeFwQTdpT0bAaol
G3U3S/JIuz1gst97d7s2qbB5v37rHGPwA7Cn8ic1rRQojR3QyLrbO4+iSHqi/qoDklHelAvHf/58
KSi1L4nCbNpcW8MaDlq8pnayLSiPhUsBzjkLGWPgy77k+cWXMZj3fJi0cidbW1c7YKs3lCaUw8c5
LPt344Mpnssr82tTzStlVp+YvCi7yNbt/WN8w1Oi6z4bY72XZBqvjPpmBP+QNlQ3NXaarzkHuW5F
VXafDzZJD3JYQfbwUG0ezNtgRx1q8gbvuYIw6/KZy86KuukFwH+cxE9CaneiFKiPhOfqrlsEQ2Us
QpcpUjbqCKN6ijKnSdEBfBPQkKqke83wPjU+272wyhzeg26Z7tyriEwVhgAYYxr71eAjOwHr7VT2
oSbYmc4x18uG6JsCw79UC3tRzJPsJD3k9wJttgoKtTwUfd4xGPZJpdZXIjAgEFW/IBXvrpXb69LG
I8CEUqI+hMiagEA6kYRkxPwTPV6n8C+C9g+j2HYMq8W4zDiCxKE3bZ1OR0fJnC0deT3KMy9+GoBv
OrOBOBNogP8jrsriDDkC8SmyzZvHxOHoJufOdeaRM29VUrHAcZZmiwiYcBucbXHgEPmXkO37IIzl
jIpOGysjgolxzVWK/meBxKvajo7Jmqee8w++xjPGaCZ9lSppg6dhtN8Bc9o1FdLR39Mho2teVmzZ
cH6fijGcUtl0faSFqOptn0OiP3CO8rPr5yte+/4+o/GZVYdS1eJupHprEEm2JY1IR+GI2g1J3Yo4
Cbqf7u/jj5AaA5ERXXEMwrKgK0gezxh86ORlLIKsdVoRtHMxEUu8ho1EjDWajYAeRnm+bpaAH9d2
RokxC5j2bJNCQ01W/ih9WiGlExDL3g2Hgq45wfZS+nQux/5zKsZCGGmWpGGHU40YewEI9P6VOsl6
+/mkIEqRObK/+PD6JsZCFiA31iMdDGLBJnigpXvdFC0au7OvMxbCLK3cg4HITk8vU0Du0z8P17+/
aB6QCp0hF+bkO3MtJbqCgQCB8NcebDtdj49RShBZXScyf+TH3Z8RYe6jKMqqkAbEOeYKjnT1iJmP
v6OgMMFvJWAEKfARYgfPE8ECFcywi2tOeLh40d+nYLcMA/r0/0e996s7jsQu3vLZpxkjLY8h+jhr
MEh+6lcaFhKoa8498ygol56maAorxnArTBl66xrnwbv/yyMwZtlDlxt6ZEAgue1obzvcJ/SyrTpj
EmONgZDWj4EBUQXQzv1bTm97W9xXlHMOjqyy5a7EqgA1pYLKePf8Zr0iwnz/K2VgTW5gCY3UyiAQ
nKZ1vNrnbrW6TmHRbZ0xitHpcWzSXEMJ6ZRs/EcRG+E4fmvZ258RYPTZzAuhTOZ3krp6qmxlZwaz
zcDeWY5Wcw7CmlZD7acoLqEW5RGbdU8Z5b3MFy4b7UYaVhSh6UlER+GlVqSlhwdFo+QIW/Ayx54e
l2Q+T6KW2HVBZT7mWZRXYKTcwj9Q2nQU900iGyywQKlm5IX3Czp+QWf+8zM6Ul5mgzifBu//zcyw
kSe7CxeiobkJLfQAztEltos+VhXsWtS1HC9xV07QzjqUnCtfymFdkGCYBZR+oK0IIOG9tE7/dFO4
9WPhiLb0ROP3gHC0fcH9XVBjWGYVuTQ1hZ6fnr2DK5ZUBYIGdgrQ6uO6SvLoMCpZyWbfJPVMBz3m
2Jl9pN6R9/Di0WC0Ej5E0PQOnBupvvLukGm00TtfkfJ0/SwLfvCcZ2ymOW6M3ohnOkBPJnnHTSYs
ZEU0CV2+c2Mo2unYnblW00uSMIFX4VPv1MTE9myiIF7kq/9SIuuCFMMyT+iB3yaDlIYpWAOPFjfA
VnNIQOCMRPzFS/gs3tD3yb483JmC1pHSxtF8Mo1YrkA7iv3knxz3smxtzogwEaOs+kPbDiASk2iz
G53piDzJIycW4lJhIpZRaywjEEGldNTVId6V1H+UPh/HXxxCPJYxcctQTDHaJL5Y1r5Ka/3ByV4+
r8vzz24rgMCg81rEoCbQzrGw4NJu5r3UV72hzk9k7xAfi824TY/e6uTZ4SE8oBVi/3t4Gve5jT4I
5zrtr28zofEFbcYD+WhXFrHyD8mMgCbvlR3aNda42FWwSh1fXbdAeS8xyV/1285GKzj2yHQKFZ2R
AjNk+J2nM1ZIuMOYhvqZbg2n3CpukhOzIunBPMjbGHv3PsqYVBFJ3yoFG1pI9NzvM9/2vXXrp1Q5
JCkWR67FV89cYXOe+suMaTC8ouswrE7NtOoybDDZNDrpfE5ddMH5AtVCw2wlxhbQ88PE7F2WAQC8
kvD6lexiN2nkMbQ5kQqPBKMLnYGnrWL1c05cpq6+f33gDV4sRaUXp2AUQRFkfZQbMTvlFXkuHZkq
Psk08PGON9u7ZK0uSDG60GJzo6lXOE3tRJsioc9AQ6xomdC57mJsUo5vXLDzF+QYtbACGZj5Kcjt
xA+0Qkm/r4v+kgm5+D4j+qqpJs2EjtHTdIMqv4GOroBmZP2Ur+X766QWAqMLSkxMUaJzQfElUBpX
Mj3UK/PP+u8IMGGEGmtVpOjTXEQS6Zt+W3EOsGAFLw7AhA+DVOdZFkFVkBreqE6VkNf1J+e6eboy
/4Yz51T2ody3MQQ5xMydO7bOqKx5+abrF4GuwUsa2JBb6bkBGu3nIV+pdvHkcTrxr3MK4NyXFGJl
akxPxE14jznpTr1FaG5Tjo/lHYPRea/UsV24xDF2HRL1j/3/ikk2o2b8Yxh/TOAkUj0opYhqSk4O
IYnse+z05E1i8I7AKDdQ9DN/qEfkfUQUJRMb+4o5U30Lb4WLUzDq7QmZ3kvJbD7CLfqEXZnXds4x
IDpbdRrisJY9DxSEnbg9zFUTQGkN7qNv82Zfr+uGLjL6LSJHP9UGbqQsiUmoj06Ecs2177P0M7HA
BccYLS9yQ1PiBnfyjLeVDC9v0HJvPG05IdV1u66zQDMYQcuVTMVhTpuG8B4hHE6xIS6kWrWiBB8X
O9udSPoRHpqSm0zmcOpLMs5sVZ6mat0HsIc9VdyXea5SJ+FtxHvucozJV8n9jIynGoHm5RAwjbiu
+EDfc4djdBcpYPEX4D5UrGj48dbRTeAjdAqUxEA3VT4R7Y7075woaKm3GnMZ31QY015nyhT6lgxF
WRvErpN1ieyDiyW6NgCzc+KhuN2tRDQV5wgs4qO+WjcYxW9/fTqv4s2Wl0ddND3fv4YVEcTioSKI
OHNM8pfS/o3+ag5XF4XwjALjBHI5z/3SA4WmIRYVbnc91PW6x1+0bmckGBeAYcgikzOQeMK16aCS
e+Q6Bd4hmGgvQnFIUBvIeFLZbkjMfaCTgnJEgyN/X5WUMwlP2qCU+x5ENBJ0pMbLw7pxMRaTn64f
hkeHcQZqa9Zh2YBdI32pJtfCUAR1tMfrRHgcY8K8ajDDWsetnHbV3kVvol09VZz0FE92GUcQdv0Q
5z1IGDdut4vWPMvGE6v5iGf3UetGbpU17gODxlhnDHDhh+s84hFgTIGVTahrw/6fpodn7b51uX3V
i6b5WzG+HttnJ1CjIYjTGaIe2PsbizzHx4GgrJlsfff6SThX8TUoeEaoHRQM9AoglP3JyQ00PXzn
6PjXdtwfDvnsLIyS10Lb6q2E2y6dxpZckWqoK2F/HwrNIWZKu4oad05FHt55zfAcSWYX+mlq0M4z
kDMTJbuOyK9tT7T36/zjqCSLEY4dSsVYlKARbXrHfPojrYzV9PF39uWrAn52SYPZWkVmgEhPtRyw
W7ZEf1fHvyTC6L3ilWMC2BXoffkEA3ZMNxi6orz2nKWq8rkXZacN4WCbsZsFzh6sFcZhO7ppTuVz
7KpvO3XNI/cTbWF+BZwJH2MKotrr+q6G8D13e0l3wv3hhCnE23jAdPGwVZ4oHQYb55Ri5xPTo/8x
s3H2AxhTEbV+ogEIYBbCg7/2t+qDSR4M2/wvL7ZvMmzpVu2GPgtmZ/0srnbjV5MKJgnzt+vSvpyn
OSPDxARTYGRF6eH2BrgG9MG9v3o0W3F0aql6cX5pX5HYmbyLMBajEYBn6CXtHawv8rCQE0imAOWR
DxEpYD142DHckzGBQuiFBobjwEC7yUgekVfk0UJ3jeUnf8lC9dI5BX1UjmoIFuJVmj6Gq1+vGTVu
eRk1ju1ja3KJKHhGKmlfLb8D8TedI97/5UEYg4FxyiHVBpA4pGvXjd6z2qXJ83Uii8fAIOPcWYOt
0OwILza7l0OVm4gUAOr8Owd4nL4O/4vhO6PBaGgRh7ogJaCBzUdYHk+lrfo87nhJ1EVH8U3lh0cv
NQ0Fa32O3aLfyh368OdmX4NzluXX/BkZRkF1E+gTBuK3kz3S4NYiWNxNpG1zXF+/l6+Olh9O/YwO
49SxucH0mxx04mKFVaovHplRxwh1gKG52R7r0y7aCK65rYmBF1EBoF5MVHOe4Mup3LMfwehsDqxQ
vQjnw8r5zr/DAiH9AT7kV0CEVWrzfMmyiTgjx2juFHgYeB0hKLuDjGlZW+rmJhl5xTvWYvB3RocJ
88M079O8NuanHSoT5Lmz/e30+Xn9Bjmaxa5yrdIuCX0RRDCGVj7t5J7gZYRhlOtUZhtwTUzYSH+w
Ag/gzWjJAdAQ6bGK5j/F+mfMms955ivGLA3GspsFUSeqjeHm9787AWMdQrnBeFOP7w+YBTlm3LaG
WVGucIh13BgCH8dYA4e+yrTum++EG/oaOTw0hKXJBsA8/GNK2caroJeRFRNwkLmvQaY3E0HXL9a9
cfv/OZLFeu9u0L3c83GilAD4mbYkuHtqMSQs3AS3xaYSVx2qwhjbMU7Xb4pjYdnZd8Hss7kMPb/C
rQfhpjsBL8DVA5sj0ovHA9jY3OuHJnOWj5g/q2BfLRid9qnZxZvH2OZa8UULcEaDsa5jH8ZC34PG
Tl9le3Er2QMZFfr6396ZJuZ3gVcJ6CgW/QCwWXHoYxE57uopOQFw+cknITBT4JquX87iO/OMEGPT
9C5t61KMZkIG9rlgOpDXZrws4GckmHgEm5wnKZniuQ1JQnQ6OjX9GCh8uR0QXpZ5UdbOaDF2bWiG
ETu2wLcupkeg+uEFEdoWL2ZY9jhnZBjjZk3mVBgRyDxP9rS/1W/a/V3OSfMt8w1bOzHFD2nGuoJL
C1p304hFENnc6tC5+Wv/iriU1vaYE9WVba7IzRHID4P3Tc6YZf/MYNcR1oUJYpHjMTu54xNQCsnt
RL1nyeF4uGXunVFiYqHSyqwu0kBJxEbsm8BWsZcpxYF4wrAo22d0GG3FytVWULA68mRj9YIAPydw
avyLJzHQoYGFIPOIOlvkb3u1i/u0grgBTVKnc9wxp5v5nexL/vqcEMOyzPMGPfWaWU3jY4iNWV1l
N/u3gZS2/AcSUe/LU0P/y0WdU2UYKAqNp04jGKiQ6TnFu7IByHyHnBCP0PwhVvbOCTEB4yB1wjCm
bX4ykBdMfqu0JvcZmZzqWGw5KcJFtTqnxUSLSST6WVPizhoXEdzoSLNWubVdwFrwllYsmaNzWox1
1cYWQqjj2roZLXeNSY7cBly/fd2GSzzpmP/8THWNWrGw2BtkCtQ7Z9Rh4JreYFMFRL6jjYMtZD7M
IBcWjkeWMbbokZWMxqpnAzW51QYgh7b6qjroXW6c5Di8SE86f7/9klKfs5QxvXGC9uUYeIbQhCkn
7dPoGK7hWs/9a0B9FMoMk4qak95yR424gsPY47BTBlOrcNwKXMYAGy12gJABdmyx4oJRzEL47wrx
Y7OKkia6nKiz4LjyjJy+d6W9TlPNIeMDT3qWgppvjgJs6VJ68MyOhAZjMhDS5F12fPKnt9uNt7vj
SOn8nWtnYqxJ3xd9oyegAxSit9QJ3I/GyY4ylkhwY2rekRh7Yk1x4fc5SE2uivI/FgyhsJ2h65Eb
3MxfunYoxppogiqLQYmLMsyIaH3nKsrHqN5ZKD5mol0hrq5svVv3zcpqX8ui+59hq5FHxcJU9QtH
DeDGjFAmRhhWQT3OTZcGakIKnKlT4MWf0eu3t6x2/9D58oRnJgYRtyb47Red+qV3JSdb/Yf+UcBm
AiELAOomBpyYowimKjSJMcxyiNnH+c6Eg/bK32K4JIfY+WqgVi/KGAtjLIjfW0LtA+sWaAUidTNI
x622eozd9+scW7QX53SY82hSPQadATrA0f+DVbsk3IyutZJQfPZtXq//1wWwgnhGjb2gIVTV1JNB
DUuFyduw+zM9bXloSV9Vk2tEGFMxeX1VBrNZ6rGiLiXKHzznbH0kwDKyb+4n28Xr9dbfqKozfEbr
rbXhbWtZLFOcH5MxIkkoymkn4hdM3VbLd4+7O//YEpEc+w3CLpMj9Use7pwaY0e8qY0NYQI1DagD
SGS0z83rdSlZ0qtzCoz9GNRxgJDCqfiv6K3rAmpsrhP4uXMZFuKcAhODGPIoNlqNM1S2PIPaTHaG
PnCDaJuUPB/8u5AmpHdvVd8eHh37dZvRT56VXHqan/8EJj5pBcOafG0OuYA3ECORK5NPHrY7jwYT
jBhhil0uc6jVPm0Kp3FefZt3jMW85vk5GMtR1lkzmtqXOBjYfnpCF7Hj2R26TR7FnXV7/eJ4B2LM
R5CIUp7O5kO5cWcyAx1R+LhOY/7GFX1mk9+Nn3v12MBPIhEkv6okxeo27FbgRBgcGWdr2fI4yeEQ
gkoPsQO48xTQ4+ffHYQxC5k61KYggFl2iGCXxHSiMTqmeH2Fi/YAeJGmDuhCVWOf5FZUSHneifnp
RXGnTXyrrq8fQ1pk1TcB9hFeCFjmHJYTzpEFjqtvdToABCIick4qePVjVlHuurTZxPwQgjOajFGP
lMSPjBJ+F4jwNCc6hrXn6Fa3Oyq6tLz52zMydyWXeVHFKZiI+F2lApYiyo+JG1P91NHXwBE24jzg
2q04UrjsIQGuL8vQYUVhhb3rCwVgmxLSDqvOjn7XNBBJftpGA7f+sRR+Atr2H0oMRwUVxmhUQEmT
IfGNq5HDkNvTqpW540Q8Ugwze0PPBymQZw/lRnZ82G8Boc+vws6f+Skj3ydiHCHgfEMzVXBndbxG
uhi7n1Wi/pEc2k8uTz54tBiXiIA2K6IER5rcDojjUQBIOYXWN3chRlR4OaLFmvb5XTHuse61LAWS
JkZ9gMCkOOneqpAIaFbzqwQtg7t8jXIZDVbXFX3R8J5JCOMRgco65GIHqoq5quunor01m5X2KCaP
YuumIrlObbH6iHQl9n0BcxnJcYalcWGIghgreKXcbFy02/WH/YDusf9SsT0nw/ASK/AKQBuq89vc
Iq1KpF3xor/x9HjWnp+y+H0YhndxA+h4ycdh0NNXkuB5Hgbde8R4Arrhdb4t39I3JSamaLHyd6ot
PHpEJ3U+ErKfn5C8GJN7OXMgcPa0qqyi9cv5cuxkf8hsIOzD0ysOT62Wfdf3Ydh4wjNUQQ9AJru1
3cFunfqx3IgPw2tPIlrZLSd9Pf/qK7fE1s+EBCsncg9a/DxlpDgW6O7MuBhTXzb7BxUVO8yBdjqv
mZ7N4xnvJAHgo0EJiZuh9CT3ObTpUxvSeK2sA1c+oTN/090njscTwkXJOKPLWHi0P6h6kYBuhYrG
S/l4W97eXZe9Rf6dUWAMe4EuxkirQWHnHTB8SGHXOTfEOwNj00csvUe5DBSwdSVd+8fBAzzcTV+v
/f6/TO8iRf59T4wB0rLKH0sRtDDAZ0v3IslWd7xpw9m6XMoCQLxVzIhL2Hll/Ji4U1W/SXJLbU/2
hudm55937dOX1339Yn+GeJc/k7lYbWrHwJ+UFogqtZseepfyCq48RjAX2wMCuvdVMOLt/pbXl8r7
NnOR+tCkemvg2ynl7glbeF9dsob1H74ltADTbk+KfV/bgOtx9j6c78P7w9P1O1iYGbikxPiQApZQ
6GYWxWQD1OKe7GAwHnSbuPThPlvtXmzom2M7GD10OB2BX4Xoa8LEeBUPE5Vx1UEADu5L/xg+mk5K
PwA+fbC7m/vAxrr3DV2HDw5t7Yf1MbU96rvW5v06B3j3yDgdbI2NxK7Cj3DvkRvl+M2fruaSu4yr
aTtzFEcTHx/IB0/LF9Jq5x//MWVntppW+77Wnp5iRzimq+ItIcBwjx5tgbdB7bras+N2f8Nw7Lu8
9FSy5E2VJs8Mv+VcJe9XMupeCrXnhSVk+a+/PFM+867d1CqWN5sqYEfzGjuvC6DOwjaOgpiG/Yhf
rRFCOFnxhTzlpYww6p3FaRNas4wA/f6+thw5f7xL7hsXKWV7/75vgRs67vbKU6NR4xC8BQOJ9hEP
il+er/TfFf3HXF0veaNhzjqGZdZUITG2Lrr7Oa9dk2xdus+PI1mtnc+/FAdGs0fDyDpBBGMHQjmf
Vniixij2UKDxM9bxbTzK4pLEd/lq69zsR3JP7buW7Nev9P2h3dGVPWO7bZXILnlxLOcnMHnu6zr5
c92SeSEnX6H5mYCHgYRxjgnn2b20BBXuyHYP3qYiMnE+sAXgOjXs2bsuEF+m7YxcL1uT0ScQy5Js
bItsBlt4i8l7jJJpvRbIpnIxVpiSvCSqasfHAxpktI3gbAJ3txmR3pZ9orzdaMfnJqOtvDsNAPXH
ttzUOWhE9Enp+IWzntbt6rle3Ziio/zR7yRsd1upWOG7svYK9umRwCQhlk8O2xLIFsQ8SPdABSF+
gLbUZNMmpLnVPyV0UW4Av4C/MNnhbsCmTqz+WiX7X59KhBK9eaxs6aHO7Oi287DC4z7bF42TPxlu
Thv8XOGP+apFXx0RUUb6leJit2hN872H5FK6krDv43Cbz3hpHwdx07irwv2wiIYJ1w0qZlTcls6h
B9EwXg921KKmjZSG9iY60264KUn3cGM6AUUiG5vIdBrYhRuZ5HlTEiyYhjfL6XCDHl5XaMjG1VaQ
VCuleI5SwAYr5HW/WgML4t5YhY5jOMhIH6w7f1dkKGPcmdvUAbRn7xYonSdvGjboTWS0B4laH8ZO
3qgN0VJUfI+3gZ0PZKOHc9+UvkOC7q7Bes3es981TGeYpOzp/lV8S1fbX+XuWNra043cOR15wPq0
zE6B96RsBPvO2xaPxkkrCBBXAWmMpUGOgNB4BcBhCXUN/dj19rgWnU27fczf0ppqq8CmZgvcmNA1
jvB9TkONAkhemGtDiwZkBMsE4gnZO2/jFOuHnijAxM0+33tbvlm/P/a/NIWQYGvr23Fj3mPgYotu
2TWpPvSerLY6hH8SSHOgJEPkQVWYrj9Y0XQyFOJWWF0RfRjU2kRHtLrcEOehIolT2rENpK8OO45/
dbTDHqdtbH+2EmCg1hXZbJUDne6OoSsS6b56DGABTwh8cR/d8bjB/+z2pBjANGSuOvwW26fg/lp/
P2roDKImPgpOCPQ5sLO3aeUCnT3Df0rOLiUudi39ElDsf/ec/K0HxHWC5lyV9HZYOFbiHNe/aPKh
rm7y3bGlOCkAJQyUhFch9qOcipV1K0m7hLR2/PgBLzdC8vfeHuCxxeEdg6JELci7uJZJvZ4Md7tK
tjm5t979jASfoT0+e+6jcYuV1cVji5rrNsfIsQ1FE8ngIF+/JspquxEy2/MhlYHT0uyAgveKau+v
MQV6rHI/w/5sW7uuKVknBKz9g0yosDkmDRlv6l3iVDEh641TAiTesjEz7TvyrYB4J74pyHqkHnjz
CVsFPFLS7B7fn9Obp9Qd7oJD9GpngzutRShDmxy2Os5/3aAtuVkNQEaqoSoqhnxZ86kHkSEIodeh
B1dxofoDeQmPc0NGYjcpMW90d4aBtza4qm2Ivm+OO+LSZ2IqaaqVKlGtDvCRUkqlXXg6uSHw9FsX
vUO3+aZA5KzcWjCj2YHzgvg6G+PcL87ORF16GkRiZoJ2OZKXkwUUg5B6BFnK9XUmLzT3YALhjMmz
QzxzGqLoGxgHF7rTsx06B6DeKMfyGcqiYZ2vwa9x/cyuXZJj3mC+2SSTXuFOi4L8+i09RWQnuVAA
3rEW4j8cS8FKFUVWdEDUXR5LLrpA7jy/P1kE1f5MdGEhMUqf36LXPQIeVnnLRZBbqADMZ/umybAy
LqM29U3QBLJ7FsANYrdL6H72nLPxQpTLo12/ft63mJ88KLkcdQUiFPue8yt/pn8uYx/mogO/liqs
c5sDcIvEjnbUANzfk5xDRubRYWJxQJDlQp2AzrMLQDVCDjcCfTmcfAeujqyxbOlp54jk4WnNw1dc
kLCzfJD+VWs7Uxw/rkspnV8vKGbxXi+8SJgdgDLMoeiF+fnytOtcN7BPEfpIMvLrhADEvSdrZ6Ot
tk8BoYCKfx/p1rd57TJfPeCMBbo4HxOMe6qclM2A8z3b9uH+/eZmXZLfCC3dXU5SB02Urgs5z+mu
23k2Vk0B/80n9oTiKP1c3Q3UeXC26u4BroHchvb9J5z1Zvux/jiK8FC/FHI4BAjB1qZzXaK/Jkmv
/G62DidYXQ3ABkTBknvj2YfNwe7xU19cbV3j2YBhtdRVyB4bDPMbXgWfo01f74EzkYgmCcuo57RP
Sh2euKk/S3EXCvX1HDz7uN4H2VDOjwn75JPDZub0ijpvJ7TEBARhWma3tv0e4i04IqczR2uaTRFa
6QRPJ05u9wvG/xqTL23Q/1MKPRFiGT8GexfszfP9L/9O3TyvDvampOZtQ5z1ipIH/BuTM2gr0B0H
P5Cu1g9YsgmYjDVPWjnKyFaghMAw9W6+dCAq8lzxfBb2rBbS/wqWpWJk4ocrCUY/bVIszcWDpZIQ
BvXP5hpjooJd73i3vGTNzmkx9lgL0FcGSLsOVjN0uvUfjzzMd3ldRZaCC6yq/j4RY5tHL0zjQdeA
8EQP8f1bSpNXTDNwEeAXIADgDc/oMLbZSsw6tzTQMfDg650X5a3CShCg3WYALhfQko8tp8R5/Kzc
6wfkcZFJgbZ1hApv8sVF0fFfDPieB6MnvKY4HhnzMsYIImucwgLHsxOPKCnx/qQQigQaeP04i5ke
DOpgh6hsfW35uySkBUace4OJGO0gYXgL/qBaC3hxBmgOqvCKSG3f7dfGJvmYERZKjrIvVRTOqTO6
LhVKMYblTL29v683mfN+/XiLKddzAozQj0ldSbUCAlLqpqOdG47s0d/+Rqwd62n0bFwdb3HRv9AE
PqQhGxJ2nTN3J05eLIwWlPpgAZ5I30ZIjDfO5NDs8f9I+7LduHVg2x+6AqiJkl419Ny221NsvwgZ
bE3UPOvr75L3PcfdtNBEcuNkYwMBUiJZLNawatU/re5LEveOSpjW2qoxVuf6z/Hk1i6C18RtNwQH
Jgkyk4spoLnX7/8ti3/8QCGeVV2EZRWubveYOSnb/pagUwkU/gZYiWzB4pYepXN5l5Wr/5NowxSk
MhbHXqeNfrN2FBRiw13wcF3OUigGS/K1Lj4U88Pa1yKEQ0ik5BvNVbuV5BV7QCmUfYoBXezow69A
XL+LUUOnN6Vhi4zKknt/8Q3cPQgx/aUO54MckTBKvGZjHmTvofz1/72p3H3wY0lCdzoOccQMHfSP
YJTO6sm8+YdO/tk8f20q9wzEilJa3fi5oJnFLgXRQr/CdK21cEXzbfr+hH5J4h6CiJrayAasaJ4X
aoE6q0N7OrrnbubuOR++Uow8RYSGSqFkkYJyT0FGpMqy5Pmer0BdeUddaR1Aonx3XUGXn4KvBXLm
JNbCTAoDhH4pekaSNQPn8s9IiCZSZhW7to+cLWlV08LIJZyYduqRUcXMXwcEwigwFnBsLcdfRaAa
XXewnjt2lLbBbb0R4fkER8kDL5hUp4qv4W0dnfqpbcEZQ4PCpaHX+R9/vafgt6WaosDxAsktd3Rp
PxZVLmGx3eqlBklYhc6DB9Hbupz/OJPCnRxtrWkKMA388dmyQycZ7AGMrYFduwpAMsyLVsHD+Eso
deEgL9bGHaSWMlVLNahlt/r0KRGryh5ykaudcPLGwoGdifrW61P7ShSU891LbYLeWN1T3AcRBFcV
CeHeAZnSMghA8ojmCmufvWbIkzUbzStP1v10Yubcwgy8m1PAUck3H9VJ2RxgvTN794QcqeuiBdUF
e41LNpYQZL/khV5sAP925OmYZfMJY6+J6ZSOBSzPL/9w917sfxRAANp0M9rSdvRRRbuuwktvhi4D
DGppaJ7B+HdOdqaTIIlj2IXRQS+gfzj8LITu4WeHO2cVLoRwD1Paxz3woBBSeumNdaPdtk/Bjm7L
te5FpwQ9vfObeJN5m/2AVPhHC0DWR3aSkEK3RzRaiJIXS+HFxfdw75eV6ENZG/ieanVUPKLZ68Hr
bhoAtETt5cL95Z6wVDKKltYQ5fpzHSYBB/LTg/UqipgWzPvFirj3iwBvy/QQYo6/gt2dCZXpbepd
15XFK3SmKpy5U9qSlNoIGcWdf6g8bXVCDC9w5UXr4IxdQuU4IA2yr8f4LvJ+S+sKIdi/vLkXu8UZ
N7TxKHFFsJLSq73caz2AsPG8p+KByktu/LkoHtDOAnnQ8fD2j+hRto29ug9QcrvJV81TcRStaynp
cSGMM3LWBCy0JmH35Fv5hcCQHLcGqp+yu0Kz4Zu2G4/BjrkU9sR9bbdO9lPf5I7kHDxVs2HafNsp
t7vwqKIOhSKY569udpvu9boWLaW/Lj6StzhhpxRs3hFzQLPCj0hF8Qu9zka/yrtNSNetaueqG1Vr
cMbH8m002pPuhJNTEYelnh+jeATg/Fh4cejG064qTnW5JsWD4DPnz7hiswzOZsXYSdo0KDsQx9/p
P4L98Fn5XHtkD4LgTWw72KBff0oQokSrZ4Hw5atGDRVNFhqm13AHOVA66nmIgxyd/ucLapW93aBg
nrnRrj8yE/W9ySkm24setVu8XC3+NrH7veUWruBLZknftgEzYCncHFP5Ni6TKJIaSJgsCcc47pAo
l1EGR/X2vdzeDZsIrUyvqL09xLa2RxecK2pqWrbUX8UfwlnqTK18K+wQVqmtk7xj8Gi6xSV9EKxy
0eqcSeGMdJAUVM4CbDdxqj+Sk7wiKy/ixV1+Cc6EcCaagRJKMWMIgSfxTNGkEyEa7B+Jfbp+ZAvZ
kPN6Gc9m3ZKSVFoBOeAcvlceVESAm+sSlo3a2VI4Kz1VqZk2s3riUetu31/ZJncFvrVwuzgbrepo
7a0yyBgxOUPeFPtuV/9x4rVoDsLiVftay+d3nGWtg7BDzexTw6Ddw1a6p6sOOarrO7Zs9HRD1SgS
ZBpytLhmZ1IijURZWyQ90qbgFvGfrcRR98CKwK02V2zjvM7xmAJ0loYsgf5crf8IVHzZyTz7Ak7H
tZAFzaSG/ePLkNmgEgx23d4CcmFuq4ttss+O5g14KDF5OVsLo4lFY3omnNP90VI1aUggfGjRpL3N
bP/g2Z3nCYz2EqwV+GeD6hoGn1qWxi0yisNWDfWqxx3TgFToIpwpyDScIcMstmO00XalrU9u86ON
7foRUwT3RQmzRWKQRdIfyQP+uylEqLFF63L2UdziUeoxJso6+E2Y2cQSR3t8AuF//eO6ii1fGFNW
0eAia6r8OYvmTMUwayaLGAaIPI67CZWkV+dJWGiYt+/bY2DiGSCEotuAH3XuYyjCEPrDvJLshb7t
tRO7pdvhfkjtDLN6304iIO1SPkFHS7yK40QeSDO4A83Rv65LPusfo4/keZ47O2eWI+ew+vH7BlWc
wDaO8mkC7uYhXBexLdjS+Y3n1wtSUdQhTIXqqsp5vGNO8iEmaQ9TOqK/onpMPHBWHgiGtw7rB1Gn
sjwbgWviOLMa5XIRmUnZg24GsyHKm9UACn8f6CtHWusiOrTPWt83aQrmKuiGgevCc/cEWdWXmQl9
qdxhFT82qRMYDoU0tvGcw+vrBGcwfyXoiP4j2NYlNVLOJHPeTeNPfh51df8fLT4QVYc5s4ERuH+U
lWKXyPAJnsSlG3gukHM5g1H1c6nFUkPfPqoHZuvMJqtGZOSXrBxU1VINY9YayqlLl0wTq0AgDjSb
aasYB1hmTq2d0gIzjMnPwVxRyXLQaudY4HrKb3z2mkqb0fgZh4rdFbtcBrwx6zqb5hs5RDM/EXzg
Qq+fDoj11wdyClYreaQW823CVTJWyS6wg+O7D8qM18AhG1aKaT+XnJFzidwrTuOsU80AO6+C+a7c
sRpWuVZnFKLkv1C6vZmOFgpCodPBxwcfhZDVdsl/VWATiUWppVOD+4AwklRjjPEBOvgqD/cWmgoG
50YS5nGXLdWXIHPO856ZX7OvxqmZdewZzO5oinpJbM2zVtmDDO7ynQZNcG9+KvvCaTM73ll3zVGU
41qqwuF4/3etfNSgdkqXkBKfsJ/5zLtt/14eix/Zflqn25/oIsV4+40Xe5t47d+IEklLbpSiUYru
StlQvhHiTsxXGCtGhNTlnDUD1k+IZ1loDof6nsngzlIzGTB4OWQcm7ssceZcyg6Oy/oJeUkbEBrJ
FaU8lm/Ml0i+XOXLZdGP/dSjEK3vU0RhM1jWuwNhe3iUXHlb/hIW/hYfnTORnHX0/aQY/RiPrDuP
NatPmNgNzjG0GkNrxGQwi9J0FUNSdapZmsntKZlYhyklGp707SoiTuaC/oje9ofmLd6NguTOYjSH
XPn/COOfHL9NwZ9SQ9izgVwLasMyxjcpICZiIk9wMWt+LorbRRqxBFy1Sv/or5s/IJAKbxRjW+cr
/JReiHLc8KSvJ6Qd+1ZQaVkqcWJ67tcqudfGatlI+xSim5Vh38aK1zQ2cBLs1ACTAVS4yEla9PzO
Bc5nfGZ60qxME8wrmXNMsYwUIwwcaNZsCdDFf3m5dToP9FNNQ6GcK5sgJhtTS58dQFCZAE41xxCD
81txN6EnxhUsBppwFDQFMRj+6Jx2qgmVJDDQwKoMKoDAZit1k02qZLqlKWYg212bW41bpAZISDu/
jEq7YZVcYRCi2VLPb5XmQ5UM+ff1bVBnsd9cJ7TcmvOUZEv5hPydbTiZEimX+2R4ZAjZNEduX0Zl
x1R7aHvbCvOVCU4Z9kZAwCqjs8a8j6ffbWKX6omhRMRe9J8WA6ZdL38x+aRktjL+QOrOq6tjrn6k
SukwwDKVX0lhJwTAcDvJHFqtx3oLqgaDCiryi4YbBDnwssEJZfFryfWYGL0aD48YORjT9+4hy0FL
+jN5UJ+u79ryYX5J4gtzpSEHlaJAUry1QP+NTozg1zjsEszCwum9ReE6Rlar3wrELhRYdVTn/meB
n+2IZ4c1e2sByMkGtDrKwNihTqc6u0aY6V/ydOaxyYBqWJjPanC+VTyoE5FQQ36MMMh0uqnvRLmw
z2iD17pzCdxlMFUpT9A+MzwaOfCqkm/T0Ru9KkM7SLSbDoNld9vsttAc/UUJtyxc+wX6WjCcJbLb
YQN6ttpRVJeoGC3aHwnyaTG0dXLGYmsGa2mHIZAdvWGm2xYbSxhKLfnGsIkqUTUZiCqdN4pqT5K0
wENauenHsZMcui0wb8VzivfuKHb7lrT6XBxnEqdM6ytJ62cbPEdux8cMlGCG92Oui5jexwOSpsIk
x5IGnMvkcjyjrw81kOo95qYjj3gLNrAc813oNgV5xyFxcxe+30YXUfIsOp7nYrkQOSvaNJomiM3B
ZQ0+iFtQKMAU2VoP715zZ8+IbHoAGst9vq/c+Jh7qHIK0ktLFnFOugADRg2MD+d0M9dbPzVrMsML
fjHX8CbnJ1uL+i0Wc1hnUvhcXRYjiAtKtcdVLu1ft5KNEoqDUX2N3Twkh3hvlKIWi0UH8Fwk50fk
jcJAEYWFjZ72Pj26qze3O2hucNettU3yO/QE1mrJHzuXx92TQcoIkJyQdywwXykqnPfpJsGgbxRk
5vjsjyj9uRSL62BykmVcTILB3Je+QyMlRTp2cMm0zmduaCBCHaKGOdIE+sbra1vWkS9RXHjcjz5R
5NZEynutvtS6XRqugSYtCWS+ymrSBNIWnxsdFIeaAfJoExCay5UFDY38UMPKXLi29X2+8108L/d0
Hwvxgcub+CWKs/1tN0pyH8MtGjFtc9iOpe27QBeghJZ5bv0gbQEaECnKUmB7vjzuxpFyGiIAnOfA
ljjtTeD9bt0J0IlMWL7XZh3gH54zUXwQVJV9rUoqRLEUetE4sha6jDoycFjTLmndImMe+zOkxzyP
nLZ1G6+fXmJzsntwkGU7VTtavdv7yBDuonqrBwFU2anald861ltrPbJ871OvY7+b8KUujlb4ZwKB
SbYZk1UIjrHAyxF5Vb5+6LVbUt/Ew8ZngnGmi7ElkJaGbFi6poIl6FJbkDg2TQYW5seX/RuhTg5E
p+ecLPejQPucKwQpfXod/J6ey+OOzydqXneqP4CbewQK0gL3yDNKe+72fntvOHfej1djtB3dYZtd
swY/CUYnB7foRfhz/U5+Ol3fvgPYD8DsFFU3NO478gTjbjOzHx9fXpCzmECgCl6/aQOowoC2Eftg
ez9joAm69UPhFOsPTBZHLXJ/uv4VnIIZBFuO/OrnVFy4oXxeeVKsrO4GIz5o8UNDXFV9i6Nd/HRd
CGd+OCEq4RM0xKBhIZlINgY/peqojqOtUC8e3uWg30ho62WDiD+Bz+j+J5Oq4K9HDDPDeDmt8rOw
6lU/PrTDY6/fSWrlWlUFjmZzpU5gtdPJYIeVUXh6rhpIgDmI5bzCzOodYhqBxVjcZIMYFloVCWz9
bMTO/GBfiuWkqfEtUQoi8yk65mnsDH7jJKYQiHBpMP5b9pko7lFBGqhN2sQCpwAJ1zWp7FqW19dP
c965M739TwQqHSAHxXwABGGXqxmtIuwphhEe1PqohKZL09Qu6eSwKLYl+vwPwiwZm2aqKrwc7VKY
Zbad1BQQVtXh80B3jVatwAa8lpKtWSDmuy5tPohvS0MqRqMzSlrnIVkoQ3RNYkGalJ58I3GqbMcm
1bkuZP7k70LMuaZvYlkW59dUfVFjukuUHNJGetNjY7wjRhoKRl0vqRxOCpQ1hoIpWbxzEYZRqSdq
kRwwstuO06Ohk8buAsBCs1YgamnT0H1AkJMwKCAT3E2rrckv4rhKDgAkY/TbW/7j+n4t6dv5v8+9
D72eFlLcl8nBkF0yqeuMha7Jxl1Bcq9n8eq6tOXVmCYiSUXDqrjTsUrW6VkLWzUQaqcYHKzGltNl
wuw4Fxt/3iK0FvyvHO4WZWQMpETW4gNjhySv7ZCgl77+UQZA6frpSjZR6Crea2Qirq9vUTFm7mlU
anWKHMrlheoYSwsACOJDhqp+DybK8keY/mFTLHACl7Tc+JLDBwxVJ+WNHsAQZeltFd3WInd98ZxU
C2OvMd8Z06/ndZ7ZVDMJDL+O4uRQysciqdBwvwstSbCIRdU7E8KpdhfmSaSUuKoJGumTP6HFHuSE
1naLmL0hAkfoc2YnbxiMM2mcovtp1vdg6IKtG1eZhD5/vbaTwJFfi3pNc+UwTuYtIw+UTU7Qn8IG
5fW63BaWN4WKGwVvaXVK2y2mEFiyU7N7ghkFxGjsodTvr+vQ0nuOcFPRTaBWdWJy2xJlsk9rDXuf
MceS3hQqeXrzR+ox0Ena1upTkAi8lMXDPhPI7YzZ11pE2wTWrIJ7bxVu3CR2Ngpmqiye9pkU7moY
oWkMEYGUpn3PgsyTkg2xHvXYZUUvUKzF26GjLgY2WIrWQS5JooZjhLEjMM+d4f+2kk1XD7+vn9Hy
ln1JmL/g7H7E/iA3Zlknh75A1qFKY1f1gS9u9Mi7LmjRoFDUMKhiagSe7KWgMK0xHVppkoMVv/mY
95H0ux7hRSy4HXyY8J/BPJPDXXiSR32gS3hmUrYbut7Juv0Q7c2+XBdV543M8dmvUEHbQeaMw97q
i6MRB6emqDfZCOR+Xgs2eFFbzr6HuwRVCfREQ7HBg2uE8abXjQd0m9tl2a6DJgoEZnvxOCnQH+h4
MDCbi3suMBbdp1KX48pZzC7KXYVsfF8ILsB8jb4ZINAi6Box4ALxFalMLax+GqbkoBv9C9j2T2pU
r/L4QHO3LSnGl0eiwj2fKvg8VUw1Myz8EEAuuZs9JYCe0A4iA1N1emnTpTu/fJEw21Mv9zTPXbRM
OyZYq1qHGq9/r7lww+YxFiZF+p2773lvjanEMsiW7qSp21p54w0MTCmkFVRvlu7Il6RvARDVpFqq
CE5Pnsod2oFWZnXqLf0OkYtAT0SSOPfFHOPGoBSSLNbsVWu8BfbsKKWtQ6JkEDiySzp5vipOJ60k
SaNQYskhmsDjL71V5t2Q/fyHM1LBm60bYDFTee465JbCPE1xy5p+rWnhPqiPSY4yzVQLLDKPE/xP
E88kcSZZryQpICjjH4bRdLQIOX00m1q+K1WpK9f0T9CPRzZUaytN78ZYcVIjOxksvwvjyZMnsql/
1i17SuJuFQTyaMvGOulfw37ajKS2bMzR3oZSM9myqSAEJCK3bvkigV8EkCICulOdM499FrC0jfD5
WT89xeBZaqN1Nf6WzdAxdaeWkn2razd6au7DoLGJrArs86LiGaouG7NDhqGSl89Am7dFjyoXLlPq
J2s5Num2y1P1WZ3k8qaSikLw7CwqnwFgCaJColvW/Pdn7xtQ00Os6BqUj9W1q5GWrposbWAUS2Vz
XQf5Ku9/qgF2aVR6KaI2g1P0jo6qGkuQlft3nVSsJ8PMnZwVDwY1dsQcn4Cz8aiPCTxpLShpLzkK
5ploTiubsBmKsZSTA5Ot3DH0znAGoPjX11e4uJlzVRmpaEVGfflyM5UpjOHr6TD8AGXiJrfNkaBp
/bqQJQ1BxkDFjz73InIaOvkE/kjuw73Nmi0GwG7DpNokbQvaNNkQlFaXts2STdnUZUIpOH4uF5Qn
al0amYRAXkkejMF0lLwWFdaWNu1cBqeBSiNlNOzn9QS1Ew3HZspcoU+6uGmza2UaGgHAiBNilqmS
6syCVWqGFQveikJywqhdxbHo5VjcsjNJ3PGMFo5C901IUj/MLLNJ93H9/Bf360wAp2RFqflJGGC/
IrJGOs5OAHoRujCi/eL8iTY0Yt8wsIpGOqoMSaLqOGKQGclW/7AYlDcA4kRnL/AIlwqm93nTkAKL
sapTnjK7Gp+m+Pm6jMUTOZPB+Sd+YCYjC6HEmfTU1ZEDY/AvVxKYbSD0KGC+n2iLMyPa1cBsmGnC
DmWSe1XdrBv1VCaNF1BRlMBX82YbilhHRc3f0ggmvc0HdyYK6PygzKwWJqaOelsJ4dABYNK7st5Z
st0qQbLvAh9jOVkFKL7fvKijf2xZXO31LoncnEipZ+goRpgS/bi+zwuKefFpnGIa0jDEY40oH7TE
Tj/sGkbt3hSEsMsboGM+wJz1I7B/lxsgBZh3O7RSfCAyUvm5tomDp14CNCWwc/+5AjPBsJMMzPEM
AEGhyC/s455glvgkOPOl1VKk+gEUVGQ013MeYmTIHTFyZBmMSlo1kmcBBaLmT3+/pedCuBdzzAJT
izsIGZHaitTRA7rabgwieJlnpeECFg3VC3R1gHbdgHtxuacsHCLToCnMfAx+gAwYdfCaQpVV8Lpd
X9CSJMyGQ6FEQ/cZxt5dSvJTva6oBEn4Dq+UQjdsi5Vs7HW011+XNH8zvyaMoEM8pJqYKsBbFrQs
qI3UIJ5GRjxylUbbgVUXk4uk+hXJsNzpoiLwrotcUolzkZyhwQTPtNFlZCPGHCMl/fGeabEbxLJ7
XcziHlIFCG0w4RGVd6OSSg6ySR5xWr3S210XtpsSfYftra4z7e9jE4R1KLegTKEgKTF/y5m58cfe
LIMY9lkbn5oN0x9FNa0F46wTGQ4oWgU1xGmcADnrWKs3ATuwkIJ3B3A1Z7AqUXy8cDIXUjgFJ6wo
iYzmEvhMq6Gd8Wit0wyi1t9FKTgVFe0laLfgiwV6WZWyPMXs4MtIK073ZXU0m1Lgyc4vIqfXGOLz
JYRbisJCjCYKUrw1udF7U588kL7S3TBuwAqs5cxrpNZEW2ksiCCXF4dcNyZnKTIGwVxqAsrL7dRZ
yLITeYhcUqLtuOl712j/PgDC+r7kcBaCSVYQ0Q6biBFCGyt7DkFNZOWDY3QCo7dgICDIRLaEApap
UO62AserTVFVsQNV5Y0PunFX0W4Upmw6SZbtMQm316/t4gYCyKGRuYMO2ZLLDVSttgqNKmOHJlVW
CIxdqf2omSFQj6X8ng6IGuw1JTMrJ+dRsSKcFLA9sUM/BDDi6MhoGPOMhBxDGePBWv+mN3/1sfES
NL7TTLuQdqskZnbyaMmeVBdPZiZa+YLBuvgkbuW6Feo+8ifsMFReh5AoyTbzO9a1kSBcWTzSr7Xr
c7HozFrJOcYWjF3NDp3/NPjaRq57pLtyByy6GE0t0J+lVIFOdMBKFITqCC040xUqdYOtLdghH6Xm
uU1ZvC17GY0gsqY4UppmJ7Mw2/tMDTpvipPYNWVM6Ou1+FR2mfXyD9pFwcOqqZaGehF3bWgqszye
oF2KrjxKpMQDZBA3S0QwOR6WPjugCAYNcL7i//AmcIdpTkozYfwqjNzEwPc2OC0MD6bD2FpxqhR/
ReJ67WvtutNUxydrLflIUQROHhJ2GkKBsi9dqbNv4fG46tQlbFCgWHGNqA6whHDIAbURuJxLWnUu
hfP0dFSg8zHDOZPkh4SBd5rdaWtVfxVVzZewFudb+9kbeqa++ZCGyM2XKGTaLQaYVev3onZGxVYZ
ZkYbhd367ocvMOtLd/N8cZxZ19Q6BS8czAUpMDoNVYA0rp0yfUKBU+CQLd4XwB1mUADMLiayXd7O
JqZWIBGcVleejBoondkgTfpOjrdK7YbSg2R4CWbrdg/Xr8ZS3gkBw5dgzosu1B7vadRjXwd/JXW7
vvUmNCgOK9p8FgQJ0nxdyQRu2qJynknldrZoKxaEZgvzEFNb6mobfTHieGhRio60LjJ1MnjuuE0N
6nSsuwk6w6bcDWrTtvonqT9d38HFG4BCNzBOBGEn34LW1ZVU0QR3vpXfQrVao/Ub8chUSPbARDM3
+BabTwOjIwELF4OiHs3fAvBIpRjsk6UHU2u9RpG3QMlsgmnV0AeLbP2+84LS08u3uPmHA6ME7o2m
gIEUKIxL/YzgvwdGVKcHv7jpA5TeetNmIiFLWzlLMAAamAElnBC9klNaG1Z6qAz6p+3JY110qyFV
Hot5LEMkcknn1/7CW4ShBnoLzBczTTdaCC/XNA7INEtxAOQ4c1CylIi8CuH/1vI+ULV1UA+CPVyS
h6XhkSEKil98fAdSBYbGr6HfK62V/85AgODA5AWA5YbxqsvQNwLXeZPH9eRcV9HvaoOVGibWCP5Y
5M35tCgpqT9UpO/3TUvju1QPk/shoT8ibbI2WZLcErX80zZEOWAqW3cIqU63lpopAiP37XjxFbBt
aJ2arwti6sv97rN6bBspHPYpSGBM+S3L0L1glWur2BMU+q+v+ZvtRvwM4JOOUNrEk29xb37V6UkR
JAYOd7hRu9hLNP0IQMwmyqig8Pb91ce1nKHxgKkh6PyWp2NZECaYSzPsmxcNBC4SJjBET8FTctTu
4htpV2GwRf1rvP/r9UEoMrbIsSBD/O15l6YhrcDTvR+B9xt7dB2biadIiZ2GIoTKwlYiCNAwZxul
dxwff0+m2mzztBn3QwKOGLT5NqFdyMcseb6+pPlIuPuoYwqVSi2Q9s6wv0v9MNKcymPcjnsl/hGU
L7EIe7F0DXTgFpHyQE6VfLOeFkprqZqY4z6vopVkPMcyppQUiRPn2cFkmRtm8PILw5mUl56a679f
nYVfcECR4UFQf7k6lbQTyyNr2CPYV5wGnM5OyspBcMcWzgoNdUgAItmJnATv6jaDHFVJA3BCTXSP
NuRUReSY1xUoWJG6ur6iBXuGwVbIi0E1QEzBtwsqypRNZR1gO2nRuU1HS7cr+srNciX9FRkROeQ4
jg2cKOJdl/ztYTfInBRHYAH4HDgi5i87cwbDCY2KY6oP+4J1dogWbKhjSQXB9qIQA1UkAlQoRoBw
rxFBQ5bMlHDckwSTL0rdgRBF+VsXc16JBWg0ngQ4EHxEOsoNUZM2Gvcte08SsJIiOLF6R9RPsGB6
kRRD1U37RCHwmaRcCbQKBG/jntHfhrTSURVjbKdZGJXUiWAksyJz1xhXaw6zNIMCRjLv69nh6KrU
+FETTXsUFtZpETx2U7ob1Y+YKI6iOHL11NJB4IQtnRXw7UAHwQTDYeUUYugzqcSnwASD/szXTpnJ
XORKBAq/tIswtyDUQJFM1/grbAFzFOaRMe4LAGQSEADX6jsbi5u2MPY9y7zrSr5gDueyIjF100Q2
mOeWy4lWVUk1Tfssaqt3M2UtuCPYZP79Q0INgGpn4APII/ihAfXAaB5r+riPwlpzC2rBZqDT77ZL
YO1zuVHeri9ryWqAZMbCH1QIUCK4VA+10XrLN9RpL2fphhR7NZR+dxhKbSSrupxWtR4JvJ8FfYQv
MGflCGCEKuGerzpuLSPRQrKf9MYLZXTtJIBQqc+0XqeKN6CHLk0EIhesMEQawJSDlAImihPZtHEt
pTFEhmW4aqzUkzA9o3xXS8FeLigkWlrmkbBEhiNAuas2TgaSWLQle7+WC9sfY+0tz41wVdDQXEtM
Y7cgGi/Xf32AcxkEsGVQ1yE1zT3TI9WjOjOUaR8NJ7NGnw/bJzKmrPg6wsYQvSyb6/KWNvNcHqcw
BWJwTc+gMHqEwR+T7zVr4TDDpY08l6FcKuU4MrPyc23ad/rWYKe+AU20sqbsWDRMsH0LpgooiLm+
A2S2gdTYpahM140sH9NxDxzVWqqBKk47r+p9wRzWhV1DCAVrOMPeII3btWYom2zUinE/DnJsR351
GogXt92+KUS1zSVRpqwR5PtgrIALulxRmiRVlKUZ3rDCSZrkSdIw4l2vFdfUA4FXv7R556K4i5Ub
o6K2MkQx/V5OZBsviz8JDOKCLgCvhzLczEYCgCInA83NhDTxMO5piw5f7Vb73XbAQxh2IcoXLlh4
mHYUDGAo0J6vcVqXYgWhnsD0+uAQkoAwVab363fne3oHISOcM4qc91yr4i+r1ISKPGgyFhMUpzy6
84ON2TwWZFv1GPBRYkoUhtmRx+tSl04JTVGwfdA7GFzO1YVOTmkaKnhSdAnMxtG0UdUksoOg/ftn
H7PRUabAeYGahr9LsRqDdtjA6qAOgV+6cYVI3oq968tZ3kQdIubgFXK4K2tSsP9QCedU5LE7Sh+J
/7NfRbeYUrntpJtRhJJZeCFRcoF/C82YX2VOXBMgIWdIbNoD4eAGBGDV1AZPxjpWdtU47kJVEixw
4QJDIKIGk6DnCjigywvsk3wKWV1Me23QAcbN86coBGDCB8ZiVUzKb8F2znE+5yBaQLiBRgHTRHB6
nDhLCUKjHeppX5Zav1ONPrEHVA0dI+n7TYGWKXvU4tKOqtDcJ9GgblTQK95SA/R3djRazR5DTUUU
jgtXEaV3OEGAPWtIF3JXUZEnaVSaBs5WGxL4qFbsdGVR2deXvnAxIAUaNNPJo3DMPZ1IH2dBULbT
vt+R0/jHF/zzC56OBRcOfK46YPJo1b88x4aYgUbyHq6Vb6wrH31F9yb7zYxki/Zcgj6PJtmqQy64
7Qv2ErOJ4IGAZw7RDF+7m5nXImqM2Do62D6mpnbjfZrhKagnt51+Xd/BpRj+XBpfxuqrVtHSrIOu
7oyX8nmIMI/GxKhKs3XyrSKStrijyOngN4wMLOnljvpDCR2usaOV0ewLhWzQQbgpffo4tr8Zu9X9
J3Q1HdXaNSa3LPYl8ZQ+PpQpnL7ASfX7lIRkE6miyT9LFxapSwNYSrwbsH6XnxVOdEJHLfRIVe81
5Rj3YOidbuJUtPx5eZc3FaQBaLjA+0SAguVpPQKMdwYAFpaI9k+a9WCgZl+yY1596HLzHEeaY1q3
Pt1JGAB6/Zi/7zsEo1ynYX0USUNOk4N0ahNDL3HK9S8MCbEDuLdm51D9vXoLdTusRcDRJYEo2s0t
0rKCHPd8c8+C1pHQgSVlBSeTZDewkSjAtjjB4tCCsrDst3Eh9y7TR0Gg8N0gADsyQ9WgXBTNjZxB
6K2pz4wGppCyH5K6bqyHKRKY2++vyQxPga0lBmLWb62TVcvQXxZCRJ5544iprr1qa9YzZkcBfpmv
/L/G+WJC2FxqRXMjklyYF3a5k63BaknXYA4IU5RNrqHyiwgmfAP7pSBB872c/ynKAr0smgyRnOQ8
tf9L2pftxo1D236RAI2U9CqpVIPssmXHiZMXwUkcap5FDV9/lnzO7a6ihSLSNwgaaDS6tkhubu5x
rX5e9AlPyRLUv8qm3BfS4A16d9f2k9M3sTcyhJS0xIBVHEzdeeybsFjuiJ671UBBhjuAvSRXBCe6
pUhQWAv3BU14+HO9/AzJJCUGFE6gFN8xc+LM/oCaqHro6F2PRONf+8OIa3FF0YW+tr3wKdOFNhZJ
ibwEUXUepT8YUBxETYWfX8ZrEdyCUH5po0xXsMnjN7b81P4+HsIwEKZyUILEpB8Y7q43rC8IKZs1
VkYHug+UVly9ePgqmcnfDh5BWVDphNFEyhIj8ionZ8BIdkYTxOTobgYOPfpMjnV7nvaUhLeN1+cH
8VrS6v9c2JLFAgiF1kCSGquAbBt82wZRsKUFM429yBYo3Nb9vlwX9xboyB4qM4O0VDq9q71LNdeY
d7W0v72oLUuFBjNMK68wYigBXi+qnY3C6K1VDcrUi/Laq1H+m8BZclvM50L4ekwYxUHeZK2o6JxF
nGqjhQ+D7IIEkwH68VEDX0g8l84UN94Y/y7t9lmZ6ocxo3tNcrrEFjw9PMAfMm3XX8ApPO5uGcGd
wVPQp74Ud3er1bSpfQJgCaKYXO6/5kntJ5Gn5rusdydZ1HK6udeaAs5pHa1XCh+BRkOnj6zHHsj1
2UKvQWXcSf3fTtSvq9TR6LnmavHGrnbsQkkNieV1z5DxIONbuTxh5kmYQN+yHDhHdDNAX1B14e7B
KJd9j3cCXorHDu3LbUX57ALh+y9+nFP7Qlc7ulj48V46ZdVTHd8vBPOau9tSNq8yWtKQYoMPhITA
9S6pFOXKOong27aHqHINKRiBwti6w+jfFrT1bCB+xZmv87poyb0WJM9mpPQ1BKGucy/Fy0MeZe+Y
7f+qqYcIMPkqonvHrAT5wy1FQ5oD1xoWZK0XXUtNpZxlQG4DTnrWuWl7L6kPJfrj/8PSLoRwe2jI
KfpogEMYTMz+WtNhV03MBzSBW1uqa2XqrjVNv6gygcHasouI49bKJXpOsbrrtSVzh2T92MDet1+I
+UiawdH0B+xsmiJeaL/dXuTWTmJsC+UVlPZQduaMhgpwXCgrpNn99NpJNJCm7q6Q0uNtMVtafymG
W1Rpx33TxLUcJOXOYG6RBmmJfPbX21K2lBGNAh9TFHgreRtM7UxDxbkFFcohV85qAyhCn+0iySv3
VARwt7lxa7iKyij63vmOlrnRSTOqeL4MFbnjmO6U9JuN5+X2ijb3zSbw8D+AiPjOEnsomw6jEXJg
JYcZU1pMezBRaWOZIOu6tRrA1QCEB+kiG2OS10rXRhpN247BmYGRACmfo2DDlPTn36/mUgqnbG2p
Fc0Qj3IwhkP3rpiv0rxX/3puBw8EPGvE9ciEAl+Tu7ZAictZXslyAPDTed73IMoZ9skg2LAtAwsF
Q10GM3sogq4bevEMSTj9ep41GZOj5xJr0AfQOVAXvJA7cWVy/WQunAXiDtqLVghrFGg4V7OcVCS4
JokFywKXuZ8yYF+V7fR8+3Q+Y2ygJqNi3gnPBjQBsMvXa8K3y206RyxoiqAxX8fSj6qgrO8s9buk
fG0bLwL48rv+OILupAwSQH3k8531nEin+FBhMClzIlf/qQ1elwtemY1M5vWncdstz11nT5giDao3
dsy9p2U/+9/lO+P77S3Y8qGutmC9jxfHmmY2GO9AIYOGoz1d7keaAhLfM+1dqR1jkCl+H7NQ1w7x
i9Ce8Oi9q/t2JZp7STMcvTYyiG6rYyIftWhvgA6FOqpyMrpDkX7TwWv0CsZuZ478qHCTL5X0WPuA
qmml3AFfIEG2ld5lh0XfqfZ7r+5bctcu9xT/c+WofvySPtXUKfvm0Emn0sLw9uJEpcBgfSQcPuvq
v0rE6apljqzVQFwTdJh7T05t+mJFiqOOL71CnAyVFtN0UuSbhthfRjee36v7rqh8Kj0l6T5DB3la
Ha3p1ajjox4Y9FVpHsvSM3Sww9Q6JuK8fMlcY3BK6yWV/nQjCIuAKiFCTf2oQN5axvrUXCgCiSfT
biY6Bnr5iOLgVHuLRhxCDyv4zOIwt3qJfxVOezSB3wh7Cfj87MGoXIJTaIIcPTLxITHPYG2i32bL
Y/axZ7GXpV8rEKCRoH9IwulIT+pOB8KbPeywaQ6OpT0pxTPAwB+lyVXnBz207LBIXzLpPMl78DI9
T18bxUmyB3YmmVOpzoSxP/VOjh7swgPajR0LnKCNvCXUEp1NK4k2kj18mFvPltRNSDkEQMxCy99c
dDvSNsuxaCrqWlOpBmmVA9BXIw/5DE6SohuA3zbNokHzD9iX6xMBe4WBqVJUBdfxDu5+KDlrBjYm
Y7BAXdCD6SpgEGfIdyOz6i5tH1jvjak7LRopqkbZ5TbZafLRnn9khu2ko7abDGdGjqV3pBxA2GO2
A8bYYU325jGAW2WnGUBlvR9Ie7DWzD7mZK0i6DtykInAfRWuhbsk6lCpTW3H6GuUTnPsmq/GQcK1
qB5AxAcyF2qhB3c3TQd78JICUFsxssUoTVbHTHlIHzTT0aVDskvYvsrcSPVY9bvy4xMSjKYWVoOD
58Ix/tqDw/aj+wzODooteIyuL0RcV2zUSDEGP/Tjo/b413b3+te5DUm0GEFljl+P+gVn0fqFuu8t
9K1X7lrNkJSzzZZdPxffB+2uqymCpliUu/0YfP+kYZiuMTFdCFXj3z8rbcGqM6QjOkrmB0mWHoEH
5lRj/FhlxqlMFqdWWzQvw4xVKBjMqic3bhTle9ABPQ3W8hyz+Rfyd/dxa5VOzrp71kQHVG2eIlrg
UN1E0TyK2UXJtyflUC7jrtd8zQrM4Wks0Q5tgn5NEtzfzw4kNhadYPpaYEFTDveg1bLGitwqx6BN
C/RApl5VMBQ7dhFqHrfPkOf5wAN2LYrTkLpV9Kal7QjfgTy1oPUgE3pWKhICFeRFM8DhVUro+zY9
WZvv2Zi/sgyETU99/J53vQO0mQOzZGfQ3sb2pBW6qxrTXi0Ogq/87EvhK9cOAzg5KIwanJMTUWaB
jnwZA5onpj9LzC9LpfMKSohXSn16V0nRGT3jsPmZvhsko/F6nYHmvpttp8lLxV06ScfFGwa/QUOJ
rwOG4i6mJcAnprLcJY3lwEoWyLMsBCFjT/xO1fun28v4aAz7pKvwpdFND/MMzIjr64jBByBy2N0Y
VAB9NFWAPg7ACZUq46gvbN8ZR8vaT/ObLrl2fN/YqW+Bp1EZfUuZjzU8mTF7U5tF8PivQrmPQncN
ingogmCm0OQ0ABNyyrq1YzBa0VNp7/sqVKjuD11xQFtqw4J46QWe4cZxQiTmQNfSJFxWLrCcGswb
25kMkVnrLukJ8JH/ZVFg+rIJGtoQW2jXO1335ij1ObrfSzgAcbzv1bOp5m7H9jlqzsOpEvGRrLv0
aRcvBHIaihHJ0qgqCBynnZY4QMifjP1s7Jjoxm687Sq6N+0PmAZU5fhe7NaWJgD3Y/MU85BW6QE+
1r1xpvK5+9V+ZXnkU0VgJFY7/nlt/0rkIsAot6JioZCYpIfOrX6h3/w4iNodN4XAZUGDrYnedovT
iYHqmUXAhBFYdeQU8w87kvykeNJidhyKH0xUCNjU+gtxnIKUerHUVYw15UcQGBDXeuiOIDkpT52g
YX/DlgOa8t91cYoxq/rcZAB9D1j6olYFvNHfpnQHkC7BndqItqAXF4K4aGvoclKYFmyk9lrsh/fo
e+Fqf3TMdzqdoLixrYIXorj3KVeXHjPkEJU+to+a7Ei7wS884rcnPCCm4CqLNpCzTwvyrrU5Qdjs
Fk8Y4x8fgCIhMMzraX/S8IsFcZ5MqqG2YLbr3j3EjwwUAD/Zt8GLT7I/HNHQNnwTyFtvzC153EOQ
gVeyq+BLBL2P4YDmpdhre/kONDtHcPqgleK2uM95oivN4Ot2ZTPZlW7OI2oMBzacuwm6KGoS2Hrb
LtWPb15I2NDbiYz7O+ROk7jFoYydcvGWQC1d6EXsxIG0t3zZ8Uy2i38IbtnmEqFzqOWgERxDwNjw
i8hPmpKylMAmGWAaAcxwsPSTAh5JgSpuZBqwkxdiOF2006JIJAmXmQaL5lXvfeVNyDQwn42+HYPL
uYHlj3fAt3IFLpBogZyGmpKqpOn6ZOrZzkr3sbG3llmgJxuzRevyMOqwzvnAIeBscF0MNO2ZinCh
POqgUgStbO4QN31oe4cMTnXMdzJzpFBvBQ7vtkVZZ8bkdYgbgCTX59cDXSUDfghUFNkQpi6H4dU2
QEJSBlY2AvUVU0f1d2CmuaMeCQ71o+ecv4wrgA0mHNfpEj5GzZe+q/vIwPPWxKGe7zvyzcxByVHe
LfKDoQF0lv5sdUdPgYal3itJ4uk0GLr92H6Z14+zv8u2T/XD34PEmmu/Dboa0XO49oZyViJKKgaI
2ByDJ8lTPf6Rlh/z+PW2afgM4nMl41OTWKomcY++mylI7wxyALaenwfxmTjTAXBTIXl2xqO2vy1z
S5XRIY/pNcx4IT3KvYiyVJq0VrCseXrr1PNU7XUzvC1iy5m4FLF+woU5MDWmNgMmsILoRXeXQ+/Y
5+kUi1yxLR/iUgqntAZApRB8ZBNM3rNpZw5Jpf0C6i6d7Fv52PUHIRgYz1qzhmu4HugLha4jo8LP
T6j1WJRAlZgCgGXsqgPdobxgnpt742S77YGdppP5mPxcfLKnDyI2wXU5/D25lM1ZB7MoLWNZSsyU
7RmqJ5jOO5GX2+f2efB+XR+q/msHkQpgHU5GgQSQoneQ0Xrotz5Yx2QPmsS9Cb4I/UnyC98SlARW
Zfu0qAuBnB9YyJk+9TUEjiCNFSEfbe7YxY9zmt5pxWimfYEdK0aMuDcPyvQzltgZJyi4Ux/dR7fW
wWn81EZzNDGsQ3r2m6f6S7ejb8BYOjLHOi6H5NR42Ykcm+O0zw/qa3o2v0fnOegeBa7h5t1GWw1g
VQBvimm964unppHeqxlWbADd+5xLhqPUpeiZ2vLWMF+Dhi/wjMA2cq+whX7EWlvPzPaTl/5ZP1k7
AE4fkrv23B0H5gt0cv25T1t7IY57erWUZFVV1phy/NMd7OceN0/zk50S1IfxcXyNz/nbM/K/ggd/
U3cupHLGPyuXPCH2qpiA6x93aJd0i+ZLJmKYFIj5iCouLGUhT+VQEYhh1kFqn9nysOjnWZSZ30oz
oS3jnyP7eP8vxADoHfM9ZgUxzaEoPGtfH0njOKUHtg1POXXPIDgCgOKjsWtcLWQn5WT9/+0n79vM
tAK02tBgP8mrPO3jGOyW7QQYW4E7sXkDPiBcMQCBhpN1wy9WimlR2a66fgqaZY8mUtSxZ9FA6qbN
uhDB6T8YKuUuQoI/mMCtF3dnBVsp0PnVzn7W+RWI9n9Xwel8ldQsnS2soghHkPB+N0AZVt6X7Ald
c+9ExtQoOuYFQj+4n24J5VSemJQoeY91IXsO+uqfy938Zu3bA1DwfPNe/gWHl/xKDyftO8IJqXZE
EA0b7WB4ff7ZWHSZX5+d3g9TZnctPmB+6Bxy6lzyW6+dbkQyx8Hk+9sgAii/rS3IiF1LnLuWyUmN
fQYkhCXtk2TX9YIXbtt8QRUVMFIBk4g7yoJKRG8NmC8LEx3ka0Gfm0dgDTvCGv6mE49b/I8k7vzk
COReUYcrln0dT0DD9dVjfYgOtQuckv9klOF8mZiPXUGMuYcm6pZYJsMAg6J6DxpzlsrRXsfz8s2m
DrkzT+NvMrjRr8pDpFtSUbiy+QJdSOcuOY3iUpdMaGpauCBxqf7YSPkd6XumOsgyWs/N764UFnM2
AxWA9fyzZu7eJ22tNgwtP+hTR2XTpney5mlgcn2YNNm18tax5rC0jzT/FpOfdhw7duZH4zHpf2W0
/EbLl3Ri537WwBMvuLqbnvDFl3E61gB8q9Lr9TTab7oqASdpt5iO+qtMQpq72X+LVC+3glO1KgEm
96IwqFq00xpPwavcuEeU4fFcotLjlIe7uvCSL/bxvxjGf1fK51KUSE+XJcJK0+aYP7YzxSjdN9L6
lH1pld9N/oMpcLmssBf2Gmz7xheiOVsxSDYGpVIcvxxG9yTsXKC5u/Vu9Cyn8aZT66gCy7H5zlwI
XB+Ji6estw05iUZ5CqhVKV4jTZhKjCRNkLrZ9EAupHAeeKIq+aymI5aVHlrVURBb2NlJF0a6Wzm3
C5XhC4XGXGUZHVZTC+SIo8q+F/LDoOhOGjlaTdayfCU9aDMTXI1V9T89ahfL4wwVfB5dnnMsD7hJ
mWufI986zL3TfLutmFsPCWayQY+CogrBYMn1WRVRG6d5v0xBNScumfashtcogoHZFIJxFQzvAeEK
kq6FTJJSlWmnIXJXT3atuE0fqoZoOEYkhLNycQU4FSNSEeJqX+kAylly7Mun27u1pdnGxUI4e5XW
OqOdChlW9BylPyUQvd0WsGUQLwVwxzG2I+YkFAhAf5U1uwO4d+odaY4YFJkqDKsJHqTN9SB3hQFH
FMExtHh9MGndKYNSQVx9lFwRNMTmgVz8OHcgU2ykWTXgx7MDSoKvkqiNQPT73GGs2chpavD76n3h
hNPDBHoipwnTNyWkX3r3D/7Fv306m6Z0nU/6f/vFH49lWWMPQvXATl6AA4TGvOjUm407FIZndUCI
6t4Bd1bOz3XTokVQBrpqOzgz/S74jnXrOOOAMZT1K5DkszHrfX1ubUT1PjV1XKg8KUyXGVr9ZllJ
fErVOac7PTfI7CSjjKYyJZeL5yiuwVTfpooyHbPWtA8Mc8q5J+mNnAGWrbBOhlFOd71hDxRtYrWo
j3/re9eZUmwdbM2nGSgrtXKpH1e17jAmXA6F9KtqmnyvUnt2y8iIA3PRRMMgm0JXawNWKQw58QXP
SZ3kBIjviKjYizq+2d2xqXXEPb9r/fn2eWxo4jpHjghgzfKDUO76OBi4WfIxh6Rs0nRPb2JySNW2
chEY2AKt31gUsLuAmg7AW8S+/MlTrZYGXUZXLbhf5CbDPOdyB1KuSLqfSfHl9rI2niA0u6KZBKmS
dYyB0/bZbvWo0yM03jP5GzKvaLWyz+tInlad5XTxAKQhyL9uvOkYsQIV4Io6odk8MDZDpQjj7YqM
SQab+sWSgbQY5HbHARBwHfhN9rcXuClu3UgklDE2y8f2cWmV1Viie9gGZKaGIonU6/tMtt6p2Yqe
p42Dw1zSOsuiYYT9E+pqYhXgVBtzJdCrCODBrRtPi5thkp3oy5e2F5Wcts5OAZAeGkbQa4o5/WuV
bOrYJD0a2oGltPjJfOi71vaSVNpZ1Dx1ZvnaEOX973dzBXjBTqKvHACh1yKZSWUZDOxykP3RCu1P
0Tegm/ilqMaf/yAHR4amEwWz8Hyut09aE4y2gxKU2UupZy4G1XvF6bpG8Dhu3GqYDkS+AAZW1m7I
6/UoamOUWc8AtFjFr6Zd++NieIA/FSjhVgEe08MYrwVmg4aolDuqqss6goYkJVClegkNo+i9AlGY
r0zKtLNsZu7mqe/eLTuVAJPL6JEZlgj1cUM7V4rgFQwL/FKfwBUGNZtoglphYKE9tc+Yn1u1b1F6
39vqLs5+3z7BrYj/ShxnWUDeXemgr1ACM5XdGkXJ2mw8ffoJE2rn2Z7gASI6daeS+DGISP/eyYJ0
4PyjxRG9jToXEE2zEjUl8FiDSqkcM8KTt0T70bbQLn1f1/tc1n/nUi0Ygt24kHivgXWzzt2AkIcT
aula12H3laAo4y9g1C2/lUw7SvKXysh9jdSCrtOtAzXQ1wgACwg0+PtvKWUc2QwNuwB28soUzeVR
fZc0mV90FISqRiRI4G8tD44rpnxXkiGZR7FVs0WVK1KoAY3dRUYlFO2AtLlnFMjR7V2KBpbbKrS5
PtCoYCwMQOyowl5fzn6eB1Kh5hxUy+CswMf2nZEnhwJd2YUqAufaeCcwkfOPMD7ZTZZxshqzU4OB
YfaHKQ0GmhDUFkkSP/ZMxKfI2R0LgD6Yv0ZCEdOl69Q4pymL1ueAXi21sNV7N04fTGSHxunr7f3j
zutDCFBN8BJhXnA9sOv9Q+VWMyO91UJrfDPtcBk7hyZ3WXQEqBSrZO+2NO60/k8anAgYGAATfczI
X2QE5K5tmKlOWpgtieSMabJTh7zb6Ynp1SigLz0TpCC4E/tfgZifxl9QKaKd/Xp59jS1oEpWtBBt
dekQtmjUL/MTBZTg7YVxAdT/yYHlRPJyDZ/Xbb5YmAaGu7yCWQ/bVBvctbTlaFQZ9relbK/mXymc
stfJaKQJU7UwRvXU6PYrmOREGwfcz7cFbakeZjQRW4CfyPi0bXlXNGlqa1qoS7JboLk8qQwH2Bm3
pWwv518p6vWmUfRx4pHDcnTD8MfsjBEShyitI5ztFS2HU3IpxtBlpUMQtA9DG09x89UyBYZ2SwOA
8LneVOAbYFHXi1nmJTF6DRepQwsx8roJe8j0XITVt3Vd8TQjYY2CHWYeOX2u7GFcu+f0cLCfLfpg
yBV7sgHOX6vsmUoacIjUaTrePqatS4spevhZSP/jBeFWpjX1kDJM34Vl2+6s9j2SnhYUMzA55oGC
yL8tbEsnLoWtH3Nxkaxo6vK0lqAT6n2dfNfrY9y6kSEA49hakgVqPxPt4DCuPKWQxACeRKpEDwGA
89WYdgsmStQ7AH8celWEV7Ula52tQ4huGvAiuSPT8iYBydWoh/GXhP0geAGp9rvo2S6tBXu3oYJQ
vRWwG0VtBLvrNbjYO1Wns25NKQlptLRHNPliuiQHE/jtE9pYz2rlEH2htQimjru1bWsp7QCw6pCW
gwqcGyNkSuuiBgzwNOTCjIS+3ha4oRIYiQYZLgAqMY3EDyMZi56RLC3MsMbt8yTQ/7lmYwSYOcdM
2CyCM9iUhkozqkJAoVP5J6rPxq6qOkibeyMuXOT5QPs0Gfk0uJO6WD8BYBlrgtdj41ZjzhNQFXgU
1xZEzq4PQ6LN+oJXSmruNUBiLBjqK49paZ2rCM1ztBUoyoY9BD8T4NoRiWJalh8wbgpMRxWdoYUR
cIJI9VbEk7tMoqTi5k5eSOHexFLrl6apYDfQjqcxtFPCwR4rlNr+w2t1tRxu+1J5yowU0BGhoi9o
JFaqNzIiBWhGjXAwbkv5TRwVskiw8SilXV+xRhvjakgpMHv7aa8voTQnjw1lGBPIwTBwtjUM8FVO
A16c1mLBbDxooydRN44PSwG0v6bRBP7vuraLDODqeKgmSCOAy4QWP2A/X39QqRatHNWRFi42YrTo
z5yrbnIGZMwShXVXgNdlpIe/v48IKBBVIIWHKRTuXKemUjNS1EaYA/7GBJEky56L+T1GyfK2oA01
xej+CkEOVwP9XNzaunI25R58FeEsnS10jQIDkgiisQ0dvRLBmcx0mWsUJHoSxsuS7K2SHDM5Y5h5
zg0H1qYSrGjDQoNtxwJEm2kgQ8hjM1I2xqlqAfJZrRIa2HNdOFoZVQILvbVvH8jSa4fTShhxrRPW
DF6vnmVGSPsU3jyQA9oEGMKi8HnjLmiogUDpcB9gLjkxHYETP4MJIoz1XWpi+BId2wtodQb9RQYt
9G1d2NBzCIN/jagZng+vdADRG4AQ3Bohotl9RXt3BIh7+7OcX7o89mVQ62Rf/4NEQCOgQQDghOh9
uN5FML9TpleQOFP1RYvj7DQU2kvX9iaaw8EgbeZJfGSzJHkLkF6928I3XgQN5MqAM8A7S3SZ08ty
zmiUpJUREt03ojfNk1x5OIzDKRXNUm3dAAyNISePowTlO7fMBm5SJEs9brOkOYX6YxpiJ486N7PD
20vaVBe0NGFODAEgAB+v95PY44QUZ2SEGKza9fJ7r72Z7VMPcJpRVKvdEgWbgSqMppkgMOAMh90B
WAsmioTo0bpfqDO5xBYcEJ+tWw3vSt76jwzuhHrLTHMlK0losdlPx+aFEkAFtO9VWbh1H4NgfNp3
NHpME5HJ3zoxVFCRAl9TugijrzdyKKeRVvZCwoKAk2TRTE8dI9fo7QdLSf7cPjS+0vWxzEthnHr0
NGmXMp1JSNSoSvaopMjyDgTM9Z3JFPuXsowEkJEJebQzdmIYirqXuiH7MTPJ8mPFQlImgo5Tt8tU
+9vtb9vcB90AjqeNf8K9vt6HNB4V5GNyEkZN9Wvuf6gUAAG0+FFEQq7e9ae4VxYJGMDcAiVvBcPm
dDeNmuZ/nwkQxDlAz5QULyrNQ99L7qI4cdk4Q9W991Phq8rb7VVuPRmgMUWGG1UlQBVyq9STciYA
dSIhZtf3+Sh4Krb28PLXOWfeiAxJITl+HZgTwE3J3HzZ5y+3V7DeBH7zkO+UFdxEwMgSLvruraWb
LaDohlZ1phjgntTTf4m+sTW47AhPYS0/zWAYeZ+XcmWGURFUWAv42m8vYmujgJYE8LEVyRSP6rWy
JfNETaVpzLCNVyyjmR5AsCEEmNnaKrw0FvTZwMifuf73iwhuJlGVdfNEkKjaxxjsehazLq/WgT+N
SxGcKs8gMrAmBhGyRPemhS4kO9lFFjAr0p3aULed5GPSji4wRP8+3QOYpjUMBvEYLhHnL4x5hMTF
areqaNemtqd0pgMyX3VgAtu89XheCOLTtHbOpIwNKmwWZp5LBsyIO0lBQk5qHblQHFsTJBk3Tw34
10gNwzyAvun61AatnS2ltklY14aD7l2fWhGag0WozwIxfB1b6RdtTBeIiVvTeig6ZTyAoOsXeLoF
vtaWyQHqI5rwEVYBUoszORK4Cxskn82wN6lT9Kk7tiJsn63rZIE+FRGoDfB6mbM784KJyXahsAlS
7apjBxajsFBTpxfy/mxIgrrhygLcHYfDt6/O9RSjVieR0JS/jvC3lzYANA34NQWu/YbPcSWHU4Ko
n5ahSLGiHPAw1hPG+JzBLDxTDWdzEOQLNjThX1loM+Y8AHscorFcFU7uNUfFqJWVupZ++GuLt4J+
IFpBngCVQG5ByxwzW07xNMBQ6F6llTWgLZfWVdq5c1rVFPWMb2gdcNUACwtEXrg2fArd7hUrslQk
Xpr+F3q43FJ5vr2gzV27EMAtKKUA0op0CEiU71l+7jQMmNLjbRmb2gaQf2CLIz2GOt+1KciKnnb1
XJqh0R8V4w+aMpI67NC+cFvM+qmcEcde/SuGM+I60xSpHbCUnCTRzmiBRwi8DeaUlZK4XTe/DdVg
HBtS2c9xXgvMHV+1XX1CHVEzGFzQEYJZK079wH8cR5jjskID7RIqmw8lA6L3CyJOB0B8hzh+Vou3
wXhi+iC4ZHyH/SfRnGlSG6lZEhOiNchUtP7UtsteiTPPhJX6VQItmUbTjmr6obTzhy7KBW7A9tpV
NFIoKgBj0C15fcBjBmKohmVo0AUg0TDRE3ijTkiCAKbmDrOlgUriIK1rYLVZ1VOVvd4+9607gkdm
xWrGNAzAMK+lN7mesQqvTaiyDuCuuZq5iSyL3N2N9xOlQButMFBhZCpWU3fhhSxLlVdF01ohPENn
ar8D68kf9acUuDxj4o/Dn9uL2ooxUFgABh18xHWAgruYBgakpCmSLeCGeNP0nFleVQHA8VDL0QFE
s15PWm+xvkhseqkbp7VjIGuJCitb5hvhHBgvQXez7u31mutugLb2hR3e096P5ANrXUvyclE7zpYY
wFmhII+UAvpjOF84Q/OYSWek6KWR7EabHdArsxvoribkSFWBldgyRpi/QVAPiQR9vddrMocGVK+j
TsJ8qgECU6IemXeacSzUmvgqOLoEt3PLwCKHYKI0hQ4/lA2v5c2zRKUs0RCY2hjukY1ac5DTB2pa
KqLl2lzZil6K/DXa0nheBQtYj4bNsLKZ9WhpMgERMFaK09C7OCGCd5AfK/qwOcaFMO7KGz1Iezt4
tCHoCgGvMM45OdRGBdQ6CTRMHtAZmcMavfM0mlQ7ZSp2hppinKRXv1RRJQPFoJr9UYtVd4xM5RH9
oc1uyhvthKioPEhzikH5RISxsWUp1q1BZROgHoSnCIlRsJVboJWHTTW/gAL8iN0SvAPbIuBYgdET
jgJfCMrippwtxMphkpP3Wml+zPIsmunaui9rF8SK+LvS5nD3RaVZN/W9gb03RjePlL01DMFkRS5V
WoDyxH83S/Bx1Mhpr0EKCmgI9zgNzrMiAbAXCZdiVO4NbcW4m+1xr4NZ8Wc+TSy8bfq29BhhK7pP
ocNoXuGWZw9zR5gN5zQGzJAxo0Ovq5wO4Ih26d+WtHVYuC8A+sfC4NJxSlxIaFwdq9UNZmbizzau
JSGNCClkcz1w6jWgyiJ04F+OusOUBKlXF6sc95laAf8QMH01orBcNEmzuaALUesjdvFIWUaSKBNB
GRINxcxLQOLoWAURTV9smTQ4owAEN1SCkgfn6qhruwUFnVZoR7XqSKTvnNhcGIC1IlFIJBLFndA4
5gxV1dWpr8h+LIjlDAmm0vJpEfjBW6lLcIWhzR81LDRi85yXEeYFM6KnCL7Kx5T9kczeI/k+n/zE
zIA3mO3s5JGKYDI2VQP5e9Tb4bdqfPQ6K8Chs1MINerqVAz6Y2tVj3oMuE/SPf0HXYc3sUIBrJ3C
nGrETTTOLEeuRtbzsxajJCj/5XT1h6FAdLwCDazErnzFts8pae1iMkPW9MfRbv00ol/rWL4DdcTP
26vZMoEXonhvOx+trFksiMr07mSQ90T7pg6Nv/ZfCzl0tg5pJQPB3xX2jMfShp/AkKSxzHCsdhQw
xwWwjXe5qCFfJIXT9EWRMZMOxzNUVKdenurJQ/66rvzb+7YlBY2dBN2sQAn5BAmDNSq1UsDiqUNx
lyQnlWrOPDWuhN6sv5aEohQsHoLkNepbv+TCFFFrsSRljYdqsDG4CLpeQR+zs/qicCy7EQX/G/oA
DxL5QWTxoIF8timyqTZrbWyHU5fsy8WGB4LTdGepcqdseC+0KBd4QBum1sAgOrRdQwocZIPX6yvR
zdcMU2WHBsnfm6QAOtMkiZhBNkJatKfCH8SKgOpncUrRFa1RjGNvh+3gqjkwdqEZgKxcGqf+UdW7
2ye2YWsN/FlRC4FSBN/lekWFAq/CSgY7VNKlduRUpU5Hki+1buxvC9o6LCTSdMQVa7mcfz8iO26W
WGvtMFXeu/Jkt5JPICyvVNfUvt2WtbkowH2uwoAxxdMmwyWvMaox2yEdntDkVir3mQgAfeNOrXHa
PyLW5V5oepbGCTghGPbN1l0USnwKFGSZll4yxoJLtbVzCIbW+AV5VbjY16LUKSmascFqmPmTpdqp
emkxobys802igtqW6qFPBfVlBWWkTxPueVsRm6GaFbIEDJNu3OzO6cnqAbyMitLtM/of0r60SU5c
6foXEcG+fAVq762w3d32F0XbbbMIBIhFwK9/D32f+06XiqcIzxMTd+ZGzISzJFKpVObJc5bqB2D1
/8eW9CYbqcvjkavYwTwojtNPIDi9KD2kvb9RwMy1RjG09MH+MQd+/MtdFPFYlgqo888O2E2ak17f
DS+2+n57Ucv7N7PnAoSCfrV+aQTjDErjjqZ3FuJHkz5r5rfCC0XT+V78qJs0HNaECxZ9A/xi/zUo
BaTeEpYb65MHRFjsuzZYxbRXOj2V6l1fNyvBb+lU2VDsmsMfLpIPSrdPLl/2qjaiTeahE39uxNe+
fBJ1G9zewKWvhNR8PrRg5kQH4XIDJ3sYmwLUm2dwpwUaO1vlEBLzz6p++9JaHIyyIJsFT+ZVe4lh
cqrVGjg6SVoaAkxaRR5Xi3ums92/WBGGDvDUQLsM/bLLFUG7kbPJJPA74xmDXH6ZRqitJP+i8zIH
CPQQ8P5Gg1G6NCqzLYWncnLmJKRW0Hl+4Xy9vRKZMmtO9WADgnQzpnIeNbpcSlG0JmYnVYJRZSvb
Ynebg6u1TcBNlgVgfmZ3Wp696LrLN6ilTYEAdeyRlQ7bdYWmPGaj1ofmlEy7IjHUjdFTYLMMdbzX
E9DHtJjJ3tz+wXN2K9WGP4AcKGZBtRwoxsvfW4OpcWgdj5zbSb0nPH5iyh0jX/K+31loTY3e99v2
lg7jDBz5rz0popEsicse/MlnQOw9cEyjTd3Eb/GaKMrSq+XzuuTcVFWwX5pFyDmx9HePaFAYyoqQ
o3ICaAvY8TU8Xcg2a6jPzbW6wNLBAQBtbu6h+np1cNwppyPF7NY5FW/gV/OV9qdbrdU6lqIAyJ1h
Bm8KVFUkR3PA7mykbUbOxeiAFlsRdKdR43tbmyAUVew1crGF74axp3maBYImkP+Yf86nwKYJ3SNt
gqBjWZGe/qm7fj6lNoTL2Jom8cIFgdfYjNGAO2K+XLqFvGoCKrjKlTOF6KFZgn6yGAOtvxv7eRg5
MCkJpnLtVl/4Zqh5gv3Qm9+BuNov10eYm4955cznYAQ6zE+U2F9zyiUbmJaftclQtsbyLm3UXBky
ZTSVcyb0XY/hEsL0rUc3t0/YtZUZKoii8axaDnkoaftircaAewXH0HG+4sT0DYiM6uZfDzBcWrmK
pUTzgOQhZ5uJgJhlmKzpk107+GwBbV8Lo+oQm5E8jqgzLFEwcs5BbWi8EpGESntf9E//Zrv+MTM7
/ifH7oRaECMtcY6Ywk+pZ05HjbB9ybw1auHrI3S5ICnUpkNjph0E+M4O2HqaMAmtnbcb/nImExcQ
Ok1ow6JeYzgAa0vbVqQNEpBe9+YRrYK4gapuHSCqMlA3UmMl21nIT+d5a9jSZqgTikOXm8eNoS20
qoIXtNuie1THPrDMu1EUgZJvbfqU619joWxzr1xBhyzcs7Nle2aQt2aEp/TZ8HKpmsrCZpbNTy37
xg2fOVBfKLaVvdONaEq2TQ2EXeo+kifGt6qygXqGNzyqCX01ifuVF2vTatdhC78Im6EawEdiEE+K
IFAEsowUNX4Mdf1gIGJP7aAvj7h8hm96lwRxeNtv5z/u8uIGMAYFBEyPYV4EJ/1y61Fc5C0ybALK
IwRF3itJmJWVuZJrLgSTOU2f1TzwmId05aUVoagxyPobbPOIcEU3SAn9em2qcGHnMIaCuwW5nYW8
TNq50kmpUBQE/Kketl4T5P0zBpnnRLAaw3H8VTjvt/duITuAugPq2wDrgq0fsN3LZUFFyWxZy5Wz
UzYD39SKBp4CBaMy4E+Z2uGn3fNM9zHvUXxV0Jjqghrw3RbT4q3390CG2YE9B1c45M2BwL78KVbT
14rLLOWsFRaa83X9Npj92sChTCU9RwUwkOBCwNMYfdOrl93YD95YGliwm/u6XhxMB4pJyISM0Q28
dpszUMHduwZ9xMjCtlMwr/X34EH8hBnJC1gXWPflp5HFHDtGY1c5C/2Y8RcorrlNAP2O2592yWE/
W5G2s+IjtYjnKGelem3cJwPqqtW0YuM6Z8ZK5koQEhR0rORD0Skt13hM4wilkzTf7RzxLSvD8Uv5
9yOPKM7MlC0z+QOK8JKbTqArEJNWxFEW7wAeDml1701Z0NHvf79pn+1Id4bT2F3T2nkcJRmAb2N9
rOfZvWrltli4/y5WI4XsdKqb2LKxbVk2oTlyLPs9sWyfJaCiWftEiw7v6B4OtwnQs61KflAPddVp
bhNHU/k9NzYg3sw0d28o2pNlHpIqDzP+ZOW1P5wbvT50Q72Gv5PpzT+O3OdfIH08G4KPVdy0cfSc
2j6QCIZvi7A4d6fU8RMaVClKRwEnwV1Q1Cu349JO41ae6wMgVr9iDaj1fBao6+No1tsbN1nzPxKH
w7hyEpZOG/jv8dRBWRRPX+nhPoH7AYQMRhzl/LGqNm63S8SKby6kgSDt/seEdM8JxdJLMplxNBcR
FYP7tvHg5Mludex36RYCgwxQx84MV5JzGQ+E006S8iRqn8b02KS/B35qqzpI47eOPxI1XQMHzYm4
dIMjivx/g/I7h02Qg+Zqm0TMtv1++l0rGTQEsUAykyHclVri66Biz7PGv33cl+LXPJ9roxSPAvpH
Vvcp5Z37rlCWh2HKqy11LaRJLwJt5NFET+/e7dboyZY+4Wd7kpeUbYF702mSyOvAuDKeJ0r8mal2
bZDjY9pS3lGkRKgi4VbH/5EeJTWoJoaGiSTS6d4aX6rmlNi/hFv63LkD5AypcBnf6xClZJE2/RjY
l0bZ1kW/S+t/cS4+/xBpxU6aqBhg0ZOI96c8/tHoz8mw4j5LR2+WerdRa8KFKquL5l42TIluJFEF
P2mJHqggomz7tW7Vkq+gJ+aCLgPzIxgXvkxPhk43Ms+OU2hwhVr5Y6jqZ63YZ1HrtG/U/XrbMZcc
5bMx6ay7icmpaN0E6TtYJgfzRLWnhPt6027+b4bk26HQgDxqnCRKUxpW428tZ4HZaCic6CuW5P3D
BBru73nKAAUfaE/JV2uL02yQTJxrtvEyddtoYVWDvckIk2njkZUr9upBJpuT7thOA2FoOlIBZQkT
+V2gs1BLfk7Or9iOdFsL3fF9TLdWuoKEkS8cYIYMFZwxGM5B1RJiAZdeoldWalnEUM8Tr7e5AsFK
0xURH5QiAFHRoU3VP7c/4JJBvLZQI5q7tRitujRYaJz3Ni00IGchucbsfa4+Oy1uOysN+nRN9m/J
Gh5bKLKhX4WRDukj6qJ0amFU2nmgKQusxvlJmLol3H3t+vGcxubao0C+i2Y5zXmQVcd7AFAbGTDg
FlXZVBiBOE8qDZzeumPG9Kwq5RF17SDOuyejJpu2dldqIfNn+hw/JbMyeGBMwYk9UphFYvHHQ5Li
qc3z7Q+3ZkIK0Rk4L/DMTFD/pfqxyNstGp4rR06OjDP8AUB0FNhxjMAFIH0tXsVJ1TlpHHlxsZ0c
b4frYp/yl9sLuf5El1Zmn/l0iZq2l/YkR26uDjmUN8uAGV5QaF/ynEIGGJ067x6NyC+3ja4tbY42
n4yCtpHofQujRoeZ1hhI0HLj1drKaZ436NINsDRgQEGCCMwkWhmXVkZqTtVgwYrJGt/gdeA0IsA0
aZ6twbLWLEneQLyRKXRkcQSRU1QXBnUDfRa61lZf3DVIDNkzNxKK19J6hMW6oalgxYKMEvPA61KH
q/fxVU0BbodC5YzuwbFF5V+yUiuV6poDcmExOIDVx4rfOBg+zp+aLaPJx8wzxfRcCM6I822vuD5T
sAwnRtqKahjo+S6/F8sZREw6D98r0QskNxloXzPT2d62srCLqFIga0SuAfYJuXptMzNuCG6zyNPZ
ARwKfqvFB2o/3ray4BEXVuZ//8nDYyXRKTjIkkhz3U3CvlX2MWmrrVKvjPJfPRDnz4X3Ox6IKD2h
7DQv95OhwagywyyQ2BjkjXaQeknc0GLnavhT84ei+dGpmj9aBzFgLANqmcXfEqN82EdBGCgWbCrG
3C7tA0wPIGzMUtySWphA+pQN38YvQOivZd9L322eAJhvZnBaWdIZ0+PCbbwEL4mMTDvWQ9qgV/aO
+fT33w2DiLNaKrA/eHteLmcAdtDNkyGNNCsFs4sT6OSxUYF/XtMwWHIQdAXweAGbAOaapRDY2ow7
nTumkeXuIEJ4QMxIVEiGD2Sl9Ll0qsAniio66M7QA5dXFNcxZdBLiIiR/IA8L/U1Nabh7W27SthQ
olcBnoMrYvfghdLXAUkB1MJZRaOi+1aM584B177WHnJz69JyC/hHMNWZjyfM2lDQR0frMsrPOGz8
ZUMAcz7Rl19M70bVjQ0jixRn9C1IKU7uTrUxlP44KNO+dtKdUwVdejKdZqu2dcjzV56t6ZdcbzIA
hLNOBEA7AHLJbFE8JaRSUkKj8syiNeKaqxIMNheD76hOoBf/4ZaXS2SmqJTMifMoLjDLcPAgjk2i
oevu0p7uPXVDgb9LHxxa7dxkB/WbRy/Zl5V+RsRZcabrQ4iJT3SD8erGRzY/9Aw/RRtupiDX6cci
GvNfRvUOnGQtViLakgl4EmB+QJla6J9eLjbVoVDgAYMe8de6e9Tu/xqdht0E/88/BqSImSS5VYKf
uIiIZflKfap8bUTCfZ+hUH/7VCwuBcy6mIjDRQrV2culjBlpi07URSS64SDI3i7ZQ24qh9tWriOJ
O28V0nngTgBulq5NPrW86UytiJLRPprob+j5T6iKPBXj+21DC6kBLOGMzZUJPKLlgouTVmo8Eh2f
Jm+CFMyk3WvLQLRCj2XXBBoEkGwTSSRZQ8UtHYALw9LrfYptd1QyGLarKBG135ffUvNYDeYuL6qA
9kpY4R80gMK9gYunG/8gdbVRLvSi21sgP4Nn3wF1GprfoCaY2YwvvyhIqQDinuwiqvvOj7PYj8XX
UhxshB7TmUmoVzxo0d5H/g9wMiC90sLBrO06KIrgvGnjN7NqwWOeV4yj1DrYB2FoWTBpLN9mpdnv
b690DptSWMX7AwEd7SWkGDKcPC97ZQCTDmgDze5o53gJOKGrhqlrvgzKsGJsKYiDC8zDRTiXvEDu
dLmvdW5xCKpPDCelQLIC2MmjmVVp2FUkzBRRBUWbtlurMNsQk3DKrnSd/A7KOfyglUWyj9uRhu7A
8pVhn6XtR3MW5woRA1RMUqgQGHxkY10hpHvsziTWt8LOD0ZODmNFHmr2yDPAF2/v+6Kvg7cW0KK5
wYWO9OVWWNAVH7rUZpGjPQyvidj1BsL7UO/Q+K3jXV8nftk/2c5R1xp/BsnQ5/xYrTESLlxoaONh
+Ghm8AOmSnL0sgYuJyashLo9Btomo3Y3GsStVq6TpdAFXXfob6AJjDtFyhpazSx0vJ3KyN2hHfSc
O6G68gWXQvBnC9IBMqyR65MKCwlSkFR/T6azuWLiwzmlo4LCEeZ+MOgBtLg1e9GnS7ERrS5Q3mHR
pHo+ujOm8ko2uvhl7lxolrAqNMleT1RfsA23j3n+Bo40cSKgty3+jOUrewA9wzRsRLsTeHFZ+rZT
0WW57VYL+4At1nDAUOIC0Erah1bpQNqrYTrXzsbd2M4yAOAcTfhanfVqVhkREt1ozLOCnc2dhS8v
N2MqrE5jZs/wtDcL36lc8K6rARDhm846qj+r9LlCd7yyAkpCZRW8sOBQF9bnf//pU3hsmgRLUBdX
wVflPkziQdGONH37F5s5v3Y81ETRIJOqdlAYpCMAjggLRMFDh/ottAiyZO3FI8tTuh97Ob/D8UKY
B5Ol46EyyLkrCUJBPO2bCupt8WOP2n/j+RPgViK759UumwResGXguRFLt8AgggYtgJikn7rH7Fua
PsbDth0Crep8aDTsmHunEX5UxEqrbiFe4GWE6jDobpAhytyiaSvAPaU7LMpL0EBZLmYiu4qugYKW
Pi+wYCAk8ma9HhlkUHnDNPS2yaJavMWDukvB2FxOfuL+uf2Br4ti6InPNJ+YcgIXmjwXrWo5dWmb
l1HtfPEAeE2bPy6hwQggmvdT5GdB7JXzuXDdXliUon42tHmWoPURueCTq1lYQze5on/0ugh7JV0x
tnhIQesEdDeA1wBCSg6sJZAomExRRuMYZCXUmKvn0nnymibkvA3i1H6m3YH3JmoW5rlOV2ojS49F
ZBQzKRLuF4Dn5RiRA3GHMgxyubLymRh8NU3uidtva0d5EtX4g5Wxb3b912JoIOzeTCvXzpKz4lSh
Cg46M6Q4UsBOxpT0CWCSEVOJsm3amr2MjaKulBIWrMyMtABp472Ey1Q6vZ6d5Fle0yoa6sbZCHca
DkXGtZXUacFVURVB8oSX/TzEJu1lo9i15/RmFXXmax4/QFt5R1Rtr6Xa1qucwBFAQvR/CZpEXAJM
DqhGAExx5clMc7wubQ7lpDoqaOsGtlYaQd+ba7SjC0cCBuAdYMpBse5DhPtTLM+nhMWK0tQRCFK+
qvkmjfu9E4sgtX+vIg0WrscLW9K9UZmZW5eoDkTWiPbjZJ6SZjxanljx/OuPBaeHGvWMIEKhQAY1
WqxQ06ZmPFLNbdcNxt7Ua3PLh+yYZdWDnvIfbavqW8dN1kY3rzNZWAbp7ZxqAdcvQ3ByHIQR8mQ8
GotjmeGJ5D2gEqRkNDS8SCVrEz/X+zmbAwJhHrhF7X0+G5++He91IM8cm0eFHTb9SSkfAJpZiWIL
m4lfDPAaChLoZslj1xy2NS9nbaSJ+gQA3KPb/KDpCQSSW7T4fpTpxlhNb67PtDd7POp1QOUj2ZMi
h+BChxRC1mLLKms7ikwPlA4AzdvXz8LuYQrfmIcPUWVBqeJy93qbs1zL7S7izi/FOjOr9Ivs9baN
pd3D6A0EQGb+ZdzZlzY8QevUqawuygwtVFMFiSpNjn2TB0copPyhVQyw0Zrk0EK1Grh0z5zZXFBA
wP8urUJvyG4obdvIKozHsvWAVjQOXh/7aP7UiXU3palPafba0SS0SRr22UOWNyuBeaGOMf+KWQR1
bvXidXP5KwqIRGekK9sIygihPWxwUfpdvmnG76bxoCmqX5Z9UGMm4PaWf0Ssy4fCpd35m3w6FQp1
ayGGuo26P8INXdOnSlSBtGcKrYfkGUo3yWZAd8rwPRY4a8+UhVv3wrqsUFTEk4VLF9bVVH3j/bsQ
uzg2/UFrNojiY7MHmRY4cEITl+7thV9H8rmPpIENESDDWVD3ct0DyptO1nNYZu+WddDFgVboaHb+
1DSb26Y+KpDyHn+2pV/aAhkopXgBwMNmTqZdRR5b85kJ0BhABAPM0GOt+NXP74Z4ZE2MisZd4f1C
E5KLzbDiZmurlp7Q5oi+fhP3baQn/cHywAYBGXnrrdDdu9FMV4wtvBXmPUYpHGEJ+yk/QiHC4IDk
sGijys71d9cQ6hH1Im+Exq/K/3RTJ3iQjqSdNhTkDp3vkkzVIIfHWbk1e9FtJpIV1VPdokUVF5b5
s2FZlfvpkDtfyoLpFYgZqLA2k62nZzPjehOCop4qO03Nq2KXlFanHobGzoyTq7DkMTUEW2OMl7V8
8SDCIqHZAskJ5CB4CFx+3Kbz6KBbIz6ur27K3bDPHo29sydHdQMNR8hA+KLb2acv5U87hpJw6KzU
phfj1+cfIHlyyo2BW2xqo/a1yramH5/1TUFPw/BrUvdZ3fnOgdch1VYS1ut3D9Zt6IClYDYBwwKy
U1cio12CdXdplweVTYjf6azYDw7pX5yCxNHKKZo38uoUfTIo+y5lJfdAMxRlQw2ln3qvA4fj6Afq
lGGLqmMxPBfmFEBO/LbhhfsVLQ4MHeDvqLDK5E04p5De0vQ2SgvdCGhMhW/1U7y9bWXhfkWBAoEI
tT2kzPL9qlgtb1Un76K6OLXpd6L/1o2VTG+hjIcHxicb0h3jkNhRY2gZRbb1qvZRnR97vhGbsr4T
oCxoTgDCNN9svzvpzT2v32IAsG8vcjHef/4F0m3DdDHFnaAdsvRjEnf3vDFCyn8nFDPRm/bkGu2J
i+5rS9e4GpY+Iuo/cNd5Zh48SZentEoa3VN43UXK5KpfygzpCyYDyLfb61u0gpICKvFoEqFeemkF
HDVxXem8iyyrVA+5zuuDhUniFXjiwlMZVT0ksCCAACIT7ZVLM4T3Gamo0UWY3duab+7ODsoAEu3P
RtA+MHPF//X5YMkH77M5ae8So2+7KtW7SKQYubXSgYI1duh+mMJOwqnKuruKK9MjRgkxsm9o7GTY
BHUgze0CEPakm2mK2xA1DfUB49sZOtiFe8gH1m/VZBLbRsEcrqmT+rmmXv5QqhPo1eN0bYToOsEC
0H/Gq6N7AGTAFRf/iKeP2aRuHxVKlbwbdZ4ETHDtqRSxdjc1FcEctpGD2QBaDSDgqab2qIFN9tdt
D7k65vgVeGZ9jEqDaU9+bXWG0zdjlgvAx41DCl4SnsSHtl1jS7pyxNkM3BA1Oojq4R+XHqIkI4Ba
eidw0q38NXZbewCvi8Csw+3lXF0CH3ZQXgbf81yckmKyoTAai5GLqEYXOsyN4g/rwQho5iNUqtIy
vG1tcfNAavdfa/OqP+WqeuZaLEbCFNkeI4Fn58pmysHyzlEo+dtw/LEwtJnmKWOMzEobyGjNB1I3
IkLLwa91csyLPnTSaeXyXv5O/5iRLtEaoJ/MAG9WlLjWV4y2k6Pee8lK3F/cNhAAgEhYn7MVKSql
aieqNOmxbRnfMUhY2jU/Clfb3P46i77wjxkZpNV5JnV7jJVGrf677Y8CQsJ99qXWhxU7K8uRhQ0d
OlWWYuHTuJhUdtDNyJrOt1t9JezNUe0i6qGOhDOEciTQPRg+lIJs5VE9pWQQkZrVyffSIWA0TTjp
faHa/cYERjwkqT6GkBZbqyIsrBB0WejugYoC8CX5RZ9XUDFwinyIOqUJ3BwPQZtvNExN3/5gSysE
gSoiBdQtwKw2/4xPxynRUuyaVg4oZm0qM9IbKFTngxbwBEvrXMDEi7XJnQUfmanzMckJuAaSZmlT
9aoBh6A+DUCNGIVf8w5yn2r2O01KzGYM7bi/vcI1c9LN5XLD6DNbDJEQYus5U+O34A/wK1IMoUXc
lXt54TBjwB0Og+oIZnav4FOtzpmRqEPE8mJvqv0Oza2/hY/CKT+bkI6y2ekCfHH6ENn5i9mIsFHu
qflGyJo8zqIH/rOUj8v0k2sw3gGVrRtDRPMXiJJsNFpDh2RcCUzShqHUomNOBhkZSkqA8csNwASv
QuqYtX5ilUO3qkXAipG0U3jbCZatoGECFui5Xz47yae1qLQhnUO5fkJTdNjpqf3HZmmxchHKdZT/
rAWVsdkC2Glkzx5oNnUtvs+phN5U5fM2m56Yyscns6maTVJqdEsKaxNXLof/NfROKXPhZ0M2bZIB
7M0JmN6PlTrZPiSbh+D2FsiZ///8ulklZRbpAL7zcg/cdMD0gC70U5JMmNjRfT3xdtT2DkJjYZGf
iAWe6LQ7NfysujtWO348PfNi5+qoOzkr52Q+5J8i68ePAVZr5r6BhDmKfZc/RlHUrFDQeYc+RNA1
b16R+bzckXH0bbpiaunb28AMoKKGSeCrqlqC+lJT6op2ahSr21P4WpDToVrx4w9tL3lFmJMHzhA+
htaHFElzxqui72K4WJHr+3LSzb0gSb+3Bmxv6jI1msw2C0s3fikJvrOVCHUnjO5gEvoVNHbdoXOR
dPIR4k1aW9dbCNxBAEL0RmDiT/YzTjBwz7gSum2uo8YLttuGaPnGdUsl9IzJ3vcWJA8Yq7WwFcqz
ZdDikPQawbaqr003mFsAcZPNbbeSLpCPDwmMl4bJCMBSr0haa6ekvZhM/VSDe2bfuSo5mVVFf5lJ
810UvbuHhqgbDjk3/vwLw3iJQ8wRGIcrmb6EekbZxp5+mhR7y0n1wBK2rRr+6Kjj3ojHY5mvcdYv
eRLo40CnCqAvRAykTFdJOz4kZm6cEpRxoeV1HJpxrbskP48/NhQzZxhMAYwLPQQ5HQRxHAr9BmSN
2W5stvUueW6+e5OfEl+82z/pmjCgXDu6MiitCp0drdMJDGbG4MfFRvupUD9/s7/Q1Dfe4qfYCDvi
rxFCLptFLUWDYjyWK2fXZkUdjUN/+CTIU5+E+SO9t+96c6t2vvYA6o7n7om3K9eAjOf6z1qB/0DU
cUD1K1P8NswcBhVTeKem64J4us/SsBQbS31xM5S4M7/0fKN8zlTFz7M/q6i5xRAMLk3onAMuDkSZ
VCccSgJJbkH0k6K4oKDKTMzpgxp1Ckw3Lg5FCWLwXrWnzeRqzS8eK/W2jp3yWMYmwPNe/YUpWuzb
WguQRcr4XcOHL7cPlXTn/2d/MA8FkhOU8xDHLsNy6iloySiolWqVO0Vl0XQb3WitXWmItTrQUuCY
R6/+YwoFr0tTQKowwGlj4zQZGztNANE8eDrqh3l5QFJwp689HOWKibQ20D9eGhR0tLlOsbbOrI5j
3d+PhboVSv0AsqRtxsug0k+akW8VewwA5gw4e7u9uYsrRpNqfo9DrlBW90ZxvEf7NTVOZgPAeVs3
r5Wqhroz/ahsiifMFO9YSlcS/CWfQ7sOG40OLxrxMqjBVsmgxJmrnlLjSAd3R6w4MEf9wZve25cY
+h5GaAz3sVOdgJ4JJ/yQ2hG7Eb2v9eO34F4477iEkYNAylpmlSGxR1gy5drJKYptan0ljXKqQeSS
bvL+YQS8TK/Uo1o9xvaeA1TLyFPs/lBJvHJ1LCQfyDrRo8U3AFna1aPHiZvcMIV2IuUDvjTCD9mM
EwGO6Tf10rWYIz1AZr+DNRdzUWhveyDsvPQ7CMTVoiK6dnJj7lvasC3YuHMr+iJsy0fPySBVmEKF
L9c7f7BOjhOHrIjPA2+eUtZulHGtMLR0xcw1AIgrIBlGu0J6gfWjnRSl4mgnrtbPk/4tMTEwnhdf
vB5s+SPoXgcUPLx4OLTGi87W0OdLuz9XvxAGUS+CJ1zuR0dtu/MG5GO9omyL8ag1dMNE7mNeXVvD
Rc9ppJSUoVb0X1soyF7aMniZuOCh0U5acxyfW+YL0/de7Du7PaarTeSF9GCmKMKUGP424/gvjWX4
9G5eUf1kGpBD6cfAA7ls8n7O+NcSXT5hx/d2OwYjgGgcAwrkPEIh5XaIWfoJICmcxwtVQFNkeKxn
dxk1Ow8HDPW+UGE2SmROvtankKvBHy6NbhfKiiiOIU2RYrduDimGW1I82nqy02JgsK2vBm8Cm5cb
x0iOJbgdehL2LT2oNfPJcKq7aVtV1Z9k1HYeIlAuUjA/vJcQBBum4qBVCRDE6gFivivH7zrozkmU
A1ZKwCLwDJCifm5WUI2kjX5qeSfw6trU8be03TTGQSVhGju/b3+ABXPIRUHkhLoupqjkeX7DzhSN
D3hkVXHvBWIEnxG39twqg7SHTGnLR1zgYq0BuZBMIZqC1BhlXgtfXc5MNS9hCHWaDjYEb8PsnwUB
NN0LPSu77wCTd56z6Vdev5vxRpuLLrRdQ0D+L79g1n/EbAyUbqV9BiGKpwhl1E9DKjIMPJSHrCJ3
nQoRZPdnof1JlOxLLKyDozS/UTPDPc+Cfuh3t7f/+rzP++DiQQIQHahZpNgyJDmLZ8aak/2tsJxN
YkIButh2gMN0nrWv6RlQhtsWF4LppUkpxDBexkVf4AFkKV0XptSot840GZHeZmLjjlAdMzOTvTcm
hiB5buRBW6Sur3TVmlb6bOgy1l3+EOmeKTPXThHU9ZOnZMp2yJP6afSmfGvyXj3fXvRCAIAtsGIA
qYjjjy9+GepsJWv6EmjuE0/MbWYCUW2b6TNkBFlvBUrzmIKe3PDLYdhUpAQJ+0Ou+NNzawc2eSyG
rTv8Aspi1ADyRNmW+pBvWfss17fu5S+UdiOOE4puqq6f4pK8m0nqQ0kITI2bcfAJGY5V/gVzbdtU
fSHuoSjukP7F2kOKd1a3VhOXu06Ilpc/RbpuJw4KxgmbeeqAe/wCgVpNDXrjIPp9XgdFFfJspUIo
s/f9xyIA9Rh6Q4oDxrzLzwP+JQ+ks65+Uo1G+EI82sKfxB2vXD+ztIPuvtdZtdeAVEAPlLVbrn0d
QdLSJtCArLdjfOpo4MYrv+pDlVN2UPwcFH/nKgyoNC5/Va1XdalUeD5D3in/qo9ps2FxP4TqON1z
YiiPk5WlMwmvE2V9g2l/j6mbuNXOGnHAqmba352uFaFHbDeoyyQPU8/t94nXvOE/Onl4Nj9BguJV
ax16bJ2cnUuqFw8dmt3hAExbYE7FeOi7RvsXQWcWq5pTSeCy5ULpfOXbfa98lEBE76M+OJ5LzYNm
lVkqQenaT4YXg5SyVDXPB9uE+/dXHPLKefJ+liq9agWbbtHqBriiTnZvhjVH/9X23SqFEq6vjLYP
aYy1roGMZpodDHAewKTxLdFP/4gPn+qptqM4BGTLxqmwO+j89ir/MvRuGXZpnvwCFd14Z5j9mPlp
Q9kefXDwcU3GXUw1DsRGOgLOHXtvomo1gLrr/LdXQmmS5XVyp9Rkja9iIRLg6kfVZtbIw9SYdDPR
Ic6zWuuNE7gWd7Wp935Sd3rYQZ8h0FOy1pm/TsHQWoZ3Qw8alAHIsi+9nA29lnVtb56U9lU3U79c
Iz9auOMQMEDPCBQ3Zu88KZyAfoWbcS7MEwF9RFbWYY02jWGfIT44c5fsc+o3L7fj/fxHSicX1L1g
XXcw7YFJX2lNZVH2TtVm5mlCC39fGGp2n3cc7IaJqwVql2WbqrOr7W2jS3ETVzlaHUilADGSaWFs
BLHWzFPrxKfyFeSGh9pIvpLU209d91j3pziGqPeUHk3SroSqhSwO71TAaPFGRMFDLhMNHvNqq3fN
k8d179CCMHwD+XcwakOqd5tSYNt9TD/85izmK7FkjoHSTs/X6qyHgrwUT+VL7yGO3bngV7ROee/5
tCzgq898XLm+F1x0HuEB4xQSYkynS1kSkEwoRKGPcaIcnGgxeGl8T6nXRruWNhGIR7RcZs0N0Oxc
LmUoFAC6R8s6qW1/EqYROMnbQA5JnGyqkaBUuyqlNG+OvHl4U6KuhrclEMTSunqoZ/8/0q5sN3Jc
yX6RAO3Lq5TKVd7S5bLLL0IttihR+y59/Rz63plOMYUkqqcfGg24kSGSwWAsJ050bWkbpzHaRGdW
ZIHdkV3MnG8nFDK9+v0zE6VPV64GPCC0YdoamoxgaJarxKvQdGWRmScnfsmzrUx3MfgspijzcjoK
agxrspC6BIk2OjccjR97rY5V1KGIZJ6sTt3FJkpylYIGK2mn5ZnrkLe/v39f/h1mRCEZjVkSy6V1
SlNJra5Yp1a6A22z0fp5vCsKTGpV6VPf2YGjb7JCNPvxWm3Ao4odRQcM66b6SuFePC11ZcfEmELr
lIWDH+VK7/UG4gXHxBDDcdiYWpZ4Tj2Kxmxe34kvPm/cCqgOmri4iwcKj7lAvGqf1JpO21JJ9jVN
RANpVyqESylcrn2SwJZS6Ll96irypkXUnRUwlEjJJrSLrdaEG4xUfRxeNYDcHXJqQsntyZ8+if1S
ROR6rUv4Eth0eA6ygm4IdgwX22xJVSLJXWSfykr2s/gOKe9y6lzVIShDCrIS1y/wUhZX7AudpupN
vBWnnCSPmJ6FMNz0tfShTGeR0Vl5NJgspFfhEKHV0+TWlY6DXhl1bZ8UtqVSH/+MMbUQ7H0l3XRR
TT0gSNVjlJnANwDwcWdWdHi9fXHWVOmL8ADyUWnlsyMjLaawHxr7JBHwBcptO7haqeu721JWVwoM
BQBtUFcADjldaoZIl+e8s09R8jyWpUsyw021hwxUq6Oc7ZKwguWzN0n8+7bgtdNE0gfJNOQbMMqL
adaF5qhWP3ZlhB0uqqw6zMM4PhmRfGeRUb7TzEE+/L04ULfYeA3BNYYHZSmOShi/2NPZ/noRJelh
qN9jguBFESVR1o7tUhBnAZxRK6aqmuxTD+4GhMxovXJvL0UkgTsxDEmcuiGDBFk/qc73iQhUYs10
smlkyD/iJbqiSB+BpdelVrZPYJhxwz/9U/egzTvQOxmirNq1D8r64sF3hFYqPO18LSXPqJGNnWSf
nOJHmLvwpLtok06+l4/uYPxdDy+CDThhaMeE/6nLKDRz5iO2a2xaatqnjKI5XS/C2sOAU0NgpK49
LwxLQvEexBKo7qLFaalnfWt2Y1031imXXopR9ia78NJJsBSREE6ZS4pJlXLcWqdEJW7Ty26p3P2/
hfCKrHW5HYKi75SnkaeW92hR24B49rYur6wErhYiQEasjn5LzrtzFITu6kTk0xRHe1ApnuKKepVe
b26LWVFpRFEwNUjgyuBIZVfqwtjU6jAYMfrxT2Ycb5yoeCijgOogS9Jf5xSUz80oQGOuWDcNPivY
JfAmskzuUuCUz9kMiy2fSmtnGt8sr9Bq1xFlaNZ2D3NQ0N0IrxF4fPYVF8vK5WjspmyWT/Cd+70d
pxsq5daWjKJaz5ogwF5sFsyAMuPqmY8kWW5V7B/Q7u+1WXk5cR77ehBYnlUxKKkC/QLDe5V3RcHT
BI00xGhoUyXWHUmeO+Pl71UB785XPgu6wHv3pKRyqTuNfMqq1p3qbd73fl9+9PkrpsOJqtPsEVuG
Ehi6zkbzgpSCTTZjC748IARFNuqg8im6b8O7tio2lWkiWXfsBKHmypuA7hlUB5nZQT6F0wQMO5zl
xGrlk2T+0sNP8ETf3jXR73OvdaOoVCcDfn+e7u3i57/7ffhZLCEEt/3LS7nYKG1UktSseowntasG
RhOsE9Sp97cXsaZeyG9hNB64ylHf4GxzZWSkLhNFPtHiI9UqDxxjmMwm8GtWj/xCCGebQ0ORAOdR
sZI+BnVw/wA9jgzyU5Pf0R8gcAXWzMzlijgbrTZRRPtWlk9t3+w09Wc+di416cYQjXddM6Aw0ZiJ
xPrwQSK8VGRtAla0x9GdwFVfuGHzfZzP6J/VzG0myl2sqhqsDF4FJHdB4bAUFbYRAtfGga1mrEwz
mORFYIa1XTOAiMYsE9apy8O+dWNQZoT48gkdhT/VVj/LGKagJW4a0e1tjVuVBAuNtwfgJNiA5VqI
ZMwWQeHzZGrbTHeNCuEo+I1EHahrp8OsM8rx4OBHYWopxqb9QDJ4Piejc9zuvlV8CTlipbcwV4ig
WC3wpdfuEarhwH4itgZ1L2fVypiSQkMK4WSFmIWHSjX+H78QjbtYQdp8AXrx2sA1BL6Ae7SzBDAi
w4pZhb+6y6PxFFNjcpPc3rbG0XQ6t40jV0GLVFtEwSinm1A0+nxtX8FFC3IakIPDZ+QMRqhGTlwr
VDlNbevq3ffCfnQoRE272twU6dNtZRFJ45RlNksTrUMZEKYZcWu99JtIHjC81LWj7SxNftVqhcBb
XTNWSMlglALLzADKtlQcOadprWBA0akMdzqo5eyh36nOR1KnXq+Pv/5+fUCzI6CGPgBDxF1suUpo
j8YO+QQOFMCVnVOHHIwdTZukcoHBdI04FZjH1eVhzCNICtH6gDhzuTwziTRlLKCoKoDBKhgh+hwT
PrI9ss5wMkWoibVrAcguLCQeYniz3PnZZjKjVNgopxLzIMyjGt4ZiYCMa6VMDHfiQgZ307M5LhyD
ok6FsQUu8F64frrX2t8GRdlMOoYh5XvUw/r4dyvivFjbS+b7wZ8x0FbKv9B4UTu1QZcbS+PNIA8o
ot+DKXkYVgJ3U2A213YSTBSYaQqXnQWGy3NTSK91UwRZJgjUQ2p8z6vSa5tMoP3rYgwkB0GWzKgP
l2LwBIEPRelQ9CuetA7detQdUhGn6NoTAGVApRKoZiQE2b5eeDbIQ1YS6jDKaYgqD+MfI2lya/tx
HgUx4cqzqeNcMDUVyXgNke5STm6WjaSzWGBM6eyOKNft1aIRDUpYWQ0zEyxZhIyRzmdtZl2ZxiIf
5ZPdZaMfaXrja7Pi9tG4iexSEljElQNCbIPkIsiw2FBLTtuLoTA0MsCX0pPnxLqbm7NwStS6CEaV
ASOIMgN3aUMETF3Y4YUGIYmDsdfmXT41PYb+NILzEQni1jLaDS0rLPZklp/g6y3J02QInPRVEajE
MJZU1tDLPZjoh1LUmK1lmnPXno54v9xcNLNpVc/AbsVYUnFBeD3LpFiKyUCUk6aEGPQ4OfoBVdPX
20/FqpohTEfFAGYANFNLZR7Q32JQpVROqT60mzI0qCfpRrhvZ9L8iR1Aa2/LW7OrzNsEZTVIhK77
D+bGGYyiy5WTPFfdAXPu5o1uVImHVI+MXJFEfCvODMxuraDofYK2CkUtwV02iBBQaytn+WYZmTGM
jOFVvnVi+DxSApejSNxIvWuc8Hufb0ypOwuWzJwXLjZF6GAD1oGgywbD+XKPVTQfTqD/VE7ztkbX
8rHV9iR1d/QbXMZWoJkrjwe46BmijGX7YNOXstC95vTWAFlAfrlGuQ8nOBiY7muV5VbXX26vbMWP
YogCoBdBtY/GS25hJdqIR7nBWRbZKctPkg1Irvk+d+XG1r53tsBGrUtDcQvWXQU2kP39wr4rKFlX
pMbSarzAmQ/yx8bT/1T1RhGR6K2pBh6p/5PEWfi2TWD8M0jqMazY+lVm74MxeGYuOKs1K3Ihhnd6
08GJwUkLp6mxX8HV5MnkJ8Z83z4i9qm87l3K4KxuNIJ7FiMVoQ+uvSvKXWf59+3sdX+GVLCaNc2D
ywkyPpB14lJxxzM7dtXTYoQroZXqxm7m3NetuD7ARe28PCujB4zYEr2SV8sDRhLeJrCzwNKgjMyp
ewNOUCsBBuKkzrOrhtFhiPq3ttuOjnPo9dKN5z8DJd9v7+nVuSHNxMwyfAxA5gDSXyqiXMd6X/eq
dJKy4kGqDomcnR2jEXmgV2aDiQEWliFHWMDJhwygw5EcPZROaVZtFOeb+QdzdSr0SaH1Ltp2cXUY
c0EydWVleApQyEXDEtpq+Hg9pzOaGnSZBBQQJDYmr59dZxCopEgI9+RMMP59RVUSxPKBxD5mCGj2
21+f0GId3NaFGPirZQZEELPB/LjPATdYNHjh6nlmgfLFXnGqJ1UOgrphIoF5zLf1X78Z+HWASnCb
kHJm3XpLHevjFD9v4SSG/B45fdd4dawf6biNxmNbfEaYAG73f6/WLG/PZjqh0IwE1FJkZeolRtPN
BPOKgX52ajAOW97YC8zElW1lC0NeifWV4MNlzrYOEUEpqDVJAB/bk2QKzEfjKtlx6j9v68CVPVoK
4sMoObdNqcFAuADEKwh+X7M4CM0dGg89WYTwutZoZIIYCRAST1jT1aMbShqYLI0siHFtKlTw0siN
//q1wA9fCuGOp290JEhmCJEIeKocSJCabZb99eWEFHTDMrfWvmbGDScj6ftEz4LZ/gkCNy9PjzkR
nMw1qoIt5UIIt5S2JxTpQi0LrAiAqWzw+8za1CV9m+z+zklAYz2Etat2uk8moBC1Gi2GZRUAp+iN
dYlmJFH6Yu0ATRb/6oycB+1+S9UnpC3GPo/jwCFBaVgoU+0qUUu7QAY/lUifJz0hComD0XmvZcdj
d7jqRHlqkRTuvdcpcYqmxkpq88VoShcTuDq1dm9fLZEQzoIPeTOVMROCGUsxhs0oU7sx4kgQx32x
sC18FzYCBlAJYHxwuZAbXJ5Ko8ZxgbnkWdD0qUttsp/CyKU6aI09u6N3clf6BcgowAwQKMUr6Fy1
tN72TQa8NvVo+gHl2cuNflDj0p3rYXN7E64NGeJzlJ3xhcifa/x5OjIZSuC4iqDUG0CHLYluO8XM
vBjjPf1J6+LdbXnX781SHneymMoSKdQiRYC5qBt9bkD38f+UwB0rTTsytwMtgpFGnml+xKJ44dpb
Wy6Be5Z7OZyIYWAJqGf2Xe3WCeRIH4r5VBfmBmlR3xwFD6lo17hXGiShCCnLtAi0wtgoxl1vyYJd
W7kMCz1gf78IS5yhqIsuTIqgU3bj7Jxm42hQEdX1qhAL4SMYf5F7srijmYyYROlYFmB8RCSCwu1b
X8KGhHn98fdaxt5/hOi4cKiqL1dDY7lAg2tVBBkBzSd65mP9Ht1hIjDUyuVBOQjODTJBGDrG9y0r
DXDcElqHgwzzxizPfhsa9FqKyOTXpMDJAM0Bm95n8yF+06ZOF8OrCajkZ6X8BGrmT7ChAbMuAqOs
qBlOBm1zYP9BDYNvlM0HNCL3Zl4EzpwXp9Ak6taJm++3z2ZFCVi5U0EOAc4RgC/Ls8GQFbvUM70I
EjlqDiNmrv+SxiFxW6TvRCZ+besuZXEKN9hURWoYsuL5Ra7qg2H8GPEm67mIkvIaFoegERlbloaB
V3jFxdn2EzInvYkbaknbFB6BN9NuV9a1p2npppcxMrWKHlJiHpr28faGrtijhWhuQ5FUyhgzBG4V
quIudF/dpHBFSeG36R8nqV1LSoMunkTVrtXNBS8zGtXhLGL8w/IgFRo2Cq2LImjc0X5KZZeQvdUf
bi9uVVv+EcJHqSCIAJdIj5ssgyM4LF+6BEOEc6sXVbbWVB+pEqT10RqM/D63icCJYpZJN0ErW6If
taIYN1Naje7t1Vx78yyFBvIQ1hqCMbDs7xdWVrVrg+phVMJ7Ql1Qyk6j1d0jE/Y7Rlur6+iqIPpe
3T00g0AfMRMODEFLeVrR6Tko/4vAjovcp9Nc+FJa29tCJiLSsrUNBL8hK8IwXi/eFja0M8xao2Xg
VOGuURu0vYZGB4zM7R1cWxFgRTAegKCiR4JXuk7J8AVFGTT242Ri4icioSbr/dtSVhaD5AGDfgEn
BfvOnVMbpzaG/LRloMs78DhDwr/wu5AYgUsIRnhQuvBPIWkTKSV1XwU0Lh/tIj0VZP7QVfJh5Npf
P+2gu0ATDSIDkJ6gertUgi7NaK44cRYkyU+peEVUoFtPt/fr+lSWIjgfl8116/oiyQIU+8Y+dtFk
oeQvt2VcmznIQL8DErUAmkIFlsuYCcZU1CZkpH11CE0QpL9Uw50dnbV0J4OfRhZoGtuWpd++lMdt
G1iFUTZTIc9BvkK+mzyavwz2QRaNbFzbO3hDmIqHnDpSMezvlzaB4h9k8LOgxCSbPDJPaXyng5zh
9u5dS4E7BOI75MPABANBSyl2UkSmlI9ZMI66P07nXs83wmTS9RFBiK2hmK3BK4IXsRRSVTCelYng
fqhmrxgtVx/Qa9B/xmT00GxZ7JoiFazr+hFaiuTsdjuprdX1iPQTQ/KU4bsFlB4UYhCl7Vf3D0yj
SJUi3QM4wnJpABbF5iirkDPofoYOKQdMA0IM7cpqgDxgjKZfNBU8bflU4hGippUFapl6VqggKsuQ
NJCfhUd1beFgpS8kcXZ0mjO5bA1IcrrXeLxzBtGsvmsBQGRhmgCcA9TjAMVcbphqSwoSSlN4qrJ9
TpvtFIvgedebxdqRGPgTvhfAn9zjBl57TSmbwjlJXe1T6XuUzWjuzo+Mnf325blms2FYLICXwN2C
hiSEf8vFTLNSgtCxCgGj+JO3G0f+joIHOPtDV51caVb3vXREs7NkT79KZBLKNojqg9bGviFqoLnW
Q+SzQO8M2BaDpvOdemXidLPWz6A7m+whKK0+9ecBZYLakbO9YNVsA5cWEMRyjCcLBWJALR3OZpA6
AfaVtiFqIe2utD9akvhaW+xHST2OWfpo5jIy+Y3bp79AWvxSqImg82xlsdh0VqNwAFK9YjYcQLXW
IMqRTqXWb1QtiKOXPBLlmq7tPAJENIjDPcKbjyrg8mzHAvzBQ4sMa6WHW8ccXVjHaHK2E3nvtJ+3
t3RlQVBUFEIYfsBEyLiUZRt1pZV9FAfgbPyVWu+58kRz4/ttISs3DwYETyXeSLRy8iSHVZO1tDJo
FMRj1W1mkJ2B80QX4VRWtg18vniPUcWEavC2Xk27ap6QnAba7g6sLPdac5/oT0rWY+jqr9sLYt7D
Ug8R9aLCjZFqCroeNc67UDNw/ZNQQqLO7jcZaQ5ITodas8WEYC8tPytTkNy/PiXIQ1M9OyXcMH4g
SkfgMs/EiTHjctrrZA6MUjo5INK4vSx+B1l2GukJdG0zci7851IZYn2crZh2SHLGWX+qGqlCCSnL
t3IhwXcGb6iXYDf+8kqh9Q6JF3QYAPeDf/MjW7MkSnVEoUnQ5EdJeWElpfbz9rp4/YMI9MKy6aWM
ofGqsNiEsZWrNKYBsdCeU4zRc2Rkojbt680zEGyAawiKrqKAyc7wwmuKBzvB2MGWBiEgbDawFaGl
+lM//C7AWJhgROrtNfEqwdYEQBHowwCWsrAsThymjsoGeNwCq0GKFkzyCXpbftyWwXtPXzIwNNBB
TolND+T0wersOKmdkQaYHO5NJSA5xU9zfASXgTt237La7ev3v5eIzl68JXA7Ebxxmcw5U+OstGkK
Fn3ld93F8yNG5w4PNgz7pmrq5EBCc9qN1dDsaNWIGLn4a83Wi1cFjE5IX4AxhFuvPIKktpaTNNAd
8Fckrb0vO+OttYdNN4w7bT4KnZ61HQZG0GR7jEZfi3vQxrrVYwxMSQN7xsAWdPxqXji0W12uLDeV
aOIZqVb4WS2HmDDVN4L7fuVFYMGIw4FNhhlDLo9Hz0qd1NmjkebB3NlwVuOq3hlK2ns6xsVsrGYo
d3JbVj5Vy26vlKD5dqMxcQ75OHaam5v55GMadX8u2jA9xVldnFMMUBMkk1YuL/rzMRQNLi7DhHG2
to8MDL7RlDTApBvqp5Jev6eGVAvyEle8TV9bwQZKgsAEWEq+Ewk0YrmtVDamFr8U5WfyALxjsTO/
gYgxvKOqV2JmwIcm7W+r+4rNYLB6gB7hzuCKcZfY0TA6b1Zw/KXyWfcf5F6Vjtlz8nJbyopaL6Rw
bqneWUWGek8a0PwUwTmimKhufQMfVmWkriyi+TG5t/E/G/nPmrgrbGitFZWJlgZtZozeoNYRuGsM
2Q9Tbfajpo02t1e3YgiBFQH9B64uSF9456KPKGX8P2kwFWBrxHt/zHTB87t2TFgWmJ4Ybwp+bWlr
jZR2DW5QGhRdieGpcuLcISgix1xJrcdCTWe3rEWe5tqhAaQCYwi3mnHfL2UigxS3NIM+duHj5GOi
rKvMv0n1mXzc3r4VCwR+feR9ELHoyF9xciabVLJVIwxveglNpZg4dsYwv+auDPPKnwbJOCDdSu6n
QvoF1KyoNLYqnTHBspgZDCOcskgU3emgxcmCaqRbkg7go69+WBXw2bXfS/Xz3JD3nAo0Zk1D4Vwj
/+ggVYYWkOXWDvpQAcdqIvMQUpfVPkfyFNbPtn97Z9cUEy80ajFw5kGzyf5+4RDksdFaAybYBWl7
bEBGo0V3pajkv6aZaJ38KuSi45DneRs0oxsmmcmIXWsP8AJGFli1O4jGU361qlx6vOxWY2w0oGAs
LgF6erkYDPPRBycr82AqH2MMAcwj2QMFd9I8abIr5+DbK7ZZB0zBex22rlQ+FM4mlBy/NiN3wDxL
EmoAWbcWGqPjh2Z4U8geM16P5SyKjNd2/fJD2Y5d7HpX4vP7pMkDDSS6KFhjNvp2ppngbK9VCMEM
eJ/YeEvk//hmfLmrpmGiwImp/Qs9a4i5ZyXdg5pc9CxdLwfJeUZiCYwr2E54M9BWHdCMpZwHY1a4
CjibJOVX1SWuPBce4wQxBuCJWvKi0GdblhDnU6BTZ7fvjC2R/txW6BV3AXNTAHDFI4kM8VWwmA9o
BpvMEHicetvlfnifOrt2/hNnRzgIW9IO+2xWwZmNEXPjn9KInyqt9ibzc4i3t7/kCsKAa7v4Es5q
zWZVSiqGJwWmtdEnH4inh87vt/02PZBH+9gftHPRu7R3m3RbFvczddF/cfsbrgps/Ddwz2qpAQ8C
bmqkmDdvg0886rvdW3svunpfIJnl1VuulbORcd1KUtY6sJF+5yvbPmgPuq98c7bFEW/dkT7Fx/nU
n9q95T+CPXYr7cAavMPd2kUPn/vsuXbRFrXvd8Um98E2vLUE5vT6pcL3Id7BXWDxm8nZuWqskwpE
qHlQUVpvqTbj/ttW7Slp1+1kI9H8hpihn+et6AhWbiEksxyJipjB4kMubU4TU02SPKCz5Lblruq8
OnWb9nD7pNfEgL0JoHrW94WE59KkZBLcAnms8kA20hSRD6ZG6MVdjaFZsSgds7aXJqIPjMVCwIph
gktRDmy57ZSwXmMNsj4DYNGuD7TwBCY14HGqHwYVGRj28bx2Me+JceWiV4HvhpjtdAKEiuRBivls
crWVhg8LC0veQzSxhwoaylOwxEaBoewHQcv3Vc8Cu0EXsvmMDZohwxao2Dyo598O2TUKEtjRj7Rq
MU3IrYqnbvxd9NuoE0QUQrmc9Qgxp40mBeQ6trm1BmeTNY8FOShHB3qEYdlzB/7H6b3AbJDbmrRm
zTEQByVJVslDmnh5vIlazHk/1bgqUp14hOYJCvHIGSlNIaqxrWkSyrOMBgWuFaa5L0URfRrQMKnn
QWyA5tchRNp1YMlxrXCYt4XTJn5iWh3oCPNKcF2+XEZepS5EO1xOcciqOQWOPQ8i0/A0qr845ns7
bBUn2fZ6e1BajFXU/Rk8m8/OtEF8OYzHWH0d6/QuNOvd1D4iUb9XH80KUebtA7hqyWUqd/lt3NFb
eqxZ4B3B0TtH1do0yj4iaFNhXF7baHp0/BExC54vR/BafBXNrjeFdbaBhgIDXTjBg9lWTpVjU7Iz
EimHB3Cgh9/NwvuoXcVDZsVtvdRX3dJ9/YFpJx7doM3EK714G23Zf9MN/Ck/FLgxTAmuPgq5I2TT
GSja4CxbW7emI9EBBjTfdXHhFdPDnG2LNN8Rt0oct55FNHHXNwCdguwQgFRFyo+vlmOWy6h2YG8L
knQ2XKuOTqEjR65Eqv3tk7422peCkLJf6n9Sa42q0xawvt4+hdR6jUDnVeu2V8uCTdSvNpFJYjBl
RnCLBrilJIwoGpBFAVDD6cgvZJc6r08zInhkVxR3KYXTn6YzO9KaPZBdlgMnsPXU8sOpKg8RnTcV
s0sMjEXrMNxA8jFWoXFLQxfk5laPDllvxu2Ozq6vL7zwrA19mKWR7ajlvCBRWyt3svpy+9CujRYW
id5j2CsNGQT+pY0ru8lDeSiC4clqj5VXGu5MvPCNEoEduI6bloLYmV6sxVarPLGAxw9aB23xG6nc
9ebW+CbXgmu/KufrvrMMN1a0lDNRTa+STsaetQZu06uSPDtN58X10QYR7u3NW9X4C1ns/C7WRMK2
sssIslqwA2n+pBAvqnxhMuTaZmDrLsSwz7gQk3S1pIf2CHCX5UWmi9Zp4J8if9hErT+q29trEu0f
F83ZkV1n2aQUgRl/2iRBYvKcIv8nmUKiG9GyuKd56miWl6kKWFdXoJsrv0ussXZVdXRVoJ37fBtO
ysOkRYLOINEC2Wdd7GYzYF5WamKB9azfpaG+xyD2jTHskaNwLU2A/F5fI4yuZbEcO09f2yhjBPy0
AWHjZxj/MdTWNTIXyqhksWc9jsogUMn11f0jkDu+fAbsY6qwqYrxKwndxq685hDqD+b5tpqsW0fQ
q/7vyrjTM3u4VgTEdUESB913Q7K/Ta0/JO9T3e/mYe/Ab3dod0CcjhYpgY5+taEsX1F2I/4Rzp0h
+HlTBTF4GQC6nrtx2VBXMigy+TVgl25kTm+WMqFYAQym5SfUAZmlVsWvoWkmGzNL8qPdSqD4lMDk
LdgW9vRcfZkJ5kVEScgi6NxdzSKnl8IBaLvsPj5VnmS50gt97J7VzJ0f/40s1rPNRkoBkMCZOkPL
Giee8DwQexfrb1rhauHomc/N4LXyD9WGj1Pu/pVMB2k8ZKdYe+Ty9jgpXpHGgC1qt5Ns+KHz1lfP
KmZAa2dpeInmj7ESvFBsFfyOguUN4GqkDtE+xj3DpaI0YZ/ByM5l/kgc565VJv/2qtZuKepfwHaw
nPMVd8QgpyAwzG3osrVvYQaG7ES6wRvkxyxMXdK+V/rflWAZcQBm+yKyZUBr5Pa42+N0iW01rYXh
p1Hrae0fpXkJZ8EVZa/PxcZdyeAuSdmRccgLaTxjVhzICagH3myvD7/f3jvO4PxHCiijgYphOA1+
UG0ulTQNazKdw3aWnwkyJxukl5N9VSqZL9Wxem+G0yBwjDiv5b9CUfQFuRs4BA3u4a2ctuuQOB3P
pNZNxssvZZgXS6pp2s6xXv8GBZD+CvxuuR2IFDaH20vm81Bf4gEAg2TQVyHi4y55Jc2zlEnY2SEp
7+15L2mBAexz0R96tJkOanLujL0z/J1n81+pSIKCUguODZ9EN406n5Mhmc56d9al1O/IRureB/M4
kG+3F8i+n9cciMAYNnCDYFYTt70xBQKKOGQ8Ww5SLnZYb8OCmi6KWrKnhbooRFw7TUToaFYDhByU
m9ybZWV0GnLgxM5TpDVnpxnG2DWS2uy3DpnmFDVvG/MBp2gCE09oFtH8LzYWTjbLaaH93zQ4C6On
M1XyXp3Pc1kDthhv7MzZj232kUrjD03rReNtr64M5sCgAANqA1DiIMvFbS/yD1XWV313JvB1JgNj
MlAArvtfEvmdiya/XR0lk4UqN8IHA4lCPr2laHOdNpLdnc142OalCqJH4DD76KCqgl28vhUQxTiB
YaLRUA7s5/JpKOjQW41W96hmdb453EFdd3o4brvwT2qVbtSVbkfib50pCXweznzb4FxWYU7xHLEt
RVl9KdjKMGmZDjampZeRN8a/bHKMCWBBmB/9ow+NnXCuysqmglEBCFA8FeiVMbWlwBSB+lzksXyu
gc7EHKmQlE/qmCCM7wVv/LokFLSAfgPuhF+aTeK6pkUin9X4tVSBtNslEVIWkggAt7KFaMTBHA8M
EWGpK24LIyUeRzI78pnW1n2ptj68pAAtrZVVu22SBOWY/CoyQZF3bXGXQtXlNioRMeIOGIRz1MRe
Qw5y9Af3f9J+/aU1AyUM4FV4b7E+AAm5tzaBo9hVE9ZG/sgY8akm30218iZN8CpcWbGv1klGVcJI
B/AyLVdTtlEzKLRRziUhP9RJRzPTJtOVe530AeAMHTH92+vik6rQe+TIGW4RWWTmR3ALi3olkrVR
18+4jdsZ893QGbizU8fL1dRNMJVltEE/3pXPlUwxHOu3QPz18SEjAdwVdpVB2FSmUxeBVF+HUmGY
s31umw4DfO7zgu7yGnXzzC/kZyf+LMcfyfyU7yptn8TUN813CW0Ogl1gVmXxViGThvTFF/ENy+Nz
d9GZci0PUzM8p1JNGEJGOg3wJbEXigg3d223gZ4H7g+lZTxVaApZLji2p1RJTZU8Z7LuaoEjPVQN
nqXSC+mLYG/ZV3OrQmke/gWAFmiP4zECA0KTzJq6+FlrUuMYRdXbMMTKPZ1ydWvkUvbqpCq4Y2QM
9WpSeT5UivnQ0KE50rw9aaakChyuq102sMFoD0aCCP1RSKktl26UWmyVCr6ntx+a/tuQDz61tK1g
1VdXCFIwb4XVtRi0hF81RV+PQr5WHW2yT+uh3/wa98ln7A0/CkzJLT3bTX1r4yTu+Cgkbrx+v76k
w6wDn4XWBR7eX6pKiJnzffw82tTt5m9W9ky6p9aOgcb6LMraV1EMnkQzgrjwhqGr0WYJFA1ab1Hv
4vVXVjFmF0Da+JlWkW9MYOYz8o1gX5n1XmgTJ4N9w8VNxapQAyHs9N7gWqlesnH8uHD7z9ItXyxB
fmV9Hy9WxOmKFKe52stt/Nz5w+Ankmduuk3kKd3GSjYiyIdo+7g7qRsS2qI7CJPGxA21PzFxBN4F
z/Hw3xMChSKAByjDf1XGL3ZPC52siwboBVK8B3qKnhy/PwIQ0Pvypr4b9tI3cAaIQBVXtoYdmQan
DWUbDET+mvl+ITQuWsukKtaV4CX2wBi1IVaK97i1z01M3zNVlBa7suacQO7U0pQgfxVBR6I8cjMn
Oibqr9p8M8teoB9rpgR+GuMdwkUHi/9SGZu4TqlqjPFzrOgoxpmYNJLCY/QGWxZRtIlEcXpvkVQF
sRFETenzJGEghhO6iDZECrJ6vRA6oCUDGb4r/9PMIjrOaojrJX9EhbIzSfvUZNpdPB7TtDxoPwe1
OkipdE8tEYsvD6L8j3JeyOZ8qDTUanQ/OfGzbnlz6sX2ptyCpaoOf1XSXaW6Fj1EPYb7ughrbluV
FYUBKzYIfRGLspZZ7hyj2ohNpce1kK3iQKvp7Oij46ZoZ9C6NhHs8cpJAprHKH0RqAGTyglLixZF
sxgnWWNwt4do8SwBRLvrbU2wqpV7x6ryGCZqgdYPr9FSO/PBTvEhOEvlweieK92PNaRr/ewvOVTY
ubHsINDx8FnQYMD5bqkBjucctIjP8Mj3kvNC0/vEVgRZpiuvnglBfz3MCIYKACa/XAyqfjXp6jR5
BgP3nARxW28k5ZwoO0y9dMey3WiSwAnmM7P/WdeFSM6MUI2oiNNBwl98AoBPCvct39g/PtQ/iuWZ
ruq45r4RtZnxuej/CkXiAA0H6M/iG6KUfIaLSLLkeda87LO4z951f9jNB9Mr6SHrPVsAo1jf13/k
cdrYJEYF/DTk9d3ReS3TJyKDJcnTK4CzdyIMmEgYd4h5PUltopVgMyUOZpoi+otszxo3lvScOYdh
/B/SrmvHclvZfpEA5fCqtGNHdZieF6HTKFKisqivv0vtc9x7s3W2YF8M7Blj4C4VWSwWK6xl4mmx
Rpv082nxZTnfGnLb2Gt12uUpNIzCAa0DD5Voj5lLlcHJldHLws9o8GvkarRh5XZY3UvuQs/1XBFH
BpuV3ssu3fWSuRUeq4gFaXvswa7Wg07T7GPHSq+7Zg1pYF5LLlDCgflWe/YOJ7euirFikQDvP2Cq
UHg57SfESVXhXfacSxESHmxwntrMRY8q5bmYmlBW9mmRBsURPsKWjU1e7hLZbmKvFuxhOqxVhRZt
6EQg59UIWhGAjo/t1J1pm8Y2iHFtjJSw54/LmvGNKH+dxBNB3HVUheBwlCUISp7YHxoYB/OTvAIa
avDyG4nY77mt7F+OcmlPo1PcS470ePkDls3n5AP4oymqY8pamE/J7OgelLvK1eCL/uBWD+3G2Lkr
4uZz8MNgTsTxhxP9mVM/QtzogvH5t/x5q95QT4mdcXO0bt30U1uRuLaT3MGkcasR4A+nQR1e9Spa
44MBqQZp7qGJ78uHNF1r/Fy65sFFOQOwgmkDda1zWxWkvsQECHZ0oNcjWoqKP/nvuvQvr+PyMn4L
4Q59pUQpi8omDcJKBmn2pL/Fci05CRvXiLCWAqa5dcSYs4Zo9uezlEWWFg1o2tKg1VIMZeyZH+6U
Y9c8avo+St+ressewL8HsHnRuazk/zgc36I5LY1GBrADyEwDc7wJ889GPyit04CIuYpsJh4a2a2r
d/2he007R22eIjW2w/ccwPdNdadZz6rpp2hkuvxRy9v7/U2cxyNkqIAfjOWIUiF0tSrrfALSLRd4
nYEwDd5laatLwIU9yBGTpDRKXGZN7Ndf0AB5b+fWW6T1t22Lmvi413OH0v34J06l3WBuR8lPMxCv
oqs4ceQJF+2douy6fK3fZ/lkfa/E/Pcnvh+ghEBmmXdHJAd5rzsj2fW29RjdimuoErNT+Ok0/pbE
461pqPtpejkvglZLNmN14jZqsYZU/z9c4bcYzumXqhWbdIBClvUoG1527Gs7U2zims/pPv68vLM8
L/Nfnh8YtnMeHj0GPBKQEHdCG7U9rhjiidY10Jo3Zf8wU1gx2a+sx3yX1o9D4xzoh9kcWOfnwg4V
eunl8ncsW9j3d/B3q25lYyeqcCWFvi0nR0Pb/EadrnKd4bTfEP0aLQAtbWxZc0cwdIxlM5dDAPB7
zJo7Idx2wqtObPV+5bMWUlsYFvl7efh3RdpPVMnRNBH0ffwimH7RbFkMFvYbPNaavLxTu8oBm8e+
ptvMepfTF9LbiXSPhD9TUq/oVMxzbCnzi8rNtWSXy1cRKd2pNg7KYOcmA5HmWlll2VWefDN3mQ+Y
Es4K1DUC9bH8nQfZXXVFNqM3PKjP8V0WCGt1wMVb4EQed3fnM2MQqM7ToAqjyWcN6DrVCpR7GOpZ
pUNdOu3w/mD0sXAPgPvg/LTnBLQbkoHDUSho+S4BdkiindjfK5ZLxW0bT0icPyiTr7fOZPZ2SB4Y
iGOYrRKnQbBvtDaJVkx3MSw8/SbOF1PMpQq0rbDeINZtphdVwGeliVsKk6+071lu2rT/jRqGf9k4
Fzf6VDDnlQdFntSqxZmJo0NZBApwmZXkxqjABHBTJj6qkyEGcV1qHEH0fVn20nv7VDTndelQKUY6
QTQVBZDPYqg6OhIq2fEvU16bQlvyuyeyvtb/xMPrtLbSFr+CupRsVUzsce3ILN2mpxI4l6uqqdSg
2JQGRGbbnMk7UjXbqZQd0YhXOssWn2hoNgfENQAKQIDHyYoSnVFZhDZN4eFW9IRXw6Eb6oxX/RVb
iRKWTfNEGOcKpslo66ofIEwEfa4zdG5v0AP1QiCyZt1WmH4xfY0XeTGXcKoh5w8EHcXrRoHPlHti
M+po7baWnfrBugFRRRklNjIZZudgbMEQngCWetkyl7zRqXQ+tB+b3JAbeL+wMstNhJyQa40q7q0B
4f1lUYtX9ams+VtOLDOmRV2UwFoJovKgTw4RrySxBp7wldnZwnjsh8SJ6pvSN9dCkUU3eLKvnBuU
RmOcMgbBsbEdlT8VUhiWM9oAfNkkxofxcFnPpUvwVE3OwWWCpdUUL98gKa5rsfBSNFlhfjHskSmK
JkTD7mV5y9rNKHGo1M9F4PNl7QFSI0Qtg5PfaTNfMIYhHDpsSOuagVKv5mLnE8fHdWgG+lscZ6+R
kgEjzoR6FsbLqRddSfeGA/oxxBPgK0cWeu1ttujQkEFEiRD4psiln+tX10VH6tCEwFiwbGVIJnvS
kES4vIpLBRBpRsD7rxjuepCTAt2ACe7lNL+JFUxF+0Z1g2F2HFBbnVl3P4Gagy54vbBLFtuK7Bj6
Wlpo0bOefAN3T4zUwvRCim8YwBm+UQ6SZIufZeHQ5rn+UG6pq2fXufRg0n0jFCi9r+UY+XHcr/j2
exEwK3a+1lHcJ0LeSbicRRRZ99FjX9ia+dhl6BbaVKAkybZtdp8NR/OufM7oxhL2SY4xQJY6vZxu
iAFEPPk2qV4G8z4lbPP/2iMQq59/XoHJPyRf8HlE3OSY+umu43bTtW9T5hdgWTD9KbwTsmMr9jsR
RDXp1NtmtYaAuni+/96kH1CTUziq/SDrSJ9trNgl4Gu5C9bIORbvPZC0gHccFjkzrZ9rmstyV4mR
nATWIUtR8ZCZpyYfxDgW7e+07uyOSm5telr/srLEs7fgj/epYO4YTEMG0NeBJUGYPXXxH/Jwjab4
vdjaEfsQUrt7u7sscMnkAW8DjB6UI2YYtXNFactiMKo38BtaihGtG5E8NhEmlNK1uHvJjZwK4hRL
8qkVFbNCrXEcbJoMjmY+XVZlyTBOJXCnN+wrzWgbqJJp1JHB2T0Nxyy/GdK3qvC1fo16eFEcuqIB
2IaMFbgGzleOSIkqaPNOtVLlVLRwwyy3ScMAEKSlDgBRJVdJa/+yjvys9peHmOfgIRioNqhWnUtN
JcGg4NCEVLd9FwKgx2qhe0sSu99WbvaheI7cO9t/2gXOi+WHobKRTuJUQWyH3Lxd30S/lXvRn36L
z8K/CW9PNOQRkKSEFIM+oDiW5qGj9wfFcNvoTrdWwoTFaBOchcgUz80mePSdryQ6X9SeKXO6OutE
vECE0U3kpHzE9PdR1ov6rmYZs0lVWUfA1LS3aqalu8u7OZsIf9hPP2E+nCcRmdWYikC6NA0MyVXr
1o67XV8wuzAPgroSXC8dP3QwfrW9YKKNz0h2YgsUpArpoMiszD2htWYj9SW4lxVaTNAYeC3ANDHt
jNmoc42Mpi9xkeNtYrCgj/ZD9YRzp0x/qs8CLZuAbesyO/mYND99C0V3sLYh9YAD9Xb5M5aUPf0K
7pCUTOqEpsF7L4pEfaOXFF2pIkhGLktZDKjRh4pWrRk2EFPy58pOnd6HTYrgPY89oHGD/EX2gCEo
lLcYpMK97VTmlXjs249xNbv3dc550zmVzZlOO42DUVsIA/XxBkwc+7AV9l1JdmR8lMV9L85VydQZ
mxeZvid97jDJz/ojE1Bn3vXNG9PcPt1q0q4pfdi/G4WvAk13mZRu1YSAbEPYpWPmJf3mX60ZHgPo
3kXPN79muo7BqJYhWh4I8IPeSvFqmrStYKuAuJye4myXIB9aU99YuRzmvfi5XhjSVjGiKqGz7nyv
2skCtTpipKCJVbTY5BbALJS42jABVNGXdVy0PsAu/lfUfMWfnGo9H6a8HyaUazBB4MUtnbaYL3m4
LGQ24Uv6cM+A3gzRs9mKeLZSaZvt45o5epTZcRQGYfQaDqZnRGttUItREWDF/9Zs1vxEs74K0bhE
sHmmFO0isAJoReoYCp6rXeJGSunG6I7Up+PY2GLK3MsaL+0goIzmPiX0QwNU6Fw4pumKfgAaX6AC
psyTS63whSwW3CzVi3/hl2eoVxEREUA5eQxjAXRfGKW35lQVsVvU35PeBVaVJ/a6FxUrEdiiXkCA
nHE2QI/Cu0xkWCudpXEWKGEM9q0YLbbJ0CRuV0xrj8c1UZxfVAuGhhZCsqBqc32T4TnsZVmU+CIx
15I5iw5qhh/9j1o695QRu0wI5VTPA5HWueK1Zt3mdmQ1RufXST9VV+EkDYTtBQ25LEccFNDPDckQ
AkVokjQvQ6kw8aguJ8pWScNM2pHJiLpDa8mj7MpJij9HSqFUTjcYArkzojKp/0hiXCGPqMvjhoVa
WtpaUevsYA4yIK8jfWyqbS1S8M/0vdi0NgAyStPBMcLQ1trlsOAFZqKOuXUJWQEAiZ+bq8VInlSy
kiFiqry3ya7cz8ZJ7HdMq9spcAAuH46lixdRIZ5kaD5HuzZPdlFNGYYSzTYPavND0uu9gTspVMMY
HRViIJSfDQVYk4DUcz4dO1ZcDYmnZg/FEPqD8jkKQah9gIHj4/JXLYTIClIxGKtDpysQzzinW1hD
3o40IoEa17YsiHYhFr6eA/eM+gBUsOnwclngkoeCxK95ibnuyhM0I3CkDRMSErR+K9kFiFAd+1N5
nR67ANzl/0IYcG9n5j8gW6Kh63yL044YJWCcAMWz6wOy6Sq7f8r3DrlJ99VKM9DCyUUPx7eo2dpO
PG8ZQ5bcz3rluJ5j0/iMafyqSWTN9S0a0qmk+UtOJGlDGIKMDJLYfsi2GJpGJSJkjyCqAPDXthSu
Cg+U7yqmMjFi/GSKz5hqxmxzSh9XVnfJeOANLSDxziiv/I1NTPDpUVKRYKyvRtnLRicXR88C6NSj
/Ku+ryqvuIuKmaOdiMzOk/tCtuNxo5X3lz9kIUif22f+/g7u3qmNakoroSQBIa0NYBOpAnvm3FoS
rUFCLbmMU0mcPem00AdM9ZKg8JO7cq0I/zWFxYUMZ4pwNmRECWNFiAVNmGOUblpv0uwhBbTUofis
3srY7j8ntCQ44jPbFo/m9YCNX4uZlyqn88QBJgsBnzczG56bV5urMdhrWphXeFvvdPOads7oio1t
dXb9UveONLy3T6BtLGq7UUBYdlv1trQxajw2i9We9cVjhYY+UEbOiDoWt7ekmPpcrvA13X4EwfoU
vvTCgZgoRDG6bYUDegJi7UXVb8au9UnfALw12WvxPwRrml/XCiwMgN1oogRwIecn2ykbBUnpSfAk
qa9gRLJNE2Q6vZdrgId15X4bSoEqvGTq66CsXVSLOwL2d0RVIFSZhzHPd2Sswqo2zRH2fY+RT2+n
7qa3apNsyM64671HQME54pvlikBAaw7dil9bMvlv4T8SnmLc1wVVJxIAHRidCs2BiKut9fMm8nY/
v0WBxoseZpCCnSuo5awB/LUIk5v2OnVy1W9Q7ADXqaM91Y8WSKUNr15juPrKiFySyqWHNAwpAnR4
1szt3cEr3AQIen57ozohs0e7c7NbYa94L7v2RjuOD5vivr8er+Ot9qd0UQG+T94uu7GvfMalD+Ke
5jGG+xuzxAdptrxvXqn/FjuNk35cVZg46N3O0wJrC7K0z2p7Vx4sfGN9EO7fG9fwoo31aLroFdi1
2+gqt18Qz20k/H+TbWy6h9TOncsfywMBfp2I0z3jjLItqzaSe3wsADAxZ0buEt3Jg9YRXPnZk+41
r9uG1+Jzt2ud7WXRP68ddDIj+J87s1H05HPcclMZqaqyOsgFEHwAaNKKfZSMO7gnZNlCJH0vy5s1
Od8WjDzBOtFRPDeL8eUVqmRFX9W0DcxHKNrv3tGiWT8Rdy3/upDvmuFEZ14bAL2CyJ1zMtqgmgQT
chCU7GI0GHT3lnwcBtU2RuoK2a7qMCa80hs+Hy1eOQPAXHO2ElDUInejNVYfVWVZtoGaagcpxcSu
FX/UveL3Mv1zeR1/ehLwuYkgoJIgDVNdnHmHI1ETE61VQdSIR8BK4CW1Rin5MxI4F8EZpZkOBdVZ
1QbGMPp5Q1Hj21aVm5gSemRW7oQVdfh5oIJleqclkDW26n2UZ74SrnVBr4ngDEKkelpK3awOA5lg
pNlp9Hx5T36eJWw+nupAy8W/f1CzxE1YVr2WY08oA4MJhrOa2HSnpHS1vPTSavhjifXKvO+aTO5K
R7+NKoYhaQMSpo6iVztmRnZBbuFP7K5Hr426vazk0jICLAFABjPBNQB4zq+XVEmNQi2wjNrEdI8Z
KRChdPHXZSELucZ5Kb+lcNfJENVqXkkw78puHgEL5mbH57Czp72jJe64MhC+vIbfwua/P3kDJG1R
TppVtAFzGLOTV+t3ywBb93RZp5/B17lK3HEiVg30/BBSRj9+iJ/WbuCl0/q9YsDQOFdCGrALUQvf
ozWqJ0yBZvUI8AJManTqynW15OZORXEnacgoGs6m2Yc37xQgPECnfRT+KSwq7sR5vQz0PYIOBW6O
c6aSWsVNkkDKNAouoZtEUvxaSd/azrQv78yyPt+SZpM/2X/LitOxlNs2KAursEMZtMVScUDf0ZNQ
lSsR4KIVYMgcwS9avzH9ey5La9sxSzUGW6sit4jRjSe9TQjKLmu0fH4QWQMTHR3ZP3gABvTQU2mC
mLi+iho0Zcu1J1jFjppA2I492YiugWXtlJHyC0DL3hiNL5e/YFHPObzGsDUgbHhGxiQiAOkoxDbI
s5fSgpr5MYrX2ovXhHAHV+/Aq05iCVpagh8P8SEXhlsiJCs+duEpCa4mxNPAIZjRZSXOG4WRJXSG
GsJAyGeIzJJoAhE0d4D4SGoQrGbEzqdPeQBWswJasdFLe+J1JeoRZXqjZaUj4wlaJQ90ireXV3kh
cDz/Mm4F0K1SJV1t4MrBI9IVaje8r9Ho/iecPHJtbAcJXcGu8Whca72vf5iBGTa2pgZr75qfzgef
gZo63rgycPD5gYauVQszHHsM92WWE8u3oywdcrJnxNb01aLbfKWdR1lzphqvaTRFzwVNTmdBEDTW
qLSbu5GnxGZkV2evpeVpv6PqFW9cG52eAvkEmtDK2f159aENCZg6gHxB3GXxIMMmHQESYmCEMTZ+
a/qhzt4u7+ZCzAoBMz6BinIexpRnzU8cUd2pU5mraR+0zdDrtkUzUbrqM1T6j6QzrWSDP1tvkmB2
iqsScwIVfVYZW1lAn5Z7+Vt+Hi0M0KPWN78JMB3KV8DFbIoyM4zHAElqKXGBwiFuU6aL1AWP3xre
xE8HDGEy+ErmR8GMOnOudycQKQKW5RgIeb5TCWscKsFnjOmIt2OxFjovqqaADQgYJgpqmfxpHqey
Mxs6BmhzEfdAgtevRwDe7mRDTFcii0VR6F4z4TVAcsQ38IeJLmaF2kMxBugqzKbmW1krFUBSY9jw
8oYtruFM+4LHzvz4mD/l1HbMpK/iUB6DtEwaO5K3cQbcUcZGr9PY5F0WttBGOuNKIUuJVpB5GoJb
Q1TeB0TTlAXiKFi3VqQ3vV1qEZCtAChkTU5kMJrd4hznThZFtW+Q1qj3SWXkb7Tr8eYzyjAfQTgs
9Q/tQHLydPkDfx5VfN+MwIox4JmtjQtR6q4DRjVGAoMQzcMHYqjFPNklryzDzzX/4ngSYbzmDIfD
XebGFBlCpQgsqDDQdcAUPtvrghDv2rJJHkR1qFY69ha0wu4CEwc9OBij5l5Jl1fop2nO2JnfP4tb
ISSI5FCPVBbod8pbttOfL//4hdLE+c/nfBkgXSJQy+Hny+AU+J0d4mBnNTaGwOgjyeffV+T9vILO
5XF7oZFU6YBTy9C3CaqSQ95spOdU/z3WmxG9oqZ6Pwqe1NrijqaxgyKdPYx3dfxRqWsz/Aud/+df
wnmziepaREcF07WRp3QH/VWnVzLScdVr6leFIxYaYF+t7uZ1ZQXmCP/8XjyXy3kAS1aFCbUbFnTW
L1q5dbZtJp+EPmrVz9F7vrksbsn2Mbk4969KcwKCe84oPWhpSFNMQZLJqL6XCUNvdXhjJVVo93K5
BkG8aE8KLl1EXzPGNw9xkTTtDPFfTkGnyK6efGbA1n8Idy+TtO16E6jjielf1nDptOnAkQHUOVoo
8Ag596jMkppEGcQJzwK98VMxpT4z2rVE1fxT+F07lcKtY5VbcTgO/RSYdenUUrgp6aa7wsy/HR5M
K10JZZdOCTh8AMmJpzvud+5U5m1epKBAmwLLjMi1iHeCnbdGtZOERtk0ahn0aVru/sU6nsjkTmYv
1cMAJw2ZYp+iSYiOG1KV5vbfSEEJHgkxdLL+mFFDrN0abYLqr6y2V+AZ/zWgV2lFyJLRz+CC1kxZ
qCPgPTeJMQP1fCeixCy3Y3QVSYYvh8p9bpiFyxJNXVm4JRcND41+K7zgNMzXnktD+lIoQ0rEYMIV
Zw9m175jmYtrreiqlZtsIfQEoBkyiTOcIRAUTc4wol6d1CY0pwBtj8puHAtQhGRN6YD/gTlFJkZP
fYu6ozGAh6aqQdBsDJa+Ei0tri5q5wqiF/zGR0vzYIpkDMhdTMib7tMMJPeJ0jE3Q+bEiSfz419Y
jIku3DlKgDRuM6dMJqMRAlbN6MfGn4gk2mZNBeefS8EcgYEuhRnXlCdZ1YggV9oQi0FpDHdFllV2
Z3X3/z8ZvA+xOsFIcth+RgTJTvo2cnprrZa5UCpHDxuiHA0eERluHl/XyIzCVMgIKcjg7zFt2xwM
k1m7cGTtfSciMZeZDbiyIkD752qN/tKI6bYURsyr0OjtaYlg+UMzgCqiYpPbCXryEFE1d+KcJSuT
XEtHBxgwqGlgHBE8xNxdiFJ6VVhEFtH/GYZuhusp6FsAPnVpngWXF39ZFKgP0dAEoFMeN1dI5SJq
MksMGqFjjpzH/WPZmKqtMXSCXBa1dCOhaglwwplUGfQb5w5h1LQkyRsFtiR20fWUppOnyq34b6zp
RArnCtqagFwEHhsQ1J3qxx0td3reqSvxw+KygR4amL94UiNTdK6LKedjn+mRFADZAgicPXoH6SSn
10hJ6StHcGHYBpb7LYsH2KYqmnBSwRQDgowCKkBmXfRHCWQXwzZSJrE79ixRQDjeTH3tKlZF2FZJ
LLGxQU/foGSfax1SZLmq22KiNZHd1hpGn0s1xaDC5R1eXhUD0Kuigawd/zYFx0IntFIoYkAuo3up
NbRfTByau7ArrZWSy7zAfOABLlI08uH9gg5p7oigJc6grZVJ6G6UH8dJe6sr+T7WgkjCAAii57m3
pF0JqZbUA9jUfMeABg5EVOebXsfqVI0NZA41jQEvD6orKsSxj+aJaEXUUqQDMHDwq2HvAWepnIti
CAd6qaRSEKdAsz+0ujuGHrhn62ElJlg6lKeC5r8/eXiHYZjJqVnOhlzckjhx8oisJJ4WLkZcT2jc
QL4LcLI8uPGgzk/t2SqiJtoXbbNJge5hawNBY8vjZQNcirNRoZ2p23EWDFjHuTqsr2Nr7KGOCKxz
R456V29j1U/Gerw21Vpw2qQcjm2torKvmVd6Z7JnIih0ZVUXJj+QLkENALEqbEXiE8g0x+w0aHol
tEnodlTmV6OK2Xz5qTZBgiBLTrVXWwD8RLI7ULzwmX7d5J3X5f0NKcudUETjytFcOC9nH2SeLwyt
S0sY5Pm8xI6uJr6cl4cQq9Cxwc5A+Vmxo7rWBLxgW5AJQDgD7gBvLO68mCMFsVjSQGZEXDW9FYu1
WfFlrb4lcMdkxJPLamtIUOs49HNU9Kwx6Ibkse5rJDOSOzqGx8oaVt4hSwmkM804M5uQ1qV53UoB
Kz707Fm4BsmDXU7sIRXVTZkmdtm6lCWOpVQeJmqvs9JOrBUA1oUqCRYXvNUyep7Ro8WDpBdTgZha
gI9AV5aCPhUqDE5maE4xSGjWLAiSj+E+1Vs/lEbdLlLlqIxrRMOz2XBu+OwbOLMyGtwoFsM9WA9Z
9yoKIl5+Rd93z2OPSGkC2PdxyHrZnUixRpy96FZO1OeuYH0wCymZ1TcwjSCY74heHdV4m/K1ZPKy
U/mWxF/AVV2lEVqW4SODHDTy4Hm/RvI6faoehhv1bQ03ZeGWwZICFQvlJwXBEndq6jBJ4j6tpUBv
j6oSCI2vspVM3MLtciaCOzZ9L+c5Gyp4J/0dGgFlUCav0WDiOttddsjLm/StDHdQWjJog67joJDJ
QYfQVjOJXerlTT6uBGRL8f2ZTlxAgJiTgXgJrqBDfrbKdjXx9UZ1FPVTRp1SiAdXkhwhVW5BROuP
5ob22LzErVXms15/VonyqSXix2X1F/3TyV7Oy3Nyu0p4m0lEw0Kb0kucuGJIbRUM9snvRrgppBsl
Di7LW3oIo+6MFKsOXGbMHHICiy5NUuQoEDf0dg1bVYCS8Kp/ENk20alE75u1NthlL3Qicba1ExVJ
OYlsnNe9iUOPVmBMmqwNBSEqizaq8Fpmx6GTN7QUS7vpn7R2xRUv3jEn4jkH1JGKgdi0m1suLRCu
mlJqN1GVeivrungoQX2BbAbgM4Eoea6lUY4AzCsgRjcd+XGn4vRPgOg6yjayNQDXcNaeMYtH9EQg
Z84gI0pQKcPBUcEfwvLa7kzZE6QXQmO3nX5dVm9NO85qoq6lyWRhD2lJfzddXjhmKkk2yfPMuSxp
8UCcqMVZy2AwY2AjJE1a6xHtLjO9Wtk2+tFiDqWTg2TUisRFD3QikTMQiwwkHQxINPpiY4Zb1v9q
CIbmev+yZvxBQMMcZgtPKIM41ZSpUuWUhOBB6n5hgNORarT8GBI9yEgHzTwpctK4qlXaRXJvNvcx
C2v38ifMqpxcxj++gFc1qpIWc87lEQ9fUPdlmRbbmY6yhUEO4A53J2FzWSBnN/8RiCZFpCkAW8l3
I6tii06yECqrOdLYoROTbWiusYhwG/glBGhM6LcE5jUarrnLapyKwhz7tDyO2ocyHsIyAiyWHWkr
uvC3/F9yZkUwXYwsLN+xI/ZRDOATcGdZUe6a8i/LyaXSkTRbcix5I7/1ZdDGyUpYzj8UvqRCHrqd
0VWO4QkuihGZSmsUPspj9CQI+/QIKNz0QdR9gv55ZcOk0a4+wsSvqk3FnFF1m1Wop9kueatRNfRh
Iisz58W4eEOcVBoqggG+x/1NZVv2/I/iW/av0vZl9Ifs6Wvyq3q+bDlLpqoaaCJCjzde0vw9pXSj
MkgG6NpyBIxtfpMAziynpUOSjaxc0Whtwm1JHqIQUEdjxA3GxBkRGRqtFyKFHs2xfSzrR7VMror8
V4F3vCGA2qdp7y4ruHQ0cC2Bkw6pYGT1uVWVqEZLq4yro1yb/fUgs26XD8Y+r5m0vSzpi2SC30Ak
82cKWWRE0L95fjdJ4GbSayOpjvO+Rdt2F22jbb0bwFMeNXa4Qd/UztxHh3aXbfHs3dbxVZQfRRe4
bcd4bXSdj0C+DPr0a7iVluopK8w8rY5K+VIKqROav9LwKg2NTaMLPq20PehXwAD4eHkVFg/SqVzu
hm5UcwoBi1Edx3H0VeL2xHQAgROOj9hjKXPMSnCt6FeU+9J9j/nb8qYG0Vq3dpwWThMGoFDe/uI/
k3hajF5Pw4IO+IzMGtzUuErr0ZbGzla0yFHLlTzxV/qd23oJ1Xu0gYBhWgFPxvnWW5HRqoJOq+PB
mE/uEwCRXXS0+uVWw3//fpPsufs08mL/r1+Z84m+SgdzUV5oR47miK7kjB4DubFoKysFkaUbUUGK
FBRwaMOZr+Dzr8tYj2aYEWuhdpMNylUQwSQvkzbeNsa0E1MBIwlX6AbaDRnzmJZv28pYWaCF3VCQ
PZsRwDHG9KMmk6l5QcyBNMduAAkPyB/tmu1i6SbF6/iy/S04GJxz+BdMI6BJhB94TtRYnAYMHR0H
87oFOoWSXzVi6xTTvh4BHvjPnlXzIYM0lEJxT2lIqXGHLDUGmYJYrjk2uS1vJjyvbbLGN/HzJMOG
gXdvgrjSgIkZXFSoNWWcNYg3j3n0W857N9uamL/NOzeXDTup3J7S63ANrpkLEEGVAKHo+USDqYY8
ssbdh4mQFZbWDvERdcrMm3q5OAoY/PWMvs6uCiKXToM5XadTGrDbTMlKqvKHvQCBf6Yml+YuuTnJ
e26xcR7qUzlO8ZHlYLsaUOlzMpWEngXWq300gGo3Yx1ZCdtmz3R2iDFyOzMuz1VZDFV9zQKdvKBS
pMnMvFDiYymLThVKL2MDXNZ/aJ6zDLTTz11jMFL+vg3VphtlAzLi2Cs0D5MyhuWHvpr/jtZynwtr
eCZq/vsTdZTMNCeT6vERphIkSmXr7Fbr74VKvZWK+8tqrcni9quUO9Ipmhofi96OaCD/ij7CHlSu
K6u3dBRm8hV0Ys2jkODNO9ep70RmaoUEu0if604HBfK1UW3yQ5S5+YG003akn5c14/tw5oNwJpK7
zzBQJShEm62CjvdoqDrkuK6SUXN11jpmBP7qpAWR3ngnjpENBPxJ/SRZtrn8FYvre6I3d7/0TVsb
mgC9S8MtGz/bkitDwCjcZSnzT/lxAOZMF5A+MH7EJ+37Jp0ok2ExTYzZYGSKEuNuyqa1TZRXxHDK
sKwtCpSIYZjNBi0+m2QqbUsRNlJyl7hXmHcpyvt6sldHz388YOadPFGP86OlTAbBCiE3lj9jc/Km
UXWGBM3X7Yr3+nnhfkkyQAeKxiaUWDkNrQkzFMWUJMfMVCMvoSr6i6URaeipDKRUShySFS8oxryX
LQbTAZtBHRYXDwo60Vfu/iWd0QaBxL+K2wll0vMDk9XxWLAKOmcy3WuJZ5o9psEnW1iRs+Q7wZKF
YQtUexB2cWvbWVWiN6UZH7WMNpuulJ+NQa1WHPSPux3LeiqE82gpKaVUYRqUqbNPfXDKd6pmTiRh
+joBzCDtUufygVhcPQA/zfVcMFjyEX3XZEoyytDKEm8z9mIZFPiJTisHl8X8fPJCMVlGdAYwE0RJ
InfZmlqkmymG9I9lDzKpjdTqTpoCjwjDheikAUy3I9wCyGDlIC4tp4yOYguNxXjW81YaqUlRaP9H
2nUtyY0ryx86jKA3r6BpO04ao9ELQ2ZEb0BPfv1NzsZZsTG4jZDOhlYviugigEIBqMrKbCZ4qbyP
pyCpXOt7E7pIEI6ViNyf5x9bW4x/jH0cZkkBWyimumOB/2tB8BJZYJwjCid1nmZYANUiuIobkvd/
luJ8PwmAKrc0HThz9F8zuAkblz01b5fkjI5WT5Sg58Xe7Y+vQXNzWufDnAIFAxeQaeNO5lcDdHxl
+1XgaOt2ZyP81gpzftqKEZfmsA4BRaGXxB/2P+wg902yv25INJp1sTajkdXGkGQJixFHT+BP31GZ
ElsTFb34S/57QZgwm4dOXs76nJyXzCBJ/1Do/+OKM14b6mZlpxWmC91cbhk/tEou2IOiITBeqzUd
sJQzhtCD03uGfGKXCAAavBim4iqPIwBnOq7Vl0shKUoMaC2WgkLniYKSs0xt32m/0tq/vubccLJm
z+SVbApYtUtDgzG0UE8uscVt/WCkybOj3bXaJ5xNeN2vDSizwMm4x6y6sbh+0cbLFlWnRh3BYnwv
Iaui56T+nJ9mz7CI4oLydqgE5wHXrTcGmbkcZTSqmkhZnRXrKcoKn0Jk0BQZYbkl3uMMcggAyaEh
ewWDXQ4ra8q2oa2cnNUHE8i3k5wT/SnyzV3vZ6fiq/GgBzkZH9Nv1jGNyIGmgSnwGRbq9M8nqDo4
+Nd8BrqVLj+hpVIxqa2ZnPM5GB+WH4Vn0pMTHpf6wcj186w9t8hi3Uk/orgm1h8qvX2wzkxAG+fR
OAM9dpbbbxpQ2UknuzK9sce3Yv6bgwlpc7w10V3oABJ+OVInrmKjDPV1i5sOWVVQPDCfiErXvG2O
2xdyrDIkuIESuLRihCvdE5Raz4B87B0nPc5oEb6+/Xj7HJhXtH4BhbVm6S9NAM/TAwZjI7SDN1Gv
guiLOT9PkyCduno4e4AYoIhaReENUD0wB8hoa4naRSGsoCW9JLheBp3eux0A4CBFWObB1WIRrwX3
1bc1ygwt07DNdRNGi/kr6jZjKJNmZ7yYypsZzYHZx4dweL4+m7xxQvYVBLWoMyIrzxzHHbjTzDB1
kjNuXRKSuZG/nO17WgR/NTjQYSI9jYvfmqe+XLfMCO2qauP0bE0TnkI7FP2sOSEm8vFS/BBPGkkT
qHSJ8qNsnf59k5m4+yFT9i5/woTrqm2pCSnT5Kzh1En0FsK6BejBDdC/RS6NbucXSbkDzc1RDR+g
fat+h+gODZq31Hy0NEPgvGwH6j9f816/Ag2qCaX6y1mQbCdv0QOWnGd/+qw/lw/29yXoP0UP4yfz
gCraHhOD7v3hoQHf/ncUKK4vt7quJ+vXgIyj7PSPfeYoSWxUyyUN9vOKhDeGZ/yY7gE9JuNDB9zf
V2W3nBxf8ouRDOFt5IL96ZDvzafrX8F1us1HMMeL2oKHWabwc3V8oiYajTSbNIvbFHvVCmLUEHKQ
VV43yTu0VxIjhCZQzeERcDnvdZRmoI+HjHy+aEcTWuhWfzOUHo2dILovvl83ti7ix0n+bYy5TjnJ
6MRRBmPzMdmnn3sVW0sUBrlvKRNwYODC1qlkryGJ0vdSBYXE87CCGwvwFZndryiEPrSuHeuM3q/X
Us3JbqLwNQEK9/oQ+dsKBUTgRVGFxl+XE1rVURO2UCk7zy7iY/ZQpV75Of2ydGTcjfdNFCR3suu8
Vp+lV+l1dDyB+fUN8mGKwcUDkCfIqZCUvjRvqb2yROhiO5sP0yHJvPA5ywj9Et6HhJZffgqscXcN
9u5aXAD9D9sfGbd1Jk0gBjg33bSXx4fxxv6R9EStbCKNT13jGt6TqEmcu0ngqJCNQN0SxADMCJF2
rktw+J77b9a+f8pcgJgSF00Egqnk7oyNHea1h86nsh7SMT0bxrOzoFpne6Vz1vVv0mFoJkH84R5x
6xv8v6NaZ3pzlTVVOG1Swlrn/UJa6jH0+vNyi4KlMIW6esAHD7FWDCq8Y/WSS0vF0jlhJmH+KqgA
THFA0WPg0nif2L55GJ4nbZdnpHpurRsVZdJQlADnXVOApP7XPBPoSyjXhXWGgQbTdw0saZEgxvDd
4/fvM4E8s5xwMRL8vnqjz8RZBT7KG8t6xIsHHZWECsz9Pwv32x4Ts9PJRlM7YBHnstXe0tTalXVx
6Oz7sDKBbEZXy22kgYxL9NgSrCJb0huUSVbNAma1IDsfTf/6xuYfh79XiaW9qsokDVuKWRyC2Q+/
dYGOdptD+yx9cTx7Fx3jnOQymX+Er9ZXXSHyzRyAdk+lu+vfIRolsyvUYaiXocVnROjTlKWvw3DX
UFFOZL09ftgQuDaj5KQge8lOpZTGCJnr1lu86Phq7WfXOHUviRuemofkM/VTwaC4gWVjjwkssl7J
Nlgl03NW7Qr9YVnZ0tpP2nhjzHcVOt2vTyH/PNyYY+bQkJoB9TWYA+ydpANY4fTdUnv0bGWuUd83
Qkz2+gS4Np/rv29CWd07AF9HmM/RLfz5AReJY3v+iWZ+Mvnt4Q+R5/9cHDfDW1d3Y63SzAFnxLu1
+qy6OiSShl+G++v6LHKj1sbK6qgbK1pvRbPdTOm52Nv3s6efhPBNkYX13zcWQIZSlrEGC/236YS7
+M10KvzaTwE+ygLoxXggZ/4EYeDr43rXhbi2WEw4Bhwcz+IY3qHvlAEd9jrof1sPUDXgErKj47c1
+qNnL/ZepJ28115jl+6qvXxCKmJveOgudufgD6GkH5aUCeHLSM0yt7GkoV7AjmEBdFn0IqAAb9vj
zgJUxPs9iS1wt3UM5FMsQXsddBNxWCPDINjo3MkFqspRUUJYlWKYgSDFg/pE4uBpFwwQj97px/FI
d8PPfJefp8/RqTw7yOS0brNvz/Wu+1V9aXfFI2gi/f7Qe/Vt9KPeCVM7635nV3z7UcyBpYVqEuUT
Pkq6awLVr73WRYOsD15kt3b14Lp/caunG2ssAcysJnWb4yWNg0R3E1B5U/KjJIVbgrwArXKCO5vG
iz1bc0xsXVSUL80Cg+vBHTrupy8/lSCGQ8d34zftTvahuvTS+MXR2Cn78K7GsZXe4LqjErTw7bon
m0x7aVcAtnN9Gt6pZ65MOltIQldtr4UyvsuTb6Q76QA8/EHrXVBYNBDcfkwgRjA/a/vyGx59R/ME
fIz1EPtQDXwza9LiGfoY/dBc+V4+pyS8jQWOyrbRvO+47bQxIbtdCkOqMqySBrTSM13/WO7rQhT3
+CYkXRc4IEvTY0d1TvUUxuSjQxKi7YIv0Hwkqf9N9BbkXR+2w2KitmFEgGGs+y/X3/r8Xqt/FaJU
5Ue4GxJ3WxtM3O4lOdVBcQQHR9SM7yQyEHDGB3MQeRMI65G92T3/uu5N3Dfm1iYTtKHcKxlOC5uR
PQd1X7tJCahZmO+6aN7X4XKU+nafjN3DlPV3thPfDmCsr3Mwey3zTlOoHyn209LfSaJqhnA2mIg3
zX3qtDO+zPmcAQA3+9q+hyhcDll7yR18yZu/lMdasOu5d/DtfDAhrR9HGo8L1lneJZ+WPSAZD7pX
BNTrBHdF3uNiY4itpoPhIzTlHsMbfeO8nHTi7FJ/JPHD9QXm+i1IkVBPXykL2XJwm7XyLBVRds6S
xmsUKNRVbipq1Hk/fT7EpN9W3md1c+PQIcNjVFKcnZXmkKS/lCneW/bewatpmof7KalJbDoQxqrd
tOzdQRv3seIW4ex2gLjlS/E4ShYp+26nhVUAHkcU+fR9RiU/Shu/s7S7laY0pPlnJwOXSyvimlg3
FvP5QN6h5xv5dFSc2DxArYxA9RZdfNbRrlB3DdEh/qlGT+UoWA2ee0GuDDkdZAeBrWdLBEU3QTwl
swCF6+i+svO7tgmSzHfknZo9gUOtHSI07IvyDxwnwNXBgjwm+KcAuGecukWvCV54bXKOAH5rBvAp
m7g9VyKRMoEZNl81R3rW9kWHxGd3RLubNyux28m5YIvyrADCuNLSgRUEkMnL2y0WEvqMOhJvLfzH
7+U3YamW4w5ASP62sH7Bxpup5FSd3qKQmi/laayMY2FPQdPMz0svB9e35xrEGM+zsS8hboBSJ9CJ
66dsTIXNQpdZRVVYzf1sSDx7VjQ/n8BFkfqT2ea7IbYFiKI1on80aWgqCECATLSYpFcyDiker5i/
cfKh+02abIREq0lyp9wD7+BeHyB3tSBB8l9rzC1KsdrJUipgEfTR68xvWfg9FN2IRANiXqXActpt
L6nJubOWaReC7MOTCnDNGsX01hsxujp1XZTk59pEJ+fa64AWeINxQiVuWknKUepTQM4f3wS9taML
ZNsFbyrOIYG62G8zjCe2tV6rUYXaKW3UT+UIWoIodKVO2k+L4tNaSlZsjzSJ9IK5G0BHAsNR3xvv
mUXLVejNGq0BMEQ6/piMZeeosTdmeeVmaGO57iDcHYAMN9BKiL4QYLjcAeBsUUfaYYiJcqCuBrSs
5oLWngZhvfvfLDGjknRz1toSdRm0UCnRUxMRVTun/tydSoElrndsxsR4JNoSuqpXUD9dm7VKv02O
dumG2dMY/k0s3BhiLtsgbmt0O1sNpfIurY4QsvALKkBD8bARNtSD/l0ixtlHOjhStmCJYr3fQb4+
qL7Fw860z4r2NS92pYVymhmTqJ3dthFM5frbH6KVCXIOMJy+kzsy7qGnkmlQFCG05W2JHiZRj4no
9xmnsLSw7Qa0E56j5JchfxWeJbzfB5cBqGgtCF+o5uoqmwA/2K3lzF2B06oGFWysLcdJdUR9irz9
ujXCXJU7o8gro07f9xDwXhk6gFL93u5/Xd9AvFiOlsAVXIgExIdymD53Y2IqWXJunJsse2tUkfIo
b98ggQhyKtTLTUNnxjEbdguJY0wWcldmM+/kSCKIDkQpjhJ0cq6PhvdSxW3otzXmVhRnVh/aGRA4
aTyOGWihQPAwxxHaaPLOgd69OviFnHWPVdo+LBaUcbCvx9u+Lw2QzxatN5bjk50tuSAgcj3m92ex
zAT20lRWPK7YpySS3FGX9SBrZJGOLXctkbACdQsAXUgqXfpl09K5G0wKwKY2uQiF4sXknV1oz/vX
ArOzhr6cuq6HBWCWP1cQUJCmkCTqSEyIrOo6qVX92P2hQsSafQBXnIaqv/ZOYcgYVbpYWUvzOLlM
8MIM2alt6/u+l12lW3uF4mh/3Yk403hhj4n0ll1MlFLYgx8RaOmgHelmpn9xHl9YYcJ8HOd4oCiw
Ujs3+nST97/y5KY3BS9S7lgQZdFSCYpJwMUuXQLkFVomg330DObsfQ6tXTSQ/SGD5T/rA14yw1JB
c4f+1Asb1+eelxB0QNX1748xk98D+GZmOs6lNu3ToIySQyvF0X3bVf6cJqCdy8oqqKzqVzZk2Tk1
KXBnWvQyN9pyaKde1Kr9Dixhzip8j7XqbFgr1dvl4P5jRkaiFzlO48jJT6VJj3L0rc7ClyTJAic2
iVkjAa+hdXMhKdS+kHEhdh5UmbqzsuyU6+OrnJrfr08SJ6TiXb7qVAPvDipKZlG1yOmKXMMcSZKX
LL5xosMjMlexKBUnssME0zSkNdgYcbmK6+oITa+9vAyExsZBqZRTk1a768PinHjbYbEvdjk3C2Ps
gTiCzi9gdkPoheGRtoLHi8gKs6CtBf27OcaCFkQO779k1nOoCQII34QOxUQ0xq1414sN8R8lNbpw
ajBvKhiGxuk4ern2RRse/ma6fltZV29zC6GxFWdDDiuJRSaoYJ6dzBdGKc7BhTXBm3Llx8JbljXS
6nraL0CfUdvuSToZljtnkwjetTrsh022scI4NHAydqmr0noJOVr26OqgiQ2X+1ZOiQFB3E7E28h3
7N+jYhxbs9oU+YAERXmjO6Vm/ZTlX+v8XjZboLhFnMJXBwcOPOZULpQGlKcrhCrVVFD9Qao7z4n8
pa/uMpBWC9NR3IhvoH1+bZBEayYzl0gWWUgNYWxj7eKcbF/H9Om64+nrFvmwXOixww0Y+jxAa1x6
3qDbUwWuJWRxuyjx08KiXmTHlTvTTCLzUKaPfSkbRO+z3KcpzQLIo3+ZtHYkDri6iVK30KA3sbh6
R3+BZSQiEO3Q3CUZChd7x3Ghw/3NyNuedEr5HMdz5llFGoIHVLFJG2tRhPZOEGk5SzI/O30duoMS
xXfLGCleVaHrtKa5TUo6ND6SImCXnczprMSgjNDl0vKVaJRIqTcmqBo0Lbg+Ofzp/z03zPTHNs2W
Oo3Scw0mozoePCkSPN240QWNYwA3oRPvA3Ueoo7dIy2LbLbxoERnbd7n8kAM0a2Ll9bE+fLbzjrS
TXwx+9xKKxl2zGPh+KCfkgw31HFXPiY/pINWCSaOG2k25pigWS0pKhEWnCq+J72AR0s0ZYzDgqa6
U0MFv10BMarfNcfl9fqqiwwwq24OXWNWM+YqSkMQ5Tw1o+VGEChJn/83O0zgKnNNqzsKO2F+7Jqd
DURweyOrgg0uGI3DRKy+6mWl0DBd4VN/a98nj5Ogb4YbEn+vNXNj/I8lQciAAumJMqySkFZGn+w+
/j52viOaMG6k31hirpPALmjqUsCSkgdoI+1BYxQRtFvKom5q/r7/d7ewNM9qpM0oncMQdI+sKSFD
fIPNQ64vP3c0KGUY7+xWUIe53JJ6O/ZY/XX5m08OAFaS2WNX2sR6M0WUFdzxrM91/Ic8B3uHaaWo
rMqpBPBD3uH6S7SpIFSEI+OOxwID7Zrzh6z5GhM2ISYHm4GUGDQ926OnofGvbC1SWDFB8x81Bdcl
rs8h+YmsNbil8cC4tOVQ6NdVFZJCbeGniT8NARB4VYHGWr8WYZy4sWxja91gm3EhHT+mUg9bUJwF
Mi0WnACin2fCmboMRaiPgDD3PbJCbaZbXh+FgiDAdYDNGJiQBsWRorFkjKGcbjvjzaiOdRIL7uLc
9QfhCDRU8DwFvPxyniKUGPBqRWIIGfd4QcthrpAmj0kln8dcsP7c80yF6JGpAxgMDSBmUaK6l/oF
15azimKJPw/LrTVSeRe1peJFc5+4aE670e1Z9+Z+qslkK7UgevOmdC3ZomEYcB+w314OF0q8K2lB
hSldfqbR4/QXPaLQq/r9+8zpYNpxXWYN4NY06rwyM4lVfqeawC94vV9QAMFqaUjsoy+ZWTSNgqsl
1lARrMdTLlPqIlt97rr7qYekrEqhtpOAMBgIFixoVjykvR2MRkcm495KRHosvBnFTRGtV+/yczIz
o1A/M8MpxrcokM7xkBOibpXnd0MregpzDa0kK4Dsg7CY5aVqKydUbRDIn4dFfVvC0vG1ROq9BPvO
vx7j10ViL9cgKtdUUMdAkYGt6yZVN8W11aPhrMqehro/1/NdKR/iRXXb9kuFVsalEGxDXmjEDIL4
FzpciJDMLBpTn01NO+ElmUVBsW8gTxin7hypUFWOSCiiP+BdL7bmGDeNi65SG0VBfi2xDopTPOZ1
AZCBQkkjJ4e/mM3fQ2MRGZCIASPAgKHZ1TPa9Uk8NqR0FjJ90tQHLV48WdR/wAPUgnwEjyNUv0BN
w/pk2dEkXRK0Z5ZTYCjZqQJbUv7JhmCf7UDCL/Xik5nc0WQUXA54p4KFdlcDTMPGyhJwGV1KRTUH
U0diI6ZJ9Av5eAg7j5XyFzFsa4W5gsips+B0w+iMId3XGp44abB0dXB92XgusrXCXNuK3JnlPocV
S52/qi3BJe4IWjI30UUwF97GRjcOiK9w/0CajzlLWzhHrMt4LodIF+zBOPkdjcqym8TTX9QAwG+F
Zxv6O3GxYXX9JmoXQ7i+EczFBqfmksVe3lKR0A/XC35bYZEA6gyxME1HwkbS3nS8yUELI/AzbkoU
yBMQlwDvYoND6NLRuhLNj1qHypRBfQdo/y6onmTplkYEmnNO99ZPh/knuuGN+UsalW6+uEV1UNv7
6y7CuzvY6IlErylaZoHSvfwKbZH6zqI1moCzQzJGQVwdaHI7mHOgxaL2XJ47rkIYEIbSgE9hl06y
mqarGyA6hrDYDa37WuSRm0A78fqQeHF4Y4Zdu1ixi9qSV1zFU58RcyT2T/k1TO8yUZMP74zZGmI2
8TRoBh16nGbZr+YVprKJfFok3ww9UXsBb3uhzIyoZMqoDLw3kmxuwjZY5XEVQqy/az6DQO7PYS/O
9teZGkoDjEEeGvj1AhiXRT5DxyJrUK8xXptwf31teAMBeZ+BtDsuq2j6vXS3QirAsrZ2aJdT88mk
xqe46vaG9PYXVlBpQMucYejg27y0Msf41Q4EQOeiS0GdSvTxszUPAjfj1lhQ8wXaCjTJoDJlzvt+
zOR2ygGumRqfomih0d4znMcMnMlFCVWdee8UOzPegeWElNpRkq3g+jB5+8mxTRN/NCAQWM6JTG5S
dZgxmVaT9mgSd4Ia2CwvK8qGRFIU/3H6B2lXdKO/9/Cjq42Z1aWXwqJ28JTpJuoOHYge6bhfEydG
LbhufBwYLOHgglPaKqS0Vi/auPvSO1ZEG7Rd4QGYgGEGNDNy0vhQtUDqbHd9Ej965KUtxiOXVunb
OoWt4tnMyYJlVAUW+KPB9XptPwdHKhPoC1uqy9bA8ywbgfZMFS3dl1XRksFMHGJbmf0/2mO28wKi
dKMdeuBCJHS4OL+08hd2mJDxhD9xSI6DjArPQYtx/66hUTXoM17nUv0N2NX7ss1vpSgX8SdxMDbv
wtj4bMAzUadbj7CNN4SlXdhlhPEoeUnUKHatQiYm3iY0SnGN74jppPu8RWtJ+62vD11t+dddhLeA
6Fr79wOYkUqFOprLggdh6jwpxk0m3Wj+KILqcS68GCZeRaj/oqcYkgiXw5TLVpdaPKrPeeJ3TU1Q
Ao3H1ItogciCFiA9dgejJDr1DRH2lreUG9PsnRcqTpCaXnvJSvTi5TuANxRRsoXz3kVZW8WtbSXt
hT4KswugmFfI9dRhEnvJN5q9/VqjDx6VDhCDePH8Y5o9agwueLs1rGifgWwMch6F+nJ9LTmo/svv
YHaHmdcjbVp8R/b81rrmsfGM8/fwNQ7qZ+dIA+lo3hefrcfIE9hdo+Plg/TSLvPep3RWZqOEE0H8
u/RL3V1xHvUqcaoe5c5Hz1kpynNycjWwiXwQSC9WUliZsSk7RTWGEEk4R2WHLnzdbaHTPGX+ioUz
w2M/UKL153gRPIQ5/QmXdld/2+xYs+kgfqFgjisiVeRuMHexp9/TJ6AxcdvrPlGbmBGJMzK+zN8F
87z60Yd5BpUk8mEmGFrYvpc6ycDEISHa6pJB5OaH08d+HE871ZmCPq5u0q68zyEIpAwYeP7VKGfR
tXCNRx++AJqWuNyv2F6WaqSph5CmsYz80Tzeyg3av5z2O+5YL7SVbtpBfxWMmOtZSMYChgiRUGif
Xs52vxR0cbIF9ABy5QHpfkykEWINtf3JeLJTt5VfmulggNOVZLJgtnmREb5lrjwIOAdYNpzGoihq
9ypKmHfw5fJOK/1cUOTgzubGBONLFu4xYWgpiP6xZxcZKRvwT5lESnqXisCCH1998NuNLeYuUJiL
Fs2WjuR2b//oHJ1AlOLT9dVaF+ODc0DySgPiBOvF5urnshmQ7IJzQCaUaJ3ko/hUDeBVU94S6caW
elKJThZedNewQiYk3ECOxGZsNXOZ5XgxcZsysP3Nr+B4UtReEN+4y7Qxsv77ZsunTVWDWd/Cg7lw
Kj91zMgfHJks7SoibXUxaWgRC2xyvQ+dIu+8GEi6Medyk9o4PwojPU/qcynHxM6erelrBRDi9TXj
jQ0EzXhiQWhmZXO4HFsC4rhabbDBJozEA25yOM+hMXj6MiSuOmY/wfagCGxyY/damAYP2nr3+HAH
DuNhLhycyaN5oi/TfG9C16dJIlcrHXfKjzZ9KCzBXuNNqA4MIEj14SbwzsuBZmU6DJqN7RyDjkly
wxQpaOkegnaCA4I7oRs7jLMsmTkZuQk7w9R8l6vPbRbvnBeQVwazFDrk+urpnB0Hkl2gLdd0MC4g
l4OiS11lUpdkZ+tFAb2CiDd8dTJ2Q29/nnEOrVbVqRyL7EyXr2MUkhoM+LX0uZeOahe78/R2fTS8
zbw1xyxRjdsTwK8l2slGg1Tjgw2qNiHJJy9IbY0w69M6XUzzZgUGDg54qu7DMfeU6cGYPMf2swiQ
LyGQfk2rXptGZi+XUjdNDRR3z1G1K5t9Gj2DVJcMyDFLzQtEFBXjS7roD9cnk+vvG9dgTs4a1JZT
0eUZEh/g41I+oSOHKMrdglzOdUPcGxESN5alQ9oUT3Umq9y3ahZ2C9ShEnnXmOAd63ISjQ7ER/r4
bpaSXWKY/jRCVDw7DHIYKMXiV58NUIUtcnWSw16wA3luBEpICDytDVao5V5uiknJO0Mymuw8yzeW
/oQnorB9gDe57ylFlNKg6MkOGQJVejLlRnZGToIow6+V6TpqTaIqotnluStKaUiAQc0Gbwtmh8tq
6Uh0MbNzBQrH+BANyqkro1O+9n2XR23JHodGAAjmBRXUB5CbQAIXdNfMK2KwtFluNT07N9pEUrxJ
hQA0DgZ/pb9drwoAoSEcM4GlaZxwTCiKgnZ0h257N5Vu1i7R0RuLr8tJqdFdpaE0gRep7Ldj0Jt/
XB6Hfdwb3tUB1qa/SxehsTTVxfoozHq7DOJaeiqd8M8Tm5dGmB2ox9BNAz8eXoVhGWhNRhprcsX8
rzx334zl/bDd3E6iljqdreEhlLfqIZoekJvci/2QawUgy5WQHB0t7N2urp3RXhE/53RBo0apAIBL
S+Wb5PQieifeoYNUEpplQZK8Ntpdrk3t9Ch82rj51FLujrmzgwwstPZAO0wQhXZ9G8kQCIjvrkcx
7o4G0zpoPOGOhsxYjRIDJSp5vR40h1myThTNHz2Wi/7V8FbxBtBRymAMUi+Hp2G5mnIdHkD3+1Sz
9uDQMlI8bhItKKoZegSi6xZ36TYWmf0so202rgzckWk2HzS662dIthiC6xV31Sw8MNBsDtENlqXD
aKgWdgP8IzO/oHemDYzwoIzPtMbh0wjqOtwAtVaWNGSobYTFyyns4hzK4LaDlI41dvdRoUp3VUF7
/7pHcEdkAzqPZyeckU0JQ1beAkoLd6seWca1/gF53du+BYfOdTvc5dnYYRxCbq0smW000av+q0wE
ZyHXrdFEstKQ4phiYXSDEfUVjW3ktVV0WaqL202QHZfuq0Jw3dB4BxW4fiEVDuGHlRHnclFk7NoF
Ou0I6e1ov3ZSZnhzODkusDPxMVybVdMlQtogWs4pTVUXxBox0fXePNWD5CP3bnpyXuh7OilPsaRA
BKlU86B20vygzBp65cN68dombV+SbjIC8FTIxE6QIa2W/NNQNCOxsh6pmFit74YU3xFNvQLBkjrZ
T/mYuJUJyJ1cmbMP9E+2G6oiPkX4ZaKlAEdB8Ugk9r5GDPbWt2pH4dkNijzciy4nBCTP1K6MJTtP
UvZ57vTPSGWYD3mm5R6to/g1lhpDsNrccxUIZ8A08LiCdBFz5DSRWZuJNuFeMpMGKqlEd50X5dF6
yd7kH8VPxfLSxgWC7roH80f6r1W2KJkUSiZrKazWXuW0x8l6jZo3SYsOo/F03RJv54Pk3UFLJYoo
IFS4nNPMQL93W2FOdQrAYSNnj01IRZPIu66jbPxOBQBiCPb+iBxXo/TSnKEhSt1P3UvmNPcy4EnO
tKPOvihHIueU9Mnj9bFxam441zZ2mcVL8KvS4ODeFVdSTUY5e1qUhN7VRiifiikqH6IyStH2Ms7e
aBvSIVSVL2WkaN40F/UBkIFYsK7cd/rmi1heOxsoOCqhPQwaSqQ+W98jJVB/DN9k0lee3Qqs8UIV
6m/Q3UQNGG90ZvhS2ypdH8NYlKJlrznkBZp/Cwipi7rr+YaA+EESAKUItmaVxPqcOYi6Z0jtyKg+
KF1HrG8i7WfupgBmEXQfkL+CHOSlq7ZzC/bPBnHIIt9BKOce853AX7ibYWOBOTjmvumHEsAsVPc0
aNA8dHuwmOw1/2dMZk/ybPAH/Y8WmRifG1aWDuMAEmXrR+MjyZfr/atUdnsl3gM6jdTlbN8YQ0U0
6ANYORlKkfIP71BekaD/ndV1TjaX3TzqjXlaZxXkFR7oVA/ZLnmMRR7ynlb+ELs3ZtYze2NmlmgR
pi3MTIiixIDyIrSvdgmJviLFT4L2jIatxHtBHtBHGcCjh+hu8J/eFl8E9eONF0k3FKRxoUHbBjPe
QRtAWKKGOFXp4qZgzWnAJl7T51n3i9bEy6wS7ELebQRXYCTJwASPVydzt0KaMNGVIs3RhgxFDEdO
fqLB8rbIRGkyrh0D9wRgu9Eez56OcwMYAQAmsNM+TPVRtw+gV73urhwTK60wZs1c0wFsltFqlzyn
1Qh9TN94yU+xiHGXs8MV3OANKNqiKR6n0aWToOTV10k15WveQwdqYE8HaES6avjnS3Jhh1mSVh+s
0nSG/FzUv4CxBh2CEI3OCYmAk6AnHgNBJzArmBslWWZL5pyf69yChvrN2rbaym9ChDV3SUxnBTej
2m2yTe5x5Ehy3pv5eVR2Rnszpj6AOH+x6hsTTNyN7NyemhQmgFxpyyNMgAP/ugle1X7FeAEWo670
UWyTBXK8nZT3wOCEO+MUBmmA45p07rz/+STK//BuBRe2mCiPNPqgxS1spemTNR61EazgAIk6WkXk
2CtND9TVTeWP+Sct/yFKYWhcx9iMlIn4SdSXEl1HKsXE+WHnZD5Ft8NZfloCpGjd/PRd2XfedOr8
JOi9/nPq5nvqVU/9DprHpznQ942PQkKyErd+BtOcMFJzLmsX08MEyNJsaq1Yp+dZ8WR/IstBhTXL
NUnjht5LdS+D5uXZIbF/3Qe4nryZGGbzQ3RnSWvcz875GO4awx9ldWcvwXUj3AizMcLs/KmHfrVZ
w4hRP+J6XUif5OlFcWdH4NDvaCrmvLuYxfVDNufdlNiVbqyjUbye0Nv+qAT2wXQ1vB8qN3bTg7LP
butg8ayT6VFXuf3aHptDDEa+neaBOt2TPT0AhZvbf4b2lxrkDwq0aeP9TEzMvEYyLwnEnJjr2rJf
vZYa19Qzzkc2i1g74UzVFcgKHfFmPy/e9dnnoVYA5cOhizSjAQpgZuvFodxbuQQxhRoN/RpZiiDM
0HncPbe5H1FS58Qyi7vCEpxbvD23NcvsOdWU2txIMCwrtYJuQrNLNqlnxey/mUMsUizlXDAwRqhp
r9n7ldD9cuVNuHGkGRhjppqHtN0hy6aUUZDvHSNoLcGVlefPeJsiqYcbBsQimNisJ2Fo1Gtfats0
biqXJ+S2/bZ6SOQJPNZ/npFa+xX+NcasXpFDuSEcANvW4vnWsNqbqH81rcFLGkpkJQtGXSQmxl04
B7pV6LqFR9pMTLAj5PzqEk1XaQto31xTkC6b6FcqG10hKXpD9tcdlG8PCVkDYhX/R9p39jauLNv+
IgLM4WszKtiyJDp+IewZmzln/vq36HPe3VKLV8Q5F94Y7JkBptipurpq1VoA9FOnVotARaZ1aFfy
uc3HJooQrw3F2mt43m30IUMKA8UU1GmRSKJ8EBsOPl/PHUkF98IWhdUhbcOHZ758C8RN3258PiAJ
Wn+V+LsUnbR6vT/GJT97aZ4a45iF45R4BTQUPBmw3RzZK286+2V1um9nfl3eDhMV8DntjGwPdegK
cB/5QNai9Ut4F1lpJ0SNU6VnXv0suackSs2uWaOZWB7aPyapo+cDLQwACFBT6JeoDVCsfYsNMH6p
XK6MbenYoRTxP2Oj9qUvpMzEpVjCMarsRtaMYuyOjVoEuiCXhIHGwP25XPLLl/aoLTOFjIemsHlf
gskoFE+t+ve+gbWZozYF27ca580GCldqA73Iz6K04oTX9sPsNy9uxDJCi0ZXYt9lLeTJEtDBtrjl
2CcQ7wlxAl2lHwEYr/vDWlwnDi0mOMos1EKpdRqR3WR4ASDk4mlAFOPrce/EAmmKz/t2FqcPCUKk
g/EyumEx9Eo29qYZwhbVytfodbHucd7DMKxRdi7uAwHviZnEbe5Jvp5DqUwkNWtmuNrwLLcOI53/
i3GAXoIVVWguQHb7+t8PgzZHSgx4ox5UU6kE5ApwpWy3RjuwVOBGZ9Q/dua9crEXPHaMGblHbYPh
YMqz0hhMk2je/0Eazu4VHrCZUtSTSn1Hd1VDsvpJioHq5od9isX00R17f9xLfp+HM0ZWmZ9R19S4
BWYox7ifK2TIFUobpPOnmKhrQkDLVhB9QsAMNHy0DhADTWFGmjBqIIPr4qvBk1Dsn8R4JfZc3Iyg
lvv/Zihnkfpy34BWCYUjMCZC4Dge0A+UrOEW5ym5cO94/GsYBfz6b1s8/v96CcWK57AZG+4sVikJ
zn1ks41IfBE0IWFpcGm7cpSpUdH26MypN4hR3Eg1dx7kTa2AWdjLyMSu9LasGaHCKQA7Qm8MMSi+
18xW1GMgSjz2+f5mox+7N0Phr6eOZ6Dt0Fewwh7rT+h62Sfvb+X8iR5L+I2Vm4rac7Mt9NAh+QRM
L+QB6Q78tNcEkPOx3DmvKmmveR538nKJ/QrwpDeAKZFWKonL9oCrmNvLNYFO0oqRoAIOBHudYo/S
bsg5wvAZkFqKszKL1Dv13yP7xxI1i73G5lWPa/js56acbEoNYWH2EBli+V4nB4Rufc+v7EHqCvuX
SQRtM1gYv6EL6SIqdUMujNy5yKZ+w1YF6mRVllkawLZm07LTSYqqZCSpKA6OP4jCZmXM8/6jDh2K
KDz0EtDLiE6ief9e+E20M0TNXAI/py/R37Imgys99m8pJAiax2xYGe3CYbgyRvkRpksaOYe1cx0W
u5StzKSJ9XFszJVBrdmhYo9UU/JCyGGn72RDCvxDW6rgNpq2JbThGk6PW6hhQQyByEl2KHpto8bx
lg1iO/Z5gxs7+/73LC7yxRxTdwHa7MFr1EsYtj+5vrjl8ukhjEt95IRdmAAVn7EmE9Urs7B4bi6s
Uu4Uin8ZtNphtU9aq5F9y/NCI854q+nGFVMr803DWwYmjzSlxyZqwAPTi9ObUj9OorKWSKLzbP86
Lf8M6TcZcLFZOwi1AY6CIbHpT6q8dVWybTmVTFxuhjlPyoRxAlwZrDxZOSMSdCbocrymybWymr++
+OIjpDrvcr/D5mKQ6g97aYtc5qMYyTup6QypbDdJAmJ8YW2Ol3w8Ds9M4wYiNVQU5kW4sOuXscgo
IQNX8T40KIiRjkz6trOzY4FGBtK939+0dGbl35P9jz3qsJYROEiRWcWiBqpTQMi2CAUzTzt9KNDq
JCJ5hHJSCia5AczQtRZaK/YXNxWIMJS53w8gScoba1osNWWncuesBW5gjB76MQLkrHucUFTptN6W
RuSyRnlXT4D4oXwfQZk2dGRmIq2wgjxaXPOLb6FentXANQP4ALmzkFg9i54G0J8Zymii1Dshbxr/
N1ceeN8wu0DNI0FyvdTg1i0T9Mlz53F4B+d2P1kcFJvWhO5/W55ufP+FGWpU6Omts17J+XOWQOsA
mDGwNRYVsPIiG0HJqC3Q+qlHfa2Ruo48PZWA8aqbojcFNdeMWp3iLV8Pnh20zGB2/PgeKkO5U6BZ
soWQk2hOPKAfSpxPBnp/ukc/LaLN/U1CvV5+9ygoDZETYyG/xNH16N7XEM2LPn+OvfLQVPnZb9W1
RvmlfYg6NAii58ILhIKvFyNUo7ZD/wdmSR5HJxR8ZaPWHFryPehf3h/OooPDMwZRDmQvUUGlboq8
H0XkyQv+rMTCRxzJlpzYPf/IC2BQhNZKyBsJ+xmUoZ7EtSkNyKlmuWbe/wjqhYtnGnA0oEbB8xb/
4fhdj1cZiskLlbp20VeLl1qiIyVoeMJPIfuGz5/uG7uJ+SGxgE5bREB4q0sAFlwbY0JmFDmmq90u
Ls5MyR/DAZrWRdOSgp02zFRg37M9u3Ih082A8xjhVGYmgDmlip7Ya7M+2KKnVBhqt55GS206u0j2
VXzEQWPqyWrGtwplNtb1G7PjOruvNxNkvaTGuD94Wsfq9zNQ/gS/CJ5WHBCN158R16C3HlWtdqfw
eTpkgg74U9LZSks8NI2bo+0zppIB3JbP/VS7ULZSzmyPRWEG0rYZocVKyn3A2aFAUAf3crBxG+2w
4xLSMof6vJb7oEvu//peXgCfILpQEDNSfilQSqGOS692i43ylX6HZqeXUP+bHM9oduxTZQq4j2qn
shqrd9o9JLjO/a4xpgP7ODrRyj7lbpzyLM9x8TWU+2JyMWbUELPH262JHLXemj5hdMTruBg98ud7
NCLy4xsrz4SF88GDrxcMICCggpLr/PcX93DaTqWvZWzjcqExyLne8q+znDaXw2PCd97fIrceASIT
UDlGagM0tNi01BYp67H3mgY7NeoKR8kqN4vftaqw46CBDpS/z2POmDiIGcj9T8N8t+prn6yBU29D
j/kjxBk8how5fqhTGnkN3zGFXLsxtDtyuQJCNTr6Ryk3IpHXx8bIGZ+UWmd6ZT93+XFvK7Ow4CaQ
CwNJCbACoF5VqTn3wixk1SxsXDF69SCW2+ffkc9vhDQjrcISpTgUcbAZXupq0xcPReI7VdDotWBI
/lvIgUmUF1ciAhrGN58FgUPWW0ReBJ1tCnUtMD0vtWUqNK5Qg+1M2OeVzvj2gGh0iEiuScbQ/oSD
LUdPJTsQUIKYscCvJBfmeb+6wPEN6JdC3h8Ef/iF+ga5z6rMw/3k+nmJ6oUGpKTa82sYittIcDYj
oStr1kYSlBuhhCoYwSzctS5awGtfT2MzVl9C4VEpraR3vdxA32fb/l1Z89mZXA9uFmGaseygL4Rz
pNa80wAQZaNAOquTg7Le+DgOujiAIlXaaSNBRIC65TA40+pr5vbMAfwA8gcVz3Hk1IALuz7hDPiR
eaXk1bPBONbmKzTRsUw4XZd3K67k9gKgLFEHK+GlRuIqWBrtYl9tMmMg3xlRjQlFXVGH5oFucZCZ
a5wOhdrODG3VkCE4x5mhEWxTi9351vS01m7426J8NfPUV80R0YWHyyWhlST4gXOrj/pgRH/VbbbJ
oO0IuQci7DgnsRIj178BswJ+w0BHCGrLssXYvKXYPBkh+hhbhZ2sNITc+Hvqs6gHyZQIbD132Z17
HQTBumJmpACwa02Ri+7QhxzX9fJTG48DS1yeR7928heouGPQmeH65M/rZ0U8Uu89wpKV3f7Lin4z
58j0I1kMvCMwPtdzrrFMn0qZpJ4nq8ecC47kTE6oc9vocTRSA6VYfVYdNLaYV/v+SZvHQ5meBRkQ
gwDzA2ZFynTGlw0/hJ12DnJX5R9K6AVG1XtYPCSokN43tbCESPGiwZPH3Tmnva5H2QudHFQR2hPD
keSlDsC5j4asAnEL8jEGuyYZOH85NbJLc7SSxsQFE7ZyyZwVFEDL6Cut/+Opm6vX0NEA8ZiAhxo1
dVI5CFwFuJ8rNAURpJqohQVmAB0BhM75a01ztws1o6pB4zqrMSFTTh0AkfHrCAkQWAOM2BNA1PXO
v4r1blwTzV009CuEh1OOnTH//YUDSMSxy7NGCF1eLQGpMFO3QP6sdMpw5Ra93Q+YM6DEQUzDanC3
1AXWIvcpKUwYuco5kQFDERMz9xpSMnqSk5DlTTD93N+Bt49e9D7IM7EPBxCzdLNkyPTlRRT7kdtA
87x9+BK3o/7DkOiQ6miJtGPoV76zRmMX+AnMtYINDdeGc4F5MDSiLwZ0vHA011Orig3bDEISufJz
qU8GBDud2tLb15VR3jxaKTPUFdZzZVRFQRq5KXCxEtCxo1mSQP+aCL+pTN8WSfDYGhUAsgkQRO/P
he4ba/cIP+/H6+N3PVbqdCQIWJQ6xEcUb77DEAgG6R1p4bonCMKKxmA+TdAIBr86KWyVwLmiy+rA
kmxlyZd28+WUU9eZHKWcL7OYcoWM3EFQdBHSrcUurs73J/0mSMWcz9opyJYriMZoZ1CLoyxncRO5
EhKDahZA8llkeaJwx34D9eH7xn7fhvTkXlqjRlW2bQhylTpy68/YTPTO0gi2k66avM7rigUwBGmt
wuTIYEzG1wnAc1sGxD208z2EJgEHa0j9LpN2w5LKhsal3eo/FYkcxoh0SNUbg9EYzEZdWQsarPi7
/5WZ549FBx/uOuqzgyjqqpgXI7ezBKPbbSbiOwppjxNEqnkAtUed3TZGsSntyPKPp9bqLZnkG9YS
Ety9n6mRbYeBnEODeVrTR15cP9xO8A6KCKAtdTSHvsFtEc6f1mqAAjlNOxlNyTky4oxIICl7ur+E
S8cDvSsyC+Jb9GKJlD1ejbWU6coYnXjyJpsSPfc2MqPsmbVE320Aj515aYnyBlVb4lE3wBI7EsHy
S6tsLU/ZJaUtGgxyC29svvm/jY06+kGlFQKTFRhbC0Wd4KkdHrtwIM0Kfowu+2M7oRdlvnxBw4yq
JK2hG6ZxxoFeIXJ5xajaXZq4PoLRaYMeFSIAht+KiEenXcc4vR2fOXCBfNdrPv12HfEN0FSZGXcQ
R9EQR3bqA4ljwtiVR6dSDl6488oHnvu6P6OLQ4UIzW+jCtAaGhU7DfyAlzcbx+5gaQfhvTTTn+Ip
MvhNbCo2gFAm5EhyUq6kolfM3iQgerSw+dBEiN1m39riMT/WRmtp5rRtLdYqtooBz3PgVwZ767IR
IOIUznk65HdprHuS+H0S80PsBozlPYiPdeyMHlIM3ApKg1ZHnvcPIg+cPlkGaexNyzQb4t1b+Gzi
Tvv6+KaQkiDQhxiKBW5hcrKf9vtX+/vp+9t76w/xgSlIt8Z9vTBU5JYhAoD8NQibfns2L2KtFDL2
INAqM9f7yCzmkzOhqG2sbJ3bMAv1XTTiAt4jgJ6ADrvHgiu9rhoyd9yKL+1HcPA/gK+wJYc5jX8b
sz97r3CsDzFL8sKI1s7o7F2ubypYn/mZ0DAGQmM6gV71QpOWgZC5hTHsURXY+TYA0lB2wU2fPKwB
Ln9zt/fMUW6VGyGnFEsyzG1SJz0OULPW2Y32WO3kDdQwHcEon6XH2oJMhd3Y4Tl71lzPZJ32VYmI
+si8J8+rC7A2BZQDZrUwYgpt/iYA4AtL1ks7sABIN3gjt7zHNZHTxfW+mHHK+xZFF1ZhrmQuwzRk
Uo9C8iCNB7HVtepZ6HWQV9/fYLfR5vUKU5d6wXTKAB7UzGW9R75LDKHcheJ/SIk8H1V0eKPrX0Jx
EdlQal1D2R8FpWIDtwZnD/darKW5FgYB0gSEbZA0xSNYoAbRZRroJHkucCXl79A8MZkdemuQo4XD
jqgf1UzwMyBOpClbBynVBlHOI/cgGKJ54km98qC6TUvibXFpgbolkJbMGK+ABc4/oe+JqNETlzyw
o51Lf1Xeyl3R34l76VODSBNquPf3wULq5NL6zWWBilTK8yOsix9+qfcv8bdkTbvkqzf8ByI4Y2SK
m7DYFM8CkdfkrBeuYcwqDzoubBJAyKhMuZhlQitUJZ48Kenx2HGqo7wGUZsPzqVvQYiBXDyMgCJT
gvgIdY7rqQ9rOfdz1x8ZEkuPKjKiK1NIn13aBHV2s9ZTGj+FiWzf/zB/MJyX8oX/TLfBOcRbSdrG
Hpl+ksf0qXfZlXzkTaL/X8bR74eZxBjpDENX9VWujhGMu8KueA304CzvE5N5wmEIyNrNQJ842tp8
Wi6uvjgfymKYrYEewBiafRIgrdG93J9QOqqfjSD25aCBhXzTDUQSDFJT2YpsDterylb5HKf6MKFF
ao3E+uZlTxua9+fFaMq+SdOinHJXIN6o+7v8Odlx2+JRddauuFVT1MTJE1uoPIiZXGbnPRSb5ODb
/j44RWSN/HBphS4nb57cyzFpMdyuDEOKhBe797dE/0ls31+gxU2H0o6IKjACIIi6XBvhZEaIPY7L
3X4rgiqTdF/Fq/YMSt1n5UmKSLpSNLl5DWGhkOyE4B0SkUjcidRCVbhpijkkcYUDn5D+VB/VAyLN
nfATHtac0sLuu7JFrVQDens/YJLSjXfhtiGeU1rt6xrB4vyPUF7pygi1SoGsDuD5h5FgkzwJDnvg
92tbbnEcQAdCChNvSRS9rtcoBACdj4uydKc//afwGHwJFeFfvc/7W+G3KZMaCa54FHWhh4eeYLog
zktxAph6XrrJW6APu5NtWcOOIFJ89MirfnQi0jr3TS7MHSyqHAtvN9dzqVsfDIdx67N16aYnvyT8
obGx7VaIyxdO0ayCgZcMNtvcB3c9eX7GxGXOMJXLcg9RohEWwHTfX7k4loygPAf0NNAbLPQhr42A
siTluiKo3ZDbRECHgdJQBZDg/mzd3n94Ls3ZexQD8WKi0fxSolVlUWbAhigFCo4JtDzyNknM/5sV
aihsy6BnHnzUqDeeGT4n+TCujOMGAIJpwkA0+ACUPvAgoi5yKVfDqPZgouW2k/jJMpol87osIx31
VIxktBq9y3XN3zICOLQ2WbayJRYnUoQKAfYenkV0zYWL5VgS/LR2hw6C5pDeTPW2Grm1YS6bAaYe
0GLUUmmcixS03jj6gNdU6LyVQOmt55OedTq0WACR5N/Y+KObPtA1A4VLbo3phg7I5jkGymZ27GjB
BpDwekdOTAponwd8RjFWjsS+enJkjvwLFKFXhnm79a8NUSETBwgb4O9K7YJ1T0/Rx9cV6O6w72/K
m6ooPZz5Ky7uQkbicjnIAYKQCOhCrPph+PK/M1B4bzIHKCXUBEOjsB2lJ4NVGUeebAPSEsmYs+8+
Eu3nFr+9/01LywttKVCxzNT+N4XqYMqlNAUTn1srYXDiNFYzpimoV1zkTcnkd+RA9OMSAdugRntl
ZRqnQFWZBsUEdcvt0pNhsXpmcTsFmSdgUBNH3qHmyxu6tlm5rH8BYNc3Atb2wjblO9uyYwGHhW1w
eLw+oBitF0a1kbfdobaQEbbyzWdupcYLCy6VxDz/vT/Bv80M98zz14uedIXAtb7fuoBgWqpdHCSk
iFi72HgJQY7dkuzBUfTeQhHjxO+Hx2y7VvW+wQjQs08foz4delbADPiqnjdfyutQbz3lrQks5TUS
dS7AI6+24pLUnJ0xk502UDUz2OzvKICaNd+DTFRWcoiCMUZeR+Ah0GXGSDX86XRqfTsfviVok/Qg
w88djbXuT+BCqIrUACDbuJTAYIy65/UESn0kB2EL7Ihf6GGxr31TZnaMU79mD9p+7TJfOg+4+UAH
hXTX7HuujRUtx1Ylw7Yu2352Yky4PjTuj2fJpyEsQeECuBu05lGxYxiFojJEceuiJzTZDk2ebcAU
WOlsq2kEEPhyxd5CsAroF/A3QH+h14ajIXf1GKO9PUlbPF8k8hCdpQfnDEjbz/1h/dYa6H1+aYbe
ZEqiZEwEM6ON9tqtdJb+cDvLeuAM+alyvL0tfRCbkFNHThvNjD5NZnM8siT4OLbAe5wLfSQ/K0MX
5rN175vm1b5wuGxVT5LW4pvkkcTqLlIALTuxgaWhioFqIjKJx/QZVa3CnSSrfYN8AeiNgMhWjNIZ
wTJXm82zEO24n4bb1PyXZvASqfbeaARr+a+bSud8Ri+nj7obqrRusqZOWpePd3X3IBQ6aBV+fCvT
NUPvSb/D7yCnQSIzMitb50/GMeFWjtovmuHefFF7kx86luG9vHX71B5jG8D0nP0CXsuvdM1htGMt
bbX0mPaHspiI0O+SYhOyX4Wc6IlCUC9JU11g3iZVjx+UytBkY9ROHfDusSniwSxue95KezC+/hSb
qgcDAeEYu4oPeWwOqg7Veq59DIrHwXuKalBC11AdBMFHTxIozXzHqd3u1cKcZEvYhH8iP9ypPjDN
xB9WqXhuMyi8Alph/Iei2lxkv943tVZ3oJtva/ft4/AF0AxDmg30LJ8Y8gWVYpSe5/IzsvsMqEh8
UFTNP7mO/8cfMgAVPT5uzS1Ltp+J8yyY4ETE1X6GiANAVyNS1v/66Z1Mxxm4fwyXTjukSdDxKyIs
BSsh5S3bqkrTQRkRFiqbhGX/hHL7IL5GnwrjyJqVVY2rti9RVK1tnduThrIAP3c0g0MD76HrGRPy
MPGQtWvcXuomUk/lhxhpb2zkP2jhxK6c66UrASSkYJVH6QjpXLoELERVmLXyjNsVkl06urVUGwUr
Ggoy0/JbJBzSjtTlWm5yKZK4Mksdj1Io2Yqf4cLaAVwzxZNYkuQcb/1n2eiBWxNMTucJs2ENDmk2
ZlODk6Z0gv+0GAJPgXLOnGCe8TU38iC9EhYiA+5Ll2e3IdFUi498o3kezyC5GwQAFEw8EA9isRK9
zr6S8g2opvEQvwF+CGKv1AqnY5SKFYs4hpEect4nNb+GGbpBTf6O7MIENb9MUCInNXiNW3J2gaUE
S0nHB3bnWzGzLfS8QPjbf3W237/cPzULWQPM6YVlKjkhFxGvpQEGh0eMVW1AR42T/N2RP3+Ab8By
cnqFS8o3NPys4TBu6qP0sKmYgxf9bGqDAODYB3HboY8TPsXfBvApwMPzb+jNAiWlNa7xed4ABmm7
1CO5V7zKVxlMd21WgGoEuqxzgAzGewkoeCHFg8QjuZUdY0MD8IVfKZze1Bko8/SbQEs9v8tBJ4wU
ZLFnHpVH7TS8Ko/Kw2C3X9pT8LCWtvtfVhkpXMCt0ShCo5Arn+9kf8DJ8QaSvsSn4hxYk6Pp+Z8A
gw9ICs2Id8E91ybrk9TwHlXz/j5bSFTO++yfL6CWmhWAKEhFLHUhmEqiezYEx1InBvNnRDyeeAe2
NNn+74rVpesMTSqonc7ddmBlu3bOKsN6mVAjDOL+DBsZ/axQvv9gTVGwQn+D9m72iRv3Kh6XZzFx
2xqIWF5v4pX1nv3Drf/45yOoWKyvpYQNZEy+mrS9GXDw1X0o5HonF6/3x7voqWZ1ZrwVVHBUU5Y0
f9D4vJDQXjF98/kDWzX6fQPzKt0M5cIA5Qo1oWhB2sQ27rBn3iRHwkNoNz3LKxO2eMv9qkz/exyU
O+SmKlOEnmvc+Ef4w7zF39qzuhfP5SHLVwa0vC8vRkT5v2nMiikUYGpqCf8BCcH0IQn0EnDhHbsf
HjTw3r3fn0Nu/ifpSQTTEMpgUA9HppbyPgoLshrwbzZuAYrfd+CW3tOtJIFxc3iB4E69U9z01c+g
kreS8Vi8ZS4M01JxYs0yCCs0dILgEV7tZVt703YQFMKT4Ce1wqc1xfAltzOnsHBpIi7CpqTWMcrQ
hZrxePE15QMe1YFc2VL0XInPVTk5zWDmqCxBRiMBaHUkA+uIol5lAoFmb5tvq9TTszhz8szK16iJ
lqbi6suoZW/7SuC8EY8OMXL4cieh+6R7Cvj3LIYy0KPHWOV78zBtk+jr/uLfOCQOfXMAIc80HYhV
6UbkSg36pkU4dUQ/mgagv6zjEjy141PpVSbXe+joX8ON3+ZrgamcCYexAiqYu2iujtCvRRTOi/oY
MAd/PHoaYwziIWuA2Km242sAHjx5n7eWAOJnzYhGm22/74/6NguGTwAsAJ1vM3sYwF7Xfjgv1CAI
taY+tgrajgkDLkn2I+EbM8hZi5MYXVbw1noMx01SbpTAKNMnnvmZxhGtW+VBg6rMX58B667eMisL
cuPR5i9DB9JMAYNLiK5KT1LTVugbrY9CHRiduC+Zn6Z2+/GtkTVHwHV5fyZu7oLZnAzSbUTwCAN+
T8zFu7zJUwbsIH19lP0YUgg7DYwwcr2GO5uvtSsPQ1nhqemW1DQZ5aE+9umP0nSkacAA35VGzSKD
xJ7i2Ip4J/NSvWydbHqGCsCKW11e8Itxzl94MU62DSTJR/vzsS31KMhshWnMqMwgSTVu6ik3uFAX
44JMKFHG7+9DuRfjj6Z5BqWM6QWGl29FpSZa9ITeM87PnP9iEZCMxYZkwZxLx185n7GhHE1QwAAE
ofWdwav1pNv850aQ7ELTF8DyEH6mXtKtqoZVo3j1sVOZr7oOKydWpsRGTX2N2uE2y4nlhqAInuvz
4QKE+nqya6ENQKzGNceObT7k0DP94WEKgVIWbd6vdbBJzJ1HgpOlRi2cuvYkDFupdcKnchd56J5K
m/2UnAPeAgVS8BHqkdmjHzb1Dl25yTs7V0gP3o9SL8s1xMbiPplDsxkACm0FmkIlH6C4PGlKc4wZ
bgfOJ5PpOzIG4ylEc4uYi3qqPjH1zyygGtQITZUvvMNJHT71IZDFEAmKE4t/a/E+aQojEVkDOscr
e/k2RMD0atAWVNDkg0rMbwLrYi+L4xiVqdQ3x7I3IF4S40bao4vcM7uKlGflLyCco3F/8yxcE1cm
KX/ZcJEvyRVMQjc2fWiBN2KGkzAeOzxUss9+tV9w3oy0w5jRwKhPo9Qq0rWuEA4SGSe/PbY/TYPm
eJlop9Q7jU/9UBHEqU4orTSkLThCsCdATAXtJHMbJvUeGASgVDOpH47I5kxGWvToF/H5GIqXypp8
7RxlUIObvTty6Gg9RpcBFRWzuVYF3DgNR2CujIKHoJXm63nptP4Kp97imC4MzX9/sVG4jveromGH
Y9fYSlKQJtq24xrr0U2MjwDicjRUTKXWNe7YGqPp41c/+iq8l/tb7zaPRhmg9t7ocXIY+TAgcYRT
nK7Vg9FCWwTKnuDGnR67l24l3r9dIPAYzB6M5VEZx+Cu503k2yRWvGA45nmY24FUxLumZ0dDncYc
yHR+jef/9s5HeQMNNEjYofcX6rrX9iZPigDJqIajHypOc0hEn3hebaZja0wxNrwfrXWB3y4aAAzA
ZvAwi/Qd3YPdiaCpQjFuOCaqhrRpiJbvOFPWrNy+LMCE8PuwgOw6nBZ9EYwJ2CLVUMJEdqWyqZJU
tYBj4PWeLWKjrdLCGRgmdpIKb4t6zH46tR3NcFA64kOAwwSLk0/QYtJZgOj5phoPiS341VqSeZ7e
6/OIr4TcqDBn8lQ0519Pf9hJoVaCtPaoFT3RtFBngTrketVQeyvS1lgAlqb+0hq12LWm1RI/Iu7t
ytzwa8kR62wFOLo0IJ5H6yka22dVAWr/QmFUbHsxHo8CwF7ecyhhGz3IwgvLne6fTf42sIN3xkER
0c2P2IVWTY0TL5TEtB2PQZFbQfLBVhYU3EnU6MOhelJ8tDeor4HaG1AZwrH9CKNT6tuRtgPTQYHe
4+6P9J6FClFnTo5hJZS+dX/g4fitpkvIhKOMcL2uPVTCtbHsx2MZ+/tQAhREK0dSBtkaa/vSkgIN
r+JhiZQsjvC1ITlvFb5nmvE4qc2jL1YOnwbP92d60QT6JzHNqCfA0LUJhQEdqthjLAEX4MmSceAe
LtlVse05EKePwoyFxaU0N8LS0LAxl7mykqXxmHuQEvHgF2xf4RqjkvJGD1p1fJXCunMyJqj0dBxr
E+Kr6bapqlpPm4g37g96aQHxPoOGPV7sOJjUsyFJ+ryoIm48SrVykLBxkjY9gN7Ivm9mwd3Pgryc
DDYuVLZpSFeSKNgbMjsewz44ZWDFiKfMrKrPcY1tbOlcylBTwuUyF9HpOH+SapkvhXg61l30XcWa
keEXgjqRwU+aWzb1WnnmNmzDm/7CIHUCmob3BbX3YbBt7J6LdK74I2ZuwgK4TXj1j9CZ96dyITaF
RVSfwKkC1D2c/vU+nUDwmKYAKh3TaMu1gsFzW09OwGjWEB/Pal/8O7aiNU7+QWGjTZ35K0+ppXOC
ZkRQKs6ZI8TJ1/b7iCsFcFlOR2AoJ70S/MIGxe+aGMFtwh4XmwK8GRyfpuBFRR3HsQqYtAwVJC+U
2OEKoxuNKiR8Y3ipTKKzoNhoWgYLl10wml20pSFM/A7MPjVKs2H80ctOlJbbqhHOK/N/Gzjjw9CX
AypP8KHjJF+PP+XrpsokfNjAHGTAWHhBDxiTLw/cs1BYofTRr+V4lw4pJgKAIkCz0flEvSt5EaXy
WBQmnB7fZDzBAqZikyVrL5ClQzp35IJEUwB/Pl304qHLOiTsNB2HoUvQXB6BvUItKyIHIFDqg7/3
53EhIkPwDS4nZKiwkWlxvSYoYm1ofPbI5Q1r52H8rCaMpLO+0OzTLErttOIUsxOHtcaVhRMLw2AQ
hWQysrF0LAK4syqOdQDDZ35bub3N9/qUbZsfrn2/P8SFdbuyRMUhKZsKXBFhiFqabUoJlB+glgxG
5em+maUBodgxE6HN/ZS0QxDTZNKaLB+P6kOi44yUL6dc0oVAz1ly39LSml1aom6LMQPxjZfDUhVb
mvwNGKFesccY/dus6taddd/a0riAGsKmB/D8llnNDwq2j7RqPCpsYiqBDyAWZwiqMapQtGZPWYEC
qefet7k0QjxKZigmKHFuuqYgGw9K3pTHCNGRIB5HtHSDOS4DQaXVRStgvTVbVMIs8VXVSzTcvazO
PubA8YOmgt/l/4+0L2tuHFea/UWMILjzlYsWm7Itd3tpvzB6sbmDO0Hy138J99xzJIhXDM+ZiZgX
TbgIoFAAqrIyV6wsBVK0CgBLrcigUgBH0Hm80rrSLKxam46TDQBiX96XjHr6mG7C1NhneZBKfgME
CnvQE7alc/csIeMQ/rGNO1kH1b3bHCfrTz//vj7RC8Hm7Kv47ycP51EiTJISXIPGCB3P1rBXUhDj
gB8sA3HwdVOL83wyAcI2DC1sQmh5TsdI0XKnpaj6KBGEI/ESgeemDEu8poi7cA1ByRXi9WiPR5AR
7zsTjbI0nxNE7E4+htG2CmXfjvdD/gu64ddHtxRkONEixCxwMqA39nwiQzJnQ6OW8xHgun7HQmva
SBqegqk61/vrphbKCoDPYkxceZWHT8Fjy8lA3Jyr+Zjl3xrlucjec/N3d2+lXjLfdc1zLr3Q6rYr
PGAqwWSXbq/bXxoqLh5AKqI/FrgM4RyULallcT5hVrUx2xa0/Q211MifW6gXXLe0FHo+tcNwRFg4
DwXvVEDdZ08EJy4b3eJR/VZO9+rtrCQgONhE8ZqDLo6LK5X9Y01w0Gacq0gqjfmo16g9DgAJW4lf
99HKm/USdsezETjY0VKBFyU6OM5dpZtwQY80aT5qgwd1dxnp9upo2z9oUzlFC6BX5af6bpAal6V/
mtYLkR3JHkLVSbObut3XSuqA+z+vXGW+08fvSWU5GTMPBl15lCxtWGRfgUhD6yo6QIR1DsdaGy09
nI9AbMuO2qgPPajn3SFriGvHyeC1IMN2S6v7F1ki9BggY4O8KFRTxLRvPbVVa4I772i+Qu1AU1rP
igAR3xf16BUv111sYdFxy0LJG3dJYNHF3sEMnU4THn/yMQaRoE/igjhVVyZ+0+fV7rqpz2yE8OZE
mQvq3HgUIelm8Ak/CbZpajNmmIwcLTP6buRy4ZUhbs75SBR3nhqICYJr3BsbCY38swGGSn0mm76R
i12EQPbYJCOFCHbSOHNvZLcWbr8bcxjYRk2SyGlyuz+kikY9KycNBBxKy6dNDymp2QjJqzqMvY9s
s+oDC1E85JMcP45xZEFxdii9HP1eK1Fq4WQBtwV/0CLlhMKb4OVV39Vp3FP1WPZB0TWHYnqwWpQM
LGvFTZfC4aklMR4VcVLW85Crx8LcAL8AAOmMm1Djx7TckeTOzMEMBqW4LHZKLdqkb1N429PJMUfp
x/UF1rB+wvpyFlq8CWUoe6MedL6+PWp/jW3jQ2RCvVZDgn0NEHeJ28K2ODXB3fnEhTqpmEebZuox
02+N8s5s0GCAuwTrla05BmN7ZwIJiKRqPgWdMbkK2IlSXwXqJ338N2PFcwgnOg49saeKZG3Wdkat
HnVZClRpcKE1vvbE40/oy/n8rw3BhdKml0nXVepxcqnq5ca2cMvcNbfNTdb4dejlr//TmERHUga0
V+UFxpQg9a4DmQUI9nULl/gaYIPQkoItAboetKIJQ1LHppotKmnHdtyPxkervXSONr33kH75XSu+
tLlu7zK6wRxaxlB+4VFHFg7QtlPmJgZB3xGeuUno/Vjs5LxdMXLp9lB0laFuZSBEovAqXH0gb9ca
GVg8jyxG6/pEO7Byo6q0ss35zJw7A6gHEDx5LQn/MYR8i9QWZlRKhn7sNkYNGvk5kFwpOTb66xNJ
1/CRC/OGtkr0gKADG9lOU7gK5NkQtVkS6UejLoIa0DHJo+rwZVQt1OpMJI+4EDZOOdHfmtGUmWq2
GFJYNRuIVDfQzejAAgtZoICOceIb2mxt6oyRHatMUL31Znxnql25rZWo3DE9S1fWkg9MnGV03SGh
hEMfR6JwRDVzCmaiodKPrW+Zr5Ls1NpvBriZtL3umNzxzu2gvw6eYSCHBiq9CxapbjZASd6S4xx7
uqw65W9j3OjTWovD5TpqQIjjzcX1B9BbIwwn5vRHU2EQvCDrfAs6NUhINqrtI5/W7K6PaOGBx23x
fa2iDgioDYZ8EpptHKGy3urkSOaXpLVf1DH1FZTWM9ljrT+YidubrYOWxc6aAbvaJoayyzSnLPeJ
BIDW90bzMuBvhj/Xv+uC3QKFL7TxwpH5TOMaLcSA2gDte4La1ZGBRKsDE2jPHqr6ta3nX0NH3Bo5
y3wAWW0ku2p6n5YJCn/3Tf1Syux7DaSIQZU/6mytPDwvtzPwUBomCtEQmX4xaJCBsQZEh8qRSDdm
UTpsKiFv5VpNvCnn51Fyqmklui/cE7hJWONOx4/R8wUaWURJil+OxeM0FADrh15a5qkTyZkrdbg3
yKnlDHe17RiZeh8zX9ZTNxzMfdT0K9vsMxl07v+gNQI/MG/6Ajex6P9WXWYDm2LtyJrQ9hUzKzZ1
SMbdMNXtsdQq2alKKQRaTBuc0CqNnQTENvpQ2fCx4h48Ol98CbY74XptAK4Kj8msaQsjkhLtaJLR
0WPflH506MBurdQhYBDO7zpXvq0hRGz61y1fegCm4MSwcFuSu8xUWw1TkNkVOCWnEh0vBV6ybmHf
SNlDG6+8uxYy9uBlRtVD0blktyymskNLIgBBNcYxDsr4ez8xEIBvpWOKFKTEHNpRR2dOa6sbuVqB
XCzEBphGuIPgA+9oFtHQmVqEUjT0xlE1EycpVMfW3lgIEAuCgxxDxTgHzeSmqXy1daLfCBNl41dQ
Sg2r3aQdknQfRblvW+PKd11Ge/5ZCPZgToHgm4jPUKyko6nGjKOkKzu13VcRKLFn4tFS34RfB8ES
XSWQo0ArvgZXE3lth5hoTNUn89ijBbYOGvCk8mxiOm3S9NsE/O99ww6lto/T6dYka5fJyxNHVwGz
kZE5wfpfpGd7RlEisQfz2Kk+A82lEX4boEDXf8uHP3n9aD6PoMumY7qdeR/YC5Bb07jSPs9PG2Gr
nX2CcFGS0YfdjAkzj0blEmmjZM/AniJ5erC62xQc4df31+XZdz5gYWOrFpmpJM3mEc9fw2UVJJvM
agKWxCrXHuyXoF4sLQpEuAfilonErXA5Y7Sb467QzOMYo6myeo5RejNuyQwst1Z2e2QnUgAvTC8P
D1n/cH2ciwt7YluYVWj7pGCnVc2jbW6T6qEMHyOowK8Ej88dKqwdkB0qtglIE9HZzWf75HQHhEGn
ba6mj5okw0PqPNQSLzLDATwItE1rz04JCsldrQLTkXTg6z3ULRlfkiqqaidFJ3S4G+U2+VlDsOZF
sm2oyqDIQu/SYgSbw1BO0Cqy8T9HHpVz9GUMSUzDXZelsuVWcz5bEMsAltcbIma+ozU5qVyw9ZaF
m4ykebJ0Vrxq8ST9LGeeDcAumM1tqhY43XU2m8YNCEOkfqNpFdKEJAEm0JWoxv8oBOddlnX5z25u
oU0Exg+QlaohZJLyBkAkI87GFyb3IfNoYgxo01RJ4dJURbdO2dUmdTOjKF9Tc+zxItNL6aEAnRc4
wlAg1d0JOoLWw9jg7v4OinIVTsBGZDCAAJ9+NQVrqTMWoU7vZsS6l77tc5DIo20jyEie127VhIUH
5jEGesHeykdQZHVSMMtqBPEoZNhaz8DcZB7TZ/bLMOK2cNtiQPGlV5TS3kqzrkU/C7tCxJF7vaw3
SamBX3MqykF9mlotD6YQCLWVXL+wz4H+gZMAWIVA80l8KXhknhv5Pyqa5kehDK6VD+78bI5gY0W+
DxVw90s74B97XOSCB1dYPffNqR2Rg1NMyP1mT2DuQDi9sQAY7a3jdTtCRPlrBxEMyUugCECNd24n
StowsiYbaqXaRyxZHjpSnE6RVu4Fi1bQaAi+a9SxZF24F0Raxrqho1lQtiAA7N8jaJVH8/v1oQgn
39+hnBjhH3Gynae6qOt+hsopfMid6g+5hDrWwww+SdasPFz5955EjgtTPH6dmJJQPx/bEeNBZciz
gh6yE9fHIlykLgwIy0LxUu3ltMwCg6kvJJadwuj9sdH2QEK6saztrXD0kxRaodftCoH3wi7fBicD
C8fSHiOKgUVt+KczM0dPxj8ziBKwP9cI0MXE119jXFQDkBKQHIs+3oBg0YwsGBs6X4uP8ujKxgMt
NtZwT6OfFjhyrflgmrFTGYdIfo3QjVtK0CTIv1j9uPgQ4ajTK1thGsOHVAlQJsqTYmRONW+vT+2i
z3BmVcPUgVH6hBueTK2dVSWLBrgniSLPLGInzo0Vr1lcvRMTwupNUCAxpAFeE7XxHZBQntm0m9jU
/hQQqrs+msUdfWKKO/DJaMK61NjAR5O0HxB6d6r4ffU1sWwD6SHA31CEF3HUeqURJrMuCxqZupb0
3lig4l/jZF8zIqx9bndF1WO/BdZ8lMIMOmOHYTJXZmsxNAFv8/9GIpweDGgzDQ3fWaAUaBMFob/0
nZRgnwezUxn9+Dcr88nsiWI7tLHOV0aRhymCAB1mjeAx0jxVpuY0a81oi7OG5wWUCIE9RV7p3Ai6
T9kQV5D6MtsQ7yydDTtrLMNNB+jJilOvmeK/n3gaK3NCwhJzF9Jn2hceq49TtlYnXNycYO8GNhGa
d5DxOzcycSKAUGVZ0DbmE5utd6kNV3xAzFX8jTL2Jy0oQb/MZ+PJyUAKMza0AjQqAbKePVjRhjui
Fbe0yL2o6zdJ0T102KbKkB6kKnPrwTdolPhtEnuZGgXMCFdylYsTe/I9whoqJBvC2Bj5mKGBwsDK
8V5lz9edcSEicaks5EWA1EZiSDjHGjpgnD38hPY97spWujWUqvTi3JwcJq91ZotvFj7FZ+aEAFgp
YM6NRiwjWiBAUoFwwX6RWX6yZPZCG4gt5PvM3Eutir70wqcV9ZI1doeFiyLeSkA6occFSsYXkk1j
qBl0GnDVSaHq3kJORuoB5Zn9WMke0vEYj18/V84MCsuYGbE82c2cBR1QIc5YQwwU+uHWipWFCHZm
RdggLV4dGtUwrKn8wGujQp/hlhmRU2X+dY8RUzp/1/BkAoX4hXtGn3Yl1nDqH2PjWCXM69UD+AT0
hwx7RSudsDl0EKjq117X/x/TqKygkMtxbOp5FNDk3JIzoByDxPiW4XSOqg1yOzLUmEniW/rk6iUe
9tPjaCh3uAGu3L0W9iOmGB0bCp7ctirmMpGnkCcKcstgHgov6/C6AwtM/nh9ehculsi9mzrqOiZ4
5kWSd6vKwYdi9WmQfADs2RxD7TaHZl8+B0hY4pb5ft2cyHXydzX/a08T3jF1W0aNDLnkIC42jO7j
INvFSBZ5PbuXm8zJY9Rs31rl+0RzCBf6kfbetH+Ifh/mLtUh4u5Uo0/upS0hKw+61S8TDn7IvZEu
0zETBsrpiqP+CLc4ypJdHNjfqu8R3ptb60hiXwJNZu2iAQmJVFl+4I2eO1Br/LD316dq4QjifOIo
nPAU8kXfzmimHVJZUxpU2sdovJXWylIs7mAN/0DqByB8EYMqpT2cL5bTQBvJbcyek8FRYi/SPyxb
WcmsiPWJv6uOWpMJSQNkokRSy0qJSKckehoQ4mTSCys8oj0rHcibgIdTi++KStBfaAZIW4G4YUPH
+1jf1E3vSbj+G8bbuJJPWv4gvG5BO4NSAfh+znd2gg+NRxsf1Ms39gCmLi+7Azx/EylvPX3M89va
tJ3B8mi1TbQnxav6t1nbxagk2GiL/BcLzVXrsBLQzhLlBE00Bs1TMqcB1+zU9R92snLoLu7xEwPC
KTijGx94Y3hS2D6j62HL6nGvWjd6/bvRrB+j+gzy1JUxLcauE5P8k07uNiSFH1QDTNL8SUtuohQJ
s1z1rk+cWGn/61ZchRraVei/FxN2iJklSQsLVqq09HMUHP0McigbRY5x1tpdt4E+J4hT5THzEk0K
twNJhpWDcHFyUU5FvwWS7Bc168JgNYtjCQG0+qm+wIt8vFupnAEdP7uWuZKeWbxNYB8hP2lAfVWE
IA6yGkYFhDWDSdPvEa28ESnFlu30gd5kD6MMeeLrc7wYhU4MChsllMu4UUfkg4buEM14QEDC97qF
xQkEDyOvkRsWmLbPXSVLKqJnVpIBYZKBuPdn0bukdekvI/NDWrmSvna3XzbI5cuRTDOw088NphU4
VgCnSANTjxHHtSAdZ19Lcz8qoNGre5rsx9oaCbJYDfzrq3geAaOBgWoi3KDugJRKozgL4o7loGBA
jz4ErQ2vV/JwW/Sj7UDkafakHNgX3QZvhjk1j5MdJSv+urQzCQCsAHeiof1CzlGldpdkPb6jcDgj
lKu8XF9OEfr4OdBTA/wDTrZ+pEqMjGgyAAOK6hU/I59tyWuxMzfx7052tt9LN539KdC38SOg8yAx
9rO7dI8idHu/xlC6GCBOv0W4OwLN3uZpjG/hMsRbUso+UT8GnW2K5tj0byQM4nwl2C5eGk9t8nP3
ZPzjPEg0JJjgw5Q71ethbrxp9mniMbznEBagvvbFLsx/ptzgT2/kkoBPODfJQrvTRjlHziIznbj+
UIwf1xdVJNW6sCBs0rKRVCPjE4l+5c24770uc0mgJpvkJtmB1XXXhk6yTq6yFH0AavhnYMA5nQ+s
m+S+sdoMibjBSTX6U2H+eCv3ww9aDvux4yz50fgc0acIXI6zDH41YyXgLi8n7/dQOYAUD/XzT9BQ
4UkLpDECo6ves4FWjjmRTZ6WwBOM97mZbyMQoKK+K0W7NlJuFKrsViaf3zyF7DLwUGjmhzwpMiwi
v9iU5mMVtcj9SyR+Rr8OFEoQG2fJLQAvURr0NCgo69PG7VNpM2r/Jl6emhe8Kx9kTICFI0CHfqgW
Vm6tg4/+D4k1V1ZdufFU84uYnr/udjJiwd1Imur1WPFDtf+JjlpgaDOc4mtc60sHAQfNfdbGQewh
RKqEdqU8kRBA6zl3OnkANNhv2KsavcllUOj1RtWalRzLYkQCPAAKYiDkwLWWe/xJdMgyO9PjVkZE
AgKgVV+7Ecx/6WtShN5MIQ7fHEIG9tiBrWSblnYSmgk0ED5YaA0X7ZrxoNSTaSIVnBmONeJWu/Zc
5bFU9FKN871ARYjXqISNMjAytZmEIFTZB1UC9Uzy3I+1M0Yf17cDj5/X7AjvtCJWuliKkJyn2ujl
XZi4ag6+N13pcazghMV7ImMrd5Sla9fp2JTzVevmqpGtCjnUOdtY9fP4xyrfek/hHLLDGnvW0krh
eoAiO1qwkTYS5jFqChXNWA1CbfkhhbVj6F8j0vjcXHj34F/OXi6LapL2CPS5OSONPn9L24M0ggK+
WwOCiGiYv0ZstI5YCJrolROCRirTKLJzJC+6pFN2CXplvCkpOw8dyZLbSirZTSwCzy1NbFcd8t4z
GYBqjV7raOVtqrd8yAAasrwyCkM3Nhm/LU2NP5aN5YatVLh2Hqkre2TpaoRLEe6E+GrO1XK+ylmv
xmkiS7gadaObtXvLcozBWHGlRSPoZ0XhB3sEnabnRiRbR3U6q/MALMhVgafum9Y9XN8hSx7EiVx5
npW3Dgs7JOlDzULzRh6gScAhwwct17CzS/sBr3hEEjQlw0XFO07bVlosYxDIFbkS3h4F2Jxb44Bw
3SuolbGVsLk4aSf2BG+CgpY9WkgJBZFybAptM5TMXc1NLw0KN3+4LsoyAFEKGy/WB50qZos2PcVw
pgwhhcy+Lo++DSKIvkzBbbGmj7O0UqcmhZXSB6ktITubB1X0E3lqT7a+SsH4uRFPTQhObcu53jUh
y4O+RrsTaI8UN5FjdmvXdbSleNmBd7+bt5VsljdSUiH5osJdijgnx7qz5TXZobURC+/JfM6l3tQx
4hivvcwCxGMNwbB0qoOmCkwLwJ0C9Cac6rrF0JNXdnnQlUccP6FH0gMY+AJ0PIcr1DpLbokrIXj9
0aMOoi3hedEZ6CothioP9OFWAcy1R1ep9HR9My8dqyCwMFE7AMffhXZzFutNExK+fqXtDpQBZ7Tv
ie2t7rHFecOhwxUxUawQo1/fqNU0UMBlsEXceZy3mvyW6m8x1W/CGExBk+nHq91/i9drHBOA7OHe
APUe7i8n9yHQB0lSRcw8UFrgd5h+LCkDVFK7KdXvbJh9dXopzMw1U9RJY+aFNtior0/w0n0CiG7g
XfB8AlZVCMg4hgZ0doZ83DHAbNiG0J+gqduN1s1kUl9qv9h0x7ckp2MCmRC44AFYF6LZrLGyVMYC
FVlpBjb71gTlgnY/zZlr5G9gNfjy+DiHBGdQx9qi/+18hkPa1zHLsa6xEijZCx1/Nz+r8m5eK+0t
zCPknQCIQscjx6ELo8poZqIMbACXR2+1EE1s+v3Utk96Pzsg6/x5fVBL6RTObgI6x0+8rShtnNmJ
ZQ7cWmsWijMPoK2oWnCcZE0KEpLM/p7bxXDDcrNzS7SuuXKsQWc5b77Y5PC5ltie4CXhNGsXa1lX
pJFJXxSB1NTuUP2ee8/CbbRfIzFf2J0GuI9Qq/lstzMEL+2gJU3HsSqCRkOSk0Ei3drXe9V2AcDU
tHearV3nF5fzvwbFdy8rW1rHhBusvaT0UWGfX+TuhqxJai2l4g14DUIcMXmJVDgDsdehABxiBtt0
B4C+Au3oUPO62LUUJ3+MkGp4mbfjh5E4uruDQOxaLWAhwJ7ZFw7IKk2KMYFaUQA9GEeVv0lV4hEb
tJ7pvBJpFi4YSHDi0o0SCHqCPmfiJNapEWEmHQB8LENfktNNlirAoxvxhpX2joIGETlrZW2j8ANV
eC4ZOATRIYKrGvoQhAAL0VV0gIZdEZiEpXdjK/8goQHwhB3GtsPysnKtCp0JYW7pd300V1vFGunT
mNEYcFc2+5AZwuP7+u5dODchhgNYOm9WQX1RWHKNhVSxwqwIaDQUIJbJezeJEZDMQVmD8yy5MS6p
n8EPUA4RZdVk4FyKUzsPzPndaKabQQYVNB5z20FaA6Ys4ddwhqBZH30WuBSIVAQVURMyJLQISNOw
uyE2Qz9EpyCwh3Hk6wpJwG2Jjt0EiAB3IgyYD5wS/sj6ys9Z0/qE0QFQCJndjjMdN3JblysTvzgb
vLnOBsKZ66ienwWdSgt5mpoC1dey3GZlpW51GtubrDRytCJryYMWhnR/fbWXNhiAnhzYh0bvi5RH
2yXq3AGNGcxmfxeZ6sM0vTaQ7nRk8KBeN7Vwu+QqEpDAVT8btYS7H8mBiwZQvQiq5kY3jnm5toUX
xmKCR5H3NH0yl/HfT7Yw+gusbo6wxJX+OCSPUugwgv4qbXd9HAvr9NmaCN4yXpQXkZBdEiGRQias
U4zz1LrL0U6mo2FqUiAYM/6+bmxh0sAOi1sdV09Er6+wGwkt7MiICXYjvU+7Q0HXuGyWDKiId5wy
A7VWEYE2thTimSlG04Kq2s9Ugi6gtjO314extDToT+U0UXjzospyvjSZAUL0IYSVNyDp7AI8k06u
eddtLK3LqQ1h+Q1aJVE98pEALcTZlf2Cui1wAF+Ut+XXCt5s+5/BCBt1ghuDPx2GepQM1HF2yfiE
BObKdlkbjnBlk9thKsISVqR+O1Y3DfQbrP1cukn5tSaki+EIt5dQMWqJaTDEpu2MHsSP6o1NnrG2
OxcdDVAWNCgTA2kJ/vvJ7kRjHTjIqVUEtoZKfYNHoo8q2hpH7JKjcap1FRQ/QO2J/d0tmjlKlOvL
QG7Dn3b4EMYmpKisHeg6Vlx64ZwELAfZVDwT0JYiCr93apOo9axhfaravG20tnXMWCt2iRap/nXP
XhgUEAgwwVH/yEsJ7/K6scaYSnYRWFLuTfVTVXyobQq+0pXXyNKDD8VeBYK20HPiYnjna6QXtDKz
SikCnnd8lLTn3vjVzAHVZYdJt5Y7qy6Dxn23snOXEu9oD1YRvNGSijEKUS4eQ367UItALjuIsEE6
bHi0KbtloFIwxuhQ6g0yWLcmJAi/PrPAdwO8jvCHLmjlfMBRb4coYcEp+Qu301QnKn+MoyMrT//C
DnRLdXC/gn1GfH9VUmOMNcEKRjWk5kanbG/65kDX8HhLPvnZ1YsmFMQo8WiKWkCzqz6hQa581Oxg
j29kjVJ62QQwDtBTQDJCpP3rZ9xXZbOgwSi9UfMtBi6M5cfrs7UQKizIRODA463pOJrOVyUuRitO
DXCNYxg6yoht8W+W48SAEMHLSh4bA6T8QWMfgPCe58ypm8NqNWRp3/IKFvYUQCggnTgfRxWRCn1a
FQ1qcgBmVzU9vNDCtUC0ZAU5BPBrqcANXAijUXkaGoOkNCDDbWVBcD37NUSvSfl6fVEWzSDNixw8
ssrAip0PRpoUqGT2PQ2AHt4WfosOsFrp3FVOf5HKmZ9HYEb/j6HPYHFyUExmljVSOcDDehvMi50P
g5s8S464NLbDLX/3JAwqbPr3NPeSzRwZgdXaN/MIUop32f7+5WEDzvN5PQaOCRex82GDAaiauhiV
M0rftOFHaDxKxkOif/0wObMiHPZR1bOSUBSyc5vd2L6eTWChWuNoXQqzXNNZgxQ790qRaxKdZUpi
aqheAXFRQluMbTGXtSy7YQ4ZHkg/Go6irmlWLwQMzg5t8cgHVJQi+E1aVKROFYCRE3kb81ZM6YF0
KwfXgm+iixr9hrhmGSia8YBy4jIo15om7Se0eGmTN7DIncpyk6HhKgSjw3V/4J8rPNnPTPHhnpiy
G8DTawumJvlgpMNtkne4zOyR80I/53vc0l1E/OsmuYtdM8lHf2IyVKncjh2w/9b4VKM3/BaM8k6r
zx6ZqpVL59roBG+Pm1lWJBOmKt0Pn6e6fEiNW9q/NcZDnf0I7WplNpdSheBiRJ8FFwaCBoNwAGNT
hM0E7r5gbkEEoDiNFDtTVfuzpnpTHDtaAjFiVzHxYChq6+slgjPjwr0KZCIFUSqspUI/mALOf/Vo
rApM8BGIq3c6QsE3zS7WY8viI0T+LPWMnxJxTWjtyQ54Lm3ZmSSH5ttaX5P643/3ml3BUfFIjiZG
MTgCfrGh6r3IqFfmj0elayYEx5y6OYzkEHiJNnbZFgBEw229dr9W4F8bieCUULcATiwiWcBuNmsM
DMt/2/h8AYO/XiwwoIOyLUMbs4QcrRKsHR5LZxk87D9/XpTCKVtjICGvtOf76UnbFu/Fje3m34Bg
uW/8m1JyJ9/edxCHvR4xVkZlCxcPKDK3FdOQSZS6pr1rI0g8hEQy99etLJ4np6MTNm9htzmUFjA6
4MSdzhud3Cldzcn9Ndr7pbDE8btcwg25OLHxWaJyR6JMR2b0gIKPdBtLgAB4KP8j+7IydWumhJMY
ZRoVrH0wxZTSUW3mRrHlkQZpZ+W17fZZ/0jBlHN9Itds8t9PArwkT6C1r2GzRC27YRuA2pwm3bQT
NKrs215+t6X9dYuLDvLfCb14KCixhKCsYZRkm3VbNOpe//tL6VbAoHHRwEPEIhf0dBBpaEMaojvH
VF07eKxusxvJN3+V29b5rdZO9wjJu03iXbe6dNU4NSrMo0WZ1A8mjDZe5D+uKUAuHcPgkAHHFGhM
uMDX+SopCV7OkmYDbKj8IJCYlOWdUTzh8ZOnKxiRpevMqSXBB0MzJiROgXUxa69MRudXjdiqFZvr
s7XodSfjEWYLD6wBR0PID6bRZaxyR/12bm+j7EmhBH1bHGexltS69DtOv4f7Pd53eIvqwsioEiWW
pAP90gLwsCGEgX9JXnODhUsFt4LcrAxxiUs9bGPK61HN8xzlMeg55dImHdxa1bfKQJw2+j316IId
k9vhOdRX9tXlysEy0uifyVRA2IU5xf3a6C0K7M1AbGcDKnlQenlratArRj7hXSfhwmirBPdpIBs0
5cBAromna6s+hdoKrmehB/ZsMGLxLx8TOZ8VAHvyWt6V0WvaV3hcZn4GWGnTvSj1E0HWxB4DaBUW
24GawD8QECZJ1Ur716LXIKOHmryMXquLPjipUQ1I+OSBUdypKD7q89P1rbBiQGx8Uwu7qeq8BI7D
rJ2QvqVrfZ8LRyXmkpODcIgnL4ufB4/MUvuiMTGXSqztslbfVO0DlQ8DfUin3gHjSz7KTjSlKyfL
5Q0NZjnuHGl3zi8l7LdJt/kNZITZ3McTrPmjgB4mKfxOtrxV7OLiLELDgENG+PYTbh0jCHiyYeTG
YtMxpQc8pleGcxngMRxefEGjGp6UnyJBJ56fhroSzzEsZLGBG/Tk9OiDLMs1WcE1M3ygJ2aQQAPM
k5spALHihAktPUx6/68Gw5GrFpQ0kII8t5I26I/uwxk1pAJ8Y+yIdkopWsntLzRZQ4YRLgeqN+Tr
0CsrGMlR9tRk0NsXd1rhoOnBbvFsvEv7raa86a3qRiHkdqYM/CQRoOor+2oxhJyaF2YSHHskCQts
LGty8Ua/K4xvCiQ3Lfkg5cQpBk8C017Rv1mp7ndKvTNL0JBJnPRwldLj8vjmgpTI2CODBf4zUfrM
aksrLDTsQG1bN7+jpEE7+XuKzvL1SedgxPN30bkpYdeNUa5LaY1Rpw3dhvUmju6mJNuUbHKLxCuh
20CYS39/PYadjk+IMFVodMM0FTlPzJraUzmsnd38D1yOykKXA24/OMOFUdWNXMryDHSgLGMFTb9O
HqPoKdJ2xnZ8kqSV3bEUuVRoF0FfB21naH8+d9x8liuqTbCWREO8IRXYN8JJmmC4zfZGb+bO0KNB
H+I73vV5XDEsYmvMRqW6FcFwwesdu4h5OSTU9a2efYuBAr1ujPv/xZz+d5RiyLQapUqNDMZY8scq
DuG08veXrgonsyjCydMcQNK24PeR0nJ07SnSIxAEU4fQlcvkcqDhGjY81cdZ9c/XywR7jSlDMCeY
kEVk3UcRdXdVfGh/l9KNAilzdauooS+DNW1Qb4w1rO7iokEdBTwOyIQja3RunaP2ir5HxFbRyxrt
kUwhj1CBdWv2fn3BFqPIiSFhmEMqaVWmA/HZjO+D5hpBSv22d3K0oP9vhoTdlhbT2M8dRpT+iCGW
40xegiaUlWfa0kEHMAbSpihkgouXu+fJQafUZlqpFUYzFm9oY0/aA40/ro9j0QNRtOSQehxAIk2D
VcZjBSUZ3Ph9ySlc4q5dcRZX5MSAMIYBYJlsVGCg2hMPco4uVBVX7p+f7TEX2/TEhnBUS7KZj6UK
G+WN4TxpTnYDoPbNg+1Xu3cwvLuhA8JWv3H/ULxuXddyX9VN7X9oO2nlSxYX7ORDBD+X5zRP1Qkf
our7tLuT2Uauv11fsM83yrXBCi4O6qsmbUvYaAIoxra39W32M/6tfrSjM/qgRd0Mrt441aP0zdrV
Xr9CRyBKOsMXcXieDFFwfE6yWJAZ5nvf3MDv3dkpbkBKUICk9lZzJMd0yw0Qc5GTPld+4yTYGI1H
7pMN2dKf87Pyq/hFfLJX8Mv1mVkMMoDgcBoAQBhELoC+yNS0l1QE65+qpwPyGJCdsTeT3f9mRpgA
I5UjJaphJstvivigsv8j7Tp740aW7S8iwBy+djNMVhrZkr4Q8tpizpm//h3q7l3PtHinsX7rBWxA
gIqdqqurTp3zUYMqJt8o1U+gav/EA1yMiblm57E2Z38BlmtjQEBODdZLOiic8szqroVUDmT6wDQN
LpNrN6P6ViqYHYwY4TPa9ogufGtqnkzWCngBG+fCCrNvpQxt27EMtLqBtYk6u/M3inoYtNfeeEPp
tWpNClq8BLBVsHjeXrJVJwfVMTQsAmANqoHrASrQsIwgSIdgRepGL5gVlUxmLdlSVlc5qUyFBwBe
6fnFYFGCx2v4875lvJ5qBi10wE28zdXZ7ip0EpHUTjpbU45D2RFEn7RGsK89JAGKNwlQFCpn56ye
hosvYHyiBJI0EJriC0Q6aN9r6OfGuZfuAN4wYl4wuD6/v0fLbCBLDwe8JHy4pBkcJeGvMXkSfHCA
xN9ur+NaiAuiD2kh9VnwIOxpMDRg+9o4O2gvIQTgDbsxvufRdK8FdzLUweWKpw+x0pAPym/cikua
CrT/rKrCKGvgSUpDAFCsWt01A0hdW6WNnQi6MqATSzLwQ+mziyd+tO2mInTQvCdsrLbp7oakVOgi
FrAbWl84F5b/nhtZh3I5MtYaRHxojr5SkoPYwemzDv1FeWfukrBWgVEaraMpRdYeMNZge3sS1xYL
hP+gKwKoGUJZTKtWCpWIBhDS9CCYjYtsLPR8ItqKiVOb/57JBLMHiaLPHh+8cuXrcwc55SHRwfZ6
0HA5ybUT5BURRPf2eFZzNwsycunyAVc8S4KxNAX6TQjHMv7VvaG3vvBQoBwRYYJTtuG4ytXJ+22L
5ZUq2liNEhmnCon5vNppxU6TtqLGS+2tvVDBK4SYDO85NK0zG11UZ90IFlz9HMg+nYcpsEuzf1Xz
OaJWMbzHSZe6Up1SVc1ASNlPDmdOF4/IBhkXH/BlnGXfoi8EKPPSRhoH/S9nmVrf+x9BT4TB7v8k
owNqI8iGQtQKOAHGWckQ/isCiG0fsnQDBOrkahZvRKtTCgw1+FjQVouy2PVejFS9bKpBgI+qbTC6
zdB/c1P1GCoP5vckJ/3r7RlcC3sXyPZ/zTG3XTymEfDccIko0v+s02fJ771ALh09i+225QRly3b4
slrY+ai86dBXYkkORogA1RY0EkADA41QV/grbcZTbG41M74DSvX7CL76PxjeIkyB/blAhhknMvlG
1Tdhnx2SrLWDaq93aC9DCwiqf2HCucmWxf8yOgCO0GoEeo4v1OJ1l8iTlAADX1S1WwmlIxbWrih5
d/bqil2YYTaIMSMrlcXdYgYdQkXo9eA5AbLIlv15F0HQm/OCXC2DLIilpWnQWEpW1ztSDH1wfRro
EpKLb2O7iUFgWef1RoXSpCbSOi88FK/C6qVtVI7ptdjg0jJ73NIQJVS9yA59YINM3IbSmhaMXtsI
OywMtYaH27tlbQXBxyajOoyACGIz1yOVUiGWKxWtE1LzkOsRzaMjNMk422Rt/S6NMNOpj9BVMHxs
k9TYhIVE4riwh45aiddlPEzf6oBwfUK3DZ2rgPYxA9LrQu1CDYhfPVNpL005nQXQX0JWgzesVVMQ
Wlp6PDEClv7NmBvJ6PoB21Lp9X0szZNdiOZWBmCfc6aXDc6eM7QxLB2IeAmgUHs9qEKZ9HkqfaB8
zRKqaaPdhd9EUJAlPPXztSFh02Ms2AvwWsx2KPMUAvJgyT9Mya4AoS5EyP9kKBcWmL3QdnlrTgqA
0mFzLBKnh0a9v8152fu1Y3Q5jmWcF+mZOBF7UENiHJHmCjNY9vtHUSXVs+nnjtn159uHaHV5Lsa0
/PzCWghG+M5YAO14Co7OHClolOwMOpZG6KoGHlS3za0MDvsAWq0Smnsh68CY0+NBg/YJ7pQmHMk0
7wb9B0gu5XaXV6cs4TiIlbEh6Q/85n/EVlgSJqvoinLoFodUbabmgH7wUPdpbzq3x7Sy8VDJwe0P
fOWnN7qewgTtD0EOVNlBRDe0ZtKq22kC78Cu+KErI8zEobgwasrSDZDkTlfTqT+CajuvQLnC8eJr
hlBng37vQt8H73A9GmXS5slKcF5ROQwD1RHGN11ISae/AW3M2Q1rCwSQLQDfKO4BMM1sdVmeMiH2
BTShSJ6fOHGxA8HjzFN841lhps4otURqZljJpJ2Wg1aIyNVDzAs2V8Av6B8FcyWQ/sgT4YF+PXGd
UIErpU7yQyajqKucTRMZq07FrW8UB6tRD0rzIQBwJqKWHajmRyKqXuj5KGmE0l7JeUWAtcwIuGSA
twC50EK6wDyT2nxqcxUNjKhHOeEYEtMEjFSoj1IRkDC4V1OqWHbXvwRWDuVK6dftQ/FJJ8P4fZgH
Lhc4YGhVaoyzVIV2GoMGgO48iSABvRuGbSXs61BAya9/wK3jBs2E/ExD67ETqZY/D2IF9YDjqINU
Ya8Jv3zD7RJv6E45ML0D1FqUXzmSGoK8j2Qva6FczbnrVyhyQOewgA3QGSkCU8xMWZ2JQhfODaD7
EM2JUDvRg01qqRQNPiE1fmYaKYPJEaSZGkJP8FW9SIrolAxHaYxJA+0XPFfvhob34l3m6stcygrq
+WjLBlUUs7XEUe/x5gVIW5CLwBkRJHulWrWcsvHKyTdF5OtBcKwsjR7Lzy+ugmBU69AqIwDS0p0I
YmPlHe8ly7jnlcBX+suB80fibHnHLPzbjKFO8htVq8G2YD2Fw64P/zLy1xzEOIUS01S062Hej01w
Z73H9S+Ik0H0+KmDpiruPkNMNmhN56z7ioNYCiFoSQZ4CG1dzPcM2AoGoOQLH39C27T76GbZm2Pj
cSh5bnzNFBgeFxVSdI9hEq7nuPej2a8WLYMsSmwz3MpaTIoxplbOQ02sW8LDBg07WNIvpFXqHJlq
Cdj/S2t5Q3Uq9ZeJB3xaqxqAsfO3ESa4QwlXyIeuAsxfNiEzZVEh/SGYOdUC7WSMPxsv1pBNmHrX
VNqn0G/sEOJKSu8GyAdjOYEEEw7tvwfSQXZy6WpFaWtpW2GWMxZMHXqvAATO9Yvku9Gw08vXkde+
tnImr6wwZzIXS61FjyBaArxyw9mQyxcy5x2SicDSoB0PiSa2RV6T+mZufUBs22aHRtBsp1n72tx/
3HbRK3EL3By6v/FIRHcum7+eQK+E2j4I6FAHNOeSAMtF/Mc/sIHr0EJxxwTSmgnK9RpIf+jVIEcu
n7X5kAXoAua1E6zt9KW79L82mJtmEtPMr2rYQHIXgEmVxomLsw72S8u+PZq1Nce2QvQKRBdwVczO
gqPoSz0EGDQqTmoE/vGAR727Eh+blxaYXeVbwO9nGSxM80YcAaiyXLBAoW0AjRGaxhnO6sShLRtK
F2hqRR/NtTOCLDImrgdMKHrUImdSkUzdhc7tKVvbymAZwO9fst0g+L22AVRPLU8+bEgvhvkDin/d
cxWg45MTta7O24UZJrVp5Hh6Gt2CtHsTgPaEziDY4MWzaDw2vChhJS2GGAHCRwvuBphPZrsVch6Y
cw7cdp42d4baPFmBeEp11F/MWD9Lguihdx8NLNnIOa8ry3VlmImWBTCDpFEJjyMHo92oMvL7DQFV
K1HFmuOA1saIMFZeNAgA5WYzxQFk7AKhB7/pjJhxlrbW8LO8WyTsnhWxoakuu7d3yVpIgKrBPwbZ
VwdyKV2StggJ/KKS7jWjhWS8kienYGwzJ6u72K1TuYVunoTuCR8aUApQJ9Qa64lGIAIjQx/17oSE
/Tkb0khHg6KWF64MkkgXomMjpyC/lmS7+lz25IB8VTEDELCamXIIreewiu5jSMoq/j6ySIPaTZwF
djdOxNT+/aPWWlwPNjRAWV/kIRJ0JiZyiJnS8BJspYn00g9TRHlVFzi+W16cM3MNLepBCIlME+7B
Yg6Vn+eVUcoIVpQGFMOVY8YtGTXTBlkqdEv3SrYPoEWHmiBtzNyLQyIZbl79lUeb1rdssfQsnRYj
0scgKZ9aElvli9LxTv7aO+fiK7+wc7ZTE6R+0aEfJXP65hUZMzJNd73SuQJIcgEE/x4O80teb5v+
pHTJ/e2du+J4gGn/lKcE/wCe6Nf+TZ5LoQoThFnpwhz2oPs5FaAz2k8k8BUbsNb/pz1m56XlkAjz
gDVpowN6jIgyqNvA2pZtRnoU/4Q/Mgc0HhjSUcP/fPRevAkiITTHxMDkgqKUCOazoDRENwYiQPRD
kM9d0HDupE98+ZdN90l8srTn416/ntASzizXJojLaAOqvn2ClsQ4IqHS7mpBt0vQ7Sn5Zsqf67je
pIPoRr5BzWp+ziZ/60uP2XwoFQWkyPFdW7iF5QaK+e32kq/5YQVpJQQCKFJAW+v6C029Cow6QhuN
3PfAZwho7JeN1i3lydFnZeK02625Ykz9Mv0ItYFBubYWlkYnF5BLOCRF4aipAikvHHb0lCnBfdVo
pGnkX3Oub26PcSU2XNYcAOWFsBHrcG21bXOwMQEhDOKks2DkZB43xvxy28bqPKJtd+nvAjaeTZgU
YoV+/ArxpxG/t62+dDQsVKURT6FhzQ4eAqCEW3AiAAtej8XPgvo/JLJyvCutiUDHlOadqwe8dNby
i9ite2mI8ZeC3Ch5oCMQbcLOzargPJoPUDDp1dYba99RmsC7PYMrwRU4rQCeQq/6AsBn9gbALUXf
fqJ//ecxUI+5ehR7WprGLpN5dHertsDCioo4iJZAXnY9i9Cl74NWQjuGGangeB86pwBdaWmd2iTa
QLmLx1e8esciCfGPQWYL1n6bTpkOPHWU/ZwFNw3VZ0n8AcUGu+joGDzMsWr7OOZgI/6DWdVRglzo
KCBiwrxZ8tTqG8jqoq88t1OiKnQK7Yz3lFiDzlp4fSGZg5478JUyawcqZq2JVUA9a8MKNr2wwOKb
araNuVNRXjIFL9f9dJ8nVbDX9Wp0YrN/CKXAeooqWTtK4EbguN61Mw/t3CUdC0gVGkeuV7gx+tCq
0gFY+QY9FtaHWT+MAS+yXF1WlOuWZBb+QsPbtZWqNfS+UyQgiNThNECQsBgNW+uznRTo+Lv15Miy
G0Hdad1D0s7u7bVdn3aw6Sz9F/CmbFNpPiu5MQ4GHgpBCuU3X+7taopSRyxDPB6HqqdwfS1Vk9y3
42400fM05rTV8XDtu1I4iDOkhW9/0+q8A8OGHJOOHDj7qhSzsUgjbcGRQTA5iQ0yT29Jx2O5Xju/
WFlTAuHgIvbHnF/TypuuGBbS0aayZ4A/HDEuLeJHXexVXXZqsofbw1oziCQX9tFC44qb/HqhLR1k
xX2Pfrwm1o/Z8CqJaH0+qnO906Nke9vW8vGs5720xWyq2dL9cV4arZpwEYaVfcEJJtXgXIqrexe6
kMAy4v2PV/Ny01xEQ4VqpkNg4czGVlW6IKyJnTA0fReccFBynYZxo4nd5CijlDt6OlsSyXO/Pkxm
pnu3B7x21SwtUdAPQNUJ63n9JUpRT3qPPuyDOpfg4e0BOAxAjO32QTLSVAlbSBhY5yFqe46TWLtM
EQaCAAu9sAZeIdeG86AK1djHTPfKR42EvaUemy62zT/APCP/ZcEMchP6FyWIUk6aUfUxQECGEOSY
arJBnaCy2yngPehXh4RMmw6ooQiWSMbfTz0ugabEzaYpgPfW7TFRIP2bfOD5z/E+aycdyVJAkRZ5
Knj968lTS9UfmqVhIasf0aRPIqh8ydn0B/4Ewk0KmH+xM5BrvraClnIQxfaosRaI0o94Ljy3Smhs
Zivwye1duDZziBGRy5Y/IXnMEZeL0Ao0EwXWeHHnFTGK05j+pYWc5/bqtF2YYU73NOd9lJqgeEQF
V44+gkEjFq/qvjqUpQqA4g+EBtjOIwD9k/YTv2jVD6Ff2qDdM6ArF2bvt6dsdSy/7bDvRRTr8trM
cf1FTb0IWYcQ/ygTjndYc4d4sqOMu9CgayxLHRxTmeAigTuUFFAlZbaPzXZ7HOvz9dvE8vMLVzhM
Qi60OUCYpe/lvmmr8j0aCcU/AJHjYfDbDLOXTcR/tVxjJCmQFtJzZ21r/9ftkfAmi3GlY113RYCO
soMUmkSoKhqIBsdpri/671Ew594HMkVQq4UaWzLA5ViHtolmM/DG/4mDsRDc4MrV0fLIanwAfW4F
hg9DnZq4ivyuJOiPMT9uT9ja0qM8CH4zMDqi62qZ0IulL/QwD5IBkCgcR8t4azSBoN3HHuOWs42X
aWFv9YV1DI9fC0hp1l1Gejn5swWCQB2RYfoQ9e/ory+gNBIK3+sxcKTxX4cswIEDEQXgHP7/gkeo
EqA8jAGHMxnR4jHdz2ZDxABYfjnZDvXrv51GNK6h6eWTshLAAWbfJWMFwpEceIEmh9Dlx1QcyuEt
AFfWbTNfIwVQOiNVsfALS1gtxnkKqTzPco0ElexFDja3UzoSTTln6OtKwQjCebRBQMNGZdHfYmFk
llUDMTKA30MXbVPM3LovccFNoD3SKW4QqCxPm9tDW4nHFrpqMDmCltVA9pg5V5oyTEMWIhUP6to4
8jTlQxn8mADcRgVQ4CRqQsaooMk8HUT/X59p2EbiEacaU4uu7etTEKUiskApKjW4XLelAproYUTr
KO8MfD1s12YYP6sWUaua5fIYrRoSZ26LnL8uPeqme3suF0d6fdau7TCOVtcqKZ/RhH0wh8xJKsBv
h+OgtHSczoPIkwn96g8XY4vaITYMYgcm4pKqOY6FIUTEld+l6Z3UtGBBONweEPvSMxfyOW1hP1DQ
tQz1JiY40ZrOLKzYH857kVYB6U6hCz1dN6CQFHsYvY/b5j5lMS4m8Is55py14izmegVzAy3QeEOO
EC3Oalo7aNf4Jh4c+fVUIz1bE3owqPMcuR8DydzE3vHSF2wt5cuXMLNbFAUQwJMwnI+mYb+Zv5IH
yx198miUe/r80b5PBxqidfH2+LlWmVvBSru2z0pYtYNHNyPNRkMXn+yEAMF/EAA75J7kXng0OMvM
Fim+jJY5h32q1ZVoYt6nZ4TtrbDVIZoDHRs69kQXX4r7saLRa/ut/aimgEKzIHKt86x+j086BKxp
Hf+4PRGMK/zyPcyBDWMjTJoG85AhUU080TU3JS0pJyT+fK7f2m7MeW1QtWn6GmZ6O5lpvhV3RkeC
07eYvPcOeeqIdjegBvEo03E7o3vSeIu87Ci/nETXe7Xea1J7PqG0/xDdwT69iq5CH3j1ZbaH5u+5
gITLUiJBNp/ZiZDiSZJcDMZzQuAfKXBvDjh5tgH9t6RkXywxuy/yh6woJ1iaXXs8x8jbJfctTVzO
tLM3zhc7zG4z1NGMUI8Yz11N3vptid7UJiK7xN7wFBm4k8dsJGVqulJLMST9mJy6U3ecT5ZXNiT1
eGeXxb19GRWzmWpdz6y4xqhKW0C9xRAhutOTUd5KBsk/nsZwgxarcpdlFFWgyiSVvo0jWkNEGugE
zkXEFoD+/hhUHzSwUS/AhOuL1cqRDZAN7OzycDRninL+oxSS5HhvTKRwP8wNnZ1mG+/r47Dh3On/
4874bZuJyfS5w6O6wkSMtW2+j92+vq9VWtW0dfRz8aC5LVDRSBnedhnrZqEDhDACdQokX6+HPCa6
0oOQejgnCRRLH4z2Kf6ZBYqngNO+hwYJqFv/UgCk0sotr4mCCQ//M9sXppkRm2Ue1eq0XFvWSeio
GZNxsi1tP5VQ6eKMc92WvlCNI3uEyP56mFoAmrWxx8q2breboRRJqm1m/7w9mTwjzLWvWn4LWUIM
SN75nrVPyav0LeMMZP1sojXwvyNhLvukKwp9XryvPJxxt42ADd6pk9dmu2k6GMWzGXCu1+Wwf3H3
FwYZTzpbdagUHUZVOeVPZSdRHts8d0jq9eK0syXX0O4czhqxq0fEmvChozN6Ced8s+xAf++433PH
uFC/VBqUMWHI9DS06zvoculy+iqTXYz27e8DMR2T3t4TbOP03zYBBIF8EvprTGa9MvTaIKEPmwM1
Oup/oFc8fE2c+/Q9L/eZnTpPtw0uB/brcv22xyzXFIqJ34ew12o/US5/Lt+gJNs/W23FMfQ/XMdv
S8yyhWheTfI+HM8vPwIUoum9ar+mm2HTbHiqTLwxMetm5VEcmrGFAE/7HhVACvq04SCQ/8cm/D0a
9s4T1UJtl4BB/Eiew5bkRLS7fWALHCexfo8jSfLfDcF43Cyu5XaeMG3RxwucrLuFsM9ky2T/R54C
0BlIHy4bj2VBmEQRNAF+sVytQDNt7gz6PTvHZHN7v61fmhdmmPH0SqC2sQkznQaGYaqlrkAKTz9/
T362TvbSCEQ/gG6I9J6w+0BLZbXnKS+uxr0XX8BcJP1cy0Gt4QtiPH/oSBowc5jkPeBN6OK/vxyt
CzvMmz+Og7I1q3KZ0JDGrn+P3OP2NX0YNjyoDWdE7HUlmUms+A0sFU5wCumjv0m2IBfn+CaeFea+
mos0jrsaVpSn8KzT2K5s0Z0/Pm5vkHUP+HvaWA+IttC4nBOY8X8pdwUBqPiX5Zi27woPqVMedzz6
5nXHdGGQcYFFVjaBnsFg7xrkrji2m8BTdqeJWNu9tL09Ot4cMk5QTMRB6gLYsjZgrcHm05yD+sIT
TeJZYRygFoECy1iOsnwUOmKRgIhPxtEkBWeLL7+H3eFoW4P4C2gjlwzJ9U08SG2jqFMynVuxV8C7
6dd2H0WF15eDxQkrVl/tqPijPQf1cHCGLWO+yOXm2tynIqQ3zgYJ9v19eQey99hWieFJTuETn+hu
SPYmBJ/f/uiBc2Gb7fY20Bmmqilsu+ldeOeH973TfRct23T8wrm9QVa3/6Ut5pRp+hQ1VglbXbFX
57fUJ2lkT902dUzfTsR7HajWZNvYMk6f6v0/jTPRR+ujMg3WbDiSD/+4t3XQpgd4ki/xFZBBjvXA
sbcWLF4Oljl6kxinvZrBXm0jS/4SOQIVt9pDvk995KNeA/pR+JRHxrYa1y2tJug3AV8n3lDXW6ky
FyhBulxBj0c3ggYmfdRJ1FPZfnr64En4rEYKl9aYSCGCpDzShrAGbaRTmdDGC5DQ2M0TLyRZJuvL
abwYFnOz1kUQJ7qej2dbme3akYlMNpsP39FPvGc4i2T9jFIvx8Qc/FIEO2jUYEwv+cEgyUl9VzLb
JL3D2yC8MTGnPtGjEF4GhvZuSPvvxj7atm8b26fAsNPbm3HNaV6MiSXZheY89CommAq+BRVpDoJt
c+eNZ4M53FMTplE6wMa3gb7sk9ObYruhHT1rTlYS+oRk2Lfbg/rMHd/YFCpzoufA1NOuhzvZ3zU0
cX78qMj26L4poXNW7XhyugPo6J4Ce0PHI93kSK1tf/J0u3kHTmWOuQ8QuOJLyyoeSzcJaLAF3pxu
NoH7c9PzSANXI+bLhWTu2LqqlbqbMeSJvhgkvdNtnSy8fobNg8bxlpNxJJqftmJVwVJC7Oik2sHW
JD8Vzs3H9qf+57AZOjgQl6qVyjK3mEOZplUt4Vyr7+1dKjvda/8DregHPEAfFaI7G/upuXuiwx7J
J1DSDQTzyksnrl71Fx/BOJd2rKUCvO/YufaxPoT3kut27xXpt4/fkWwLeAi/1aBMv7DHeJik6OvG
iGGvtL+9APlGq79OlD7wxrX8mi/HA+2NKERb4H5j5zabpkYpMw1zi8DCGbYhobyS+vruv7DBTF2Z
xNFUoCv+bGfvmeH0G8vR7YP0vOvI/lggJ8NBwq9m3AGz/WdQzNxZrVWPYgSD4tubQeRdErgBeXx8
nAmqqrvMu9ueQ7sCpdKuevrYPBQ/HjahQ5+pM370TkCfN/TpAb6Pt5GXcd6aa8aXp4kJYEGl4tIA
I+9+2t72dOt30u9Rf97DFwFiGhaakZX49WjADTz1abfbPDw8cCLe1RN/YYRx4FlvSJA7hBE7q6hq
g8OOYlfeHsnin9h5MkTQ9IMIGpQtbKQr1hJ6T/QZWz98VBLJLhOZc9WthV1QzAYCHJ1uiN2ZkCQo
klKNx2w650PsQtuLahWERHSAo3k3HktN+um8DAi6LxQaEIhl6+1geOsaHUW+8/GHonsRMVqS/XoE
MMK1HPXe86jzJH7/qN+Sv2jtxc4HRBWhyO785KzbZ0v4l0m9+A5m4bo27LuqR434xT4WpCJ3yQ4F
NpXgUwSREo/W5AnSTvjzkR4HMvbOnrOs0tdZ19G8Cqk99MYj9mRvwQEa4b3qt8MZGlJA9e76A9jz
YlLuo0PrWAivgSjeoA+Ls9hft+y1WeY69PW6nwcNZjXiYwHM7QGtRg7vKvzUMLueYJjByYDTRpJe
Y3skJHAJKH43DWfdgxynvwtyxyL502yjHGAR60cMhS5bpeUht2wdXJ7vwV95QOqGqNWx/xbzhJNW
3MH19zDeRmjnFvIQMZ4yiaX1dmFU1lbqtOGjFEsVlPmSMRaklqrqbE29CapaxYiIOHRyRHy1QCPJ
oGY5zwWygks4DstX6YDT42gvUnA4+xdOKjNi2QezAXLxpCCCBabeGh2zJ/musU8fOX3uj0/xsfh+
26F8veSujTLhl6iAw8I3JNQAvOq5cf27J4RCm9s21nbZp2w2JHWWQ89UTCzZHAS0yCy7bHISJ7Q1
DzJ3hLfNVoI7/T/y3H/bYc5xmrVRU5Ww09HWjb7Nbv1dOmXbkrSUlxhSv8Y817aYxZKSyYitAraG
XX44Qxb6rgJiwrDBIapsX+A+dvuAaOBX7qA929r6Ts7sySket14Q2vH77KjuTJ3oYDmxbxsPw2Ei
AF/bUMY92twcxddb4/pjmUXuxkRNJ+xv7Kx0WznHs2kbjrzVya70fMpxp2s76nK1GZ9Si7OWAje8
rPYLTvjxPafcAS2zyzqUSxtMcO3H3WwJKmZ/WWeQjaIk324MKhyFXUn/fW7zevaYG7Eypiochs/Z
K8hdu/ddB9RwnCB67QK4HBETCPqVXgCqCCPVUfKALOChGNbPIABEaAUCjo4FeqXB0A7gKVoAHXfB
L+f9o9l/+5NT/tsCM01dMwpTMsKCgVMe2+XGJJkd2Fw3uWzWr2v/2w4zU1OnG7WwQGU09+4lpS8F
cc3X/lvmcoPzxV/cssTEyoEfavWYfo7oLvJiO6M5wTN42HAfwesH9PeYmAupEcVYsSBlfm6c+FwR
BOMDUZ90AshN7AV2teexTaxknpZN/Y9FNm05VVmpxRZm8VvzUNFfMz1ld4HNCS9WL9pLK4xHjkM1
6S0dlTCNzO6P0BZf/YNEARsz7IRzkXFHxHjkSM9D0V9WKyOd46Ii+/Mk2N3mz2ZuEUNCuLbwNjLO
VBeFoNHkT5jJW/CA+7kkQFwj/Up4qLCV1yEW6cIU40qHfDSqRPo0hWyFW9DwO/q5XOEUbGnuZQ2t
ODf1+hV6YZFxrI0O/vYyR0Ux3o72j+Q47mbA7AL3gRf8r/qjC0OMtzD8Jm/UBNndynkBQwhJbDB5
bW97pMUTfDm/FzZYTyH0dRRbyYh6+UuK05TuONPFGwTjILQCoH6/RFZ1n27nTU+SLSpDPGK+z87e
W8NgnIOkzFondJiq/KV2J/oWPh0bCsAcog2ganYilbbQXLQLUgIjJ/9UXw2qE9U1XedV7/CPxp7u
k+1O2w48PMcyvhtfxj6rO0kPi6rCbjmquxkP60Xogydq+fmkvWWE8SHW2HZtpsLItz4nxzefpohZ
NOgmHM17X7VHKpLQOe0eieVEnni281+pxz30nJX+dHQXsXltRH6aWJ+OzCLi8Yi6GTr0Nq/Z9vRM
C3B06o+8yHzF5KI4gLbahXnO/ML7mI4N5BS64fwyu0hwt5vGLp44Uceah1lqZvgPEtcLAxZW+GJc
BkiNIn+BsUDXyUU6we33uAuo4KVOSD58+vP2iWSptpY3DrjfYAxAe2jJfen1TnJVmHLs5X2j0wxP
zqNbAFWJgDQA4YUr0czOPfMxa4n4eNv0J+8ss4+uTDNDFeQ80nIVzrT6QJMy0l3jAVwwyxe8hMfS
fgPAlginiuAfoW3QwZXv1aeRvidP40ndU1ocdtZ22XmBm3rGPSd6WqlhXs8Mc63IWl+D1BwzA5w3
lfB0AEfgSXOGmHTuk3lyTv5J2/JKziuIi8UqSFjQNoiGyM+K48X651oDlYcIHkyBRaiWoF7jplAg
BRzMoCig7p6gN7kTbHAG4sXG2w0rYc+Vdea20TI8tGsfOXLRk72j7EgbRPHOuCuJ8ZZ7xfeCt92X
NWb3gI72OAm5LbCd6MxLNPHLvvNVDFcjNSR3Og/vBqLthN1yx/HeDfJyh32xBjqVhZsbF7nGOO46
7cY+MVDawJPL2Luu4so7g8R39T6i8UnwSsfZPABOThz6OhHoi5DbW371dC98Ln9/ADtcBJVF2C61
lRZvTwmRQ+ZBzfZYDOQEqlqwrhDU//4g5kPHHuDSSGZBS5HtmB5nPQtLxUQaVN6hi9h1kdg73aOq
Gfx1e3grxQ/9yhJzohu01MSR4qPEshmBBUlxBc5uBaUmJSARDc454NMzvY8cR3iLaWDLAclITDfG
Wbrn1uaXrcMu9uWwmfOrTeKUq309nS1/HHc5GK7e1KRSSVn14b6OjYj6ZobmDTGrPbUs1Y0/APLO
mRHeRzABIzrYoz6oMPfKU2xtU7T89wRSX73baXaquf6rARU60qW0BJrUArzcBRGSCKfWb29/yaqj
v5wO5mh3smKkXWegclLZwkEdaaF4RrFRE6rb4rg7xiGdppMRbKN2n1LZE+n0w1BszlesRIBXO4SJ
MutWBgWBZCFAwU60dRtNBQcfSls91feIIB545ZW1O/ty1EzEmWe1GpugZsCBKxARfX/tvYnwBrUS
dV0Niok6c+Rr8SrAoBSZgElHlkoQhznRtjEoRDKzLCHqfC9Z3zvrZ9y7evQYtWdRtKv2IdM6jrrC
Su78+gwyPi5BK7qW5stpnwtyzMjc0bfoFG+P+Tbe1j8Dx3BKw462htfZOXmFkLHtmBm1efmNFfQ/
PgQaJyDlAPmr9qVD0G9FX4uC6fxtfHkzj2+onVvvqXeyCaLhJSKObF4ScC1je2WTOfOlHxu9GMOm
+KDBsUhPx2ijOtDBuQ/tdjNgedAt5VNeumAtJL6yyxxzYZj+3tYGiFeNZiNYG+PJyN/AkaqCmr52
gZzsAZJ0s4RW6d7MXcUktfysSDshJkr2HQ1EYeNaAxHnvVE2pGqPbbItaxo83T6BqwdwoSlBC5u1
0ORex5eNqKOyUkXTWXFVKlBrd+JlaXgWmNMwl00vjEM4nbNNbFs0PVHr5+0xrF3jKE79MwZmi0sg
w7DEehkDUX7Q0eNto1Wn8c/vB+roeo78WCzkdsII7BmTVN615JX6P26P4TOQY64n0EIspUPQfoDz
kfHHaYXaDB4C07nZyZ7qaLD0COpi+ksHPK5/4IYeK8tyZe//SPuu5raVpdtfxCpEAngdBIJRYpBE
6QVlK4DImQi//q7hd84WNIY5t/Ypl6vsFzR7prun42rG8g5KrSrSDPSMI83GIzteoSt0vvQXrWMs
ADHtCGiHON3ncsIyAoYLm5vQ4oFQgx26iUTgvpc9CnmNtE9nGDIydkopkqZ2Ux/59Zyz8Gji4n6Q
Y0SvqPzMqEOQk6GGM10jSrpvdN0MxYwYyYtnNGYePN9ncSql9oMoI42+WMwvaPno0fyQPTeLZpsg
NHyvNvJTgJ7D+8SoHWGFZnSeN5s7ig76WZ0YcYQC7cUvT1F2scr+4v5vJJjoXml6CTshQSJpsPuk
/B3Gy39BAIsZMboH2Yds/NQuQ8sqv6EyoUdwRLUM62us+xSo6vxxSiMKzCugzwItCLy+P/loVr9Y
LUd1eZ+nlzS6hFjWG7mTwUAAVFgpsgw8tIHGU9gpfRVHTDD2oZo1ua/Re1Bj4OA0KZE8jAOlhmkA
CqXieA0TY8ZAUhpRY6xDLMZaMCRif1qvt7eSO3Lep/j9lJlkSd43V3sTbcgrRjrN1F4dy21qptsP
5IzJ/3ZzzOvkzaQuCwP8DGG4kkp+b7F4ui54ceCkFo2YZcxEFasYqY6F/oRuaVQE/dbp5hJHSG7r
4u4JIWMWQiPAij3EIGij2zrtIcBKRZ8Yu46Ex8NBrhAPbVKyIscgJcnD8Us/fK2N08e6X9w/0aks
/Ohm/8Ax1WZ1dO0SSKuwvzx2y+RwfRDd5MNHkpyHmTp5rlh1QHvfgCh5O5KRYihB0giShNvzypTo
8sel4Tpakw/KiASj2mqoB/OkBwm4VCjKbx+G5Sl1Tt0aub/Fwt60Vo5O2hoh/NFYfn1wbP2k5o+o
M5p/ATyJGmq4U6M8q8VLmtpJxbmvSQZxekgAouMH6xR/GpeuD9UuuAbDCVtM3qUwsBqjM/2u+mgK
obbFCPsgPKx+vy8kk3xh1/UcuYk5BeD6SVQp0Og1BNFwKoutF+3K+lEEuO7/RoNhrMlqMciqeDiF
+u+suRJDWs183v5mHiOM0ilG7MWCEcJ0lVdTlpfXXLQLuP/3WZn03bDOAmAuwPoDspf087wGLR8a
cciGWxVtrS9mRCQz03NSMltkFlAOOQSnEld01e0NHw6RFIubisREr+ldPsDj3V6RxsG60k15kp5/
P2R7hxTWRivJa3lIHkvSL4+p6e7vczyV2fnxA5j3QVG7ukjiajitz11AfHhyj729/Z07TmIeArOw
7MbKCzP9Za8kq0SFKnhAUZaX07kVxf8wqqNzYAS1UgZ/LgPO8vT8vM03bxX53WemTxYzc4GhPv9x
J2EULbIuaKsNERZw1H9SN0fUGRHWh9kMO2XK4XTN94p/bLEnScifPDW3pSucWk+0OadOT/Ueu4w4
d4Lh9UINdtdo3ejttwfD+V1tO7L8DMyFHSIHXZrZ8bifWXveSyxPqtI3syyimNpETSIZlPb6rC/e
wo835WmAP7UkC/tqt9br6tdx1bpfK4GYr1fbfgoJrxgy+Z7cAKKxtBGAj4y5rZXWvyR9ivOWPrPZ
oVRO98+X9316BKP3yg9aZZZfocZh8hbpT3Me2ODU9yUBeNN0CQwg0xhXugylSuzq+XDS5tlZvpRn
I+v+heUGhhVFlkMzH1Abf7LQRtdhKC7CcPKKgBj9slGfs966f0xTWRWc/zcRyufonAbFqMJQHaB1
qjM3hRiDmOXx9JJIlv9Y262DbswmIdqJQ5ZaUVb6KSA2yvqKARwmRtkFLUykrMFb34bdLDRbA/3f
pu8bdQZEVaXwyJBUgWcmMozxet4bxjYIRS0mdYfOTdIEeewUcYYlz/d/lzTxuwBUiW3ZdCkXRryZ
3xXM2zJFC4UI6z+TzAtauJxim2xPAyoJsyeUXEOyMlaAQlm5buM+u/fJT8WbaALGsjtg6eIfLHyZ
rAdJ4oeDeLLOW8UMVlilYK++9hxbN9V4MCbDrhQq9KjU1QFcFnZC0NOTvGEl8iu/04baMOaWf9Bh
lMRT40uftKAzc+HPbR9+d4AUMoeFDeNGjnuX94ZMPd5oFUEbB33QsOmAURnZ94v+WqjiCW2jGbk8
LBcwphvBsVcc3fzzudAgHZiBRF84dqUJjNro2GdRBA0GLi2nIv3rxhx47s6Ec/+TBGPBPL1Pu7aM
4dyvhjWxN6vdseeI+4Qg/KTBPP1+EQwzwKljbhSV4cJckk1v2ZyjmhDqn0QYnZICuBcXIHOf1jOi
vO7QQmBaaHHhvWrcA2Oe8JmAJkV4oUhKb2XMqaQH3mQ+79KZJ9vr6yxvSnrp1b4/H+cHjjHmfP/G
4MgWG9jZNgwZvl8hlEyJWS+OHPtC5f+nQv64ips8jCgE8hUdAVdQUAmdhA/Mi+u6H7yb4PFBjeyI
ip8PSXFVcRHRL+MXUMt4sx8TpdafbFA2RwQuIdZ0DOgKRvytutkCR7WCVPVkz0P3mWim/0mJ0XM1
zJCPVkBpeNieG/N8fruY7kNm/n7YOjmGeTpMWz7AS+P45DydYTPIQu6XlUqVXzy/PV4J2dh2SJ44
mvmneabMYQoCgK90qR6jMGk4rwOvzDASgmYMGGYEGGR4vS9yE2BrP4kwSjMYhTSrxPRmKZ8ODwDa
6tzDwd82tXXY7KPBMnLio3UVWV0OZQ57CpPqv1zpHLwEypdNc0DPy6YqyMUJFrWr40jFw4a82NkS
47lP6DPVXr/8AbNWuilz9WGiXPbjDG7dMiN5zWfAcSoFHPSz/vS8xYvhLMmjZm5K+8XemTyh/Ysh
/Ode2VHTSq8M/5KCXFGguoFS3Hpv/StT9U2C0cBOmWOyjSbGrYJEmfkCWLyQt1Z2oqz989gY5TNq
LANusZT0tLUcx/mUHhePG5uOeYXmc8LpVuHeEfPcdtpF0/och4ac3uA8OCIuaVG6qbtBzSZHBygf
Y+jPMOwnf8zrexXiss1RQzkN68YxjdN9+f+Llfy+I+bdVa8pVsQmFTg6R7stpo5PKM2Si5vvLG4f
yp/R7E9WGFMSobculDKcnrXtgAYROhh6MIl9DNBhZli8B2CiEP6THGNUslCpPEGBZKzXCbG2uK7l
8vFqLj5r9wDvcoUBYwMDHryH7S/+0j9Hyg7X9EKFWaQZ2Ex8U31bQRR1NIpVLkcYpx/QbzKM35xh
56qKMW1kQjMiLOcPltvyGhsk+o0/XYFvGswj3Sd9UBoXKu/W2alMdLMi1zK3iG2bx3yBiU1e0MFj
ijEZan9po74o+tP8SUWU6SwT81OxFhiCe8XIK+8IuVfFGA95LtZapkJE0gzAZP62Oq8wXb/fc65q
opXwhyiy2w3Ei5z7PqUDMYTNQB0AnbEL27RdY4llybw8Fe89VRmjEWrFYAhxjrckQYPu7S05fZJ3
5McRU5mub1kfHDvyZ5/TTw4ZO2JcFCWY+6AYka3VbisHb8qDxSHCeazZDVmhh1Rsk0M6zhZ62E5k
iZw/RnoxO7zWbZ4eT+Rcf7LE2I8qqqRW1MHSGuTeQO/iHMin5yzsFP2B0Ouv/ceHwFnLNWnuJUnH
gjIBO3NuwevIC8AQVQX/HpKiNSQ7A0r1/hFOa/To+8wLlrd96mE/K22deMYEw9vbwxIJPYWgGUjH
UbouT6Opxv5hQkYEGVHsgBogIvEPFUP5CyhlNLA3Hd2+vt7njKrqPTqMAMYq1vJcGxyc6ipW+3L/
4xMZMMjCiAvm6crnZaJhUSY9NgB4YhR6I65kc+Uajy3huoKTRnBEjBG8RuurORY3oXwdI22AIiEv
MTFtj74psG0EfuPPMi0EOzlySA8w65/UHCF5AEgRnu2btAwjWsw7dZV7NEF6uBjDCR9yF9XOC9l/
8JwLjt7ccnYjvanj/16/fARg++L+9U9UP35c/83ejr7uV8K1iamz/Lz+v47Wt8h1TsViuUAifjOY
rWXvdomVOC6iPB5rE/nGn9SZV0rT+7qWDJzgGk3LwzIWMYVeYvjdqU2z+g24RPfDPT4Ja+5IENWZ
OzrFjigmcYmt5TQ4Chsz9l5rUmIBpuRcZI7R4wj8zRKPjtdIZ2nkA2f5pD3oSxVZU44MTvvtIxlk
jEMpDrOozugJWqhlwMt9QGxVo5DRWuaqd3l1C565uMnTiKHyCnRqQFTTlJmGcQbn/4ysZavmyvpX
WYARb4y1UI1U0VKdwkNgSkAzxcWrudrva455nY4Xv8mw44klNiXkET3CoCMCRKEFYiFm4CWNE5FP
YMn8kHYWX781iv8I3doSbNX1Vg/F+en6hjEm7gs/6d6OeGLc2y4QMzEpqFgk5Lkg9cZRN/AqNKSD
AfBkR+cVN+ymn7yjUmzyuQcULuBDcVvIShGrIt26PBrYrkiXS983WtOR8Yg7xmxUhdQkagitQvRD
g59PoJnBebFN92u95yEKTCfBRtQYx0LQw0FSPTBmoVawdRIbrUPLQ2UtXlf2qidHF+HJ+uM+i9N+
LrJSACtRdOy0Z94W6drN61xE9CoDN/EhP56WiE+kJbFxfS7Ggr++2lvGj0N2+rH5JsvITX6RZ7ku
3ciezw9YRowtBDacelPdUafe/EIfb44+c8FFWYZXVJyoX1AF+abOxEgBmvhjqaxRFjPrTXh62y5J
Z4L+abfjoXP9xV38psXIUIjtVb46gNb6eV1btDMsIM5hUaPUANtpw/G+f7R/EdpvgowYFb5SCCUN
nmnECbMJGNa5tUD+az/fcWhxpYdxTeXEqLBAhr7qwuKMmb4tdYY952Vh737Z8IZty+VwR7/4p/Z/
c8e8Q1f9GoYd9b7xkpMEIoPWjcWvcsFF+f+Lz/BNiXFYi0TA6rkZTNtz/a4RGdqxXKTuAE//BXtC
BlNxABvFYe8vz+w3UeYp0i7Vf5KplV1b6ws6VPQNWWDWtTHND3W5962PZ15HGEcdUGfHmY/e2rq+
KFeD+rKlZZ0Fc6u5D+ijrqxu0XD4+8uz/l/+NHa3qnTRkiShscyb8eBZS6Ig527eImpeo5lMj+rv
kqIJjImpgxZQBxcafFqO9UBd9EOycIL1G5KcyMCAv83GdkXTPLoWcNbcwNrHT7wU2nR28B9To7GT
9TDpWlJq9IGE7jungCAfQ4YV8gfcs51+i7/PlrE015k2k7WSCiyQCTBomboIsPUd58WY88gw9kWX
fbktW5DRI2JcMH127k35PSG1FQf4Hx19xcBaRZapjp+xfF8sNq+rFeKio22T5cXxrPf3FwywnNEP
a+yzjfnhIWherWyEz9hBzwnXpxNUowtgTNRs7lWhR7PbFmD18iWmnGdwG/YcszQdon2fPWOWAkxh
dh5NOmQYuTVnb4Jj7l0eqBe1OPckmrFImphmuk9D6GFZWB6hWKf32ZhO2IwOizE/V1+qpaoDGxFB
8nB/Rq8Kxc47YMqM1FDVnW0Gj4CWPO7XXJTa6TTHP0fIlmXDXPUMgUaIW1CtTMMW3s2VX3N8Oo5Z
x4bun8Yu0qsoxBZGaAkyifCx4K0urmSDhGxpHgEKwSvhcEw6VsP+JJj1HSLfECm39VtBR7HhYB0e
50BwksjXCrsVjuHi/i3yRP4WH4zseZN3aGe61QLnK68l4h52QG0Rb1j/IyHG4tQXIe9rGlZnC+8V
zz22G7hHrmDc9xU1tkgbCl2kyx0E43mdAwPF2AmvwTE29zff8D5Ht3j8jordMO1GR3edSX6gzqh0
PG+3Ip58LNYhi8hMXdSGj6Yrv2o8AeG8U7cnc0QyUvVWNFIc4vqCll6zsvzTnmee7ntNWPLyUwZ9
INnXUQK2tlbgIvXxkJy/ihcs10BIwYW/vS3FuXeIjBW51HKbiikkvnOstzXmJrcPp+Uh2H6e4ocD
epN6mXx+EmJWaDEHkpixWR+jY++6vJPluMIam6QLK0SnKVW90lqf3x6c0yN29uDRP+61ZWxynGGe
2t0igdFF9nIwxAVle+Y6+YV4rmybFJuWc5mcV4DN06lBiH3StMoNKNyrpWz1nAyxJfB0m0eGiZHC
xvtPwcVxVBeFdMM8EPPXCjV86B7PBeXowC00Hh3d4P/XkKy3qHR7jwCMu6/YPMeTTcRda2R5qjm0
rF9YSCg9LEOnXr/D6tNBB16vN8disdm4Ls7VQe8gCcHqE6PiHxxeeFfDOBtqnsh+QWvoFtq36XOC
9vGFTW8GlbdnDjH6sTvKzCbiLl3c4rUEL0AieDshb+ptNrcyxzr5zUsn/SVz9Y8PwELB9rkRyDmV
7SaxBJWkczdU3bjbxMZRLiDrhbJI60OPgTfeqnHOmbLJufQaicJVBJvr9kt6LXdfHK2dmG8e5xz+
WHrZNEEcptRtTn5t0X0emYuls1UWDkTx4C9QfiY7G4NMLflCgxVH+rnEGR8kn6H3uazAXWafUa44
vTnWWtmKhdWaQ257zV5/MPsXa+9+HeNtmMFsrf9H68im7eomnA86OiVo/QegzPCS0e4R4w+H17+k
Wf+Roduc3siWlKksdpVCbzL4hTYyzZTO6FrjUOGJCxMEIaoLMyywRe9PZubunGSnntczzrGJMhO4
9BdND4QIbSuIyoOVtnB5VooX97PL7cTUCFW/AoXzNtkJ5hvJkZMCIPhituQYEY5BZFvgGlmpmzkF
EmlNbL7Y+CRaHBaPu/KAyj2HFPXf79irW1pgdP1+1ERti+fkZFntnAzoISe/kMm8cJxsjgAoTM4k
nhVNHQzgCMFkBlhbBCsKp6bDya4BRPmn1ybPhFyPeyRJWxPANtYDNrb65BPxNMEU6S68tSFUWMvG
A4mfDllkbGQzVAzR6TfBGZ2h5Iue5lMzbLjPTmSf5tYnEjU2qvY0W8LvKZ50T0f0GG3yutmlClPc
mUrWnWs8Rb/vC8V00DciwOhSjdGIGBPmkHRMATlvvxH0oeoYE/K6Q61sv/53UjgiyDzRqaxFeuPR
EyTL5cJz0DVFPLs/3OdrUq1GVKiQju5Jz5O0ywLq1g8WcOJ4JnsyqTH6POvH+3F8MQqqSvN9sIjJ
rSTAMaQ8WWN9dGyU+E+wcF4DpYs2x38iHN+YpekekRni8TSZZfjmiXXS20HWLy3Njl82v3E1GvZA
r+fAcjEs8bXiVeImTfiIGPPsqoKRStL/EbO2sSO8uxaPn0lzNyLBuOnxPDKM4JblVEzx8IIsPwJU
nnt+C3v/MKojKspPQWvia5UEMk4ttt6wzuezA/wVATwPWnj83L4v1FxijDUo/LbvZR3ErPO53CRk
3ZoKOkMd5VXQH4qlWzUOhyL9+ffYY81DkUqA0QPFCEj52YIgO0xQMHHVJU/aedfF2AXs+4IrTRt6
UUTHoA5aohYqSs4bFEsQlhrLFoOvz/e54wkhYyRmaB5Js5pqsVKSWYTZE27JiXd+jKGQAyO/GlQI
02Ww7daG2aF/+Is6dyH+ckR+OkfzLYysq94M3bwwDFB73iKvjyMEhqx1AAAW/qDyRBEWsFagIQJK
0vePcrpEOyLNvMiRFM3C3oCglIAppUClGvKkrWkc8wef9I/vrXNdDSt560dwoV33PvXpaYURddac
REV2TWi/6vot+awcFRK61+1nHmzGdCJjRIexKcrQ+1I24IBl4gHSfpe0WL6zco8BLxk7naAZUWLs
SiDVRhsqVDa3tD0QSPIRdGGFuprLw32Z7tga0WLMipLIiSpc4AOU1rmxUebCw1wTrKLAmBxKQJy7
4mjdH9575mMBLDX9Floff/tw3JYHFELQOoCN81z7zHmpWU9enaverO5BrTG3BfFtcYEFNxy9my5l
jQ6QMSQaGGoKmjlvVvEGaw++5LWaEB8L+3bYofPF9aF4TDFWpWs8QQg00LtNT8eW8TZ7vH9LPL+Q
9eKHSKZMgYTzkNhIcl3JO1p8dbJDqnfvyqf75DgywfrzwJFNddmjDG1jS9ylZH7gZlA4LiE7lNIE
bS/V9NDQZUcOn3QUwUa3sr0vOY8mjxBjJLK5UWlaDkJbbLBdBhw0Hd7XGcOQh7Ik6zRhvZ4Dz7Ra
3r8IniW9bcIYOc6xZORpJeHzjdmurI4uPH8fVsXSXPNcdKoUf7oWc0RSikEXXDM2O1DRIVWEiOH0
z8YyMwu7HHgbFyczdPI3CeYmvNlcyvQUJBxxLT3GROKaFx4TzG1UA+Z9Ew9eC1qet9vmLbRkADa8
9CRdYBMbuqGQL+Lc0LSj9M0UY611PWpLuQdJ6S3GGuHNo/26MjkP6nTsoWApFNBkAZzLzpmIg34R
r3lD/b6E9OYW/hj6ZWqC+SfMAeIZ4vgPkwZgRI9xH8RWTmo66nga3mMM7sgr2E3OufFIMPIml9eg
uBpXelXAE0Ab2QNmJZbINiLfhoc14lUjpr0x7PeRDdkA2DKLRaZWvZINFB60MRMSVGRwKZwI9cre
LpYerL331REzGoGTbuVwvec1sE2K5og8I/z93EuvzQXkH/w9XJQvn/OQTydhRgQY2Z9d5vpV9Cgy
KblsthfzwQmt5mlJDsIHOgG7xRHDV/ETLwUzncUckWXkH4et+f0w706dNZDkKVigz7aq4dVy+JuU
lxGd+c/ILjW6mZDo2J33/Kzh1nSrfyheODI5+ZCPaDBBD20xrLUCvKwtD4hFaH9B2Vt9/eCQoTfx
h6kdkaGiMjLq2M9aXhS6d7A4BFjWcrj1MKJkdex5DFElukeJHuqIEspVbawlYCi8ApOsrkziRJ/+
wleXvNDqVir6OymJ7c2SVP1SzAeI3xpNofPPSALetRIsSh/Z8+xCsLmFonxfHGH3Ye21ELPZa5Uj
ItOO3z8HK7FNW2lQV1Uv4mAtK84JQYNfStLD8chdt8OReont2cqBxRIZHtYNrvPrGpWzBLbD1ZZ7
jqRMehcjhhij0YZxO4uACnYKY8dPfVJdYxICxve6VAQiiqvAkudrrz4/zYbHWnZafcn5AfdF9U9c
C7m+DGlIb3UrmPlrFexi4I/0GnKEnq3lvLh1uvo5YpixJgMKhqVo4FyVYKkLKREjs1lI7+VzI5uC
QoKCdIuV9NGtB1u9nOe8OG/SQxmRZ4yM0WrevFUAqJx8BREJHlc+7ymfjiRHJBgb42NPtFaFkFHM
FQPmKVrjKSdYYqOtfsn20eIOZfFYYoxNpKa+oMX0Bq32F3YM0/R4a3V2SVyTY9gkHi3G3Fx9LM3R
A9B6tuieh8zG7hcr223fmsHUjyRbbja53TjzB7UEeEFk8RIPHPpsZ1ZQzgGyXUF6Uqv+vbPxDN1X
Bx6DbE9WkxR5a0T0ETqfvdUysGG/HWmJwh1NcViZu3ZXc8c1LW6qg0reHfPKNmd1ALsOMqoY1jb/
WHbk1Hz6xMldTzEBre2qp/ucTgce32LKtmbpUYgOo+5GLyOtfcFejGgzd1KkyTiU7j/sElvDyQMV
e1upjaN+WW9iBe0md99jQjtud78yLMC2ON7tdN5oxBxjZbJsnuVKADXP7Gflq17lMVlxZ7nuO3zS
LXs8entjI6gaZYDDhwn42btidqvkir3Q90+P80Dc7OmISHfVhzyk2u0cvu5/ebrFYXRIjOHImzYu
crrOoLQazeoDMzpoyqL07GtB8mdji6aoxs14OHhcwWNsiF7MsvRa49guFzh5ZAFzhd4vJPZ4QzMc
jWLrOY1cdl1E7yf6FR6HX+794+OYIrZ8I6fzQBZ6XMzWWziak3BMLUe42N4qXYuKQKGnhL6/CIX9
V4Cy3WeAI1m3cGMkWWo/E/08AwPeEtMf1er+1znRGABQf3qm4rW59lpLteO8bVe0G7vepIFTxSYA
JdFquj+apv26OyxylWdwJiP2b8FmO6ywhkgy1JoanNVZ3yNSylvrgzcLOx2yj6hQ8Rudn5JfMf6V
gEGgLIvOGwU4WABUGeUT7LsxuR2E9LzuvA+3l2tEDtAhQRtE9Dxjq6yJKRGcI7LFKExy3WzeATKW
QZz5mMOawTI0JTmfs+SYu+Hz4B0vvJiPZ6jZNqtoNq/Lhpq30qm2HpId5YIPRHE/6sN27583JYmZ
58t0W0qPRUsvxba4EnPPJ8NRWXbYMe0qSW8kxGLtajs39cfIvKJ+h3mu3sLJreVHbn8rLx5isWuF
SBbiRAFJzUXG2CaYZnBN3/ngtW3x3gq2Z8pQhVCsqEq1qpVhje7u+KF+oKBG64T/Y0zEtk2prSwM
RQ3pi1DQCp6v2Mp3ta5YJdYD460ker2yBee+tbr5IHe06wagOtKuKIgy34tBU24AHnKIyXsNqCZA
D3FeDY7RZYsxWSNLyizEUiWjJoFHKp5R/0t8hS4SbGrRDYWd8imC6zWVDCxNAVqIlTqzQ7R9NbH3
bXUMHIuLvzhdtgCo53/JMVa+0TK9wYZ3WkigE4X7aH3Sl8p7gFWFhuWuQuIe3T3nafzLZX0TZby7
JhdEI6FLSYaHtbN0ZuZwwDL7L66Fp8H3n0LxTYex8FWfXOXrjJ7lGuCcD0vPQss4RaQqsa0NOHpc
gtPZnG+C1OcYSWENKMv84oFgiXZIOv+GAU0KoEk9ZbwreFYwTm9xRH/akfkmyhh7ATNJjaxDJJ/X
IOls2xa7Nh+9o2QJgNM398Watzn0L1b/myTjAhZCUV9aARcIgJmK6I8bCnUHkC8OZ9NP5j9k2Gjx
AkS9oaSBx3O82fbm4CBflG37gK4Z5o6DcoTlxvPo7oxqJqtSOKPLwRznLT0pv6KIeM6vrLE5fPGU
jg0V/UioU4WuqMLckL9WHQej5+6SrNBrcHzaNUsZngGvvWfamf4+S8r+iL1ZLnqKnkFKEs3ysH76
EnC44lkuNkzUPKye1q7UlGDXqkTOygKV3edWX8wdpNMtzivDkw3GhmRG5LcovsEQrzHqF7zcF73b
W3/HdLCx4dWT/TRSbybKOksrbNHGktHfFHKrw8RJYNYYL98kS/T2xIDfsuIF5j7v/wTueTLGJK+V
PIg6cJhvkt3v1IINqTablw2eA5fXVjsZ4muaji2XOhadss5+gTWrUp6H6A+tgF+GTQoOIE2QAb7P
0qSDNaLC3FnctUrSSsDInNVmrNpFZqtYAhYuw3yd1BxxnGxUV+eyRrcdYcsai9IPJILiMu/ptLwF
G3X9nZmAL4P9N3afc+sR7cm+06x9Z7778AF4qtuc65vStzF55u1J1UJHnQvksUM1Q2fW5fP+WU5W
k8YEGPEQvaAH2DgqgOut89v5nC9rlzb0orSZQhg/nmfOfYKTGfUxQeadEbUknbcJ6oHAKVordu4G
j+76+T6RKQkZ02Aelq6rFUMIQON8dqwO+FRhwYmaJ9MXIxIslH5Ul20o04tZb/Nj+FK8oz/Dr8wP
7lLkqXd5TIgGaSOLe23Eqx5QuAaMKXgrz3pEg1BMNtQndec25+CoOLH2akyMeiYjYnrXdHLQgVhl
Y1zb5r0ek4GKJqsqgP9F1LfZbInoNyJgpwXa5qBhIlusiQ7gtRK87Gc5wegFh58pQRjTY/i5Smjj
bgPQkwMSvsTksk+Bi3pf2CZVaEyEeRN9sWy7qwQipXNew1tr7Lf0NbCl18ogwbJWkfRvwduX6wlm
uCi4wBC3V4S9tfEPoI/c6NZavw7m6myAkYiQX9n+LhYEYaC4IIPtuiKnRYl7h4z5rdqZisIG2AUx
e2sB231+osm7HlxyrN+ki68pEmrL4lyTJZ0J2WVJnA1FS+8PjJ3F/xjBcEf6F57NuIX/f5ziiBaj
aD0GDBKvAq3ntUact/xRc8OHDrU4qwRcm3X0bDQBHs25A5xAPGrcPPL0wY5+ACOsUYQJulbED7DO
bx5wEBFhuPCGNZ7PM6Xk40Nl5HXuJ5mc5KCzBvZL/uIf7+vDpM6N2GCkMYtmndeV+HyMOElYNpbt
llyM56lczpgHRgibS5YBTEPEWaHb621JgsXVVKzNS4ppWrMh4rLlOIqTqY8xRXqqIyUb/CwrvAwU
aTri7Dgzu3LI8cidgeJxxjzIXaC0EjbEUIgnzHsboGKulMP9K5p8vcbMMI+wovWdGCNvTb0ajGxi
Ib1CpBeOYZx0PcdUmGe4zcXBRwMBqOToTh4gDomZrhf208r1HZ6poNrxh/rCR0PTlK5jTIghNs9S
zFmpMojVdImGLaLw6cIgck6OCtYdMmwS0fCMUBFEBWRoP9O5s7SdQtBdjtrcvzq+b47YRGLVxaqn
DxrlyNmmFmrhpflokgtc6o/u/6Mvf9rajggyBsi/SJGk+hId78II2fm3bClWjM7TLx5rk23r2ogS
Y4KSWAiNKMIpQpWQbbg8VkA1GNBCsn4UULmGfQ2Owhp0P+Y2T5E5gsLmFTM9r3SvmANi3/Ieh8Xm
uHK/1KVu8q6Pvhf3JIUxUUCgN6LhCjrrdmU4GAl4GfaiuVfRsnhfJqcdkNFpMqYpCKSoKgyc5nOE
PD0a7JwO84yGuVgsdtC1r72rm/dJckWFsVL5vM66IoKoWKWl3hr7Oke2pGX6LFkr3klOmsQRf4y1
ki+Sr19qKIJ1pTgG8i47z1RYeW6DN0+5GRuiDPMiDXXYeAFJh+tytovX1fvuq0XusuBuyeFdm8I4
N9eZmIdJhzMs3uQXzH0pMqlt8mQvcjj4NaAwXF1Z7JFoh6kpuBniyWf6+1DZ3u+8C5VALEH9ubKx
UtzfOdtmIScEO6eG/avwsn/mdR5Pvzojkox98QAJmgpYH0xbx2A0D6+wml9YA/HMvUiOjiuMfYkT
zIoWlYqjtSm8a16Tma28uB/3tWAqNBtZMUX56RKgJXKWeS30rpAXQb2YYZ5yKbwY9fY+mUl/Df3a
WDiGTY6qwKg3HGNdHyQdnceLYefyR0OnD+v7+4wuR7Ugza9zfL+wLeBH02UZjdNbmEO9z8e0gzti
hNHjACAUV88AITS5m1Z08Ff+dhDMeUPK7R6V/5166jht+38xVN/MMSqtXcs4FGXQVAG+TQQbi5xR
hH7XyepSkI8PLqrApEzMZYixIOLcdOYwFSxyvnpU8kp4pr/Th+RJxVxFjVRs/ZSbPmCs+SOXlIc/
Xpq5oevo6Efu7QaQNnJNJYwl1IaH/aIAUwD+94yo7kU0pWVXYkFOTyLH3cemJPyrN2BEllHnSzlc
jUAKB3iq0DExNF+eTLdZuzLXMKtUX+9xyOizXGMXjxSClDV/y4jspBaWjzgHDEm8fKLA+mi/vPaO
aHrkabVaoeP0TEMbuDCofn18AMvN3L0iltrD0HDe3mn5Gh0CYwN8JPwjPcMv28quCou2wwJFwGWI
S47u0O/cOwHGm2gEwKwJ9I7B2jbbSjLxl2ZufsmP2Xpuc4hNvoMjphiL0yrXeSHFYAqe5xlbj5BM
2Ik4wNjkpacnQRGxsu0f2WX0xRsuV33eU1JAwdEXZxk7KfzI9jYuRfZxXRPgtjWZtxj0x6g/9Qux
WArjHc0a8Tg3PzVpake/hrVQ2sVXYwFLc8/W27CWG8cwb8//5UnxCXdi6eZq3rtUxjjVM60WJRnk
aJV2sC7O8rC8POipiaxYEFoujKJn6pKbA5UCYnxc0Y1T+2eeRzzpCnxzzeYyhVa+iFEA2cIVtPZb
hQ1h3kZeYLoe9U26x+vj34VRI5LUeR6ZrKEK9T7uwbkXEadYCSGZwQdZ2AG2dbjqa8PtJuDcrMYY
K9+7YNxmBoJrZQHnQ0xQc1kJ6wAbqIBX8cHLJk2nC0YMMhZLCbEpdLhSemiTD4/9g+sCzJNjfTiG
X2OMT5QHXaZqIIICagIIUZRpuflnjunVGMODVL0UNrVP1xSvHcNRBdPGQwbcVx4mBs+UaozVaWZ4
O2cVuHmGP4qdKh3xgcNPh945x3ZLM9/RO3Y3dtJqV3T3erRzoDXDjYa5JFgdZGzFnQDo7mr5tUcp
xzPnNtcz5dhxjbEwqtdUwqzEcUZY1mEFe/lA5y4xfmKmM/K/mXGNMS+hMveh2JRWSdbnrZSawkeO
EjtWmBLV+ncx4bfIs8naPE1rLY3oI/1WLaInfwsAxiPgm1oy2/CyPdNu1j/Phs7YjyC9JHmbwWRt
YbOc3yki3nQNjNPg6K7/pYc84owxHpjJ7aMZ0HVoE+PlYUBIjRPkDY7x5F9nTEbXGZKe+dQMW9H+
/7F2HUuSIzn2i2hGLa6UIVNERMoLrbKyklprfv0+j5npYnpzwnerty51SLMAAYcDcIiHUUNdBA2S
NvIFrO0TTEqU3egGURe7GvqPEatrmhH4RwcUC/ZMO08kc+Om6ZT10JIgkWI5nFFQQu8MoKkICDfi
FlbPDMve6pTxEPMy5WIJur5/bY69mW9KE3hEInOeebXrYhGw0AG+Lxd5nvWQ3eSFhYlgLHI4RzMs
/5C3ZjnZZW2qZnNAtPS5D6M7o7du3+prM98tkVIWhNOMwo8nqAmSPRgRVS1pj03KqR05gFHb+pXl
A+zYHdAYKkZOYOkbeNQAsQR577CRkpi6RBmZThCzRK1w66ed61aWMWFVPLCVuS0qJNiqeJv59ZTy
75tIbzBOZmEuJB76hATlEQujtkB4Pp5edBO7y4ztJ4MaURpa1LqMNRiqpGMP9/VBu4hSqk5U+llL
EQ5KdnGUMCjobaL73PqMj5945jCord2VJTVKhWck8YreADVM1Zi5HVkvE6IT5gt1LS+5JENF3HNa
9OhKya5BA2cmwIPcTB+sGtOqWiypUFqah3mUD8o1/kGDfwQMN4DTo5rFLJCvNmAvKVEKOFWxkPQ+
+KlRHmxnrHzDXLtFGh3xfvjCm8XAulHWWa29kBZErx+10IxUyf0pVMhZvdo9D/4OIcFJxAPpk6WE
LFKUq1P0OQfECkiR5O6rbSB9MZjNq5yB2vNn+vrPtJCeONAEZC9qcnC+F56l2VQz1HVJtSFm4Xes
dkcthUg5vBoo6IHegLPJqzBCtncxWaxj8wV6HQNTMewKXfQWvyfkta2GFmP/mvRl4susxoPLD6H8
YRKKfdiSm2cf7bY1QR1ryvHvCzkDJGA/nxkB6GoTjC7rBl53iopuOup2hBmnRFzZIKjGBDW09T9I
S4yzJN/9d/v1mwx1NQKj7Ti9z2G/MNuFgXvA5T2Rcg4rGmPQoW+DLMxCq5MriHdI8BhgXVEEsEMT
grvN0KrzXcjtepCLa6eFaAgIJDAEv+sSpKVxMwIHHtk84nOQFtizcryrc5xLksRqL0iWCvZY6SlI
orEZUDbvR8nNdsqx2/KoxEXwq/ZtHle7YpcEqVsh9T2nDwPhMb2vAKO8eZw8BgnWeZG/L3gaJnlO
u64ET6/zIalM4zFGtET6Ru1P1hYhYd2J/qWE9BhOKqsJz/fQ9edXmCxbRUcA4I02QF5gcEW0+Ya2
XyfXF1wpOh+oYlSR96PNW/ehVVRmvZEv2u7rrL2RvbD/i82wLO4ob8opogocJxCd75+xz4GkmGO7
3CeH5AJcFVbr4ypm1FI5KMMRtEWUpwLRxle3P8e+jTAPK7tQE375/PpiAvevhyS/z44yIHwToAIt
gxzBI3m1EWtuNGu4MA3IakyiSyIQ0Q3EWzylkFOTjWot60glA71seFQcZWfFopt6zPf3KkcLStSD
pBMTOdDBFASovMQYoMLwFLcFTgHDVK0VuxR0wAoyFr0IOlZVfr9jYpjlrd/KuMaydyk/jNPwVldo
G9oHH7f1fq2O+I0SFSCMtcpxua6A0v713v24tC8nw/n108RLHyD2qTWYCjMyXrlrmHkTeEE3VFJc
oQ7M58OiKgJjvqjI1TxzZmFVg6UDTNep7KdzeSy9f89yfrKM11q8hxoYwAFETZJ5NBJ+F2w0TZmQ
yAUPg+z6uwtZb22+TfbdD2wBYWL7XSeaKKPyjRpl/oMyr9Np7PhrirbASjLc8B+G25gfgRm7J+DY
pNedg28/6jvdxchfaQF/ZbPHU+v2Ma89fVQRjItAoRA09aoGC/MW9UrZ5UPIo3q2P4pOJaMQjqia
B8XNl7Eli5gYFIkxoXj/RpE65JafonHE6o5L+oDCsKYBbxXpYPQ8TS+PiKuf2YmWlVj3G0Xqdk49
FwezH/OkFHmUbP9CkM+QbmEuN16LJL5RInZ9Ic08zWaA/CbQoh752ft5tsXPl43VbYzLJ/ygSAAG
LXSLsryUvOIwVFEQDVSHAfEEFf5OuC5ECc+8FAqlmKPbQ4nnA+B0HKy610x4yNgi1VFkZTApUHn6
m46ugI/0xfCseLSG/QbLbgCJbYXP5cnK7s92z0obrrW8f/tC6hD6MBtqrMTCF3Y7FCawquIIfZtr
r3WAFQjRWKalHzLZVMiuTf0DiIw9q+99zXx++wjqfKpETrKQh5gAZ62YGN5FTcLVzZgZbhF5/03J
F+dBOfA4DoyiNnJwi1d3fxbfsovz9FV9sJ73a5WubxxRrnuYZ4R2ITjqdra9MVoAj6Na6z8e94op
mSEGG0s3ORqYKkBE62GF8xF7SqAQ3LOWbCxm1Xjt0fPteyjfLibwxGpPjtm2P+S3+UO1gcMCtMvW
7DHySHJGe99gJHDW3nxLqnTTC9f4YpMKhOr+ON1Fj2IFWMDQfpC3XnAYkSbAZq7QmUwsjkD7XrP/
DOxp332wTNuqofl96nT3S6wF4Wjo+IwJRURkQbx647sjtqwaWL3GMKMkYL+hYTTi3hAUqaGmFQ//
jOvux3Z/2iAxwRx0W7dpC6aol4PYhXLNdVdCLtLiqWQKAdLio8VhnAMDHRaYC3LmrrGrsG4xSJm0
BGBMfNGXYLAwJyfZFda8CcyPezcsTQWtN3dpahY2gtTSO+9Gz7oDZpPVRYDDIhaWPOpRstet5OVP
ilfftI0yZWVTzEao4s7Bnr6ieoUZL+zWY/sthhG5Gv2FN9HiJADKBCTvP05CaWZ+YOr+V2YHsRsW
PwbfDGabi02s0zB2k/zOULCVmPYbl5QJK0pD7nkf8kcyire4yJU/5QhdonPhsu4Nw3vJlBHDwGGa
Cxo5apssDnUCTOsfyHOu24Qey2SS7/6bXkmSyhu6ICoa3fjEdVzXDBqkmk6uYabDner/4Pea5vyJ
/BZ0KPlpo+BDeqDz7Np+bCJLwqN3mOglg9CqJVgQoqQ3SONghE1NpEccfLLr3LcQ3uA2mbXuWoSH
v+VGWXZkDFvF90Gms1rbne6kvQ9wx4P5cwvPkpub9njNXKRHZrJkVRN/U6ZHbWNZD/q+A+URa9Fe
fvlu8Bmb82ilMEDMNWyrl25BjHoIdCqwMASDmDvRaawIfsuHmcHypDOzmr/yPl1K9BqtLO53WvYh
1quAL8k87gU0sivOW+2xEhgs6VH2W9F8RZFLUOHuEV29YRoa/S5ov7Bu68daSusbN7S9NmogwBJ9
VzXLFn/5NvC05RJTyt2WszefpNUlun98ZFBddbmL46JssS7mVTpERIa9ld7rh84VX9s7u3z64uzP
0GOur14rQXxjkwohMz0T6lIDQYASCHZz7Drz/NV9wFYx144Lq3ZxwRxlQpom5/VMIbSwlOq9Mt1t
YKbAejsz84NrAIzf2KKMCD/HGELIQKq0W5dsOY0qC4PFhqlaicOdsmg/W/Xj1/y0Oefel0Zahxhe
gFC4YZev+rW4DdgyFBoG0R/yDi0s9eczqwNt7ZG/ZPL69wUJHSgcWdWCRGddNwDjtc3NGG3/2gA/
0/pkQd2sh07IO+l4WfOCoFNXIksUrhkwq3JRd3VpDsfiV3LMnn6Gm12b2OfuHm/ePSloMiS51hKr
igu61KUYtS4WyhZ0w8P+tb4gISXtkMiwzmgiZFzAlZTNN1LUdeCDsY4aDqQSM70Idyj3nz8ZV3zV
Ii+4oW5B4gd1qesgUdrH+/5FczAqd96kHitfuP5EXRCi7oBe8anSyRMig3qDxGRmJl+oCmFuj/QQ
ik6tm8Kpdjo7uThOiRl0l3sc8Mw3n1g9zWtXQRJUHuvTUEBCagZXZaGnkRbyvqLOJBlVJpZUmTYr
CFrN+0iiiNeYgP9kGkq/SZKg4Vud3Db35PeOj6be2rO+Hgc0oWAEmHGGa0HXkhwlWkkp4mkqQC4x
7ff32bz3gD6dmndPG2bH0OoTdEmLClS4iYMTbwhreAMfX+8vLuCuPX8jA+EEyXNm/LV6Wr9FST8+
UyR+dSX9lyhVa8wQDOGlfQm80QHE6udjyMqlXN92tKlccEi/M1PJn/E20HC/I1P6SOYdJzgRdrXv
9P3O8TDe98s8+ObdziQoQ6q6e7SRyvtUT4BF+xEAncRmnO6aEVh+DwlBFvoq6jVXCUTifObUzd7z
TiHwe3++WRNaIb+sVnT/aIhXXdKkwhpukmIlbSCD/etriCSx+XK3Ezf+HSN8YrFGmXBd4rK6SkEG
t78TsNoqGh9b8UfAWXztGdrhtiRZuksj9muSGgTosMPNvwQmWYTmGLG19TwTLeB46uVW/As2vGLi
9KxFGpKIhhRBIMlglZJmj1ok9ob4eKxwQFY2XwE6h2nHYjTHykJphqUwazHpkhwl1ayHd2oakEMQ
1R/G2Io31qOPMbbtbXmuX83fbFGO0NeKom+IYmqnMxoUMTF6+/dXPe2SEcr9iX4aAXCLAyP2KFrh
WfDU1538gb33m+CeOdy1GmMvyVGuMGhFNdaJqcFS3NS2S3kzuYHlTO5btd217xvm+Pga0iKu2W8J
UoY7iwcdIxJgEIXq3Mb6H+wgIpCR3gPZHWCR6vhg6k5nqg5LtmvPoyVpyo5PYhKIehoKl+fJgzvG
8sZkMFWW6jNUhG5Trwu9kYoSIm3Pgw1wCjQYMEzI6st5wYhGGF2Yx6oZymnGmhcEMASqEgDnFhmm
POkHgEdgN9+PM1Y1fzLPbq3mvzw7ujtd6qNpLPQAArQ7h8PJIWvnscL2teLxNyqU6chnUan7HBry
bL+nsYk9zcEDbz7xJnonAptsx2KFt+QX/+7+/tJJukw46mMp1Qbk2dWmYPrbOSO9GqggoOb6xTi8
1ZKBhL0ZqKvI6KyhoXriuVarUcmESzdZNv8kkHrVXfFg6S4Lvm+t21RdkqKMSd+2Yq8aqUBcms0H
2whDk053v5sEh9lqtmqBF2xRlkQX0xb7M3LoxqudOPVGsmzgljEeB6tR34IIZTzUYRzEpgMRW69M
/qe6OWcvDANMPMXfdGFBgjISvVzOaVLjeAbowiZwLo1ZWfpWexesXasyoV/Wtf03PdpcVCUv1oOO
M0I9TdoLm/KhzKyyKh3OsMNsP85OP5i1ayQ2gPXFEpObUuwU3cNttq/h+Q22aZOS59iZISFpetk3
Dkbdyx5WhUxMd4H57HuYcTDzj9MJxWQ7dhXAS6mX6BUzZNudU23Vwuy2iPKZPTmrBnshGyoMVLO8
7JQpFi6lbibDZp4tpJom80vNGG6ddVM0yuYYlYKrwuEUctEODYyVbsLHze5pV5UmE3uPaNAtUVOx
ipJ2WhZNEDXJixyP2xhgZ73pHQ5vux0TpXGth29pA+jBmIibM6RyQe04RiZ2XcaW/Oq/sCDkVjMT
kqJJyE0A20Kl152rXdBKXVzg2ljBnWRXnr+VTvlmPMlk6W6NRy3qZaifSJ+JqT7dVt51f7ggTt3Z
KO5VX84rAVEM4I2P96p1j2j31CK3VTujRarzG1s+/ZHb+E2WBtkoU6FqsQ1LuCjlJt/cWWNgyXu0
VZDlIn9UAF4I+FqxXPj80RdayRcgYDSyHHu3MLF+y+ht5P/3TPCzVQ1VZSSZgI+Hph1KnooE8Al/
qonfcEVHtfDgPf00sU5sd/4CUOrt01t3iL+p0WKMRL/ssqkRkFwiRblgN36QEdWktNFHwKC16kAW
tKjIyciMclYkcHY8xoGtDo4soom2cp/a93OCtTAey2Ot50UWFCkbFtd+rsw1uJPM3s1F67ADvK0z
OqKB4o39OZ9vc8g4OokyZHFd+sUsDcLFHbx8I7tnnrFdm3lclPmKsmTm0gEUas6eHlrgyybYoLPd
s6YG123yQnLUWysPY1nqckjORpouclAkxhgkuuXZ4OirIfuCEhUntQ2wC5RmFJBMerXJS/UimJfq
qbC2+sH7YVnJ/eacOmdEn6w+m3W7uSBNh02dMiTi0ILJ/fvx3b1MlYlNiqaVbkKTJ736jxuW2WLd
ASqImpOs9OUW3EKuimDxlRk95Xsy/X+eWvMc77qP4uO2Vq4WHoAK8R+LQm+XDwUtlEoDNHkPL3S0
pw1OdDRqi/OsptylFjuJthqP/qZIJ9E6aci1UIGaPgO8J7TQLz971bb50FnPyuuV+ps/X1CibEpc
/0eeSgFUClQ4XGKdn/s3dCUdc9c4Kadfpwu2SnZP44YL0SBUbNUB1SvW+5ao6a0PoUyNWLRyPQpE
l4DqUN+nbg5Iv9froRKIU/RyME6VcW9o/BItqOsijXFDW3Tuu+/t1jAbpO33AyINd6d+oErHoLj6
UlvImjI+ad1FhjR25KYK91hwPV1b0OTLXDNf2RJLnJT9EZvQ4PUZtCqndslSiNf8MFk6sJkLE0N0
ggcQt7fRcV48GZBCmK3BQlyUfgzb3rMEzVJmykApoqyqYYDrkx+Ijn00lnpf48IyX4yEp1sqRJkj
AS3wmW+AZwDZyx5gE4G6Fr+U8JG5Y/1TfaUMUesLQi5pIBan1nHvflSKVZaefmejKzW2oj9B2FYX
RkimwpqCYDeqPNR1j+gQ77rINCx4yI2PbNNtPb2GuzfkSG/ILJtJVoqIeJRnu9iF902Mqa/t9j63
K4tTzNazECTuUys8AnEzPX4yu2KvGzZufQFllYLMj1W1m+Cm3eMeW1+O9431EZnJbktA4Z10sytN
0X17OjOnzhghiEKZoSAb9bwPYIaONvpxmxeWA1uDWVme4/Xvi1DY7wWsbhV6nGPvHtGrJrmlWzwN
hmM46JzCq+08fOSW1Xs7tIB6P3vr4fSQeR06Up9CYPgAocObPf7+rnew8Ty1Ns/j4I2MB/VqZhVr
WFXyGkIjP90VFDWtxlUTTywVt8EAc7od7SaxlcjlUnPYGs+7GuvW94+s/NJqTXpJmLrCYx8arRBc
CfOPiplHJgY+Xo/8BPCFXffGV0eM1rNSkqtR4ZIqdZerIDWECmBDF2QGX++P2SkJLCFDN53MuFqr
YeGSEnWLs6hVgZREKBnoc5etvLV6yHInOcJRe7t9j1f7QBfE6E4h4Gp3cpGA2B4jSEHlJu/hvXrJ
QrvbWoUGn1M5G6wEy+w7506ydrmzwcVWNZPl90iBlr7Ny++gbjMf4uFd1ITpOrS5UzqZVrkjKEa3
+V19SS/pUHdXCPJqzIwZ/GKM7P6+sk7YeuVplmPu4NvIfHZssUrHa/ZiSZN6snRt0YfVDN7Gzvpw
YxQD0LC9Y2Kks1T02oizMBuVnPxbRfftWfLeADn4qFssT00CkFsHRQUNWTwHKg4LAjTuj8cEs9jo
2A0N0tb6ya5ZkuO4RY2KC+K+qNTQBzW/NjFdv9v13o9y98jQvrUwb3lAlEUxor7N20AQLmKy5U6o
R8+h5XOsie+1ASF1SYYyIUpniH2uE917RmvSPVqTtifz4cUBtBIQhfZsQGrWWVGWZB6FuIlTclb7
1rYVAD88ob/6vnJDBf23zKzKWuy64I9uwhiHNMUEOMgBRclw8z1GJLBvBs0Rt+/waglRVTH1pCqy
KCh07CHMSihIQDC8FPNGI2nc2Jo/htB+2qGEHyP2YGZw1iLlJUXKOrVCwYWFICFq3NdoIubQsIDH
JDJhj48co6C9qosL5mgDVYZz1w1ESSBFObcUCPH5tgBX7dGCBGWParXnsG1AFC5cZ1ZH5QWIO50V
YeHtH3myBSGinwuDlM98Gkc9eBksO30orLo2yRztnonKthbVL8+HMkptEGq9H+F89r1vIsre3WG7
c3L/eCboQcxK0KqeL9iijBIncW08cjJ8lfazfBOwECIT7IS3kTxh4iayNI8yTWHYt7J2VYe9+34/
mxXUARVkwBswXw8stijzVPGFAYADCLG0gVI024WnPXE7mAlWgZDclr8Z9YX8KLPEAyC60FuFZAyP
/UU47UT7iXje21q+mnlaKIVK9YQVZVTrUQ4ySCjL3uvx/f1+izEMrDo9OKhIPln70LtNkmWZaATI
PuHynk+gGUCAPNZ4yopOWLvx3b6MTTyG/qEgVcpWDHrdSQYPcs+vnClv0V2Ajo3bLDHMEd3mEmrV
2AoxSISxOfzi0TVh9SJLI9Y9IyrGGpmp1hSDskjBhEUyCRB/8aLyPfjGrbv99RBZHhwjwJcsLCRl
589WI84FTco4YYOj3IaBiluM8a/3/jDdcYD4Z8V+16Dr78r+mzXKNI3tKIZVQ8hgdBOwfrNZuliu
jVyVb7Gaa4gxuEWLMkxZPfR6htfDBWD8wsk3d8xH37o6/OaGMkeRWCtCWGnE9OFt8nqsnOMYAtRX
Osqv2X3pfW3YUcy6cf9Nk7JL2HFUA78eXCHd+FqLZhuampP+CErzjHw1wzeu29vfxCjbNIutGrYp
GCTEjtH29m1aTROrfymdylM2aeyGOE4k8KK5H2ilPp22+YZkw9H3V2C/m8Ugtxo+L8hRcUupy4M/
KyDHIZp4HZzynO7rZ2C52AxCayZdQ3GUgCPLaN6k9IIfwjyd0I2BMV7bf3vIbCT2MbfIoLLmoZZU
KE0YMUWQZB2ooJRgIKkvm47kYB8eg5vVnsIlHUoJ4rQapKkCneseGYCNXLboh8W8748fWKTOagZd
bU5dkKMdVSLOgOHPQA7YO7YbIJ64uPea2aGH5Tg9ollBM+/JKIN5at6mh1IxH5zpUGNpKkaCN/nx
sXoB3tFtUa8mWZbfRGlOhpXQVdiQAx3t4wUT9ibWwaJpCBYZYKSfxoFx7+Q127UkSPkyZdQSCTV2
EdGH6CWTKb8jOsi+UGEYnOO9GR1PhZW6l+3pBDj90YqfkeNTLCC0ZwYaWR3BcXLzzkLtjIXSt2YR
lh9G+aZSGTmxLvBhzzXaQAw23uCafVsSoBzRlHdFN5ZE1O6xsVLelLx/IRsKbyxvtJr+WNKivFFv
jHnDk3uKplUMDiIDktvbCwBv+bef8YtqFtsS4/bPlc9qQWNJkfx98RSQ22FUeqLjEnbOG3epc1tf
V7ORS8YoAyRmadhM11Pav76HWP580pwDtDXGpnlmWmLNC2qaYYgGttEBPYCSotYK/DQiZLnU3Q54
TqLbkkPTk4OuMYLY1YhySYqSW8937ZRjJOayB8bg+3tuA9XGMbzMxuQyw7yyuKJECOjhcFRykOK9
5+OHfElchl1dbdVZMkPZ71lpMXaegkJ57h1MFhBACYYerLuI30dDmW6DAPRrAUjYxG5gYesWDTrs
HtjVx8WCFbqrbZxLWYqNnuiz607HS3j/y/xJOpwws/o1bTaxxzqe/2KS/2KN7mCbgQE08nMHr/R6
dIG5CFvoPSBEJoN7rIzHan1nyR9ljn1R79VRAH8AxrgUj4EZ7NIQzfUmaoEe1i1a57IyvwB8zj2Q
buZPhi6u5jKX9CmrS6Z84lkE/clDxwKMIppV8Qpg+V6iDnTEvCRD2V5NaTV/bqEumHtpzODYknoJ
Qyf/i9H9fXCUuUh1oE3EFXhBGgRbs82kA6hkbGauXXqttfvCGN3jV4TtAIy7sBb9LZmjbEeJWL3u
CtCFusDG62/9hv9oPlhkWDKk7MY0/sf07m398dUwj92PdiO36EqLcWpAHvZI9wyDt7XX25I3ypRk
whimYgTesPTgiGV/hRn+YDHGkh9lS1TVT8qSOMvCTB9kVECug2ss7VgPfP7SDhquWanrpNMlqCD0
XHG3H8kOUwPzAeGeYeF6h6e7ndXt5b24x4wEQ4oMDmn4ZjVXOFh8mJS9K+yDnWFVbuTuAbXIoLPu
/X/zSFkTlIrFTpghyT0qmWNrDhxporCRywKE5kfWohrO3se4Oomx0BEayHk2Rp43OnBHUNPQe3QF
KsTuM4xj/HzwDm9O6FyHMRrmQ4VxJegxVr5UJpSmiVzH2Xa3aC0E6saZeyD9/UCsZlbjWedIWZhk
mCetkCBftGZgf6y0wR72xkKX/xvZ1RC46OzCDurbh8ryRzTUcypqJbIbYBKzwYCBhK+9/PIAmXNw
MJLPEukqNV3gdUWSBbxoVZkKII044/yEsHicXaSI0G1gVvaL4u3AIdpuTQZ3ayJd0vubSFtdTskD
CEh4OyQPG/OC1nB7kkzFuuPdnYVBRQONMKwczloUhulnTVQkElwqwnc+xbQM+wk7naG0bveuoUG9
ZF37Ne1ckqBuoxJXkSA1ArTTtu8/BvfMMM6rwdGSAO28ZyMQlRQEkPMijwy0ZeD9jPknBzMn2GfE
oLdmQZfkKNXgir5quQgi02uzD9Br/otBYLXHdUmBUoZOCUeMf4ACqsao3H2YGYmAACJ4W+mYdCiP
DTiy3u960MHL/hXImaF18bRHhD7AL2CQIp9MRz5LliivHUZTijTXlSUbhjF1BQ+oebhKrIza6tNs
SYly1V1dhdgrOxPjhG5BoQFEu9wSyx+aOyD72my0+7XgYEmRcty61hc1kio4rsqULwjo2B6NcU3p
nE3RlmGiDCDRkQY9xI6IxpGxfkGPxOPX8+2zYug3XVXIy0qKtWiEACcnjFxdYC+EXrd2f1kdupJQ
cFlTZD7OSGkdvn5OYk8bzZCz6siqBKBJaqkt2uV4uc0YwxDRxYWinox8IEIEWkcMWKrdxmJtc1jN
5S10gfYbaY5pZNwrkvF4fVUtGTCVMEUHJ7rcYSszU9tXSxlLepSpkLsk0XtijOxX4ZX/Ksx6e49O
1cyTB2vGeNFmVwjmUxWaj+dP5lVjHSNlP5RmludhIsTtAbubCGIjy26shXJL/mi7MVZTKvLQFIxO
NKfGImvVsoe7DVbJosuZofksg6hStqOf/ElMQ6Ihr8cR0IzuRbdPnjl6T5+McGY1ObFkjDIaTZlj
a62EWwZ0d2nT/FTePm9r+2o8uqBA5wzmHisTsFsazBzhd6VNZGI4+HwikydoW0DnnncesGx1z6rs
Mkw9nTjIlXGehRhCjLxHZjMky7zTM7OC1CcV3+HXn23l5z7cIl+NamR/kRUrTQF3hzQPs6r2X6LB
v+wVPc4Wpr6ucMHVpyAvhpUmAIL9CJw3YLb8cKxmy/LMDBNMD9BKgB4ftZhENPVD9HBm4UmzrBQ9
xJYIWp2iUYfoeYH4InGyTWMezSgwpcCUe+DFdwmCANZtZsqRMhhlkowSICGISmLL9bwJbbK4+weW
DW8e0bnzD68zvfCJ78dMnUvcAMQ3R1ewLxX2DSvYFL6FqfpkmSqGj6Z3PPnKoFSxeL1vint8Dz+D
x+QhuRRb2Kr/h4tAGZBSFYOsGgk5G0Hi6/GZ914NNxasoDD9EwpiEbZO3jYprMtHJw+02p8BEXu1
xsi8uPcnT754zm53HdBjIr0x3AudLqj0SJpyDRwOaKp5PR59lJkLZ2PEziNr/wUjNNCpN0qVte0s
S9ez8x+KA9IDrLrOamV+YY7p9ECvF2g5IM8goMXjsQxE9TfUts4oF7B8y2o2dUmKeqEkWVVOco5r
hp4uAJPhbY70bYAlqA/6wTQPb9iTgm092NVDFgOxoIRYxoVe/oRu4jAQBTAKQAg3teuN51kOOqTw
giGdFYxHzBU5+cbLgs4L9ErcK8kEcp2FRDVS49gQPZoYsXzwzJdD/gNx13l6OaePJUHmZ06crYI4
LIVNRShppqmjpoF+YubowJFtPzK/8Ahg8MkKGHQqNgHqTMRxErGdqK1nTohee1Z6mqmjlE2ZVE7D
liWio3hizBvJe0LniM104qzQhN7nJCDVGQkV6NTuK5pH8O68pKhE+/Zp25qybaK4ajnWJuEsVjKC
pS4GlfDogTk6JxJIv5I+HPdjiyVo8ArjhmyW9cZH3/VUc8TOlIN1h8EHs9lzh890MFkZH8riaIIA
IDMD8F68LIvYjkwdZ+anIx8HYXqQiztxtrDfh/sRc06RWdNF1szbhpsKyf5GjD5Xvp5LXQjSQxnz
J6kyTL2tjuLQMIJaBk/0KzWr9UKXC/DkK2YxmzNvTtjek1pBbNaFhRG9f8QV/VCtes7PeB5cqV1q
ps2xFB5VjRFFU++Pq+Qwsa3rGJJTZZ526h3mUYZwztIDH2/4H8270aFhYvp1mxEWEep42gard1MJ
RDKpx9Lbk5Allion1mT8wQGpsiYYAK7TgCpKZcoqsFP2aZEehqwx1WQ76qbS/xoEZadxiltmopVm
GYPmGnOqoinY2YDuQOQYv2cYhVrVxrkv04MWo+XI35Z64EZ9bDcqY2H6mpIvCVGGWFIHcRCzJj1g
uZSV8Lsi+uRVicHNKhEVcHzoA8MKJzpQMJSZ1xRCRAxDCOtXK3pGsLutDis0BEALilhdo0locqJM
VCPpXcw3fHbQ5NjNq91koKIwK4zbs3IugijIAijwgBS7GspFi0Q9ROmkGHJ2yAfuUR0LW290S1Pe
4tG7zY78PfVHrhAIaRjbMjRZluluS7/XuxzrC7ND242EnUorGRTIyS5CgH9REDFMKRuyjh0L1P3R
/baOh1LIDkLzmAylpQe1lUbHygjcRmHAbq8djvgfWkR039V5nNSkj3kcTp4azhA7rSzb5fB/V2Us
/ICweAO0BIl8xOJsAoBq9X4pZYdG1dpDLhWpy9U9f5CbPnBvn84qP/BCWEiG7L9MA9rFOZ9zYp/m
h4j32jazO2MboXH+/05EQWxCPJ2kGLTQIl3RpTaP80MQPbYVgIDIujVBsv6AiqzJkJwqajqN1SAH
mRrCseUHm2s2H0Ky/YOfxwiIIcsCDxQd6uR7Y6i7sijyQx06gnLUck8u/uDmwyz/RYK6+a0Wy1MS
g4NhduT5NU93evf1B1yogoBWdUUXJJ6ykgmg4vhSAomonC2Oh2WRVYtXGAq8ZlwUFTiIACQXDJUO
VuNcQIDTg0ojqPYQSSYnPirKmxZHf3LmBvZHIVshqtgP9P2mAAy81JpAyA9T4RgyOZQ+/3FbYmvW
RflN4prUWFxGrW8qOU3E/GAEJ0V+aiTFmyPV5DEBynGlc5vYmuCI1AwdcaFg0FY51fQayRkjP4xR
vo3l2MJ9FIrcDueecfHXzPKSEmVjOoEr56BT84Ngvg2M+87igvx9IbJIzWY5LLX8oGBNrnxsQqfJ
jmPNkNXKwWDHFlQYa5EwaH4FHFhQiYVcN8KSSw9z+o5lTVsh38x8tMlSxYwFxvNrhaNvtKhrw0+q
zoUcaA07eYrslreaQyqwtHmNCnyLgkkzoP4aCiW3Wmy4guvz7MBjR6ZZcQFWm1Y/MTsl2hqf+Qz5
0ek44jeJK/uLHMXUPMVhoqkFyL03YWM2SLBntSsHvtnWnlxdlPFTqU1pMrPY1YOD7Kmc3QwHQwos
mBGbnzYcSwJE6yhX/u2T6GdRUMRZbEACYb/v8sM83Ifq5vYVW1F8kNAQw6HzHS0Z4nflnNNaMma9
zA7iBATp4CTUT7cJrPPwmwAVZRdprwwhIaBpjRlL27x+GAz3n9EgTC50v9JqaWq4Ojt0+rkPngbd
N3HFbtOg0wH/1o/fjBBGF0SETu6xmAthiKionSUKUXvWG0O3VQXQXGNRtfdSGRRuogqhA5Q/ZD84
XnAjuU227WikKLKJitXlfXK6/WGsE6SuSZAFupYQAev6OZ8+uf7jn/0+dS8ivp1kgJpnBzWdHUNp
9l2YMOYuV3VEJ5sPdeBkKnTLzsw1idrxiIjG1uvPnLB7/AMWdFUgYAkYklCoo+vHRAu4BL8vhGhm
DHdjw7qpq4ewoEAdQi9FueZPERBUutrKIowNsB4OqzJCNM//6xlER8ES3FOgAm/vwMU/onHH5+9N
zrAF5CP/Zm4WJCgmUIBT86kGiQ4jc1lpdaLLnye9YfjDNVlJvPQ/pH1Zk5y29/YnoopVErfQ2/Qw
Y4/tmcS+oexkDAgQiEUsn/59mNQ/6dbwNmX/qpKrSfog6ezLc7ApAutsfEuHa3LNVnHZI0DJ+u9m
9611xg0Ca1d1QUBHZ5rifrDMDMGc79ZHY+gfSmICkS3/eZurtsho/mlL8oQPBGRcRYOOPlio2dPd
bRobd6XvzZoG1zHG2cZRkj6w2Beb/X2bwNqbOxaAaxAlMKQkNOkWqvdMtdwVms9Plm+/EuOxpsmM
LeJb3VWrZ7ERwSMvQSDpWshgCZemKCcjjqtfRoV5B29rOnixhzoDAw3lXwraixi15480xWHiWf4U
NM+xSPWuku0X6v455g8zTbcobp3JvjYKTanmntrLmYo8MIvnot8yO8s3vz+T43u25/oMq0avKfQl
B/TJQMtIJYXaNVb66tvNbs5bJ3Cw7QS5WJPt+Oz9WZnTnRmzw23+WN7/PXlA1GF9q0MRE1+TF1M9
T6PLSriVNdKXaXqWyj1T8TIP7rExR7ERwqxf6H/0NFWdzDXiJwIrq7xnXr8qtWEKVvkdW1P/7zza
dbZ2P1fEwO8f7J/un183fn1VJeDCka3AKC17G7S68BG8vnMdZKzKaDQOHsP+MfO+qLZ4bvVJluyE
uex+BWNcP4mTIOCqaCKicuI/ZIHUcjLuSXsqUG7ZyvjqCMJvXo/jAXcVM+PIzetonVbeJ0OXISMy
FCo9xu6UBGpK5tPMJhVanhGHZu6RzxgpRxeFU/EDb+VTzflXxQysd6xnN1RJkuwsn/unPO4KFso6
y0K/H7diuNXLJ/BlmQ2EJoxDXt9LSeqml12OOEt5QfvKzR438+tpDxu9oRiBwNZ6mErNIx+LyqVN
KeBJJHFozX5YgdbIX24L3SqTXlDR4nisrHdK2wWVOtl1GHJyH+fmmf11m8j6df1zFAzD6mkobvnW
hC2UIqLdufMP2fC54xskbp1jIaHpY5PwIU+W28rFfqzPwn2o63AzJbF1EF0ekAc1khRUZP9jqp9V
89g3x//trrQgxuOGQ7GPHgexn1DL8a3zPO9/gwTzwV0oC2C+TbsrV1QVZ2kjopjFj87kZQE1zDRA
/mt3m9Dqo/gI9rCEyHThc1+LSRI7cjYEwsnBbQ4WcJtFagWYt8D+jA23fmFT3XYsoTujDIN6yN9f
UzJ5Z5tWB91BOxEayYENOxb/bUx/DYyf0vL7ROONs61Zj0uKmngWbBrmui1FxEwsNPVfYllt+JZb
Z9JEk6kai4ENUDCG8dSoj4BYDzpylswO2ga9tfucf739Xmvq/k3beNS3EMJot1gk3BS5DzkdTcQv
wYRRXLYT39z4y206a3yBJDsy7ID0tt4xoDNUM60lGHBmp5p/KO77+ZDnG0TWHsgD0wHc0sUIp25O
prLkZT+70Gz01eFoGee/IUZIgDFmw8gTX4cKb3uLcFrDOI6pKL/SQjZATCvTiKt+3mAFvQnhzTYS
rICnKBm5jk81XqAOltsbM7SChw2rQfWEBXiHhGd7045q03qaiy5ovNeSbQWbawoPh8P0K3Lv2Ly1
/P3Cy5C8onWbDpArOe1rnoZ+9srnX8++OyjIo/KGlW+M6N46TfkA9Iwxj6hXkM9NnYwHZ3TGc92p
eMvHXfHb4eAS013y1i5KPNcHAlhMPyRsyqMqiw8yzT44KdaC291ulseRnuNqhKthDkHnPNsjCamv
nojqA/HAfBl0uVUGto92vSruP/yyTFx92MLOFzdNBtWZua/yyLL8r6mvggyTlyTjJ043dKWOPLgw
0xUp7VExaQxE4b7Po7yfDsIMZHrO5uee+YHjfLCcU1xHZCx2JNuPOYf5yXa/c1TfRWjmQ4DeID8v
jlp5yixiZEpgq9tgSn7auYkI7c7eai5bYV6c8z86mopGvXDyW+LlUTlM8YduKMs7L5u+tAqot7dP
tEqJ2FiDYkJCqalRYt5seEM955GTiJ3nfUvTJqhGcrhNRYcV+efhLshoWkBJEhe1becRmUOH+lmI
bEMwi/gwW+pHrlzoALnPu+ZBJe6jWQ0H6ndH1x6xItmc9yzpQ3Ogd7c/avXoEF2ocR8mQwejbQiZ
JR0gUEDXC+y7OM4DvlH6XTFLUHnA1AMMqefAb7kWjbkwKvSZWZBZk2WnRjS7whufSSOfSrN/wdYb
c4NBVwkyZ3GOlkqdr8niGA8yReSWR4nxR1p5O3MOqq+As9rl48/bt7eqji4oaaLoePCNiQSlafpi
A7+FAw8a68wIQ7IfaxSHL7fJrWWWHST28C+SIhRa9/oqee7zVHIjjwZuzoBML/neq4GpVzhmEnZj
EWOvWd7trDQeMb9cqDsg4MqTWwt0Daf5j7juxl2KrZO/Iz++g4tgjuv5elaWDfaoPBOf1Yoz6syB
nJvA7j/fPvwqp14Q0e966vvUmmMQCeANutFghbcJrLg1LhxdisIYfIJ3gIWCFarmFs0jPjX+zp2e
+iWTltRPKWqW+9u0lofSHF7QcqHJ0eABB1tz1QR2F5tjDd3mCedb03SntG8/3iahT2Us6gY0KJxB
eFEwmlqcwCulTCpwYd0s7wQrg1gh6CaB3+ahsNHrI1+q/GUuAeVNiq/2wMNkHHcUBYjBqkIxoWzV
bX3TyiNefZN9zcDS9lCoY8Dg8HPnzzmbTwWaJtwS80tOMIyfSxtIwZbaqe6xaVows/md29U3F7oy
d7MNZ2JFTVx9i6aXuhhd52aCPji0E7p3RBU0MPOpPtO+joNiNsrDWM7D8farrD687QI9DUkBAARr
jyKytB66AY8iPd6Gddoi+rDM+de1uou2kX+paNeM7bU16xMfLll69PkH0t6J+OX2QdZ82isa2vUN
WesXrMb1lcNzBp/Khu9lNj9Z8jM2WdhMbZhS52QApOY24VUxtZnle8vOG1ufz8l7uxE9urAi1zyS
8pyq792z2W4QWdO0ON1/VLR3qitgAWNMq4iMzLPRhjF2+6LI8lNTd1axy5Q131PiN3/wgTd3dT8a
j8huYaO0IQE4bcQ8ZLztg4rH8Yb7t85A/32Y9rRFW6ViqHgRtXv10diwZ6vieXFq7U1J304xlCDa
Nk0RtJ7cTeNrtoWWs/WAmhEb3NxpGwbG6ZNknySA0Jp+tsC69Vm6YZe2KGkmwxSdnwoDjbXzeEjs
h/mk5lPj/Hr4c8Upy0dcuMNdmw89T8CPY3+WSb0j8R0r8g1+XNVVCOAcy3NRmmSa65j3ErnupWe3
43Ho9QeoS97+8IuzqL7fFq9V/vqPkt6uZZfdjMeHLbfocJ77Tzwjv6OcLihookUS5O0nG8ppJ8xH
S32sthZxLZfxzrheENBEJCkV5x3HZVmDB+16LjHHWdKP3PyyOCaJ2wRYMHP71tbfxzMJ9YCxb+mZ
dlJZMU8n9LfOqmyPcxsnT20ZHxM/DkooK3jxPX++TXJVVrFE20WJwofDol1jBTUIhkA0Id2vuX/f
Eh54xlYHoj4o+48TcUFFu8uZMGBojQSWZEgjdwwrvhtEEYyuGdT2KILZbbFrvv3cwwEF0mkaDHkb
5AIxi0Ie1y/bveMBm8HDTrJm3Dloyeq8nehj5Fr6z9TC6MftW1nxyFHqWMr3DpYzeHpyVI1q6QbC
92Z1GpB22g3pX45zLsw/uwdCt0Lh1Tcg8BU9B7kIgN9fy37WcRylX/xx1jyYMEvHrrdD6Q7+Rh/V
FqHl7xdKRtHR7MoKfhNaB0KPPtEOkUYybVzequxfHEdTZakN56wgOE5untBK32/4PvrMzz/MhEdB
oM1Qen2bb7k4hdGi84w3OIUUZ0uK0BJ3uejDrkQJ5ovIyC7p9p+p2IoH14/lu2gbQRMt6m3Xl1cV
Zd3C78wj235yafJAlb9hlFe5Dkm2/6OgJRAKSkfMIsAG9H4VjA4N7Mz8liX3Ri2LgKXR6G450ot0
v9NxFxQ1gzCJOKunZTSlSI1TTdIyUGpPewHPPgmwMuhEhjtumbs5Lf5o5VYG+PaNeu8qQq5dmDnF
eRsi7uyuPFVyw6qumu5/z+fpBaGGt3D9RpwPIJ9BPycfWeZ+6FwSuHxrNmHrMJqK69N+9PPlKjPU
ax62wtatX9dcqt7ozLkYcVXyPB5Pt5XdukBhnAKLilE8QY3kmrNVZlTDnOPTK9mHDVdHVZFdOs13
Yrb+zCoHE6Bx97nx+89pk0Zpv9XVv3o4bBBGTtXFjhk9r80GgxrWMhjTTkUb2BhX+SRkM/64fcy1
hkvkr9EdYQOCBKfUtJ9vp6VTcFFEyHyGM6rlI6DcZw9RY2KHVX2PFrpu4oF7docvWTfvc2Ue4iI9
dbkToKHrMFnyruHWYZRZNKTk++3PW7uEy6/TtGbdiZJnI77ObIsgaVlQ5y+3Kaw5NIjmzWVTM4Oj
pykwp6dOXkvMApXFXdK0e57JgxqmwDzBO0A8r07C5bvbNNc8mkuamkrLCROVQZc7T75z5YZJDgyV
+kuM68zbn7dprfKxhVkXNET4NsyEJiTKLRpOLbhP1Hkp0UBYSv+uSsavufLCWZAHV+2tJtmPqfct
y6st502fz36zS5fklxe+sEus4mnJkqmIMEfmUpYfUbrHuJo8Kmk+dN2nxEh3I0HjbnMvUSESQ6qC
BsmDXZ/u0r45oInz4MP3muM5dMXWrok1228tgxmMLY3HehHHSrshLT1cjjUdquyx/JK3G97FaiyP
xRg2xekYOkW0Sm+eE6epfES7lcRi8zgNVfvJ8qqwTMxPLQO0TBzvGSCBDLXhcawVM1CG/Y+ypsGs
AlijyjahfIc5yNopSIdH0b2O9ascXx1nDkyBDjN5b8CttGJ3324pl//P2THdZ1LMQaDWff34pp2w
SgHYIerNOqTyqWJiacgN1TSHs42edb88J919k6kN7b0qYcgAuVj4hj43PS/eld6gVDLg0mM7Kj3M
xbRO2FdNQFl7lNnWEOMqG12Q05gcDRxFA+xYeAzJp3yQRyN98jfnSrbOpGnqOWuIVbk90iYO9tlK
/6GxvlvlGftu76y83N9WG6vEMIOFkULknV0dmIhVg8SUHHjHbvwwG/YNVsxw81uNRN6cbdigLVra
7QG8jIlmyQdlYs9bxHPtj8kIekQ/xJX1hlSsOT/WxcG0W6zzETZlIZaW6mDQM4avD2j3DQvIwu0r
XNe8F6Q04+VkykxMw0Zigfwom+o+t+9jz9gnvAon+gOuq+LolZdRXasND2+VH10gxLro8rTfDbjO
BmmIL6B0LYa9qMPPJpPhUG8QWbWciM5slKVdH/XKa+FmhV9ZXY+btFJ2ZMm55eUuV1Dm8aFTX5BK
DDrL3MjVrL7eBc2FlS6sCUV3GQHWYxH5zV1pfxMupqyd8gg4/k+3H2+VEK4OPQUUtfA3zXZBCENv
2HDYSZjoYpyO1aQU3KB63rVm4gddX23EHKsPxpAd/Kf8rCNxpF3SyG6AHSqSMrDsZ5U1AdlKDr75
cnpgY6F5FT6tC5/23WSaiW1iXQ2tOPjFrmNtfxdTlGO92grLngUtKZ4bblbB/Bdvi2ONdgplHdIy
P83JrprYVmlr9Y59GCgbo9+4Y+0xm84s+t4Hlzb9o2zLOWBVH7juvHc4nIDb77l2wbaF+RpmERPh
scasiRdXfWy78ILQcQpSSj2rTYlfFJV+v5dEtAO5ttm12ehh+j+td404l+jpun2MNVV5SUHzHK2B
D3aXErxgVYR2/7eljthFF3So89oY/rtNbO19bJeZWEqDuiNaaa+FbfIRaSdw39B8UoVS8HM9Tndt
+uj0kIbbpFafx7M8x2EUHc5veJoX4lajhQROACuinPCwsXeiRXfV1gjgFhHNEy5pN5UpweV5/rNQ
WA6b7Yuy+B9PohkzN7YGmjkUuBbqzAwrJOLBaLYkZ5XRLq5LexmRYxiobnBd5hCykyw3zrBw0Ts+
RqM7wbPDb/O0M8w9554/Y7JQEfkF6dWwmfPnvnfPo20e26r+K0n9DZKrjI1ebdNDqG2iw+6a15St
jNxBLBplmYw8gtYa5y6rUTlEpzOSnLe5bfX6CNqHLYqiN8zJNbHacWPZdjmG880Ottikw5Fxp96w
VavsBgRbimFQzDvpPK1KR6TGWGJuMPdFyG3phi7pLdjjQRxvH2hVUgnDfDqMFaa1tYzVaHDfa0yM
KPqDe6jdlyZNDmOfB5Q/3ia0fqZ/CemLBzt0rNK4wphbjT0gjRr3/vCc92TjfTaOo6NNyK5FzDTL
MvJoHAwl+9Gwj2kh9yVJ9rfPs8YJjrlg3iC/6L0boM+nqmhdkpRR0s3ouCIAr/wLkwlbDLfG3S5M
O1wypFpM/doK5bh9T2B9hkndTwZMbJ3Ur2lvfXIbVMbL+PPtY61dIDS24y+j7ugy1hicDWWSYJtd
GcmmCQV75TayJ0Z7EMPTbUKrtdxLSpqqKCnGEAazLSMOoJ3QnlJ0TPut99S6jBwSk2HV69R0d26S
K8xh+K89iZOwd0wD2Dt+xA1JwrZ0kt+Qh8uv0rSJkWHp4jhCHmrnhbK/LfM7ynlpuQWgtiYNzIMz
AQ8boxmudnh7EGWK5kTokbzek+68WJOh28IUWtPGgKhAny76vJYe7mttRQrGAMqJgUC7apOA9buk
r77RTp5b29jzHjnpzNoQizX+gUxgWsBjaIV625l8YY4bL+kE6oglBilnJ0jVR9thodVjCcXYb6nJ
LVr29fHQUNYxbxkXQ7fNnyLb9wXfJUgIxPG8u82sa1KINB+m8tGwY1t60w48p8o0Jq+MHHuMuGdF
MdCtrLY7FgU51EW+0QOzFh+hlwybwdEEjY5uTSm7VuPWZYcm6KkElBbpyWM7/un0/n3q3TtoAcL/
dfZHsqGh9b0hbwk39LHZBPNPFLAjmuy7aUFGI8WYrZciq5R2T3HWfhBIEpTMOToeMrazCMuKP5hy
uCdzHGRD+xvqx/fRkY2UmmX6urqzJ55NNsUcrj/J8yDpHyV3wjpXJyq3qkOr3IPMNZqW8bRo+brm
HvBkXlkephvEPEWjPzxSNAeqyXtgm773CilUY4AXxNCcj7Bee0/RCaDyT2g0Z+IFC/nCph93UlD0
Czzf5tNVQogE4QgB4gtTbNdnsq3aE5LiBaX14DHvoyh/iulsEPrrQadnYtIAQCKWhTyHlp3zWpYj
LYYpCtcw7xK0NZZmC9TrDV28oiSvqGhZSOmOacsUJidqpK04fco8YEBXv+GyXlHRtIgzdyn2BuNx
lDI+KPRkEuOzbXRLgVB02S6mXXj7kdbkDBQXWB//zQZor1RPw+Bl9TLBQ0kfFKQI/fyJeC8TgUWv
9xV2pVWJCqT5RwKYOQzo3N3+gLV7BXMgpY+8NeRd4/zKF4YaKhNy7o5BXf5EoPE74D/eJQ0t3GwJ
KiN2DxqlWwcojTvMDbxyo8azehDU+F1kAWBz9P6OrChQi6wBZsPtn1QgFdE8cX+r2WJNpmwTACYM
pXGUyLXb6mdpKlkVVTRnbnXsJ1IHcem81qb8AEStZsPSrFKzTAsoB6gggty1BPfcHT0/Z5gNSea7
xu6CRMrPvZPuhNjafLJ8uBareYAOgapFdwwmRDXGNz2ANmZuUkWp/4zN3HN5x8k9HU4O33DK157J
hh1DtgYpJF8fRZGmXdckNkREZLUXcXdGfvghV86nX2frSzKauhg58VGQzauonREpHbH+wx825kkW
yXx3ZRcn0a7MZu0IpHNeRYMqAkv97KX8rbsCehlDpwwiwIU/Lvynvk3NivY4BJEvIED8Z1P9vH1P
K97FMgv+LwmNoenYsTnDJGxkYQA5yCbVBH43oz1hn2fjPR3dnSHre6MkL7fprnn8yPliRshCacVD
auj6bACJT7qOegDZqBrn6Ndlfawzpw+yuAMOvsmgeuFoHcfR9l4Gh2IEuaZhLrizZ5y6dyh98tCs
J4BW3v6wNZnDKDZF1zcmHdFsrn1XM6SDj6xtZMvp6PkUwch8mJyHat7Ki611f2M3DTDwFrcOJnoR
lYvnHS3VIiCAKFjcu5uYPMz5nSPZng5+yLrQRCl1yPwTkH7C5KPfeYeYDrupyj4ObAzt5jNxt5ql
1lgawAQUEyCAB0A29fqLmgnoEUlWVZGQngxY4yZh6sZqw+atqYBLKprgNMNgV8oBz41j20B/Nl5o
p0CCZPFUH26/5qp5hX3FEKGDjdjI1FyfyKkqO7NmUSEZ9JNiA8eANrM6W4qUgwkEo/vaOo32PTZD
hrVP74gcf0OFozePLZBnGDR5G8m/eOM6KTkpRVOhdHme7HP5ra3rYEOG1+4TcR1FKOJgn5Oe55gG
AZTvXuLVWmOXFce5iXfpuBGGbBHRHs0bS0BHUBykQnsb/C+G/Xv2FrjeKhEkG2CKANuJGOT6tXwz
bp2CjiCSPiEnEMrmQajhN54E/TBoAkW1CfelaR5/KOcKLk+Ngfy2CmjxUCv+anuYSCx+x11AhxRx
McPqMBQMrs/TcsDQdZ2sI960Ry6MH5P9l1Vm9xDe23y+Yr5hIVwHYoUqGva3XhOauJkBd6mrgJLT
xYFfGwejS86MIrTgw84r/7hNbuWdrsgteuSCq2kXl8iDtVXE+imIq+9WjjpTJX9dT2Ai963QxODY
6e2z8VhKM41N8DV6gkXXHpNT5uUbVnytvYEwzDAu7+NiYnI568VZYjMFR491HbUGOw6++zFNnus+
eyAYX53beldV39FKGwreBG2M7TPCCPOi25CuFcWLchpQZN9QRNHgcf0RGKQQRda3dcSq+q5qmrPY
gt5d4RAM+CEnjtbORRtpooWqRV/0vKijpvUCGT+m7jFJROCUaRCPW6Zt5ThIVsOtQJ3MoUwfAKEk
EYwWU43UiOXMO3C//OalKUK223y4dihU1T28HYi86+ke3D6e58mGvvA7rAaStrgjg+AHJVwriGvM
+bE5dTfYcuVw8MVRYcLpAJytw/KXqPsNCiBtkVfU+3zusTOF278x+o6rc/FUy3iko4dlnYW1LP7o
15jA8Nmxq438nKW+cXarsd2QgJVLXF6J2MswDfV0nFzRmD2SuqiXZPgPDtgu7Zxd2WcBmYlzECLz
A1p1zkbSYO0SQRBZNIriEPBUrxl+7PzeKGMhoyJuvhvp0qLux8fb3LGipdB0j4F3ZOow+ajDIWax
ZzZj6soobR8YoDcaH4sSMP7x61SQI2NvDZboktJEN/diLirKm8gBei6dn1ESboz9/0ZDE16ejHbr
8LyJisoJjxLzf1a+0Yax9iDoHEBUC2/JJ3oGrFOT3bIha2AV+YnNzWvJf2eIG1BNmAlDmxzeRA8y
nc7ymt6pG0wyk2NCjZ0lk33fx6fbt7XwznVghkOYS5bbRWgBQONr3hJV085A8kSQTpKocb8Rqwka
7EZV2Rbg5halRbQubEfH6wLWPa0wevGZ8q9ljBk78iE3vt4+0Pu3wYGgB/A0CNbevU3LKekmR8G6
/7CmoNsKybd+Xksz1MB1Snp4RJGR051HdyInGzKyRUFzuVxJsiTtcYBh32JH0e3beS/mCFWAdw/3
CkYHaLnXj4CGhamrCT6/iY/UF0HXvbB0Q0eu0kCuFlkDB4yld3GbUiAxnFC8QPPEshdAF5v28+1j
rN0RdMi/JHQH227aRI4EXMumQKgXANDdJvCeWYFCBYW7iAUMpi4WWJuTToVrVVHejk2QErOPGqtG
Vb6ueTgaw7xhJ99cims5vCaoSUc9DhhLAhRN1KiQTce63rXPSu6b5GCcM/FgqQ1G2DqgxseJEO5o
ol4ZkSp2QubK+G4sja/CRGOq05TNhsZcmPb98YACgRluChd/edAL4S9jIxW9M+N4hjPsRIdRKxd+
gDU0e1v9LZ1uN1qVEcTTsKHf3hvs5V7R4GLCvfIwPn5NWMVzRp0YURLadsr6UIpkh50AcZuGWf50
m2fWzrjUDxZMdQxQ6WjnGB3jvbDhYPm0iUqg39HqHGN3AysPdsyDitGAbDl17wUB04WAFIKVgNEm
+oq4Kq8cODlmGznOa7dAbG+0Uq9c39Xva9cnbE6H3MHvD2OGxMNjHPDkQ5UFOdu4vBV+hKHDtcED
Qa+YDgWxQHT6zmy3cOr/HopH8IKHmbxyM5G0eqCFDMC14efou0/KsvXoPMZtlBLvVFPgonzpjSqc
pToX3kZdcLkcjelhwkEIjgJiJb0NvZoQPdtm1sG2ZkEFWBs3RTTx9TbXrRLBHpIl77lgvWguVVMZ
c8JcEElwXxV/Uf2haF9u01jhbMYuaGgulYG996JPig6AMmbICn6WaG4dsSZiysx9Wr86Qx6MnZ1t
RCyrzM0oXF74WpAsjfka5cZkmsoO6COfhHgahq2c8SrTIZp18PPI5OnblwpWYZiuarvIlB+LMUaO
ZtxBI422vb99gSsnQX2Yoiy7ZAqddycR0nSmYeyjDBAOe2eQ6q7tMn/LiCzWW2M49NUgZkXlGx1Q
utXqjC6N/d7to0nMYeEXL1XKHpRlHYa8C0g5fJr68pM7i7OXHUl+ttgLUd9un/Q9q6DtCu09Cxot
4j5d0cM+orJJHAXslFjsU3QWHLhhIytsD3HQ2HmxTxOU5rHa5M4bp/LuNvX3DwrqSBx6WGqBXJIu
3V0Nt7CTTEUYuAuVPweFeYR5D2qyEZK9VyPXhDR7Zikm4iSmKsr5SRSHoT4MGO1JHgyy9aaL/F6/
KSrtMFyoNgKrGE76tQFrs7hhLVFD1A1c5gDxLuTZdATbCwDnhtkMBEvfL+MQ3edNUI+JdTDMtjre
vtf3SgYfgWkaBLyIRlA3vP6IzCoJ78DBUTnHuzEBggQfA6NxNwR+5fmQl0V3DwQFRUM9AT3GsZi8
AXCMbNjzj22yjEpGaS02yLzn0SV2BwAotkYg+PGWz7hwRlrUTgqaN0AV9KR5Xzv9/JAamHVyVPG9
o0DlJpPZntxi+oxGdGfDIdEXIyJRC5hWTOcAYg5N4VQ/ZD2rmY0VtSIPwEWTi2VY85e6eCj+Hvgu
v/fnT5PNA1OFcX/w8nP3CT90nOIv6qdwP+fxnUmycAuD7f29s2WMGSiLmEtE5n+5sIsLKW3hYaI4
taNsbOv91JgNffIFVzL0Uq/CYF6Nis6GSlwZVAK4HoB8loEJPLVeHla9XaiumLHOiKrAwehZ6WMR
JWUBQE0DV/q7qqD7aeb7hvy6OkbRFjtDMHqIRBim9K7Pm1i8qNrCsiKnNLAFLyde1Gad/HJbaFZu
Fc1A6ORC+ABsUz1XJItGof89wa2KzLozFWmMoMI4XtA7CLQHQBFsKKX3UgobBn8QTWQL9qieB5N8
HhnFotsI05U2IPsIsLR+FI3XlA98rDK2wckrMQuqX/4bXhgq/O/Kf1WDugavWisyya6UoUuxzS2o
nR3g87HgzX8sMYYz/rKGv6apuSImj71mYJX1BoZRDx/7XeXJEBjkt99uRUUAJRZciV48oJQw+5pD
comgApk+K6Klq5pw9jqrDIuqEYhbilxWIfp1sTeE1d28S9IZI2ilAejG2x/x3sjA9/5neAQYEO9w
nbG4jBmjofARhmUfkWNiuxGYZweLN/TOm7PD0LvZhliu0Vx8cICyIX+Catz1wQGUP4+A17OicWLR
RNKHCRXAoHL8Bqs+zCjx+cYh124a3Roo+FG0zwHi7ppgYTit2wHLMBJi+CtNMawItEm7RIslYCdP
guehUbWBzJsN7l0RFlgBiD+sK9pg9H5dq0ntJhuh89AlaOzZOHTfK7v0w463atow4iuaAAAeMOKY
/0GPrI6O7pclHE1sMwDGU/KpUxhjz+W+J8Aigm9ym2fee5qwaqifIu2COYJ3oLn5YNSNAiAcNgG4
6XdJGnWwjcbcuLx1KkgUo6kTcq/35SUe1j9b0EAR+qqzoJzq/pTXw1an+NoTIXrHD4EtUBhcrvXC
LA1DVw0F5U7EinKOTKf/6aZJF0p0Um5olXVKy6gwWm9RGlmk4oJSDUnLeV44UVx4P8bB+zx53aOh
4tfbj7NKBlYfzgdcdGCmXZNBORrl06J00GhjA8BnTPzjki051dKcN5Jwiwm7dhuxZxE4wMBywRqx
d+w9p6ZntAmxgQlfnNEYFTryD9mYYak+OoZxxD+/fDRU5KA1LEwtUVc/mqTUTns04kf9+FXMReBj
uM3ego15z3aoQoPj0IGJ3CXVd0qbbpF5AAgnAFF2MaJeT185GfMNhbRKBB1XKLQsqwyYppCqrAE/
jwmIuG1v7qSsUPYbWM2y3yEEcHAIuYdqkj4S4/d5XQlPkgVcU4a2KOH3JLPo/v7Vl8Hzo16KVSdQ
65j7u2Y6c25cjiWfBAtR29Lctz5V8qQmuEBBL6TFP/06OfCdiVocKiMIrK/J9V3cANMtpVFBmz5Q
VH12U3Yivw7Vgb6bf5yPZVrU0cjMvRwAQp3RKDVktFABCNsvp2989Hois4ZtPWhK0OF9/KIkVWEk
NFJd9oygJUaVj/4tC7Y1iffePCyEgFr7lqSE0r6+Mpej/BuznKKo+K3NjS8VVhyV7iGzthIEa4Q8
1LNhGVxsm9I3pDZDb8Z1CghnUvlhMgChN8FYuwlk563nuU3p3arPAS2aZm/ieQCbtbe7bw6rd0MP
NEy2ZVvfOyxwVP49ExZAXl9e2kkfASkoOfGDVTWPwGKqjfbRSiSC1I1s6PqpoBSwag9w3XosPkiI
8SxxfzbP0lAkdnpo6uxjVVbiXrB2Q3BXFBGay9BngS5TtPnoJ+sB3N6X5gCvIUVlPjCs5IWi0/mv
2/K6SmWplKF3BB6YPnWd5bYXC1vaQCbitQyEYzdHC87fL5s+wMS/tW3j+uBbajwua6tL6hIA8R0t
ih33MbZTGKYTSmKN+984EUZAAL2CORD02l9zRJXZlhjaDp6dm6kQGMEK+B+UbVQ0Vu/tbfkz1AMU
+PL3C5cBsLszY6kC1AUv/x9pX9rcKrJs+4uIQAgQfK0qBs2WhW3ZXwgP2yAmCRDjr38L3/Pulsq0
6p5zekd3dEdHKMmqnCqHleYjJiwjW89Cg93n5Zd0A7kXRhsDbDMZCUS+w1JqAMQXAPRoVaUBKXz1
EQvjWDmFO5+p++mpFBwdj4+HKsIgA3DWaLbEhBXfBoDKfVwk9UTxYsLW63qek4+5Nyc5I2fyutEo
dSW2E/DIZwJ+ER3SmldHKU0nZ1M5gWg4vzB2XBTfC3f5df8gOdX9RYO7rhbdKRGSMYrH3l4EwTDf
N/nrt7mwbnKZHWM/wW/b63a+DeYRWVDXtwRk+MTRLzKcCtWS4pcmGu2957VGTmTbkrnz+bAidOPu
XSY4rx8/fRVA/qLGhcQXvy+K2XApS3aY2G/r5nE7f/x0LMnZXCigv6hIDH786T2KQ0h7JQYd8jBx
PhwjW0/sYt6zt5DO53Nydi2Skdqa0qeI7L/NuYBVPo/xi1XOYPSq3MVyMRAGVPNLDyFvXCF3gx/6
Z+5+abKv/3/ulsC9Isz2SOvOI/b48PnS2ZRKr1/svsSP3yC6eIcl9ciG61yIhJb7qi90SfEOF7a2
S7J9DNmj80msM5lQnyx27FmyBTRHubyiyalyhf5a3498xcvmcu9sutWrQTbWiZXbBW3Ifi+Tvft8
nybfGv4/13dFk1PtY9K0UxOZNo+Fc/Sn0p6oX5PF6QvC4gZstxONf4zbqyuCnL77TYVD703Fa2ig
EoUx16dfkSBnMPzIL3m5IsJpexRMm6FqpXgqlR/8x//20Dj1np30LMKjQfHODNIY91bttR9dtHIT
x32ixdMuoSKS3JP01z1x+j1tUul4QWjgdfSUILN/+KQ0W8/mO3eBvgp7J5RGznn+IsjpdWxWSPIc
g6nH9C/3+3kiSBrw2C787/PdbLO+K1T5CMFbriVS0hP+OK8KW4TEZSJx+JlfuiMPv8YN4kDW6h7a
jN2OdJ2S9Xa79eaP+vzPwwOh1vs7yC4awr5EqdBxv/NXEvlOtFAKy6k0AeXloWXrkNrz+QNZGeQ1
oJR+CaSEB0f8daicBZmUVdlqMi4tXC3Z21tJA9KSB91zLh2h7u4r+BAercBo8U0URYHJh1rWweDS
hl+t9wkrnZChDDP57kizdON9RwIWOUKnIFByvjulME7TBG33inexn9fr8GEdu7YdkPmjypzVzFnR
CVVYQd2v3X2bKdAMflgqAELeKU6hih/ekQRE1KEtvETOuqAdoUiywfWsWctsuyePzgOxLGux/xZG
KuPh15V8cnZlZqTHIGsgMcu3cofFhA8sYK4gRvgHJUCUiPyTiclnzub3x2gSTSfxFBy92QnrIZTz
B/jSRUTOdOfudlNy/4r4oa9/KcJfipwDwJB8O+kGistk/lbP1Ywi8KrXHXF3IlCFfwgV/tLi7qs4
VkE7Abyol5Jn9jZhnv0Iy/LpEJpYT/vd7ktwnD8dsr+t2V+C3J356iQLcj2CaWYf1eO2B6w4w6p7
mrekJ3Ns7iEr0lrvx8PC3Qch+Q5JshueHm7/EBP4KMHDftw1/f0czlOYzVmdxCX4Z7HbNSSdp3sm
2v/0D3L6v0T42e9LnvlpfQHPp9g9v2iFTdynhftckf+OmR9RvoqjDaWaXfoTmNE+Yo/6tCKaILTk
50B42fyRpysSZ7XA9vU0nHrPbKtHVsMWC9YQt26IQFDGY3MAl/xL73hUyTTJwv6MSUZvSjT8OTQW
3liThjGB3xHejnr7+qiz7BKFZxBaSvtw71eWT9xgvzvKZCkg9Q+u/C9PnC05t4C5P0aD8K8PWJhO
Ogq2TuRNtt7Sp2QZeLszgmVKk80r3UeC6ZmfxMQd1eMzMU1lpL5cHgfVO9hv9tz7sWUOIRaerU/w
d/gjkpdxP/eXY86+1LOg7GcDzYo+64tSZZsFwhXpYfnlCsMVrmHml2xypuXUVXkUnyGby2VH17ZE
bHvu1MSx8IBc4KF830wLLAe/17HJm7yLTFBjoU8mu8uz+y3iSCSa04HjK21DIwsQZ+SBI6weWKyH
vnDvvMQAXqaKbIeQ1hArXdM6of7bTgbNXts6MLgp7K8teaI3lMif8vn77uLrZ/3nlg4d1Z312wfx
yMPL62vD3vEAF9ySkC0uqgSGCGDo4kHoJwjxDLwN6ZEllAniqp9C4R3lmnJWpDLDJJN/HMlhfZ6/
fUgEb3wEdGRmOcQg7xF5ChEwdAQhg8Dsj8Z0SOprQEAYJrw4FjVMp02n6mmKB0Jp9Tu2FPz+4AN/
sXb1+xxrOpZgpsBFR2Bu4gWCVP6FyF/dXHRTo+p7RYYzjipssK8NbDwjGJ6tN9bwuL6vs+MPtysa
XGhVG0e/jE2wkpKLDSOxto+kXhpHFnvROnTOrBV05ggpcgawjQM/yNJsuBzFubCDSTDD3VK8aFyR
exkPHK+44wzgsbrMsFkvnXqFXbDhptpVkbCnvbv7FmVVf4Zy7wkFFzgZfZA2qoqTrECH2SHTVxbU
dydiSiB8fJVCUWW1V3XwFGEwwtt/NyT4EAiFQPB+IpFry3fOZs05BYnntUrzp5okmKk2bKE1H/Tk
zpH9mKorOkqcYwt0ADqdszzozlu6kFqSbVw3Fx3aePD0VxL4HhfTKNKTr+F21usITbAWooqG5HC5
wryf6PA445D4Ug44W1DKrQPb2nZLHrPlZ0IsRLh0+Xxy71/WuPu44oyzEthIhCWjZxzilKTkgPTm
/PFxRh8u5GH16ibUoMJrG7Kl966Nsxlx3rcXH70b3vFZl5yWWq67M730Be18gpefkDnOWJySIIgw
2z8YC0S8MwLu5s6jOlRhLLqAxRB4rR9ghXu8cRYjP/nHTtJBECvo3pbrrT2/kH5TflL3e7f7D04S
zQ4omKE/ZSij8u+g2jfRw6deEM4MMMf2jKi7MGe1ssBAgfFyX1B+in23rN0S4+KZBkME9STOodXL
A9JXSOzMHcfcoWaCvwQeciQTfUtskKEr1TalOgfo+EAMKU7Sr7A/KmRzYm3KaigJicgNInePN87j
56Va1H0DcljAfmEdVRY5AWowm61XGNbxtBZvGCrwzyKanKIHatbF0bGYeujYSzPrhNnxRt6jW1dw
b7+jmduj5BQ8zI5p0k7AGzvgZQSQl6NVdvYis/au20vCsPe3/bolx2n3JJLMSVOBreVhLeske5dX
ULT7PP32Ybc0OLXOivoYNJiC8/KG2YeQqg8ylkVRep/KiPu/JcMpc1e0JwPgI1NUJ5YyUICsU0BS
2m3VilYTBBwiKRyk7J4UciHAzIguulSCHptu14UXS6RfIx8mtFICyeNfQV2PFtlC+bmi9E/xJBK4
4VjusMG3SZ0RYvR6jtuJO3KAEECBETl9HmqmWmn4OBPQE8g3//6RTFPpz8OprZ+P76HdPGQioy64
lylnHeogLjGxCoa63WEZeWrDdMlOns9ILCwFkj0S3t7IHP/skbTjLO0N0HpeM4msiT+vKZ5Y+4aI
UuYjxbdbUpxhmIXKRTd8HBw696MLqR5C0BFlg0byk7dUOHsQpif1cjJA5Xl9qJ7fOssk/XlRsUIf
Ho57i+rkNSFkI70u10tpu14ymm9RN0bl57/1lzzagH48Ad68HQT/qJPK+QPgKwRWrrgPQyQxnOWI
5cSo+g6OuaGoCTbRfEaB6ZXphFEmEH+BLZxyRqOaREF5CWrkKMmSnWuCXvPPeC8yTQIlUwerf+WP
+xIAiE0ziKVG1sxwTPL2tvWI42BtdEieBYZ3kLw7FkTlQo2s8MMYuIZT79AGlkaKFTNJABQNS9vV
4Vpc91AF9Lhoo1ROhRICHAwliW2YL1aops4omzyYrBIl8EYKBDf6wA/WyblSyslwknAq/htC7hOx
t3OUdYL5cb5Cb5DQW4r8GA/JOqv8S5A3YI/BHG/XJF03cyoMfUUiwpmToMwN/9KDSkWbRdoRJL0u
KSHSk+bAUqLQIDLLgkiDb2ovu84ENjmkpN8+G7scpapKmAoaefjdXhcXahTh6eI3TTkE9AfWI+PV
Mt9Zx6F1X+RFh8cZjB7LGS+NOVjJlPTLTPDrIlP/ayztHBZyXYOL9PmkE2NxPNPSmKuYpbbNV1Pk
wwQXwyMoZ2XZAdH/58xqJj+btvJVKURxS1dUcBaJNg9CFxkJYIymIMXWCG4nzJbXpZ2/wpOJkoIj
2f4bSeCRXquuOKKbHqR09AwcdCBW4s8WVa6SzIOFvC8yq3VyqO+38DkkMhp8g3ue6eW0O8OfTFHm
WNuKhX6uI15E6XpmmU5VE6qQJ1rRM8vWAmMs8C/8Og0li6s4HVxZcrHUnnoSTQym9aLXkPAmOfMx
8RGSVgXodIOihQzPr8RGzhIhloCjkVTb7U1yIcmk7Lt02p6n6Nh5XmOEunrUNv0bkm0BSm/ChNtI
ie+WHGdClBqTZ/nwAENTxPr8YZAhmFsKq9zDV99xmvwIPqb/01TWQKahz4fZ1maK1VQWilG9ZbkX
jd43WCOZjluuuLijUE5drA9P5mdtgvh+2Z+J7DQU6CMWJswoiYjrzpghIju4/jtc8kC+QaKmwIwa
DhNbls4+pTKJ2Xdgi6LjcYMMXDzMf6IOwLcLx6c2Kpq4Q3BcUWwOkHZqSUVB1Tgvf2lwYU5tTqoO
OxwH47VsXyykOMi3qI7yD2mbv0S42CY30qLtfRA5DF2gJZ2nFE1HG3QcLTLH/Q/fL3/JcW+lWdwA
46RDFLBcH9bpmpaM7pFGFBzdYAx+S8FfKkNAdxWO6no21XssAPaezzIB/JXIQgyHcu/3OWNUXxQj
nhT4/Zg8r6dsstngDeYKO7TGVfYvG5whyk9167ftjwCU76bdL9c2/kKT6eXLpNkmP5JmRTsX3syw
6Xf0JFDhcT/9lzxnmLpZ6qtFBfL21kYHtIUJYEEoMNKJPFiJvyS4uOaY5XqoagOHBzhoNCJvPQ9N
b4FjoQkebaWLb5N9C4Rj3OAC6WTAzfhZ8HcrHVKsNgB57vEkCkm0ijfJq/xH3VbzzMI+YH8fucL+
xZGTxBALlqgMEHYAu+TYbLXUDPy6l73OL3vs5ZoGr0F8waL56CyjxtcfldXJMDv3aCpYRodR0A1i
pH9zygrleuyEwoC8NgxFYtM9p+noE5tokqTI3rncRUlAppllnF7uy8zIS2loIQEkCoYohv2kt0c7
O/qdfCpzxWtjT5/o5AgcyvsUfkZ/ON0DiWEw6H+GxTg2DA0TBkpeKAjrY3JI5sjavwUF3SaoMQab
7XyyfJSok7mrF5007EzAqWJXq3K1sZ5qZy8QplGGgXGMTXID7BUPhh8DyFnLqjOah0OkDKY500oR
VsdYPKLJgKsBlAW2OAEY5PZQkxTzzsElQHR3oQfglobEnJHmTOKGIFG7QA99GzF94wtOesSIAvht
wO6dTmeAQ+c8eGAogVoVCsiqU3Kq3boFSp4wQh8kgrtOwAgCKBrYTViiy7cdYWYoCfKTCQuwzd/q
F38lLRbfwPfXHth9wRlT+xtKnFOItSbozyEoFfZyRiLPtOIJi5m7rIhBC/s+tbHnACZENBOLEoY1
JPyG81OSqwgQYNliEpN1nlm1QvoAiZEpumQea6pi0qLsN9K61UntPKHExQSiOVYkQceKPMBUDPhb
/AV2QdsWqi8hZF4om4/WvRzJ0UWAPpOddE6PdkZZvxXBwI00gBigigUvkwFLE+Avt9IaafKl7+RU
9abFPDLdqtGpDHA/Gj2eHVNfVR2tZoAdIPfPe+whjrPG9BdkFbOJ/Cya3AAXYuZPTA+JcateKvN8
HhLlZSey5T99RpzADmO+A7wUEG0wx37LXypFetbmUxBiXUdZ/i4P/QXFc0K2+jxAU6VE0vca/zZd
T0L6gk3JOZsuZIJ2UuDSTR5EPnQs0r75IM48RBMzuySSYnqlFWzWiX1clPQtcCUy2yQJqTeRdQrJ
TtSZOPzqvWPgrIPfhL4WYErdS47EfIxXUKS9e/9OR2LsK8aAEn170pMKwIkJsKm9rmZZCAz5ZbtU
50dNFM2NhFk3dDiJNSqzLCcB6CyjeWV1Jq0b29yopPSolWQMA/1kgbXG95kbeTffEOXcWHRR06DC
iL8Hmr0FQJ5aZif//dKij1Tz7tMSiMgvMNIsiDU1P+uDzCqL5n3KmpJEdko1nWwWU2rphxMTpmnv
S4guc/Y2bBIp6lMcKyvmktXSTUYDgU0fUUYsB8LAPTCzNCDN81OUUllKyanxTW/KpiRzsMunZb3T
0+BJ2l7m9YvmlE8RXp4amWnrIMbCUjuOaYAC3bx/PL8lpLiQOPECzREhUPzmHqCmMpbWAPlIBvOc
UMmXNkgxne97fc70EsO46fykmtjIgjbhJLFnIjDb3/IEetgmAfSOAVpK594KbSZjMUke+95Btjwv
pKhcHETOWh+u7Fbpb4lwtk9Hy6d5LkDk+bD9Y9tLgy6R67InbFKT1D05a5st1xhD2M4x0xq44fbh
dbGwws37ZrOZLtIHvMZ3QD8ni8XRpovFnr6Lkjc/5bx7nzjcy9XTLzj2ge5r+ESGDvuPDxPZ85qd
0M68zonnbBZomuoXiwntLRetAtgkInJEg+L++gCgWZjAMUCLIO91+2OgKUXh+6gG9jZ2CWtu7zav
544k7mkrvYp6WEav5C85PuGRAmQs7gvT91TjTCP9oOUCcIaR8BOXfkWBk+QgnwIdpgaFws7mx5K8
5US28kVOTRpugtczaZ8Lqghs/09zNH+MwDfBUmvAlsk4zNt7POZno81OmTpMxZ5ITlS6PRL7kTjo
O1pBnJ7QMSMSnpFpGsQQiEUHQBJgn/xUX6+Fp0z8qDw2qodHxYShoRTtOTnzt5v3hpysypohltu/
3zfOPyVbjtMbopzmYpbdn6gXEC0YtKYkGEs6/vHZ3F4fll8m+/o6uayp3fwEtVlklO50rI06k92/
7wZvmeeUG/uca+mS4ztUJILs0yJhx12w8x/mpDtklv6ifkjefdZHbOQN55yuKrKhdVFeqV52JG/n
KdHnQGEWRcEj+nhDhAtUgkgpk5MGIszcvul/HgGZ0zooou3u8/I7WLk5Pb7XKiyzWVsoteoZTrh9
fJgupK/7BETCyU+bdMfzzJdNUOi38tsFiaApw0TB3CEqW7WL5pAQ+tQIrNnIBAXY0rHpAcBhgEbg
J/biLgXsbdLh9DAqjhmGwPLKtUekYVhw+ejMqEM1upeXHTlm5Hs3nQuYHj3WK/pcpk1SW+zN1tpB
OVI0IA5VHDunHoKX9TymDy/DjPXmaR8uQgtZc8GdjiRHb7nnVBMRWnaMsI/cqw/Hd30BzWxdNFzC
qFsPL6vTfAOghlDUhjBm+m7OnFNEvPXxv4czHwZQmb3VXG+uS5iDe5xZFppKFt/dx3DiAWPCKtao
tlydN6eS067Ukc4AbbRjBCgFPif7Oel3lpU+vKurCCloav4n/RC358zpKDaf1rMea93whLEz5sH4
OSpaMF9nInkeeRODElJwWHSKjApgsm7dim4eoywwJrhRqM/HZDl3ErICEIGFesSRdUTUfTSC83FL
cMh/XLmU0zGYXSY9CC7Z+g2lQMjQo8EedeagxVQZYlaKBISw2jNqWq/4HMKGa7JoV0BzP8iiv2R9
tifqPNkoq6+Zt9wlb8PQk6ggMhZ43Zwsp6mzPj3NzBYUK7pkduzmTu22LydqPv5B95BzQaXp/emp
WMc4ZXO+07azuWEllroRGPxx9blinVNa5RJqkzDFh8ToeFnb9Rx40xgMcY6r1Wq6OJPFiaGzSP4/
1GHHQqWbM+A0N8dWtYkWg3RuPaOfDXMVJ6foEPDK7k44fzUS8d8Q41RV9ad1W5fywGf0UGdedaLa
jBSyFetbPRY8V0eyZ7dyzKmoIk2l0/k8UOtpncEOyvvXRYk2x91QFWX3zb7oIHmsdYDhSgF2ZENr
1nheGKRGhQ0TPcM8DxBDBGZ+pA38hjceiM4osPF4WsDoGet8AZQXQhxME2GYDWPHNLOObCZwayMN
F7cUOTN0CuP4GF9AUUMB6c124rkrOMFRx/lXCwzO7pT9JTWSBhTOzNZc7OjdWNZmgecOIh9RsnPc
T14R46zNcaoVUy3DddXMWJREocz7iQ8eDOZITuKmtsQkJtpxNB6cXJHlTE5oppEyiUE2Jcv1GsMk
iIfsucEI+SSrhuGpt3AD+8sVDeOITIzBmZgE66OS7gTCz4clQhLbnsDCnJ4kizifKwuvysVeYhlN
aERFsjrc26/XwhXPnImJLknZqA1In0j4oNMJwcQCnMkKbZLWu0X3SPXtjP/gCXhtaviFG2lnRMhl
g6g8jFThbr2UPs4d33Y2CrqqBKIrYpEzNVEYJ6ZawdQsl3pDCxSIh0r0fzIecaOE/NaIi1YYcQhg
fS98DffKl44aqvTakOVOJKg/7Y93Lo2H3m3NiaTL8RTyEq60bbzBbPW6ei5WE/YxH/Y7kMdH+MfV
RsEo/kYnCOdX1sx5BY7/cUD+iD/+uxPm02ZR0Ez6atBXxZoQXCeJqbPC1G5oqY/3SY20Jt0eMmeH
Lpk20dsKhwwNlYj8bs9bQsiRQlyfWgczmrtvkYr8rrbekuSsUY1+r0TONLxZznayBb6sPEc/g0sl
ZrJmuQfuTsDMV2lViooQP52S9+6ZM0hRFGhFcgGz2DzJsCmdXiT2aCM5WTm5T9Dfi77loR6ELlno
0ZIt9+6evr6+IDTp6esGLUb3T3+kXfz2KDhDhTVzRXiW4QX0dW59SHi5zCdObVFkTyrydZ+YKALk
KyOGfC7DrsS5x99APLWQcLOBhTU/OpOUKJ+vw7jibIVkBnPpO/LBMJT3P2A43XunzwVEehhXWRep
cKofn7FolcFIgen2KDmrVE5P0yZocLcR1JYAn83avFv3GRA8FrAx4TZqb/vLsZV7WD4tWNo5ibFW
4yGkGCuRUDaUSFM5eIRdHiNi5aYrk+xJoDrDCf06QaAf6jIK7EConNzSl/0qOEZYfOIts5X2oX4C
NUpAYTQsuaLABT5FN72gJwAU4nCnpKu6Yp1ENYk83z/J8QDyig5ndoAoPQunPWRRpqg/Ws7Dy8uE
Ds2XiFVFD/Zx0bgixhmc9IJ9zsNzy7uYpDhvje86fcJ6Z9JmVul1ywoNtSL08UFx790UZ2lMo6uz
coJzPH4fSqyfkRaVaFHU+Fv5ii3OeBRhVPqT1EAllxwGGKwBv+Lx6WkASRJcl0juuKBGbi+BXnY4
wOUxY/1SZb3BmDBKFckeZx8yJY6wDWc2hIsHzBq1Mkk+WgvwGEf23bgmwIyehf2I4zRnyKhgFaBq
8KgVcmTCFamhhpktlmxhCOGIvpslHjHul7DgPyjPb6H4X2L84Fah1dKpiSMNrwq2ZgkWfDCDUGBX
CCmNuljsEfgXW/wMV250EyUIjhpeFxhEMsnpIMRxHH9xXtHgTEVXYIW1pvg/KYy3OiRonnAUsgA4
UeII5G+kaQHG/YoWZy5OPVbbdj5ome6aTdGXZSvz1kpfN5VoVHw6rrl/j44zFmgJwY4qRYIFxCUN
pam37bqyznNWUtt7fHx0THq2Vs7qtVptgGKx+P4GQqBwzmT8BXrFMWdAWtMPA7+AYJp2NkyR+3O7
mitLURPhSIff7clyRiQ+qlUV+QEUYFkzIEXjgTagdGRL5INQO1rQfUZ3OyYC2hqPfK7440zKpKkT
f9qBv+fD+jCzq3W/2zwN4kOFr6Mx6zW0+WBXtqwCz5670bqq86nfJJpXLlAOPWGpEdIj0vNxrh4Q
aCHY/Fqy++5t+EVe0bHBAysUFORGVR7ZIJDzc1GkU81T9RN2qR1JK2rjGaIZngLWHKJLEPU3AMxz
4qFlgX+ayQNP5DwhBaHvkz8iHzYa7lwT4WSjrsJEMuqThvl0wt7K93gj08My/V4fsN55ilQP61b/
B/jbMTN5TZYTDVU96f65H8iuLyw8DoP/Jaaefe9CSuYADMq60AWE8uv+pY1mSa7pcv5HPVW91HTp
YDRn4PcHLAmYkivrCbh2oqBkTCiviXHhqnwyLpciPWteX1Ej36T+on8PE8dkIkSKUU37S+lX0Hop
tdrHMk4c5wG90NOXeLWon4A+KOJoNE13TYiLTus01sJqIBSjEgQEYRv5dKD7Og+YYlBsTYxlNPzg
PysB+vjw/6+S6JFqXNRquLCYAIkQXd70+0uMQiE8QM75YAF4nZR4sIJMwQ6GM0O5e4Y2rvMyfAwi
wpjoJH+GPu8xxlmsPgoqbYpdZB5y9Ye1hlT1QXLlnPQm0z8pc58HrNpugb+dHSZtn54WVk9fsgRN
2RTwNqLvGXX11zfLWZvpNG/rborvQdXJTq2T0z7WljtthM+CsRvFTlzgNqEChBUn3I0WwIOr2rQB
ISkja/OgAE7WDlAf2IuUfSzwu6bEXapaS4YZVaDU7xE+SwmdEdOuYWnQBgpzOiSyCYRJYGLGtP6a
KnexptKlszZvNS8ySRez1JEvSJ31D6j3DGhYCrK/X6J6y/CbvDBhz4WBxmQNuO58p1ONVemXotM0
73CYAG7phIZHMiGhrZns7OYF84mlIRO7o5Wb+sAL7RwB06IP4C4Vy0sRJiqq5qEf03/H7mHFq105
pEH6rsoU/bUnTBJ0uTM9CiiPOrBr1rlLjopWktoErGcly59RoZVfTbpaVUg9I9QgM+eFyuiLDHe9
aDv66AP3mjR300jIBnoSgvT5U7HawlOVuY5W98pHH1zDlFfj1TSp7C9jdIsnixNmygSnPibgs6Gr
GJc+wXJFjnfZzMB4H86QiAao13b9fHoMdmFCnp6alxB1za/79EYA30y8zf7S4xhOU8xzVDPQW0Zn
xOfhhOqsJj4GAc8vaGdG/ruzV8BlNlcakEtPVuh0GP1yp//BZJuJlkNFVRWschyisFuvEDRyrAG8
b+YlmFuSVRLOdo2tLS5DbaVzm4/dTu0JGndEejai2zd0ufAhLWahj+m2GZ7jwKUGaMYhx0ir99FD
1x7Vuep9ZkD+XfRvi8valebfM+GsmOgLuJgix/a4LlPwBYGrvWAM+QMzrbvng7o4LMvFV2B3ruDS
x6R8mAyYYScf9jdhZuf2rLszcDVStIl5Tfxw9BSGgk63TO0hjbMrl6Gjvd6Xsh+sDs6Y3RDkWOyS
7BgktQQpQ283NhGGdNuyoyvXlvSUzt8Xe3+zX1gkfP6pL6FpAC0DFwBWx5ghEHzK4PS4T1GxrhMz
Q5jNxJoQ7lNKbLBszaaUPCOw4zYl6swzPgrJKY4PGuaUJudFM3099TOiNd/pyY6rXdSwo9mSo3wm
Z+U9P6+1qCARTGACJFA3jlYNVshl29qgdTuXkooqhldIm7C3csD+/klF/aJjz+prFn7qIlcBVHc+
dZcztnF6k335Pb3MFTME5G9lrv2Jdd5J89yndeXdP7exMPGGKBcmdr0+aYw0lzxJZgViJzv6kiaW
tuwRztiUGFs6Wcvek4xelp2oG3PsWX1DnPNFSZjOwsQEx1mFZuN9nMgseNCnj92ZnXKsDZYelUyQ
9h7p7oaK/BUUHjIinxq52hpnydMUmpe2b9CJgrVwf+rlByCDp3/yYl59+uRzppFehU3Mo4nIGQhk
VeWMc59ImHxTcOZThUYK/fO4HUqTZ6uVLIyRYh+FK7jk4RxvlANagbkkAwtDscX+F7SZURmyJBet
7wUGtdenzXmvWpE9m5EE9cKNRWsLHT003QqU8kdi79HlhKs4G5EWKqBbTuaXl2KJRXIAkS/p1EUi
hXlrGQW1xCZOaTtexmwncCKEz1E43yeWqaN5M3MSOn24fxq/E9A/p4FpGxwEwJl4M6nJp1bXfcX3
8mfzSIwyJvUHik8fecoKcy/JFdHPgtjnt6RzNDnzZNQXPwvVKRqtZ5/TpbnT6OJJBHn1u6R0S+RX
RvME7FBM3vkekmSpC6c3I4flmdWhpT/EDoZtjIeZb2lYnAxYIBseGEW+b8BIKP2/LeHDl6C1Hhul
tekE/3Hricy8qxMl08Hu1EfBf/uxHQClo5JlPiZsFmErkLTf2XeOIHe+cq4VYVprvtcW7uWCZuv6
q1rP1r1VbDapB5NtH5EdVFwB3d9x1i1dftdGVp8zHyfue8v4e3mINyeSWlgWG7/59kt8HJrl0GUw
vF7Mh90+2e13Alke1ey/Bz3jNMxITslkWhq+d9KIXJKLTC6WtEsfENXAYN8n9nt+ZGAW86rY42rq
WELMZaCqoDIvshpK3lJ1/F30kK18qyORhZ4mqi4AE44+UyzFCJwe80CvaT3U5zHLtf++/x2/4xzu
O7iYErtzjdNpIvmAE3DiHMurLWVFY3ZkR/s7si45+V7q1n2avwdpOZqcRBuhNMG64EDyGBZUMrtd
2cmnZx9j4s3XpHlTp+Rdt11luehedq6bWLP39469PyHKFUW2gyjzRhUb79FejO17eE9w3sMM8qD0
O0Q6mB15DpAE7L16Gx7SjUrjheE062ZCFolV4impuubi8hYtCrrIJ4SJptpGrdr1p3CZiG7aFpJf
4VPKxNUuL61Mtemy2QcTErWYtpfm9y9hMrDGsW4CmhNvl4F3DDrcmpWz0Vywfghajjil2sCOWi0W
XaAmFaJA9HWf2K8Xm4k1Q/CWs5mOdYdY6nlLK5Vn6cnUIWTahXbAp8uWkoFZqI3p3afzO9H5QwgT
klhtN8WtcoQux6gq8lmEgISw9LF6q2OkV/Wt9v2usMSqn1yk/GdCMIHfWaRbsnzTYB3PTkh5Yq3n
GSkznKUakVVu6zaCdtGKpTHDMaztxoMM/1AQgNyeZdw25ik6gVY99Hbsateeus1T/OYN9oKgmQer
v6y9+nLaol6FtpoPqE2zrKiov3jM9d98yPT2Q05GPqtOGT4k14m6icyF7lsKbY1dNfu80LQi50aw
1+B39nA45yveOXWNz53c9jFIPi/XLTt/2fbb23q5XLpnoNmV2wxarNNt98crc1I9Wak3GbIC+Svc
cyZO0o5qEMppqjbFTmRMKt0ewGRyilGA0SQvCazqDPyqpRxszxcsNbcr0zESqreb46vZ0qZ2StMW
iPpgJH/pL1wI0qVomsD8MUf9bKphVTUwojPirzPMKB1pELHGVoDp+3UadoKIIM5HGcYV6JhCVibT
H5Ny9ajKIun/cfZdy60jSZRfhAh484qCIWglipR7QUj3ivAoePf1e6DZmCFBLLHdPT0zHX0jmKiq
rKw0J09GEa0VTK/lDg22lqXpkg9wV97Fz0sakhwIPTGaWZ7uaeZ6XV/X/plX9wAZkCR0hOg5Y95l
EeS3qcWQxJRBB+B6r6nwoW6EgWCD+2wt8RspNAfNXfA2Z+8b+skVAZ3loCT4NTlXi8bY+oIGwHSc
B+bZr5wufxbbc9e9lcjuZUSlhM9f+b7ShfK94Y1wUMxm0IfXsP1SFNKgR1nxqCEMehb/MC0JtIAM
1GrlnSIYmBJfBNWSvzh6DlPFGIeCY0S8iKGiUyiNp2Quhmg33lmwFBezEOJ3UYHDWKX6UOsiJapg
poWde6RHiJY8xd6CS/HrkE4/AIQKEmad8yCImGIOlapNyjiX/HOSoob3pIKB34AflzrtVyUa7dcA
5mmjfB2yHZd/VBmIMmQwyyvflBJAV8I8NCQrAUuBpVakFsbcpmhS5ms45udEI5yns/JR1PTAbHqT
lcxEsTBklrPdraYSzeoiR37LBjLsA6d2dXSgc5pB175suehQ/+siEXGqdi7ByKEw0QVGrwPD/2ox
+8v9+/iKzporTdBEFZCmUasnvpVf1q7EurJ/ZkLiH3I9fOeJuvZJbFhghCe4QIYJPGKqPx1EI15F
hpkd15H1pXytFEcyKktbtd5iemfmkVRQKwOLyRizgctkYrgT3hcVrxdxx4Ydl+nBQLKnWmF1qfBW
eb5rdkFCmFinLyo1UmYluS9FpzfHSia1uHS77k0KvoXHFEK4wcjiT93gHlWudOjD4FyhMzlzes6I
v3DC+Y8UWn3U6Vl0KjzCcwYjrUc/qNXLsNF7lBS8wORji3E0iaSRyTVvLbPkHd4bIySY8RfuEvwW
VKNvTWyShXlE2yQ4+w7z7lvUfSrDFXspEXrv3VzP0FRN9Yj5M/wk0WfI7rQQzQLsiv/HIGgN3yFC
hdBejbFkwsRfpl0nF1VbBOe4f9JecH2kbXJGmaHun5k6AIuPVfzIyMAPBqva+YvSLLy7M5EZiGZQ
YeHGZw6T0SYbETDJUHA+E55zAAwaUg6EKoT+lO4bNZl+0+ZgFNk2elHv4a4yxbGjVu6ZrarTb+8Q
STuXgdtnleEhPFYFkRaSEKNTd2tvbr9u1LErC110fjkI49dVaNf1SRjgYYIJHnYaPbqs3lTG43s9
EyAreBFQERAwSXlkdrkVmBdD3VeDn5xDfpthHsYX65p1aOTshu5c14KJCU5sseIE3T/TkAy57i0h
GO4TnJi0jZHhIOZhUQHjpm6gmxYh2whReq7tFNNuntwPQLxgXY32rXbiM+stPCszF/VG3kQFEhlD
tt0Q8lL2ouG5A3Ly8a7e+zPjgkT47vCkZAwQv93ULkk5xdPS9Az2Sg8DgS/t9/9Hd9roFU105UbK
RFc4F12Vslek50Z16uduI1jVRlsjWe0VK2qIG6ZeuDujLkwFCpqqYAgCEC38NKkAvEfFCIJPz25x
qXyrq14bun28czOhI7hEr2SMi766ADQYZ+PmkJE57xWvs+FGPjE2uyl6VKUey5o7JRHBFcy1IkqK
Ntk/V0s8vmoqeoYvUfcmsl0peMdLk3tlFjsJ587qWtbkmmVNHsbSUNKz8qctYHd0duP72yh8ZaqD
/F7WpGysmJqPFziTZ4XjCf9WRuc/XqVfJoqrzQzrXEi1QMnOPmbKD3AglPcodRrGwthhX9g2pZFE
JvskXPJ40JHPrqKTV6+YZ0/bMtJnwIU6z+m5t1IBx2p1KTT4hMTpSlHeK+a1Lp2hNNXSaQJkW9Y9
PBO06PXwE0NC6xd3KVd6r33IUeLxGq8V3OlpPJylQuMHbZuf/cCQpE+a7sR6IRC5t74QgRwCMggy
j4h7dEev9itOS5dxtSE/g+1b77qXAjCD4Mi20qp30mf5+Ph47ksOmgqCN0EGuxT8BmQubsUBDSf0
LFvmZyRDm1pXONI4fmH79V52SqM4ckcJjdlaFMHf/CvnNrN02UY7dHuh8QG4zRqyd/BXprQXYZi0
CRd0WG8HsB0o0Tyk/4EcbvVm55ZEe6pXmbjw4txzeo2rvhI6SU0qXcsCvQmhu+7En7+t7/AlHox4
w4FxZl2hscMyiWKD5ORFckjYrB5v+twRa2M0gXuPuWPTS5+VjStwbZWfpcHIXL3tVDvqgCrWNCP9
CioilSx5LPGXiflul2UeiwYBCAfewNtjjjWhcvO6x4wmQ+gsirpimnI6x5vqJX+tQVWU65qZMsRl
jTg1ucCqqd6KZDgCZ6MHm14mKSpvX3mIHC7fG/DMYrQaFRga5JMiJoNHyqfuJ81IB8hI7WRgvw1I
Pew6f1UkK/mbL0nDrPLMzBCbLDJn3c8eQCA5ks5hYQpI2qZKxHV8oA6NVJx9QWermMTFW5gQL7eK
qCdC+xlQm3VfNd+KPnrp2ImG2L4IPygySRJI+0mqgcHNElRTS1YhyjslANeF0wBGxRssQlGUwpSV
1hm+sqk5g2oW/qWEfPbjQ/ptvpsc0s0qJlrJ5XEms5JcnNHSHmiGAsCRshPAyjVsy8vwDbQESkCu
nf5gFrj3MahOGFqcYrs9UdRVGZJoWPOs3Ru9bITVqk1tbXiK2a3ImDSzCpf4R0k40CflMzgKmRkI
b16LiZIoLPemdxD/VK6p0C1mJLpvHbMpbEFey9qzgqDuJw/tIjGY4DXS7DI6RJw1MCs3sniJFHuK
mDvb92FmRk1ORF8fbDRK+PgVf81IeigTAeK3ZW6yhcU1pG+f/O/aN3KNRyoHfz+1wL760sJ23vd2
TpRifA+vLGlQlYJcqGJx5tehs2PeD7Wd5HqMXJrNGiDv9HUZrq0+/GQY2Yvo1Uztwg6spfK/NB7b
9FhlNA3AuwQRCvcbDVx9R94wPojJ1OIsHNqL8ofu833l+BYHEgjvlGytFLNmDj0ZrGjv6cpOssM9
JqgiPX+O9TcCtkuMJGIxgwy9hix5xSzf80qyeSs4hAvR40wKUuWuv3QSGPUFFaKSUYozq5QkLS9j
u7b8kh4lG6caWf6SvHvv51beJL2cZ50gFB52hjsUVol6zTixdgAtiGr4luu4FrcXDzFmF9cLFnim
THMjeVqOFFJWTmAzoBvP0au3aaTj8CHuWpWUpS7XH0PvwO+gRhitqQTV4F8eX3V+5tW73mlhctXb
SHah/thpbcWTwCMdks5AA717uAl6YKEmZwgO3aRE+nBJuaYm3QjOCE55/B3/D92UQSaLZjAQ801O
QEIltE2S8Ts2+Zf8XJJukxrFYPEyos8Nrgs7znuMnSzV6wv7lj11uZEj0bKv/rIh0f4oqyRJdGmd
27Qxw0h3dabUtZwwYDaqrVFrokN7Yji7HbYuqYzEaPYer9ff4XMDI7KODFdZWNOM+46zVQRgCoCm
4JXfUvTVfePaPtYSJSjPfWv4HZzHi0w1oqbxqua3LJuTMGf2hfKPo2ZIhQ+FnIKqIfkyOVGVbRIp
kFzosmi6sV6/dp2vK5/+xmte5CVG15lq0yhNQZpaRdCs/Nq+qzXmIg9IDhOWZx/ZnfLHr3hLrnYF
fQMwSMxWQ/hHagK9EuwAEwtqksb8gkcxe3WvPmCSiwv92m9ZGpVnMXJigEThdjtV5KjlpluwEjNp
v9u1TqySPKSFL6hYK7veMYfwNFjs1wHUQTJJVtXYyoaMXzW27ZO3GlQ+iYNYTY9JSirzK9Nz6xI7
K0xOwFNFPGspqpqJCG4OYnKB0DEo9Ik4flzkcNkqCUVd7o6Pb+k9YRReMgXpRQQE6E25u6VyKiPt
WXm/Gh2WH7l0iqWVdEgi8K8qZ7nf5LXNZJYCJiEGiIldXiFPa1bdRwdexN5mg8PjD5rJ2IwfpCCm
w+egYjNm+q7VT/XivpFx+gqe8Nrfd1YLvw9eU4UZoMx2wAgfiSWqBhCPzrhPMZH+xut0CcA5p4MI
LcHKKOPegVn59iuAVpazXKqgg+Dsr3PL9V8H+sctATBwu4U4ZU4W+mgVRRnHBYvT3GWeRVHbyn51
Bh67+gNHhkGGG8lC1B+Q+V7YXn7GY1BHZCpAKgqc2kkM6Ctl09Ehr85Cu1G5d/XCgHNYUUD+o0ee
LUglUT0zL6M1Hy2kV+biQe5a9ORec3KWZEGaVefiD/cdCQIRekOUCK1UkEcFpNRr0aAvsmR3+1IM
SAqUAS026lKgPVMCBiLsagsml56mLcVQ47I6Y7KwcwpfJJi5D8V+UZEsPigGv3DFZg3qtbzJPW7E
zMtYDvJcdo1hgxG/yzFjNgtRcXmuWketCRfpLEeUZqWctGbBms56XhonjLj73wdkcuKaMLiUqerq
XCcoqGSbTDTFnLjdLqsks9BCUnJoA8h1Vz4t6Nr4y1Pv9Fry5MD7tJa5Ei1G57Bs9TqFU6wkJBlM
j0Ul8CcqjaH6SvM/Sf9S1htec7z+LalI9/H4M+4ZYMZSIDxkATaFZYVfh+nKokSc30mxgg3o4QQ/
gQVdNPiU5Ls+1LVz9nlR988SajiBxZGz5CQb1QzNWi9XksMvXYFxxXc7gjKbiEzwyFo53s6rT/Gj
oBZyCpPeRJ/9rslNpBnVMTPStximOXwxdBOJjuKT4J07qK1Bs9Xjzfj1/u6+AKyjSBCoeN2VyZnw
49h1vkzKM/dOTempRUKw4mNdZE022CBOAcSptIEXLjur34BbxHZjlOTDnwrR1rooUAcL3jFwd+d7
ROqIEtiADzbt8+OvnLOIyOn99yMnNzRzc14LJWxTQfU+JwFe12STZyjTegRe42Nh961Vo35oPCYf
gMoexzJxryQuwXzTssATSECQJevOgH4BBJpG/x6desc3kfpbqFfN3owrkRM9qJU0AntVWZ6rCNlE
BK6+u09DI1QWgoGZAuLt2sZg4UrhijqkmD3+uzYNVCPZtkZbnGAga2+iL8IBc+lWANFZbKaglH68
r7OHOCJ6f1vaQQx5KzpO40bJ6qY8q2vu0HoxKQZICetDrCw8oONjfKfTV5ImB8gNbabFPiRVKYjk
25SRLK/M3x4vZ6aMM27l/9YzOTNPCLlGBJnaGSm1M/MtX8J8lQLDIWzlVGep4+9KdyGZOOMBgqte
5DiZ0yQeczlut7BuA09UGgn01JVvhrCNUfYhCQs68huQTrbvRsrEJNRupwYgySrP7bonoln/5CMX
dmbUq9ysjPjJ2wjfHZJyHGGthgT4X4G0TmOyToc+2G4fvSwh5GdUB1oDQt+xWqaiB+923VohIXMb
MuU5bt8CBaO2m+cGbamBJSCGbpvu32zzlbiJ/rSBH+cD45bnPP2pKYarqN9ZFCxch9mzFNEQNB6n
jDkrt2uCBx4OFUbznmuNRO4lEdBNES0BgueEcKqKl4XlkOCXJkeZcV3N9GFYnz3X9ERMzK1Adr7U
VjarMID9oJ0L5Rdenb4hTCGLDDzF+lwYsdMZnCH++OAgHdCWWqBN0lSdgCSOeogchIz+ESzjoDck
wgHQClNc8UahXx7fzRnkDyD+yPOzSDWgyjvNg2mtq2o5pfWZS/Xczs/cN1sbnqmR0qqQ41IIktJo
OBZZ0HgY0naDxivFEsmmQWNYp+ebeOmhn9Pg6w+anLYSDVqdiml9VrhjIBMab5h2HUSBoYa6J3o6
4GhIZ1iJqvNCux7eeVvGsI1XuV8wjXMPAAYYaWiLQwFEvgtkOq4r1KYp6vMmQaEd3GFOcxhWyrE/
9OiGRnI9NhO92RrZmtsVC8/4jF2+kT1q69Xj4wq52kQsTqVDUX3gdlVHF97uUZ+npgsjk0agG6aX
KMrEJveDWGbJUNdnIQHQrNtV2catV3H5JLrWgoqNRuBalDbicNDDiBoHUHz4h9vFBA2nKrXotWev
Nap3wJkAybIBrEhB/rhDI2e/9cBGo5LWWKGw+Fj4Xd4J9QcRfRtAJgFFqipT1OrQUXHI4rw50dB5
H3DFqm/3ALLvdksXXoOp4v5KklElxFAW5ICmUz6buHZpHPL1qY51vk3WWcvu/BCTxPzqOewdIGcX
NnaqJP8RCLLCETaD5r2JyZIDlg+rQq1PDI98MPoGG7FcsO+zIkbcOErvwORMQTkYJR6nkRY0pzhB
pZf30fzyD4377yLQfAj4kaShED4J8WTNZ9IkKJoTN8gWoz3lQqR7Xr6wjruywygGEBIczdjnyGrC
rQ7Wcs01wyimMGS72Kq2ulbX7au69lackRqMqZgBZtrkDkc0mzrZvnb8Fa+3sHcLCjl9aMYvAVpO
ZEWUxcD6PVkwN6jlAGepOaHQEqwQUamgI9ATBuOSNj67Yrc8depvuilR/fjnolUNeRkMsUBiBt8x
2QQ2DtVCi7qTjEpCYPY7iunw4b4+RuKLVJ7E2mn4ncw/SakZ7sG0tyB/anKwchXYKqRHBTzimF00
Ea9lfh7SvDsFgU9yBrhH9YxqVCk6pbIQuQrjed7anFGWgMYO4DiAD52ct9qKTOt5NWQprI6nVQuf
xWYnoljHoKcZ9hzVL6VJjBARnKzYieiTpvrrlqYsFHpfvPnlOspe23ITo9dd2EScTVPTDfWsIjK3
Bgz3havWMjW5CGjHXFx6e+5N5u3nT05KKtyWKRRsVaU4PHpgOR0VP+8YaZc40jVBjzUSf/4b7eAA
qhUBpoCCThQz8EU38v2mO0WqUZWr0hTqTbZp1rxoZm+Ue+nBk6Q5TbSXPmqgA/+NdEyZQXANT0Sb
Oq7o9a8Udqi6U10cxa4mBfqPe1fHddZdwB4FTuezVaoWyMM4TGhylND2lVO7he8YN/ZWbzT0QuNJ
hJWAtylOdFQGYgaBZcee2CxiSMaLCXzNPl0wAmP0cSMFCA4ArcH4z6JPBFXI25uQU57pO7Rkn2I1
0oV41/dWyz5xofl4U+96dXHbIAc1+F85sOK3cqBGbhTgj0/dQXuhhV6uO6ckKAef3K3K6IWnN+tk
u/1onX7jrwNuwbbfvYi/4hU8vABSjSnTW/GN0mCyHoV4aet1u6A1s+Cj4VBO5EZA7rCw2rvy4e9q
RXixsK+SCATnrbi+ljtEIxDHZaecWyn5qkzNRMAcplAPSoVUQ7byMUS5TLJdWNdfQV5+Yf4VCXs7
XzLzsycM3KQsQ5EQyE92XhiilHLjt3QFyIu72B7CXcE8RcLiqsdNnOoS4JGCzKPPDuZ9ssmDlIso
nAbcSSpNsX9OT2JKVOaYHPmxvu8jhil6w6sPHcPpADEZUZQsuOxzx4xGJGBneOQqQCdwu++y6mZK
m8XcKW4vg2ZX8TNfQyQL9vn4JOXsgttzl5Uczxn7qqIpBHMG5LtnjPZp1LkKC6JB8KHorxtMsPk8
HJyT04CaevtWGwB76y8+mihXz6+Pr9TcuV7Lnux2IpS85vnjze32dflabHKA/qvBfizlDp/3u0RV
AqwNzt1YY7rd0jpMgrZSUu60w9rADinaiHMw3k63KLFB9m/bERiinROnR+agg83uLJj4+2vsuu/1
yyKF0F3g+p8Pgg8FVh8c9RQd1ShuGOeyy56MBpTKlJw+d5/v77uIDKS2Wjs34n1hb1YvL/v9M9i2
3h7vx13hYRQPG4appJqK0Yd3XbMtwMhdVHInpTTLcwK6hlguiID8e5jmGHco6Dw8yOdm+EiUdK09
LYifu2MKEHl4FEHWdsfBlfSNB9ey4E4CUpox4N3FqvBj4JWeteazaxM0Kp87XjIrCcMKI0NoT3ky
TkJ7/BmjzZje9JE7lod1E0QAA26VQkFbUuSLHXfiZYvGZt6iqv2VvfKR1bTnAM7MY3G/JfmpPEDx
YcTQQolq3sSGFbWkllnEcSeZ7iMOU1DtodPwGu8xH75q0QEwSCshNjrX0lyjzM7hq4iJd3Jkd/JJ
SHTZ28oS6TB8KBxMtiGYD5cU38B2xQ7tdkOZ6n1iZkuD/+5qRqOqwLnEYcEiIX7nb3ep7yowexS4
OvAV/PdhE6AoJq44MGy9XMCE+HiPZhRDQSUQuORx+u8dgQpwb1HMYCbtSXgHMh0c1D+Pf3/myG9+
f3IEg+zlqRBU4FD/i/SHhF5dp9mokr16LObOMx9rqP9bxtQf0VBaCZsey/hEDGL0Rr1wfxe2aQqs
SZTey3MGv88ZrqHtuI/Hn39XqMOZ33z/5MwrqW9YucHvj/yQCv7b7sV14+h+QOiCrJkH4EbUJLDQ
hDZTMg2i3N13YEq78PnxWpa2anRQrzI/WeBKQj/+Pn/xLdTqF/tslgSMf34lIOijupZGlYp09KPp
w1ZFu5FRb9F3fxl5B5ZZ4RaU+Jey9Uri4PppC+yaiPFDJaa8afqB0xGBARzyB1g6s7e6/eqyBKKa
cUpuzmlU+SuhaFEUiiTBMjG8QibM10o9/n18UnOPEmwM0ktIDyJimsaYESOXUTcOz9qxu/SFI3Td
6PVTiCFym3ah6jVzQW9ETbQiDIJOEdMeo9w+oo1iioHOb5aIVpdkTBRDa5Ct8AXIYHNSEt3f10sb
Nj5QkwdFRXSFgACdL4jJJ3fHjxW2YmJuVD0g6ghAAzYoant9Sc5d9Dy2kF3JmewWJkHwIoNn9OSh
bC1+OZ4j2NETILT7JZaH8ZcerWiyZ0yUuUUaYEVg43cXQtHZ87haxcQHRIAk0SjEbyelDmxsu13M
By3t0+SOiFQqsnKcp3TCXNcjoOOiJaCvID0uXcYZC3BzIONlvbqMMmDtxeBD0MY7Wt8REczWWHCO
Zu77jYjxE65EeBK6FUIG3P7yeudtXKMxW4ddeCZnbP+1jCnAKgQ7qhyCCvEUHGs7ftWMpbGcswLg
YoNqCD62MnVzldDjXQCr4E7onOEB+PzYYi39/CRAxsyijIoJfr68hE/UHnqMRn8sYc77AvbsfyuY
vMSqy/GVCwMwNuxTHVp17PSftWa/rOKFA19azMSYKD1Nmw6ZzpMhIXtSE3paWMrs7cCAWVQe0Q9y
l6SJo8Rvag589uBwpXqg/5QGvzjXbeY1HpPf/xUyOZIq7fMmbiHENzJT+8dpxNEQXv365DRYJZfy
vsavU0TKPLFAtyNhSNWSF3xX4If/dSNnchZeGDRRmYLf3cBU4OfX1JEsbsW1i2TIs3bkaj0Tw94O
QgujhfWMvkuCifCnzDYWjn3W7F7JmJh0nAdLgxBreX1FWh7ID/grmOVdeTq/fX5+XoKq3mH7pns3
6vmV4dLkoHI7vO6nYOXslCM5v2BG0uZ9b2zPl8dLmzWRVyubmHs6ZEUbRBpcy+fYEp3tAA63peUs
7d7E0ot+REO1wmpCp9SD7fry/HgNc67+japN7HyPtmSM0cXx7DbePnVOp2MFvgd9Qcy8omkgPwM1
JA8c/u2hDJGaFpUkjZNJU3RH/qAx5kyXWPbmhHASymp45MEqN0XXNWAZCVXqg1iXqHZvcoiMwAKg
Fwt+xJyhvBYzvTQZOsz6GhMRVDtYIVa3vQXg8ZxeXQuY3Bi39BSmGiAAKJhLfubf/4Trfulazlnj
ayGTa+LStuo7FkLYGPMYS114po584NaeUa7ov3jnr2VNLkqYg+tI7iCLt7mtu6LOkjs/fySoASqo
hQF5MbH64D0Cq3OH+R6Dhj5SXXTCAT7Rwk2ZUy8QX0jIICKDo/22510ZlkpuwqhwBQER0LtgFG/p
BtkYkhHkRGHFNhiL+vpvJCLnogJ7jvT7NN8/sF5fUYxVOAU63enemnZ2t272ZAXk4bNk/GWsmnSH
pdO6m4ExWlAw9fxX7EQ1euqGLhOqAmZRGBKrhy8pWt/AbmdcnsHvdrmg8xD/KVcqsKkSOM2WvNvf
bOw0Crj+gIm+sJiJ2igUH4CdHiw8ga+vlRHtFFN/ejoeuf3LxTd987L6+3i/+fH5vpM7QlTQNTt2
nUxudtq4bcJm4fgcQjJ6K5OzDM7cDNTM6z0xORy3ewpRrwOGWF9c9Vw09wtS+b/SJ9deavggrHhI
f32F9I3FRcR1ZMezP9Zok3sB521gpPYSwG3W17gWOzltTLXgKrmEWBe0YOrfdI2BpeMEl8d7O3t5
rrZ2cqRdkImsV0AKKxuHkYW00xFGcv6CEzubQ7hezeS9VMqqZuIGcso1OBGpvmuP9U6KDWCrnv8u
2FBx7nG+FjZ51aIqqhgphjBxNybK2lgXVu6TdvwGw9hna4ZvrgF3fez47rDiZpPIT5QbOZgzEmQY
4lTpzFP6AwpQz3i5rM9fZ5QaFh5eaXQV73Qa9VeUgVHgkeSJaazcVpYitf2Pi/f+HjsKklSKrtoj
H2i3Go/i5DjiU88Bgs6SKDH1P38ikJVjDHCxyswKcMvSCE0V6r9e/b2MCS3PSsklsy+Xv4s2b974
IPkPSIMERMcUhCPwXkz7BEmg0uSfs22HYTgnavuW/1Y4VmmXuue4f1JbIOvgAH5Fgxpo2XYeK+sd
DvvXAl59xESLwi6h0RDjI4RDvBXQzBq/JLvorO1ySPMsf5M/LVErjrbl7pwAUkDNEd1uCJFuPaS8
VQohywekdLMmIyMxFIEjlS1cw1l3T+AEFj4YxlGBDvBWTNaqFE18OSZHvaP51RmcVgQ8wwC4ylzQ
vFlH/FrUxLDwLSPIiULFEyBqgyO9pY5PuNzWPi9KCBAmr4Nm56JaniEvUB/N+U/Xgie2plFByCoM
mXgqtoGJ20dkNAwsGbR7IBwmcOGR4gFO01hgoSYxWlGGAbBHynDKylyX+reweulDOxcl+62LAU3m
Cl1Ml0pWM0tDuxDq3wDg4f+n0N20E/uwqRr2tNEks7TdP6ANooclhu6Zl+hGysSuxWKVNTzitlMo
XbwvpiYNprwMVtz97f9WoKtQ/MUq0/3Ti9s+9qKAtViSeGVy46KkiRUB4egpw7gRNxYsbXgtfdTa
0W7npSRriheArUuRuNLZ562F+36/4FvpkwVnVV53ecO1J7YxBnQ/5JVguTTQM9HJKpHIyqqI+A0o
mRbk3j8gkKtKoDITwMbIihOHo437Wu1VClhSb8XNmlFKfaADUJuZKUZ7v78UmhV6oA/rNpKEmR2a
cgSU164ocZu/Vb3wns24AvgckACOHcXAsf6+JVceruh5vBJpRXdS/pTi81A858OKMp/NRW5Au/CC
N7ReLdFDzpiJW6GTPQhE+L2cCGgWw1amypVmUetNt80VDKcMV33/zlSgCXJU2n5Tow8PLQdaQibQ
h/SrF3dVel44k/FBvDXEt98zsZBs3rQBtL87DbnRpxslwsNITTlFs+ezxz31Oh9SYxEn9etb3osF
SQ3oE5BimrZeDnFLc65puxO75j2iiEel7GyPl+wy+wzVD0GxcjnZhzE4+V809CN2dJeVTjQ4QrMT
YpLkTx3X6pV/EnpbFg9qkC+4VuO6H33g5JwaHy1tJQsEYNgK75nG+HZQ+xsm5YeF23jXCAxkLNTw
f1sxOQEl6n0GdJ7dySteI/dFAd8zsqDow48yi5FPCpoHe0MA7AlbkKyLnPDujimPIfdcxC8cb7He
x4JOzFknBTA+NEygGI6GtdtXUwqGTBU8rjtpcaB2ZppkEfHESPzSenWwUin/qYANPxRS7pos122Y
EChJlLG/2lhNFpKQoy26Oge0OYA3f+yoAJEcRt39ogyuL6lf+mVBi2obx5aUrz77yHZXJfpgRDP4
hznhX1noVwRuBkAkQIqn68agya53q3obsYwecxrRUo0kluj1C8o1Ks9kUbB/gISAgHTM4EweU7cr
0ZTC8fW2qptXT+0TS9MYYUGINrN14LyVsYPYubHt+PYY65FOwKvLYVtIlGmILPQxug7SRvyO3Tir
DClkUmHfYchfvAnRu3LUBF/V7KiRY2VHXYo2FrUQ1EEXNYx2w2vUyX+FKpMy05WU4FOVQu5EXZYD
zVCnVejZL2txL7RtVBs5w+XHpEjR3VplVHulnS9caE/zP1LFDwcAiaNTGvHFc1z1jBl7LqabiIqQ
vTR81wh6LdCYGtlQt8ewr5MDepLA6BgqGlObjdDmf/iURt9J7wan0PXjVJfSjD670SDGJBskeSdk
bO6bfQOSAZIXgf/uRzyLGluDSjLa6Nve4oey0Wwg4mIQqTY0Ck4iTX0KOKXW7wqxYETLD3hmDVyO
8C27IQvOYloJLPhYg/i5SZgh3acBgyE0A9t7lekjqQiGggRkwx4bRO+D0tDPVikVJ2Tz/h12MALF
RlinlAhpoX6lYRznZpnQBrydQP4HZoxZXS9ezjcsWlPR82YkEpeHpKpSPM2xX5WJnte8fAaRY1eb
ZRpS4FvROPflB1SKVnXXo1vArUHB27BhnoCzNa+ooZUIeM0oDzVXB5tS+xGkHh2cGnsn61LTYu5L
33nJEnZzGiyOdwldruPcTQyrBvniaGOu7m3Ah37Jt127BVFy2hGub2iJTKvc+hY7aG1suDAax7qg
YAdLYi14qWilBNgQARNxm5riKLhcazC7o+eSLzeLgR1SIpBJ8hiQAkwmB3JH7IokygafyWpjxmDb
jUgm/x/S3mtJbqPp2r0iRMCbU6DNGAyHQy+eIGjhvcfV/09x73g1jUY0gvok8YQTmkRVZWWlWbky
zgG6pVb3ZKcWiaN4hmbACzRL0BjxGD3Bapcfm2qpf/TB0tQHR1m6X1IVFumhGOwYLtkRJkGBzI4e
aW/EIMd5Lt0pfZb3J5r4m+ncOQ0IRS3LpsIFv2m9m9pRlg/SbIQQqE/LzExwow2XyoUoz6Khvmns
ecfrF5d3ZUJoLCK7LHpjoJVbmZBkHqqoMOfRH83K68azqUWnof4lZXtg43WOQZwkFCgk5BToE3Vt
HaLaEoWyXg4n305C5d0imZPrOK15ghxK5m2oAeP2U5e4dWETZMOLdOgDSzqV1lzTzujAcarXyV4z
wIYFhUvAIO8NYx/O28qFnbQpNTs9n3yN7LSnWYzwy0zz9+2HcOWvsnIiU7aXFlDaj2DputThqe/b
so/1xTct48QoVC+yuoe+Ncl+zL8Y0btjsLfEib4KvFHTsdQ1hn1ZzEEvl1D2S5DBz32gMzKnQnnz
Zh7elvlieRoD6I+313itRzxBokxBJELz0fqRyOzWGttJWvy4Spyj0ff5He9t/8BzXh5KGmJ2ggDx
hl7qrZDHkRFDMtjDWunt0E4lhxrJfpTElheGevXkDNJAFXaQdgK7VfT45/jo4JBlTDSdMvLKhbNG
EnSNmsi+bATzvWEW39TOHs9TDPWCHizLm8JUOi9TpPp0e083roygQacblBdeZM9FAPbK+MkSc8pK
VVv8aao9p1aPsj3cjb3zQle4N+vwXU4fhg70q3Yfly0zwRZGb1XBHhhsnVkWOyCod6k0UfUnz7v6
DnzO1hm6QvGh55e9ocS9cq3RHBiXUUCBwORASPkb08NUQhC/xGRikoHmyLhP+V+m0M3H4VcdW7rX
K13xmPey9CTLy/KxG1sasKO8OVCMyO6LZnLuijqq3lOQ7ty5mINTkSf1Gzssu/e3N/f65rMmQQGl
OTg1tB+u9raK1apVe9nXpvlNpdafu0rT/15JTdTUYdsITyi0XMqo5rhh9Mwy+UvYdU8qE6UO6HP8
3VJ75+72cq7vA8gvcgEK+E+yKusei1wb4jLSKtUv01p3HaOb79p8yT196qad+7AlijwYyTT4s3gx
1jtXmGUy4T34JFPM0WuDM9Dj26u5djnZMlFNoSNYoK1XZplxeZGIdTS/keP6Ue1a2jUHw3xXgHx/
xCMA39ubkGFOZug5y8zc+Nvy1zE9Gi8+gNY48R9MRqtkWONkjaFRtfKV6WSk4+wGDvMe0u+Srh+c
+dhCaqMv8L/I42kIS6+Y7//LB0DTTlKT5CYjzi9Vx85tzclNsQN6fuin8MhIWy+T6wdLXz4p8sda
qe8LS/MTyX6Wx9Yd4nbHom8cM64X4RvyLTEg/PIL6h7586Bg9sp8+NgoevmQWJmtQ3URkKW7vd6N
AxfeAa1y4rpof9IdryzdqFlJl+id7Oey1pS46AtTvwZdP1lpO34apTg4tuqQngqL+pK2kFq4Lf/6
+aItV9PwI8TIHFDml4u1o0kK0CYZzmHFeTTmeDii5S0+rZl9LQrpL7t0hX6pfwh9FEqUNuwNl/IC
RZKX2jFkPy4S885SiuIhDOzsZIfq8DZLg/yNFIzkI0qr3kswi6VcvpzsL/us6iRiBWfopWg1C+zR
HlhqpkZeUDovczJ/KgXVZz/So+S8RGX0oU3oLdf3MnfXL6kQbduEk+JBW7+kkGFEkw37l1/LhXAK
yMf9Uya+bqYucGYvbs+3T3WdbRbbfCFQ6PgrtdJiZpbrPQKdenSl+p/UTk+tlj8zR9GFmO0hjuKH
ooZSf7SUHdkb1wcmGpPzxRcjIFAvRS9ppkWmVKu+mdv5QU1DhSrRkKPVRroj6vop03VLN+m+FmV2
sg6XomYaWYHOF6p/YvTJjjO5TiuJLXz9y9dvWFzRz0bEr/pTWRKEu8XUP9iF+bQE2U85bt90tCVK
aX1f1fG7cYmO6vdxHD4nTgtLlHQMUnqBZGDWyW+1hkp2NN/ePuKNi6vjuuOVCaeTJ/By7fZsWlUy
dapvaPTOmqUX11+TYvRSqI5uSxImf3VvLiStdKlfwjwoRiRZ0bGSoPqhDBlljx9vS9lbz+p2Avoy
GQo4qn6aDgd5eOrM7hQY95WzN1NqUxA5Qyw8JRlI5i83DnY8p52CRvWL1nkzNl+TrjrZo0FX5A5o
fEsQDyiTPWA1oT9w5S4YyTTRHm2rfpZkh8L8VlbmnaaNRym1dnR16x4QWhLLUbkF170yqk5gwbWj
h5pvJF1xF1r5R/yIPYLuDdeAUTusBzoCGMmYC3a5cQqAeyXMUsXX2iD0Rrsf79tMCRe3MdWewejG
cjQZm3TX2GLICqONjzNuKPyxTvfR0a1hZ3uvF01JS1hyatW8m2s/toskfYiaVPbbVl3coV3aM0Wo
9HBbLa+tGaOJGaxAdAcVPMSKl4tOU4vXk4P08yG5X8zgqev6+9Dc8Syv3wccWEylxvAGshJr9ptu
zqVUjhbFT1VYzRh3XFcGWbzlkVlk3+AUe9H2CESvlZOyGePyoLhnwAL283Jdue6MzkD+2teLYnlR
oF8/pEVgPthmv/jSaO7x+2ycFtV5DceOGiirXN06iYSPXS4Nbl2nFo9RaTLLxYzoib59XNdiTMpi
xOJipA7InJU7kzQUkGN50v0y1xlupKfteSzDv79vAMdw04G6UllFLy43L5OadIhapER6Dp5pIqNT
9rm9c6uvVQ8pglcTGyVoTVb3bbHyIpg6TfftKah9Qke4gXBaX+q23QOrXZt41BhpYqAW7TRrr6zN
lSVOssTwpapLzkaV82LJhXyXZ6p2poQ8f4qkfu/13lqf6NzjnSXLDmHW5S7SQhzkRdkZftzodE9G
fZIw6ZYMs+7qbRkaf60atMDD6IzNx0gS3FyKK4u5r5axNvwlrw3PHpb+1LfdHinM1qLEoBRCUfIF
V4wtTpUOS01/gW+FhVsuz04Kw0mi7lilrfMieodcg6ukqutW+1yHAVPtctOP7ZghAoOe3ZuZNt7Z
QRndOR3FAAiMwuPtu7WxNBoLBBknFSWDTuDVBurmNDi9bvipWQ0HO4qoMqdj5c6K0+2I2vBfQUkI
uklWJyhEVoelzUba6IFj+LVtZecyn6VHmHDMO1Nper+3mvC+yKL+bpZMzdNHNXnMp1nZxWyIG3bp
+TBJVIYqTCeRCTvZ6gbG0xDKQ1CYviMXRAXTQ6eHR734x8xgzlPcUoFh2aRy4Wr5e2s3aNjab95z
SJOgMCDvIH7+yoevGkcOg0U2/Ci1aOJto+mgR0wlw/eudvZ7UxSxNrVCCGaJUS5FhZNkSX1vm75t
0lz/aGjtNL5N5jhj0ro0TNpOTfLaSjPOhYS4Dm2SqVtrLEyeZVGtM4jAl0omMTeZ1f6qpkDeiQ6u
FyWk4B0Y1ArxWVYeZbuYEtZVNn21sZtv6uBop0yj3OXGabuHhdhcEX6eCncKJnRNdF5aAPsyCX5I
p4tGuEa1dmQAI/No9Z1HYVMQpBYUc2HygoXh8qSU2jaKduCkeKyLT1lg5XeMiq92KCXWzCUEP+J1
E+Rkf9Ad9goG2CYUfEozDnwjdMovTpU7LmTj0nMzNsNDPxryYzgtykMxSfMxgXf+lCZyfm7zvH9X
K9m9niSZJ6cBY5WTOjjb0qB/lYE/fk6quXq2otE8DE2X/rQoLe6Y+Y1TZ4ombaEcBcRn63mI1tgQ
+sdt4Ft5GHhlSDrVzI33RrYLib/OJ3A5/8wTBC5JXmHldffWRAXWUAO/4/libowcRV9M3mooSQsp
/lGXZv2B8ak102XMIWLSZDqWn4bUUPaWvMYfitPCQcUdRiMoia+LOWWmwp+XRLYf2ElyqBJ5+tBI
kdMd7DA91YkV3A1M3z6kOW5dA7PRsZuDN3HuNM9jNKZPWWp/0ptEe8ww/Dth6sZx4L7gj9Gji8Ku
J67JSj84XR/avt2b8wczpCxZ5mH1spBs2bka148i0RxTHpneC5ERTXyXV6PrRZarqNKn0ck9M/+h
0TPU9PS6MkPxb4deseUOncdQFEHdBzpyzSQ5a2HbG6WVP5X2G9NpXGWBx+rr3z64ouRAdpAsOnZq
nQxmKVTXUujMl4LKbD4pP3VY1DwzJGd1W9JVNEA7MPVJWiG4N/AorEylljqFFoVl9hTwmD5naSxS
r5HlZYGRPHB1htNteeL5vnhYBRAFgiUOjOogtuzyqCIxq7unuv5U5LL+fibNchj0nm74aPy1BJ0B
OqVbDkqkOe9UeSp2pF9FW0jHcSfRjX2gOrFabV8HndZ0Q/k0pKH+lBRQIVXqNJ3bqPuVSlH8XEZy
40VOqry/vewrDRWCcXQFMoi3Yl270/pcC5fcKZ9ADzqLq2khU7ykIAjhMYd1ZDrlS9f8Sqpp/ttb
iGAMFJlmYj3qPitTFTMUYyiUqHrqlwKcCR7lEXWKXTsbu51X99p1E7JgcQWmiAUGdnR5tolRQOqm
wfFk1GNwKJrK8bsJN00pFeXtEsnRbxvA/UPQTaDTrDBW3yrOVNzd3uk1TBCfgq8Q0xgoIopJe+Io
XjlPox1GQBmq6mlRGvO9LgFbkY1JoBcspv2qTOFKxrk4yZB8vs+N3hjdGKKxl7nsMndxUvMBqL51
6gLnuxouxWlxoEkwG2aBpV317fa3XpnIP59KxYHCC4m2tfWu4sFwqripntIg0Y8ZQ6kLvOxzVdja
99uSrpwHJGGHqWaCG6TmvoqOKfukiimBg1scJT7U5gC/rTzlO3ZYXJ/Lyy1ul+jdA6oqyoCXWx/b
bVDHZq1RAQ269FAPhUr2tzHzl66Vk9Ezi86Y7m+v7HoPYYCAj0o4sCKtsbL9xOJzxq02/VpfwuV9
UacMminAF9XP1VQyy+tvxemUhWU0i/t8Tfpl9Nq4dH1m++nYA7SyqNraT7BCy4Yby1HY/jVaQ8DP
uFFiQh+v2DrXVelNW0uzbfmhmjL7LJDtZDgVkHeGO5759T5C2iNYlmB0EZje1eVFZZYmLWLbn4D4
ebRbRLELVCx9PwaRsUcsfa2Ol8JWrwAZvMgooHbye/A9LhEVHKdTYv+1tSd0A8RHSgj0DeDgS3W0
2zJa8kGy/Lge1LO2NIx2RosGN9YBjI8jkx1Mo6OHtdHMdAdkdG3wcUPJeFH5wVnApb6U3QbJ3IxG
5PiLPR2qIXiMpxh0QPthGZRzLX24rZUb+wk3GPRoEK7TpLvOVYbdXI4JHqLf19lsubMhZ5LX2Wbq
7LgLV1oC+xUxDjSqgDBFyuhyWbpdK8QgVenLZnoXW7zXaq9IR0fdq5vtCVq91GZta0FhlAzgMwdG
X/wuxxerinfeiqttYzVEiLIB3yRlgT89MK+eiiCY2ygOphLYUJeckrL8UMh9vpPh3RTyB25F4pzG
ZvHzV0KaSMqkwGaUYD/EABmNsI/fyGFRFDvGd1MO/LX/30B4Zq9fyjGcjJSRY5f+FMbB/Zgzioe6
8h5r8FqvedXRadwYQF30IaxrfFGX24KezHg0Z6+i8bDvEzdIjo01n6fwL007soDpQbymCs52sP2X
KxrN2TIqIzAeM/mt3U1efbC67nD75ly5C3+EmKLg55AAAUZyKWTOZpGpcMxHOTElMKxR8mnRreLT
QEj0UM9O+KUjVn1YwOidQ22JPVtr9c9yb4Yv5tQwi0+yC7fRw/ahqLLGm3L9R1k6GnPzEj00dxyG
tf8qPpauC4LzP3T86xCX+C5I7KUwH8NPVnU8GWflODwN/9zeknVnHQAQalNkGpjISkGC/OzlllTa
Mjd2ntmPgPtyL9CLkv5LR/Ko+TRnKoLToZgb5ixMtX1I7Dh9Y7a0IEidWYSkBPvgoVTt+hhYZfTG
atvgyZLi8kMjl927LLerwziP0nlZoiA5NG0oH7pOcXrXnHvBo2mB73YjBUTvjuVa+yYsCgZDC2gZ
mE/ypiuDArg6X6bFtB/1bCYwPCtqey/1X1PyG7e3b0/Qyv+s5BlcR2vZj8PyCLSBeauam8fP6fDp
P8jhGSVDSFaboublKS1q0XWxjhzLmF1pMY9OEX+t9Po4LdbptqiNS094+K+olWmZzb6U88i2Hzun
fxvk5ierPnXzU2fIrqqOO/ZyT9jqoCQLmjQVJsHHlGWFhyepeXfX7bFlbB2Sw4MI2QCRAmmqy81T
sz7WBlDfsEwvhTdqeXHflo19Z8/9G92alZ2zWttmoXzAPyz65UVH5ZoEXR60KFBKxI2NM7mpWfSH
Ro2LHc1btwYRQTAKCAdOseiLg9pipRIpOa/EserIH9W4YgaREQbMzIm64XMbDhaDbKxR/daOrbCl
cxZN3tTSPuPJk9rNXlo6/Yfelovo0IRQeLvk1bVQc+cy1TVXC+fl+2Dm2YtZMCT7WKS6GuA+hZry
Q64a5mXIc9+M9oGiD+FsrIb1XlXsyviZCiUxun0xSQIZurpYuaZPi5EY0iMQ/vrjYLnmHRPIpITp
TzsbeRXJspF4uBCli/4Pi3TFpXpUrZkUtt2HPlSW3al+U7vFd9H8mj9Xe+/PlWoA5qVwqZIqI/i+
gmMrcx8HljKFvpOAyRnsFxD9d3rDmFW5kNxO+TrUTHfREipj+eeFv0q47no/HGdpD7t5dfMuP8Va
rTonXaOU8Rj6nfSQM89U7etzBvvtyLgvqTj/pU35I4wOKcbGA0Fb12vHrpyNqJtDP84+x5p0HObf
Q/QhY+rIMH25LWrtS3KaliwKVxanKZp6Lk9T6lINOPoS+kpSH9TgYaLPYY52uFiuLAodqWQ9eF6I
f4VLeSnEMcpBlUsr9pvcfuqDT4GSnscIAuF+J7K4giexHCSxFlpvsV32ykAOjhMEESNyfF2RHg2r
HI8acUZXa+X7saapL53K6ZgpRngyQyV9O0V2e5oj+M7HyB7O9OOoL/IIbL1UcK1rPJe3AW79c19o
78qBxlEAyuMuy/zG9jBsHf+Xpi1xBCIv+MoL1gN6R+IxTvyI1hv9Xgn9ybin3pu/dR6U9GB8a38G
weEUvBS/+Obb5y9+9+u0BAKRTQSN/eVw1tlUswiiVqEw4fcM7WZ+cOkvL9ArOMl5Ghmkc1vYFVjm
UtoVZfEcA2GvNaTVyc8orO/jaj6oi37GzJwsh06k+XGA6L/4jC3NrGVnrZviKQ7TCSAmcJGPudzo
mvafZpaNxFfywdXrElBaQPnSGFxaldxanngWjLeG8U/YfO5b/RAlIPRub8GGHXFef8LqKpRKmhqp
YbLf87cw+WTNHfznh6GTPW0PabXxJgiuKBAZ1PlEmH+52miydLi1WG0w34317ymA3HT4mtPlqIYf
jbTfibGutRjWIHZWVADwHP60br3S4rHQuqxR+8hXYn+wTa+xYVoBE27k329v4cYLhCSV8AdoF1D9
dVhiB3GoJnjQ/nAyIJCrnzK39iKTEWftjsJeW0eyZmIWApAW3tZ11naUKtkudS0io6WKjgsmonzM
94Ss6SRwTZCCFRa5GJJ065JsorQLFcQw9sfj5AcPpvfO1I/hQTo0h7257VuH9FrUyk9IsoLe0AxR
dflLkrzwpXAeu2YnErtqVBELAlAMjZSKz6Wta05mMrdxWbSxr57rd9oX+Ug3nttYp5f6ezYJupaP
tzVi65hey1t5rGk9G2rSI69UWi+rDllE6WneS29em8rLVa3uU2rMLTPskBIvx/h4AuOkHJsX59fu
nJVrtwd8PWEmFtkigbt2wCUr1KzANGJ6UT5bWv5WDstzaUXv7CY9VYvjxUXrNfoXJ4RLwO6a52WW
ftf0oUr93e193TCYRFAEhoTWwBJY/qUJqXGjKyvPE996Vp7NT/ZP8/CjPMh3DPDk39vCtlTztSxx
yK/sxzLNlSPgVn5bPFQqDU3W96bu3XHa44ja0hbuMx4CAQfBrrCbrwRlcR3VmT0mviklXsFIu96A
WSjZ8Xmuys/iEtAqQcKfqawi8rgUI+AAYdEuiU/B+SV5az6ACc3f5e8YCeAzr/dQpnDN3/U7Fmtr
F8VUE9oJSPuT8ryUGumlFC26nvih3LtMG3Jpd3bJ0Qz6jqu1abUE3k9MPoADZ+2kWsTxCmoa+1+M
kzm7y+PI8O7s2N4TAO34w5t6+FrW6tWslmRSMglZI8SXjvu1dT/jJUBK2HnjzgO9dflei1o5xG0D
cRrZ4dhvj8bxP/1ygFNUlEHg8Hpdno6sDGoUBvQ4tEkHi1U+usIxO/z9RQKT+z8hqxUQHSrmMjW4
k0zCNqvuudJKN3VewmaPnHtzr8jiWw5hGpm3lbKpEI44TtonfmLlsMxIybMswcd1ezmbzz3gK5wK
hmaRxl9JmeqyapqM+zqrw3RuIoVn0lmMQwNAmPKE/WOWNJmaqZEdu2JyjsHo7A3su/ba8JGB+EEV
wVUmhrk8N8L5yaR+iB2MjeggOfZjQxv6MZK133NbGYdJJ7a4vewtK+VgPegQhkcPJM2lyGDRmylI
xUVOnDPJmuWO4Df1ElhtdzZ4w2Tg3QBzAM9HL/a6DG5Wcl+PRZj6ivG7ZP9wCbS08UQj7V8v6ULQ
6iDDqO8rPZES31CzIxj1h2A0fAgxjrfFbLzTItak/QWWEdECeblzIV36Qx6nqR+PTn2sgiIc3Xlx
vpsJQyUpRjL+GkZotyvsMaTLf9yFQG0c3cUHrI5ukeKG4KZM/VaRv6iSfO5l4zmbpbtANkd3svU3
ial9rsP6bhYzyyhxgp9MavhnEihdpyxnrCnI5MPtbdn6KnJsmB3K3PTurr6qKMHiwe6Q+lHDiIUp
OWbLO6sydjKUW8pEuY2qM2k9kkSrWLZOtKgHwybW3j7V9bdIe1bU+M4hUfP3y2EeGqkokJkY7NWV
jMlDxbKTsRytOSo67cHW97b+65IOhPyvpawNdq9ZY9Dmqd8fTTAQUfFRaX+V9Fh/vL0aoZOXYbgY
ZsNMQAdsLfip1WpGbXCSsVkyX1KdwmuGqiQkHY+3hWxpwGshq8XMRlfpYSlnfpRB7KoW7n+43xbp
OlJh9IDj/lxevDxsmOdsVDwH7Rc1+5Sod03y+/YSttSLShQxJhyy0Cis4helzgMIJWpEhG/y4N2U
3vfBwczvb0vZOg1AsDw2gAqY2rPaqLoPjGYysIga9NS/aF5rPcOgz3nH8G7FSQBj/5Wzeqmbtiql
UYlSv/qS4Q1KkRsw8DgYAlcOO6+p5XOQZw9ZVbvL7GdW9KZQ9J37uvW6XnzD6tDKNusrS+YbSIIV
P6lamb/sf6rHxj5E5TF6ub2xG++omCAg2pjBy5Ofu9QQosK4NcYk9UvJn+P8ecqYXNnejSlUtNVe
a9aGupNAJVXAdG4e0TUyv29iPbQSJWVk9uJ25u+Q4U6ZZexcqg2NpIUH9Cw1fzJoykojB6mOxqCZ
OUP7u8x0Uik8wUPDIe7hWTeXQzKY7jAQa1eDr5LQ7ut2Unmm+8ZVy9Bbloe52MM8bqi+KKKK7ifR
R6mtljPWRdwmloVZtU20MfTktvkPO8bRU7MGu6ODrr9Ugmxsk7BrzdSvmx/x8jIMMJHBCpg2728r
29bJ0JhH2zSqhuO2eooYisHgOMNhKfjB2hjBExR6WnaGqmvnIm8dDYZCYDcJ+KDHuFwRhR4GhfZh
5hsMJO71zw5MPVby95GdMBUCxyuITtYY93SohyAfWoSYsRvaRyd8VqKnOttDl2y4T5SSBJJLFJNA
2K4WQ1fJ1ObIadPAjeP02DTxfWrWjF/1hzJ8iHr7gUaI8+3D2grxkEdnC2rBi37VPZb3zbyMCo+T
r77QMdC78rl4tmFXOfQ/hxRI3s6hXadHBX7iX4Er9ajkhAarVAj8oB6zg/RxORZHbecl2RIi0Gmg
4QiSaCu83MzUWOQ8H+bMX5S36cTgerUC73f6qVefd/ZPeAgrD8LgVSR/CM6ffO/qViWQ9gNd1DKa
Vdz8aDMu58RUXuvT8osRd/NezWLrbr2WttL4Qq5qibwpyjiEoMq/6yF8k3Lr7SdHxW+6tS5hsF5l
a5YyVCJD0tnB/nGxsrvpK09jMR470ytTb0gf4+TUVoe+fkhPt7dUmLpbksWtfyW5MjUtnxyVrqan
KvKnY/uz7V37+/9NyOq2DeGyxKHFsU3t+WvyLf1ngZb03W0ZW+aJRmhCZ5x/ICtrGXIT9c6c5X7b
JT9Lmm/ahW4msz3838Ssng6pladolvLcr1rjriii+yWbv1p6suc2bS0HF/APWJ0oY20IgboFWrGk
uT/SBe32tNec0jEUhQZjL5u29RryfgByEryKuOaXKgBqBACUUuS+oyWmpwQ06prMvL69bxt3Ccg9
ERk4UhJDaw9iChvHGRdsBLllLzIgEmhVj9IomLgdSX9C35VK0wmM0VMo3lOkWV1by67trLenzE/6
h76NXKN7o2af6/LcVyAvfsjDwxx/z8NvlJ5rxfDmbs+92FyrIPEhmSN4dFaedRI0pTaNqHsp31kE
bVV8GoPYC/ecpT86fbVSaiq4fwDX6Jm8PLmohduRP7kP9+JJ95bD9/yBoU+uRt66OBpeSnnl9jFu
b+4rkStlWdJwTvUxzql6DCf5YTzKx9iNOvet8lDfT+fCM3YkblwEU7boHncIhsB8CO19ZaAUpTSc
QcY0Bll+LuEDozolRW9vL2vDCsLPogvyOHFea+ah3qzo++iCzGeAHa275yVTvEZ76YJPUruTMt94
LHFrYe7Q6T+B52llcDuYmWsj5bYVkN+4Qx4mUAIm+Tmf9em+6oknc3own2I6MP/DTorpzaLnQCQU
Vs80yRpVzfnHt3R/GH71fjL8PYCEdjPw6tT4MSUQp10eljYEZRWFUeT33fcKGL5s0ArZP+S0rjoU
om8f2oZmkJEFOAL+TbSXre45HGatKS1z7C9R5RX1QxvqDNzeCeY27jLeIS40AF7C8XVeFpLPXE0N
nXqY/pIv/UE2fpsONY2/R4+IPq9/5azUIrYiHEOdcphlvDMD69BL35LyHaDuHeu4oenYeOpuwjSi
gyuH0FaMqYG2NvahPD3aBAyH2FAozSs4n3n6dRkqZeeYNnfwfxLBDF/qhN4qWkXfQexXVubphP9q
8q6AY9VknNB/UIhXktbmMKuSQikCSoptAJRqlFmg+W3qrZ0gZVPxXslZ2UCnrydBGRj7eU0FT0sO
Rk4YuUcMIu7KyrjjyJCe0YEOkqBb3SX614LUsAtAFI0xnR0lvRu0cS9M3RYCMpFmHVCJ68NJx9aQ
x4RsFlXYxQx/w6j98/ahbNg7lvGvhNWhDGGY9pmChFRuj5n+DQZfr5GtO0l5grfgQGjn3Ra4tSQi
Yaryf0L8NUFC7yS0AJsIpNT7XMCMIM/Np9sirhVAE68tQCYB0WDzLlUazp9gUnJsuFTZXhmlbtd9
n/ZqI9cbJ4RADSfYgMGmr4QMrZUuPXlyv6yCU+YYbxLtY2zqj9E0PUd5B12LdXd7Wdc3FWg/DwS1
XIwRNvVyWU0g6Q4Y7tynSdsdeIimt6H9YUj+2iBcilldH713sk7qy9yngwB+Zat/s1RvzD2U3N5i
Vq9DXAVd1BQV76x5zDIjduOWDGNeZ27j/Lq9b9c2lQWJwhLVO4sy8WpBqiNldiKPOYig5yCuPnVw
21RTy7LA0Ebm4ba0Lb2AaoAEuhhfRmPC5SkFci9RKMCTjhIq+zHJMWn6VOudVzfdb/qd9pMyV+ou
bi8lM7xZ0aS4Zs+TQqub5KXqfT1LmkMLRPMAU1d5p/XTHlfQhih8B5gbwC3gwK/DBAtsVTlHyuCn
ccCopCn7MjGZ9bRYRn++vY1XZoInHViEoPgQrUzy6iFsAlOV6noYfEqqB8mqDlG2kxYRv+HCgF9K
WGMj8iAz26ZiLdxWye17uT8isTktRdrdAd5LPElu1JNutM5hSifl4+0FXiebhHyeeOqmAF+Z1nGp
KJFdKgVO6OAPP3T1RffuFYuRSAUYT5gzvcZrd9Z7pZh/5JEwIeaiuLPuc7Lz0kxrm/VOrVf+ikBD
wUPfHxZp55m/um4rOat1DXUQ0fKpImc6hUbtWuqH8NBob9TdovymNlr/rmh11bReT9TAYUVofP0J
Ytn7+JfDnKvmGHsff8uH9LRzZntLEz9/FeyEYRwxTAeBT8uPt9GBGYs7j+OVVRR7B/s3mU+qxjxh
lwLw2MN2rNm75UcZe4tXqofjbbXbk7AyhmVFxjEXWtCajxm0pkFrQG0KQ/KP23KuI9HVUlYGnu7t
Xq0NjesVv0vaQ9y81XW3u/ODwa0yl9kQnydmjxuMPvw/ChaW5dUhVUYdLlmIYONZdSrG1I6nqPY+
jydNvjMe/mm+Ve7Onm7q4atTEz9/JXHp6lSJFE6tkz+l2pMefsq0HdqXPRErVS+DWJ7jRGc3tbfD
9H20n0rt687GXWVvVye20m5wi0ueC+VLo/wA7ZcTefqXqnXTQ/fOKc6BumMotkw8jIg0pOM/E5Ou
1gRLeqLBvTr4cjy5csBjrO1NSdvattciVktqI9qpkzAefXVyx3vzMd557PeWIGzuq5NnGEOBDJbQ
JV/V7jkZ3u2cyZ6A1TMYaYrU1no0+gHZh+qexoE6eqN9Gz8MT/Yb+fFj/Jx42cttoTubtqZ4z7oQ
6KwVjn5W1IdSqb0SfGKxN9ttUwp8GxAdimyLLX7+auuqGO6BrOBogslTXYAAzY4t3XrvIJn6n4CV
ekGiM2Ztl45+8RPshpcYH9r8PAzHJj7re6WITWtHiMZcEJtiH+Qwl6uJiixQYRIa/Vn5Kgsa8hMZ
KjdyGbFqe/pXDmlndVvey/8Eih7plcAhnbrGEgK9SvPk2LO+d7C0jIyWIUO2o+bbW/n/rw5hV89S
n452Uo4kMuffjutOv7/tIDk3tAEiJGJc+jFwj9c+ut1bI81s6FzVvBTJhyx6mpMPt9V6YxEXIlYP
UllWlZVCduqryj9l9pPrWpfPLf3/b5Vy59oK1Vq5lheixK1+pdtqX9F1zIgXP89aEh3fNPufiQki
yl4Mui2HYi+l2D8zLi7lCOM2Dhp3CBVwRtsrbBJ5TIbRnT0N2PB8WNG/klaGTjBgKLPFZerKxEuZ
16MX0jHVPCmYXHNn9zZsHqTRNikVhmg6YHkuVxXKszrbVTaCce/dQl/ckezXbV3Y3Dhm9/wJo+Ez
XBkfQ9GWLq1Q6FF+yOvwBGWiq5t3+pTf3Ra0tW8krKko0wVDXX6lCXY9GaOe9RNN/70bT/dZ9dku
/hH5NaX/e/+e9DjleTE/QuBALrctK5MxjrVyAic/fGglt1COVe2BN0n/GpoEkd5rSatFMTYvHGW9
nXwmHsBEpSWR1zfFXiB9jQoSYoAa8IfKIY7x/+Psy3rbVpZufxEBzsNrc9RkyTLlIS+EEyec55m/
/lv0vncfqcUjIgcbcQJswMWeqqurVq11OyDQPfmKFEJBsBH0Ys+aXm6zjDPIZErscpOvdecu+Ydr
c9S261VInDIDlioQ4p38xfC+EY5vvG9ynA2U8V/SueC9dzM4arVG5CW1IcbgpC4y0pwlKVSb/5L7
ECA1FPRwKwEvDCAN2jluZzDSmCGL6mlwgeyCnqCUiRvVl9cKF9TE3Vmh7r4sDpJQSKCpJ71HvQ0q
lZ4DzeIZonpM//74ONENDbQtuntOjiohZWrYipk9k36oKUjJfsg/+GwfoqrWdCSInegpH1748Qkv
27VqF42W+8c+irEgscLL/a54GYRqKYDzbXDRHw5mOSPtTAKOOWkTHdD1q1qvj8f7jUO6uknu7FFH
LZMzJcQiD65oJ82LNBkdhDQtKDZnqOVldu+MP/HHCa0RP5lNYhuy+fgTvmUIH30C5Su7OedUS5D1
UdmPRD02aPLJs87MI6dGy2q0U9B40XPhsY0bo8o/5OZzBGhvyjYoGOpqvouD33lpyhAbHHZN0SA6
OU+ZHdfSk8pA71Dt9YI51U25aWRu24u9Pq7UA5Y3DRBLKrL+wB/Q3t5rZLltA2VwoS7B6p49/1dt
IAyLvwN9qKyBt4Ot8XjeKM//z8oBkvfNUouSDuW9ilFDjyXPDO4AmJtoFHmJgo4/iiHpweRseMo4
gfMNTeuPzS7vmCu7lBsbSr+RxVge3JrH674zwqy3JMQHondCgScWY6tn3rjC9rtDq216HwRgGgl5
IveSEcjvaQzUr9TrIZQ4s12+8nV0w84/s6KgkgtWTBmPPipsTVSIb00dlqISIyKHX0nxhPxeoqLq
tAFHkdIzpNp6q0UHmjX1H7sz886cSgRkl3oIJoyIJlQfqyEFnRXJYH8B04jsQcBdzQxPG4nvJ5C9
MxlvVyFnwB2KwkXWggMHxNSGJJ2EnQKxdPk05tsCzMqPF21pWvAKAugMaVUwhdAhTyf3mewVautW
w1MK6aIiPGOvDmKox10GnUDXL0g/7tfk0Rf2KFq0BPABoq0FtEH0rChlBpU0pnMn9rXmcnuS7Tov
rSFLTaH/uwfLvAKwBeIy8JSgtEMDBTQtRauDqHauOBwLMSBd/xozlswjK79Dr4x4XplSKpvxj70Z
Pwo4C3jnaHrTTmQyaeKEzh3jNn8ZBp83C9hFi7eos2gTMoUEQjYhFvOF93tlm2TQr3z8DQsXI0h6
AQACkyYeNrQodCEmCV+FWuee1YBHhlkkLJooma9kqvRkrav2u+BI+WlAgIFJgo9jQSVJXRXJpLVM
lsq9G8tj9jSJEnNOlIaBemHsy6BQafLt0GLHC0U1Gn4DtuUMdf9s1FozHCd+z0wqRBZlYdRHDyRb
CI8Lq1UiVW+bst21oXqBbqRgKPwo65MCxu/OKzK91ODMIHLbmAKkPyuuLmymDTiL6aH7KY6NSFqw
d1siOyIVXLcC/I0klNOKi1/ayPB5oAJBDQSAXmojDwFb+mEaIy2SZG/gX38WmZ9K/9yVT7Vwebyo
dN7+e2MBMAzEAeqLkBqjIrdEbXpws+S9K3qmJm6gVbrROOhtBQUp+j8dSAeBBnsb615PFQao4rUy
Og0r+n8fgLAY8rooBtIoy6Jr/Ulhyt4tRcsbVLstA2uWgC1yA+SHu2raZOE2RSVfFn+x7UveguC4
lEEX855F/unxbCxtcRl8ztCqhKoDnoG3EaaUTVInSkXvMt6Psv01ase4IJVMlPxpNUCnUh7/jBuF
J9TCAdwGovrWFsjG0j7I2t7lm+gnYJgkVmTEYOFR/tUxhQ4F4JZfQQMtL/aVTeo29auBL3K+613B
Y34Jqh15dl7gCvW3eVLbgLcYYws2HW4gXjYZfLOKlpsn8O5Uo49Fm0vNLFikbwc9FQ3YLLmmd1Nx
J0abst1LySFuj1Drbcxw0HN06VTFjovgQicjO0xrTEyLK3z1AdTRqtq0FMd5twkBY0pJSgYps7yT
CPLwFtRiSiauxPhrI54/6Cp5gitcjiIZyxyN3NPA1Zsy1fZSu5Z/XLxzcYD/nVnq2cL0kFDTIszs
yNQOF5cGi1d5IW9CZiCQsUO2ZtZ7C6xIIqlkPz42/2Vf/WuczrF6A6/0o4hBNol1kGW9MJFtV9/N
6fJSOytB1/IKQhkRV/0s2UDtYcarkGSvYUtJP0rWaeKXDPjO8Sx4r9qKqeVJnYkHhdka3p23ixcG
/sCHbNW7ffa7Dw8ymKo9vN4zA+1ryIXlnvUnb/78L5OJTizwVc/k+HfRU95kbNPhkLa4u1TQ7VgS
nksFtJZ1RiOd5Khts2kbJ/j92PA3VfHd4bwyTF0F0KtSk1zqcTgnMPCdQVV5mVjATQr4QPjBYNYv
ziPChhCz8yGTsen7Q9Gojobgrm8iHbKkm0h0g/JUsi+814L+2Eaua0BSreU7EouO2q28KGd/8eiT
qSihLvtmaHPMFbiFko2KDJvfOw2z1rO4NDVIq4HlcubURLhH+a1g6PN2gliFG2kHyQrMrNWFuiDp
qyfZsg95ayMBLwCYh5Of9UWrXCZD48PkkVzzTjxzwAtezg8gMttWwJ6chsnuBWfA+/7xCi4cDeB3
WDQBgWMdrxHqK9GJHHAFM8+GnU7bwXuWhA1E0I1RPJbSGsPhsjEIE4BuGLcl3YfhhdMQM6mEc5iB
ANnxhR7KBESOf7Howc+6aCX6XFhpjO0/5ij/Bsg4Byp3sXc1Uu0921LG/2ny/jVAAyiiQZKgNc72
bpHUesnK5ph9+lvflib0uPVrxPTzxqQ27vVwvj3P1bVQMkUv1iOGs5NItzJV37iVR7+ccpFiITRx
1uGX89GLByAcr9TIt4ibzC+NSmyMujkyDVGajYqT4g0siJpEIHmqY+VVWz5sDvG4lqKm059zuIMB
o88O6Dz0ItHtuOBf5n30r2FvsvlJU7ziKRiTWUG+4RVd7cf4o+Ok3wjula0U1VVGpDb7S+D1P9+A
Pkl8ANCv0IK6deedWLRaIGDLFuVzwJ9RS4c0uOz7ushvHp/EpRtxJnf51xQVZ0TlkGuVION0lMqx
zJzmvUQ+dAzrPctsw1+VZEQHDzws3poK/OLGwsvhOzuA4hblEYXY86qKY2C4zVXCaD20ioeoWdti
C2HN/Oz918z8/6/2bz1kRTSqXu+yo6OGo9XVu1wfioq0H35rV+2x3akTATVRMoJ8MvvkVib4u3nt
bo9ffQC1lk3BRVUiBUgGbwarcyG/EZLYbO1ab05HyRKsHwyZjEPEktF46hKn0Qe70fGKyJ3nlbWe
1/LuU0QR3ebqnHqgaVt8b0xbVJOQkEueBuiUA4PCgky0MpLqPYpsxH+kFs/le1M3RJh0b3rS2nOj
t97H4w+hCTn/2d9XH0I9Kco4z6c0zJEWOnY5ecf8c+c6dRoF4gR2CmXRBCtyViK9w7uV7/dTfOYq
q5n0Om6NprTAABIfA3SoZn9JJ/XPlyF7jwfenGimibxrhMCaGoaDK3T5e6iVX2OzC9LPx+NfXAf0
Y82U8mCMph8XqtCMEhdhHbKBY5DVBXmyx4aGXGVm7jVgvFzDDy6etbmQCNw0Llz6rGWoePRpGw0u
yD6irVBP8ecYRNlKP/niUbuyQh21QRO8ROFKzF3cinuIFvu7QggCK5ca7eXxDH5LCd1tZZRWEOxo
kDinKVLUls2qsMEUIp7qrMYat7zN22iavzBWYBfv2C3W8MuINuy2NsfxmNv+/i3ejJb2o7X8TWG2
Fmf3VvYn+JQUvW43+NmZL6GV6GsBwVJwruGh/u+3Uh4A/KxAFBTwABEfkHwkA4esgHeA5k/M80Qt
Hc8/N4f/JRN3Y5by7B74OEK5wVZmikPI/si9l07YqNlRAgwsPRUcvMzjRVlc/6txUi/IPFa5OFCT
wVW6cNzmw1CZedtVG1kN17qul5IxGBxSWLM6I84pNbgKLM+pH1aDm5v9trF4OztxBvNLfplXF7T4
e9nK7Np5PMDFc3tllBpgxwxzW0IG/8n03g6KYKFeVLm4r+pAIkEu+AQAYGUl3Fu+oa+sUgFlCjY9
NQswVL7PzcGRmgnQ5mPlQE+tyg5gPuI9ZHVNJl3zGsvr+e8c049KrkWk6aGy7bJSc+TxbkCBSWX6
FWf4X47Hf8zQl0ECpbi2KVDo0pDmP8WaqnfsNvQIr3z5H10WEIV7YdZiz6XSBNL+/MwlidZpiQaM
px4fcy1o9NyQdfxU0xXkTJsQirmhAWe8kYZJbzwL8GS7ynwDCCRD5E519qHVn6WyYT595g8/7MC5
psvi2pNlqXR283HU9uYqpstiAUcp9Uw/suv2uYlcVTTGfpOiNUCHeHluSPEualXSgOJI+/vE7o19
aqczoQZ9awZLX2S+Hpppvo8VsykqXSnW6v+L7yXcuwIk6sDARIvGMULWdWKFW8MT3/nRkdsPmQHb
jv346P6X5f6PGSrc9GQ/m2bwhBsxlgiaBpRCRPWlSY9o9TFLNCsh5OEBFVGNBHtNwoZQAVfLEX+k
isPmx4EpSBLuuLjT+ZBbOeNrc0DdnCEjlirfNYMLjjhdjAM98yyJyZ/bVQLEZcd5Nd3UZTR4udJx
bItbIc6tKNzH2lNZRh+FdtIiJ/OL3cR+CNM5ZbdR43hta4D3csuo+1JbA6wvDRp0BbgwZinKOzXf
UA2aQcpHuBelHD7FsJvtiIMxFDK379JUWpvledPSMcO1QYF6CjSaGAUlQAT+Uy2fBLYhIMJtQyvM
tym/Vi5YuitQWmRB6jyzJNIMJOrYCPyQezjBn37+sw42LOjC21Kx+5+Pd/aSIdTYkezhNbQE011X
HiP16sxk5g5laUwFnBjTXoqqd6Y8PKrimrdeqO8B5YSkJuT3Zn0pyjOMMd7nXofS6JQrdtxe+iGF
SFunq+1W0HZawW2F8I+W/WVX63dcfm2WugR9rhFiKVBGNwRDSL0Ny/d4jfNhaXtcmaBr5JM0jHnG
QJOxq9/77lhVA/T2rDARiRq7Vbx2uy6tG7KmHFAIQGSAA+B2NzKhVwpMzoxuEyCNE+PZpzzzraP2
rROgUvi3mwSN96B+g/9DsRtKe7fGfLUaoiCACqYIwEpldfyn8CPniRKv3Bv3Z/rWDn3E1DhKQh92
GG3bKD8m5b1AL+j58WDuXzO3RihX3nQJBBgjIGOAdCh1XvTYLZOPrPXYysLDHWYgnjZXf5BNpdPb
EDsc2Q5QeVcaOH1QfyL6GXhw0poTY/g1pEW6Tf7Oh1/M+JpKO2X8GpFBKALGkIAaKMXICZpfQfhb
BLRh3GZq4fDihs8NHzdN3/ZQmliZlvv9e/u91NwDLR5KSg/UWZqfxum5cWqjkwlaWWR/BTW8Zola
gBRAFbTLwFKlbAJ1E0ulGftv6MvT2YgFWmMFs7eArcHIcEEgHYb+UnRp3+5eDIoJ4kHDyOLkIHSB
Uxdm1b0MwkDKvn3JwBakWn3Nkj6eCEAlkcjqaLAloWc37KbtdC77jDLwEfYoKW34tSb1+zhZhptH
/QMcYCrKw9Tn9R1oUoeaH1EH4TxTrcqRxAX4hbs4+r2yJxfO13ylKEDCgRv6jtdKyDm1BsyHd8UK
V/Sgc+j1yk1lfNGkM6RuivLYyQGJmZfKl9AFSaT8uWCeG8CMwj+RtIuC6Feqfinoe4Nmd/sOEUqm
9a28WdkgK59J64T4XAEX5om824kxb4GS1myUMtwi4RqfgrFZawf55jS4vdlx/wHgMlOZzsU26gkB
CrYkjYFldXc5QTqtJEdZ//nzp6j/PO3f3t4+Pj6enj63F6TYyJ+eJPrXXy8L7COPg/6+mWeHbgUt
AlnuQdMqucEeOAsi24MlWWBEOvh2aDc7wfYs4ZzakyNvODM/yiZrKxFJttFllbb7/n6eVciUmX8d
sht3reuh5qtyAs0zVwIwgVgNBKd8kFsxH7WzBlFcSJWjrIn7BAwkM1SYVp7hgkgJq1aRXXYbfGjW
5IDU5SkzZXCEP55gbr7e6QWe6XZAL4melbu03MgKkTC2muzm5DjqYAbX348++S2S0jjtP7YB6cnr
Y5Pf2JU7k2iTAofMHL/RpGQKWiMKcJHLrrE7VCf3aP2wDkaij7oWkp/W5ojWaeJaBG7lXJ8cx9Gd
rWnaJMLgjefdyr268CDEVF99DRX/BBPK5mxeyK5CQjPvjPoCIF/oRo6ul/thmyCbtF2DNq0ZFaiq
MnY0hGgHTAEenK/6j/FnmZjCm7CfnqBo1r02UJJ+8V9W5n2+ph7MOw3gZMMIT/CgxLwbB+PH4Wgd
j5lhHQOdIT9K8nOedCuF2hzJN9WTgXl/iYj+yZP86DxLp5Y4KxuB1pVB6DlPPYhh8ErRZm6829un
yhLZH4dadr1Dez5Y1T4Jrf0bb2mmjb4fnfv9DHznn3GrrMETFzf9leHZy16VLqAChPQwD8MTZ/B6
ftBeqs4uY7z/rUZ4fzztC1kmjBIEUd990SJagm6NDaDvyEO2wQlLybTvtEs/gbzjNPgH700J9egc
QHhsZWrvQ2BAgyHxBEYotBlAh+jWJoiImT4cfNUtsKKSeSns3FkZ1v3dfGtiDmWu5jALoaTce57i
sra4BeDWjKzQZPSOvL2hmuaIzioUY80idVIBRGiFxGcUdzA6o9d9h3mqdvGFO/NGbmGDOtnBW3GP
31UJ6syAyBVATw0Sw+BcoLaozJUj7yc1RgmO/G4X6JpZ6j8DA3zlekJQ/rdyKyPn0i63pV0fgIaw
5jlIbZ+w1jkxQicyBnKS7IpEZvQMlmwSk/nrW/yrsEMjIYz+Bvii3u+kTXJgNo3uW54ebErw5L8w
lroyosWdcTUgajfKaZWGjFIprlFY/vMlP6718X0XCKgpAyJdBT0jCEJnRdrbjaGgTN+knaK4jSHq
ws47MefCiizMmDk58Y/AmBx/W9vcW21VRN3lVrALSGM3doxF9M485gHk3o731K/fqwsuELUavF6A
rVyge4jULszUJFRdqMyZrfmj2ijWtOdN4rtJqHtvj8/IQmoM2Igrc9QZgbk0mbJIdVsT/emA5luK
iTwQ0czP3AityA5MxNREMR7bpZs3Z8d6Y5c6Kb5XB2IlYJiyrW6bTf4UkoF0oBF4Kzed3T155mOD
C/70G22tQbQCrCR07+ZUQYg7SgbV9ezIEJxmh4W1WKdc8TlrZqhgVIBoGLKmMIMw0Bk2/rNmR06h
Kx+PR7MAnoA2C8Dj/3841LMjgcSzUva96r5nGzTgWPEzELFn/yDvJ7uFQoaCKxJJzQ9uzfD8i+mj
A+Y56KajlQp8rdQAZYTyeSKNqtvsy638KW8TozJFQ7HHl/iXdHo8zHnz0cYgvYDshQjMr0Kz77CR
V3J9F2iuUJqhSOChUETz0R6wps+xFM0i+/wfS9R8+o0QQAwv0lwtMHtdCoBr3deCEbcvstlzOr8S
0s0u7H5gMtQtwC4Etz1vo6ubqUbrSjOlmeZm++hFfuGNNcmz5Zn71wBd7YeQIDd6swH5wDhAhp/9
PWuJK5t9edbw0IBWlgSWQDp9D1CKpnRyqbnigf0st/xX9QdEZiZ/5lfelIuWECXM4Bw0qSKJdTth
beqJrdL0mgv6jPIc/VIgn2ahmAl25+lTWdl2i87p2hqV42hiuQslr9WQnpvhYmiSyZ/9Z+5Q7ZQn
NtarH5Ce5FOy9sJfuPjmUOjfQVI3eYQGZo/nYFY7gtfgRfzifrdr7MdLDuraBnW5anmhcGHcaQho
g470n+gIO1Z/cqtZIc9YqDWouMPR+4PXKBqPaNgBF3pQYUozzzXimiSn/rLhT6OhS3q958xteEwu
j33FQqIIBgHg4pCLQZMxzSKZsF3GqA0MsluFlHaAJ6m0a3F/BqgKg2ee8FYKDICgQ7BUb3f9z1UW
lMW5vfoCam6hPexDzApfUBlo6HomihlYws/aljdvT7wBco+P5BLZa+KK974EOIi5eAZMCZibROqh
NqpVyoEMynMVdrI8flNW3Hb6wzS99XiCl+xALR1zC6bEWSLh9ghWclnXbVEzLqsVW8Shv8rJVxxQ
vnVmwQ/sSoAw/7YbDykiucAhi4EXAtio6OaxUYgh81HEvJswcMJxX2VGDnUGkxdaYSXeFO/WDWl4
UNahHAX1rBlBezsyPgA8ZpwEyWWmJ67cssVOjTaFRhR0onnMm+d9hVAyiQ4sYCb+yzScpJxI/AVR
mq4I9vDF+p+to3gvRaJPFw4VbPz9u/rMc0dTX/pKZ9Hz5O/GAYpjnuX5RlsbDZoXZEgngf8vJe1b
nJCmM+USgXmKGthliHeCv4LQubsSMEpcoYgrZ2HDuztHhDxLms0vyixQPbOsRwidKkgjRiBOMJMw
Kp2AL3yzbEdvZecsWVbFmfkfGjQgO5531tVtJ0oD2AGZSnblgUFf9wB+eV/gi009YJJDSUttpY6z
Z0kb1wr9S0s7dyghMYtQCcUW6t7omar0oaAgA34DnARHGA8aG/FWyi4CR4pDGlhtvgVRuhwdJn8b
qcdMi/WSO7C9znJOwOgTyJJ/auNumqy6Ir584lqgMYsfvO/EqimAqrm2mPw1+ROWh7Tx0MNpt8mH
n+qdRNpYV3f8e7aVxGdWnawwIl5vVepewL8eH877OP57B4PVTELqD82F1EBlEZylzYR0HKRsT3g/
VcAeg0uyLQvfKepmNKou4Y24ErpNKdXPTSKDq2ssX3w5bQ2e81Rd0jyjT7M/6TxC6MXkeiOkSkh4
IRVICT480mXKsHn83fcAkBlrpwGZhngWQ6DjSSHge3ny1eQi1GqyAcVf+sQz8iZIoG8QAsDeDVDM
E7zB0gqcNYTEhSWl0d+KW8NdKZIEmWI8BudMMu3cuhxA+aiaPLeIIOXQcPlzhCMrVj0BhQkpsZKx
3JwC5TXkVrzPffIFplW83EE1DlEMlo4FRU8WSrZi/Uua216vC07PWR1r940RXvpmCzim5P0WV7us
5g1x62BhFmOGbA7ewRItySLHucDGdeZfolZTTZZBuaj3WM8c8y6w65CDKG9X184UeOKWD5jOQl8J
aaOpMFQIt5taXzZr4eTd20IEowqvSdB2hT4Ion7KT3QNeNej2r9UsYhMW1TrMhtL+iyWbVVCPlot
IIVG3JSqrfnsBE20OrOaMIo26sivIRTukwT4GpDNo6wO4Rq4Duq+8yM2LECx4V+4FzXQ0/gw/mFB
zDXpaCiN8M4Sjb43s9AUvCMnmrVvAZqTiyVh02OS/+L3PPq/CyeF3lZCIlTHvsbOlqJtLpkKt5ME
Q9NelYsv6gqzNo9zeEot7ZysRG8O7mkQW8/33ZW/TSWIM+Rpjx316skk8PHeFfbpc6s8laJG6uY9
73+Pu2iyU3la8UPfGdo723h9okKFn2ASubU9Cj0PbYPCv/DqE5yHZ/jnkQE0jgTFtlV1vnNi8dRI
FusZvFF9Js/suX8VzXEwpGjH6Yop8kQ4SW6qGr1ndIypgX9/zencX/hY2quPpC+ktpSUoMz9C+gS
tSNT24NgCsrWP0ioGzZHzhR30JV/F3xHeWbg9SuD01lpZZm+C0PUVIEZAadwBrHO+I3bqRLQGdq3
kupf6j428+exfM1Kc/BtL9dl73fD7LvCLtuPbIqIIO6D8VfFGjJnK8AFDRLhMhs5hs6EPiKUtQlb
mElniIw9jWhNeEoSM/JOEMoQK5OJnVYjXGJKz8IXKqTei3Zuok0FKokGyV3mtyg/B6AgaLlDu52a
D0UjA2Rew034Eo+QY8m2jbSG4fymPX80eCqPIDJpJ6YQarrIh1q20OxI6uEc+get0+NtGL2VJcmc
NH5DSxMubTTnf2SnKHdiyZiCvd9YsvTGD8b4JfsbnzmLQIbnW2U0WnhsrT7KXkKE6gxvQ7Lhgjb0
ce4e0cP+pMgW+OyVH564UbpLEm/K7AiUYTBrkO9lxRKnQ1bsEuBKQ9IxG1/VCxSO89esMgrFLIdd
ZYfKc/GOJpXHN+HCDY5CkwyAPkI05FYkKiE+KnXjs4zsX5rYkksd2PjS34AJvzMA1koIH9pqo4+H
vEG7mon2t1rP0M+1lVVdHg/imqjH0rV08zlzUHflRJIMYkZ97fmX8ZCKaPu16tjoUUQPWJIHr82o
i6IpsrGh8mt0Ggun88Yy5b7ahB+mVGT8C5ORNE3Ac1ToWq0QSbbArFRlKUHH+crs3z/5ERsj+oez
nzmEQU91O1y0dwtiVfnBpWGfGNw80TQcAl8ldQE8RTbTJJpxPRIwJ205BM2diuMYjBtNXaW1u3tn
4UuEfxqR5vwa3XKdRgVfiq0QXHJV6kHSF2pPUssPdtkpnN6PdbavlUR1c64/+Q3b7DLNH4w8HUEK
FnD8ey63mj6ySWzwJZd/FYy3BvW+f9rjCyFMCpUBHiR4oN+7nSv0IylhWgfhpfUEpwojQ1MqHVD2
WrGL2grazqyZTRZ1UJI7R8xrUu21yooVwJV/Pj4z90VKFLvBvIWwEAunKjLlyOVCFEY5zeOLbMeA
NHFvijUe4KxiUee9DS85FeE/4iOogi6PLd8DhGbLUPMVcMMCwihRsUoHLAZfa0FykcunTLMqH5w8
Th6fFO8iyL8i5ZDWxEO7BfvUyGat1kbmse8F7w5gDAiyWUojB9D0vWeBrE48XS3CLUxBC7DRBekr
UMEVE6w8AO/SS9Qnz2HD1YnmxERkEHfFF15OhcsAN2RFfV0DxZNAQqSKMl0c8mDlrl3YzSjCIRKB
vgaSuHR2gsmA8Q3ZKrlUgETs6zVym3mrUdfIza+nrpGQ7yvg1PHrufFJGV/7L0XYFk+dqq8l9r9r
QreWkIVAvw7ASMh9I8d0O3tKlXq5EMTJZUymrR8dxHHLVcrBa/flpZxEs88/itHpdMQWBiN67uP9
dp8ARXoHCBdwuUB0kIMy+635lGfE1gu84FJxMw1W1JN4RMen1SWHrIpIWtnsWu/K/X65NUkdrmQE
VxTXacFlFhOJ+ZYkAocGrI9pkn4zSDI9HuE8AGp+kdxVUPMCWRAo9agDNaT5AKZKJbwIQZ8YQTvV
hM1ZnemVWH9s6b6oj7mELCSQfZoAr0FH9nlZ+wOnRNElz3aj/Ox3E2h/0GvG/0ZGR/oEX2mSmaXF
RaTfy+pRa6zpAH4e0tYk43fxWgX3HuCC7wFvJFLoYJ+ehQtv11ZpiijimSS6NMyhn+kleD1lztKz
ZzETKbJNelRRkhxJfRIumnyqBscvkOaDrFy2MjX3daX5U0SkDwAXnQnSqfNUsENa5eDKulTiV1G4
XfVcMychhSRUYPohkT009UcXaTAE1IrFrQe5PoSXfMtDmdJ8vExL2292GMBfovaDy+Z2VuK8HHoO
ShyXVhAQDmltZldC1ACXm09OpJSJgSBh7f2yZBTkTOD0wVrgZqGMSnEdcGkQxpckUFVH7Gp207cf
XNPtgEKa8MSLtJUX00IG5Js/ASsPgfGZK+J2nGPpQZxjxKxO4i9x3IwKB00GvDfEmqQvA4LxOjS5
1lTXYMFLB04Cbw9a8Nk5O0aFWXzfFhEe4dFFkbvpwIHhJE7R69JU04rvmu8V+mQrIKDikGABiR/d
bCO0PTsqahAjwQH5IyGE81q5ZJacM39tYl7Wq6vNg29Gl38UX4KaI5wak3ZC3P4lALrwymYfo0Cg
KVXH+2ggw0ppamnHXJumgiHZFzSEQ2V8UQtJATXLwOhRwgGSVCh47iq5CtqpNLX//mwoeOGjd0kG
4pGOwKYg4CZWq+NLM0ZomHU9oTQCwdejocB5TNe26P0tO4sjiQh4JOCEcJNT05t3cTDlGCPaVTkr
71UeKupDuZ246QzR81nJQYkNH7Gqw7UFkGERWnXFoA2NhqlAhaBOmRkDY2+1tfylRKMAaism3KUT
v9rSPjuou82GchMS3WjvAoPP7ac2IMYo0onDcqS7VkLaFa16RBWeaujBTVu0prK1Ha/x9SzuP0wR
eNWhYIbMB+XB2VwaBXGU4ouW1gaovKF7/sJMepq5yHULldXihT6ou5o10PPL+mtR0HxU6UGjh26u
jWog1aDZZhrW44uJL5ILm3fhgclVtFCrSXKKxOASg8b+mE1QcJNUL9XHov/4672I/AXqbkBoQl3+
O0a/OnuS4MfFUDTJBdRE6LbdCZLRl6aYgZLlx2NL963j2ILXpihXCWZVCEAJdXLhD+i53LwridV4
5lv7HuogEDATC02Y2yLWFUj9pccI+l2Of5RXq9H3MS0QvyqcGaQoZ0Fr6shDjleY4jBJL0hP10bO
c2AciyEx/fcX4I0ZykGXap6kUR+nl3SK0KW8BddUwO/AHjOs5ToX3lE3I6KDW770A7ZVYUp44e0p
J8qb+gHxZBUqMHpjIgUWWkNPUPt6WVlR/n7nAqsMECAisVlJmYo3wOMfdVVYpBfAzUwk3D/HS32I
rN/RsSZWZKgAl/RGfZJ3EH8dd7g/1oKvhcvp5gPmD7zevaMcAqaYpZeKzTQyylpi+vGYWY/HuZBN
wQRfjZOKK3wxB3K/yNNLYcjeqe0NUMfxUOsFF6bF8E7t8tVWzpwVqwt3041VyhnKav1/pH1Xc+RG
k+0vqgh481oF0wbNpmuSwxcEOeTAo+Ddr9+D0d5VN7ovEd9ujBQaaUJMlMvKyjx5TgXFEwxOP35V
vzOK2lRiKW8DQyZ4WzF5x+zx8+FnozfuCtgEFTao6fDg+5toOZtQIZACcBg02YkkeFGCGvUTlwaU
LNouYVEXEbftpYEpOV8DlN5IPc/PcWBqACxDTnWp+44KToBCUZueUrDzHeNmKERcxYHSsqAgIsBY
ajkZT3Pu7SUQkrGhQ8or1Ss4bziLxiR7CYO4+0qIWXdfeO/VI1LRXUtAyWEaVYj2kRJMspWoFJUl
xJo+HQJ1Ao9IVNWFhmJEb/4mkA5WnSHhCkdK0VRtMR3CT3mIgshqh7hKDhDyHnLGcw03gqI2eW/9
PP03j/JMAoZbGhcgikqXG1rinaqWRZmekEloSGcZNRUD0CP4D7rJek9FwdpgSQQ2qJ6hvxedrT9/
gHTjMoJK278fsDjSiiLkMUSx8FCON60qAELaRpCmTnY11NhlloBx9jfYKQfHALwUpREnrKm6Jy0Y
lps/FXkLXzDLafPYBJjxiJrZU6kdUG35X3wmoM6gRwXzPDI4Cyfeo/F1LOIpBXvYd/QhbGKPhApI
eSsnaq2ud7SKdgbFI4mVQcsq9Y34dxmQ2B0zq5QNCM6Tre/bKFMmEquSbTdsqwg3Pi11KqzpKFxT
e+HmU1A+B8YXaE28zC5XtUWCnEyDmJ74uCm1fVsmNAkd5Adl9DLH8nfbR3aD3H4Xi7RL3kYw0Pu7
CAosCdp/UMAst4b8Yo5M69HN9jrGjyPgDZlVlYT2a0X3Wx4Abyg85PGen59ul99Kwirqx9hMT6jq
d1bQaoVVZqNPTUy5jXKqRtM045uqImvsWDeeNDNSELxJc0MOFG4uLUNbyS8TTcEsaUKwqQe5BtBg
nO7UrCxWLudbMQAKj5AeQfQNzrJFSFzoZaBWUwSHLosK+Kzb0Y5N/oIyz05IyrVyyc37A0EtVLyB
0cevxaEiiC+jFjwuJyFDm5NoOnFLG9BiNc/a6KAeEL0mkzWGa9fW7CwWgaV8bnZxO/pGGPlx2Wan
UqNaea+rh1bYGw4OKEn2xeCO1crD5hrFhY0O8l5kllF0BYBssYSDWtZiCMm+09ghBwFkEdSyPiWA
1WvaSq8ohhj3IaKh2Caj1dVMdwTcpAD1m+Cynv6I485XVj7plj8DXgY0tzqgM6hQX24qoRRJ1BKC
2Cg0ux14aAEdadQnidTqASLU4V7kZcAEkkWsBWJ35Xl5Kz0gw0WZeHihNA6urEvzie6H4DRP8hNE
iagWv+kjqnvKhug7WXbzoXHT4KEyajtak3q7GW3DqKTMOhDIPS48pCJmQBF1sNyrdCgfaiG3TAiD
+LGddBmrBM5q7bVrPPTy0yBzVK2Ga8RbsLDRZj+JKOSFEOkEr9jdEL0YqSX4DCx8P7vxG8cQOq0I
wZEaRM5qeQzJ2KixmIn5CUrVjMjboO7AiXEw1/A1N+pDQDDhxW3O6UkNIJHLZSjLVjOKRM5PqVc9
kW1GawbxLPr4KD7+rqi0xuV4Kyd4YW+x6/op75oqhD1OD6Gj/JmbNh6/p7v7xNPoawE981MNtcTV
2/vGib+wu7ho8lysjSmW8lP3G++ARNnn4UeuuyovQJkBFafKoL56AEeXMDzVZO/jcworTewBrUPt
nhc2T1eQpDfO38UXzVvgLKAkk6L5eHbmJxTJ5y6BwuqEDLt+oGL4XQ+rZCE37QGqJoCfEk2dS3ah
cUwjvS5gbxzQPrlBspVuuRs+DVhzIOuZQFlxmLtk7K5kbNNT6yvb+zV9+Xln/0VKLHzvHJv8z3cs
jl/WoeU4NLED9qAhoSaVURCmoHPFvvtuf7m15eWAtBZ0d3rqPx8e1tKvt1LBF/YX13idd3IplvO8
U8BZwUFYeXi18NgddtzH8EM8CiPrIfj8edy3Kh3ndpfMQ9HYgmUiwrhbNqoUTfZ4ZLPUh7yFa8nb
n43deCBd2Fpeq0ofpUaIMRr6vgMLbNzc++PLEHyvAmNupYguTC2u0sxIFD7KGJZ8zNBeg0wMOoO7
fd3jaUsr5S5+7wFRPPhrGe3bnuvffbQsrKhBgKAixIkexQ0vacuZcBBehGmXfAOZMyUWAe0Kt8sn
SVvJ19x0zmeWFz4M26fv0wmzK8gPmggoXewMEJ5bDY5v+qw5lQ2SVwAnlmwaVa8RRQuA6VTJfsY8
qk4motkBDPhbAt1hfa7tJE71Ib0KassEwzHjO+QnMxQJzWqNvXzeMtfH9t+PWbirvBXTcBCxznFx
6EJ7wLuGMKguoA0+BW5nn1lkLS92exf/a3L+8zMPOT96QS6DeZZVT4ydBryoyhtwxeIqlcjycKIi
BLb/M32oxZJWw9Cbo9wMnlTdAVKjMTwquzshO+ARRzqbrPTJLJ3Qlb3FddT7otb3KgSiuN2hqT4+
8hNyF5ZPGyqi+zCkX5kVHszNz25hcQX8t1VgQsHfg2TC8shUIgB0dVMN3ljuI78CUTByYeWvqqSy
/2WkjtKGK3HMYglnizq6j8A2PyNAEXJfLuFUVkna5j10t6zyUNCP3VrP47wwZ9vyysDiNqllrSMk
Ggavlw9cDWnl/+dzdjGCxXUhI+ksKC1GoCWD3ScxawsK9oFElWkq6bgviqCwfl6mxXNvOaa/m/Vs
3w+gIUlaApNiCS0+9YCHAcQ4VlZm6bivrCzuiDFIfbNQoBoGFKAjv8lO8+mpu/GtsX1kI/nrz2Na
Xvv/bQ4PDoh0IqG/VLVsQH2cKT12fM/Ce0h7bSFrSRWqurWjuooVIUtauyBX9O6mARJtBL2oGZqL
v37+jFsHHcv5/z7DXD47YjR9GQXEzL0k3nZjQCdZYyXaFbpWo0lsCUFL9YnJgrYS9sz78Hqf/mt3
OdupUCVBh+Gn2+K5t/1frVc8Cit7dXknLibZFBaXMQhW4ikzoaZn1KDIt8SWSn00K7i/l+2bHHFb
AMKSm59KotIRaSAUvPpkLYVwe/v+O9TFk8IHUy8IzzHU53u2RiK4so2QNrp0KD7PK7Bc44cHkkIJ
tItBxmJp4aHBUGPCasTxk2752WMZ2qA5mnKnhpZKSVMglaHs3bpd6fDO3ypJwabJRfdCY97V0Nz4
eZ/d9nvIoqGANItTLW5L4NO7sTFxhFvBrQFjQ9u1idqi7Yv2/83QwsFWWmxUIErDKXagd7XdtZs1
Yaf/z6b6dywLF0sGaJYkIY5MA8aGGKdWdHQqWuFHB0rDBwua3+znMd0+pMiVoPgGbTzgRy4X2RCD
VvFjYfAiERBFqC9UTUXT7rsFYENHO7V/FzdOG61BFhZx3T+n58zswtVPoMRQsxBzOQhPZsBp+hoo
PiXB2im9eUD+x85V6iM0NUOoFNiRzQ8jddN70rnjCe2E8w4Of3XBe20VnUynRsI/I7bWFXwjDEAO
U0AAgGQUgF+L1ItUqEGMPhl4iUhAzw6x++IPNDicCYT0UtQ5ZDgRf7uypvOpv3KAZ0YXDjBt+wYA
KBiFVvODQYASDNGjxXfAMqjqPgDZnvSi6OlWwHkNc7yK+ErMtYRH/bO8cO9IXunof1iW0EVoUvXS
JML1q1nuys1zKyd249fvYukoQme3+rgt+xKpVSsEdV0OKZxEfOrQLCWFfJsEUEN6181Dm/q7LFi5
HpbpsKuPm/fM2Z3fV1CUA88d/JqmOqqfWY1577euPFh+degxJY/iuC0geP/zsswn6WpVZi44OGVE
astHaZ7xzJ/62awfsClwG5mlWXCoiPkxDaptGOQ/zPv9M9Azi4t9II+hVE0tLKpPZPPs34u7YSfd
l5a5jVZCjtuO68zU8jbMojQsB5iqM1t0nn1Ls1T3zoboq5veeWtMDLe91pm5xb2Xl1EeA/Y8eES0
xolB0VPzyB+SWcVDztbSOUuw8tU8Li7C0DCTCO32g1fk6naa2k1QAmErUdXTQG4RHmpFxB+9yEhn
5sgABBBDRDFnwnVUyf+beHXufwRplgnl7cWSalAQ40Ug4VNaV+oOqvRcyCvb5nqfauikgyiPgdcw
GtkWrpnXxSAHXBy9N0AjbHjEtcDi2ifCACr1yIHiN6i3Xp6/aazlaCxgQA/yZ1KxGiR0yGdEil2W
HMrRv6SiW4lFb45p1jqDD0Zz2LJPxgcTYzOhjuPJbz3wWzGDbMF9O8M7fj7jf/vLLg85hnRmaLE+
ktBAMm+EIZxuiTWfSDHKm/FFtkQa7XR7sKNt7XxXNiTQSjQiWOZ9//m0ppF1e7TozEOhD5fJ30rQ
mYNDQ4A2qBUmWNJYwCqm7Im1Bnq4vsAxUChDzr3A+HlL3gbTL+tcS7XRywzmQ/HDKG0xtupVwuGb
Yzmzszh7CaTxpkpRRy9+FjSaVy7JaPVaCQ+txFdioWX1H+f8ckyLi4GIaVQ0gj56g5NQw24ccPu4
EMvdGWy8oxMopsz5F6tssKOwxC3g33Y53VVsZrfxVyPw6+Dl8nsWkW2ZmDwRMwPfg6dSGju+VkOh
b2XUt42AYhIBA0gWltjRcuhSOehhRFOcBmXeccIqNitu64bDnofyr5VF7GwC+ldoBFaU+DXXH3s3
h7AwYqBUfu8D29QzJg/qysiuHwboHoTYMyj/cBRwDi79jBIaI7R4YFNPnNj83ceu3twVJjPRjPzz
sb+xSVFem0mU52lEhefS0ihmilzU5eD5Ca2efVAz7v1jtTPvfzZzY6lAsabNtNB410Mr/tJMIxqj
mdTJ5BWxgDlrj4XpTVFp/2zlRnyEpBWwH/MdAyPLC6Atmmbop3jydH7kj5VXYFRZsZFbChjgAMJ4
EJyn+LcVs9fLNTMLgIACm1DUrsrhOgJGPckxOuNA6DHfNo5gc3vCI4jY360jh2wE7cdaUut66S6t
zn9+5ivR+TP1hQqrtaIyie9zYGoGpsrPQRyzJtqsDHIOTC7vh0tzi52izG0hagNzU+L44UGpwD9T
PXf9zn9MUrfVia3INplZlkPIGXaf/zfzyx0UJBr0E5ts8prfxqkH4oijCuxAM6hyAweEEhEC8LXq
wcq6LslVmxK9HzzPJy+PCqYIb6X2Or4JyAX1/Z+fh3fbEuRd0XEN7Iix8JdK3aa4LQi2SfsUk5Pg
v4fVH9n/5msMODcSeljGWZMc+AJs1r+ivme7xjC7NirGcPLiVrfKOLKTMqK4cAkSiXXnlJwVforW
Y28UyUPx3jX1CqexeH3/zl8AWSpJnTHKS0T8lAKsOzbp5IVbbjehxcMNsGqV7T+Fj+bOZ0/gNX4I
v5PXn6f4Onabzc49L4D8g29hMcVSJjSCGWD/jkBzaMBTuOIEPQTaNCkr9Z30+LO5G/fGpb15yc8m
WsraJqsM+KJROJDpqf7gDPlTNDFHBi2mLfIlK5fG7YnFhIKdHjigK95WUERkXC84OCwdEBbYh+oI
0OH8a6tQn37FKN4GK7fjTR90ZnLhFIxWHuqgLyZPYOIeRGg7davTtUzEEhaDvYKp/NfKko210oOk
CydYae38KLHniYZs2hwfPzv6K0B3Ot7pLHXB2GfJbCX8vrlZz0wvbmIdvaRNIsAFNFPJIgU16KkC
KcgR3a8r++X6irwcpLTYL6bWiCqHJQWEnVJgadlkqZOTCM88fQOtUhGqoP52JSFgRSFu8VJgY71t
2hVHO0elV27+bMDzNXC2bas6N+rBxCYy/V+R+ZkMK+fipqc7+/mz/bOfb0zoYgrDcl7LrHg0/JdU
PkqllShrb98bmRx0pgCijr/BYox356WlvFL9Oq2wawYHlC4v02agxabZpJbuHHMq70QGR+CAnwbN
Ma+r1m9dl+fWF/PYB23dkRjWtZ3qoHrAMgZJhUO10e2IDQwfwHxWWcohBqeoskeKna6kspYomr/H
BlCyOY7Eo1UzFx4I9GMiD2pMdePUNjkCc2oHjmrVdrGVRuRmAYdsdIqUs5Q60APlbDXZccs9gK8O
bXUQuUFpejEJKH+NdRd2k8dfmpYlj9Vzfi996J2V3/Wv0h7dvpAegzbpvj+u9WlrNxfgzPZio+lq
auSK0E5eaZd0BAa42lb3w9b/A6bPB6RdFAs4IjdgH78K9qLiFdSyL5B92if37nQyaMRM9pjSj4D9
cp9rugXVESXAPdkfXsAG27ur7iRHZY37dOr32uNaTHnL75zP3Owtzo5JO6W6xDPMHFjVvWafeRDj
WHE48/5fnnTARYFXB58lHpCL+LGo83RM6wm+O0gPKg8zUB7VxoYIQgrk4UQOWY+eTzmvO8Y1EGzo
vNxmVRujPBTIzs8fc8vroDcOLxCgy9BdsricG6ETxzKSJi8qf+vhMU9XvOu118EgwboKkARQq8Iy
5kgB8POVUDW8RmEAkbVeDuLwn4dwo1oP4L8EgkZsd2SflgFGJNVKqvex7xmn8kUA+x0ggix1BiY4
0na0NAoWvtTuX382e8PNwSy4/4B3F8WZs/1yp6ghqP9qqfI9pwjt6TUr6bb7VJ4RUkEk1y3ouFVe
AfcH5QyoVMj9sPKyu3E5w76GyAoHHG5mSZ9NskDuW5B/eXszZdpOeiF3yXv+NVBpa76bh97iz+V9
AyLYeqMy+V64W2vbvXYyYCIAFb9iCEBdy0vIGhBMvl9Imu8FGQg5oIEw3qvkHgkyJDR7aeWJ+TdN
eXlqLq0tTo3YFKLJVd1HhZpTcow+CJ1pdCS3t1UnegTbo5O4mjVQpAXp86NmBfT+7hWoxTuRZff9
drAFS3I6VwAoYLIhRGP9vB+uTxK0npE6Q483ELsAbF5uBzOcEp0nge+FeUkVNCyvia0seyxwrVxa
WGw4EBOmfjMQ01Nc4qhvtctPhV2fulfzVN3xp9wV78O17OSNaPrS6OIy9zM0uYIw3ffqx2Y/gZd5
snOW0JytwSpueAqkQ0DJBgIsyIUuL02jL8JsMPD+gaw8VKvuMltOHhQxgaf/eaFuHVxTgH4njGGd
pL/h/JmL93nTN1ADJ14GVqJDeN9t5X36xA+FQJWtsPU34d3oqSdlHxz9O+KtMWcuB4qK4txYjhZa
E7Q7aCC+3ChipnVDWcjEI0jRBdFXXnQ0hUZnJdeMlyuDvWUMQQCydBgrUtkLY74wShqf4uDQ1Nv8
HrfLJgsmauRo3J1WqBSW7mAe17mpxU5pxqpCM2gSHGTf30LVDj36JXHKGom6AJp2MbIEQrD2RFk+
LpdGF4HOMAYFqHkwvur5aMRWdNC2Cbwttujnz7vmKqj7x5Iyu3vUKIHQvVw2pCLlHFJL2A8QM/Uk
VjipFVvVHindFEEL9FXtinInO5r3ayKgV4dwaXte5bMdq9WtErfoBvBM6A+1wbM2uX2/CQ7Rdij+
BBM4JaOvn4d7c14RvgN1jnoOmq8vLY5c8vWaYF7FxpVUqxwEKrzFPKC6/zhu9eg/DZn/jhBOExVv
+FBcK5f2eNJL6ZRg80xR+pQO3Cq7nIp1gLTaVj6F2ZMUnQJ/7mYu+TFOH1K9YDUY22cSLfQfFd/S
FNGfp+Aqrlh805JEJhWHCvIcmAMzpEgwHv1de0hOYw8vkXjcQ0PEXbudhW7pKgDx1lkC9wTKdQiQ
5pzq5XSETZ+3YVKAGg5wykP8u3j1fxXH1tVZAOmVSXbqkBJPPo0O2a5psCwpwXB7wfKZ8cXai33Z
jkYB4yWUADJ72DfH7ENjnCWHyFNDhuB83He28HRH7jt0cq01/i9DcNhXJCABZpoBE/HxIgTnCtxj
CynnQ5C7WXusw4fBv5fEtbatNTOLAy3n/SiWLczUf7rdxFa84TIc+DsIUN+iPX9u1v77Sjo7soIq
RjkCJDheo/vlR9U2aJOVhN7f9Mt5SDTbkFUwmaKEAPauZXtWCJ0TvLO78AAqSrdwjN1kZbv6oG4O
xNa+6gNHR+POtKZD8QAO2KOPLM1mg3IDilTpwURN/z8/MBffs7gB0txAvwp4XA919dIZ76gDUg6K
PHCW/TLK01hb2DwVZIOrr9pLWtqBazU7qcjt/PwdNw7PxWcs7gTDjHQSSZiWFLS7JqDtpvygELDq
7+TEjdUVa1f1W6yCigIL1HpmlSg8+y/PapWF6MrjQ3QIOUSiEia+NjkdRwoOX6gHTBlAw4WtHAcb
CYc/416wwpJytG6wzc/DvirC/PMhSO+CghPpl79xz9mW6/V0lEOtjw7m8CSpNJfv+gDyudFAw01y
RPLzoK49Af52Yy22oIoQCkzgMw4eOZ/LwYsDOsgGc4xAPObpTjmgid+p9F2sONHDkG9k01FK9J5D
ROQrcDIaGh7eQ9xYWYOr5Po89PPPmE/j2dAJtNj6QJuigxx89GLNCuBF/fqY3fsgOxv2bfEsFVYB
nTC0ZRP19eeJv3FXovNzxlCDNRw1toW/HKoQXBSBHh8S7dUAXa0P8ljRp8k7h+JaBH2+vFhl0bmK
64BLgGtBS66EDO1VuxCUjcoiScvhkFGOBAk4a1lNNSbZ3b3Gpjf85/fP+1+jBQZhNtHXiiYWtGSQ
PymAY5gQrXz/VSSa2MQAKN601LR6PIyYJSC43wdWgUQZiKigyfPzXC2TrXgqG3iqo+6JxJQGkuzL
hZoKM2lbQGAPXfEckYBC31kNVw7CleudbSDCnzvyweK07CBMw7ALfN4Nh1YvaA/yxgRtqz8PQ1y2
KerzQJDbE0y0jMoYx2LR24b0qRmG42Fk74d9Z23YW2VNv0EnsUHWU2KfA32N6HuGGXxTbHp0cguM
/MD1suPzEbyolG7fn7e/oaJivc4CNE8PDzK1dl7Hfv3J6K53FKrRe6SG8IBN2WYG1dyJLn5bWX86
9vGntRPI/qWsZ3+0o4KWLBn/+tU5Kv5fVjlPBh2YQZNtSu+QZFOPSNG7nuy+9tavnJ68lNot+3lO
ro7BYkYWIZxRCUCijgFmxJ3qZ5VYwu8hx9YUwFGyNfOVfIA8T/CF57k0t6xLko73raLD3P7wfhCY
ldAXTreHr/et+3iwDsdtZeMvz97tPlzvu3LfNtbP4/2rO/zTFyzeVlk0xFkv4gu098aqPI1t34/O
t+Pc25YNn0+f7I66GnWpvbHvPPay8WxK7+mOuh+Wwda25C2PcLYhl4ql2qgogT7haxJa2m86W6Vm
XVnfJdd7F2pRbPYw0EDcAngFXHJ/2m/yW2ttdGHm2PTbya73yjGNHtAhKlj5G+TMf57z65h8seoL
R18bBjjCS3wEL+4FgHOBdZbmBjqKGB06yuEX8fcc/A1oEg2A/UHpOMnRG7wW3K1N9iJEzTvfD3IF
n+G85DjUh7cjpwLbJ/QANhf2THH4GPbAm+M8Nrj/Pde+37ne06vM2P70gBP4tbb81zcxKNVB5Y5y
AxLL6BuXLj2r33XmWEQgZswk4GO2dX2qeW6V71H+ClZ1XsdWJnggBMnHQ+8zoQbavkYzP0Ujghmv
SZEv5VFn9wgRy5lPHchDkNsuzoZO9LhXyZQe3ghU3axmG+xzi9ylx8HKDapC/A2CB5boVhtjiwlq
XDDa+nCWFnivrdL5Ex+aU74G+78xRxJeFYjTwLkLkPHflOp5mFCSvBbzsD5EOQeIGR30B1xGieUX
vuCakt/YkhqUrjgOjQ1Guua3kkvmFpzE2V2ip6mVjnno5IYU2bk5Zm5fc3IQdC2wp0hY6xa5vinx
rQoY8uf0KrJVi50+SMqkcymuDwX/1coQVs6e4mGt4fvaic5GsFIzka2Gp8rlpil1Myw7E0a0OWv7
jEb7CaQ0BtXWuMJAHjD/rEt3ifoC9oQmA/g6749LWwOXeClXZHhGVAPOkxQQvQnSJFBXV9pA/AiU
Lv49hUMqMMj6oCWVkOZ7HCEt66I1yYfe6pjlXtWDL9WKID7zXuWleDeOJPrD00SbtWd7E09jGb2P
aYFwvDe5f5yQ6nup8r4AR1evgpakqzqgKLuKdMFGRlHF7YkUDK7YTvlzCMI0lcVaOEB6wk8BtFEh
reiOE/YS9QdOxG2qdulr2fUGWLDlakBDdq80X+UQGy8VL0N5W4B6tmWgbgRBsaSn04tQ1nUNcrAy
42PhqUUNciIKQjsh/hPKuh+gx8/wIWgFiGndTw5X1Jxvo9bMRidKjF5Cy3Pbxp9jS1QEc7JcNVas
dhMiiWgE2Y4WNNNY0TGRI1DHFIkC4h0t1EorraNYvVO4wbNtbeZoiBOLCCx5vtyCCEpT08ln4xQD
fZl0tSzY3awZxuQyMTJXmrQ22uBTAL8hAW++mgC7ByhlhacM1V1QtqcCIHGGjh8M9heteeWGP+BQ
q02k7ZWegM88A6XGFl3Ow2OZJhX69LlaeGGqNZ3VFWL9MGRC8DrFWfNZKZkkMA5S3YMUJ2YDFBMo
k0pdMks3FgROaDoqTW+JY6daKk/A6RQUdQwC/cJIQD/Y9tX3ALIv0VJ1XqUW9KFKXFDyGMfOGMmJ
j7efoG6LJpO+SwiOEDdXcoL6c07AYcKNYXJyfV7uQW51lRpp1oSgPiNN4EIEInv2dQH9SFKkBqBm
isOKWA2a9SdkbJNeYY2ZC5k9t3Qc0npm5u6rpDjmeZg+qU3KUxqgrzxysqrwGzqNafXA/UiM9xOk
CDGmImzcqC98kXEiSONGL81m3w/COCvAi8F3ovGIbGUOtsltVDVS7XB0nsR05IL6FfNKh3BIz1PT
loicyrQa0PZcyeDLYGGn+sOmhVxyS6uyFkTLVJLwN8+M9rcpd2hIikndoDdbHdBOw3OjeSG12IEz
UJuwXkHQtBA116QK9AfG1GV2WoAg19KUzkSmWkmqU5JIugCVFhMc+CSrI9mqTC2AwFeHDCE4s8SR
jWMHjpA4FMI/KtokQVlSjapbxKEoMpnoHCYFAKGMCKvhcBEdD1YbGUDKy5PYjrseas/koKM31jjU
BH1rtphHHBkMdVIkhkpM9zH0lfk8+IL20GMaH1qhMd00B5aZgQx8+OpAjAjdtAgpciYKE2pxEW/k
l0mJ4lNGQCceqFroU2kwkctquwDj5z62GNWHVnsVsl7HikL28Bu9ETneSBUIHYM4wtFvcPslVG7Q
SwT0flNDf8kHqxdYSwozpXqdcvQMDX3yIrZJkzDkqqvPIR+GrUiyMQJ5iRrucz00S7swusBkc6/a
ZuAmWJ4wi7zHF4wJNoiQSbQ1Cv2NlHJebcS4TTvkYWN/siY/C22hrOYbnqvkMMYikg+gVC1PRaFm
rdcZUorZSiIyq+lI2Vfa9CUoY9oWHxpNWmqwRs3ECJwekQR5Wi6AzqmBItwzkB0lCiI+mgdAtKni
rYaOdvVLrfwehBR9aGLQmpYBjOhX4klH++JoIQWhfVZ6g7hvqjlES0IhSp7zKBs+ir5MQnTnxjrU
ScJ5UVMzQk1SjwuQWvUgHZk3GRyCKTXVjvjoQqFJrsFhNVKq5vakT4K8idGn+dlCwElH45cvqLYs
lkHkAQBbgwBp9FG7wXuwp70gJyK0AkYsRNebvWaLYjyqkBwye7yTlakpmABCxTdNbLgCWvSWd9Ss
RsG08yGQwDwY1cZDG+eIMeMkaLe5FsYvYVbqxNXbPHs1c5lUW8OsuTsJQ1u4oGnjIsWakMRJeWYa
hzA0o/gBCi+BZJE6A5M1CjH9fmiDeM4PoZWLVqmWHuqp5Jo7DaR5MouE3CElnKRPPZh+QA4mtFwE
UlCZRYjkAG128PpvKEj3I5XFqfmsW91sbKQIoo8BsNSnkce1TKXOUB/AjtqUzMj16nlqUlRF5GJQ
VYauYhn9S3omdK6BoHGyU7NFRjkKhjbbKopfg3fHCIrcJVGqdTQOSv5cJSi8b0StJZpbq6N/HETc
NExLOgyaKJn+OdR5mRwntewalqXoMXgS1ArVCkX2y+Iw1IVxKDTIHMET6Ty0ZJ5KCeuNsmktqVeD
cQ/puBDywYIISaB6lPPczoPGRDHdx9czEfuzYBoQTJjGOE7BZjhAYhmRBuS1oFurTvssLKFGoFSK
AYpyqQkKJkrIIrNQrupfAELrjzzqw194s/UxLmgRlMCqGQ2VV/d+2W6SjAwPCUCasVNGAmKgVDU5
qjrTSGxBaCGPAc6tHjTooSHhjCeGupWCpoB0khQL5gtaRSZCjQA6NJaaV21HDdJM74EqYBJ8TDT4
2UivfMhdQWSWo/sfSohFJjlhjjwu9UXBH7ZqWUGJBOXBKEKE3o7BE9LwZmJlbQ3evC4EFxGcAtfS
XTAmgf7QRSZ2UZEJesO6QuhAPDajsy34cxUgJ0EPc3TrYXMz36yLFyPQBHCq1wMBRDoNmthVmkLJ
bSGogj+DmgyFncWqfgSgaM6cyHqfWGlP0obWWl/igEZAi1k+kqGVRXoutRB61okAYWYZVtw2KIF3
kAhCmqGqwmaHtRCORItHf1+LbRZuoChBAnfwzU5zO5E3z3pk5DHr/KIWnFLLknIfRBHZEz8ovvJY
TR9HtYNITxOmgBVoQdFGthk0PbjASq7UW3NSlMzjZJzZEYIcrBCgAUDqk8tSJzqgW+8eUqXpgicu
J2V1NIo6DJ7VppFOWcMNcFyjdlbvtea/KDqT5bhxIIh+ESO4L1eyN0nWYsmWlwvD23AFQIIkQPDr
5+kyc3CMp7sJFqoyszJDZ7jNHWZPbNnNfvcu190HzY1raCY6D8rNus/OknRDl1q59VgRdqzT9k1h
Fv7fYcZJYhsTh/aGCrZrShr3IrjU6zzS69GDouQRkWmZklVqLtsQdKTbYP15VtmcT6werza5NSGO
qK+HLML2lE+zZFYb8PV4q/c6aE6+q7Fq9zNlT41fj/GnzGRHfzqWbWquR6sVClBMEIs7BhqG4GAf
jPzlNUXWvNW8Q6L0PGRhJ7vl1qfDGuif6BbyzLo3NSgTPkk+lTqZbI++rZyOn2GdBtOlPviHbddG
fFYdI2ZZIOf9HgXe3lYRCzWvi9ccf5LVz9szeW7is4A5vFcmZ1Yx3Ti8NXXSY/u5Cf812nNI4I9L
l7ZyDPO/AArtT4gu515FPeTNRYpmpn3YdNJe/FYeU9VuQYs9/qSavuqkmdtS0TE8ksS1/4lHk+el
7Za5IJ+rqxHbpZpnqLnEopIUvpg/DRvxtyVRYL4Iten/xKjqr3NmguU8UxrHKuqSnMzinH092Cbd
dOdaZFFbmkNA8zpp8BjTkb9UXZ81Tz1qIxoXfw5fuEPSsRxyJ38oR5tTLoVhqHCd5T3ahwPrfNHw
K5e57dqC+WM07l+wZv3nYKgPlv1W8aegqn2kIhoKI1mI2JnQahTfQpmkdB1eKjdWCyL3WHRLy+zi
R4c4hz23wbS2xedtz8T7tAf1dZAhjI5XJNfh8PNvDW7cn4wnzWci3uq6GuOasLDI6OBn0fogN+02
9zyONY/xFE3i4Ua6WsYDVVvaXrPGn9dzO2+7vA83fzLnLiGkrdz9AwcSeP44Pi3xqu0TPxH9d5dr
YPURFzbYpnny7puEwfic7MP8XocbIHib0+aXx0gIQem1O/t0yxrm+3ndhyI7D1q1jHcz3lM0I3Xc
nZJN+erEMHNIWvcDoghAnS2uMWuntvL6rJj/OZvxm0dL0+KT2Xeiv5q+WFbKFtfPI+OX0lfdJ+Iu
aXQ33CLPxOEp9PW0fM7QZgpeTO6s8Ro3nulP7Hvj9JKN0VhJf8PwxcRAKX7z0WmE0UiP5u8kPlYE
xGd5qYKcWE3uzvT7JmXyLVp7Bo4ptmT2enk/o49ZjX3yNl2I0qbDkMABILVD7292XTlF9GCpmuk4
J1Rqgp41hDtBOokEfrcERZRpGG0PTcLGtUgE36qIrfoUbp0o6KyC/H7uth2lZIrQtjxybzrKwS92
yMYu+96EHa5di3Qbwtvd4eqfxLJ43iMVT+U4NynE1JYMaRkvYiAscvxw7IQZcX/qJht93GeLsT+1
a2oU2x6T/KyGwfvr51sGxlYYgQXiqkdZ4U2HebHhPKmq6Dq8yhIdf15Gu+bneNHZUs5eszelFmH2
6LVF0lUuhigpWdqGH5nXjk7UImP/T0Pd4AMRm/hh5s8IuzPJ+MyOGWO7iAbxz4R2eAqGtpHnfNK8
kn0q864a6ZqaauyGKMMHPkvYoeglnymJjXvx/bbXFz+k0FBR5uwLJ699M7bNwer8tvFOQTHi7TzK
UD/vu2r0eTzYSMaWih+Av0PZF9HEfn9u5qFjhDI5yTpHOIyVn07SVqnd5NOWQi40QY8pKo3b0TDG
7gabcGN9MjzZRfi2RmP/iq1+Cs7U0Q77aiDLT3wEhRBP58/EO/E2EFoXB/xYIpyGf73QAcHZSUMZ
bE1euHORHu0fty3H69rZ2J2iGoiD/6TvH/hlNR63QaqeRMLQyq+eeW8uHONfgYqUf/Z1n7JnGQxR
egrRHDRlQFjeO9V6F6eh6Yf1VmetS085k92PfKxjn3y3VDyL7tjTc+GN7Q/HtAostCVrUs4T7RBO
vmP+zGKuxJFgdFTdUHtd8WqTLVLXuBtarBfTxN/Odks68vUowTcBk4qyXqsxKMM4b34EcWzkPcOE
CmgJN3DLLvcYVxFWHoQZ1OOszpkLmuDcROlwm2zvsjP2Xu2feTTiRYFHt7dwHqL5Notlnt6mohm5
rDd/UZU1EhHJOAvRkFsldXfJ22ONT7kahLlbA6G/45mcczMuCebMQkxH9XGFZmV8+BNjMEnAbdWI
eApux7jPw5Us4DW6BC39bt7hi1spTGMOLo8oIGHaC4LntOmp3Lv0l2cdBormevBC3nvSonCzU17Y
flI60NtDojcGRlYE4UcQyBb0+gD4N9aO2wOflGD7qJQhW7JTG2OY3K4imsqUIwjUvvc1P1cYT+a0
tHucV7pjDjiBDb/z1+1Xlm1AnNom2b4duVJ7tc5aMYx5UJXPwvMXEJgVOKosdrY77qMk2Ds6qlXn
J4I0Mna6OAlhFei4CcivYC+hzLKeLIOG8XmmQi2hfEj7sPZPyrfjU1SIYioZjqh2hy/jqLJRE/dV
lDXo3YelUdm5VseAx4qQM/pMgkcCSl8XnW3QD8ebtIpeUn4stZQuqr25WsYUDgGEHeI+Zzz55x/K
+3HMyRpcUrrrlUtziCOCktluL2W6rcXz1DZFDdg/ZM+TbmwBTLgHku5y4GuQooQjidJNmN/GKBE/
i2A+3kMvdGx8GG//LxTHziwTbQFm5TFu1Xnt6tdi9jjxNhy4/7Ko4RrfUBR88/rcMF8kA/BXAWQ1
8yZLd5lySjTD+/ZR9Q72LC/M0xPisDFe0scNgy+80N2YERASdtTYjcj3/Dz2Hgkhrcu2pbL97udV
X+P/UbV7uv6IFolNXts3Oi4Zr0F7Wrsdv3K7RX+li1LgG5mEb2Z2C8ZkC70RdqcxL7PKWhVhLa8G
7tAiEn/MkBaySj86fMBBLSjgSxN9yDHUJqt1DdgGGIuROmY7hqdaOM9j7jIZGz7hoJ5r6/LjnPv7
1JwIF4mi52Cv97UaKAf/xmko/NLEvnpUWkZAg51avoVBMmIX6x/rY57Pqjs5BU5Tdi2uro/FMKTt
Lc3MElxCZ6Pw0nsGPrgdhOQlC+rIXOB6LF4kyYf32xBqvzl5Joj6m6G2vxRJP3qnsEsBmICSsq6a
j0R1z4nz+u7BRr1syiUIcFDRlnQjoqvyLq7cvK1/onYNplMCtJKfixBBaDUFosvx1ozD3zmLrjyb
Y5gNBu06Ds9H1Cy6Mjq033KTmSdBXC23ANb6WxU2s/7pbV5B97psCS7eciTQU7Y9sU42mNLvNvmA
IHeUkHeq8JS9m5TfztXkgkidPbkltwI0x50EawFBKRsR3LKNAeRcFKPortIJkZdQPwW1tPHyp3n1
CECaW7oqVZqd0nAiXzBiP9RxYXsOfGZr9Pg6i2EEMrYqza79iqtn1dNY5aVx+a6B+1XEgg6rT2SU
9HFeV4FofMBlAbN6KWYNMjwzl7XEPeJXiLu0N5wQcwowPd3GD0s8Z/rWNB+jxTzsvGI1VwRidwBN
9HKZ0GsVzHs2nzYZ7j97Tpkio3wcaHqnvAPXKtrpZE3Y33tbKjzEMl4ECMOPiGn7wA1ImxVPD6TA
AOXsgKVPGKuTa14wtd00mfELEZW7b8G+hfq0tpvPR0g2BAWYSGDPc6juT97m1MDG+e+AOoM7BZhh
0jBJlj5pZWZF0CXrliuxfXRtIEVr/l/QFZiwe8os/jWcMq7W3iH1P2Hi4csbjYhQVcAZ/WN4XHQF
Lm6za+bAhb9vka5/0ZG5tmr7vSPdc5qncLmpPSDKPZt94d33gZzt5TD8q4RJgoPLo20OcfcBm/rw
u8mBhdzmshPq/lxfErmkb8McDPe2GVPWjKd4TkinZEf2vTH7MH32RtMEfmkPvwvLvC/IftkHBNTz
vjsHZbXVhO6CqlTgK1FS+qMyx0kPNZa2GRDxd9ftdEhK9faVWO76e9IeyZ+57g/5fZC0mS8LV0jy
JeTSdndHPQTtC59yJxvMXxKuNnzqwgc/qcP6p1X64IHJefoUTFaYShZjoyreL4O5WZTNxPXgFPJD
szjFYYhl/mW2OesCtW8EzYm/1/LNTYOlrAmByy6tkWtyW42rEpgn5EuKnWXt57F6tvG+qLsmXFWA
0ZVKZ/k2Oi/gWUwm7Z6Hvu+9U0Kby5PWqnsdR9WhwmJaMn9H2a85ADlkAWM+Ig+RftKRJCqobg9f
XOq69YqKe8/iLrKZpNnu197LQgq2bL2TR7dq77EHCb6Cjq+Pc8YAdx3oIogr06ZPHt1h9e9mzLVj
IVzG61M0+rgkRK0TINhMi4zehcph6fmbxJ0YjJlva7rv42lbst3cG9gqyvSHvwSdW7A9ikW76X1x
6diBPKiU9V0QeDY/lym+jfvmi9tqFPrkMsn3tb4i7B2C89zXOT5+mCW0JNQcPK7NeP4Pet20L/t8
8HH6yEUCHxREx8dnIoG9spOPxYpQlo+3iTR7ALBbljOdaYIRutzSpYwDjbrLC4E8qmE16fSqmZHG
c5dTR09k89TzBYvspr6yHxJ9jTO6FH62vPNO3Tq6ny2JpvSQ21TX5nygISNe1pqxv1uLJZYPe5Bv
6antScs7pcMqum/2oCTe9TXtTQ3G54I2KLkm1uRf5Kc+qrojSO/WJl7TslBR/oMt3+C78JbJ/e3W
Jqv/gNTt2Weu14ghxMkPZaIWNEltQKBUrFQGd9WNdLESpIbWvvVuSxwrgC7dKvxNa6AtWAHEim4H
HNNxcdyoVNqvjoJUkf+0UYd48JJW2Es7ZfKZMPMZWZx3RHRpejlwFGx1OFbdPMnjdaAPefd6GrzK
pen4BRIdKgfHVuW8+6IrTP5tGkOckOaDXuLAGGu8cwePp5pyX0ynZvFVdk2FVclzYYMOL5FpWH4H
XZSiyHV2HMqJIK/0luNr/JzZpU9Lt6zBOe3JGq7DTobnqablO0dKHA+78nVaNnWBPDIm2fFv2A5+
9mjUvPlgUQBhNKnpnlYUnKXFA95o/ZqocIfnUMJnwbIfaHabQcRA0nsuQDjXvGUUCdmqMFIcd+Gc
91/aD5Pr8+ilyD83Q9zGvCn3auiuuzskDcALkrsxLadJMRG1tR++82PmL0wY++Ow2vSnKXhYpYpb
c826o87LLBXLjyMp1qgUyUjL1c5p1HAKshmR/tStAKRWp58DcEwBXpBmbH3Mc76XgACOVAObel8G
IHevRMVZU+4l4QMYLzaMz8XkyKuAxYg1n0axjZJxR/MWzaE7Z1TrL9ZN8pcGvnvpzUof5vlaVTFh
lXfdCPZ0nhyTXhUMK5+pi0c9kx9o/P+kCKK1jKc5+D62nvrVhIO3lZPZxWtMgxWfNobu/byEWn+2
uI+Q50Ve3rdtlLRqUy6T89G6mdTGjwYT/iId3tv0YCgXaQvVk4Zt/T6MZAV08gOoXxm8zzuih45e
du7tqd1NZ09mGNOC9yHWbwUcNBjV2jmUhAApslraqfjuWpSVdyPN/9PBEuFb0xk4vDqYSWeqrXHP
o6eBoAPXml9NndHut92IcCMAObtfZD+kFxvI/q5eLP7ALEgdeFQAZfIcGeQ5o15c3KCAEhqaXqQv
Dgzgncsh+oPOB2Yohw2HY6uP+IvXc7szMW3Te8QPiRe84E4vPS0IZUhkF/5KtyV/WsZ5gsEI5nmo
vHw1FLEo1O9r4defgxj/hXw9ii8urwcfasdgRh10GqB/3EYQu70L9GfW2pL+THWkKxFNk3zbQtt2
1znD9r2NE584HnioT7uVBHB5gyNEdy9W2BkV90ZXKR3g3V7EQmF2Wax/mwwOpAT8FF/TJpAAYYCG
r1hBSHtG+r8U1aCcj61d0C5RlYw00cwQpuZJty66z7B868t578yf1pfsUXIpA9QGiZ3tjR7SxID0
UNkV2/IC0myK9/4yLbX/Mtezn5V2B+eqcrXzfLfYt+tVT8T1kMLOTtBuQwGXbMb962Dq/j87FbOs
GrlmsEj9mn6RnlQRFm2ReoftJ5O6sMzAlVzGXF351uFT08bdUS62K659RMcAB1Gz+Cy67lXPR7jc
zcPKoYrJOlIMibi+8ZI7dZvmnrhoIlqGt3ZeDkHEZrHLc7JhElX5kcv/HH3E4tkmavuKQGB4EXzM
561JLCdi+WA1GIrX78pb1SeAgeavM+3C6EjX9mudo+NRDCEQTu7SexF87K6YtUjeorZN2NiQY/qf
3I+wOJt+S+XbHkG1cQbddLetHCvtx+E3ZosPyNxkaMxMI9XDvLXjAuAWLvRDfnjXjq7OzkuUOJRo
6dD+KsZ9/UwyHV91ZVp2F/DJva52G+2/vFhKeXGbnr6jkqDryZukS0+0lR7e4eAB9zZ0WGpa2+Dx
L/2O/JxBODtdelret6yNjvkHktONBBudqEVcIw8NbSUyb754e6Pnh20pYJrTyH2csn42xy21YRvf
4CvCFrrcF+JumwxJY3u6k+TRrt4R3vqxEN96XrUYpFYn0W+w2DX4ylJtpH/QWzaoKywuPvDfUXsJ
vV4FFYU7+AEAL9Prui+dfx6VXfkB9Z56jFH8rwHzM8Rl2xbg3IAEek1efHQBtINdPc33yUEnewph
hH+kEmr8VFOj/LMchxjJBPQ+UnKmj+7GXFbbKt9tXVyOY8WZKR6Ap65FH4wz+2VuBqTIrPqXFxBQ
IG/9+p4xlOWc9pQf0iBcHCpeiPXPmOdCIA4/WGcqNusF9zO9vb5EYgMEL0U/y6+ygaT5k/PH2cPU
+V5X6YmU0TOJbfkGHdGI6HQQHud1pYP6yE764C/8RE2Li4epXnqCwMDPqSd19pK4NP5vm51fn9c8
mIKycV32MyfuAizC33zYYJj4S5r0nr31LXsiyKEZSBEz+VgguyU25GrqVQEZkGXqLefE7hTZ3QOe
vLCenC5njh2oAFx1jI7ucJKFeuPxokrniZdIDV33vCQKbDQFPUEJEaOuuadvjTEI61SNYWsXoyCq
uXJFNSZxJ6tIh47Odc6TNz8oDsKnJscomSzzAG8vstky7BUtUFrkD+MFGQxb8i5GcgTrmUmoui0P
vg5h8MFzjHjs3O3O1lmpcpMG1O0iWauxLRh+Njr6vPQyIFJbwPFWwPH5b97jHdHItK0wkvu6NCdc
SnL3NRw0N34u7OqdkU5N/b3u/J6DebTQYgYZRXo2KVNrRUHNNrakGhed8E3v+IFcL9RpEGG0Pzd2
CWB4NfzccfbCpT/O2yRc+7LrJsXVaIGBekkihH8t9dRk24sFTbMnmaijvVeTEcOzTv3Wv5p4DO1d
oS1wvVh633tBUrW3ty4di4xxc5eP+aKalSbcK0z/FQBvMAw6k1avkXad72B84qn7EtTJUNzlKoN0
2UYvSfiFgZm/Ne0UzFcZCDD64vDtl4jxLC1bXPY/zHfbZTztrrDuWtQqA7/rPbbPlTftf9GKAYcR
IJyZCzI/MvBAKyN1GYYjXy61g2xVsbO/TeRt2yXwaqlOUuVur7xDE7xhY4VAz/G5IFiY7l5Ea7bm
ZjBw5X6Stt4fEN6tRErkMLNVmxjgCB8ICuRSWFlU20f4YkX/YdlDEiF7cmI9QGTzVU/TayNakHou
WnucgyFhb2Luig9hkW9Tdx3mfP3BlNN8zvYGPiTMuiWsFnQMM8gH9lvndZDmUcPzHxfhzU2DiQKN
xffeZCsbet2U1xceMkI4OcL+kps2NetpspMqUFWERwH0Iev5U9GTu1wSD2X7c7crDpNYox1RmZ7V
/n1EqkhynA4X837wLdXnpUaZd94SEbWvZoM9/97k3hAjQqsx8E4CNdJz76Mwz5q1gceZgKb1WxAe
ZsJvKZ152wyXb1XPHeaxTbBgZTs1eJMWZU0wXPcmBAxNVcesFwADQ+4CarVH/eikiqGLsmxoS3iM
VN6hldzje7kgsz0DWHf7ZdoKdkHNVOzBhQ41T8+AOJIVAx55fee6Rj97kFjq5lhn6d+2AjDr3c+n
NryXXD3t301m+foQONaWyz7zk/3m7JB+ClS2ttem3sVRydYFuJSmCFEe631kRxtVJV5V23GAzrVe
fjBvQyp0Xz0/ixYSGzJVPK2Fl28/4inqOV1xY8P7gz4Hw9c61rrSfFlxOlbbQ0ciGNnwhRoDbq2h
zvJPuCtlxXXb4Rdv47gWA1hpSjdXrQvvzxUmeNnKSIRxcMHGsnfnOUrqglO2ZggykiVu72VuOZUW
kdV+nZWfyn/B7B8deq0Iods6FYWAE1vU7n3N40Ek537z6v6KSmMfTl5igumZqjy+TCLgGlRBNtmX
ka9X3KTex/pdEtdoXn383fnoXFf142Br2ttdmOZP4LGX/SkYMipzCkbtPcAeElMwgvdi0jC1Qf/X
7mlI6MOiIn1udhXDnoLD13d9BzCAYuPYYaQo3Pt4PnY7BuSP5cn6xYPSWT9oG/g++s0cTSIgdd3e
beRh/gGJsNIrEd1E7iS1q9PSwOGNdxtMAGxyIXR48WTh2UviJ1iwu7DPm/vUU2t4TUhZ/pLJujtu
nuvD9moM/He56Lj+M6QN8pyNrfMRloRrW5VgMQC7SF4YNpiPN9asMm/aTjDjqPE9s6ZcHwWXNeI0
HX5ISZZsvXlq8/QDrzlChvwQ8fBbjsxjpQvnIDnbwoTpKTZbAkwUhFOKbdou+4dUZeahmHtGQLd6
2DKt8RHvRCH2pL34xLN3F88NCEaiRMVxFS4Jil9uSa5Vf3KMBbqml54HWNirQnu8l4KmR5e+yVfv
JKTE9HqrwxZmG9AHGgOBFhs2BdTnuZdz2v8Y1Or/lPFsZjAHjQ4P3UWhS22z7AcMcUxyVa6CN+Yj
PI7c3MeUvn6ZuydIE2Gvu4Tquetl9PEur/7Ou9+LPYW2SneuaR2nczUPWpNPefj+yuDGBvi913gh
h+BIALfDZOiPcoo/5iu9hZFDtyKD/E6yAOBu3qF6KFnR0JB5cRJ9dBALsyjr10lxkjWyCcbAMceO
aDsa4ienZflPKJLsmrTv07OAW/l8qBS0ptikzxpwnR3vVA42jWbm0M9RARl6netl/2q9lgX/Qsnl
FUB/ei7yuasZgRb31mHoYa/dLPVxGRnuD9SEc/RPcpqSEpiHzqYLIhdDmR4p5GJqA9RFRb7+l3iL
i29NugV8eTw/BtAh1+HbkSXeL0iUtUN1N6Wvi4Npq7ai16Kq5YqiTDe+ecQjw+C+QocS3AJXFHgV
rs4Rmbmv7Te/K8IfTGfTkxFovMvNFv5QGdTGwU1Du/31wrifEI6nQlc+6drNCd51Yacw6+dHTI4b
FqvaHpGPgzj4miEEVLfMoRH6rYG7N6SBGccW/bjo7oEp4hnnS2H8cttVjqqs4cyf0YzZlQ4w5MAN
evZBF5Z0/5eZ8SBYkGRX77I2BlXFTrT8cUVJ5n8yvD3DSRaJpYXlWcA8JRHNq1668IoBaIE0QOYi
PMsIbO20Idnlnokj191qX2kF/DCs8ipVh/cfryub1Vm69kA6eevfHVHucW9m0Wiwa8iTB98v0Cnq
iSAS7gIuLRQGe9tc0q3Pw8qENB28YIuczqsfIkfcUwhcRqwP/WAabjuraQrdEqyCDRzJHTUHvDaO
gYfeyN9vi+jNU4tSXALF0UFghtXjhKGBlu2Z1ri/eUURTI9Q6MWXAv5/PGfx5qGTX0SaVJs3HtFd
jxx1v4c54G3wDmTVZ9FZegEbzRIdaw8sVKVdMxMcOGX71zxlPqpAOcmmtekIhz8she7OOhVxUPmH
8WH5xDa/6p44zTLJcvnDpsmEpNaZOr2FW85n1vvyFK1D/i9RvfeGJCd7MbVGazAtqP3u+TDgX3sf
jmM1pdagNp9zvJwYA9yfNZsT+X3Xkz+VmXThUg5p3yQvkBVRi5Ge8EQIzdLEQXg3wtFx7CCXA1T4
aI3P2l+S42ubA9+WIFAdltRrhMvpEE/beFnSI3kKeDpFpRLdzZ8+tDS/gMTFWIlj7pYqkqp5rXtN
Ry84WfcQJZz9KGGmvMhuWd5aQnpIfXGQidd1bTzQzsWvv1Pvj/xCC3rUJ1FPQHN64Q2vskMO/qPM
IneLjqVBa+tWSavdrcDLfPPB+55lh2byHDqWZoyN4vrnChN0+wiRSBBqcITdNfHFgsZfD/ub58Wr
q0wO5PFTrpFmXplmDPjwsfUC3PepxEAZg/ssaifReKWa/IlsYq/kEgWh3u8FJe4LPEz+RyeoG+/G
fNl+zmgo2tOcxLxdIfpie+t0JliRzhZnPitiioiWat3Sfsti29oLv62kDK6R926WOUvPfUMdruZx
TfZ7q5paZ2g74uiTZZvDIMbSESuOXZIVJSjCYS7ZUBfpxXSD+oBlhuJnNgX5b7mF+4QKWEZfPKGX
7/HskW5JCJPrzzKtN1dt3ZF/Xqah576l0ujLmPaBxwJ7g8cUAo4JelbmQ1Q/IcjsltNqcqzKaDuS
+Q02JcVjT9GIVplNsZT3pwlEe3XC/7nFpn3plzYiPityQI3jyLj2FBYHsdJT0+2oYaw34y4u1zw8
fWx6zCAYu34PrQznCn1I/cUSjDUhgO26hiuBQnZmMhYPIltzLrW4AYWmr2IBAzh5/Cb9af1L/zzs
j2rQYDaZNVt+9nSo2ruOp/BvTaZh+Bn7rIOASVF5TmazoBWR1lyhxUT28GlJmnY9p+3SDL94gC3S
bCbU7bSzAo/7LbexOKVRPPyauB6ffevvP9HgDkmVHwn6pTkwyVIdi5/+2vZoTi4rlbNjMExn72sw
fGzJQT1zS0tVF+53xA7D8zChNfutdb97dwuqaP+EXq+bH3p8BY+3o4HKrLq0B1WA5QUPPrNEI8Y7
0OR6+UsbFPuXNU/38H7Ydzk9e4HW1LX9sFFpIgs/kmgdBSgdgnqIHlaXLPUJgeCW4o+zmvg1mfYY
W4+eInA7uBcI32hshxZvCk171cdih0sbL/N4S5ZGZPeGK9q7AyOGACUVFh4+DeI1OHE7tv6lCRP4
8YZhDMwjb9bXbimY1v0knt9tO6WunNIcxjdAM/WWFmsXnLgMR0xTQ9bakVa00KGryGeK+5FOT5Mj
Yp12SsfmggQ74FPXDlk8KRw7ArsjomhAhht5nbWn4k8cx6w57ytzfNUEAOHlzKZFfKUOHlsl2J/1
boUfoOJbUYXx8w4T0em+9X5i4jC/jXrV2+diGaP4rKxf/04XFCfdmIz1ycq6/dvscR2VzRp13eOe
OQ9AhpWs9lOIJfJvkI3it1EZI/Cw+0n+OjLt+0hNULQN1wG6DIkxTOH2VrP/hBSjFQvtZ5LsvItH
VvuXpVtde2cT5L/UKb+1J19Hs7uM9n/SzqM5ciVJwr8IZkBC5rV0FVmKsskLjM3uhtYav36/6r00
QS7LZvYy9ubNGLMSqSI83D0qx71VVVfwcnWOyE+0R/Hpt15WF/5eaNmV82oo5Aps0nh47rI60taa
VkJ4d9xcaretNVL96dNx0PeuAQFmpdliJNDQNNHa+TJFZFE0MHxiCG6gYGmf+2szGMwcQkOm5eAB
hmnj7hiOAyMpkIzTRBrKXtOAZT1Or2YiQ6YQnT8klBzTVQIgMM6LyhXcDTKJfgXsN/iU1E5t0h+t
bpaJkkYK79ylCVOohp3+Zkd6hRhI6h3qNXq8V/hXVP4I/kws1nVt+TOnDvZbDkaKiFBgbHin9EPq
+bNccWJgjHwoH6KwViVBuCKU7KZWo4grKvby5xLRG8WjVs1exrxvH0p1aPQ72Xu0gsryJv0hyqQx
5m1Sd+rMpE2s9YPOAjnM0QA270z4fcIGHLsCKDEkmBLzrjcHZ6U7GGGg1bHHbNUPVX8jjJL0B5ra
6B87kCqNlDkAoWlwIc7ejXwEOK6drKaxOuoNPVlWnTM+Db50TglipZJ4WYT2XgWuTGj27NbebSv8
0FnC4gqivaGWqXfu9XTUS8InGSQwGQivBgiUWe+cByjO7SOFce2lUqkQLfHwUOKlX8N14Zr2bR5a
8IVu5qUNviGpZvoPuM1F7abVYFlT5un75Ki74qK3QXPXkQDSK2Ppxgqvhhv74TuFdRV4D9JAI09W
iVncfexgGDlnJ/K+QK92XuoqTB4imxoPSpokAZYlf9VWVSQtdpPr12IOEba+pfRL9lplRnKA/3yR
VveV6GZCG8yX0lbH5ET9k+ipx2jZW9halbyCW+m8YtQi4f40ZoZyQgN4b62QrsjmGFhoJtILwVkN
tM65hY9AqS1u7Ap2FElYPPeiIJK8yzm1f9fkf/0D/Ot5WwsUKVsFFlQlog6I9txitVYsEH5qyd6l
76W2DIh4IcE4cQspMlb1pDt6RIzBtrPDsVmralq+hlSvsV4d9aEl79faYGaHfvG7N3vr1VeLnGsi
1cJ52DrRKXM754eGFOTVVsISIqKH2nmh2U5lLtImQx5aaln0WnaNot0EpoZOAip70C6FJ6tt1NUm
/Yrhypm3et0FzY+wNBt3xhG26elBMbVc2FYAw7kxFNi/udRx5A/TWKcWXvTOM2E1DUQtRAm4PLke
ujQY//AhpTv0rJDduP1FszH4Mz498VYb1WYxR/5dqwTpJv038yrRupem0oEH6XrfexvHyA00o/Ki
vKOYREA/Vygh+egfB/RlAhL32SxbfQ9aUTdgrHH9nvaOjd7GBAkFbkJGM/4mXuqfeoptzcrLc8LR
lWfDn01n5FLdQlh+jMsb+R3JtxH1zdwJXNpPVEWWioXrl8gsUsNP7jNp+TnUkcQq53UbFtj2a62S
wddw0zO6TTabFK26I1B3nYWqFP49HQ4M5WYUiVYuwr5xh0Nl+Qmxb5lLYyEB+T1CMIu7ikMBuaMs
tfqZVlqVNW9sKn4uVjUtFTqnf3aDxu+ex34EjC6FFTRQuy7btPMi4zdwDesQor90NyodTom9Odas
Uj/qYk7x0GQljZauIgbMrIVdGApeG90F4HDHS6hUeDpK3UpS1YRQH6g3QyCRtoskMB4Kryjo3+gI
iDiW51XgaZ6iNDQkapoHCr8pnJwYDQL4f+C6C1uU3Q3tYUJgUb7kkew8Olq1i6QIJCpL5mbWdM2S
1tlqO2uqi0raVFRKugFyT2NGWVPcgI00r22ktd2sb8Nhn5D0BTyArtuv0/ZC2aQKrZ57lY9yaGsq
FlvKam2OSWCVvkOez0nTTTM98AHDHpQObitlkEAvV5qMMuoMraEhMILWiEYiG8tTpTR5vPDijIxf
kfyIpWmUzpuuN8gNgEJhoSeGaAjFPcxn6dw5ovnmOCQF7IQLtbNTEtJH1UlV5LuQBOfAmvLZsqX1
M1XDjP8Oqv1cx6p6SxobjPOMqtOT5xIyz41uzJAONG50rhCxaTMH1iIoL+DcDDo5+AqPEpzfHJj5
ndu38FYw6ZEMsiS9vuoDt9dmph4PnHdPYgVOtNTY+2BU65MXKMPJF1qqLihRJ8XaSmT/JylQpMxC
s6Z+6JCiPlLHyB+RIPFMOXocmRutgoV/U1K5fE8iF9XCGOmtufQtP7rDVrUl5S/05mDmlOkvdACe
4b4qknujL2OxxCUN5qQ39uHOpU8birxUxdfFyk2b5F/T3TTlCg5yuecOViB/uaZw4BJoSpC/GvCR
cMBB5VOFbwGMSAiL7IhkpxlK0S1K05QIRzz6LZxVlTz8ZBSpU+64u9o/uA4YxS2JVuOvi8RMn3u6
oJnwu8KseghzI1NWQRo7hwB8krc1UFlYJgKprlWBRrAS0KEi5KFBQY80tTZuNDSRBXKnuDe6ZZKC
ZD6Niemdup7C3i1Qp3oXqU5c3oTSAtWu9VwPDp1dmeWNm+oXYnYjNX8Z90TvCJGi8R0ZMfUj8hwC
G9JACs8Uir0XpyJ24v/hmn90G1yX1fUz2iIyDKXdGtLhphw7R87TWLhHzKWCZtn2sjp3Cl2UtybV
Yu2HW7r6g1GH1dtoaF0BT6nJ/ZkR56SsEBZkbUOgSCLFnzWRpA+hbbvWsC3VWB1vUMNkzhl99XCv
pxGEiD4skN1fArN6V+W237OMMTI/1B5U0/o4dJRFmJcFBMqg092lUBMeC4hU7oZSQftYi1R/BnoJ
6RvU1CHG6pXlOHPP98rX0XF0SN6tOqgzRB/BWznK+kUSyXEAewM5Sg/59JcgQqKMWIHjzKFH9+1z
p0QNpbyGW3FF5Uc3biutJy9GU1TfxohfkchJj+uIJD5ayCHrjZnnJFCmW4CIjDdhpETY6IaKagJ3
TGtlqMT5Z9l1Up5sVEOw/OzOu1NADdtjb3UScwad1CYFdVcg3CLodLGlUlJINQki1XquFlmpbwzd
h4kWkVPYi4HCnpwXhlc9pJHZop9rkAlR+bXdZWvoqrEtqiynZOPb5UteKlW1bpMYLavfNPFCKwPL
4vZ20wJ2Pv0ECbfUl7wdVerRaZ4BuIZ6stHAey8ytjJZgkyYFeenH5N5GwryuMYQ/qaLuSx26OFd
+O1BpHQ/iHYSbJcodgWHCAJN/Zs0LsVEI3YxB5qBkcY277o/HHJUBE+dqCHPpjWxxEwXoivuB0Ma
8PlGOKX8XMeMn4hJm2CLt1f7K/IRKM0gLBXcD7mtv5ipMhwidWATZkGWR6u2aPLHPuyTezuIRyCJ
rhheGx7rXy00FesilGpOqR8o+QKP7kHA7ldh9dpOb96b7gCH0Cwd/Tn288tVMNhuMkd0l8asB6Ee
PEC4lbOgqHHSqQ1oYQvJ77RnA3fRk4nXBIyrMvCeatePgnsdPhf1f+7V+L4Qvf8YJU4/wFWsmxPo
cJmzFUfENI2nOu2GghBAvOnViblSNeS6sxwA8rc9EGcuKn0MD/XgotBFcVbBeEEa9xDjQefC0RVY
t9BqdEBkMwTxaz3mDoLLToGuytP4pnK8ywUk0vTVBn/HfQotYrtAzIGPQdqp9pwSdfeMQ9xgoEUM
wyN+/ZLme46qqOuaEHMPN8J/ho0Eo97MxxB7Vaw7npF4teUKi2KvWLuwnjyI4lVUvI2848RgaqTf
k2c6/jzRU7j9alCVZ7gnfbCDt+Txr62uT7cW5jLZ7RgnzaYYy5JdQkkpYO8aFkRoCgPPOPezBHZV
t4dozIzXUkA6ndn0PsZEt+yAuhWJoAdCkQVrCmi4ejBI0t9ReiT1OnFL7Q++HYVY9vR+oisQNXq6
ZrbeZTUaEcCwx9RsbKjwqaOJWCTPKfAWucj0uR3lA/bpTEA52OWYPQGQUfrx3C595tJNDz0xgToH
p3WIlqqgubS594N3boBGmyEK6+XtgGsFBWMRyh14sW5uoMIm0Z2BK0DLNDPQwLKpHcJEGXV724Cd
xZWX4yIaFIRUsyCKuXDa2KysxxZfNv8N2Yrnr1OrDW+hT+kSfBFnIzYt3IwcwLLfAK4UxabyG2wV
zBAS5dwSIT21BkO1xXzM7Q5tgJnKXxeG1b6liqCux8rpTAL2YihvLljyW4BhRQRFwdYfI1NIsPO+
851jpnVVcUe1Co1Z4lysDZQg0spDrKd1tGzs1PxRh96A6TDR2dGl8kQsD/HpR64NiFpakY4UzZVg
SGlxPJAiyzZqqQBkXpyCHF24G6DwbASOQoHEUW1L4n27GLRDWo3eEeee8LbRLHTYMy64MrpPkO3J
g2V3qUaUVocov+eqoSqaesCEhTRilYWF6TpQexuz+jkm9OMrF6C30GVniWPYXb+i32urNGfo+Fqh
nZyhQV+11nwRJGh60AMm3p0ccFgobhwdZjCZIvmW7i0tFPWmjUAFdXiwpZufo9C32dRihTi19Is3
K7dGlQwQ1tMiCtocYXpq2e4qcGmfky6yUghsSUOH6BsHqFZN/+SVV8DMpGrddXslk4a8h6M+OkuR
dR2Rlxpgo6Bnte3OGl0bfut4t2S70SXgoMRg5OlDF7hJvvO5Cc1FQ/eJV4l5k3qqqOdf1Npc8s4v
pU067yTsQVK5cUQkcajsg7jZRkpij+tU7+j/fPETAXjpvMR7GwerTLZD3vn6pgbz9Payw/xzh+sf
d6aoRj9ZdGpo9/c1Z5pGxKltWWgzcER4KhoRjjeVE5nuHoUReitBgoqKi5ooZAiN01+LGYQ8ZFmz
lNNlErciIVmCfJTKHeAJ0p0+ooC7U7DY7GcqHjCcnhGPAnyMYsg5Xi0H/iyl9HZG5t1dgL6Cfphd
kkKJk5p2wsQ3glnf9NqIlFhSJoB3ET6abWm9CUQ0vBd5J++0fExpaCyAPAcKjIiF4iQksuHdSUnE
pWvOItsdToZrGu2RAhVvGCfSeKx0hxacHmf80Cpti+EByy13ilnK994vvJ8RH2Bc+hDDVYAGkJ1l
U1rVe+J3hI+dEQCE2glVJFfv+JuBO3Yo5wwxvuSjp7gbEeVKuaGI1z+1qd2tUssS1bqu3L49pH2J
9YoDq+C+lQB9kCdQAm96N0d1ivtPx16xI9xPW3bgYcx4YW98GwIQ5EluBwyDQndJubvcjMlYF8us
LrK7Yfj73ula/1jolOIWpfCpZSKgSa25z7j23O+k1oOUmxFak6Ix+o2bRf4zpiMBWUOTyFvkrDie
dEacLWNDM+0ZfAu4qoEJGX0GgNtkG673nDvLaHH/GX3/DNillTPSduC6SiUDuwBXmr6sUGLeU8in
QK0XsXIcfB/gtvQSpOtuK5s/XWfVpKccoHwZwqogVQcvzgAJ0aUdPCSiLsYPmdZsezCUG2esoU73
9GingSoePuKm0XMHsrVXwaBQKdAWHKikD5e+nldMzXPr8VbYgKGI00u3nXcV2DTuItpIQlJhP3yK
S70P1k7l+BeZVlGot6JFXUABQQG3y8u+7RdqQsY1J/9VYVAMIYwsO6sQlHgtRgvU5cKZVwk9W4jI
635DoCf3c6GdYpLp242xzirbQ0jCe73OsBYdl7iDmXd+gWfCAueO9qx2DoXuxnVJnGDpsc9iWG+P
tVsYlIxlVS1sA8QZAp1anjGACcCzEC6UtzZGY09D1vXuIaPr7LOjDuUiEqJpXwadwjdo+iBD4l6q
9pxvqrXIZTEEheVYtnJGcUdN59iEYvCihUCRS5gnMF11LAagXZCaaSg2S/M5v6Q9C9fEJ5hfbOXJ
Vhqj+1iqNqpnyrfmvZ2rwwJpeXss2jJejdBdPdj0Vv0LET8MHvQhoPD49JFsjIC/6pIsXj1iNyMv
emWqpTMQyAjFOhJubamgcsK6AzYyTEKYE4hL85Fyu0jK+DlKuti9ceJY6WF6x+oiCS3sAqTm8M8y
N3E568xu3Bck7e8ZYgOk6koX3vljaQqkdIhjZvCQG51qJQzjVahR52efyeomUzVX0PlEluldbnjg
KKmaVn9Src1/ZkDD/IIydUjSQQyGn62ZlPbSkUV/TIC2ulmQurr8bakKhSSdCv3a0yJJ+6ZBq+8x
kbBylONOQlZU52kCX6DQd71RUkmpUtP3tplVOeNCUojKl04j6KvjwL2/0S5GQ8sh89sjF2sbLSk3
wUXTuA6U9aVzm37Ik2bobtADIJvocCDRtkWAQkySVMMGVKvqp2Xbsr9FNyKtE/i1NFDHIuywe4mh
VKvEHDm0hr4SbqykQQoWGLb/hm4ghBdcya4++l5vVXu96S/stFYL9gYaCv8YNUli7NXW7SmbIGgJ
ohVsBoeN20UIAzU0wO8BGPCbRHlxgj0E55uAorWxCZIoHvlnke1tBA7KlqylFaiD6yxeFtSiMhwh
ENIASgQw1WYusZQyl/QYi1ZlTOLEyQqoDc6DUlfEwopdx91xy+HkaerKhUqEuR5uNO3YNSdo+RiZ
s/FzB0sTb4T3V8/NwGj0o1dRM/Bn6ImDjkfNR6FRzjUu6+QODGhEoUnrMXPV1dLLNtKMkCdScmv0
1Yg3p3EzdJTeLkiwYPPy/C5ITUd/HsRa/atrCv2UGPhax3PZgPLsBxoNYkWVWqrLlekNdXED1SYx
fmgYSlAKNhWlOwNR+eUTnEkfQbUNl8BYhJBe4MQIioRgg/iqpE+B3VrvMRcNHBCdGoU9tgZVn87C
/BFimx0vuhIyOpxwyq+rJI9qdxt3Vmuv8eopq7XsCFh4EGFyyLkallEO49mSOGr2ZdjssjRBk+y3
pb7ve0/1JCi1r+k/x9Qob0UKuv/DhtalnWoIiOq8HIfauQvzunBvJVJJ0ItcUfBJHxlmXSC7VX5o
RtVm9PPlr93HNnj/RhYlJX00MAISHiLxyEgWwvWKc63Uqdg2YAsOFkxC3Ici8LCCVwXBdRF18HuU
iyAypRih7oh5vXDbe5zYjc+q3NWlRpYpyxqrgcR2/FcSzL5aY5vZnFphF9Uy6KymhaxcK94WZbGn
zvM2G9B0IUXQlBsH8B7TLlf67tmNcvEe5opXbHOnyB346ZIsBIGv9cqVUuMvVFOyw83Jc9oIsMHW
HUpoFcSY4kc28gDmqOgSP9r5fqjWr45KvA02gA5+mQVDoR9M3On8TRbCR8AYDfeomQmQR4PgOPSi
Z4xaOu/C1DXVu6yo8uxID2BaTJS6UVWnShaQ3kaWTN2iFvKI2YVi6sWD0eQWheqmAvRoOxzfFknl
G8kJ2Lzvd7oF+UdpdQs9gG1kLmK2pjWIFHuz22M6Pf4ynNYMIOfW4c8rJrifDa4FFoZwSUxV8PyK
iblq1CaaA/+p3sMeboJ7ESfLBCYeA0JxUmej4j14Y7xqMm3rbOr5nJW64r6sfeVO6ghIRirNQegS
MvkJhZXaeS/5CXS1G7C79pYYiSxgh+yTLQ0r5t7qaneBi4Ht1D+UdsnmxdJbR7I4MURVmFYb216z
7+JiWLYlHVBKiFhUhTvaC6ImgFohudWivmhWimW/pAjXtmrri6OHUMG9YkX8qX2EJiScUvrd2yoW
qlMnc7PBTcfPsmZP+WPZDpsw+S29H9h0XVnsz1bDl3Ewe+dj4/3jTL702GmNQKHU7J1zXz9k86Hf
2ntTWdZzW3sI0n250L11gh3DPKOb4zG51pnli5X+MP7EVxgAxBd4LKBAfSOjzms6mppLRH3DL3Pf
rSCYb6ic+NrKl1c+sPblzAExJd2xBXOfztwOaMWn1g39V/L52BxGXDNIdjx1jQOB5KE0c3QFf0g7
gZ2X+YV4XG8H/Y/olFWeRVe2/OfvAACnqpflvnSa/tsJ/h/v4LJG5tniXLanunP0ihUltH1Y3H2/
2l8OotG8gf1tW9p0U1Gj1fsYGcNeM5IzjL4bvbkLjfv/YhBSVcoARGZi2no8Sj29tgy33WNm+yQt
7Tfa9bPj61dMsqdz4VgQgiAKtCW4oulMzqulyEp1zBwvpeC51O6E/egUV4aY7hCG0FQoJrgJm8SM
2qTnmpa3ks7iIjzCRs3rZYmo1NqU8QaOxfefbHrYpwNNtiIhtFk7RGXHMD/X0V3k/hHyZ9kcvx/l
iy/2YTqToxbQs2CMSy08VuVPEfxy5HG81qTr2hebGD6bfhRTq+SLxca8ao46j9ewhAZulVfujWtz
max+rvSu3wd6eLSDR9c8uMYvI7vS5+Haolx+wj8nEiu23pAtn6tzT6Z3YFHU8G6o/sPTMl36SXsX
v9WRWqmMgpPgPNYwy3B+GNb5/7fyl2X7ZyoBagEDGmh41BGgRMpvTASRX17ZXpdP/u8D+r8zIbDU
NVVwciYzgR+QK7lqhceLF9mMwtlOrZHjfj+TLxfFoRhv8ihacN0+zoREDlYzDVGOfn50cJQNsRzV
gl9ll18Z6NPzcJmOMLlgdBsgRdcnp8VuU031hyg+BvUt6EZQ3ToNds6wCMf8ZTBB7ahz4ZK5GsXR
tX9EGHzriTPvqcz4MDAlZmDfT31qpj79QZOz1dejMSguP8gfxTLGBC0wBaVeb1EqOcI6mqk8fz/g
V9/63y8wOWO0wHCtClDo2Mq1eEvxl0wc6ppXv/RlzaYb599xJgdttAtA08KLjxEupgnMZfR2sIMw
fZNrTPUkAsyoX9koIL6f398dOR3Y0W1ePV2D7D3dsY0TaSrqkPgoU+WIfBJe3QmLPfQA2Pcp99Gd
/ZNMsb1NdtZtgmkTMPi1PiNffWPHcC7dDAj2DGvyjUPdN5sBBt8xX/jN0lfopYK+30yvTfXygnya
qqlZAp2BSWefyTceNMeFeljHx6K+A/Kd4ZkWk6RpL+7MPhsrbLUg9MXzKx942tPDFnRuIpyxVAIs
S1iTKyGC4lUCMA0ngZ2HSh5b4Q1Bg+awvbO6By27ARgMAWwae+2In30Rny5rAQFmwCQs34B6rMw2
ufKrPr1Rkx81uQzrIBh6jN+GU4P8cugfAuwQJAZjDeiFlq2+/wSfLsXLYMTWOvY6UtA74+N9leMB
aiYuX8D27kB+ZmX5+z8fwOLvX1pDYcM0zZSALKEYmflw6qji6TpG3crL9yP8DXM+7B3m8O8Qkzko
bW86pObDiXhoZjm3vvGLOR+MaNlh3k1ZfIsRSFvIK+v0f4xLJmbbJgGYnJwNMF8cENN2OEXpoc1f
MEVcKBfxnjwqDmZIP/sG08lr3d0+HUgmy2e06RBIoxNC2I8LViFoKajpjycFS+k6QSDBmYS5sjf8
K2fyq5Foja2RbdIig8YhH0dyCtctO69QT4aHATvGUm64xT0cotSVDtbXBpp+R5n2keHF6qnBY+CA
268CXIl/Lgc33taDdBbfb5gvx7MF+PzfZMaZvNED4AIZca+eRBXN4vpeEj/hkV8k2+/H+fQgCuuC
ERhCAI/aQkyWyvTgJsF7UZHB28fajNZ18eAVJcZKBuUZcWoz9f77EcXnu4MhbWIbUAmSjumFlqBw
r4xuUE92hrtqbCg/K9dyHpORUk+C69eNaejZrqJstzOqUfsF2ldsDFDQBY6x1SEJKWmNGirhmeuF
yU1fw3XHw83c4Scya+r8tUb3gkDbrDct9hSzmtLHXOmUQ+KY4RZnT/8Fobl/5aR99SF1tDDYYrHj
hTnZiZBpMmQoQj1p3X36Ekbcg/OxXdTlIb+yFb840+S2OEWCs3AdatNGrJRjlKzKJccL7/Ao11a5
ZS2Dcac7/TzHY6dHqdONuDuNw/L7tfu8dJdrhJ7mDpekTWD38bhlVSRo29GPJ9tSVngg4AGirNpk
58Nfq/TX7wf72wzx4535cbTJJ0Xsr/HyteOpfIeYXr+Mv7R7dSdX4cpdGFuxbT18EGfyLbn1HpqH
fFeuvv8Bf9vdfPoBgvSbvNU0rb8N5v4J+Q0FAx/IqOOp23l3lBNuaBapHMw7azGu86dDcEro7Sq3
1Sbcw8i6MvinaEMwe0N3aClu8h/ickP8M3iEORIMYXs8eRUWTiisbnzL3Bhh8kNLqP3i9oxDXP2T
XhRrlGOLWh9//De/QAK0sq+FDkjw8Rf0woQNj/vIqaoUDlf5BG67dftFF5pb5OqviKXh4ltONGuI
a78f/KudRsRD621Tu3izTu6lJvDGsKLqf9LT6sHZVfZcpul9Mv5x8vX/a6S/u/Cf7+xTdUe+Yv3d
09nMQDlPPX6XjPFW6dA5OenT9+N9vtkvsBGxOkCnyfM4WddUh/YkI089McNdY7krrKBxhsjvnPbK
SF9eFMC/qH55jHn8J0MBOvujoSbcScfCyhB+vIfVA33hQiRvipvPilhdFpl97X76cob/DDvZNzgM
6klUMqxiV6uyXQd1iYAl38eh++C6Ak750veqvZeXOEUv8PpqlG4XyGiZg86X19qPX6Ly6SHmtQGh
tE0s2qzJTupF1ma4tKqntIuDtWz7P7Qb6jZ9hE3A9yv71Z4lAzJVqdHIyJzupESkJmxW5m1Qf4tG
bJo3ECfz7tFEw/z9UH+hzOms/h1rgnaNZZ8XRhypp85sUH3RWWZO+XljKOkjpIpDJ3RlHhr97ViU
Z4paN8lo3CfxeBviaTXHZzpcVglkaBOT/Zkt8exKNR1Jl3r0MIv2x/rsBRouhko5LjIQRBwuKMy4
2i/fMdcCeuO8EO7SajtI2aK6cvFrnwN+SrV4XzhSFaCfcjI5uwgD6KclQYkw8TXW60MTNc+qOYbz
JE7zOfzJnxgib7PCeKU2uA8cfxeXmUBHrG/gZY9X3vYvf4/OCwBYShNhOQnGCD1BwN1GPdXEErPO
FOEcbq1xZZQvjqtDgGDS/UYn3QOr/Hjf5o2k31akaKdshq/rrltn3TI8wgcOixXWd9/voM+H9ONg
k2S2RMmv6LonTk6JfiIXt4l9GGmxBnNb3Xw/1NcTo3GARV1IV4WcXAg6VpB6jqDnhC6ks1bhwn71
D9hxIZh/7P+riZm6FEIleJbqZGIQosegAZHmZJCP4qno458K0QApzvfT+nyx8AUJYbnJJRWvacSH
tVA8WgMDjU2Fa4soxnVNd6u1l+nelSj9y6EslcK5xDbFEpfg8583StGGJG9IgE4l9e8/SMaCuRd0
6bsVWO/fT+rzHcakLukAVD8hVWe6VNhSm9JjpBRCBpSNedzuoFMkOGll8ZXSgHYJ4D5eYgwm8WqW
lqORiEyu5ig2ooq2JQLSRI4lMKw7+5HmUhvDfqjt1wQSQRA8oYLEcHUTofPU/Svt2T8fbMrmFlkI
17VDiXCyV1IfBWHR0SjEGaCyE+IkVNsT67/YKGRxtkEoo8HdnIyCxZlGaboTJ4J6FWaMAZ9QpHNx
9/3SfXWi/x1m8tobJYJ8WjeLUxZzCe6U4IyrK1yw70fRPselfLNLCMOM2PfTGm9ejbniYkl3CvXf
A9xIJXqoMVRNk00U/4awNDMSuqvD8T5/P/BXZ+DfcSdfccjB33V7ECePAq6RGDd2t9HyevX9KJr4
Yk/+O8zkK+pWrndjoolTmuFs4Lj6IqMX2bIqQf8vrFA6etTtliyoPGDmHewwoEz2kR0FtwMWBVd+
zWWwyQGhZb00DN4engVrchqNOkX233n2aYC5A9ZA5ovLzswrbX2JBXGz/H7yl/M2GU7a5OaS54eV
nQ7nUkaxIgMTwDZ81XEVByube/1Z5OzYGmWP19z4RXXlDH4eVKoI7k3DsYD3SDP4Uf/cbUhpWmRs
kX0KCm2jpLPxPtZP3aDdRuGdY+2kdWW8L1YYxwpDEgrqJLK0bf04oO6GPZzKTp6E1iwLHECq4FxE
W4zcsaQrZ0UL7aR5NHRtbqP55fK48pW/yGshKTtIMi83H3HpZQv+M2OJhMYJjcE/J82bKY9IVmdG
uNagxEX9vIHe0+PCyCeny4GSnOEvjsPeRjWFIVSBeVhjJTSm/CXNYvH98n/1ZWyHrETqNBIl553s
/QzlNFQezT1FSG6gUqkV8eMOYnoLMd6nsyrAEGLjH9YquNau+RNb5fIQYAquXTJt4qlps/Z21GuY
t5537hrxlJfbPJrXzQqAERf8vd30S4lBa6lgQiXHdZbszeCkKRsvqK4cuS8eJQgcBPEkZ4QsJOEf
Vwf1DSIpLfLOaCYXuvmkjqAq5X32LuBu7CHwqpk3x2tn0eUvtnfl+f2MIn0cfPLQ56lZt3hneOco
dVbFgM05pgvSeMX0fZ7D+tPca11/L7v945nnY2O2r/M+qTiOT05DQDMT5GS6d8bCCeFhAKsNO0m5
wTTlWp3mi5N+CS44djALDXtap6F/1zjYg+2drT3mkkawTfuD3clZbEXLrHhRnCsH7dp4k6kZIb1U
aNXmnfPmUozCXSa9bWjUh5p/gZXo94fnM6ypQzyBawRYQ75NlPtx38DlExY+KOF5HA7eJja2g7c3
wj8tCxiFD41BlR1f/Hw1WN4h7oCQ51r/Hi7wZlLmQllL5abCFNnFR7XIlXnRrVEK+jiax2FwLdH4
tOYff6o+yWdoqYg/f9SE5+zJf2HBnVPxu3jsl8023sFGe3Shql/5PJ8ircmQk1u+o3ks3Qu78Fx1
LzotvZvf33/+Ty/l5O9P7lTM5ezKcvn7RovpiFPMEQoXwVvbvPzn4zjCAuW1eB/1acjqtGWdDuMQ
nuvu2Sirg5NzJSXWcA68TrmyTp9icebkGJwXAkfeZXWyTGlhdrUSuczJTtK12mcxFqQFOfCYZ5tq
aNotus8rUdbnXE2HDkS0wXXAbQxE/3EbqwOJKQZy476Z08tk2a3ZnVu0D8FV2tqn48lIgKv6JaEG
oJmGxYmJUDFoPXUPYr3ot8ohmDsrdRNcedU+74yPw0wetUHafhIqdLtudv0i2kBeFdfy28+b+zKE
pKgBq+ISP338ZjKwE1UxAnVfb0GnF4iXZtXi3TvNd1hO3f76T3fgh8GmlSHwSvrmjXy2aOMv5Fzc
av9D2pUtN44r2S9iBHeKr+CiXbJs0XbVC8NLmfu+8+vnUD1xW4I4wtzuenFEubuSABKZiVzOWT8W
cK92twKoqxpP8dHAX86ls3xjsUP7AONMxHsLdCuDuq4FrwMiqfP5vfaCuZAEQy2Yv3nud9i+N/cY
GC5W1pnBE5Leh+5LP7mkW2MGxdZ2DeOS3Xncixb+5+wW0u3Z1aD+LZIu5PeVpaOuoBv6JjA1xnrv
H02UlEmDrkK+DtM1FYBGoSFmZwG1zl6Y8hcRCXJZjPXM36q/10M5PQCfJU0bYj2YP9uGJmdoJ3HF
mSwxs3biSucX1LUChDGmjVOcYGWhm8dEQhB2Iv1olyx1FFgnRFkk4GIAS7iFJPekrxprusSYLzlF
Tr7VD+JaMgpbfAP3l25KDKfFuglUNAYCe+CoiZAsGr6RbyXLY+8ja3WU7RiLNiowz8XvR1u3k34l
fSL8NtKtTAQDcKWGetCfANiqN6bHXN+8WiKjiYAMzayIWm7VskhDOVD8eFLLxnI3sSmuCxN9JDa4
nxhW5f5xMV2BK1mUWRFFF0SEIGzYT4c4WNFKW7lmuvJXkpWZsfXYhs3alythlH1JlYU0ToNT+/Xz
iuUhp//3JmKmFkJZjBJJq0JCK8C+hSYGVgK978zeMvAuN4O3x+uYv2aqqqF7BEkAVMJuTwh4OAnH
pQWPHvJoBcQWK99GT/neNUKG3WBKokyUzAGR3pcgabpgFXFN4H9t0o1rsG4VUxJlogSAHfPFtKbO
atcVCSzEg6a8K5cZo8F11hZebR5lo3Jw08TekE82qjdlY3KX2qb+91tHW6i0GbKFggUBHXHdr0Oz
JsKPAUCv53+pDZRBAh6ILoQSFlTawHEgFdEPkSEYYJdiaANr5yir1ID0PnUjrKiBV4wxNIIY0KhP
PGNBs8bv7wOiCytuzjWSqmM9vTk5X3GNIr7BsjwzVhxdgQjYBRg51LKp00GrPsqjGHCGEN8IIWTY
Jf/gmt7IoA5mDGUQkC0uKg2cIZPUhGRrbs3yujP7dSOGOpZcBwEWBk2mYwFzr8HD+YGTgnH29+U3
NNpdbZhKeQUPGAjBGIDBuyAY3zfqHXhGzRC2OgD8OIZJYmPBEind29QbkZRzAEmXDLgpLEw6qqfJ
rnJGCiR50pi8uflh2YU5v4dysI7XDXIe6Bqj9lEANmCYtdrk9/p1/ivf9rhF2kdggrWPsbT7bN+0
m3/LorutO3CPanl9kZUcWiA3P3ewRhXSEeAS24kv7lEwsm+RxBt+6z4zje1ktilvdSOe2llQ9JWY
jbyIn8x6bKJ99HKbCxvcDIaPdx7DSE3/4p1ENDuiUxP7i9Zg/P4q1hUFVYgB0YfNDQjmy7e5JZPe
AOW7AYxjhoWf1VW8VtEXigSiIiuUo68rpN/rKhL2SYIhax9lffWk4An2PnYnxdtUyUlEh5J0BkUu
6TDyrXEqa70zD8zpwfyfT5h0+2q9gl8EEbBmBbgz0YhN/ZB+YsC6++WuUFc1Fgdu5xrZJ88z5F5G
COl9vpZLOeyxVzhAYkBuZXFHIIuXZmAujHHXHeBXd+JrYCSA0AZ5neke6w9gUpkVq4A34yZQONNV
vHtRCr3LhgD7BXuPXk+8rRVw+5r+OXgOnicrC8YlO9mBuw3MY/5zeihJZLIM1ezVuhJPuw+uipFw
A/Xo3t8px9rclzt5U++ClW0LhyXIeT/A6vYzQvXSJUPH526VoqsyRjwx3ICf1JkrXSbyQ4UzPzWW
sqr2Pny+u5rMiEjELfudcMnJ3Z32lUTKZPFqO3hSUAt7YOuBp9jqDO2lW04hTbqqjMHCwxIJG6BW
bft1t5wesu5qNHQAun+BWTEmhc1+H4kzoTBaXf6zDQrlKUIuwHDxiG3QV8pxcUJ1/9RsRhssMAi2
QFOfflZfoKJf5gZ4LfCgL/CwYJzETKR/8wmUfevcIAQ2Gj6hN2MT3ARmtnefxPVohKt0D2Jqgzuz
Aoq5p8yNTMro4LlWqRz4sXEMeU6ilXR5aGNm3kS7SveirxhrnLbxwdnTnQZaKSmdtCiF/W9p6yMu
76FkuaGbTEGs86RMSg2u+CTmsTAJ1yk7VAZnABPWADhKZ4JLe81YF+MWKdRDoAQYiztO6+qs6V3v
IshINi2Wlzy5sBfeP3qE3pwc9SLAO0srk3A6OVyW6Rna7ypDe05Xg4nedFYUzVQUKvSc+GFkzoVy
+rvWTA4gNLqcXmcCi2iTsxwCazspo9TXE2q8BhPRwBG1a4ypgY3NrE1gVVni2l25MALcSUGInRsa
lAcc4ch1MU911ilcGQXKUi08wBiUKk4VjLyXvBBQpoz2OBkr2QT0tVE9TXZANzlmMk+afO2Dm0KH
riqYC8H9hPNdnNxNcYAptMC0efDeahNt0tj1I9J8R7S8rXTwypJ2E7+qpTka4KpvibZpzPgQH0Dg
+g9zgNe6p1KWCjTpC11poQyZ9VpZFXKcT0vlxBOWW5yNbtE1rAsq5j0QVlNKjin7KGyiTtir+/FL
u1gMsBVb4AhZMRO5c8HetSxKw0uu6dQK6CeXNKDw0tvdsl2DTRf2P115TzXRlvFhcoshLjQgY8hj
EzKp9P15/71USuWBHd6A6QDimw1wMA0kjuH0QlZDK2uRlEaHquQGgHqHnTIQuRvpMThNZhE0Bsd/
9BK62lDapcLWC8CbhyxU3ZFXbc+u2U7eE8cnEvmfPfbQZomRBbTIormM0spYipFgGoS/bmu4W+wB
Gw97gcNbt7gPC9u3Hh/ZbNSGkFEFHoMMTEuVOrOk07wkBbHjHuSJP70pvkr1+lyYwrLYcYMFuKVV
vs9sf5/hocktFVbMOneYsE6AhtBEAPPRG9wMgEFKwKe213EzFtBQ9L0awMoyEaWzXidzjvtaFrW5
RbPg4xrYU/thiRf7Xjf655qkm//HO2i6Z/RFuJZEhSQABewrOcSqtCPA4j/as7YK4VAXu/qn/EgP
hS2jCOAaw/Pjw7xv25iG8q52k3r8wM4ANLfFCkEOesoOLWJSZeua5Y+28QzpD09qII0wZM6eIPro
pq4o0HrSRt51XSEqlUaEn+NIe8w2noVTXGJOmt/+EwOjX8miTlAAhExQjDW0ZTUVQ4M/1RoN7Ywg
ds5jXguhDq9VlFKIAEh4ufOT6URYv1QQ4D3eOJYY6qyUsuomRphp3yLk3tsN0OAJurgZF3zW/1wv
Z4pTrh7E5ZCLKFi3Igq77bE6SVvPypCpapfyW8CYl2ctiYoga7ETtREk3pcaMqi1KxN8ydB21gkx
10T51AA+boFyvAifOsX7njWZ5d5wibAv3h4f01x+HDNWf+s35VMjcGVmgodFlSaGbQ6B5aO84K8Q
vP1LhaAscZaOQFqalBtw/bspJzXZfSyKZQanU7gzTlcLovxnlgmVOjFKwktPPi1ayR/DYXqkAkzR
BLK+OWZL/fvf7aJGvU2l1hXqyofQqeTKIzGTGOMGCH6Gy7BHlzEwanmAauElpKoXoAWge6a1BAjI
sTyIKBN2h2iFZoadZH7V6ALoTMyGfzi4aFbx8uKZpxNra2cCoBvZ1BFWANZMMBgh7rfv+ZNoRduR
AJPbaA0IVgyg11qJHS9ZeztZikcrpg601gopF3useNyh7Au8XCTvQYOzS576g4ogUzozDnMmx3a9
TDrTUwHYTlRiLFMje8H0trl9XD9Z+aF6clbfjD2dsSk3siiTH47of5ZDLK6xwBmLB1u0C0mzUhiX
by4OupFDWX297wPg8WJN7wAP/8UbHNoCxvX6Dxp9ya9fog20TZD7QV1ZrWryzOkJlyYfVUOnP93m
WQVRLep9gc2Um0NSlE4UR0vGgc34aFFA95KMaQVMu8nTN1z5gAB9P4I0VNOV/6vsEu3zbX2YqvTM
5or59fwti3ICQPiWALM8yTIuKVifAPp6iuym1BNqsqbOMR9ZcwqJXtWpUVpHvx9Pra8JhrJphFLc
h2qFEUiL439pyY+qMUEn5gSJPFpj0TUpTbBqtxvZJE2UCKEs7uVli5c8qphIrq2f0R1riTZyjSYP
F844vDmjci2TWpwSyWCAiSFTOLqn5Ll5Tde8JZlnECYZpZW+xofkXB8kq1s9Fjx3kNdyqYPEUyTj
wDQk7oEyCsIGu1L+PBYwF65iLujv3aTcOBhjPE2OIIEDFuOEh6yZbr7lXVCzZFbaHqp2WeafTcqt
c+VtUZglKIBZ/edz9uX6Gyj3DgBNIa0xYbDnDXcTbT8jy7P4/eSfAN4JM9qZKGOAdhPdJqybP9dL
c7N+yl20YgNSuVYS9yCMtaJDu5Z2AkaaW9KSmABDeDBVW7JKA+buzNh6llJRPkMWchFDBJOn+tx/
ApiWnJ+XyycUBvrlS0dYVai56sj1Si/W98oAJRkUCdwyeHoZ6nI0Pwty/B2ba2CiwDmq8Mzl9J7e
duT7327y5dOuRPs1kKmFAZsMMifUaTkyro/n5dOUBfkAfxKStydW2oChU5dE/ZVIuRS1HuXTydx2
EBnaABZFtp31grgHdAIOKdA2JgwAjBpJNNKhVnIBeKKUSX/AJBHuWvtoHwPy509plRaomj4844eh
N5MbpGONa5GUm5Rq4KAHHnYTtVq0V2SbAmmeelM+q6vcYFa0Zk3Q1QIpcwtCtLrxCyzQ95GRtvdn
73I1xHf+S9lwZm4+Xh1L3PT7q3MTZU4LkgDilCgjI3+Qs5Ah4eLNH+0fZVT1NgTrhPu/2igbshVY
mYHzmm5AvCqNH/AQMWTOXnVMseqgW5MxXEBZOA4pFuAGqOI+fffAS9ia+RvabgvJAoXw4/2jJGE0
Cg3SiiJOZXxMYSqUPRNFgMLqqZg6NkDxHQEW9QjmuNVjIXSk9peUCWUGJW0MvtEJ1Y6PcyHK5dR5
RdtNePRRQwdCGQgRjA1wNQkIPFbd6sXoiJCy3hZUHHUnmtpKndM8L9ak1NmadvPHN0e0S6X2SBbt
OgXKtGH8xPvss8stz44qg3GONADGnXRqe9Wm66K0xsLLr8rKA4zSJqQ5G9IrujL0xirtU0dOU6Fm
xZIs3976vySj6w0FbgyASyp16wOJ80ETHSROLH2BraoH9rxa+CQcA/QJLxavlQ80yRjgxmsAWpcT
RzgLiu8yVHt1cS6fABsHZCFVRImXTjNpctwBTLxMnB58XotlBbJqgBZYojUAI90Y/iSRPYBDJlqO
8lpfRvvyWBaoNMu2CpL3nfBnTCxxVdXbMFilytNjlaSiwr++DROYi4UCvBldptSiC70W5Il84ugC
mMK5bCFiWiiF6DA3QDXIqulMNuJuKzCajjgec/k8DdkzlIJcqLqSOEk/gI4hTolcgjlnISwfL+sC
nkoLgsnAlYYsjJdS8Zk0RJncqnXqqChRfYLhLuOeMLoDLB3+FThrBeH/VDkw8TvQLW2idenbXGmP
8Adffb/EWI8WmrFrjQmA9TdeAMaoTfQm7uRnjPiCkN5F4fTHS6wxMv3u9PjT6bmxy5Fcfzp1JGBb
ieA6mtRZqGbXJ5jgAWsmibs9j3Bqy4XrtCDZqjuykswXIJi7PdOmcVwJAxt3KDVBBFYoT4MNdFVD
A0cAOUdo3mzNJ4DgGcDdGpY1qOtJ8R0sK2di3AEHZo3kwBdgsatdIK8bhXGMdF/AX3tx9UmUz0HH
n++3PT6pts3Bkq3hj71Wn5YpfOlX/iOv4LkTG+NNS0ycPT8+B2nOcmCi7T/bQamQL9SaXwhj6oRr
9RR9vMs/x+BZ26rrZBcY5dYLl7X1g0ShsUleAltZHzDjekSPCP7eFk1WgpJOHF62AvZLxyw9xnjv
ALZ4LhvqoUgyRwYQZrEG3RcA+0EPmby3rcC/1gHoOk0JEOl46YtB+tKMCf8KnPnkPZP02GP4kzm7
gSSVImHWHW8QOk4cfPwODAyZ09T+aPNVloKYPvmqal55aUueNSw+6TylmsBjBoqPLCGdiTF7/P4q
vNF7DbTnlZY5mCiX14tAEO2cLwRT48DdJBXgeIzLWGZoH/3ImbYcqOt4LaPjUwYMO5XAEQchEvKm
zhwxNlWFlKGFK1lmK+m5RJPOUhieZbPYl+pWElYa+jdKFEdYATkdKf/1EahvyYBx1STgGN0uXRr8
QVTyJnO4lSrsRbATy6TYFQBjHAh2HY2N60q2UlAoNTbgQPMvbf34IsxpHowoppGAG4mKIg3WJfue
qPlKkTmfeGIWRvI7O9eYlQg+GXJmdApyJiBZGUS/d84hT0Vp5H2s1EWfCBZajefCBzM9tKmIwIUL
0gyQ0wkKgF450pSeMY6W8hoBdKZQ/tvRxsu2oxNNAJjDBHt0t2hQdcaenOLsS7vONs7mhTM38s4n
CFK+XxmZwjmbjwlhgNTwEq8CrW+yRVf6XbZ+0HvKkDkRQWCCEGBbgvQkNZQDKGQboqV2zhFWaEQV
Ff9aIswJYL8BQY5x6Vuh4F/ghAZMoE7H553JFYNGxEaQVzn4AgmXpQPRWtCAxf7i3OmeuxxbnlWC
E2cuNi4XDhuhx4K/Q9ZvhSJ0cfPxDa7Lv/WBx32nvaRLZgrqReAklBmw5hFAdWfwTKKkq2eLSju4
kaKDp9Rto8iMMJoLarw+9kB3PjRNuMNgWxWZ/BCJb2kuyW+gSsU8PO9XHebjtUCAz9AyYed1Ma8T
Xez8VzcXldcyrVr0Gmqc7EhtmrOGiOd8GeY8wY8JLEaMSdOtfjGIUEtXn+hi0deoWuBz01qAIkUE
DDcGV3yKv/A53EaUSPbUFSA5Egz1s3svbNU1FoIBsDSi8jXj3UP3vU5KALAEfA8G1BEG0gDxIogv
y8YXPGfi4NHQ9xeJaHpUtWUPDrGNh4mUDmRscW+N0uHxfb+83m6NOuY1FWDTo+kTsM4Xy3el9EXj
yYsI/NKO+f57sNI1OgbqNUd+Z+Q3NoIcK4yCFUaGMuZiDX9PiPFi/pxOxgZDfOZuBzOI0llMfhnG
6oQ/q4G8vKTGS26AVB2dSZvNxnhhvSfubRQujISeGPSo4ttpvwdUyKSQdNc9C8UvcMeRql5H/pPf
M1zP/bW4FUNlD3w3UxYNAKbPSLNZXnyoACECACFM7G4lULk/Pgh6iBI6cCuNsj5eVsDxRJDmdeZg
5GuNoPHmJ9/t93sbLBTrP1+DTvpNb5Dd+BM9sTopZm7GrXzKEAltXXbAq3LPprpEr/fe/qwMEA+R
tfz09MbbOVERUIHtyADmPyOOuX+Q3IqmgryFGC20aBIN2kI5/xGiYwQy1cf7ex9I3sqYDvtKz0Fp
4yUwK+7Zj52iKUhQM24SnZr56wAVaYLTQaoE6Cq3EjiwmnWjlHHnZOU+/Vn2m3ZzAKDlN6rZW8Uc
GPpynyvBehRExhA3cTJQe8YXqtdKZcOdAZ1F+no9Ua8NIBEtPmv1rVMYlfnZE4JtmtyUBhoM8XZt
rljKIze0kKZg6qBaJtqrhHbwx0c0E+PoPCC+YARxuXmEtbdShhH1/0XKcefMiqxkudgtyObHQ9cv
K6k7Z0CwLzL63AFhgYfWrSAVzXta1bvcufcSu883YSWRqtoX9X8fMmNFV4KofZMqOQM1LATpaYe3
G1ooZB48shoJ+K84HlkbOGexrsVRFquqGrlyS507b8EhickU8YRuUYL39ZdgWKllbNQt46E8d60Q
kgJ4B/ESAMaonSylQopHGQuM9dZSQZan4N3+WC1mdA8BoDDlBlHhBK737WHlcVWDRTfxnFgt38qg
3IG1tiF+kFiP5czcKNRRQZ6C5eDJcWn/vbIQCy3swnasPCetsg2Ac46uEr3rafApFQMpktYWRJ5x
rWayUvqNTOrAern3fWmRec7ePgJrH2AD+NEjA78myzWBszU2K/cQ4037woh2L5NKlOO/EU2ZK6FU
1KruIPr9nTdeVeu1M8D3uFKIadtr3cInfCJd7hHkG0rwv21lU8UAl1EvkSWsVtvcNH8YmdkZ7b35
okkRrg5A4yQ9VOrCc4JAX6kjuMYVflf0gpmUtVFVImPzZ8XByEyvKpBKqZRehUK+cMXE85wIpMqi
FTQKMLlWUb3Ns4RxMeecK+rLgixhVBnpz4vzv1qa2EZV3csLz2k2xcKoPGyoRNIFwXjpsX5KTcU1
KpfUGNkmHmZBXSK7Z8DXfnRFSbJfbsX4HrqVffJVN99DeQ+w9QJemxM9B5Piwvs+RGuEDdq8nxBd
Q4bL8IxUOetOGOV6wbCrRC1o7Z1qXBbP7Y4Xth8KEknKfvhvgaf+kgWwUcxwoYaArOOtDnF9zSdF
FPvONiH7kQiCNXx/b19j5Ka+u5XEgqeci9pQSPhbHpVTD11faXn0qTtduG7rLSAPo63f2hoYl3kS
uCvkB4IRWPaxGfuSKcnbNjgK/Huir8V6i04mnuTcRkstMGSbfbqLXI0R91wekPQ9v/5CKmsz+PHo
8m3oO5iZBsehjaIHkGIJwstvb2MchN/iNOFcW3/Ox6P9vOPQ4W28nMz3/Xb1In8Gx8BMjZVrfWtm
RzqyYvXHzV+Nv3eQ7uBNJS0fZT/yHVHZhiKp3yoQwGKOXDVCbQNs6mwzAORYLNeiGZ8GdV+cK4H0
H/UzlxqDdsp9RjJ+JuGEu3H1QZRdQG4kCLoKR6qA7sD9JXCCpegryc3NrtYdJbMzoMZKyD3xJTC7
N1Vugl9X/1Mu9mCqJ7HLqorNvA7xQYApAGEIshKA27/VaYD49AWALH2HNxYb2aqW45v4FBj8e2cm
putiEJNn3Ng5V3gtkXJLQyrqSe1nvqOVK7UwhgpT4+nwG6l5n5XDnN9uFCIkEFpMYIXUDWqQ4W2V
AdtdyLYE+IXElF/Kg495R93qDjFJTc0/VjyKAcsRtNEkxhzc+bHnnzeHijrxwIH8DiHh7Q43E/M4
OEBx5PVyVEv0/0ib0PvoPKMQkd9Nw3WyiJaiq4EtvjIUVklyLvBFlRpAhoBsk+CKKKultCooqlPI
H5YKKX5AUB8SMEcLhhHZDL9PN81cLCQ2G7kekA0AHJBS73YEMW6RDr6DWVvbq17BGJ64vtnyJzHY
hurEd20E4PMUfxU58TiT1wxFe2Vs+FxMd/0RlEqPuT4B1Y2+02gvzcLQFysB0wo9WWTmcIr80zBU
ppAFAHazh7WIJ75aigwfeGncoA0j+jtBWQHzDTg36huifBTiscY3oBRqJ7Ep1OQXhksP6cFxnMSO
TIwtkB+YvNM/WfyUSQZ+Mug86RnyvlIWtcersHhGYmmAmOIw6LJsLetDMb6zT4WROp71UQhy/iOP
OvGg0uSiVyCv2aCZtTynT5FV77RVtldN/6NcSYdxwy0PYH0Aa9bGJ80nZskM1pFP20lvNxoIgE6D
96oCcNzbO1Z6ZSMmcRWAw/UFvNfBSSstkLuJ3kbTD0m08765jcRi0pqNcq+lUt4v8BXgBraQ6kuG
/f577381y8qoiD35wXe8zNP1YGjo7FED60klKhkCFNMOzgG8XqQkzsvwtm0YmjdnXReYbwcfBBTv
DltQB7Gxnmiu7wT50q/PZbNNxV8ahkH7jLB2fbLU9K5PRgW5PU0A8QQVU4N6Mh9jiUd6r7MC4m2G
fUAWYKg9iEQDT9w/8Z0wLBNfLOY5gAR7e8h6iQZUKeICJ2s8S5G/PI1IopX3wDbR7UZ94jMjwIB7
9lMDo3CXhCYIvA1VNpJyGeusx/ckjFo7dhfMePIC9cM7IDeUwYoi8MTQ0eulGq8E/tS5y1BhBFgz
zwgMjSMTAwET0CilYb0UShL4skOnrTecZNSSGVmD/7QYvx+bjenfoVaDdhVNhtIgEkB8e7u1otws
FrXCxU7U5Ca6jYEyS+RmHexLaRWIHkGXM+PhPbN/EoqKMkbJAACBp9mtxEBoVT/q9Rh26lhvBps5
bjSjnDcCKAtcVuHgpg0EZIdxm5rin3yL3g/Ee+gr1s/dJ2c/3sL5BSHTjUgKrSA0qGeRIgSoZciT
B9JWb4p2SMdNmH48ljJTTkFiWpVU2HbgKNyxdAlJUopVESYOBkOzktSmRsJzvWt3AGPd4U09kueW
5NZTClSZNLXqVwFp8pfV46+Ynu+0ulx/BHXxfTQ4eW2DjwBjvCVjmirzPh9LmNlN1AjRPcgjNpVg
YW7VoxMbTeiqAo1aPRz3uA6AiNoVJ4+hhTMLgdOQEasAhhWELdNnXD2dy9SN8yHDQso2edX4emEL
ZZlbj9cyF4HdSKEWAyQm2ZfBee7E+rFtN9LODWID7DyxsB+yd2lcVj0YGFmx2H3xD5Wfq7VRPrEp
QaU85n6CyD7SXpTxpxpPYXFIvbNQ4T20DjtGLDBjRBDhyjAigLhEcwmVYS2zQG/TKEqcTiFNHZEw
eh76X2Vt9yIaB/0T6z1+pyMwiBAEUGIkjfFyoQ6v1UTwCqpZ6gRDCITcOEfZeAmapMCII5GhKHeG
mJJFHaG8KJNeCKPUESrNDEHM5/N2ghbwACRHDf/1WGHutBLCEERPaUnAUGFxt1qZpdpQaQH6g8CV
pHvtZ1tW348l3D/7JhFT4wPmBJDrp0uV+YS7Iwgt+hTRWOGjJtS+vwuAilNs70ncbjmWMt7F5Jh7
wPVCiwXo6MAmS52VlIOoBSQOOcrfMFgY++YASeaRPyqmvkfAfSAYfrzC+6c/JZE6MdTh1T7ipNzZ
5v32E/wQyxbdwH9CuyUgOzNODfleGdGXmbFu+8zpTUk/ODWgCvLoCKROL3CDKPSCwsHrxvytbwEl
5NrEE82PeqmHJrOJ/O7aYaFopgBCPBypgsfGrTwvyNSF23eFIy8zFLst3wYXxxiR/E/PSGrexZaU
pMnlXlnLMNGRZtQgqQm+Y9V8aXjyMgyMm8ZazrS9V0KUkBPTdhKSEHkwUnml6sRZuCbjocQSQ7sw
lYvE0hUKp7CmxuMQiWjdinwi/FLOQWA/Vsb77o9p54AVjyLDAgbr4tWvFoU4UQH5rVpA/dXfi992
8luvDs0aGKgvHYlblgrexT4QJ6Pez2PoWQaDAbU4tfarOkffpYO+V41sg48isyvZfFNTgtFCNWHO
ON0nWiaJE22zKCKQhGG5PTXelfMKuNalg+raQEa89sDZA0Kdo4asFYYM5DNGDDNTc402fqm55/jP
yIoo7xMt1DdQmtMGYGKrwCDmYJqimYDDzTwhtW8Ao2Oz6RWGnk57eBMDUdKoPc41rXULvS+d0gaG
+5YFSzpnoW92lLKYfOUvpEytSqcI1rjXxNzbi4Lw1a8+MlfSk3ZmchhOIfejFVEWE8NxkZh5Temk
+l5Rl+07J0J7wuRUuBu9QtssYaUCmWpDxSihlitRLUFtpGwvcOaYoP30TbbyxA6/cgzdYGQfIPyJ
iG5pNAYSgYsM6RdaZRTmlbmLlnCc04TexKCITKhC+dy6i9CByCWVI3jPCQCiFinRhM3oGjVgE7vT
aLFq7Pcd8/CCYGu+8Cfh7l9yaVc2ATH80ASRWzl9+R6hHc6J3xSkJJOpTT08LIi2T7cgTRs3C1tC
ouixRZqJZ0ASBXsE+jkZ+PTUXeH5VgpjXa+cvHkPG6M11fYlyclCZsiZcRmgQptaCTRENBjyoOyC
3yQLIUtqJwyfR2mlOV65hyJ1xO8ZaB3SdCEo9QUtjIC6jI7qDDhPb0UhJ1KAHVCqHd5qkIP5RJ+R
ZnubwDnvwxIT1h8bEdkXoMsAbGzpHVPDsJ5fyj9bzNRieo41oDgXf+BzkIsCExwgU+geirEYdMXt
1NqJG8MH+6edFFa6C7Za/4OTXQGwcjnq26heK+NK9EmHfDtnyofFT/xeRgyHcJ+OhK5dfwx1tb0x
CNuuXNRwqu03BgkB+4c2VwIgaYRhqHgQEqEvzbc00gGRbstK3UzaRB+NIkIHEGiCBYenjkaocrXl
8qFxShWsT64ujUaSg9D6sU6LM25PRacjXsVTpyECvFsNKLtEchugrTnlWBIwBImvcbmeiBxJlVgh
YDtXPqCbNOKNltwtCzRTV+B/D0n7seje/MU2lLdNY2T+r8ffdcl63y5fQEMz5v2nJyZ+Uq4Cj/mw
0RKxd0qBqM8u+KCXbWlJX4A5WoGtb/SWvkyG3OiK3SiaXWYJ0jEOScKvtNTsoi2awZvlIJh59e2a
oJOWdfByWu74HYmj8fhbZ/bw9lupPUziKIsEj++diuyhlUgw/EbVYOocmOACAuucbvODYrzEBiKJ
b4bw+6DsVjilpsgyBousGHs8WX/Hxn6wkLOMQPnwOSVPz3ud/H4LyK8PZSkYjnF4+2DIv+/EnmjX
JmYGPI6m5xeVlOJ0uU8XhdIjTAPLQGSNqwTth1FppiAU8EyFdJixdw2G2HvDdSuVuh2JpNcLWdF7
p+4Pg4L4LK7ApLlKBFZnknR/D28lUVGaCCZKOaiwPjsh9tH8PRi93VgjRsVqtF9Yxg5Z6k9AMpJk
ifFtTIyXxOC3Bqw1YeWp72dRqL2evvXK/elp0quF4PZO8prupDcZMOLj6jmGKB/2qDBqKJz3rYfE
PKFsAFQMhmeisVOAoHa7GdStHAW0HQkNPsArvoV6m/qklndRIxMx/RWF+dT4CUhwwlDxexsFqQLy
MhPxN2CFqSQJF3iAAxU4LJsIX7b/8vR7zX3V69BWSf7xIWnohnWP7kEi8ZL3yIRKyfiAe4+MDwBR
KtKRcPuwSLf7rniBLo4Lb3AgfojJHjO552jjkec/8vfyeR2/LDEriMnjT/nwvfoBFC+rKH8/uTVt
PFqTwDaM2RK0Xt1+AcfFoewmyeC8bt+P+2D7Cf6dwxGlqoA859vlcnmwXgay2XxU64OziS2foOn3
tHp9vBHT8dJG+forqOMX4lrMXDHGPgABsXzTqogAIY5x3HMXDseJE5+wLdAXfrtUtB7kWlnlgxOM
lltpVizo1uNlzB3ntQTqSpeVm6l+WQxOlQByTomJJOHiRktP0EwlwnNzYLIk38eOU/n+70VR5ycM
YQ+M5WxwcvN1v0exICPb4fT+vv/tG8dzsT/DxZupYDz3ZD2Stbv2yFnarhNjSYhlOZlAHB+Qlmhf
fVq9hGRjpQcMxzo/qfFtPt6cOcsqTexsGMnEeCidIZS5qUCb4LJ1yUTGewrH3zmmmpMF45hn5aDF
Gm8HtMuCH+32mEN3HMNkulM5cuFT6nOB4IpX0UBR/zxe0ZzWToV1jNCg0QuEj7eSclfK20GPBgf/
UUcUBQODqtiRFhnQfyXoDkanw97F0yXVk1+uuK15RxLeH4uY3bW/13LH3dwVFahqwwE01EB+9nYJ
HgZC9OblrFodY9PoBuO2UTwd3nRwGrnHAyvFPUxBR1pE/vrxiuau+9Xp6NRlVOps4AYNgtwObyod
df6s/gfnAv5LhLgwndNE0a0CNAtRzvi4HJw2akwhRvOod1BCRrqWhpC++MZrKZST6DRw0BYppCBV
tEumx8n7/shbR/spX7Xkud8+PwM3qrV+fcgi+eCJifmMx1t5qZfR9vn6EyjTid6J1pVLKGBuvm8z
oukwM3vbPj7DVS3Hw5N0SsnuA4QwLyv0UcQGw3TMHeVlcEbCXCD6G6grPYiYHLzof9OjSTxLySL6
/XiFc1p5LWGy7FcBUJWHqhf2WGAVoWfBN1XvNRdYHXr/x0limuV/10EbDCURtSqGlCBcJeR1n03d
Ccf1s4KMuPPcPX3JpEPs0QLkAQArxrSXmMFg2EfGUi+h2NVStS4EsesCH/E/pF1Xc+w2k/1FrGIO
r2CYHKTRKL2wFJkDmMlfv4dyfesZDHdYu+tw7bLKtwmg0eh4TjXaR+NHOcee87/fTRTxEPthgBJw
Esy9EJqO1prX415gertMFcel+ooac/3iE5E0ioXo6QFaFdIaGBS6PrU4CmWpFpsB/S7AvYZOdisM
n1uraEds0J95ZrHWPnJzOTdcNpHdvBLMVtdA5paqoPwczhIp/IX6EUSb8p0/0oa4GJSTl8Yx+7y/
pVOuBZxEMO7i+URNj1FQXijCSsrK4ZygialPbRlNAWH9iDj5PQpnsjfjtrG3HXIwy48RVB5B8vW2
pj1YfspWHM56n5I6PtVCbuUS4V+58MGQ8nVC52Z2JoO9S5HMSYZVmmVJKQ0I9jY9ML7RLmR6y3eA
VznemSS1maLvYa5naDLqQNYNWLagUMVY9XhVLq5CK6ZRqDf6cB4ix4gd2vGkizIrkV4CjrT8tq5t
TKuu7p/kRP1BgMvwr9TxKb6Q6tVGlxrUHc4NSB5UkjY2mog12WzqX8E0kiMYcgEBkLy64vK+5Mlz
vRDMmNEibigv5hAsGsdgLYC7JHrjszdfWhTrZA4BbcoxvVwlo0SZ5iqakY7CvIcWlPDKT54t4u5h
rreExQ7/ex7Hzj4eVkCDD8m88xEGa71EUobzbleaGwdZpGXzRM+cvcAUoxk4vHUWzK/esT8eEpiI
epkvfkO73jzMPFKTCwY2sYwZZlzUv0jr4lgF6kpBaxjDGZl6SXeqpeSb4ICeq6xMHuKFGHZfy6yW
jR5i0nzXHHpKWhiCFAhvuvFcgcDkvspMpqBUwD6jMwgONdAArpW1rAXQGuc+fxbIasXZj579dPh8
VzA0evhcrR5XAFdxPG62L/n2xdfQzIaSGXJ0KKOy/Gm0rtO6rrjmzA/imVNyU5HmrJx0+xCOMjBW
ClQFOIo8ozhZ4fm0qMP2DI8GL7FqGp/CBi8xSQ+rn3T59QJSc/TPrcuKnJZnl/jLj/USwDma5b3M
7PKt9339Kcwuo8Mg12Ivas/PEpEOAP8ggoMADi1EyWIkquNXi5c3zMjty8Ppgc71qd72MeEqXu4E
Ywd1Dri/fQTx+vm1/8Xsv3kQiDMKh3+nbr9e5AOwLff7yuyJ//6Lav399U+f9r8nwVjEIZJLNapw
Enn/klQHqs3Uyie0+HqBjOWr2jbWPBkLzC3gszuvjmwO4/RV5ZGjnaLMs12by+W3bs9Sc4xKdP2W
Xktmrqte861WZHELx7IE9BSPiNQyPCsxIjMGkItWLo144QuHQjnG6SbJZ6eN5z6AeVmHSueHNsLe
SuQ12r+jGONbT9JytSKytbB5Z52vT7CIc17mhG92tXDWB9T8oYuEUe6mgWsGnK/Yefp5DF8AiL82
fXvJHZcYlr2vRxPJ/WuhTKiUcFqYiBmEtqZSEwDPve8+m9NT9PCUrVerhWK/xEhep4R33uAckloY
S/AtmcWHm3iUrj+ECZh6pU2z4M+2UHu8zq39/l49GaQZEzQ71XwKrcdFuiHJdvuWKfYeNpycxrEb
gP7OvPpzt/vPH7l4mESjplmWQvm55fMr8C4ofCvVdFbAcQaU/uOPZm9tDVP+IhHO6wfDepi53bMf
MF7/iw+ou6ZPEh+nMoIBAokM3h3eD2xCQADsuMiXR04zX2x7jR2Idw/+YiaCvn2Zrw+DMW99rytJ
w0G+j/FCt93o+VkAtImbmiGdiSNvMeeuTenf7PjFWkPdqDtjNKXUTlDS28n2YQUWl6MtrPemiIfE
mlP62e1ljJtU5nld5xCJrgTFEayVf/JIM/oFiCsf0e603SYWDPcaE/0v3w/St/o4N9c/kUa+3mLG
zGmRy4Fyd7ztADXYjI0K6Fbg18UWBz2CW3ebyNTM48sLqCkAIWFLPbHBE5gS95ATtKjj6JfLmWNn
Ab7hGV5/FGP6ojShXtGMHwWmogNyjXjbkf58XHwRGL7gCJsPbO9vaXXfCv2FDXds/p+OXOjAYPhc
Eo1yIyLvEmJV252jYdbWtR4fu8ct4R6gCuiyQ1w6c9VmNP3PKF9IdoGs40Y8JEuUrpCvcvo82wSV
Z4bR4GSNaN9f6UTbxNUOs+1uRVFmfpJDXmG90o+dtIU/SBatgxLdEUs8eY41c6gTMdu1SNZrM3yR
i2KIzC135y4UJ1i7S/ngbvo5uznjH/6p18Vmxsl/XrBxVmu3a7ZDRg6HFIC/HnG3iyNSbqlKgKd8
ghrNMljMHSVjtCqjKzNjvFFqsqjKhYuJ+wRUjMOKi2bzKOPtvKewjP8V6W6eFwZk9QsrDMgrnihK
HJSfsNDV41Ezv/TTWwY7Zp1/HwBvsJlRW2nyAzQAEoHIZmT3ZA5V7+MyDFN4STIA8WukNqnpPEa7
R/0paE0QUK2ih5XvVBvpEVWLDFcncMz0YXyslvow9uzNNnJOtIxAzy4+iXm0qBfoRRXik/oHOQIQ
yg6mnKy0Af2jrvNF9kjRnUzEAjNbMXnsF2KZY8doYEITCUcBeCpLNXP9LQly06WLRDDvX96/Lqqb
U78QxZx6pilG3Bh4N4B3/NB8jcExD+dfND9TTIHi6PG3sHkqoAUr3Or9XrRQ/M1QAcSUrlM8b18k
tPHyAAtqyE9RkUdx9VI7b+FeWdsACbIeMCYAxO6t2s9t0rj3976cefHE2Bc7WU7ac+2K+zriz5wg
zdXnJ2riowKgmxctTPxYI732Wqib0sDQR7cJGSlt9FiQjXJx+zV72KMjDVMdNmZYlimKZxvvc0ln
x8dudUHnRd5QNQk51HFg9foLBiqWjVahYFnzsRVW1ap2ucLk3WQv6hpJeS227quEMK7pemOvJLKF
Jpo2Qhv6aX+2OJFEP2EINmx588BZUMYZUbfW9VoUs709cKqiwcfiWpNfKIfNRjc3O2BhwWfxLTpz
q27jawhDkRQWZsx/sR12QpNVRdNhXa5vBpRg3tWauU0T3ZOjCBV1IJwWYAyZnHdQYtqvH1CIBbzG
OHT//u4tAUswkJf+oNdkbz4MqXN/DydsFDrnASIGZHzMF2Lc8lpBDNTsurDyBuwhmEXRMPZ5eByW
qlU66PPNVsQ8h3ZLfsNZduSJVxjd9DIGIwAThLEFdo7ZjRBRcLXSn8N63bd2rqmAJtqXFVq6gPuq
VV8AbCBpPpdUvH0nrsWOP794khtR9MWAQiwypzZ+dw5O5jb0TG7GhbvFUlCuBTFXL6SF1viYVj8/
I8mWWgfkQ6LNE3DyMPNnbErzs1wcApABCsg2jtzMh9XWFjegHzwDbnhxzhx12SzW62YBUqNTZeKv
deaceMKTHrO3c40sU+oNiCOky8YpY4CPXG+LWoVDnCv+cBb6U7qh9GwETtT6Myo+EWhgUy7EjGb5
YvcFuaRG0ULdxHX9QGVMcXzFZGHb+7FQ9XuKbXNZOcvT8iOy4sV9VZ8yhcgHwhTLOso9OqPpIs2T
PJHS4ey5nlkZB1dCP1q44aQE45D6jLCJwGEkCDZEYDSjJK4pTPRuuCGqkBnqAumW2+QAyYMKcAge
HjXzEzW6Fx2nCFLKHbInxWKuF2pULdYGXwpnDlN0y6KoYyR4vXipPucqnB0NWV7xt4TZKigckGoW
eGLK7l/KZE62MXyj8RIsWNh2GOHNl5pmBhzwjwuJ9KiGvlDt4f6BTlkQDCCpoPNDlwZCEcbREdo0
bqRYaM7aC0w+II0zh8qWbOyas5us8Kbflzexq1fiGGenLsDO5XV8c5bXoYWZOGBuConJlUfPX7jV
DKrGhLZeCRt/fnFR5HhQqrjE2mRT45w+tWjxSg+VN1Onm9xDeAZjJy9KthhMvpZjNJUKloCqPXd8
HB9VJdrpbUaJ7/aKXdOCW7VhIhAZCNZJ7RsLRe7nqMiEUTMYbcVFAY4/8NXGjlrmGUeHKmimJaM5
B53FhwslH5EsuXXyIj5mn/RTaknyef8k1QnP4Uoks+okUIW8cSFS5hd58VZ/csKnHJh5sOFTIlAr
iEggrPzujccxd5aS72j6kAPHNl10xi52n5P+UKGdUgHm7U9kgOs0XeugBe13mfso4/82YluFV4LD
Ux76d0AXqJ3jD1aSmSVILPRFnC5qMMWfhrWEqmT1HQI1d53yJq1e/PhLVb7S9lGtTaldKWVpJu5W
ze1OWwVrGjbAOKlMALuq/Rw/zcQjgG2BscJQE2b7FMZuNF2NGkmBkomcb4ZTKZicU8uHqB9HqjJ/
XXcAcrYlHdjsxxQj2C/dXC/axON89QGMEUHioY+lNEDao7XkniS/vf+LEnXSLGp1RvMn5guAqwAy
0HE4BE7Xn45c3DCJzyuxwmN0FqmjkBw0zTnI25zw0DiFky7i1Ub3Td8ZNsnZdYYYaUXJdJ0EIexJ
e/9jxgYOBjfzbkz5gFdfxRiZOO84MMjgqwBv+aq4ZIe22bF9lrNfOQD1lcGm9hdmfp6xpRPmBpg6
vK4CrlwB3wXjrCRqrgJOOO7O6aBCRXkzBcF5ipQyxdhe+Hr/+k1ceEnQMA2LotwIFsC4YCjA6nHW
0u6sVVzw3CA6JbLauTPaPFE+0CVBB0YfAC+BIsLOqihG5ouujjZ9DYQ14DFwYtcyOt8CVFPekEI7
DyivokrvwsNNrEBCU0Rrxq1myv1JLdZlCey6glvmvi1Izv0duMX/BLabBh5cdP3hAUOTy7XZDXVP
6KNB684hpqA6p0i2spKTB+r/iMDCQLESiMKIpUvL5UxKFx5P7n/ARGh6/QHsVU/CAAYZrePJMxC+
nPfWfrW8z4g8/C5RWVkC15V6pvjW8CTpN/gvczm4iZsOFICxYXqk4sXM9/UGiLRBsFUgnCrQu45s
kdtaoNd0DgPhD+qh3QbHchWulzOrnnjCr6Qymle1A/CcRDQubSonRscEifaUSGAyenpMFj8V2bbO
9ksz0dbartbd7mzOfMBUdHz1Acw9w17APZXH6BjvgOAA0qexug/RQ4vWybq/2KkdRuFbBmgAxukB
inm9w33Gc6rX8/BAMX+moFDRPafD05Ase2Ol6XOXbeJFlTBrh0ZiMGFApxnLrcJVSMtOGM5+Ykqv
9UeENgok345Etb5eXvaNjfFYQCf+nIoIK53b1jnp488vbLnmc1RvNUiv6A4YnLCbEgZ/iOEOpJdM
ClcGwC7RUvNN8cmn+zli64l+HCAzoYcalDUaIGLZFoc4itQor3q0VmkO3fkC0b1fNAJsfESysbv1
lMPQLD3QEvL2//qQrwSzCy9aDXhNHeKpcCkKa08lor7V5IZkoulnM9HbhHuASRpwjaApFZPpBvM2
GTSvOb1AWFFJ2+ZTNn6L7snQZlakTDxFsjimBXRNAWQIG6dRRIhCZeB1kMhzD1pH5TX8Vn+7reAA
7d5UHEreB6exeHPY6ov2QwBT1wKtDYOZf+CVptvG3r5hzGFtL7Zb+6NfCbYM2qbVy2Bu39br3zke
1olrJssawPhFgDvAlDGGVEsbvg0zsT/H+QPgKg1qGREmbSoQzsBpvn/aE2UhUIlcCGNuWYGhVl4L
IGyzO6gfsQW49TPRHqvl12JhYyoaAJIcMNfFl3bWYE+YzivRjKY1hlSjBVPoz+KCwi0KyKez+X7e
lZgii5+NxfqDWykzFmzKWl7JZBSuLfPUrRTITAh91shruNoJ+/w5nDEfU8G6jA5sTQX0CFIErGLH
clVyQ4NtzZAAS63MVBFzAFKaXyGALeF/uU5l66+JRQ/cSjt+K0+AvXiao/OZKIXhdC8+g3kTGzd0
e7/FZwAwXgCO777C5orr4dWWD9y5+cSsZYfhPWC+rk4C5gmVGfUatYcJxNCCjj9VjFgAboA5Ytkt
M+wCbl6f/ZThvtQf76vvXzPtrQAEFyKms287UIdwQDG1K7sz2jnewUBpDVv5WV+jd19FO0EM1npv
UdjRihaWtjifUBoxrN+RJADgatyxwQBjBfYgcFWSuVs8vfR/v4x5lxECUz7pqu4caHy5iTxF3yt6
fLq//nH/7iz/r7f74pWqWqOShLyAEFd8E0WvfqYpvEtMLaW7+5Iml4NxN7S6A4b9Jrfq9RhcqCk2
2g/9E9Uxay/NPfhzIka7eLEYSSmVJnTr7vxc92YCAggc6SF3/nqCtskK44eqZL6tT6hR31/b5G1V
LhbHnpXYcYPwJ/lVXO+ckVA0WzwGCzjuFrXsNxH6sfw1VjGqKnOZtckj/Fc2my5XU0lvaN1050ZV
li3/zBufvDrY91c49c5eLFBjPDe+4jrgE0EZveynci2texECJ/QT6/8gBiMnI7QIJghZ+OOuBIBP
I3XdOc89U68+Pclp8lOJ0Pu+nKlgB/7Cv4IYVUmGCDgqYt+ddaG0kxTT2opbEGhQRlIMbvtoHI4C
JNNC8VcKNTMH8l7ToDzlKrJDtW7lifKz0SUzGjxKvbmNF1/FqJGkoBne4HGUA4qYT2KpR44fF2iU
rNB/4vs0eugb+bPgdGmmlXDKwVEUVD0wQ4i5TWW8WRc3JwE1iKtwmIou8+qhFQOb0od+eFZSccMb
cxn3ibZ4VHcwaiAiAsZ4KJuI7lIOUT9FXtYt0SwTWGpBUgMd46QEid7wLVcY7VvHLxWQXADX0f2q
iTlIQD6cyWdOvuVIt2AW4I9Rkb05itIYIK5BFzD9TbxXV5CtWLKzZhdKH5rshB1IdMCqMxivM8o3
pvXZYx5BzMaimi6jfne9274vNiB59ng0e/BmhjTxjtvnJDm6L/5MDmUqlwoYS+TNVFAcoAeBcVfS
vmu8VEyGsyW8CAA1+VzUKHanpHypZ2zghDOGFxREPCgSKvCTGUlSpA6Fm6KWEa6q2uysEh1w4HCO
H+ciGwBH3+4fuqcx8aoAhUFGov16/+qolKsoh9NvgLFkZ3SDq9plhWSwA3hjQScxrUTfpIMrd04s
atwn7WT3tc+6hlvwetqpxBsDQxL5uBJmJvkKYGQblct+Osmvoqc6BbEhZiR02SO8h+Z3EzTgUfqo
qV6JpqOCIg8RxFkeb/VKC1RbzWUjs7ME2dtvsNe7vAM2OU5HglXPAlOXFb63Crnh00PnJ8pIOYaJ
ZXscKU2dtEYnKxFBLMzZBkghJOJFfR9YXeuF6qodWuNBSppYOmRa1sUbuc9Eb1f4QcFZqs+5EgF3
d84vhgx1lA2AFcTwkKSVUrxqmdZkxyYMCmPVVeiWXBRlLOV42tUAPaJDG8uO0cWSsMnyvi/WYqK6
Yw1BdNWdKPAUwymtKwlOGpfeE2yg352SPojLna8ovmYWwPwGm51CATibFUGIKM+QAXpuqHJQHaOk
zUNnQMdYvUgyQy8sech7jGb0CdjvApeLgMQjxnxtK64o+Uuh0LsAsE6Uj86ZHDfpl6Ik6GQn/oAs
2Wci5iK4zCI34/w96gNy/qAmrSEvtQ7A/A8arX3MlPWFxBGxEmlmx6UW99j6ogsGU2+TLHlPgVil
2gESBuVXpYte8SWXdeIBvWoouXRZZ7LRrj2OU8JnINr4oe1jCjZ+yqJQjCgpSkzSgdEgCdV902hK
cAb9gocxNtSAMERvRF2Oek/RGEjKe16tgde7VFPh0cvaerBi/DutCFVq/JobaXqODHD42m3uNd6m
LJAY+Y09IYjbddnEir/n6lpV3vDb5GiPSLS2ea+kqqpAX5caT/EQ9z3pQGYo2rRO4sxyKQCZbRE7
jS8yQq3bVwUHzui6D0V14WVxEG5r0fDBEybKbqRskaDhgo1buHy642IkxBYwIDp+U0yYb6RBrjmS
NE3W2X2QpSCEz9ySJmZZZEpk6hTzwIC/KtO+ePLAbiiFYE4x2vSU57k2bFONgnAkFruYM2UO41FL
KY1E0C1r2CSB5EhWtBa+pfJWFfhVU6B1p6lg11whJRua8Sk2z28rBWyp8GoEjL5Vkd4RDEsaHGnK
NqGrJGkFegQCQayhvbenfb90A67kT4reoWVmMNRCf/daTQs/h6zIlYXXc2qJwocaNHbjxkZvimLQ
+I6gepGEo5I6eT+oQEnC3ajpWvB7FaAVOQjqF3FZxCkQW6hgfHFpAkIE3qs9xRrA9/ZjIMXjO2Cx
9PyDX+Q+txeKVIjsOPFoZXN60GWOEIh8XpCG5+LB8jCMov+2acrZgGsZXjpA+3hgPWq7n5lHZuJJ
B1wyKr7ASsMsCIv9JA9NhFc4G85BBY7t0Ng04ZnnV1pwRo2SGMquS98b/YlGn+jHIdQPfrsutwz3
J0iA82r8znzOxJv3D/KVBAQ3FLyZ56FIhhSNJmOp23O4ioC0TlggnawTQbF0urgvbfzNmAcWVXUk
/1AzwurZIenUEFwOuKv8OVX1xJE4/VnRAyfl69AK+T5x7kubCDvw5IHGCl4LED0UxjeWitEBbzDE
2IcKtdIq8Gz0zbzdFzJVkgScFsoHaIgBVMtfs+GFiyZVtR7yPsYXYw4D5gjH63wv1Ni+Csl55UkZ
MIhREQRelR17gNQwCivTdUudnU9lHnqkk4DAd8GnzrjOUZ21hkTBpy4JJBlMVUGMHIgW/1V/B3Od
McxB3shiHGJeLYpCTHVxB1883D62OTqr7+8r43KzElgfsCy9QVYDrCaH04IwDc3N37oBtEaSz/Xe
zWwcG0MpgRcrmq+JO3UXJHD6BpCn9ETyzH6JbPv9ZbGO3z/rGoumyAAiY8kioEhgiiwzJZR2Seg6
jb+VCgvQuY47ZLC930aw1/nKkoCCNyN3zC1eXL0buaPvdqGmatmmRqJDLooJw1ZFjR4kFAFGU3T8
KezKQ/sy1+jLzi3/IxPtaSiqAQTtpkas8G2cC5Ev7dreTpatSsBua5jlF54sYAcIO+NtTuTkUcog
n0CoBDw4FsqvRCeVXIeRtENuVY8JL1upQoLv/ik8d+HcUY7242ZLERUC7RVOr3iD1RuUelyDhHRX
/wI4cNksub20756jp8hBO9r985tc2H/LAo7a9fG1TT0orZFiKxWCFgHhSYVD+uR9Z5b+eV8S8z79
c2gXkhiryXlgitFaSNJ1U2kcgD/+5hRuw5xCMsHCjRzxekWRXKhiNMrhCL8L3vVwJCcBamdjRsd+
WZzLT23VakQ931/e3EYyOfiy4F19kBJp1yRmGKQ2lX4SUJMCMMDfciH8nJf/nzwmgvfRzJK7MZYJ
xHZkMvjc0QoSHcPHYs0d/3+imCvOB0ZMuxD6yJ2iR+A62S6Q4J96nszhHM/t4fg6XNgSl2t4wauy
vzXpz8ILYI6DAHMmgmcK0ozi374D4CYAFPYf6wO8JUbx/XaIYoAtG7uu0jFXwpM4zm0xP8RorOXA
Vu/ROcW8tZSA6UUSAGgEY2T+l524WF1Ew1xHC6+7U3xQDxeVTV19lQrAR+xrK8W9QwNPVDSECyNQ
GB9rcNn0nDwHH3V7Pa6/grkeORfWXjYk7k4Tf/pokaWYU53xxuZEMFeBEwG+w/Wxu6tl0QnjFeKs
Vp6b1ZoUgvwVgL/hiwGJ4FpXBMPo4V827q70StLkx4pua2OmQ+BWH9GMhj+AdCkjAcEaR1npOVDu
DP5ej9bKq3DIJZsPv0vjEGNipixmkoGMWwnDdS2NMZB9BpI7tAn5e0/yDLNOUoFwpVyY9y8z290D
MTrq4yoICgCoj1TYjeL7SZhrQbivhnSVZKdARnnYzGKCsMoK82eE4QQ8GrYxkGJYtRIa8bScAGn9
EDa5HaqN7fZzCHLjYV2/eNffxCydijlXRUiA7EPZWNP0JLXGyosfmnRO+9kq+d/qwTgKcAOgZqPz
h1GbuB7B4zBIvNeDyqLaS56CKhpOpudbxgNP/L0YkO7HUGZMKIuZM8oFES1aEwDRh876m5hhCEDv
ktXxvgZSJ4oVNkqmqRU63sKzBYuzS0u30NBFikWCyi2aZRcqGJ0q5yx86zNpULbr7OZbGBMwGGEF
vJAm3sciafwj5sGCCgPFUkPSetMIn0KUmum3pCxCXTN1MBL0FeHiJZoARe61AtP8e5BYer3hOLul
RAlf4vSU+JYQhsQ7FNQK6aFXSPwuFasI6QP+xZhljr29K+AYgAcIOkwQo9+MKYRD1Iu0UOM9jbNv
oAHDMepO9y/KrYG5FsHopJ8DbKWKtXjvoR8za1adaiFrdl/GlDperYM5CllrPEBzQgiGR8D0NFSE
D+0uXUq7wTYUs66ImNv9nNM3tzTGQEtNoPRiD6kgcYz4TRnYojgTZrG59lHJQOM04hSjWQBJW8bM
8K3nKW5ZZnuuoE6pHYXiJEe12aIxNe2tWFkZQFBuy2jh1zOibx3Na8nMwbltV0tDVmX7RD+9S1lh
67E5qm87x8g2EXNdS2JOrzRENc29OtvnkaMJlqfbNET3A2n1RbXrSevPuBCTKwP3q65jRGc0Jddv
Xi4lSWhUGVYmv3EVUkwa8p/5G3KEJBDnHKQJmwwwjX+FMZaS7+QkEJIci6sbMwwPUv2hZYsCuG0z
d2DcJcb4QxA6fkHchNIFa5K1kA5FVOO8/JaapbBS/TWcdg3jAVy4E9xTpx7RsOWPl3DGEk4foI4k
iwh2WXTPMKkNY0hrIeNotneHVeFzFuh0eFJkmFQ9a/yxcLddOPMQsLWw8V6gswGY0qiugmiGzYsB
EzRvdV/N98HH4KTHT85sjzLoC20ddl/cmPUyPmvzDCK37u612FG1LpxPvgx0JIe1fN/XH/JP0qA1
y43hX9glh4Hgpdra7pcYLmR91x76yDg3utl1bxo4slXPvn/gbPH8ZguYXa86Dwl9Vcr33JI3JSd0
orMITO1uA7aM2KxCcKoMJoBq7AJwEi3pUZQBk6idvcizvMK3Ht71tow/v9iWoc/RnpjjNMLVAMRY
dIEgx2WmSwyEvho7ug2Xv5iM5I66Lazu78LkgaD4OiJ4Y56dZzYhFKnOa2ma77M8M3sF0WnvmVHn
hCKSQyCyBLTA/0GgOrLqAVAA00CMwLavPB9p43xfKq8A1jf5dhe6noX6Rpmh1Wiuu3fCfADzGrEO
WNCRlmZn+Kk2cG5fi/k+6f195KYLzqUkQ2xcG3Me7fiUMAZEkWEQR5oF5GhuBkwlPhGCIqAjLIxr
RQskZ8jZO4gzDS1TPtylHNZz9lTJF4YQchonfqqeBqD8CyQ8cDa1GtCNczacuR2qA5brdOZHT7yT
b+vLBI38YKg8Gas5do0JJwjfY4AZVZF0Df0L18rLq2kI45XQfZGHZpaFZlvObO2UBAQ+IB6CiZRu
mOHEvA47RUrpvgwSYdNpum+HGsqu9zWTHQD9Mwjo5Rw52UYmJ5ZbxsjyRihoRff5SjTHZuhoyduy
rWw6svVMdTnY8WNuntuxIys253J704v8Vzrz0GUGh6q/WEO6XhboDcmFo+gH/YzV+6u/sFp6uUjm
tGSlTYq6wCLFdfrEvQZLhHc8CS0Az8tb3QnAoPs2E79OrkwUsb8aNASd/tcKUqQNCExRZN1HAxCj
kg2qljNGha1S/HN0FyIYl0TxFKpXUUf3xlJch18AcnPfVKuwy61guxsVzKxzg1OTLygwHf97Vcx5
DaUgB1mJVfkr5Ut6xYY+h1bxmW6CFWrTxjp81B3fHhkZ76vplLeA9C9aOJD/Vcfs8/V2Bl4YlL6B
+6+kGZFKE8ki1+LBwLVIvZ2AKEEP6cwF/B9kAmdawcSqLrAun5KCsydC+nlfgQ5dtJ1jDEjV9RzM
1fSeqvDSsT7DQAXtemlxh5l8qW8pQOLVRbSMHc6GJ+S7ZrmVQG9Sb6TvEbH/N5wjpJ+KgBSY7f9I
/tuAixe4AGRbIgyQrBw6qwCQkvKIrofDYH4YVr3RZs5wVMerSygD1RAsxuDlgQeG/N/1OpU8q/MS
gDp7zAZlZqH59VIFmbddIBKz7qsLi9YGBttrWcyD67uCEaZeRPdJ95SE3z/9uw9ubourNr3hEV0+
lCiV5A8uoFgqolSH8B3/7D+Lbt2cvVXZO7EnzqnT3PqZc26L2hOojm9SpVeAEAvayhdOnP9GB9/k
fRKtmmgRAhkQM6X9YmhNTZix9bdx4dWuIHl3fQKSIXWaKOELqvbXXbrubwJGNnoYpNYqBwfM3dnw
LNA5SPvxXK/Ofcy6oCyKCVO4IuiSZ6TmfBU0al3v0Rti5+pDI6xFLTVjMBhX3vf9g7/ZY7CjaXiW
RRgJ8DGwoI+BJtWUqmqxp0n8mkeek+bgv6jr5/tiRjPHLAlldYB7gMsXwSBb7087pVVikL/vy96z
M+kUYGi1zVASmxu5mFrPpSDG3kYltjapIQi9Qk9hlpt6YuwGOZvZton1YKBjTI6N2BagZL4+Ik0u
c7QABVhPvs9BXqr7Zy13MmOuxDyhClAE+BlwcpE+Zq24EMjAW277Yt8/yzGRzeJIZbs2nPunM7Fp
V1KYy5+rbaNn8lDsNT41y/AY2ANyxvdl3N4lBToNOFOkE3kQwrMcSMD1ydGdEJZ7QeUw9ttQCVif
QtFYiGusLFRUMyrdyMybiJqG6FHSlVxkN1U0VwWe2lMVFwzzMuMvKmNW+KQp2lyR6J7XGhIr8oIP
viI5NV0twCz8XBL31rJi3XgygGuEYSc0IDKqEqZhK8a6V+yH/G3wvjIqosZtSSIKbahBS2225PJj
nPnnLneM97byFhWg44S9zy8VsTFRi1C1Gr2egFw6GB1gCe6fC4ueh1zG+H1ITwI5GEUmVpWjImpS
vtXpvi6MZZWmpvrlSyONxruwDkszeso14ktLjl/HUeDo0irvdqWvLXTX7uVdASbY+Pn+J8m3xgIT
FUiVAvgC4FS6eH256nqIqk7X4OP29IUagVlF8oyzOaHxmoimLNRKJAPMaIwOYJrK79L2v0j7rt3I
kSXKLyJAn8nXpCknUVLJ64WQ1Gp6n7Rfv4fC4t4qFreI24uemZ6ZBhRMFxkZceKckruFNFpyuO/R
CBbrK05iYaOhV5qCPANiStMZPh9H2NSkHOOau3m8l8a/pWFYUWSYcjAyoiQr2dkFj3RmbHaGk9yX
9EyvuKtV1JSbu6D4boufUP+4vjbTj5k5cqwJriVFRX0HN9T5mFBh6dsqyBtX518C0GzUQOuND2E5
+VYWnzWUYq7bu3xu4TEADhKkERVUJLAhzg0qnV8oqt41bkA3Co9Qf/BTS6vfOJeZYrj1DnixkNjD
d/4kHuJd/gSSAiPeY6e6+qFWt9c/53LfqEi+IfCEyokEbOy0dU8CwCRNBiFRw8ZNs3uu/9D0JiL5
yolcsoH0InS40DuIWt5s+wdqngjgXWncCpjOEEJ9OfJM7f+ad8YQpnwHFnHq5p83YBaZqNdRUzTu
6HC8D0AeCK5G8JGuPZcv98u5nWmwJxOGdnMNeGjYoQOyZ6JNo02UbtoRCjErR/rSa0yWcKbxNgcM
5XcjnVgKlE4tUCxq3EbRA5NL/Z0MPtiVtVkYDlLZkohwGQxlYOg+H05d+v6IxoHWzSwnNpFqZupK
mnfaz+cHDGIbJxZmq9/opREBxNy6gLiAkg+SczvqPKzly+ft7PD60Gie2AREeRIKnDvAkBh51ShR
6yZqets96R0ieL4zKrQqhs9p8DA2xZvYp7uh9vYJxD/B+9irTq2rJhTv/acA8GD0/ye3eWYq5WMe
5jf6mDjoaRK84/Ujt7Cu+FKCAFWG5s9FeysdGgmPk7J1PVoLO560od3Ww891I/OWm/87H/+1MlvY
oqr6qhjq1k3H28aH7LKZBLif1c/gXk17U7vzO3SnGvl9L2YvxV89cKLR9uVkxb8sDPZXQQkSHkAJ
SL9kyyebuM11r6BZPbiARjOjbUDhf32gc5KHaaCwAJ+KiBJ0YnO8VpspnVik7YCEBPrclbf4GD01
L/0Nvwdtyka3EtCIhvc0sILRrncy+6Pb179gOvGzDa6JCJoB+0UYiDan8yMkBHEXC7U8uDX0JfQ0
MKX8kNTcum7l8jrEMNGWqaJjCFfvb1R2MpF6kqf52HuDK2X9VgdphAaeiix7ldcScpcQBUyojLFM
sA6IP6vTkp5Y6nimi7yuRncwR6vfKYfi0Qf7cG92VmYPB3QY3/vm32gzPl4f4dI8ntqd/vzEbpiG
TSYK5ei+WfdrL+9pt8/X6PRnT7N78rNVOeIyOklG12Dq5qs9cHDbaeZD7KyhThei4/PZm8VIQ0UE
0DHA0mB+pZvIym/pTt1l23FTv9XWZ70dNoKju8hKQ3uysjw7XzlxCwcCYTkabFFtQNsXHMz5WEc6
kqzsctnthy42ge9nnvAaiSFTfzTRhgwKipcm8UCTfczll6p28ipw4qy7Cz1wySNJWejjts1vxsGW
13TVLq8bYLAmnUBUJ/DM/H1TnaxDFYB4SfYlwP8BzzfzEU1go6wH26QvQMiiproj6GKDMryib67v
rmXLiJHBXgA6tnkOgtAcGVokL90KGJMO2IuMpkzsN/4ur99CKFBfN3fp9wBwUSBQB6wPYv+5V6JE
jIQxilQ3rPRbTSgcEN2sRDwLkSRYNkSk0xCQU01TZltNGkiKmqKhujywi/vIQ9V2N1JGN+lP4qY3
hSsLLJZZd1OllqI6HOKB0r3khJZktquZxEv/dP4xs10XedD/jD2qusODCFIC/SCB+gpRWGiG/a5u
thRyyU/jC+TaBr6VHaPZXZ/wyyQqRJwAq0IVSpx6A+bp9pyW3QBOCdUtVQGAT1ORHtBzQ7LnIpKZ
3uyT4FZu9jHdaxIjIzVp4kTaF7iluq/rX3JZqfr9Ely90HFBunqeNRa0kpT6iAZK8k0ToL6Zyo+x
fyeY4b0W3qXgIhE2aXlbHuR9sFfd6EG/q/bJcfyRPFtm8qtEtoBeGVuFmqABGlcukst4DIxLGkUR
3MClDOrPc/cQV7WcFxG+buDfDegvufGQKn//qtCPLgU8y1+vz8ZljQKzcWpv9t4RwBzX6Sns9e2G
7Lsb14BMwPOn+/hnZWDKdNGeO3lYAp8Q5hwQ/AuUl58mkxhTrLnKHcR+KTo07vvR8Y9oddMcdL0m
m46yrj8C31flzD+UL4bkyLft+/hB2lvBGVVb5s5IHjR9mwm9WUBWunSETaiuCWpcXnXnXzoLGXhc
8ZboqQaQTMv0Eprw415T18AOl5cerCAbAmg33ARaX89XWg6k3id1p7neYMbVyAwVr4hjiG6yPqiY
GjBVRQtLHDtrEdFli8C05ohxwe8lTS3HM8sGGruHVGg1Nyy/tYMwiYdaWW21INoctjy8GwAKb8Tj
GK4MeXFeT+zOQhdt8KRGq7kGz/dShU8ZVrz4p7WjU08OoVPQOUsYVLwThjgfNbcJuTuSeNtSvlG0
fuX1Nznvi818YmYWv6NYGOhG32uulmgbrUt0kwzFd4WkbGK0qR0mTbFyZS3ckNNFhZw51k5GYvt8
u0hp6UHNVtTcpHiPKzD+O3WsHdGqzjoh3Aa9YF/3DEsjhDoTWjYnTlbIF5/by/WYKKOva27XZ0z1
XzW520TeY4a2yb5KVwa3dB9PgFuk4BA8QyT23FgaojcVdK2aC55JnQkjWIvyLCMrLmgh+gOo9Zfs
G+VCvO5mV3LQCBramWXV1UEullGwOMfHNHlRNfTkqLaOjdLbBgTi7A68/wTcVF9x5pTG1MONljlD
eY8AtuLgnGxSezWhsBgw6FQC3xweyeimmU2C1oRjI8e66mZRsuclZRBttgSsLxo0Al1m6Do2NfDN
eZ6Xm+MnxAvQdzqRxivKk29sC+3VgKr3IyS82+YmCddSY5dFergNNL5OVOVTf98ciVANI1c6iisc
/IdMU0wZGr9VvfUsMGV+ehag0Y12DO+hZGsN4nO91sW1uCFPzM+mp1eRsMN2R3DaoymTB+CkDqOy
tGofDWSYTWAjjEFZOQVLGxPIc4jOEYBngIs+35jgoCQdGXBpeXJdb5DgisB7CR3BlbM2ffvcnUAb
C/c+XpGA1c/cCSkUNAR3CmLFJ0T4tq2yo2HeHH3mfBjM+d6E7FY0oevsEFewTNu+2b/aP+zz5vP5
sTmAa/pPAJb6RzBqvW+3D9vt29Pfh0fwBloHy3ffDnvPPDysQaaWluP0k2eXZEG7ltcDdisfudlH
z2Q4dKR0WulOAlzj+vwsRimnxmY3lpf6Y00HVXUVQOyLag/Ao0ye1cyRvoTSUVU7fVb29CYqDh6I
2K8bX7q1Tm3Pbq1J77qOMqyNkryrSF52lYUu9us2frU9r22AmXf3PbEoeE9U9wCuxd6ZGHtAoAYa
JhlEp2TSc7Jju2fUgsKOj77+fX2D5zEkx621J/JSAEoJOMwAxkdGeH7KY7VRlCTGPeMPH3m/bad7
2md8vAvrg6g5VZauzO/SEUNNBLxW8P4IiGZ7v+S0FCbOBLf0RKahhSpYqSH8vi3mk4skLXyXhBcG
3iDnhxiIggwwrkR3Hegbmrunkf3olsq+iU3MH8/6uQ/N0tKZHQHF8bglu+TtJWVQzDj+WWuEWzrn
p18y82F06FV5bKexaofB9ZQOL7APACFWttPvIl0b8eyiAz9DMGQEI07ZsAd/55sB3YCvmhmsunn7
cp521Pr51bixDPP+u3uDSBMrGBLMYMVzPicar9h5OOSQ0HxpzDXauKUDBcJLCeIjIJNGovV8OcYy
oFlYNOCOAGNHM+xbZZun7cquWpzpEyOzGRA0XkFGqNbdHr6CAmEJKpQGjKL55/WTu7h7T+zMLoia
IFvMOQbT+D3Et0iNRpEyHlbio+UpQ6/7dBGhY2D6ipPEjFjRzBjbXnfBI4SHwk07bCXwe1wfylKE
aWBJgLsmyIuo8rkREIO0fpBlujtQQCZf0JNQPJMenaJITuRf120tLs+JrZlDl0VwR1VRqru+cRi/
xcgqysqU6rWgecmZgbD1t+SM2/tXA+Jk3qS26So9KHW3AJl3pOzqWjSHoLT6/gHBVI9iomEcr49s
4V7EOuF5i2vcAP5gtrspWJn9IlF019CG4UCloLR5KG3GQr+tkSUCE0+4YnFhC0IsFvrYKigRJjzx
+boZgwpBDgFORanAaxQhw9PWT9cHtbBcZyZmWQIS5jIII+BPpFhlCmC9KtImo5Oma5oxCxudoN8A
jwBx+tuYbfRkDH0eSzBUln+ADAnQLT/0K72EazamPz/ZFCMXiU8q2ODxB8bSkK3Ur8ChF+cLyUxV
Q6JDQ/B2bsLQhzbhA7Z3n+gZ+D2GJ13HE18VwPEVo43j+uosbTk0ewG4p4EPA0+Hc2uyn6WQDe90
V5DzwG6DHJzVI42ZVwdonUrDYNPkwcoB/tU/n10xSBMTAto49Epiuc6NNoUXNFIqYoggiL4l4Gp+
iTYvldVB+rGEkEZp3vkMwpOb4/39+z21jmyAZtyNBM04s2MyGAA7tha7LE7EyTfNJiIVACoE1wN2
j8GfeNhTM6YNpBlQiIGgMmu1QmXXp35pL53Ognw+C1EFFhR0w+lQi3pUqmMk75JwpUK7aALuBFRA
OBdY43MTXdanYBSSdFcd7zr/cUQbVUdXzveSCwHA7D82Zk7L8EGkHnIVfnLsvnuJfwt5bV+fKX2a
iosNc2Jjdia4IlYNMvloqdgP+5faxpva5Ng7eE3jV8yqN+hDNfs3hVUOguCnn9wUpo0FKleG5oXc
PP7sjjg+Ox0NQaEJbRrITXoB6/GvEykpqKoQw7y2JqSRRLbVrId/2V66goQI6CcARpmf6rZWh37I
CRZb81VH9hPQSaX5WzHoO7mR0zsdPVPWyqwtTBpyphB/AvAPJGizSUOcHksdSYirkech2eEFlEOx
S87j/z3AQLs/mdTV0dcPkvPzTZYOzdBVUkgQxqCFQcyU3EpaVN+7mnYrR2bpkP7XFIql56aSTKtK
TROwn+vqMVLbF7WXX0kocQY6dM0MoCXrXJ/EuaoRitBTCwiQNEB4/eY8z036CYXNMCXuG4dgcIUH
1QvSOVZiRnhnodvLTO5qBj4th1vU7sw32YY2tl5tUQy4/iVLZxnBFXTWkfW9bGzKNK3sE7UiriHs
Bf1BFH8MxD7XbSzOL2ApOlq4EcnNpSIEEmtD6+fELYMxMlEDu4eePFIzGnLKyv0Yba6bWxwSVH5Q
8560qeb82gAujXLoceKCDo5p6EfL6Scfn68bkZcuVFRNkSdHIwwAhDPPToZAFcKhIW4FVZ+gO3Rg
zcK9Pfzt+b2YsJY6BkVzpHhf6sjQqRsw9iXeIRtrlm1D4di3MUOdg/WCzwavu/UDkCdB1Ku5F9eg
x5ddCdNmwyEC7BSAP3SNnW+2rudVXfGBuF6QAiquOAE/dHjo+TuZW5pk6mjPMGvZ+Id1IFgEder1
Qr1x5sKrTqFg7VCIK3VQoCaEPwhgaNt4SDauVDZ/KxNzT35qatqBJwFU1aFPQIhgqjFbp8cvDcXy
AXz+SFegRQkosmO26yEDbSASuEMY0LPY9EH8PqJ3MWH3/ubHt9lNiFlggWEG+4eHxjT+IcojgH0A
0QnskTi/NpFAz7QEDCJuOOpPCIKe9IqUptfL4sp5+w2vLqYDwT5kWYAehUTg+XQEEGYDlaMBH42b
KtnFrLUkZ7Brdocy1lay7kL207LvhN3kuwIkbyCJQNVXsuHrGAZ+/aT8vi+ufc3sZSVNlNWFj69J
9IGpjWWA6/OP0G00vvGyg566UVCbio6cnYH+HAgrAX4P+ZV6N+S22slgme0dkCxBZQmwbOFgKDvg
lq1CPwz1VokONMJzOjY5j0EQ/CYF+7QPWRPf1Y1TC6AGxuvX1CkT3RCqZmpaW50OsQd/pxWDqbdr
g8XMXhvrFNacbEQhAiP42BN4hRbNhiDqRevm9elc8jsoFaNePb3pkJ89t1DHcYEz7lOX9Pd8BGdn
+EQVMCA2K1fUUsYGTVsgdZ/AQwBgzM4UihZ+GGRYtgrnJmdv4GSyCGIj1OQYbiXQYhjo/dNNbKYj
BCvsn2/Kvr9Vpv8qKnDbFL+n8Gdg1H6ILWQimBWZawWUhQwBtGCgojGp9eiKPntptqXMiRJE1FX8
T3H4zPoajGafZfZpaKWt0nTltrwk44ArPbU3i0qisi8VXsAeoV+if+spTgnBvLpzSYBbuyiZWJpp
x9TEMg5h1JlG73jZLkBQqA8PXI7BQ9ObiWQrg4INCFF4oO6RNU0f69JKpPdBMkdoDaYCK8pj0r7Q
9jH2mDbG21hY66xYvBameZuaOIAJmUM5+6bL/VJLqZvsaP/ugVMvQLFpp25biKerbr9Sa11KmZNT
e3OvRGLdCErYa0GVOubpq2a8ik1g6ndabvrGQ0HhqUGOMIa2Hj+AvtDTxpVIby6Y8Bt3nX7D3BcF
ICqYuhHc3rsTA9PLHkEzzkLozEiWYWzQ/SGrD4hgTIU4Ywqi094m4qcYVscqgK6Tx6TVrt1py8xd
Buq2oEZCuQhA5Nk1ycVArMIYW6rD+rtKiQxQ/l0Upq7vE39bRiv+Y6ENZaqzo4SK6B0yiPJsC5eQ
yBByv6Au1CCU2tbuNWDPXL9/L02e1mwE/0e+u+6zlgqJpzbnNXBk2QtP93NMOxDQoPBxArPfCjbI
e9g9Za8Z/ATo0CwIXLpoxLbSldr4Zdsiju3JmOf5iEEv66Ce7Gu9w2v90BY9kJct1PIsvd4EQ23y
+g5EuWl2UGWrztcaQydfebnG/5nzXyTKybXQ9H7EtQ72S6PYK8IbVUwi7kQF/ZNBsLLHF/cTIl9I
hKE+iOrC+QURqYE2UK/CsR4kBvYo06itBBFpRA6Cfi8rpRmvFYuWXcmJzdm1B+Jq0KwCuOsqiq1u
OgK9akwuCsFAPjCdvxbPkvf3+p5aivJRe8fzEIxC6IuYDZNqUQnm2I66oSZaPHsTgcbJ46frRhbX
DblacBWDvRIgh/O5HKpGUvOKEjeKUjOUt16XWMSzuVqbwpqw5u/L+WKTYI+AMR0ZOrx6z43pQgu8
eg1HgO5vK9pFOxGy6DiQzGcqqkQ+ezJwDwdggUIVbrQE9oUq2Fa/uc9vOut9wkh5LN3dPHfsT2Jm
COVAjoIqiuw8/7k+K4s7DG85JB4wMRfv5UDQ5Trr4Mi1IHOphx08xIe4sfAKceKh/4irEhTub9eN
Lt30kCUByhhwUCAyZuGIKOUN6uEwSmuFZTGikZt00xigXssRk0grz7vF3XVibbYWJa/iqNSwoXW4
xEL+UuU/A15r14e0+IZEPIH2RqiZYh/P9vBgpHEmCwFcv/CSNjVL9K+23jXdk++/JXybcNYA2CeG
uI1uo8xNpW2vEZB/5MCCfEXG7TARBTSgoRoKu1KKV+7zTRVuCropuu31b104CYgQwPoDtnFwoPwm
X088WKwqY9CBHt716wHM+e+qd0TnIIu7+ypaI7xa6EUAHA9wcoDzUFoy5i+l2CBDbiSTC0Ogj7ik
3AbBZiTboVJZBKnXjLCRx1aMJF3L+hH/UwYl8JPWrRz/Rb82YQPBWSYhyTbXC/alkZeF0FJX8u1A
s/N8kx6bytSQWAgAjZaO9dr1vLTNTy3OogGSqn4UBZNbC/FW90fh3c9iO/c4ery+q7h76xCSXF/a
NZOzk9V4eRMlA0wOcWyPKuJ6/tQndzm6lP2ks1VBW+nUWzM4/fnJXkoxvLFu+8ng3tundXgTe39K
/wixBisL2+314S15q0kiEY4Vd+JFpVJrZKWukMFxUwiVCNVBottOYDpQjCDQpW+NsBJgLeb20IE9
sahNTXu/cfDJ8Lqqy4CeAE5NBkSG7nu8mvxtca84YA5kH6pdMn0/1SQk9hSDPKllT7U5Ejx97SxZ
Wdppt8yuFIoUlYFho78VhC3nMy357QDBceSHsZFt4n/JRb3lhLK8W+NmWvIPp5Zma5oIRQKuDVhK
vA8uVmx6C0m0sZIY2TFhZUkXh6VCpxXde7j85zPst4EPVeOAuCg+IYKKHFWGTIuem5K4lhv+BTpd
TOFviwbwJyhpTjfFyWrGRTv6ZRmSCX0SRjs0Aoxkp+ffo9UK73Fvx0Fhxc9QZOBfg3QT1oMJHgjA
YZqd0j8N+kaO1yqSS14JeoqAviGXBKc8x2aVsVFlQorkcdpBa3d8rqSjSu1A/yiEdEfye8XPXxTl
9foxWlzgE6Oz11uM2oLeZzDawucK/Q+QixbPfxr0iaB+uXIzTnHVxaTjQkTBFTc+Msfnky4Kip6F
UNZwxTCVzSQBglBIyjXOj8VtdGJldjqaMUzEdiyQkJP2Q4pKHKpBLbrgO2h5D2uAiaV3F3hhcK9N
8ptAes4u+04BGSCubqTB3rhofY1Q8fZAuhPd0KP/kqwgjBaHhqnDGcELH5oA5xM4SmWUZFGNtH70
TjmcuPpV16+ysAZqWVooHREZgDNTL/RFgEzCRGnTgbg9fQpHl/KVUHNp100I2994GIrzs3FUpPU4
uiOICy5mppXvPUggjOylhPRPp31e3+GTi5pvOvTZTNOFVpyLlvhS6aIoQpsbOkLtUa5YLj8mI2ow
DzXS12ueeSm9Bujof6zps6IT6iGJDPw0cbOa7pT8VszBLBW9V8JOyj4DkGp5ZqXBswXJIUoCq6gk
cPyM+z6pbAiyszF+7Wvoxdc7GryQPmWeced1D0EOARVTANt9jyR3eIihliLupjbgsd6Dd2IHrnPa
4uAe0SIMdhCWCegcyW5AYt0MTEiPxA+ZPFjXZ3bhCj4b6yxnCepnLwT5BXFrOTh2fEN1wQQkHp1U
B7T8dDsurZWclvYlpDnR54nUJfzIbHY7RI+QvMJapiQyo0y8pUKxuz6opSMG4QY0zOFUI5EyDfrk
YjC8phlAU0ncOFdV1iayYRIFRABiioxS4ftk5dJTJgdxsT8NFF6hNACizzkaiohBnDbcI+7tm8Ys
YF0AxXyZMvxvH7dfkfUFVW72hn/6DCVpc8rrq/i10ROzfb4+9IWWTwTo6JnCYwyFZ/B6n489CDp0
m8v4FLW3lYalxEr1Qxxs9WYnjru2j83O5TWYvvciwG5jgHeLg9gdLIl8jb5jCQR+9liYfYtBQ8WX
aEldodzqPNwKpa3jcTIcc7C7GhvkO7Lor6eYFd5XPyATGdYq1UvZpbMvmN0jpdRDqGvAcyVIPnLi
1HWza0PwxWkO0VjbPUy9H+NPkcQszXf9Ghpj6RWJTnyK/kikD7EhZxEKbZJWyFtOQYaNfuZKdpp0
fFSBu+HJY6Tcyd4tFOL96JunfzXlKep2w/cIFnYN1cboXQwHsy+YpNSskiEVi8BQkv/w9/SxX9Np
XnrWofaFkjdKU6IOsOX5rmlUAXpaZU1dz3jDO9ZPPatFqyHNqlttSE2qxsyIDik3g3vFyMzC2w6j
hf4ZS1qbswX3YIBjgKBGjPAJhYPzL2l9KQ2LTsLDewQVSbZP1vQelm57WMBPBhmCAQbg2a4MfCUv
9BqisJxuGqjSbgX+IGm3E59M+VDoKivrQ7jGADGt9MxDnBmdbcSuCevSy1TqGtmTZnxNhS6uOCtn
f8ENGVMyDERWUFMCKvN87rBL2oLmAjIBYgSQcgrmeTVVS6AT8ucM7slsgz5yeoCOUfPtoy1oGqtb
MWrog04EnUmF8Q/ZVTgjwHexoAQcGLO3Ry2XWSpxrCYXbqVy490L2iFBCj89Xh/6QoCAPCAgjQTZ
ANAZzaa35mWkljGmN0ZSSETcL8eHpt6iZOEjmgvWsg9Lq3lqbjasQcoHr4Z6Fcjvb7n8WYS3Gui4
//+GNDuShhAXzThgSFGD7D8EvwpHqhQmlza5if4h3kaDOZZJUiaeJXG2c6jMk7hRc8NN0U4cS09K
gwKh8NbIaxtiqZ/wzNLMJaqgt8rjLAM7jly8JugBGqBkWqmb2nNIVx9yg5Hys27wlLP4Gmh50c1B
eYjAHSOTA4zc+QGRcqU2mrA0XHmjjps4vk8gHuA1piLfxZKByt5Oa47c2BfKkwBG3+hZQaP1mt7n
5F/mrmBycMhbyyLIRGcLqw6qEtZabbgtevo5CD1GDWXyyjdrupLNWQjRATQA2FND1AxG35mlLJdD
Ho2CgYakzNL8myFtGI92UvhAu5fru3XpRPzX1AUbYQYlhN5ofc9NxX3tgaAALeMABlw3shDcwK/J
yDqiXxO94XNQXe6F0SBE2Dxh8lhqVpaYWvMm1XgQhLd+t0uARAh3XfpBBEB2StsAL2KzAf6NC1uy
Ahm5XEWkOCREWfgNF8k80ZEAaMdbHScmKcT3XCrfAHKBGg3pnESp1x7dC3kFdHij/xfJzkln+Dex
dRLRiqUExGUnYSUlzQS7VFFNSVcNIToNC3NIHJGphX19ti+XFDbRaoMXJPSN5V+M5onNLkauv+eR
53JEhj53GkjDdivwoOWBnRiZXfc1lwcxpIHn1snfKDoaTpYxEGbqkDP+FhTRysa1d/HlVQEtBaja
gDkCRQs6n0o00g+ihxKKGyiA4Hrveai7la9u2uBPkt0Al/K/z+K0aqB/ApzwgoKlVYsApA+R4Yro
0xzGfbkTy2itiDq9mc5dCsZ0YmTmVGsFLAiVEhiuqjW2pNzkUGkgBlq/5E0WPfTGq+79GYRi5cwv
RFIwi/tCh0IykpnzIkmG+7iOR5yBLnNzOdp7EHWDJgards0EEyJOF7Sbyg+tVQzywtPi3PTswjLS
nBtUqAy3Qhmzj58feujVbXsLilBetMks+sfgIA5oHZLbgvZ0fU3/HwNHGhnAAIx77oeIChGAJJjm
W8oalnU/ERBNt4q8zUbcZiOSnabi+8/1qK7spgViBGSpJEBCVTAD4qaeZV10reBVmOHygHzM8QkE
RcA6fxNTh+qNYPaoSELkzvbZx8jwn0hhb6qjNRwMC1grqCUC4u5cn4ql03T6PbPzG5WpAp1sfI/+
rHWg//RNWbdbJD8l+V1d5cOZRjff5yoYq8FRD0AG4tzz+9sPAT/TKcdhotBZCPEgCrVNKb51nuFU
VQDZYsdT4awkalYe6lHQ5VVuST/ieafVJsShxeaPWDkkQe4IdJf1hqzRFkz77vILQYmMvlyIUojT
tXHiNKmkxL4ejIYLJez7QAggbVz5x+tzfnmtYw8o8L7g6gc0eK5QmUsJr7sBl4EBaukaTB9Rf6xz
SNHibbtKdLy4wKgsTjUadEOSWciEhv+cQoEGB61WzFja4UXoA1BLac5qOWMR+rkV4U6MN6HQM0Hu
Tapv8mJEy1Rs15QwlT75EF2+PgMLly+6zhQDtEhoBgWM9XyW1aQKVBJ6uA4Bc9MOHhJrEpQvar5y
3NbszJ4VjVzVYykigBIa9bYOsy3aBPcqnm7RSt/GmqHZgyKsAtDPVjA09LZmMJ5ugsBcw9os7s2T
WZuFg6GUp4VR467V2/iTBjEwPtBnub4yixf6ydJos/SeiicLSPIxktEzPaDs1I2PffP8TSLLb+4H
4ly3t0DTgMNA0YSA3xASzvFDGonERBpSz42Z8CgC+Bg89dYEzngCBTpHlo1sdDCE3ZC924Ko5rr1
pZMIxrqpq0kFO8ovuOrktCdqr044Pc8lWsAyxH7oGlWyV7EGVrldaRNbCsdObc08LfrnJaFNM4Rj
3YaoH2X6UGorJpbO+sR/RxDvAU8wB86HtZd4qIR4LiTrCaiAI4k1/cFTdpKy19dWbtptc0+JZhVY
QuUFYt2z3aiXGZqhxhqwslS8QXBionPFEgLhR0civKLyjdx9V93Ki2jF6JwilkPSu9CHwnObIQNq
GWlR41CJePmBHZuPCTqgCTDmcrAWdC7ahfAh8sOgM0c/0LnD8nAk8riqPACI1D0vcMDZOJieZNV7
be19ubhRTmzNLslGzYo0EjGxfva3iJ+o+qcU/iXgRH33P+OZOeDUq31BjTAeTQesdy/vKhvaS/3w
EcW3IJ/MfW3F4y/kDfDsO7E4c8WKwkELKsOi7vV3Lb9VgW0RqY9qyq2fHwvklEGxq0s3fZc6lRxs
rx/0hUTyZB4MYOABn+Ams92ap3oxDinMU1SimKTbQ/pVSJ+K/2AUj1K6NbjCRIUl8T4eFCv7hxv/
xPqv0z3xM+M4oUAK7gGNJLESICOtJ1vSWSk0gPWVO2/plgDbPv4CWQXirNlWjSo1iyUfzz6UtqBg
EGyuz+TiSUAPPDoIITEPzNL5SRjgCLRGgxsLEc2ZhNdWH2rEzFtv07Z2/8ZzEzJPK0YXEj9YvulH
o8UDUzIPGOquNGiRStg9ITdzcIkCHyVs+9FKIBqllm+cOkVghv5HiM4yJ8rNsnxtpFXJ0MW5PfmM
2SYWUWOO9Q6fETcKNJxYoz+Ohe3bg6NtegtMdx6wJ6D6KzErwsoeWnLuBJ1tSFaodIrkzie+pqHf
5yGc+xBtefwObStgjFmRVKyWzFxbY+pYPDG/KkRkioWR8zu3FwUE7PIiFhrQDbPX0+dW3ZWGqXq6
mWc3nIemCJbeSoztArUYEcSazT9cZ1OTu4z2S5Auz6HNWTFEojDC2aNp0pQixyg2aE3xSkuWb2ix
crMsed1TY7M4mcpt02nSZGx8njq4qlvIhP2LEzw1Ip/PKU3GwU8FuHaEG15VWbH8kSgg45ZeQy81
pc7fpmgwZk03OkVmZX2ydo6mRZtf2tg8mE8Rsizg3jz/AK9R6iRIiedGyF0mqgkAjoUeCKCWkHBL
D7x1muSLFrdZCBmj0CHCy//uPU7sz+9vcImiUzLRPYhh2kmNx2afHEtzEJ1Cax9FPP7D1V6MpTML
eAOODrBawGzPFnYQo0hoZQPnptM3aexq8vdYvVbeQcyTjad2cF3EgtyexL9KP7JBzXmrG6uZ68nK
fOIR4yJ0ADUFMgCzC1fmIi/AeS3AbaITZHgMmh0tQToG0kGfg1qybxkBX0CpRG6eS4/XZ32hN2Oq
CYAQB2KLIPrRZ3eCTLuyhk8X3OhmUlvsHXBpI92CBYAehhtv6C60hdSWOyczy+3au2XpTUERaiCB
jXYEvHtnSxA0XV3FsipM215PYisInVQ9tnZ8Z6CBzvbk+5XxLuTTYBDksugGNCC8N/OVvUfSJE5k
wa2JaPJSsAFxaQYo0teMehtS/BWNzlRWT9fCIp+Znb0CpVRSC6ye4ObJYy/dyw1IjQkFMpKB5cIB
jSXi1tqqgjXm+OUJBnAN+GEJPCTzZLYUhIEyFg3ufDDqSiFDn1Q62pwCPc74oVHBurrG4jdt2NmG
hoQQRFcAT5qkR2auLMRR62kFk4MA7nJoYwXQ9fC1A9gndtdXc+Hio4jZQIYAMnkdbO3nPovnTadH
Ai7dNqc7iiwFDf8PZ9+1GzmyLftFCdCbV5pyUrHk1dIL0d1SJ13S+68/kbr3nluVRRSx98MMBtNA
r2KalcvEirhjzNpZRuzK6rsJJtHbBhevC6fGATcJBgZUsetZJmNTTZoCN03QBkFjCfRzGFAajX1s
MYyRPUJv3YVYgy8X4MEzQeEMXJuGCg6iai9RfuX0WaGv6loEsBRDg8STE+oC2c4J5C5XIqJ6rKh5
QoI+g1IV8fUc/9wnKhwXcj45d5qp29Jmq7DBr4o1OAi/NOKOn1sX9kGXKe2aLiKBGc7MaRrAi/TA
KJ2q10GUtgbFXNx1MEho6JcArS52+eOsViAcU8IapECjBMeadbtJjRFmYEIhK6GLJK/W4RfeCoyw
gTgAnQVeMBNSr7ztSIf9JMB7QEFPUTovP9ntpghPeVg6GJMAlS3qZhEYVIs7pTrl7K4YV57IxQ83
ODmmgQEQKFpdbrKaDllH4pwEo7G1qnZjVrFnomWM21yrXxDrWjntC4EPiDggawkqToj0aEJI0Bjg
/x5R8YF2syF5dokGTkzk3OvNYo1AZdFPyVhciJXjHqPMdPlt7SiFNKUNbKFW4eIs70gkjfse8CvP
yoojtTGzn2aFfhiKaHIj2Vh7iBdXF70OpC5o4KJBdvkLyBRlUxdJJAhxcu0MVYMILau7DowxSfsR
Ze8rrmTpJYI1GUpDmG5F2/PS3mwP0xgy7GbD7sIk9Zp/muHqrX6C4oOppw7Sb2mt27h0Uc9tCjua
gj6qU2XYZLVjzKVT+h1mObI/oXv745bWElLRnMAaDWNN/Lah7vuW6DYJaiP8yKtiU2agzAT1UfaJ
4Q2tpSst2yV7aIaj847cE4+dkHoWqax0LMXedaabtPGWnJqt3CmuVL2MbHf725Y8wbkt4ZykcSyF
BT8nwzg7cQfE/Zo7XXpAzy0I97zKWzNvy4kEb1Gr+IbbxMQnAIve/g6+16LTBlgCrwUKnKjUCTfO
qI1WZjZCL6MyjqO1o+OLFe7LCvzzcoUHxI8ebxtc/Cyg0Dj/OxpsP1DLs1KHrhVJw0ELQT5DkorY
bhtCCEaVttKa/M+S40JDHaMXKHOoUEC7vFpVJ5dKzhDklfrbYNzn5q9obRJy8cU9tyFcpSrDaaxR
uA1C8FeHfvM2WzszdbGEuWN6sfptf1trLbmV7zKFYz5abRbOPWzayr+s+2fZp7L/uL1Ji4747LtE
N2ioBIUUA8dbhQ+SsjsZBMhqIIU71Ivrb/o+12vMqksXCiOzAA4DT4aZUiEkt6uhjTtLoiczGyRv
VvXJmfN8jRFjqa+M+BeYdh0FA2jFCi84i0OF1mUJcI5XOZGLDiPoyUy/9D9eS/BcSrs1i0vn/dwg
//Oz8141YRnKKiAtVW6Dn9nv7T99LYPd3V65WIufBr4X4IJRdQcmSFhBq4xay4oNtGrtzksxZRXP
v6sDph7yASD68pDWx8jezHhkJhkV+PDeSD7Y/LRycpYel/NfIdw6vYjsmUQmIFjsuwNNw6H9Vduv
SD+AeR8d0KFL0A3xxiIYYzdU7vFLSHc/p2uI16Vl5ySIUPkxFAAUhYuZSeAVH5QxDMAi5JQpYKDJ
sZptp0/bFQ+6VAhDEep/TYnPjkFni2XWDIgL9EUtUJEBl3DIjWSHMdbTYPcoRz2lOZjELfmoa091
t4KxWbo5EIjgXD9ct0lMZpukbPQ8R/7TSMeJRKCSWPEGC1uKi8lRZhxjhgf28gj3hlmY1pzTU2OD
biymcAh489LPqEJK16wGgQtbZyONw7ArOOAR2AvmslJuaKdm0Yn90w4Ytj6BJOPA/PQ4PmGYInym
IKxNMBm8uX1y+Ym4eAkhccp1NgAckkCVJXYA6JQlatWb0Ql08KPqcdSB1kAPxNHj+9LcVMNKtLJi
78cFnzuGac6HtoA9Oc4hZfkZKZlDppPdvEEB0avzQ5083P7Cq33kIq4o7uH7bB1wdeFqdnJLiyHU
6KlvMr/KtV09bLP0sbK115B4t21dbSK3BdwQUFGcDUycTmJV+X9tAYUFqMy2Au1Ya5LtKmZkzZDg
0K2RdTRJLXrqwodqUMFzCaVipjjVGiHBoiGkWziQHIcsEkdbqFDVyBjoaexVL8GMkKU9JLO9L5Q/
t5fu2qHwtcMV0PA+QeZP5xf+7GRkiQTq3SGKTiBoqgfITiaThyKHp7HiMKrxXZYB2wYuAozy4IxI
xefqty6dzfNfICwqZwEoujGNTsBfjGG6J/2hMSAGqDEvbaA9mDFPpt+3P3tpfbnqpIwUE90LsXFk
qmWTqTaLThKSS7BKaAPIo8L9am9z2Y4Jcn0A9nAX+J+frW7fYOhaH8vopGU7iX5z4hWQV0T/MfUv
NhHp+f+aEbxYUmFU1mhhpqeTX8ZQ00vBjJY2blOBh2XtcF4HbNwchxsDqoBStnjfygqa0MjCYK6d
XBk+7COJByeMAmr1vv46kV9pIq/c8WuYHDcKFT3kDkhhrxCk+TRVbTbBU4MtbEt2w2NyH+2jJlC3
xlprjfsm0TtbhoUSPRcGQYX8cteqsu3HSB4isA1jSOWe4iIcw/iVKNto7SDaPOe5ssXPBjhOOCRX
2DpKdKuf2j463f36NJ3GP51k52Q7X5vNab/B7Ndpc3Ke/CdIMDhPT4m3+X4B0aGLcNJ7+fYfXj4f
gvdvUBI692DUOQTuR+A/zG4Q+V//Ht/s/ePd5O5Mp3MO4L/92D0/foFl/tF9fnT9w8oGLTl8Xkf5
fx8iOPyswOCfyT+EBtpD69Q7zZnXCiZ84W8tFnclZ9cpVedY7YsRNmiC2MfoDAR6dC0o+Amirs3g
aUbcDoC4OMILikSjTkFHepL1xDGK370WO1EK9N30F+rQsxa7Chu3femjLlcNu3auXTCIulL6UhtP
OQR4BlJgIEz1gPna3nZc3Bne+mnC0cQIDPBWpIbjOkA66fcKFGNxfcHdiXRZg2cUy30GGbM4kefo
lIKwL80w3b8SsS8ZwNgqRGV5gIcX+3IDuyHV+qGwcbMyHa69gquKprrybi/Sgtflkp+IBCC6gxhV
SFqNIgW8PbQQ1D05D7qrrAThS+fj4u8X6zFhjHpey/9+TJ3OEQPNv+yb7QkNA8fcfZfmiyV7RvxG
WAaqb2fUvHJy0nIvyf+iLEPU8F9ARdExO/9k5XJh+7bTK2vCwvY9005Wqct7NRxWps2XHD96EOhE
4PvAEWALVqI+72M0ufBUpxGGh0ARuIN4bKI+QiA7dZB1rU3TX0OU+XedWRRKRoOpmpkcwuL8F3Bk
58XyXv6cHlI3dRv3F8EMLNI8pz2833/4o+t/We7B+b1Tx5Vbdz17KfwM4dqByKRNIzWMTmp6L1nQ
qsAI5oxCJu83VZkBbPhRmxIvMzvH7Kw7WY22I6Qs5DtifbVy4erTn1L5iOjLMGJQc9snXqeDqiuK
XXgJeKCV4HvhAbtYNeGaJWwYemoQHNAK3IOSlwBK2IGtw87ei6zCDHnh375xC87/wqAQ56SMNhLT
sD5o8T1Edug10p0dRh4pVo7gQrAIQ9AjR8cJzBgiq506NEocdSmk4qSPqgckM/dUGXxyjcdUSKHp
H/r86/an/fQrBZfLIw5M5iDlxeiT4E00o86Tusjik1r/ki14drmFHnakbBUCovDQ3oOezLfJuDfi
V40Qt2sfZgXAoGGNm2nBeWLMS8agF28KAXh0ecebuJaaguLbR1OOQCM5gTKSlf8xwws/6mdWhLPT
5tKUt5C2OvXJp7ZN9G0XvbW5D8rs2+u6tJOgkoA1zLGAtkaIF+IOOUnbTcmpnTHlFRT0EPY5iDP7
PzmLHBvzpi7ynts2l+7FuU0hfgiNMCaMwKaN+BFDr77m0+5YRLoLUYb/3BQQtpjNgyAgRqH5jTkL
VYxqipEhFslJbt2ea477QGpW2kPYHslqWWjRTeoK6hhg0UJX1hA+rO97GUQFLawxySeQcOwT3hsc
Xki5Dal8jHtor0JJ13gk0aYCxqLGZJQdv4wJlnwYgqr/Hoj6l/3R7pvGrcffUPit4vcOjcYRwU/S
7CNjZ4L3pt0nymeirdHvLPkPgASxXoi6kToI/iM25m4mSZWc4rndohEGIJvB7pkMrsq1Dv7SLQKl
jowjhzl6II8uNyZs4zQjdpaclPgLBeZkrUy/dK4NtGyBEPwpkwl/f1PFk26n2AobgSnp530yH6vs
HtpDDjCJQwsJivY/1p7ELUI5CcP26E8j4BHe5cRswO4FeadTbmBkSO2dJDmgMLpyexZX7syK8BZr
yIjQExqwckZiO6y1vlCpXxP7W1y+MyOCk8Oi5YZsd8lJKv6N7Kjbnpy/SdYuMlLHKj6StenrpVgR
1Mc/cA7A/n/ys7N7Kg/qhHAOSydTL0rvMylxTA3MR/kaJ+3SET83JHxYO+oNhCZhSDGfJb3xZRPv
/yk2m02uebd9z6IptKEQN/ESqohVxJTwGJO5wW1qa0/pn+wOjV7i2vVbQr5vm1pKy8EHBvCeyjXF
Uf6+vE4SSPyg2IlcSaH6A5vynVVLDtcCCtPJT8PZU3UQG7sWeY3jNRz3wt7BtokcDTEBpwi9tK1l
2pARBbZ79aksdzmEBuDS1xTCF1bzworgmww6EhuV/OjUWXLhlECeGsm9CsHqcTaeUm2/sqD8Rwvh
BohsgOpHLxvDaaJI2aTEWobKenzqEkW6C9Os8qTMBMl9mXc+lbLM14dh3o5yBTLd0gzvzCZOjpFh
hhuMVuVocxbF2zQg82zNLl45WQu3EyJJKP7DR/P8SnA0kHeTQ4TCCL9sum1AdIGy+lerMWdkGAVX
Q09u2k/Iqf++vShLa/JD1YTHm8PIxS0g0DPXRjymw1i+pCl7zkEIp6prUexSfgMidM44x6Fdqlgm
15WGtomZZieQ80xbUOtXTjcn0BylAQGIQGkpAr7CgepRh8izXFO+XfhMyB7iDv0fqi3xFexVRWUV
67NTDa77dHSNjxmC1beX8rqLbHBtxf9vRHif0tk0SWt32WmYnGoCzbtGHHCOVk7yu/DAHbaJ/NsW
F+4PDGLCFrOWoGcUqymJlMdhiHmYU11bqY/DIh0bS7YBmcujX6bcVA9UY2vcoqJRlCeBPuRU2wCf
4HEU3FJkSCGLQXtxGpQeON6tSQMdILTKMLeJulI1uaqhc2MYXwFhE4bpObT00g+pJDLmVoUxKn2U
HbivZeIoJRTtwW5jnWzT6+WPDgJVTHJCU3ZTY6UpJ54bbl+H8ocBUiBNQfHm0v5ohPaY12F2UsPM
QTV7BEwk1f8bI5x9BdsIMnkRvMHQ/LBTIMZPtd44hv4+1q1DVgVXFz/lzIrwStIZchZSGrPThP7N
gPUrOHcHiLtvn8mrpI4vGf4B9JwnH9g+Ycm0oUmGVs5OaSpvGgtig1H+igEnLdzJB1PeSnq+l5m1
0UgLpZAGjHeQol67imI68vMjwHoIXCFnEBXR4LJck76zsKRAMFpeG3pg2XJbF+h3hxyev77+sdMA
ZMftT1+6GVxJAeEpp5wQO8hoq1JmZTgsRRs9gWkOhU6cz3AjZ34hrSF+Fq8GV89B3oziPZ6zy3U2
UyWS1Jp/4gyljtLrEV6h6Meb5BmKEk067mN7dCrkJDMkFsroHwPP8X/xxQrSZs5cAqiW8BsgxhJW
NTRxThLeENca8KxShEf+ZGL2OCyb0MmKMd7dNno1JYTNhZoGEj9U9TFZLDZJwAQxh4MFqzrYWEj4
Wcw7ZSw+MsW1B3B7gPV/8MDoqdp/JJ15ztRCNQMtblVfqZhc7TdvowP8xCUhLeRY/M/PAlypK8Is
Alb10VKJ5Euh5BpQDHXnaaYoUOkgwixYs7398fyWnscwIHNGSAb0Kl5rlGp+5mzPbBI9ImOq2vFj
0U6R10SKDFy9Mq88LNeHi5sB9x7eSxW0HyKMR6s5IZcGMyBuaYfvtqxcdZI3eRtvjBI0BcN71d5F
cQ92zCCugjZrV3ziVSX450PPfoHoeYFo04fWih+NDEw1mUemuz6917XyA92wrpcdtBezkUFv6O+I
oQbM9R66EmRnhtMqRxLuMF6jrv0mnoZdLP5P2QEvLeIzE+hs4biXMwjmWYcNH5hc7OMiGbZpJssH
NcSAdkVr1ZmTRgaoVW7B660bx7QsWq9tYmUjQRn1QYssPqvbtsNhbuXZsdMwc0kJUUwJj7dXsvYt
0rU/pIM6fGXHiR9FKIbdPkBiZM8JavD70V+E09AVcWchBltlk5G1x04OOz/XJMPr8QJtkzGBbAQ0
ZPe37V3d1h+DAITBDWMUCefm8pbocxQR0lbtMUL7KmdPVvukIDrq66e+Hh2z/6wHeU/yYRu+N/sh
uuv0P3Bfc2SuPEw/daHz3eM/BDwgIOOQ0UuD77j8IdTuc2somvYIaY89lQ/t8A7ZHyh/V5FLaexr
FSj9wju7hzY3gb5K/0AjP3zIuj9U7zclPeaasSvqD8weRvgfFHM8fXOa3gwib4c1ws+rgfmfXwvt
T/wYZCrgErr8tWOMml2bje0RJZ3DWDh2p4E62XSmDCKL7QtNO2jrfhsYOkF5+KDms9+0ugftDWbs
h/LAak6yHkSN7uZgldXtZ30aOafpCvzlJ+MVVxWzCj8ALQT2ogaOVNctGF+z7piZrJydetDLx1zm
orzKHHXAUFEp1rysNjLb6agZ3SlTFodONULUXYrR6bYwMgvaQq1W4peqBIzaMTrNOiRVOOZ+x2o5
SNIOM55VmORARRGL/Z0TCvh6Sbvkb1XpAwVPdl0eRyQUn1FaSyjeKnUyelreWvMmV1MVCIGZrZGx
iTEG3yEN9S689pjJwQzl5Q5pWgzaKR1VxwbspWUYe3r/L5c/22gCmci9tTYpIb42P+bApaJhRhNz
uT8u+8zzy/PUGdSEOcC1wgon1ds42Ovbt/Xqm8BxjocQ43lA9cJRCEGiIY+goo4KcqRxeGRZiNNX
H0x9vkvJUUtb5E6h/H7b5JVDgkl0FGVEn6CFgFDW5TJGM1VrdHTJ0UgO6PXuh/Y4IkWMtdfbdsSX
E2+1ig3hX2YC6SCK6ckd7fsUJydIXcda8S3X34B6EGbCEI/BqSKDv/yGbrQr05iQCZG5djKr3tXV
AbpQfl9OK8GPGMXzZ/ncktAgZeWQ101m0GC2Zlchs+SQof0irbXS57o6bYIdwf1kTdVTdIpgR+vu
EWh6ZU7vdMowCpz8zeq19gF/OS+8CBwcgkhO9ofoDmxVlws4lVpq0hILWN4jmDmOoQduFf0VuUEv
b26fg+sjfmmK//nZPerVQu2iDqaiLDwMT2rlh90xZZ+I8BA9rBzuNWNCxEDkwtTQtsQy5vHBgtgI
uPCdkukYqgYWrJkdkJje/ryFjTtfSbFCadBuBhkbLGrsOU7RIbFCbwb9AYZvI/rvtq2FY39hSziM
vdERLS1tGkgAZsSDq/X3OTKNyVhJrBYO/YUd4TCOcWP2WgY7c/EBdACYr5WNXK6ci6vyDa7WhRXB
ESGWHsGpACsDeY8N670P2VseKnfKS/ZYaR6h8ZOSYwZOnzsoIK7MpV97p0vjguOdi9JWaznEqTRf
7eF7Yv9hrvLzcRz4i9E+RK4/lI1np94ownBgM6FBZoO6YZT1+LkzlMGlcl1u+qosgqob16rIS/sG
UgGgGgC3BG+p4BZ7RuZpiNsoGDJpcBIg2w/MnHI8ydKaqSUHgvIJD+5QQUG36/JWG0YdIylooqDV
qoT44KZANFs0DLhfJFMPWcNoDX7Jqhi31Vx1fijRfo1DcOE68GwJAs4YfNMwen/5G1gG10KnOA3o
MMS/1NgGXr8LB18eW+JOZd2sNEKviqrYVMjz2oDvYeoHvQfhowszs+fRbtNg7CG7p4TgfkRpE/qI
tB78dE63SRi6nREHCkjXbl/9ZdsA1WHKA5ECUEeXH1s1k6bPupwG4DfO3hK7kLaTWkH9zVZTdwT6
G1wRMvErm/xq5WHwqqqgK2/hgnNFGI9qJKrmUDIRe3OtWSYKGdU0KOy+YptxnvXnpq+BA7LsqKg2
kaFJmavmVR57YZxGaxM8S/bxTEJDBD8Dk5XCfrdmmBMjn5NAmlRotiVVttW7pn+VFIohFOTnd1JE
2q1pMGVtzGbhqGH4BT1dHnGDUEu4WdUsTXLadQwc8TI9FWBw29ptHXp5YW36utK2t3d7yRyyXlwu
cBuAgFw4aFPSKY1ZV3lA5xxsZEhnC9a5FVwx5ovW9FmvKog41pihhBYp9oePU/J1P/NVeS9Z9RDN
RaC0lmfSzhkyYx/G8S5VjozOLmiFBmI5nWy4TCYnDb3mhql3nbn2JCxsMKQzMF3EJU6QIwmrnDZR
G2lGVQYVKkylCVKBqNjaqXUo67Fzk6R7Ukjs317qq7Yfvv6HxQLsL5ziXawiJrwy0ChdFdSFtevp
b1I9VuzdDE82ZH2BGNCTdhdPz1RZY+Ff8NbAw5uodyvYabCgXi67NRUYO5fzKpC1/F9rUj/RB0yW
JtnKQ7tkB0gK3rEAUxMAN5d2hjRM+9CyyyBN4SG1jBmO8RZmurFih/89QkyJagPnBMEVUTGae2kn
QcMZWrNFFUxN7LMak+Soy+lDvNGyF1VfiZcX3m8LFQ7MOkNTGIABfoPOziyNu5BgnhqlMMqKR5nk
+ZaCAXMlEFr6JJT/bH7zMREp5jAFUO6hacd1UKouGJh31iRvq4Qe++Z1kNYQggv3ECeQy2zjOeXP
uPBNOKjEHmzI5kGHvWscgrH4w9QhB2xP+pb5RvkZzvc5pF+Z+ZnYa8fx+luRDYIEAS0mfhXE8QlJ
GorJUJMyyHrMUNNPSaWoQe7xGHh2rDq3b9319l0aE16zLi3IlJZpGeQtlF9qQPzXiIeu5vowkMS5
UPFigoQXOyiYIHXcMrO30gDycJviIN+BZ+lb3zVuAcglkOe9A+Xtaq1bx/fo8hJwq+hHaJigQ+4r
eO7UMgYIWsCqLGX+CAqpFENfSRPeM7N8vL2G1/f60pQQP3cQteRKhCnI85ok9izzKc3W0ExrNoQw
mdQJqUEpmmEYMsdMfV/GGTj9meUZRdu+3f6ehQN4sXTChqGVM7BSstOA0cqZi32V4QBad5JauLO1
woG1Zku4aii363lsYpukx8LY6ONb+wdiu27G1gYqF7Kcy13iv+TMUemAVpQJgyVMNhazO4LPxc5Q
X5zU6DmKaq8kzyy5H9DEpoCoDfJa0LT4pXhVATEF2FJVhR2027CL0HzAgRxyN6f1e9IMG2mKnIwi
6S9eb+/hdVqAchZeM5w7lBcwJHr5ta05zcYopVmQVdD/PHblVku9Vt+R9Bg2j5r0ddvc4uqe2xPy
fTNTionpsAeaU0fyc+/09Ld0Zp+BcWnFFE+uxZt9ZkoTghNlbjK7TjFE1lJfKu5Y9G9sIec6uSC5
xmw0Rjpbx0Z5uBz7FdNLW4giIXBxfAMx3Xa5qGk9WeqsAoFfj8SLHaoFloWaZ/43XZv9X3Sa56aE
exGllanVBUyN8/uMiQAZarxKvwkLaMPvinTaqqZH5wGMxiWYeSo3DjdGMzoN1JpvL/eViiF33+e/
RLg3UajNnW4U8Dz7Khj83gPFY+sNfveUnwDR+qDH4aH1wSsOOb+0dNx8dIHiv/0jFk/z2cILpxny
PhWFgm8WaPQX3o/5FxjeQDfVvbC/Ur5SkFizJZzkMEN0NlhlFph0m0clhkkAZ9lUlcO+wDGr92ts
Jtd9Ir7AfCwISA/MhonsYZxaJZTNLgtmspk3DeYPyB8GrCCbd/L8RLov9dDPx9iAzi/z5tqfuo2x
VoZcyGrhkZBLAgyl86K0UNFqICQ/JQZWmFXgrdmOd+wXhlAZ+hVf8+jQtZr+sj24JyhPwUvhNl1e
pZqQlJltxiBPUauyg2R/pE6eQEbCpUkv80KTWbXoknXFP4auBxS4JAko3qo2q//iucPkCcJGnlJf
DVQ2yTi2UoUDrmvNRmI7BXd6yu5YcRqzceUgLz3j57aEy1RJCVoZ8HYBmkW0ec3IA7FXGlP8Loju
EbUGoAN41IEtvVzZVDXKrmvgie108KA9jvKDF1mgSgMz2/hhJWsFqCV7IEvF+oGCDzSWQqBltJI2
532VBeF8pFx289sw9rS/m4zPwd7d9gOLzwzkPkxQq6uApouJaRzFVjFJBMaatylxGLS8QV+W9CNo
rWVHAuyMGi6pdF+Z/05rpcqlLwXJooqeH/i8URa/XNlCrfM46lMWEAnk5yw6ErphJuQku9Qllg8l
7dtfu2SPJ4uAPCBs0EUsT01VNR7lEUPUsXTQyR2wPW4YPlHNM3PwznRg7bltcMn1gX2I3wMsLfRH
Lj9Qy3qp6pjG8IiXRuK04eP3FOG/32jzQtU1DM3S51lcmANnB/mjOBI7mt0MvhSbwe+FDgVhj0FB
85G7eoxKR/5cROFKqnoFrcDeof4J7XlwVGIUUxziMzMKfFRD8mCeAa9AgbIr1GCqXtXurlVfent4
zKzwOKhOqas+ZlZc5Z6iGQ50YTn3GHzWvTn+S+JD93573X8gS8KdxTwH5o+AgOUcDsKdtWk5hzTM
isDKk33c63d1W/1R7fJLB/gZpJIDDpyOWXatkbYVUdwaiWjk0Ajhq6wVm7A2XKmeH0iyRY175bct
BD2aCawVCkHgwMJFvzwUqlEPqjGSIjCN7zGcTrOSOBb0KYrZo+QpBx1L/WjMqdf1kTOGO83qXILq
M+n3cwjBD9S/b/8gbk9cKygroWuqA4mJ9br8PQmrtZAMlAWhFbq6htFYzcyP8ZAoXkmfb9ta/PYz
W4K7rvtcMsJZ47GAR7otGqFuhYVvMo+Za7zWa98lXD5G48xCORNPgxr5KgaBlWcitZt8WMlWl55e
HH8MvAEeiCKqONiToGZkFTbcWD1AfifVSgApCuhdglcnldwulbwoUzczRu1Mtjbnv/D+wTYUQAGQ
RLtA7BSAPWFKWB+zgHa1W8TmPp3qV3uVFewKxsVvuiWhK436jQ0OLcFVy2lPzCZsWKACyF43oy/F
w31HnzvzT0ZtrzWc2dC8IYx3tBl+a9prtiotyO+seE7BHCdx7DfGkk0hWai6Wp3nMId7M7TMVawC
ioe28X37gC49iGgccwZpYHsMwFEubwOAMmmk1/jQOP9nZXTPIubro/E15eNBB9bVjE1Xp/m9PuhH
S/KabvRu/4KlY4sHEY8i4IDaFRWtUva6VmUVw7QdrLXA6kBgiWJmqKHTiv9eOjw4s6Br4MPCaDVd
fquSq9isoeXgHkl2rM4m4Fi2FV8Op7VS/KKpn1cC+tEoH4nhMKZTDAyFclO5P1Koz05Ncx+jaLDi
XpcN8R2EpDBYZoVvQiZbtbE5YP9UDUzJr/EAbHK60i9bMoKhHQA2MYAPKkwhY1YxvccKG4EEAeeo
35vK11AXkmO0xhp6a+nQo5usoMwNDDTQ65dbFLKilMoQEURNBhSLHot4XFmwhRhF57cag/gStNBE
KWO97y17rIo8qOe+CA9sbNGHCdG82ZZkasN9RFTkyiSc7MQj6CBu8VBJzL996BcWFJVotCsgdMWb
gMKtA4v1VEdtnwOh9aRZqGp2jg2p4ttGlqICEEGibS0Du2ejdHS5mKzIIstA+zCImfdu+73zDRJt
9yF4ffcx+++8dQ6oJFZe16Xa97lRsbpilxbTEgajaVN74MOHBskIfaSpaPw62be2O/bgIvNDbVem
b3V8ICAsvv3dC3EhKFkUZKGAFyuSuLh9kWGSSU3zAIg2Y2PGUejXGNUB6TMmsSy13NQGpNtmtVwr
vC+9GgBIYYiTDwQBZi1cRhaPhRLhXwFervJ3JbXD3ihGzYUuwrCPW4ufKDnZllM8Yky6MtzBBpIg
lhP2iAlD4mZq3mz+88VAn9XEKYPnww+7PAMjVBuzEsoiQUVS664ubNlvEBcdlLKSDrSyqV8P5eTp
WiQ93ba8dMYxNKRy5SL0mRX+52f1UimaerBQ52VA9HkTlv0uT9ypkra3rSxEWOgaccwVFhzZo+Ca
JDuax3YuiqAL/ar6rfS790H/t1oOXTKDSQGgCOFoUWQRdhZd27EppBrLWKbYxSxB6DhK+2FWT0U/
6x6KEGtD7wuOCj0kRDk8vYGrEG7vzKKR5WlRQg9JPcg5xqhB7JWZx0KVPT3b9VsJmj63F3Pp8p7b
FJGZeam2IBpC37Ydni16jKXP3nrqMmnPUJXL1JMGEelGeZgBTGX5S02LbblWZ194AXjrjM8NgT8d
T8DlsbHlkNSYGy6RV80uGT+bYi1+VfA3CIEVREJAKIAGNeIN8Y2RAKlJ82pAczrdyYkvAZVfImn0
+/5tyN7kqXNo9pKl/poW6EKkA+g4YgFUreD7xSnKfjLGMFSRPXaZ0vhMa3+rkElxUzOWHFZapXd7
M5fOD1ht+MgZKs2Iei4XUiJp0bFpKhBYdXPlGLFUOhScvY9yj/5Pb++r1ICuUZ9UEEQm0kqsteCE
EbQirgMOHkzh4vxZgcK2mcQETUgb4PAmcqGblGabWt0NJOeueGXEYOHYYJIZcRAmSqA3KuI61HBK
e7Ws0Yfs3uWudZI1Za2FD0J1VeZT+hjuABDscjmTDGCUHmizIFG1ekcnEKwX+jg9NGqWBnahADVF
FApGcmqutLgWHCmvVEEI0UIn8moOYFDHobHquQxAlYd6ld3e9920S+b/opULX4MpTOBVgDkTBxyA
pu/kYUrR9p9HN6KGQ1X/9pFcyjYAkwBcFS0l3p0WXiOQabBCsQHRoDk5WHAy/dy6lelZYe3QvniK
zAasPWbvDZXlhG22admaUP3SQVGQ3UEJXAbySJzbnQyNQiIbYI0wjdFGe2m679sfuWZAyPn7xpox
g5VVQZPfjdL7WIRrXpofNcGBAfDNIT5YRwQ5QnKqlyRSWYiNyrNNDgHaPchtNK9odsoGY1ty5Vhr
/ZOF589EKIVwCgUwIKcEi3lUsSSeaBUwTlYdSUcTbO2aX6ggsl0JWJaWD2NTfEgLBwVZx+U9Y3Mp
WWXRVEFh1rJfNLPk0ixe6dEsfQ9iExmgAg3pvXgIDClViqbUqkAra7ebFU+CUIXRJA4Iqh6REa/k
HAueHyk84OeaYgLuJqLcwWE5WlNf1BCBRvOLjgez07YqPLQTrXzYkq/A2iFx4mXmqzYMisoSspq0
DtLEqnzNrk5D2hW7PF455EsLyNXGOGqHjwbxN/YsuJshEjA2nVYjuMs2A4kCudxidhFt/vJplch8
4UhA9QgpDBBWABbIwo0yyjpKEyNrII1XvM326OZJtdL0WDKBKAuQHXAqoVYuBFspG6YBPUJgx5oe
dCVmmPh9l621OhbOgYWwBl+BwhIiD8H92SH8XyYDWKXU1l1vJg6ZQdFkMK+Pt7ed0IIlBKtAy2Dc
7n84O68dubGlWT8RAXpzS7JMG1bLa6QbQm7ovefTn4+9gfN3sYgiNMBgz2wI0KrF5TIjIyNeix3X
6yNQb00VeuguSKK4avS7Lb6IyBPuionefje4aIsTCFQxYKo1VUwWsjJXe0jQ+iyaL6NmDt+DCnjz
/mxuQxlGobwJHwdQjnvhejZiJMeDFBDK5GH/rA55joII3pJK0FoPfowCwjiaJS7BjXAw28k63B/9
9lty1RKTQlDmwoCUfT06TeVlwYtZXJqhxEImjbX3qm+krl+MYGSjEe7MdoPIuNztwKswPUA014Hi
KCOOHqpleVGGADrwLLTScyPGpp1KgvE8Nnn8MjeEAmadQVPWG1//R+9LLJxyesiO9yd/e9BZXG58
fhEbiWW4nnykZ0Oo+2RxkTR9QT/xWRG/4dXUNZVjGHvX8kYCzWgoFSEwTBWDMPl6tLZJwgFfm4Xh
KBeZ2zRl9Y0bRhtstU/l92NRgG0LeYUETy5E6j/IXKny80D/dOgMSY3CpdILFW5hs1HuvLpbu2Dp
WIbWyhUO/Hz90xqrz4yoEssLoj9T8L6N39eRUw87sd7W58b8DNoZ/Gyy2dXnjutAi/vMJ9ZrGv08
BYV/0vxIOqRJrLmCH31EkUreGXNzZuChHGGo9+Y66esnMY/VmHCircOjKAjZ4pb4aFRx6VR68+P+
froNoxfwlYo98ReBurJaYSlrtSKXGawpJnuph1gINGIVO/mJ3SXWAcR75/HdujwI11FPIfPi4l0t
XEH4TAzApdskH2XxeykdQuNRCVBobNTfsb53x9++wEzwzXCrFRy6xhJRvoLqErfvsEo6j/o3WEV7
lmZbGwXRqUXa1qRrYo1lq3FQVkZOvsMfn4Y0ODbj5I09+YGcQquPd3b/5nC894vUMd2Na0ytG4Wo
Kyd2v5lIpyiESz5b3Z9ZMX+K068QXZH7u2TzCiTd4haA2QJWvgo4F8HBWlWl8lI/J8m/nSsfa9NN
fjUdrlaO9Pnz/eG21oyi7lJmoagLwfr6bCdJJzR9o5ZwPWmsbmDHI6xhTXsivlsHDQE2JLV4xVi6
1d4PA7+yjG4i9cBZMm/E0p204Ns4qx8FVf9yf0obrCCai2lYp8WBthpae67nJDWGHwqJzGDgsLhi
ncOhOI6yQ+NjpDizRopXHuXpi2F9FBMVqzKCt+FFNLwpOt7/KVt7h1uFluzFYPIG7M7bsVDSyqwu
1XSQ9UsTPTX1JyM4a+LOQJvPx9uRVrsm0VK/8EOjAvm1dcPpDoWd/tIim/bnhwI1cOwzG3feU1Hb
KIjyqZGzAOskL8NF4fpTR+2clIQP1WXGCVYC9EXR8SGthwfR1+zUkqiFjp/jMv08l3uoxAbPb9Ee
J5hcCnigH6vrps7Qpkvjubr0EPxILujYqSuvrb9lhmoXsZdKHzT5h0iDees/JQUir5nwDoevnbxj
Y42XbjXiM4BvgoXVz5CjtKJGxJfP6GGUjpkjD5xUxd0JjTYOKpc4TIJFUXDhYFx/aXw45jT0herS
ycalhTAYyU/4tX66v2GX9brOr7nk3oyyug6moprliLa3S5ymj7ruoBhqg70c2nxnw25OBxiCD0ZJ
m4DnejpDUESaFlX1xey7g2imCHHID60y/r4/n81hDF3UabtHo3WddghdUI3+zHxSQbFo1ZUhs1dp
ewrBFnYu7o3HdskD/v9Qyz55kxcKIj61yMHWl7BnAySeFgdOGAsfoxaR2sqK7aRCP8nfK+ptz5Dq
pIEUFBjZ6kNGveHXihbXF4sgNT1Hv/w9Qu3mnoBvSAUFMVCID9cT0/yCsLsKl4Q3tumwOBREv2ps
HZJi5yhtjUQdF884MnguzWWubz5hVzXNNMV1fQlgVkSp7irJI03Qx6r9c39bbN1bmBaQX9AYg03J
OqS1Gqy4x2CoL1Ihde+TYqqPUjnNP3NNbk91WWAyI6lPfWTMx1mUH9uo2HNQ2Lo2FvrmK8EBetDy
Ld7MNUZjtabHsb4gcOfqGT7L46dAOEaCeqy6/3DY3o612pq6kPld1vYctlOv/zFfjP7n/e+5tXDU
u7DeI0ulv3D1vAsFyod+MteXPPkcpDi9fIeb6Uuf74+yXD7ry+n1kaFtkwB63QQWpFo5NIpUX1Cl
LcqTony7//dvBOj0xsLYkpGcQVl6dZPrViPobUKQgoRc9hIyz2+ZUDyKMf+vMiPzkLapaOOe+ve9
6pQoKY/AL6CPjrld74Wgb4RRH2gES7tDaX3Twvdms1OU2Lqd3g6xOlp1n3Z5qInEBylVjxxtK5Fq
bD59UK32IIrvUvEgV6f733Nriy9QHLmcAYi/Bq+6BsSdP6sunKBe691e/V5Z9tx3jloHOxIGmyca
HW6CWNId6CCr8yT2QST1pl5f6lL+IUSidOwNM3BqVatcOpqko6SgbFBkQe42AYS3Lh2sH38/XzyP
IXCQJ1N4Xv0EK+sDBJFABtvmsYysZxKYj0EUnaRAemn1HdhuWbD1YaDzErwTnyC2zurIxRRL6j6K
Wsx9UwyyNNSsUl/aedO2zvXbQVZXf9DkEGflsL20mK8P8Wm23gmDXc7/4d7HeJ7SJ9UlGCqrYQQ6
O0O/KwnYrVH0ZClzssl4bGJLdcNCid37y7Q1KQvmrL549GB0v7oN/Tan6wMb5wvboEKaBN36VqoH
N9Wqs6+37c5wGwtF1XOpy73yXdaovhgb1LJTv7nUbcve083KoRSUwKAL95y3trIAivQWPdBsCpy3
15mP4idWWHftxQjLksaLf/MYYncUqIo7jbN1aelsOpqzoJ7TTlSOjZzlL0No5McwC014sGW/s7Ib
k6fQgMDNop8DK3p17VSROTXGGDe8ctDOAtNW+s7VlZ2LZuvwU6Ch+3tBVshEVkCHJY9VF9Zhd9FP
VvXom4eoemqNhsLaQ1EUR9mIOPkPf72NGBONavJ0Mq+1AmdjGDGNwml3QXjMpMZ8SYsff791wBVF
0lhMHUmzVhdK7mcj10zTv4aUnfahlBQ77kTn7yfydpTVeWjSoFLque4vw2yX05eudQvp3UCl/P4w
G1tBI35cqKVk5azS9SMnj7Gftnk0XPTi9xA+hpKjtL/uD7Fxsl/ldJHeh7Fnru9EtFAKkdrCcMlm
L44+l9Cq/UQ+WEg13x/o9SCtbl/gcNg3QPNLQraKuptJHJFfb4ZLF0O/n8Lyua6+Aoyjr6gMGd2R
NN0AUyvWucikD7WBxMW3PnA6GUOin4P+fdZfijy2Kxa0VsEp3qX5i95/1iPdiQZYYm1y1uPq/f1f
vfV5oP1RRsIEEPOM1Y+OMhQxZl8aLkYUu7nlYlFjN9rnSI929u32QGxalJsXJHcVSE1TWqa60Q2X
psxOqOH0lfIhiIp3U5AmO0Mtu+ZmIUiHkZ0EwUWp+3pXjbM4jkmiDJfpFMQPg66dQFFjfbDr3X7v
2/AQTz7OoYY6CQXNdTgT9ek4ijEaBHoPT4b3on2K3Sj8VUn/lsK/95dKvZkWAhKYLyxLReV5Heoq
OKzP1H7Iw7XRHrnDxz3xgdvjiA8u/CoTaBMYdb0Z6rnSgyZb0Oi0ll1ANHtQsS+V1L81u2Sv0aGH
vRRKjtAr1s9t3Mw6wV8MPpLqrS2GDfRj8yRG6CImmTOn4mV46ZN0Jx7c+ICgQtpStKA3kLjwel/4
o5E280TSKqmVh5Lgd8nKdy6BDaQWOsdij6osX/FGy2UUG1NPIkLODhkZN50lwymM7EVvw9S1KhRk
cSqr3aSmUiWHZuOOc+b4SGbsHIGtqb4SammD4Qm0Vse6K9PSLESgFFzQD4mQH1T/5/3duPwN14eM
ui09cYDg7H1YgNcfk8KJ34cNEFdZlnYWKRn1ih6gq/a9UpVaNzDVf30ZTqdY7bxNt8ebUJ7C2DIx
wI21yY7Qaxo4n1FfoiA9awAreugFC3ktCZ4V9eP9ad5eW3Dv0GxBc5RyJ4DK9TRlFUY0rbL9ZYLc
+FAqOEHIZhi7YdtOD4ZSiDsLtzE5PicURziOhC7aKlrDKqGQsr5gvKI9wxn7WvqI/gg4C9nq1D+q
iXq8P8HbG4wJvhlwtVPqZMqCUq76S24ZZ5merbByDdhVMzs08eUT3WSn+yOuPimPPRw4EloSaiQs
brIUSQ2UYTSbwqtiCR1SfcwftCE1HVWK56e01fYK1qtb7XU8kGD6YySef/o6rpcQm0hT88Wi9Aw6
/FSKpxEAf2V8vz+rNZnrdRjUO+ndXCBfuH7XwxhqY6YUDhkmpjcFG0btEWVc1N7jsnRmY1B+tVOa
fOgHtCmlaTKefEkdXTkfhscp8rOdVHC1j5ZfA1kIViVmQ0Q9a2jYKqlXRrLceII6NUdpjj7nRvxJ
1xBfsYJMfRB8pL3uf4GN78xzCyuAihjfeY1Y5FkTYP6oNJ7CDqb5WAiRxg0Hwpw53NlCay7/6/R4
AUGJMRDgHVl9bLXIFFSaZZyaQikxjvj5+HBvOxpYrSQSCPIjPUHbtKnrr2GR9OZBkDDnsAtFCH75
WK/+0zW98D7pptq0s26uEYvF0lpB+Twt6kON9hdd2nkuhjYdxuUO7rIuRr3+eryzlMUNlvf2JiYd
eDeMymy8WkrLwU6CuDoHxpy5RWHgRtj0g0B9IsiPTacXp0QYxR9QHlvZDrtKOApVjPSdKHSPcYQ9
tOojV92Xfr2znOsE6vVXLnWURRUNxGa9nkkyh1OYG41noOuB8EVcv2+EAHLYmM5OYKbVUWi61NH0
0KLMo2P1h8nizkK/npo3zww/YkmSwTNeu2hJra5PVTH5qHkChnmzn2DZmMm+FrjyOC8Nwr4xkmcV
UfOF8+13xxCyYXes4Ya2dj6Nwc+h9xUIZkNbEZlJffViZpPm1JoWPyLKkgfUS8ypJAcdkQE2w1DP
f0bT2LdOjiA9eUIfKJ/Q0SXUEhV/ng/p2PkNemGj+Olvj44EbwgNPgUEc6EnX8+yjuZJT4ap9QpZ
Kg553Ui0JZM69Jq1C3Mvgfb6i/KuEB9zA1P9WH3RrlqSVFFkLFTIXT9IZRwNmhgnQMs33SLw/c+j
UUChFMLpXCsdB0Gev+HFHO9ssGWg9Q/htkDAZREQR4bqetJBUUeloLG/CmO0sMyJPvl6mpzzIQLq
ifGOjZu/e1xfNxOANL2uizUyvsjXIxqNqtWJOreePpcoYRuEXe2souqPIvKBfTacoMK1D/fXdhUo
/W9QeI4kBzpKEGscIuoDXD9jqfVw5qzfUzaMkDXKC9eouulANNicOilUT+E0hY4/6/l/GZ5wm3O8
9KeumREiEkpZ17HceokLs6plwzfMFiQsM9TfSdZkD7oqNE7S17IDNrvHNlkXZJfZU04hVuNFXNjo
q7RPEyl3m77Qe7rYRB9TvcESSRXRqzVH/RShqHhQxmg6jF3ROQHR+7FpK8EhzPmgQPxx2kqu3CIf
gq9G3+5V51ahz+tvI1OHhQplTwafvd4OYjfSmiUNpRcEIA9mSxdHrxoO2YlkVwB3700Kae/K1FJ2
Itjbl5I3EkCYtlr63m6U66gllT2lwdrrMfcb7TpoaPa0BL0TT77Kwd/ZArcBF/1ACEsChAFqsxTX
85yNLhxi+ki8AgLE+1Sl50vVm8kxtZLujqTUoq/3t/zyF65ONm0W3Iyv9hoIil4PGAVxGM+RVXuC
HM9HYdl4YN971bLNaS3gEVgLuO26+ZmizQANLWi8bvT1zGmlXqkTB9iqFN5FfjoT6Qm+Msw7WeTG
sBTDkWtfhKdQk1l9TT2a4QAuk5On75IGDQ3ydyag4xO0OynWxv4kjNKW3Qnd8MYk2SglqyabbLwK
k7g21RxDbw86JrYdfK3SKE5NvqcGsBHFEpSAMFCEoUkN8OR66cqhzpO+63qPm8n6Gmjp11FPi0OZ
ZpobahjGWaOSOj1hq53gY+aAh1EYjVQNG8re35Ne3NhI+KHQpEwqzX297p4c46L0G2SoPdp51Q/h
GMzHtG/20PiNGxpoEG1OHJNhSK6bvksKDFUUyb2XqNlLZ/nHxBDdSUCdaH4oaiTFDOXToIY7EfrG
PgI1olMZhidfe30xj9Kc58ZQ914ddL0dQsiR2uy72ITnSj3fP48b4TKtEYtuGb5QvLVrDcSsIAtv
fK33RKmNPiq+0OnnTIh7y4lbP37R4y7/kPhmadmhwj3timUDb7Stq+y3EqjJcRALw054xl6CMhrf
AX5/q5JGOhPjNg91IkjvegWL1vu/eusD4dEJpIo5z9KecL0VA/hh3VgGg9fSFTNoVg/rpP+hjFXp
lHV6uj/YxlkD6Vz8MYjJFzjverBSH5Sszpd3aqx7Z6pnw07T9HcbyN/DvnWbElKm2u7FfVujIhFF
Oyp9JBoZ//Wocad3RldGg1fr2scme56rX316SnzikPagYWpxf5IbG507a4HcXjv+1kmhOcSlMLbF
4DW9fh4DA2nRLzm6rGVysJT8lP/2cZy7P+S6/LQ8shQqXt87irDAftdTNCc6fhIxHTxjNtG+ySbz
oU91bE8Qyz21qtifEKMtzkE0JW6mmf8QZ7YHCazTzqzwpE3mXh/4xrZaHkGuueWfG/a8hPdFEGfN
4GH9FD+hj9qeJpDpk8zF8CCk814Hz9Z4CLpC6uD88SYue+ANqWPuRknoeOY9SZ3dApa8zcn7ESjF
P8Si7d+fGdiNRDNAcgvxbLWhstZqdewQR68L4m8VEI41/1tq0+dAr3Zo0q9CVKtHHuwNTipFKDL+
tQBjzCMUi1bUeZMuT5/Q0/zcNfE3sepLV4zn+SmQU8sNa8X4RJ9K4aRDU79g6pUcDDGKsI+OtDiz
pzL/o3f6VNGzYJUfGyZ29EFw7TD2ZTsukvGEeop8HEAddk78ul7DzuSNo0i3dBaQhazjh6YQDLNu
ksGLVSNGcUDo0gdSB/NjECjHpO/jc5C19fs0MoNzaCDQLMmwzgc9J9ONMuNYhsqI3KWuuC1Vk1Nd
xdaxs7T2XPT5hH+a1OJNp/u2mJofwiwW3NDqyHPoZHMybiE3KdPHqO9hn/btng7GxurgQU6txST6
gm+x5vCO9HNZddYOXpXg6QaxKPoY903wKaLmdhiGvs7ssFE+01o8Oe2sDMfcmMaDPNWx23fDfOgm
6KFj07ePSGj7jyYXlFNT4DpZWqCf8knz7VyMMKRTKvEQd4W6s5FvX35+/yLcvYhscGctIfSbU1OL
ctL5mjZ4/lz6tK8KJSpNWIrev51uzyajEEDy6HMtooJ/PYpJT7mY5NwFaiu0bp5I83MgF8MxNcTe
NcZO3pnV7X0PHA/BZcEICWfW/UGS3ijNPIejp2e97CSmMTwjYDXbaqj0ByMpQrdtzQKbA21PhnFr
ZNSmQFGgkcMvW8V1SY9Gsl9yCzVj6Z8iOfgcz0i2Dr2GArQoT89tq5zKZtzDs2+fHAouytIgDHYj
0/B9/YX1rNMFc6hnr29PRGAuCkHje01vHiXhNJVOs6eCtoAG17fSMh76JK9ApGYuf/5m3xgUlaY8
jmZvKIeTHEW2ImHZF7yvJNWZ8z15j83ZUQHBRokQhVfuerSpWz641s0e6g6dW1sVPA5LUDjpmmVL
k3ERIFC6U7WgTro+7+ymjd0LkE4j0pJdAyOu5jqCzUBG5NsO8nEaH+LQ6+vv5n8ahCyLVm8EptY0
vrZU0iKfUMyspfZ7I2VulH4f9D8h7mb3z+LGyjEbCwkyBPLhNawCBRrXDGkQm9mj3SesX8T4onWf
xWRyUAi7P9JGkrPwPJkMX3/h58rXyxaOvqCLqTV5QU3uosA3PkShGydOAwihOu3Xtk3tWoYYqbk7
Qy/nbLU/F9tvKOHsmqVP8Hpo3y/6Vg7m2aPS2jvAdO3g8AaZR3aL9mSNYWULWgQ4p4WZOxkIJIVV
H+2kHusq5fL0oY8EFKbzDYitV/deqnb12Bj8ilx2la/+J5APV7dl17QdGMr3p7y1rm/HWkXWQdOF
ZqUyVhfNrpraM6iO9KilocMbs7OyG7ccaTIwEdgm52Et8ThLozyOhSp64C7PFADMgbhO498Kon/t
P3JZ70TUt0gOuAp320Lx5pOuyVVg72ORVJPkRVr6IJA1fMJ4OrLLXNgja95+RkbCYgaTVugaLN31
xtHLsGyawZe8Bilb+b1Z/e71R7GlmjUFO19xa1Jc1mCGRHWUclYRq1wrtWGlkezhc9g+5bUZYn4j
KMeubIVv9zfH7TOP28z/nkLKDDe+zG0l1UagTYoX93l5oNrTOeNs7k3o9qKEZwa2TsC3HPp1V8ho
5HkmDqLsdb36UcZ7Q6wtO8Lzvk73HE6WZbg+3wzFlUKfFlkWdODrZSKz0PUpMmQPFbV3iuhK4jMm
K8dgEk8ILZxqUBu63XcgqdsFWyiLpHaAirBqzdUzhO7TkFhtryBh7yNpSjFDwJ6iRwdzZ2dsZHOM
tKjh8hAQCq+pNXk9B2mcMb1SbyVP69vvfUszX5fr5TErgneSiqtrJSDe1Bs4JyVSNdtcP6E9z9VL
FbV/KZDGRUYRA/oNNU4iG5DA688N1NcPii8qXpnkdp39Ufwv9zfoBoD9WiZZYmg+8Y2NiqkFtTk3
koI7oxjHttQpDaomPqrh6sT9JTZy/SWqoiF3yTPIaxStTmESw6BrnSYSuvEwdO0oOKGsFaGTiiG6
T1bXZjsHaaNah7Qt+cziW0W7zrpPwqrGsIxHXfGMslHtNEmNU5fU/VMRWJU70cjhaDO7XlF8DD8r
82cndNPONtw4ZoiMsQUpLy0lndUVNWiJ0Q11p3qx+UPpFjmtc25lx8yXd27djUOGHhKephxqxAPW
cNbkY48Vd42KDv8EtaXHQTU1BN2uy7Q4aWIZH8pqTI9C2oanflR21b1vby2yBWBZdGiWuGutshUI
ZVxL/ah6NCw9qUVkx2L8bmqb8yhGT0GCgIHyoEY/IimijoACtybhyfuux+/t/ubcOPfQzgjLCGdo
9VmTUwxfGzuQB9XjuqZDRMpsTF2eaCT/dH+crYVdfMiW5GHha67iJUtM2jqWS82zEMC2mvk0YQIy
9AEa9Tsjbc7ozUir61OOarMIzELzkrqGTPc1yqLHRvxxfzq3Tyn5JA3XVGCowRDZXl8adVlSRG5H
zUOhHLfVYRwcnEI/I7SDpkBHh9skdfV/WCokXKA9a5CDb5iuau43vCOm5o0D8O4wGVA/zFQ9lm21
54u0sVrUXqg0ktjShLkuuaWhojf8j+oFZflOt+DTheKzVv+u0Na+/yFvwy11iREQCAGeXxqGrz/k
VEahVeCc62G69CgYj6USuaGIqrz0U6n/5PLx/nAboAbjATqhAUmdlKGvx4Ny15ddO2leps1i5/ZE
DjJbXppOUjePtTNWofUUIMb7j5nlCJm3FCVPhpDTuj+pFYpAgzRpl0qyItHudVxcnVRTFkMn2gFR
4dLa8LcqZyE8fCMdClsIZvF5MoxSt5XYiH7en81GFsJsiMCZEjE44PNqNr6k4wEuax6OS3IV2YY/
2amQnEqaoE3RiSVMVMSXDpL8NIw2M99ZvY0sYLmrwQsZnf9Yg4WqQvS1ADueEcSOWvgfhpQet+ar
EsaX9qshPmbdYLftMQ3lPQ7f1nMFIso6EjNzg6+L/2OVQLhDGcqTxx/RrDnwBr8nzTuEeSkV0nWu
xI4ujyXt56f7n33j7SCrAgCGcE48vWaDZcnSe6BVuuf3UG38MegPYdYK57y3MIiQxeJg1qaE7Uo5
op9Otetwf/yNG04HMiU0XAjXUFuuV71CxZj4qicWRdHYDcYidTUIxE4VKc1O5vU6l1UwytuAHCQS
EzSTrQECP5w1ZQqJ1uI5PiBb68bWtyryXxIom77iTGFDvya2eEF/1OtPgbrIjJ+n/FxqlzL4k04n
K4xsCdnxBhAF9VTAlKPRolGhPNz/KFvbYUExwCmhUaPYtFzZb2Ab3wA9UvRU8VTpm19FbtVYv6lE
uqb8vGAOXdkf61E5N8meIOgGF2upML42HGMJwKdajTwXghkTOBHRBmdZCU6+f2bV/jHL0fFTaGHP
YpWe1UQ7GUrr+t05jNqzn4/HWgvPaah/uP8lbt+m5ecQafKq86New9E3HyKiOzUL00mnV+EwmK5w
ucjT12LPCmFzFM4S+AfFrlt01UhmLUQO1sOZuXDKGRH+JK7VA8kruQqsX5AQ86+f9kUxGRLmYjnH
Hb5KUiYlNkvfj1DsbObh5Dd+6caynNlZP8Xn+x/x9owvulXE6iKyaaSwqyiiFktdr1tVJ4qwnDJV
0KZpnCErLvOoHM2gI+/TiS7ad/eHvX14GVahIWCJfjnhq6NdhloIk03XPSH/NNXvwvFXGoC37r26
m7N7M8zq3ZCFPJ3EwNQ9JS6O4Px/JPgqSt69xANtI0SiiBW6g7DTtbU3udUJ5eDmWUcI4PGuJufR
8IxHc68kvrEt+YCo2ROz0uawLin1YVdXho6oa1UvwE2oB0/hWFYPaZpnrimU7cEs0c68v2q3F/Ky
av836GrV2nDWjTBBprKnG9GlTAQc3xf/BJXfHu6PtHHLMRStG+TNYIA3cHHe+pM2JOzL3PoRYT1i
WGduJkdOxXMuPyX1Yx+ew3Jvv2xO8M2o8vUNV5W9BomdUbnMIQ0T6/Z2sMeKWa7J66dmmdrSr8zK
cYevvmIp6UIYZJpOZcOV5vOuZdX2JP7v719ter1UYSz1/P2keHbafgqkL7q/J+uzN8hqj8tp3eRC
t5ysUXJrQ7f9WHsu1b9OBfhU8PGo0UpQ4NdIXmDFOoJ0FpevFQSHBvTQ6bL8N+hff7y/4TYXhWiD
AJNtR8p6vfJBX46VLISGF2sQK3UprpwSssZ/GAVtxaXaCPhAE/71KGYl1smiJOQNuVQ8mINEAdgk
frs/l9tcAylbCvZE/guNUVltsESfIRr7renlYoZ2elaJTmqlJu5eVvOI1M5sD0X1M0XuZidM3hoY
yihV1OVBttaoBs4k0ySIo+n5w4x3mZ7pR3oKMwyFo/kwxkZ6llq5OWlJXhzuT3ntFQe6tXSXIUVG
SEBotBYtUpQBBrowmJ5WfprFL7gIH7NoOM8ZmozR9xFGbiKdVU049Npjv+A6FEhpd7djdbKtpjjT
YPRoIogVidGj0Sykxt068/Jqr849HjavIRvYKsp414sfZGlcGpHAuW/T+A8SLuWnThB9Aje/elEF
tXDMSklcYBT1VOozYChGIYhxhg6ShYJrhkp3rKRBe6EOKjp1rJqfY2vQ4YLqldtJws8xm5MPkSgM
O7t24xWlJwT9TJIf0qC16XfZlaqZTtyKxiw58aS5Yu4W/ddQfJiLX231TtK+3V/NjcNIREIIRLGO
5ow1D3iKJquc/BxFKU3oDlJqfPdbSHX3B9kgNZCLc9QXr2nOyVpS2Kj6ArVYX/fSqfIK65AZTwD5
LT4mdjLbgRUe5+mn7v/J49DOwpeARiO/fQr0i0LZTcqHY2QOTw3pUG0nw6E2P3XmuZKfi4bm0EMS
UlDt9Xonbno1wlptIj4KLBKoh3QFrkXOBZXShs+t6ImzVLC309r/KOm19Slq9TZzxkQRT3Jn9BkG
bCoHXJVDK4AbnE//dmpE52VFnW8+IlcWQWsIq+KbX1tRYBuyLyL1baQ5LOcBOajQSOTWlTMkk0It
a3+NszZjcjYkkeJKyaz+iiFwhK6sRLnoNMThDVqkfk/DXtF26UHQUEZ1yzDuMnim8WLtk0/Wd61q
DNPWhKzyFj/qBEKvj4qAnGpod7SlPKcUhKfmkZjR/4AVovSPGiY+EEQjg18UWiJ13GW+YNhdKiWx
gyyqdUrNQf0azEo92Nao1Z/bMBNju+6b/GuKL0xrB00RkLRoVocQZlAmLtxNCB2+LASOYEU8jk02
NZ07DejhPeq9QX5Z14C0B60r9OiEopNePjRt030Xe0GSDwKKNupJ16bqewEW/k0P+iw/8on8wDG6
fB7OWMkaip3OslYe0FPNP4odpaKd+/a1Z/btbqBhF1SOMjAsfcoZa5YaVTRFELhYsAWN59bWk6BO
bb+BrezIciyNdtKBpCpIKI22IFCiVUMrfWcIuBPb4WxNT0VFv684m/JR6aG82VIvDb+tOg2+ZFnR
7NRS1zErjRuYwKCwwIu+9AiuApOoMax2bgSAvUgsT4WEBqtUjrFrFb3/FA1ye/BD8W8D5f8NCjEW
8AgHaGOV4Ii1FIlFH+nelJy7L2ahunNxkJpjG/0tXLGMhKQxjztPEX1Aq+nVYkhHnVKS01iK7Yf6
F6vqHsCF/jK7oBrO1UjeRO/s0k+9iiGyqFRLMROBgwQOrObKPjpjw0lR9lpAbkCvZSSuGJ4TclE6
gVfRcJqX/tz3reZN8e+xaV6UuDoN/XOUZ3bbay+jqZzE/H2bWD+SYU+lcv3mMDaUM0imy15hpqux
tcqahdkn8vOnRW4sPlJptfNcezTi2pZo8ZQQ6ut2Aqdlha6P0/Wgq72iwNdKUhoFPSX8EaafBazv
or/NoZaJsfv5rGiH8h+rMVJLbxLIgLrXVbEdtrFb01MSYDKz87qtow3GQeYJOikwCBjCmrjRdaEv
ybVkelKRm6e0MWkUhz3u0JYmHeWuld0g1QMH6Y8GOow5/9PoTXk0e+ufxJC7pykbJG/yiZTSGmng
SWsVT9CxZhTaJH5Qe9T1fS3Xj74U7qkYr80S6cJEB4uKMOp26Cyw964DpWjGHFFtYt+L0sBWkjm3
QyH73AfiUfSfffNUqU9WbTjiolDiC8/DVB/ycoJk1zll5mrCR2MIDnUg2TWckNjc+303aDTwLzAh
uoz8NDhL8ur3tXUSiODpvidJf0IWMa6OUvM+OahV4ObijC8OYJjC2yY1z0W9t7Lr4GgZHbIfRkAL
cKOtKfhyi+GP0qS+l9HyZheRINqhr+9EYJtzRHST2sFyBm+cAgQpNEokhYkzhupfxYBwEMtn/4/g
O4rgRX7zSQuGoxZIR0SH8c3dY3uv00smif2IgjUZyBRi5KsUJixkij+Esp6p5nYgZkeRRvKGnpX7
p2RvmNWVreh+GJj9JHhyNNmtdhLK3xK2dfcHucEylsksvQu4IJDNEnRe7+cmxTki8S3Bq83kJA+9
jdiuPkA/0L7VPcLgaeM7Ztk6/4+089qRG0vS8BMRoDe3JNNVlTLLqiXdEFJLRe89n34/1mIxlcxE
EprtGWwLGKwiz+ExcSJ+k4zJyo17wWaYQ89OSjwEoQXAuT4PnUaNAAEl8o+ehC6f4QqqsSe6pj96
UoN0cmVPivYrUboXoW0ecWD9t0ffuFFJ0YY7OdMpYD+GiWOOz7fn5CL5/vhhwLoo4DM59IjPf1hA
iTzWy9Q/dvUG+RHcOxwFEaAy3ybawYDrDk3Iz55TTMbxCWjQf5Tz59lECBc2V0r3EqjcNnqL8o1l
PbfVVo6yTTHso6ijDl05YXFn1uqKmd3lncRzgUcmtyJzeaFgAhwtUjy54DcL2xE8N5FofbUhko6R
4ZgiU1eYEKkgSt+erct7aQ48y+WQVtC+Xk5WEKkaDG7/aIXysTd6e0RMAlPGTZwGh78N9dHnRYRN
psQP8Pb8uySS4UsJVsPH0jNNtzGiba1K08bPfkD02P51LEYExBfC5VwJXvQoEyoXUqpOCdZYwBLo
7+39zLuj1zdzL1cW3OW3Q0XlU6xFSd2Qk6KE1ITV+ZjMDHavd/NxdC2kCLZZYH6LBHXaBmIcHnwx
qvf/xUAtkjXwxLRnlolv6bGcqFwkRyF6EP2tnj8kVeha7VoX60rGBqJ3LpZJkDZA9S3OM6rZVWql
UXrkbea0Pjq+1VuhvlN42Ex0epPO7oNdmQmulhsraenltaThGfFBl5nf1Eudb8UcEs9qMMfllzUv
iPpK96kWK0+3Z3JZYeLBg4o+bx6YMogGL1lAJVIbpjHgIKt1Xng30KFzgNcWAIoGOWRwovKWUkfE
yb6qvJXlei32rJfM/sP/h47kYmugjpUNAoanHmKBPfZfahk7gYBODZJVsaw8FUrx7e+HC5iYshZr
ZzaQOg9ZSq0sWK2CaS3uyuHEmlV2RvSNed7GdQMV+evteJcvNDArdFwh8LD/Edk/j2fKY54pg5Ye
sw7iO2WPPvAFt8iHPnushjySd1ZsTtUetFFs/r4d+9oCmuWusJJl9VJBPI/djHlS1vWEa20Kj3Aa
G7qnipq5fx9lBqFCMeJAgDJxHkXG2wxMkojReJOlnG2idLIKaVwpR15Jn8CuAKyFqwjonLviPIyf
9mIaN156pLNoG1rgND3UqW4vwiEIgmEraP6m0e0gNV8Er/2SmGuZzZUkGu4P4F6S1Fl3eLlaRYMW
g6WN2LtC07BFPWq2pZEeRSP9KWutt0V0KbDj3OA4GhrPydTpp1E2+6gSx62HhcQua5JXxMFSJ+Yx
Zs8YRcdv5HZjKKm6DWm9/v3NAzqGEjwPddDeSw5jOeFxHyOxc2wsYYsw1Gnghq+rx2pVkfnaXYDA
PdsYShvQzMUaKEUrtkp1nppqq0t39c7fhP1dBKtvgzft7fU2n7jnT0oNhoU584PRlwHHcL4Q4FLJ
rSh26VFuvfgrzsGei8vo8NgnlsrK0+SVlXdtB/NaZg8jHSSjrngez2gVK9NTdpGY/LGs2Ab7k3KZ
93eZv+ZU/OEAejE24Ls813jLXugl6ChfglYXmEfs+p7iDgEb2ZfEveZb6UMAX9/tGuhsYipUGysV
OKVR0XXBm0W7SK/yraKk1gOZfuQAOFYcow87N/Er4Sn1fcj2Um3uR6sx3LoOtHtfK+Md7duTXxbC
Ro2yYtdHin8nKj1w/Kbs/qhmMPI8zRMHv80SmVWlOoxyzUM3N8wtVT0P6mTcrNzt124FSnCw2zlP
SGUXH7hLwLNSUsSbUZj+kPy/BqJnS1K8ZQ85au07owim979YVLR+Zx4Nip3L+ngqmJ5cDVV2RCng
vpJGjH4e1CD7YjTfbwe6XE2cYJzHvDUhp7J+z1dT3DShgDUQFtskTVjCp1LiNhwe8WSc0m56vR3t
cl9yqSP1CkeIkg+qP+fRvIk3paUX2VHR/+2M/cwQSiu76t9VP7kHq/6MW/rtiB8Y8/MlTEj0wwA/
gJHFxuY8pD80YS9KmKFoAe5nQJbHJrdjIbR+N4ghTXYOvZaHmmJVuUPNAQ5BjxPbSQmG/B8xzrU3
GXGi0Ta6YmptI9eV1i7EWDlMTSZ/z1uveLECrfzpgyLpXDFNfWiQWqH9qHH03KoAOFcGdO2DQQ0A
dfOBV1leb52fleDi+uwoNHC4CtGmHg5ObXyNzd7R2mhNlfTaJ+MVR6+PKeSfxXEzBH4d8/TKAVPo
hxFu9hc/G7cJ/rKBJ+4tJYbmueY1e7njODTBhSLFhmcEe+78m42djpf46GdHHcmwwtpm+o/SzO+A
JdRBsLF4TN9eJFeyagLOrHO4KzN4c5FVm6kcGiC0sWQXhYZeBPoA31IA+nd+X3hv8F3MzkmV2HwJ
QJvr5GgJ5dChy5GHC7QBzPPt33N1/Ih5sEGgfkEvOB//NCUWdf4y40qJY0eN6BIGWYehYhdntBCt
/MlXUffCDtdaiTyfZcvdQk2W1wqWjnMefB65pUsiijEb1BxUt9MFJ453SiD+9TObaSbRpxHF1HGv
nEfxpAGHQG/Mjr20R03BTqLnjlZPn0+OIfbwQuINZY0VQP5l9jkHRTkDuSOgUMuCk2zFXSKOE2dP
j06JeuJ1vJJ5Xps8pApn/iPMdmqb58MqM9/yfGu2j0ckIif3i78kq63/a/tfmdHaAAyABi6f1IHh
SQo5W3b08UCO4ViUwvPgvXggkfzp+fY6vExtZoUENItmEgVP+EWO2/hDqYyDwpQpyWbqVBLc1lGy
aSN39Zpi4PzNlysPPBgqXDwf5324mLxwrJpgNqSPhfze81/E4k1UbdXHx4XU5udo/qitNVW3a0sC
dBqLEA4gthqLmNCOa9CQGITTyfS2taFNboQ4yPb2LF6pDlIYRAyRLYXsATn7+dDGDnqhItf5UQoK
3FXoGj8GWel442u2xwzeLUzNjtcyiGuLEV4nWxjyCdft4kjrlCY2Jhn+tGrcF+lrot1V4lo14to5
9TnG4m6gjpN1QYeBfB2NCNcepgIyPJriyMcpEBpXVuO1lf852vxrPqFBkcmtDKXysTXTkk0by05m
FLZSfI3qZq8pa1Yr19YG8BrAQqjEczcsNrPYt1EkdLzvNA2wSNSQ5yHPvtaBu7LD4MchHmyRpACn
W4wpGaSymbK4OPp6lm3qyVBKoO+tvBuHNNxnyFOtTOKVYTEmXscQDOGuLCl5kxUlRZa0xRFLkmDr
0/e2Ufv5S7to+jv0o4APz+8GExTDYmMNphlGo4mfijrI3qlrkWoyC8FwVzbWlRUxc+kh8aOMQ6RF
GAFQe4xTweyqQlW2fy2G4CEWX9Wq54FbPCZ0nhtlPMz/RoNro6BuEmBfgwOFnafdllK+6wXqSpns
A0h2dpJRZaSaQ72PHwUVfvFNeXd2Ws2Yj53RDt+TMQ4jp4hgOrv9qOb7plRC0WlpC0SuEsaC20Wa
vlMVKHSu1KalZmMFb/yMwUb8bEYPZxC/bGSbVVjVzhiN6hNyYhUchcoKNh52Q8ZGbYJ+cMoKFjPJ
Z9lAkEA0+LfQyqq/FSCT6w6Nz/5P1JrDsE10r2+f80xv+n1VVLFil+gX1bbRW3K48Y1urlxmXswf
/VEHT1Egurvy5eYj72KOKLFR7mbRX5h1ybFV9FYR6GSxpXLQ0+LgiSlV77oXDxmoRseYGmO0wyCo
Zbuu0CDpLHE2FuzDBxNTgRX9lssEkFt7ZiMBuQFYR9nk/GzBvYm3KKibI5+psfNEOeRp4yrWTkoU
5Gv9O8SrtxNkLz+OnqbeW0mILg7rj/AUu3hegohdCh2HWSKZrZHox772t1mpS7xTQifw8nAl0704
sedAVA1mP086b0tdgbKM2qibCv2YmxlgGDRnkooXRGpXDaT75qH3VvboSkBjsUWt0lKAeeX6EaaH
3aLnaaEJXBeupKm2Ef8RrK8rK2vOSRYriwsdBDaQcy7bZdspNI2g6UV2H8DwbsNJld8rofo+tfA6
IBNg3hjmk/palzAWukzJt0Xf6zthdv65/UuufVNQ23xUzkLiLJYUdttqh28WYLJKcltrp0obinUr
3/N6EKAvfFSS2mVqQYKW6ohK6scGYGNNh5OeOOf+ynZdi7J4FaQWJRvfy4hS3zUUNY1sp2orCeDl
QmHpUwinUUi9gz+e70AEXtF2yFXl6EEZhQsoS3svPqBt5ijJVyk0V9blR0fmfJ2w06CX0EWZd8Oy
8BGIOPZUWqQeSaFSBxzwhDL1qImbNHyS48dR/S7KX0VK1KKaOQ11q6obtzhZf/FV6EPJ2o15bfif
fs7ySdTo/qD4NT9HUR5UD5lP/aGxvjbydoju+2ylx3KZkQJTIukARjDbXTDb55PN2o8jQxMMLMBF
/WGIM8P2C+CQHtncFrRpdZRTn7uAK+Wp04rRKXE9397eHxeZCL8BDyY0TugCImi3KMzIShCDDDWM
Y8L9SKfLjdNvfx+BDgB3MFg0JMDmOf+UMJqzlJU11eaxEAXVidnsrpgUa+4wV74cJQrgpdRj0Gha
Hql1Xrc5ZrccqW2/FZQ/AIAfhPCLesD40uWZ/tfHChUROigAN4C6KUtNny7EuLUTYqbNFO80mRJ6
hl+rmutrjrSXm54uHw8X/i/IWTC057OHEXMhyZga4Bjc3Wd1E9KfD58kz1rZiRcpMNj/z3GWG1+u
aVSIxIn7yTZRQonDr4CRN8Waf/aVS36OBOSE5gN/+mjpfFoPIUvc7GYhooxDYWu2tWKLvp/YLVhk
10s84dA1k7dHlBhlM28Qtm2baRw/mbm5vTAvdBR4TqvY6PG+0JQ5CV/ciiJCk4LhexjejoLdY7uW
pl8DeZOl6qsH3bTcGZNbFsMp0rKXYhhe6Q/OgNckLld+yUV1b2aGcVnOqQeH4JIUofsliNhato68
UegnS1l9KBOj349KFm9IvDvIp560LRvfOHijLB1uT8S18BDBUf7liyiUGc7XWKCXRWRlhBd6C0lV
v3YLgzQwiwy85K3DhNi4nuFdq60M++Lh8IGr4giksDkj0BbnX13lohahWnJsf5axDQLFux9UO12p
OF0dHXP6f1EW12bI5g/9OYr4JDrdY/vWRQ59kj/lWp9m3oqLuwyY2H8CzUftp4WN0E+jphOBlNym
VPg1+XP7M11OF80BnsEUMIDYIu1z/vdHXMzQPbT2qI4nL/ymUZQMpz9mdvC0lcfT5ZSp1OeQtgH6
hhjTEnjnjUKMglg1HCcLOV2hxUdlcATvH0qsZa9S+xQctLNX0pvLE4igM3ILvztM4JeklrFXgl7z
5eEoac/gxcg+UPl/zPRxJVm7Mo28hedYeBah0Tj/758+U92K2GIFxnAsYV+i9mO3ZgZNH2i+9CKF
5UpC9XGInK8KldoWhU4KnvSnl+125LO8mFbFeOxcTtPvZmkPJme4U6p2q9qx7qBLY+++v720/1Q7
4S75AQq/2YXbYLCLP8Of4qm4y5y1l9/lUuVHsZCQRaHOd1FWKXyxrb0+Go8QlB56EB2FgDFVtia1
fm2qqV3C51HplFy85wYzqgRak+OxrmGv949BAHY/sxu0t/9eOmB+738OtrjBWhMCBsYt49GYApan
I+aVa4n+FyVJ3zP1Z1U/dELxkBf7UFhZUddmk6Rj1tCY4X9LGrEoiGrnxc14DPRDaAiHLLZ1EEh/
vfvBUvwnyGL3T1kOh1gsxyPV252hhnbSj/ftgx9sJmHtu13ZiqCv+S/1sJn3vUjZBniNlhFX01GJ
AL2G35VadkTxl6GsJB1XMmB0M8gC8BwBrQVM5HwvVgb7LtPb6ShU0COMnflNbOCzuTk5PvLimyxZ
ydsuASMIan+OuLjr4l6O0QghotFOW1PNn9vHCTE2h3oU3slD/jCYxT4bbLlbifzxCFwcBLO6Plh/
pHcvH4lwcdpQlPvp+O3bl9Defnm6z+0fp9A+WXZql3ZofxlcUnw7cErH3xziTTz/wQ62v36Vdm1L
NlypzePzPw+v+TfHtLvNd89+C+zRlu1qxwN6F2yoa9uhK9tPe7aba7gvG/t59/Bw9/50H9jvv99v
r8gPfuOtES1u1soyB6PuGZFm5/Zpe3/fbeXNuAFA7Fhb7FHugbmcrI33oLvWj/oBtU3NCU/Nk7Pv
7Tug7/ZesVcu++vf99MsLy7hKK4GXffn33TysnRTFbuUUtaW2r4e/6yegOXV0/NaijH/pYuJwNlI
nUmt6Ahc5G+ozvdjKWERF0XUxENhExfxypX8seeWMVCjgMcMLA+ayGJg0EzF2NNy8SjZufMLUyH+
g6+fk9j/vP0MbNE+qs8r3/fKMQAz8D8h53Pv002Zhmo39RYhVeW77sT7xBWcxk6d12/zgv2BDodd
b9NvClN8dN7No3IAr2frmxbZRnGLPoee29wt8vZ7v6apeiVDOftpi8NeGqM4NCR+mpgoG00oePbh
+h5WTU2eEm7qMTwqNbopqrhyDF+dE2DJOD0p0D6W6CmJrr80KpV4NLr2scv3WXqozV+x2n6/PfmX
A/wwcYQLOh+P+ACczz2wy2qsIl86ovpbNw9W0dlpgeO3O8qdk0nKxqh/34545TCGy6woWMJwRkKv
WmzndFKTRop16Yg6mzqldlRLjhy99wkaXtm93t7FXX9AZvpxJe48lPOVPXOo4ehQhZ4lMhcrW9Fa
k3ezJh2zB8HcT6pEQR77lfFf1PVhwDbZS6lnG8nY3I57mZzMYcl/AIzRnFu25qKk5axuTekY1bw8
4vtY+NHgsRyeQmGlAnJZmziPtMg4u0JupGgw+JZNZLc/Rf9VFr9mZewGdx7KnLeHdf0zgoUjGwK1
BIPtfOWIndGgY8646nEznSwyBTRjPA2r0UhCBdRDCuu3zzV7O+y1MTJfNKhpHas8q8+jhhbaa5qa
yUfTgNNpbYPm0cA613Pa8KcgrkzotTGyROm9z44gaOQsTqZKDOMpMnP5mMLA7Hs3rG0VUmVpblJu
0vKL0MV2go3W7TFe7v2Z7z+rFlEYVbjCz8dYNIE+TlEiH0vxCzjTNq432fjqt/1KPnllLokzD4+M
iK7x4nArvUQJS72Sj0NRO2b+M8CTMAoL0Hcc+JZ2h+3K7YFdWJpRATmLuPh6STZ0k2bUfL08tuME
64/czrpvAGsExSmHctcJrlpb+IMaNpU+WwgsuCJuzh+b4d9aK+89a9ekdl/i28Qyq0Njl/n6LpEN
R1MguQTb27/46goA5clxMQtLsurOv0UepXKrt6V8LIRt5FE9iCo32wJIl0qUTUvbM6D5r2n5Xqld
oQJDqkqNhKMSaNR51GCUClAtHesu0H7jU+YMVrgRFbfgjSz+5vGKh0BltwYS9am1vz3k+e9eHJNc
Cax22mMQHJZ8VEmr+qmtWpmk3NSQEKrz7eQl8crEXrl3sHwjQUUDDb0ba3Hv9FU5mWngsRKi7MUb
pmM5KU4etq6gZ0gjiHxOhWp4vXIYX5vZWYGakhwQSD7n4nvqQdVXApXyY979izRpT4RRwOveVsiK
TTvMbOVPLcju7Tm9GnbWm/rYZiCG5MUH7Uq5qCuB/gMc7bHa1sLoDnpqm8NBl74VcfGmC1s5fEBu
ciVTvfY5P0de3LY5FIrYiH3tmA9lBf+/J3NpcCG7PcBrn5NrAKUQXN7wxl1Mq5KEShZ5gXaMPDrw
McT95n0sDwLmCH7XbfqnMjJ2t0Ne25rAXWb1QIscDVTP+ZyKk0aXmC179Gtb3DTji4zubBnt+vxN
TIxtP8W2tJJDXE4mj0eSubkcP+vNLiZzRAVBwMtlOiZypGzaNtQPtWBUh9sjuxYFLAqp0Sz2eLED
x0CdlDwopqM8kd+PIdZwiMb/rcEU+QjXKCUTmgvwO5aZX+Vh/xCX5XTUhSndmiFiXeaghCunyeVd
dh5lsfDz1NIBu/BO6vALfzDwR9tg+Up2L5vCwfLUfmXursTj3qTkBEoEruQSMDtYk5x4cSwdvUjR
f+SaNW6lziQ90LygskEVRStbe04Bzo9L8tgPZdP/zWgXB9lsAVrxLCPpAiYDycJrAgiX6DgKedl0
K9ts3kbnwVDsN7GchlLNNlu2g4JsACmKd+WxSkXbGHm1D7zLo2fN/zOZ90q0ssUuJ/M83GJXD6XQ
pxbYcCCOkaMlo8OGc2rtrfp7QMZ5oPl4+fQClOk8qY0vGsDX8n+TInkIwmiyW9mWjcAWjHtB0Gbp
6Paket97TNhu77c567iY1bkfgpQFT62lkI9hFroVk+ceU/jzv0f/oH8vkj8xopG341zuayprM/kL
+jVcrOXaTOowKAW8XI9T5f9K4cdw0Xnpyg13uR4JAtUTLASvdyrQ51Mp4Sg6mHlqHq0kDR2AvYyJ
XjPUoKb/b8bzKdQim9PTzNQLhKhoH5uZbahFtgkHtKj/i1n7FGWxCHt/irp8ZECml26bZsL2dk0m
7toC+Dxni+WHzH+ddT4fJjXcTCgyJwUJ0Bqvpp6gyxS93R7QtV31KdqyHTjLAeW6x7RJWlJvrdZr
XX9qXkbLf4ircVpZD1caAywIetboVFAWvJCbVae6CjulNI/jmLky+oheU3+pLWkjRqY7dXdW0+7w
QD2ocuuId/GY2GEr7aS8/WFF3rfiOe6MP1bs2cq0UyQeP7QKg1g6pYpuj55rIHnGKtiNkHFy1e7i
jpT0+faEXX6eeR3LlKNILLgRF3fIVIXozYOmQ8NymMDOcrfLbjO4qnfIVHPtjL1S2jMN7kR6lOSl
PNgXy1odksLSIH2QfP8TWXsY6GmOPZdgBxXiuGE7Ot7QvCvCY5DKdpsKfy0IAat4FgcmqSHVoKFz
voNrYYacC4Vy7FCbdemRK7YaiWvYsCvpE4wLk1jkDrN6/iKX8UtBgKMX6sdSKeysxvR4w5vP+IoP
bfXan7KgWjlmL9c9fTDU5ExUTJBT/6CffTrkrRzGl+9VQKQ6rCEEs/ynSCk6ifF3obS6lbT3UkoJ
WD5PC1Qn6Lwzi4tjQ21jBLVCHcxhLG/KbKKzL2c7gF+8by35F+DJCMtzE5GlLjmkHvuiaeKdRi/M
Cw+KXCgIpSTVnSp1491Yab9uL+krgCRYA5jhkHmBniWfPP/IZitBqvMC4+ib0n0v6A9V472goGDn
1leZZxCe7K5et3uvTrboFKfqg6bc1ZK5kbqTvIYe/8hbz2/A+dfMRGEQ8DNK6PzX9MLQW54HzET+
OpBYmEghfLcQT3egmmrtr/BfqXesR6Pd356Fi42NdCKwLOab2xWJmMW52+qxXKMlZh2nLtuMwTes
7R0hfzSmV+Svb4e6XO7nsZanbgmMk3YMsRTE9b5679VpyN3aDeRdadprFKN5cZ3N5xwM2hbtfpAn
oD7O5xMShZpmUUMwRd/U+QsuGLaA6XpCbyX/tlZAv9hYi2iLK1+ROr/g9LaOmf7ejLUNwxNFhO+z
C/DtSbzILQiEwSmU3pm3z7o9H5ZU6aOQWIF3TPTRLrmG5eCH1a6poF0bzlz1IgIzR5jzKHrvR3hP
hN7RkN3YcoHip8G9WawkL1cXBOhYUFUfGthLyH/F8PrEIMwE2uBp2jeV7adOREurSxz/5e9njooe
ACsQ4qAqFitdjFo1KoTI41lSIa/jStkvJV05U+bZXyw6SOqMB4z1TOlavIdl+B+6WPjCUdPT2u21
XLCVXk4Pt0fyoVFwEWYGh8iIJYHjWXyeJkrUuA0S4ei9VY/SqyrR9HLaP5Nvj+P2Tn/Wug2EYHTt
V+LOP38RF4QvVb8PNDMCI4tlYWiVkCmicBSrh4gO/6hpdh3/wP66azJb9Vy5AIAnrSz5yyOKN6TJ
Qc0DGyLFUp0dXzsh1ArFP8Fyt7vpt9XUdtf+MqRvWJWtxLo8Nei/UPPlwGByWSvnIyyjLoqFbApO
ffZnCKVXs/0ixq0LGg85R9Xt17yRP4Cf51NKLKph/H8DhIcBeB6wrYK6mjDtOqmcT2n9s3Vi8YTn
GiQshFWmh0b7t0eUsm2fYUthSgt7RGju0RrbhXOb6Bu2S0aBjLnFhqnooqwJ9FyZfGCPFHjmbIz3
7mKpTeOke1bYhyfTe4gLnwKZthXqP4X3DcPSlfPgQnGWjIsKL+sKZj/bZ0l/6zRazB42Hqese4my
717/No0PI4LRnl5veokV/bsU7JD3B4T07N+sOsnIcar/dIWC1NQk2gomNM3Mr/DXENmXO5tskHU/
S/FyY6iLhSE2MK7GVIlOUghcus6onCeDZ63ssAvPBGaAJY7NDZ0OIObLWvc0ehR6EUE5aTKbuWnc
RIwP8yuyQJzPFx6bvDy0hega/3hDblNJkQMQKOBsU5/WXfIPfGhH4H0xFpsx2jYfYO4BPSXNTcO1
fTkfmIulC3J8tu5AGQHNqUX+BGrTM4JRjE9t4NTZi5pX23L2c9B/tXK/91LsnlYOviuLEfwtD1Ea
T/Rjl9yGIJOlZDLM+FRZd0H1KrWPoX/X1A+A8lfOgcsXCH2f+R/AipjYkkic70vUxEtEnr3sFOTd
Fti0HcajXTHSXtbswq9OFBFYhp4bj18lL/tSDt1fD5a5RfyAFhSobVgk57+gDWOj6L1SOwqC5YQj
YIsaOTO6HnKyM1cQK5cTi2zv3O+CRzW/Cxaf0tfHuJLNkHsr05ptmAqATQZNfvByCSaXWqsntV01
CLkeFNVNMgCQFBfW1EkwpaEZC8ewkLADUYPedDLLlzZTAvJfHOvaaaAzfb19iV2e8IDgqLUCrWA7
X+wwKdc7qZAHgQqQWU1OVoSa7vB8NytO+Lz27Hr0LLqnoViLG/Be6ZoL75WlhZgpnCeKiKCAMRQ6
/7DUp1JV6id+gecHuT0kKMAA/A0eMloDTpexUbskzVwBOV87S2N0Y/VqTyor77QGNbTb83GZUJoA
MLFOAK9IG3L5SOuDMMsMU0xOgThIm0yQB4eYQAKKdi1/uBKKoin0WEAH1LyXnK+sp8JdBVZ8qgdF
ceMZWzpUUN3KYVwTCLzU6mFMqFoBtMYPgEN1XnyfXrq5AMg0bKP0VOAf2cApM8saBdnK6e51chXO
DXl4Yx8/cIh0o5tVxr5J0l1Rbw0tt6tq2I5p+auGNSyv7LXLl97siUNugeodqe/FjEtKlwRBk6Yn
0bMww+aql3bdmLpeAQ/mh1S1jqFtFZwLm11j3Cep8NdfHNU7c6aj4gDF+bLY7JyuaiPnRnryxDs1
U9lziZuutYYuNjcEE8RS0bAxZ5fzj9T/0/z7assewPyKvEa9C1TZaesnC1maVjvRgd7eXsOXD4lF
tMWQNFVoW3/089Nkdgez7G3ROxSD+xahd4qAjXaUlbVM8TIJn2MiCDU/kPiIxiIm6VjdWUOVn2rU
auxA6vJNJGdP8Ex/VupYb7mswvuoC1GYb9PRVcY6ukMAAkVm0crdwouEn0EmrPWtr807VXRUuNC/
Q7ZkcW/5nTI2YzfmJzpnrKLQgCTedAach+hH0CflZlLXJTFlNtNZJsBU8BxBRJWCGUn6ImhlRnrd
13p+ynoMmrRalQ++Cle87FOfUlbt703f5/YSBMHV49S7x8X+ey4Z5aEvG/N9ZTHMKenFr6GMMoO2
kHRdPl5Fs+8hPMr5SXsx9sp9VFBWsjt7eFfQcrfDQ97YcC/XgLSX/eV5Ehi8TjmP1uRHNezTii9E
hOKNUs1Pw5TvS0m3/adqLNy6q20LK8ZYv2stzMxcDOtuD/jqJ5/fR+jFiDhuLe4TKxwRNpn84iS2
zVvdjtHGK1HBkLVJ3UWZaCCMOmW/bse8OMoZLOqL7HAKoeYFf1YTwMwJ05SfQirDkLAiLEaLVnAq
GGCb26EuMu85FA1mYHjkfjxCzk9yfRprci2pOBneD0V+062323//RUKw+PsX+1gSAk3PIrU4yYbr
fY0afCzsqnSyZMdCuR1q3geLlQk7biYA8cqk3bb4Uglu6ZGXGMUpfi8OxWMc26Zbtk77Gqj/z0jz
9/u0GHsJf7DEUoqTZp0M85B3bhM7Q/08vgiaKzUr5++VFXg2rnlHfooWypPeJ/O41ORFCzeS9hT8
9NPX1QLElU81E//IkLjR53+fxykxkos1c+RTYWuP5m7/XpIxif4LUqROPJTu7c91ZeWdhZuH/WlY
piWMJIGEm3CUjV7bNSjDteUAag8YDbIFJGHK+d9vCaaZhZT+T4lc2UL9qo93sffulQepdHT8oTu0
WG6P6DL3oKzBc54XJuU9JNMXIVFq7Bo/ZrFDXZ6KLyGWPOgqPVBs/u29IiWSm4cIBYI1ws+1mcQ9
CcVNSn3oYS7CyhQtIRyyQMzsPhD8jYqZ3e2RrUWY//dP36oORATjTCLAKBQ2aeyjOTZSxL8d5doC
/F8hIFAbZG+Ls4JsCViLQhS0JqXXRD0oNRzBfTTu2nZlT81reXlW0ArXEWwnf6IkdT4gPUpGKw7z
8uTr2wDJ+eRJTjN7MFZAztfm7XOYxZfpUL3L63oOw0JosrtA3t+esmsBoF7BLEFDCR/reUo/fZih
0ceCB095Ms3akdIv2XquP0/FYqrYQaAxTF6RoI0Wx0KC2apGnao6Ge0dVihwrfRD78ak+IqxFcNH
Sd53ozNshr1Vv4WBupHtKLZ7p2pdTdrSVknXSFdXPt7ZL1qeHFlUpvVg0OAQmr0Yi/NatLPgvRP/
uh9AnQzZBYaPtgS8zsW694WcRE8y6tOwjcy3pH8o1nqGVw73swiLqyRK2wYbEyIo/eiI3btu3ofk
s1LkY13zdHuxzH/X4ktCTuVZTosSbcSl5dQg6klZpEVzajFYcag1BrwbomSfRGAo/j4UixIWJ2JD
tEMXaUWvd2SOQd2cpl5yVPmLFFF4GHe3g1xZB0hRzJk4XX828WLxE3c0J6NpTini2HGKGk4c/zTy
8a7si5Us8LKsMFdMrdnGiGoVddTF2RT1NUcsLhQnjLrupXo3Gix+9UUxXgyoh6kabWNkwD1B3deC
vguSNS3ny7GiL0B1HhIgoE40Ls83uoo0NWYiZX3ih4DH/ZPIr57gDhjW357TyzXCuxlk7ockK0t+
sR5x4QgjHJ/rkyRgRZHlCHLLOyFfqwBeHvUg8xgQ1b/ZaX0p9tvg1CBn3dScMjWye+k1jw765IwK
/hBjBqXzcHtUV8JRAYM2Cp6ef5Z92KFRlKaPlYaEWv8qtFtAel3tiO1r5UyluNaKvdzT6PL9J9pF
J3YA7htEUnMq3/0nRP2NYPvWJclatjF/8vPtfB5msSQlBKjxDBmbk579O0awYo37qvwuYXbpuWFI
quGpdhP9vj2TV9ahgs0GtSz+xZ6Yx/7pwunzerCEVG1O6g4loef2YQ08dJm2MapPARabGsVOq40j
AiAa5uiOZOuussvdcHt7HFfW+VmY+Wd8GocXJ1Va4Yp8CjHJVbv7uRblFSub6cpCmDHYvJQRZIEF
vhiLlKRFMeZec0oK5DMQm+kpgHoZ6P4nzyhWTvcrX2Y2WcFzEgwK5Z9FsKajzmuGfXsao+z3hN5S
BCiumiRX69fexFcSXcTQPmC1IIjm6sT57DWjqPeqL7en4OAfi0P3r3iHx/SuuYsfmnfvW7cyj1cq
UOfxFqeSmHrCEIlSe2q2zYHM41U9FBv4agf0bf96XZyNbJ7lT+tC6sWoaBSRSOqb5Ze/Jiv+Mfh/
j0ehegTOixo5BS5qtYswraYnOWlMe+qjL150+h/OvqtHVh3o9hdZIodX6Dyh6Qk7vaAdMWDANmDC
r/8Wc6X7TdPcRufq7KczUhdO5XLVqrVsM3mV9paQkyP/OR2oexKUHH39kI0FSOWrlzI53B/nR2fP
zHsgdTtRQOP+hB7b7AtGLQYHdlu1Z99jIAIOOs0MaPJgVLvYjsZxM7IylG4wUJBgRw1ycNx/XMOl
Tlvy3jfMnIlhVPEw9qrFLYBUbfPYmuzRa+pDLQW6Y8bvo7amL7Nw7MHE4CCZBlQOLoKZz6xao+6A
1m7PxnCgw9+S04BXu5WpXXDMV0ZmjwtVgj/fy/v2zLoH5QJhqYe9DTIY7cXs9yw5Sudr+nrf5rRa
NzMJ0C32FABhN0F6ZWSFU4CHFts2DU2oc0Lcr/wa22vllUU7IBcGjySykYD6Xh+P0fFpwRyzPaeZ
/7ODhKJHya8i+zpYawxSiz4Gohn/19TMx7Sjyzqgptsz3yEsaDaNF3C5q6pd2wWUbdAeJJtN/31N
+mQh0sPRdMypZQdAVSi6zIaoMn3UOIboZ9Vjmj81bbkVIOxAKWcDPM22G1EOxzfoKgbZWv+ulfX5
/mJOI7tZzE9fMNs/pO6lk0I89cyUjDKjebfp2jounoNPJmbr2Gae35WAVJ2htbCtdRr46tFyVsbx
EYDfG8hsCYtWDGCEhBXzkP6owXD/5xfVg3RrgGheBAWASA/qwJA+Rhb1G0ry9YH/rX6VfeigfwIa
l6gB92H2dxWHsjbBs+vEjGlaJS221mCUG6Vv3W5tfpd3L2gz0eIGQC90G653kQ5+QBeicBBuNwIr
R4t5Tzfy+Nvod60Ksp/50Xi5v2kWT+Yng9PfP11cqQm2o9SZxnRix36nhZ258qa7rfpNl9YnEzN3
3XapBk1kf7oyrDcmntIElC8hBAd5c0Lq/mgz51SmoYW+KPRKPeee/Zg4SWD39VHjqOtbKrDIENgQ
fvS6lUzLQth49W2z6IcJxHOdh+GLLW8E0hMX56Ln7+ifDHonGqSx8qJYdBNA+yLl4gKwomuzvU3r
vK1Nkqhz27xoA4AxfvoUpxNCy3ga+5cSifsROcBCq/fS1g495WukH0srjvgBsFb0dSBomT0JHXC/
DY4xdmfSycBM9rXRBab8ba0psyz5ikmqFfIwaDiy5zjCsgYFUO7rHaIUpFmQWv81imEl7FqKBCDm
COYXMCVNPH7Xu9eEjoo03Kw/i1FsM+3RNbZ9E/V9vOH9dk1IeWmvoC0Ybad4pKGkNvOvhd+S2HCK
/kxyFXY029voz4VHF035oDI3EGCJ14bN/fO59Bb4bHTmcSVBGZ4VeY/X2l+a71wXmKpvTnXEw+2+
oY86x8zrIqiESNmEJgT0c7YzOwVG/cqBJbdKQpnWYenJQ6s1b2if38T5L6v8XjaBSOtzitZXqHLv
Hf07T39WRP1wUm8/gsTNkeW211nIzXgnILDbvjYCwjpasRbZL2xiYMSRDAASx3VvXhK6TSk0fbAW
hXZoq43zDRKRSb/1BxYW7FezLX6n6IH/C866Pv5NRaBWEjvTZMwn67P9mZ8GB3ZfA3SGvZAZR+GS
V6+v1kLtafPe2ADfiAb3iQLVPIPqylRnthD9ecQlAIXSH5757NjNU1Gd6egFNfq9qvYf4PJbd7TX
JnjazHPjIIWfCtaAayMbd32yWGu3lhl3w5m1fhca3nDQoKCKTnIzfiOp+qWZIK9KGrJPhSG2VIMe
dutmm37Uu5V5WDjjNkidABdH1h15/tkNpQhePU2R4Uss7buo/mp+G0GZOOwIOt9+aP5ag8SC3wLa
EVV61EaQ9pm/vkGAbFtdowaUHnmoJ/3B4lvldmFPWTBSEKMmJ0D7Bv6zsL5K4Z/lzzaJTyxbYy67
bYXAkAH3hrzBVJW80RzxytpjST0O56Y8Z+CCa2lgmA+u2nvudmh2yvX3HBxUYCA/Tj29WrrTwE2r
/y3tZGW3L91aaB4FbgQ1dChXaTPXpzzDTVptGM519dByxFZ846tgBPDy2VBb92n0vrnJGuPO0hZE
3QbVA8TzgAzMzlhMxgGkkMV45pBl7aEcTFto5UDpaUSpAOBKDwlGI8iTMeAQg49dfy0ht7ACaMCY
eNog0ooVmOfxnbTqpWub41lkX8Fr+lj/xBQ9iMwXoejAFBXzkGghHwK0y0hySFrQRCV/VFn+ofmv
++751uGAdRD5Y7CeYh3QMnt9Hj1zgMK5oY3ntgec1hHjEcwiaxXBW696bWQWqel5aVPIP4xn1pwq
MDdxVLi2q2TYS1aAVQdxBLhmcGnPrjSqOtuUjdTOdpaElWsEILj5x9Tbf58wtDpj3YARxn09uZVP
ga2XQT/UJkI7O8Pw0BluGpiFd7lvYyHBhLZ33Jp4b6Jvy5+fCyIBoURPpHam7SnuDxBZS8lTkz2z
uEYl19yYfhJSa60teGkvQE8PFWoA6aZ8+PXQDJ5BqCeGVchgDgE4KfOtC6D4Sty+tEwgiQXZBbrF
Jr7Gays0d20Gz6SdK/y+zOM94HuvEPT+yWm6vT+PiwP6ZGo2oNEvmdYwWzvr1rhVwxPkDFYGs2Zh
+vvn3QD9Y1MICxa0AdBCUQW+yVZi+9uLAzmUD6A8KlfYc7PAmmap4Uq70CZMTA4xP008Vfq4MpAF
RNNk5f+0MaMbch4VpJUqWu7i9JQKVHU+3kRtYJ6MTXlqnsoffMXc7bwhJWUhpQFOKiB+5jgfl9ZK
x6CMcwJdhkbuGVSJ76/97azhpxFnIKMJtAVgqNcr49eE1FnNzLM2AqvH5LZDh18BfNZ9M7e7GZEU
HlxTwRs32LwA0UukaKtmtM4DB8OOdmzQ3TTapzRfw9MuGIIvQL/RxB+BZ8nMh7qkMFSX69a5bMQu
c9KIx94/s0YvSVN8vT+mhcXBIw6CcKCIRaPKvFqK91tZQDbFPeOmDKj2g8OR3rewsNsAYAMmGuVD
1H4hJnC9Os1g2eXYVN7ZBU6veGzEcKljHV6784M6a0s0gZCfdtoBcdE/+dAPWvmA29kEOgUeCO0u
ky+aV+BStEH2o5X6Z1o/ta0GdY8nRyKFl67gf1fszGtv/aCSmirqnwnNwjjNAgWsr+EfFft1f0Zv
o9lpQND+xGyinD6PLvtBM+Sgcv/M/afBOCFREMQg3G3Ln3qiH9GQ/nLf3m2/77Q9pgc4mjTQI+bO
VrBy7DIHwQ4527QB361xqPWTVnWR9DQ0aasQRDjgC0PP+JM/XkZGg5r84Z2JQAbsMYDQpv89rLv+
oGkpPrli32sMl2keORsXwQLyzW6CY9yEyVt5Uk/yiezuT8DChAPNBQYeVOEhiTGfcBP84lNxnEZu
RTYj+Zm35kESsU1jCKt0gOCtQrlv9hIMoaMRIQFCR+ivTnmETwP07C6JjURMYh+v/gABFZIg5axc
8q+Dcvr90S3bmnwankbYUMa1rUa2sqBe5zy3nj2c0rp+92qoBUoh3V1mm2xlMifndfUqnChd0CQA
rDziYrwGrs1JDk3cRtpgw1cb3kJSwNkrqV4tJ/7iqHzN2k3CZeoVnnpCUJoEnFWbudKEc6upwVLz
3LrfHPerEsmDLYPGFaBGR+rK8kKrXZvQ2xHCJmIrnFDU17CO1yNkMq6QjgHlhVQjeHBFEyG23EsV
I/HMBju0fTSZ3V/D2yM6jROHYmowQ21p7se7vNR5mzfes5CggIbNQ+U69b5KNP0AbMeD2cbZI81J
s8+r8nuFlEMIGjoe2HR0XitfQBayjoBGis+xM7KNUKv0YDeXtIVSH+6yad3BaziHzLgd8VOw73jP
GWnQDQxKsqQtQFNQvK5MhXmzwWAILOSIbOGuQCdxPf0F0RVEUBMw8T9hvF/GZg++agVF3eYdLTFB
+mr+G47IKVrNWsbj5jLFECfeNTxw0SkMRoZry7X0LapaDhL+jHU7XaJxEV1/3kqMeNugADN4SiM8
xLsB0zkLd2w/4bFklv/satL5MSQt7hqdWv431xjrX6Ip4KSHLvG/jWCoEEEbp3kSEPgavuuHDswk
bUpddqBjpfaF9Lo1HY+laYCADuS8oRWCdOD098/OK6m1op2kneSYjI/QvqoCagzdfmWdF8w4uAHR
lwDQMAods2lwKvBQ1EaMJnO34Q8jgn8/0GUOXA20ZANndKp97g7e1so7+1k3AZUuHZ6ETVe0W+Jl
7pa3BoPYcr7G/XjjcwDsnIiwp+zixNc283C16HmuZXlxLgyDXayU6vskZs0lTvQ6pCl6HdEZBA5P
TwzoywIzxv2JuTloH+ahdjrpTAJ+PJ9+Co7qllO0IbmFvymVlm7zMU6R1BT/GQ7pwNt4iBxtFH8N
SMNcr/QgUgYqMI9GEIfp/rACAb5KdXkYaqahfYa2P+8P7faxDIPT5E5tA9OzdfYiz53SblmapJFT
/7b6tw4ayyDY3KXv3IBgGxW7mITEWuMhu7khIXkMl4VNhm4MeNjZTksohNxE7qVRaVryYAgj2cmx
sba5U/MgHco1FYqbeGNmb3Yjd1CU43i2Y5Tug+heoEuaownERo42LCCqdn9OP576VxcyrCGqAegZ
vR1gN5h7raahrEYmOupCiMMd/C3bqA0IfDfehm3AEwoScxLuOhRFvxu/i6jVQ7sMuzVY9GRl9hUT
NaaGcBZduRCBv95KRIf4ZIsG6aiwkZQrIc+bKdCkWPYvcKn+ymnircQhC4uKkM6dOnumRsL5MTFa
yyKiZSwy00d9hGT3GL0P9Rrh0NKOvTIzcwa6qC0oDRUMwgnJHl1hbpk86Em6r/JtlcQhQ/W7Nb0D
172VZ/eNF0I493l8sygEymCsd3OSRxrE5e3+IWNn0YNJL0INKgApv5Px7f2dtLSEny3ONlJH8sbC
4WSRHJ6JLzcQE02eCN9JaM3ft7SwdshoQ0keKX0Xj9fZpLoEKpBGahSRJZFQV+m+SL+YRfc8GvXm
vqWF9cMlA2rRiUgIMdacpMKTmd+MRl5FQ+WCu8wOMY9pH0LiKysyKByFJbqJ7AxNcSuGpw1/fSCA
YgZOCzULNLvB/VwfiE5WqdG5Iyh76uaH6MNhDGqk7f2dQbdNcdSZCKS211N2cFbZ9G7n99r2bCV9
1oANTNNhu3+loAlk5aFok3D4ujLGG7gSOn7wgJ02qo2K4ZznusyqxstyUUVEj2obJLV1su/jx8x/
QMYYOVEwJUQ2+X3f6sdD/HZm/9fqdHI+xSfDkPZuWVVVpODg8nf5av/KL9lZPVgbsNSG1R6o6sdq
pz2gdfc8PPLnbMv2Y6S9GC/DvtnZx7Wjeuvvr6bhYw9++qBiSh00bV1FekM2BLw8dm+FhTzqGoRW
RhlCZfT7/Tm4dQ7XFmc3mqR9lmgjJl7Vl0SDmx+fynon0k3aPUOfEK0W+/sGb4ISRGnAouAQTQl7
0IBcz3lT8FIhYqkicAOFSiebxDMORbmi1LNkBZcH/sOdhkzg9DT4NJF+LTxfVCOPzDhAlEV+rOJ3
brNZU7iJ/QqRSKSzAGG8NhEnfYnnOhURicGehCKE2nQQVA1Msza3jcD/q/tc21Q9pFeZ2Rdf0e9T
hHXi8uP9GV04o6hogsQCvd4fj6rrDymHOEXUYvMotTq81ya10xN6SUARv0ZYsTCryA6gfgzibNTJ
vdnaVRyFWqTleFS1Q1BqfSSBQ8vQOHJ/QNPMzY4l3k5ACuM+Rspj3iPiW0Vuj6oQkVcytRNUA1F1
O65piC/sfDScoigL3jrkBOdWajqKXKaDiFC23tlxdwJVxSV7IOnwXSfez4GNe5GsnLbb2ieCjM9G
p4/6tC9plwxt5dUiGkh1zLMvQiIrJk8FUUEp+8C1WwDBjz0PS0LeE5lG92d2aQHRZIsti5oCMO6z
Y6EMt6eF0kUUN/au7ZtQqXbbkGrlrlw0M+VYkBpH0Wp+Y8Ujclo+t0RECQq6Ajg70ni7gTt/7g9n
wV0Cufy/dma3k0dTuwPeQUS2ezSERDP8m16Csv2xYmf05a/Au6Zfm29Lb6Kam5pT0e82W7ukbYuc
2lJGfV02F6vKnC9tlfshqoaQo6oMvs30bI3kbsnNADSBB8fUKXhLH+UypFqFVcjIzuhBa3C4RWDr
v5Fbzc0XsHPhfdWO5Z6wNe7KhckF3zfKqgAoofJpzyZXB0TB42BFika7go6i96aEV236Mr/YaGhN
G88NfYJK6P0lvT37U3HAgFG8Q5BDmbbWpwOSA4RQMFLX0eBKICZ0Rr/UjpNd7ltZCOYmmVQEdDay
E0jlzjxZKQqNpIWFwRVDfqjp4Jxs4acbk9gJqHi0+qUSXf8lIy36t52W7HK8fw8rHzHdrdcbCh+B
/BCE66ABgMrY9Vid3Gtypvt1ZEphBNA+R85N+j910AkfxwHIRldN/CGxXYQVa6stS6SPbGz2nxs4
pxQSspN4TaM2A8jW9XdUNajqkTSpoxaZiC3AI81hzAqxcvEvrexnK7NIQ3kSRasUyUVQ0HZbvFlA
ujbUzfb+pN4e0mksuHgnzTMQNcysxOjmrtMCc6q34sFs4gxUTs7vzKD7JEnskDrtCsTn1tfBIAgx
YBKIbZyX68kzRFqYxIdBWxugbU7134YeV2hZl+6KV7295/EgdvAGMABcmtAI15aQ4XTRwiibqJZ/
VP/FhNBm8S7jFZ+6MIFXVqbXyKcDWCLz25uiaiKk7qBQAobCgEKqGCyHIOItrRxtIaW7Rlgz3xsI
R1AURmkJ9zEY5ecZvEGi489vbRkBN9OFnAuJBDm1Vh7CN750bmY2NqPh5dgLD4B2rwYXFMiQoIvd
/Y0hImrUF5f+HYb6iE6X6j/ukbnd2bU7drxnSBXLyHe+dNm+Gd777Mv9fT/5is++5MPENIeIRFFq
mDu0xEJlmNVJHbn5D6OG+DzgpNBi36KdBVze6K6x7AC6zSve+kNRem4WngNglYnjACnv690ixkJy
Hg9w19YuO6fvxnfnLX1Sp/ix/OeGyalCxgiq9GF9ZMkp61dcynyvGmjMgNtChRzJoqmsc219gNpg
HMcoq6QssH+XHT1mnrMRur1xLH8ldLpBns+Nzbw1Z9SgRaI3kc+QRNppYAqAlF85oO1MQWwrGEk+
nPoe3ulglb3rbIlR1jRsWgmOUNu143Qf676aute5wQ6xqF0vZHmK7jgnhWD3hqtaGw+Gw4DzMblT
s1CMavx3f5/MnQhGAQAoVgqoRlRF5qxZeFcmTsNGFZmDyvYE5Z99PtAHNCFlh3iQ5dodt7BE08HG
VYtkHhAMsyOX8qozC8a6CJ2BxlNaNOS9Hgr36KQd3cZE1XAvfERiUatVaOacbDg3wePrZCrE884I
q9E4ZJwj10iIccxgDKFXsdpxM09AYF4mQkYHXfaIsuDKr7dSQgarB3VxF2Vt7AeOUT3Yvqy/s1GX
j8zMzKBHmnArnCo9omlHP0kIlKwAI2+P8IT+msrrgH/hlp3597IrTV5VRhelndWdkPZ5JqBS+GZJ
3mxT0lfnNo3f3cR81rla42P/KEVeH+SphATPj2w6XrVz8DszBoY6utlHWWKIs2Rxv7MNc0D5iI4h
YhRtl5toCWx1oh79EWK7TqHoATBvvi0S3v3MWFY+541phFlHQM/J7A4JDCi+mX3tBnkH+UZGBfws
l+4JInkCrE0qfwb9YRc2vhUHeBCBZLaK7dDRhhcnHf2d0lRyIMp5lZVQIRo+twTxYdAVDVSoyrJa
eXYuXA+oxoK+F9TNU4w/B+CVSS4Z1dI+ov6vtjI2yQAxVvoFMloHLzeiPgYay9ghEHzFF94/lgvH
5Mr07IZAkRh6NANUdUvDfrbz+FU6+rfez59rdcoJUu73zd3Ev9N2R+l96ntHRRzc9Nfbvebgvus1
1kd6lkGVzNpkIPUFQjZkhhlUpAnNpjoSDthKYu1WbN9e9te2Z/vcKlXrSrfsI+UOUBcTaMwZjY1i
+5b8LGI3NPx4M5Tg77DqfN+lO1fzQkCmTbYGfVya9I/XDdho0VkyD938TBuV6CXWO2sDdKFqiAMU
evqG+h8QFyvBx9KocUXhY5EBQFF6NuPu4NdmrUYcsIyg9hjb+sGWvvzv+wg0j1OOxsT7Cb0y1+vq
mbTwvczrI6ewL4pCeddCg+Afywf1y/vKOi5MH4pwFkCd8FfwndPfP0WKlZs0KCI5Q5Q24pBSO5De
FzEcLTTmDB0JdH882bV/LqEhSFF3xlgHnwaVe6jd3yWA36Vk+/ufNI/F4bvxUEXSAUUsJObmczz0
Mra5SMcoiS28Ttu+Bmsu4MfpgIv4vqnb5ZzwkuinwOBxec9fxz7kPM1yLMYIOq5dkCL438aVWW7u
W1kIOnAVwR2B+wZAeSQBZnOs7JIkqdSjPFHNlrG0OXLNqgLuWd2+G4hxGVC4Byl0kuwSYbob9MS7
G7DrehtbjWqvs9h9zP2q3CW0EE9NxfS9q3VuSGUL9Uiqt+bFB5HvSsC7EBciUQLXYiPViy6LObeG
4mzwlJeZ0ZAUG2QsrC3dtP4/qw0cvrNBvzaEWQCNQdBgpBsQLJbfxuncyYCvJRMXXN31p0wr+Wmb
oi7uErvApzgnJyx3dBPJn1CX3Ym1UGcKZa6vUGh9II4GKGPSvJ/To5h+l3e6WZoRrr+g2IqTvsl2
v81T/FCG+ev9jbGw02ELLz64UlDdztsZxrbSEkeHrQbxfcm/QFBV+mvwpdtY8UO8ZILUYvsBHHQ9
c6BIVbTOCjOS+Tv4+3bZUG9ZB0FJujZ1k1u6mTqEcza0w6eiwMxSaprCa5zKjNh3hxzcrdgP2b6U
O+TUyGmswu5g60GxRja9cIaRBzXQkARM2JQOvR5f1qXYpOloR9J2ToMYrNC2c3/7n1cKfnhS/5xQ
Ot6c8dw0utTqc+lFja7kxs0bFgxSPo5NuiYqv7AnsO8+FG1AeYRI9no4lqGY0SeGF2U2STe2mzYb
q7WKjV+B1ub+oBZmDh2nGgD7oHpDO9nsMtPMuilo5noREZYDKRPDg1pnv6aMtjigyZeDghIIurkV
l9Rmw3viRUVtyqNCFJriFmmzrw0kTS73R3RjC3HvpM0CvAHSKChvXE+eSxLOeMr8qDa06pLHSWXu
iAFN9ECiOW+VSvTWHMAyqOmaoC+eNsUsBkrR/uZx1yWI9VngQy7Hj3+4Zgdp333XFoGZj9Egdhb6
tB0pgkTGe/yvrSIoSyYraOWbtcT+x7nDfYmOIKCIZ2upd76d1ooll6EC7QWErP7lY7ImMrBgBKzj
ICXGCxD9BvO0nCegqk58j17O2xXfsfbLs12vEV/HtY9fRsQRrl1jNx5wgsF8+uzJb326O9ymrQr0
NdLLkH6FJzna1pl8y8GfXYNTjo070zra+Runz2UyhIZ8SgztoXdC6fkrQfPSh6DVANsFLxOgj2fb
U9OLus7gjC+NlR1oytBEIxuO1li3DPJ0rct+wRrycPiHhyDK8fOmKhLrhIGZIbsINQY4mAAVqo1G
Qdu+vX/qFg1BqgVROC4QYNSu5xc+l+etjLOL55GHcewOfjH+yrw8dJNVNoRpiq7uGPND7AZ1BRMo
Crx0r23ZBbM8NNlmlzSjUc+/F+NeU68t26v+l41AUXOCTIfsE1o5RuTMgBZFiSCQUIXP/jqERfdH
fkPOAG+DBAzWErc4iuH+bOhl0epDran8MiD426d1VpqB73c84B09+ZlfvvQ9VMYNH1nrTK/Qe2zn
9Ngpu3vAVNIwsevVRuibaxjXhg688tSeOHH/Tl7r83b3OUSReyu/xB17g6znOffa7aCpwHirpBma
1b5EWRnRo/I0Cq71MWBrz6TbcG1i0UOCSkPNCaVffRbxQpSA0QaqYJfKecAT9jnLLyLfU+tYucfa
wDYkwLloeXB/ORb8Md6AyFChPxm5zI+67aeRg4kr8ZBVyS+In4N0Ugrg/1q6hota8FW4oRFuoA6C
YGA+NkUTTdqASl5S3etDUWp4diqPbO6P5QYCjq3lTpTloLaF+jOgz9fLyDPXim2vY5fYKKDyvZM2
0ve0OZb23iQlyIaGkCkwZlR9oDfpRnoPiv0B2nIjAQizyFMR5yvn/Kbu/fFJ4LxDbDdlHa3ZqjrU
5nbcAATLKHv1Y++oKvnb7nZ26f8WXIVDHAdkOAzmXwh2Nvmwuz8lSxOPMHYisp5K0vPOM0K60lEV
LS5lDxyw3kNEyU7AwXvfyoI3Az/FBA+DqiGSiLMjnWVW2elFU1wKiFuZIj0O49tYZK+k+P8aD7An
aGIHABaZu+sVVqhdKmo5mM6ygsz1sUn6lU20dCCQgwTdBoppGMvsWk31sTONNC0uEp0DYd05v+O+
Be84Kdd69pZOPMCX6HHD5OEmmMetOQP8qBW8vAx7DUQunbPLh0PvXOL0pTUiMrwJ7b+fdtDhAcSC
4QGNNCcrBvh1LArA4y+5MmyITSoS+MQ8asb7/Q1xk9HFKYdkNq5syJDoxnxDcL9KhsrKyotlvjVg
Eg41JBT99waMhfJFGmJlWAs33JW5WVAZy8wd2VCWF82uwO4xmGrT8uZvOoAUnylfnkwvIf99z8Mm
kiCowUAL15rZdFStx/oIm5n+d2zZzrZ4aI+X9D9DoafoHMp4OFcIFiAhNXdqcVwQi9XlJUnDJvN3
+rDt39FuViKLoOERfH/lPriRZtECzOEflGvwnvdmb8O49DLI1RTVJWNj8mimVrqNm1xFRl32G230
6n2XaP2mSVBFlNywdkIaRugSB0ojSd7vLCSvw8qGXJokZr2DdJWJRnvLD/uMO0fR99qkEkE3RufY
QUaz6kErav3gxx0o7xLofZVO0+4k/NUu9fthy/mQH2XGs8dapHag0D3wzvTRDWNMCvCfHZx4QsuX
XOhsLwvojKsWxUYimk1CDHpCapufDKS3z/UoIcjitu3+/pRNLnw+YyaK7hB+0ZAu8Ccf/OkKlQZu
G/yxugxWUezNWC93iPn70HaRYu4Lpu+UdOW7z9q1fX+buMfesDSUtBAgI56aR8d09M26sPBua0Hb
YOmh0o29Nx679NLb+1xmG6FN1x3fod35eH/UCz4fNwqaW0B7iafczV1LvNETTVZdOs9D+9QXlfKL
O/nklXO25Eo+25ldoIbdGhXU1atLLHZm/l6eNYsEbvzNmyjD1a9mjTV8yZd8tjfb/w362xOAb6qL
TH946qUDUb1/yhkyj9g996dw4apB6gdgykk0YYJsXm+cys0ToIn88iKM1DoqL0XlxYOScseav/ct
LU4iGGORYwKV9o36XKyKipUFBmWpx6q3Qw+FciejoNf7jTT3V6DG6rVMqLE0OqTj0QGFmA806bOF
I75C4KkIHCTd6PyYpDTw5M/UeuuMNrBZtk2Kg2fnO68Kq5huOgTcWWAf8CoNcnJK2hBRtpFuGv9x
0NjJUdB6swEv8d7uT80NF+fkX5FmQfiPtUAlcObIG+r5NPPh8PhmatYNASCtZIhAO9lqx/ob+lug
/EZlgEbf1/uml1bls2Xjev3ddvTS2M6rS9l4IR+dXc3zzYjaD/G6HY/FVhP0C9rgVk7U0g5HS9rE
HIsiBvpdr816otCpmfHq4qEtolZFSMt/qf/bYW+Z/3J/hEuu8ZOpefjZ8qqU0sDc2tKUuBrAT6ez
7slzAPQ0R0NuwY4BjXBWrDHJroxxnnbpUXMqSV3BJ/fl6+i0waA/csE3ffqN5X/uD3JxGU04/unV
Nol/Xc9nbpbt6ChZXWicBlycK3SA52fNy7aGnz537EmTa+mZJZMO1g4IPgCcoV15bRIvLYM7bc4v
I/jxQZ0mDqVdFIFuCitktB8efGUnASr1ZE/7sT80lFY74UMFozNHsJM66Z+x89tNLazm4OmKHcqY
q4OBKz7WabG5P0FLVwUomFDGAUgB96R5/bXK12IkFHFLxb2v0IRXFEePoS84qUgCaka5BnBe8jzT
cwscP2jARBvszJ43cjaSgl/63bEP/2vn/eQvPv/67NSOjPVmGuPXTa/e6d1rXnxn9jGOQcQDvsl9
W/1UXrLhHjpVLvfn8aMhax5pQOAEcnZA3kNKe/bOannpDzhE/NKMfBvnDyBrem1MP7RSbyuM9rXN
/4Aux+lPvXwRrA38aGQPg81CPJUR7XcPVNuTHGpw3QmU6KDcPiVZUJA1zpubU4+KMuBYU9IfiJCb
HgRtzJyKZoRfHHcAXb8I+/jJU4+1ph1Elb0huV6u3KRLz2yMAel21FFQTJnzE1Crr31f6zEzKlF7
Kns8+hlakyBbNoaZNNiJ4t4LeqMXh8a2h2cjG4p9arb+BuVAY22PTDvsZqHgDNAzNWXX56AaqxV6
mxPOLxZPtkI/1CKIk2PpnkoSji+mO0AB8Tn/vbI9puW/sYq2DAMVSBCamLOdiQzZ0IxeyS9aqu8A
rK9AUpH8YZQHXmL/lbwvQtF7P/Jyl5d9QLzkqeu6sOMjbn/yLQEtmyWSAyf/ahPyTavkMUtOC83o
wFzgtQtSttnncShrOVrf8kvHux+IVP2Q1KCPsLyiORocVChm7gEepoi1JW1Vr2RCPuKN+exgJVC7
AfHXxP197RUary2JVwoOZtIRlKGiL5BzzLyk/e7jvfPYCSeeullGqFPiPB2UEiBL85VZH5ssM3gw
uAl/0Kw6+crLFmV+bCj12BsW76bqGfjDCzP/fn9FF+P7DxA6nCfaNeY8Ck6mJYJbGvaRMZwquz86
Ig6yEmFvl2yLV9N5oHE4SisEfdVKlLCUncDjAqxciABBNz+n/tLBmlflvYH5+pY/sMDDfyZq12sp
if/HGP/Xzuz6bPI+dzMfdpzinxs/UW9S8nhh/PsovRD4ha3vBLpXP/trkf7tNYFTMtGwT9Q4mN6Z
NxWsFqVb4LikgCOCc8elf4rVLoY1I7O7yOuZj/w1bgvjkoxVoN7q+CnpvEBJvsmyQ8Heze+u/Zgj
3gSQbFMhCCUr0cIUDFxvfLwOAfMBPgb9LzcLKWwRW83Q4Tq02M4s1JvS1ki7FjYLXoLQPUAOEBgA
HO7rwwUicU31shAXfaBhjr4XVlkBWkmOafFIExD8uUMotC9VvDK22zjv2u70909vb43mHfCVsOs4
D6M89fre8veZG5prwLGldURWcAKRmmhI/R/OvqxHbpwJ8hcJoG7pVVdV9a3uVrvtF8HHWBd1UAd1
/PoNeXe/qWIJJXieZgADnUUqmUxmRkaIELmyVi2pSioWdrqNt1M6xK6kqwzzsMkuWvs6jmNRuOYR
DlHygZze5aLaSRpAkduysIKIa9Zrjw1k4c11mi/BdcWaY5NL90oM+lq7etmJOGsuJjoLKDtBcgR+
xBXFdGmbxcvMJgyHhTbgsmAWQKJhktQA9jB3bMxkTmyuvc4AUW/eddSvpqx1rXnsTnXXgp0YIt47
V/tVMoG7DGq3hob2CFA1YokjRrTT55GwUK2UN6BjXw1eYf/Nn7U+nyqtOprTXuRbLyJxD9aKHoyC
xxeH53IPdIWDq2KsWci73DdTiEAYzWkeQ5TRFTZ7I1JrNGLcAoy+1Qwp0HjZWfOWs2GEbC3TrjNr
mvAD1AHzIug+wdmMAZklNcC5byBzgDDg3lqvc3PQSJyZWn/K2QHK+7JeChmaKLxevk1TjlThdzLS
30kj3y1m67bq+JAZtku02ZmK8r7jmpukJvIXcpj149TsIb+21o5GkYxeGDovV7SMQ8FsVpiUhaBO
cQglDjqxvNlLGLeWDU7YtXoLlW68SS6XXWgUEhGo9YRGzA9dozgdsf9ptOYItgJ/50htHGfU6ABh
Wz+ohqHcS1saI2o2DXYbWrHkM9K4hFsh7VtnKlGdW7j0XtcSiKJZ8WikwW3jG7Ef2HOb4PhgRgeI
qUvb6DrUJoghW2Dd3mvj52zuZCgb+4gaDwa5FIABcYWu/37mPo1CqoksQxtiglpSgOhYHhX6mOwB
ljac4sKMEBFTbRgaXYaZ9lP1tJfh/fYubf55YOCBZEApDv3py1W03awOy7C0IcUQDqH+DGpyCHz9
ByNIPVHNR4cZvIaXRjpiZrQB6jZctNZlKSSC0IIf/3akbR2CAbzmf1YEZ2NDYsnzACutpzk7YWnz
Y//7t8WuDsl4D40DfIW85IFJJZeov5ny3Ur/i1Od2RFzpoRkjI6ws/QnKwZxU9I6dn5oir04u4FF
WHcLKD/IFyDWi6V7qRryMa8VHE0K9APIc1SO/kHpZBIgSI4Npmbw6lYHZJ9pxLl1uO0R2/v5r3XB
7WhWFSODQGoIHR5XVVFiNECCzMEMACLq26bWzy5caRixwL2OkSGUjMTHTzVpWVx3tIPzGSRQmUQP
ksLByg24CR3lBlyQCll168tHA4A2/7b1rfOlgosJCBRcpxDlunR94L1qucZQUDi3r5i1CSjPnWWu
d6xsFAHWMUtAuv7IKgEReGlGkqtuUIymC1kmY/yR8aBWlQC6Xfe6MgR2Ij005REUSSfbGLx8UQNd
l463V/rnZX+10eD6hMIjBqXRP7v8DYoJOivZarsQ/OFfG+tRB66fSMSfbepAXnJAwaWpJE8fFUcx
u8phMnuQFvWYtknA9Xc53SvGbO49HjhIWUEUBuDN5Q9KY8OqJ3BqhxgVW/TM4RigTpedgse6qqtV
nxkRdj6pZ8yCyrwLJWk5zAZzrPlJbb9byatMwNOy86H3lrTmsGeXjpXmikSB2QulvsF45lA4sxGW
Sr13aLbO5/o2/P9bJ6ZhlEg5cvEu7GNHq95ta3F65bPaDUPr7XW9exhthTQWWGLFfJ+TRksHjF6H
eCVB3Ujxk/QEyienkzV/1nc2b3tR/xoTHDQra73UExirjN+2/TWxInStVRSPbx+ErYCzNqvBzwGs
rCG63cRqJA3T3IcM7yNS/eT6JwdUcJwOpHhXkvui/rxt8Pr0rwBLvDOBtUGh2RKf85nKF0WHaCyy
duZmY+V1OnMYBi8AsLfJsXjIB3bQi8zRgbT522FoMAevgJR12g/oMUUcUbbmJMmKGrUtakdI6PK2
dzqu/O2eoq4K4nqM2SGdBNGl8OmSftbJYhgoWAyv0yk5DUZgxgdZulcp99I95OrVKROsCZkELaSh
mIneAKcXyvHgjlrmMGUPUH3dflvN4AWyzkzg69lCfDIrO85j22pCJqEOY44Gc6nJ7qaESA7eYNrL
qOYYosBD81haVX1QJEXyLTqoQTv397gtmYMSz+ila7f9tktt7gDQZOurH3g8MWOzQQhapDxuwtTV
il/t8m7sMc9dnfx18WcWhD2eaQ6VtxwWugzvyaYKVMRLqjvQmX1Uk53lXFfaLq2J+dvA9KQdOlij
DUZQQd+t5b0LMTK3qK1HUnOnRXWxz1MH0YGZ8vH2bl49RQTrwoeW+nGh/WI2oS7FoMM0ltjNzGYP
LrCegYtYCiuAbqH5g9Cjg1hLuBuQ5Fg8xhqt8rA0x1w/cgmTk6cSrT9z5zxubiiueQhAGUg7robA
1WbOB3sqWKiDRgOD57/M9o2Nst8U0P/0WlP2u3ns156bD/KK8PZ+Xtfc1qVCZgi3BphvAcO4XGo1
g1isbLGhqQZNk/o3Zh68WuvfU70Op1x65KZ2B96dV2PZo/e8ukP+WF7nnDAzjMKikM8tdV3KepGw
sGfk0IM2S/redvYBhHSn22vcOoEA1chQ2IKUGyhfL5eYpy3YiFoUQgiFonnCLNVNrRYwCXQTd07H
tXvibGEYBkx3q1iJ2J3gw8w1q5ZZSBe6uJPJDGQV/Z4W8p4VIXWpK0nnfWawcFK8WHIY825v2IZL
ojz5h4IQT0D0KQX/lyg1cL+ZLEzfuyF36slyRnoA9fucqq4RBxMLrPKJSh+37V6pDaLnBPlL5Nwr
Kxi4OoRINvWamctdhrdMqwArkyLt1SckTBlppAPIXhR0o40cY//F6I2gL8GsLdSQMBiB7IDTCMBd
UDImbfOqaunktxV5X0BPfZyhkuqOZCyDUmIBiwmyIo281lqSPhazqYJkiY5gitF4kLUWqDpNqd1x
jPWXX0aUdWU44Gi4glNNnGNaFsYtlaYooaitn7epj+GWoAYV+QvqfwOUrR1l4P7t7byOYuc2DXHI
EpJR0OBakjaUvpRR8c3+GJwSb4ad+LXljGjI2wYIXdE4Fd8qOoYcCqtsUPaAXqLLCdgI+oWwnbfB
Fbvq6hpgcceEEfAmeBetP+MsXZeqtgaxUd2Gin6fpPTLNHcu0NgrNT6KR4e+yT1DskGnNnoEetBJ
sjylC4YkIU1lZT9Vo4SvYAiudhtUewv63IxgIkAju2Gft3f9OqytPxTjrVCcQC4u3o+FWjZo7Zdt
WBZvy3SfRDHm8uSdYfvrKx9GkJGsTLMg0xQH0AFXmBbbQkVOiV9YvzzkGXeHVLtDxdmz0x1mhev4
CWMrCyCoc2QDwh2XW1/FNnhfihblORPApoIdSR4jtdrTl9g0gzYhxq/X5o/YHEl7HFClI23Yg+bI
W2orQ8NHJUdwK+xRO29uH96x6K0Da4mC3eWKWhVEUZMmt2Gn3GU2AS3XMcUkGU2+JP3O5m0dfHR8
wBqC4XU0YoRQmmWMJTnYuMIhk36Vq44DXs6jQ1pAO2RUyknzhbA9MOmmUTR/MIQE5DQmxi7XVy91
ghEH1ITM4RDH4KzlmQNyt9pVkcOU5qEYft12+uuJZRxP3Kz/z6IhvpvIQmpFqgw45EE+Ucn7orpa
MAeFx53Yq93JhViA3x7UN8uNd8Lc1sc8Ny24ZzwafVMuEj6mFEtvus2+p3LvNS0rHbMcKxBsqNZO
g2vTJGQsUCVCKEKqeLm/rcmSKl/rM6w4aT5FCO9lzGQcknJ31PGq7o+NBccoKJ1BfbM666Up6K3I
aBuiKDJP3zIk226uBUpheLJ+Si09YOTVbvd0c66Y8ddgC92FldsU8QUpzaXRJulQ8czSLtRlr/7G
ojqao/w5Pkmu6YNB91ORPHOPHXPrHgF4Eq9fJN7QZBFsWqnSq3LNuhCoC4Btek/+W7LWP6tCyARD
DUrnGJC6XFXZJnWlyVOHVPc1r75N3ZFiNsJOfUyC+2lSuVq6V2TauoJB4QgUE6wis1kd6ezWsqQi
1+ZWRd0s0e/Mz7weDvIrBacziGg+8GTcyTL2zK3/fmauS+hgxrHWhaSbnRjKMZyBaqmovrfqo6zc
N6hj3D73mwbRWkX7D0MaV4gpmtSmNDRyh66UvgSJVUDhG8Lph6KqyqM9Tr1f9+iLxVAG3ImrW7cF
MsS1UIPeKh7Xl0u1WjUHs6GBne2GNSFNuyAx89Krk556txe55Znr0NVKO4JWrsiGy1M2zW2c9SGd
a+b3o1I5ZoJb47aVrbzh3Mr6K86+nSovckHsvA8NGjtZrvta+pokkcbanW+2aQiX7IrtAg2t2G0z
eq7bfTz0YUuYq0ipp/Iok7/09p6hjX2DhK29DowBCw+GscsVZY3dFr2Z8lAp88UnxVA9mXFS7IA3
NhwBSRZe6xAKXdHIQoDkNB7ThEMWAnE+AgYoXFKob+rp4fbn2TCDotw6BAfyH8zTC2+uklZ2qzZm
H/KsctBWd7BrqrxHJLVxsQADjNFWiLDBGcQRUk60eLazcghTA4Lx0lDlbjN2vznglUGJIcSHZjS6
naCxuTIUzpC9reUpcXa/yEtFZlIKm9mPPn1Wyycp23nYbbgcLhH0dkErCTYTSwiDoK7tJguAt7Aj
aITRUVc8qQF+dICwodcBkrbj4huepwLkgec+urGguBV8AvAhe1ZSfQirzmbB3BsLWJJAw3rbJbY+
Fs4Q6I/RL0XfWnAJPV7M2CjGAVUikHzF7UO96K76KrMmsGj1etvY1pscQ2IIaThIKA2LV0nXcJIm
mT6GdilPT2lf6p4ttUqIaUz9KOE966bMBjMok5SAkky544rBg7YAE9ftX7K1bPSkMOGM5Gflfro8
1kzL0ec28zGUe6M6aBJw8a08eUZfvStG8TzDvXc8dKMqD4gdanEY9cZMGUh1L03aXdN1tibx0Fgy
3J1AqHqtnGWB3RQ9ep1N/TT0FfGQW0hPuG+a+zKxUbIgGBohprSnpr6RXV/8GuHqkVBMmvho8HDq
SeOpddz73LAlF+RRlTcVanY3NCrm+IZuuJN5socs2rhzgSpCMgGs8kr4KZi3WZ/VZVmOYYWL1myt
b2b32JeGu/S/F7Yc05jsydRvLvjMohDIMYhpQ2QbFmkKKSz+lUVF3B7XSSoQ+5kPc/rltodthAuU
XTF9jaogOr3ihVtj4qCKjXoKF9D5VuFoT048o/azJ+i+Efk01Ogw1oyh/euZO9Xkug5diinMQY8+
QAEPXbm7Sv68vZoNK2jlaphd0jF2BK7PS+e1gLtrqTLOYaubD6qEWeNEo77Ud3tcORtRD7ct5HWB
ocRAsFhQJWOfLGCHW8KcG9IddDY6jzUK20m8rq2sQAcb3odbF/8VziIzxpmBbJaHUlYDoNk62h6c
7HrDYAF4WjxeMZqCWsblhrE0kZIkhrt1M/NthskI08xd6AfvhZX1ZXhZlFsNIQcCrAC5HREMFUhL
uTz1Y0jmR0lNH1gNYsYlf10bfYrTLF+r9J94/DmMezTd1w6OLtX6DrGgO4YLUXjraBlVtJh2Uzj9
zGyfA/U0eLK6cwlubeM6TWSg9I0PpgunVk14KmOsdgrbmUGhu8cQc+321u/b3r3hDgDio0kCSSfw
N4vSVR2XoEcOafSQJM9NkzvD8uO2getwB1fApAr+OiRq8My49AaZ87w1qoSErVmPfpMTDTUUY3oB
us+rylX8EEJg/jTq5c6Nu2XYQlUTrzeg7nDxXBo2O12mxZIRQP0tp50DY4IYmuROxM04sAl0j3t7
43uh/4svhXlYVDrFCbDMiotR4+kSsmlwyHg0Cu5M8+H2bq6nU3B5TDOhZohAsc6aCae3QIkKMaFc
wno+lt2PVNXcArrceEHp9Y6pDSdf9aeQ9oF7HYTkQl1mbqppVO12waSGFUyUvy6j4Y0QCzSl5XR7
VRtOqEEIE+VnbCC4sIWUBPXg1soIJyEvqe2aA0m9tmV7AswbHwj9OYxJ48ziUS/W8GOTQpjFnkiY
lKNb0XBJmGvusXat7ix8ICDgwfgLnwcJmahcXWSt1MeSSkJW+vPyLBWWCykoKJcfVBUsrmXsK+T7
7d3b+FAgGgR/PUjJwFckfihgweOi0CUSDpMOOaauBJ9wPi5OYbBTX9hk52NtuCBaquBzAzcZ9FBE
wopYZprGDCaH5VMLBTRmmkEs31vAM03VHtPHli2Q8Sg6QiBqBSIoph4Uu+liQw5Ric+yyeumzM2K
9LlR7se327t4zRsDwg+QHUCMQLPRzBX58NRZHvKWdkrYSNohnh5TKQHfX+sYIOpsyI+5c8ChD4IY
OdCq+pHy2Cdp5S9jcxpS+alJeEBi+8vtH7URw85/k0jpOegYnq2nRgmLJvOXzJviQDLueu1QWtGg
9XsX6nWxci2vobqGoiG+rjijOaXWgrZuQULJONKkdGL1PWupBy42s3wqpAhNXkxqBrfXuHH4cT1A
VGxVbr3Wxc7qVht7s5LDvpxTZzT5hJHZWN2JZhuedGFlPURn5Rmz1Li5dLkcruuqdUxuyT1EZxY3
UWZHzXdY5basoaCOfVTw8sGs6KW1EiWvtGBcDjsZZPSNq8SPGAueeq/sdjxk4/Cv7yp1fVatpC5r
0Dtbl6IXDYkTTQ6z1vT1nBfQK8g5WNYBYa3oXjl7wx9ROlEQbewV7C22kpg+VqM+x3Joj50XG8kT
+Dpy/V3m32QJGndjeNs1Nh6OyB8xUwRaQvRckXFdrm5szYJWFKgJBQU1xt+X+rda9W4lzydd96da
CqwYZNXFg13YDzzeY9jfaIus+SsKubhskTGLV0Zu9tSwEobzV/6a8+TLDKpHiKecpN64a0zVmQFD
Klr1gMwpyGXyvZtmNzH4idUh6A2jLEgfmldMnN/elmteXIRd7MnKpgUtIXz/y20ZKOShmIniQd23
nkphU3tprVAeA2p9zfPUR+nfQqOq+GewnQSjEy1g2jTiYLTuyD8gWH/IMWMW23s/bAONsv4wgHwB
LbRB0CR8LwpkQwLIGPYLj5cZ6k55Mnt51jimOfjJYDmzBoIXOh+6XWW1jTBiIlVBnRdNeoBShHRF
ZiPVemtUwmGAAC6XOAMyXdrrcmwdNwxkgRQKZC/rEOnlzo+jLleALymhxj6mMff0bkEpQw3iao8t
bSOErH8fwHBgw65jcZdnamqppRJWi+oVZeIB7QKqn8TJQL7TWP5tl9q2hizZUpAy47F7ua4ymVTw
neDDlbllBkzHsybBKGwwgYDUmVCy+C2NafX3mQTUZEHkhUbVH+T9pdHMMIrUNGcFoIoPvTI9wKP9
QXoc++FgVHtVnw2MIW4XPEmRPq/vHZGKRGvToYeCvRLK0uLXkJEcwCFjJKq/kNkDkYIbG83RyJ6S
7Lvd5HfD+KuRj6MKCpJ53DnAW16EwgioCfD+xvCpsNuTMcpsURYltOaT3X0Z+Xtuvs176hObVjSU
LEwM4ePGEaKEzGfbnHqQZJOcvsh8elTbsj7oVv8jto09sMo15h0xaZ1sAuUe+hJXI1uzkZd1gYgV
lh0q3+3BLgIgwgO9K+4m0r0l2WvFfza23w+as9jEV2jv0dLE/5ueyfYmNTfWjhMKNmoMLqM0IMrb
LdU4VXlFtbAuD/Y0giSodPTpHTxWt8/N9fAIcGLnhoRNTmJdrehUwJB2L41AqCSFNw+QdrenB7Uq
3mbrFbwmrXyqFIhZLfSj7KQdZbaNdw1GtJFo4F7G60Z8eOYmXxrQKWjhUsWJn/U1P8Z5S9xawzjB
7eVuBNlzUyI4BrLiGWH5pIVlTR6kib4XYFG8bWLry62zKcD7Ab6Jd6cQFECg35SZpoWk6vXXTkGL
txxr6TRBsz3Q9rsAW/bwCVFJwqsQ86WCvQp6a/qI0xPyufJbvfcMM2p0zUv6nUbX1t6dG1p/yFmm
Jg+kyBEPsHcMDDFV5oxWeHvrthwBRx1YSUQ4DBGsv+DMgjW0lE9Kp4doBjGIkZuATe8Al7aOORoA
/9oQtgsSUY1JylaHgcmfGzftTrZU3MtxF8zk1CjAEi/Nk029YXqxdX43tM/NEI0kaDH0cnu5W1/u
/KcIG0pW+vIS6AnckNSvlc5dNzWDJIu9d+tvbiwuKSTyUFcATu5yY2e9m/FmxMZSCi6wCkRQkZLv
1GW3cl0UspHVoVO9clMIRmyDMRAAmHoYlz2lTiF3yDMbHaVNs+VeHavJgyLzV66VJgXaPTupMUZS
6sFsHiwt3Rsz2NxcXMyYjAVD8RVBr25Xal3xWA+n4VAN97x70KNdh90zItyDYK6LZwa6w7BWIJO1
3MfpC41z9799v7PFCKXAbADGjnBbD9uiccr8mwbGRC7tZDObTnJmRChioZJWZgUkOEBhcVAmSIK8
QuHntsdvhRC0YP/3UYQDXg9JlaQt1oG96rSfo/XXE9G4zfDFoWZmg2hEFq+S2AbEhtitEab2z1Ze
AAf9uqgDXq2/by9k48OjkfInvIM484rSJAZZFs+0CnZSUFd1UDPyof/Y+nWRsUeMju2ta6u4s1ZL
0YvCqCeQfIIHmE3XtznJjHAkX5UO4jrmkzneV131RNPENUCGW8zGS2YccsMpdfNo9SceaQX4kvxq
j+R5c/GoL63ZCdR3xRLhoNVLXoHzLYzxeivrV6mNPbN9sue9WY8Nd4F677+GhOM1tIPVAOABdzES
B51X0Hn/feoBR0HRBhgiVNrFFnqBBj5Z4vU7KpPT5CirA3MWv/4HZzkzIni9vuJJ04QZYas8zOaD
Wd6DOmX86+lykAkDU4OKLbriQKQIVsCQ3FtxMxjr8UWb3sH5BXf5zpW1gQKAlfUVQtBxAaR7fYed
XdG86VN9Rq0jZDSfH0Y9jiTwl3mcAexl0oqAQ98GzSBeS81J5pZ1KJYCZOPAZBXB7V3dCFd4VyqA
q+CqWYGml79EBVp3rjk1Q9mOTB3C3UbAdhtlm0ZW+TvQzgCwJyZXczZOIzN7EyX3E/ieVOU+7l5u
r2PrNGHg4H8mxHUMSVPINUzYKipsqfx9aD4HitkXeQfCvmdI+HSpnE4YpmFmqLZfi9TyFh4lQ8iH
vTbwnh0xD5Big1jDADvdaRn1tzKZn5os+4eTnYR07+MITxe9sihv49qEx2O0dXK61IK4ze/bn2fH
iPhiyMaRxnLdmGFO0GrG+DHP7srYu21k3ZLLpgtqn2gA4wGEFg7c+dKXzaGPDTrbKEtCX9VH3FNc
o5hVv60X280wtZFmSXpMrX6vHvqn03tuGbkgOgZ4YKIfhyKh2Lmi0L+tpz5eIv15GZw49i0I9jj0
jT7w4/IpsUP3YZ2A9r0vLdd47B5z7TBNnqmDCQ6EAnc9KNYa/yMNStAgh8Px77blz48DkmCFOJuo
FAqelNQTMWnGSRQzo3VHjo5aLReG0zSp5ChT3DjFMhAnmyTm37Z8xbO2mgZeF902TAKhfirctzbU
5cEGP5IozR0lXKzXCSQK3+cf5l1bHGw5yEAi9HtCIctVIRL6lL2n2U6uJDren18AhA0KgmAkwdTO
pU9oUEQviswkEdXpiMNazo7CZNNtYp7uZH5XeOvVFgIpCo9AMSKkCncH0dmQTl1NIq92vjHn2+fg
f+s+G+euOdze16sJK9GS4OndgMFglZQkKh3u6U7h1M76f4MPVMrRONgOJqlc5qhekHHnrnJe9MOQ
OcP77O2c680vfL5mYX8zaoKjW8cv+az//IhH2TkdXpzF7byHu9ytdtVo1nAkHrVzg0L8bfqE9ZX6
fw32nul4nDsec9f1cT9xXRczZXvX9ZYTndsUTlDeJYqaQG0sun8Mfvywnw53iecS5+24E4qvykji
dxVicTaaw7COy0f3PPCW+ybQTm7p8Udvp0Sw6apoKQKCuM426SL5v56XjcXRa41qB1Ty39LWb78s
r0XtGLHjzk46eL/yf247rRid17WtfKUIA+hRoxx5eRJpHoNcpZtIFOiSK79Ki3sXKnssLntGhC9l
KBynkMIIPdnO9AB6Ng7GAcfeuWmuHhLiYoQPRSHLNeEZTiKmBfUX+lU7WR8ALafPoBkwfXpf146Z
uSC27i0/NR3tvziKAeU7kIKt8yviVTfWgDGX8yhHXung+V9oDtOcmQbW51PkFntJ8Rq4xDMHrkAT
bUyAcdEYuPx0KElYFuYq50iqZZC73cslCW47xxVD+Lqh5yaEiMZMaHUukjpHy1tcOB/F92+B7ASn
9p47yytAT479CBaeynnyj0eAlJxfO/bXm+jWEoU4VhcSJmgx5RGBA6P1S8f79p759cHyskMx3hmw
jOBylBBbYl//tcf+vrfBwtkg8jSW1NLnqKHTk2XUx0Hq9tQc1hXcWqFwNEBsZijopM6RkgRp1/uE
nKyGBV3M3m/v5aahP/OMAEEBGyKcDb1NdW1R8yWS0wia0Xb/u14CbW96+g+DrbgedBrAfrEONEIB
/dIpoRY+lbUVz9GH6uAekD9n97P99D6fZed9ckpXTpzX8Wvm+n7juKkz379F3Yu7F7K3robzXyF8
OdDTlXmbS3O0zt7rj5JxP+5RT2zt57kJ4cPRTC5ZWeHDQdzBKUCeqY6z0w4Pi7IneXb1Ll1P4crK
C8UPzVj5Di/3tM9UpZ6qbInyk/5ZHuV7cJfkP8pT2TgUklA/bjvKZtp8Zk5kpNPZaKVFgc3jgzO4
949T6k1eUHmn2j2Y7oM/en70NX7+8hMJm+9/fwvBw7XjrFe9amHJIjv8WGZJqS3pEinzIzM5hNhD
YoGOfHHGQXb07jtqP1KR7WFsNj4q6Bpw/SKc2uu03OVOg+I3KQrZWqLyyfgAAk0Ohjuzva+DfDlB
kvYpdySo6z0UEIRNdtKZK+pwLBkKZ1DkATkWiABF3KpJQQyQs4FEPPk+KW81/QJiUZxTR1u+l1l/
WMaXFP26tNDe+oyfcik+MNQYzc9Bd7qyxyT2kcVe2X9nae3pyW99WRzy7bZv/HkaCMcbaQIaVqg/
rnOEgisui0GVAvPRkfb4+Ckjob7HvTD9nAK8Vyhylbr1qqfEVRz3LfHCj9vWt7zi3Pqffz8r0MwJ
uFi6al6iqbsbXkfTKc0vRAomFYNqHk6ftPNNrsr+6zfB5YpGF1lfkWIdpqotzrlsLFE8gV0aWjGJ
7cdZDPrBJ5DfcC2FUIJxR95LxVfUPYKmq6b4H+syOvDICKEIJZKy5QbJhrSXlmi46/zPKfDq+UAl
HxTP7pvHR2ePnm3z66pnBoWwucyYRbdAPRVNTHcawBn60a15DWIIb/oxgFXLom5bgR+N/0wS4Gqe
JPlZWunsvcQ4jNqhzXx7QLXCBgHpztFcTYuOh8I3pBRA2Y4ZdiETMcDL0Utlj58mO98sMLV974qd
eummCWB3129uovIqmGj7OLdbjgNYOiA7WI52NH3Q6LYLb70RDVy+/zMi3I8FcBy9ocAINMk9xa1d
VFwOCKyG6wVL0DxUJ/0hGA0g3zw4VH9ACGBv6R25rx6zYK8Gse3fGIdD+R2gQkwsXsY7VW64kpgN
iRJT+5kPma90p3YsfIn+1uJ3Ywxy6Z8BMvfy6FS6d3srtp5VKLWCRR5ZCYA04jyeWVdTri6MROMk
OdPwmTlkIC60Lgt6N0xQ96Sjk1ZyUENmRmo+aL5TnNx6LmAIYiU9BEAX+CTB3Qe6gK8qxbeI87fB
+Gya0DgMH1bipmmgvWtv6gTu+46A4vzQgaQM6n/DM2ZMdoLMGjJFz8as+6pQhrB6Rc2AINAYGTVI
BFkblbywj9b2slOXelrrtfNOnXQjMQIMGfUm8I1jrlec7DWtbtFGmsiRbKF/gnOkas7Q7byDtm7R
cyPCJTEzpkw5hxG7O0zGR946YMYu+eeO/4iA2DU8npkRL8yCs07RJAn+M5uuaX/t+UeZ36dpaOmP
dPL5WDvy6bbNze0DGAG09EihVZEouJ5MyM8uqRypim8/8WTnz19Ju/1Z0r9/X1xSD1jqNJBaidQk
AdNoR7QsBCK4UYKEGLSCwvIChRiAZ5bv8tiWYNtG/dNJOGjPvRxPxcnRbI6bSUuyzA7GuaF+rscT
dUYb72+/GoDEnNS6ww0GLiDQR/QDXjSQqIHWILEYdF6buIfKRDlKxS8Iow3fUnQ8gdBpF9wIKCmB
8RnDatb3fp4XE3RAcwG9+m6Uq4Os87F3Ac5AiXWR8BB2q6bUnwlHbuKXKtU+armyNG8GcL1DGw9Q
mEMzL8DEG4tOoS7NpM92bKcpuP3JNpOGFUDy/76ZKsS4jtelXQIFHnk94BCOeSwPJapSiwtAc3W4
bWzrwYwi47/GlMuASkZ1ZhLP5ah9kL2gc7lHT0uQHa1/AsXtn5dXxemf5gcrIF56P7znDt1BKlzB
T0UXEjrdA2jADZ2tLkpeLMmXQM/dPevqA6N+s7wkxJ+aowWlTNoGhH1iRtDjRuVpcTinQdFzv7Je
bLrH07k+hq5i3Nm2rC/ts8Qthdogqw1EBNr5CDxkcWn8RXHY8fb2b93g57sv3OBzB9WduYGZZHZy
9cFMfW4fVFSaym7npG5m65gzA1c40mFQEgnbbENPCvI1+NC6o3M3Q1X3Pvvgp+FQIqDmDnsgD9oR
pG9HepeH44/GpWytOO8WQVfvvd7Zf3+HsLNFk1Y1iUs5KrnXv/TQz7q3HqrF8V2r/XJ7dzfz0RV4
sM59y+AsF2yRlE7DXFdyRGbfOCT0KENHUvbsMPm8i392z83ilm87n3QzRTk3KnzTeGHlPBu1HKUn
ZGUgpDLWLQZ6ufOsZx61TQDF8dsL3by/gCjHmMU6SGMLOZqSpNAo7hsZVS/lrgYVaecrf0vu8eeY
ntkQco8kabqykWFDUl0SGpVPqqj2aoCw5520dvPOAlYPtxXeaxgOujx7+GaV3mGcP7LoIaY/dOOe
1DtZxXqhXzkhaMMIZtIwEiluWF9DkXfCczGqax+Tvmgr5clDYzjkBYI4mb5z9vasCVs3p8lA1RrW
2vgwmY7yHK9lkKJ33/aG0jbjydm61rB2FrbI0heJwmHJol6PFDh9YbnP+Q9gKW573FZ8xEDaSpwD
olUMGF8aUto5SXukTVH2u0icwOgzR86/1gQq2MZ/uQ/PbQmLqlEZG6uhVaLlmSCZsDNHkn+qUE63
IfP43N41e1WVLQc8N7h+z7NdNIZMN2cbBguNQxrpqOqf9J/b+7flEmcmxJKVtci8Bu+YEg2uVvrL
wzd+X31Yspfu1D82o9G5ISGZaMaJz+BoVSKdLScpsSCB+RErwBB/X/DNWPI0aW/DG0sHZ8qMHb/f
zGTOjQvJhTX9H9K+a7l1Jcn2Vzr6HT3wZmK6I24VDK1ESqLcC0IWHgXvvv4uqM0hIQQxcebsl63N
I2b5yspcuRYDFwtLxZNvbAYXyiYAZ2GBkPSY0iBb2NOLXZ3ccK7RlSBIRldL0MFXlMVrLztw5Sbb
Bexu4DsaV3ZQr8ql2orZawZZFKhSj2VTqDq9XC9yKeeJiFq/UwLtjTG6Y+oayvpXRXbbPUDGOV13
lWfpmQmSE9UelvD/c1k4VEMDZySByRmKrJMNIpaMc7FHEYiraFHdpxntTWgFWxLbCKHDq7tSXney
aRyMYOHhNBc9vzA92Sqc2BdVhQfrSfmwo5ViD2tsz2LHkcGMbZujLko6wUJM3bV2lFfMJ/FG3Io8
EfGHczhH3g2gKkTY4Pr2mrsQ/xgRoIUuZyRUyqRFcJo/IW9AEH49aguxgLn9OwLVoLOOSgXAAi4N
eFyedW5bCCeUdPZOBq3ZDHAh6j0g6LrgIM+GHSCbhHoIRGFQQDaZ3p4pVezJHXxRU3h3zZuKbpBB
Orp0SVlsrlO4PJCdA7UK9PQmGwi8VnHktYJwAvKkjYD7N5gJBLjVNtFYQU2C6hBni3Qu41BN72Kg
y0EEBCQlVMInzkvmanzTZzoe36sEghlALlrlQXl0SXKwovst2y759nPpCWiWge4RHpOBjM/EYoPa
6aGPDOEUkW2x27dOrJHcpp4p311fhrMnA9KRCtRy0DlUHl4uE0izRL6fu8Ip6F9b7ovT1q33qZbr
1MqcIqQiGGl4qyho8BK221xYuKRn5/PM+qSfnFz2hstG6+q2Zo78lntPkb4uvFsFUeEl1b25F4Y2
FhDCdcMjHvzKl53tghIf9YF46oEzpCLg/AbJh2cptcD1TsoIcSKr2KfRKvkoc+setCcMATOWrZS1
gHJv7zv1APQYXq7PwczyAmRnBCIjGQIeqMkFWA4QX2O60J+ga06GHDRBUDG9bmJuh17YmNxzdZ80
qogy0hOYl+yWS2yZk3dqeWrrVVfsQ2/fcaYP6cGMtTbLb4Xi/9yCydZNi16shwh5b9ZbQdk4Bdhu
41K2OnhnYPOvXG/b5BIBOxEp286WjWSdlwsYqdmRFkREogEowFtkstxQlF12dcf3p15qXjuwNXNh
uDCZv4h/8QrREYH9j42J36lrAP/lA0a6d3on3Plrf11ar7cewR+nIt0dgktr+VYlL5t7SIKb1yd6
Lt8A89ARA3jhZ19fLvGwVoQu7pBgf96/vnuEUY4mTrWKqIPE/gn3LmlJufKd45LA9jh2k0Py3PA0
z9dXwGlAa6g/1YNTqjda/damz7G68PJasjLZKzqoYtumwCqCWBwk6vL6UCb6aggRcuNrzv5Tg2kg
og0WPRzEk12T+f8ezJpW5n5/m9qlA14Cckcwmi86qde5fX/8XCornlumePgBlWTg+v6lVR52vNJD
/w+4AnUTeXeiulQe8HPQTSfrzMLUuRekDgVzMiwkpO2pvlcdVNyQ2wcszpiEj8be2He0Ih8J7bBu
A5KaotWtffqAtMrXE+E2laNQgSK6TjmJtEvx+5+g77X2TaaZiyvFSwO0D2A7xBcR9Yvt0GYO27sH
d51Qx7o5hVZkF05iQ7mMpLQlnJ1SOB3Xl8DcTYzX43/mYsr+keitAdjDMJyAN5QpINev0CvdDzd9
+GcW27mlyQGpaoVQ5gbywAm6XI6Dji7rax+UxADlvHjIUd7DS0QVhxPT6738cQavjfe4Is/ekxFO
k8RQf2y/PoC/nuSAWfprMBLjb5j0jhw+ajuzGlKtvnZPUM4i9wj1UqjemeV2ESU0e10hgQN0MxL3
qM2ZtEeWS0ly/aHHWBQPLFqxo262xY0s3SeCYAZ2itL6qKfa+vo4zD0HwXr2h92JN5SqSq1XMeyK
DoTln8sv1yA0sVcLp/SinfGYOxvvJmil1oMiM/y7yuY3JuoR6KklnwvdmTstQeIAKjzkIfHumnSn
caVABAEaDzPKx+3tQ+6sIS8ZmsMjS3EPrNybhdfW7HY5tzjp2OAhZyC0sJhnh1SpANajbYxw4lox
m52/N5Qb1Lst9HImaQWqCgSpkfQci1onNy7HyypUqwGF3DcmQn+vQeR4UDsjdUSXaANmJ+7c1uSl
EyAurItRj2dbTfbPrQ6ucG3Ym5ayVF/+k0OZbsmR+AqUF3AJ4a1cLhHd710jbwVgrHmd1k6u7UAr
eBA2ydohdyhvInZp0+90r3skdo5b6eFRvnk0TFbiKFya1XG7/W4L4pCQCAApyfRuD8thSAUZvd6H
z95Ro8KGVg64a8g3Nv/Cov2h9LpmbHL2txoYcr1inM7tYL+/2q+10zr6xsbSvbszaEPi7eHhy3qy
3nL6VDjdKaar2DJM7375vfmLEGX05hCA5VEEi1JpZYqRaDs9ig0OuYCqkdNtHyVmYcRQbAJqxyqB
rN9AZM83jaFjtzzn4bJye20bpSp7DNSUXytIzTkhP2g3DQti/FrWOtIga7cl/kOxnWcsnGCz/t8o
tom3MZSb0ezLZcMNgZ8N0KlFXMF0HY0ncktd3gxXJu5GY31k79+cudoq65rodAntMu606dSBER38
aaP/+wtsnaeZ7rcMEfhysAbhXRIees72CYp6F/b8kqFxwZ6dn3oIcmEXwf5To51e5ToDxd0xw4Bm
woKhWXf+vEuT8QxViaFLCKNoKTGft/BHaqR+reIFxUOKhZiKgqqEg76F2jdHPlePC2fb3M4bK0fH
nAlUuKfTmRSN4cUJzGeFB4mwvSJ9yWFE6iCgMvftQveF56jc5Mg4kjLbCJ4VycPD9UbMrinEB1A8
h6w1wLOTQ71KMzfWo0o4pZ4TbQdivD2VtlN55OBYlvdys9kctRecOlDUvG5ZmLnAjHHvIYENmmms
qck8J5ykDQXAg/UmInuEXVpr6DHeBQJMR+lQkwV3b266DQRdEHYZB/0XO3cX6bEMMRThtJV86AiR
p+I7RY1HRm4IUiEpNcx8m1Jp/bhaXe/q2JPJ1hkZtPHQALwNbBCT4z7vcP5Ihcif0tY20tfc+6ja
HYSga+DrpdBsxKX8yLhwrxmcbCFFTBW9Q6DtFH4IbK8JhanqS2C/mW2KhzaKYqEkJ6s4kC6nLxF5
TmU5bCTNvm+sgQaDmVZLFA1LVibLU1ZZmfkBrAwl9Ta3wTFa8ZZEhA/RAH+dqa5wJ66S9pHPrIXl
MhfXHiMJCNGBuwiltJO7KlB9CF40OG11UDF4+r0h7FhiJZEFYEne1WYBob7uS4OqFkfj8sTery+a
GbgVDgfhhzJp9Fqn1LNBJgtJM1QisKPiUfsYoRiR5QjaDf8M/rUVUAil5VrD4brZGUDEpdnJvA6y
z6U6g1ko+qi9Z4opQHV7w9bbVdEQHVWPmWYbJpqQ+G/KHY84h2LKu+bRiMy8WPBOfp8RaIw4UkiA
yhAhj8nOaby2jPCWFeH+rQPib5eSNuPvX26Uy++fbBSE0KU2rgd0Fiw3qraWA58itEiVYZsW9zIk
6vlyb4Rm3q/ZsK+apTX2e6Ne2p8MNoIQIPMZ+wfiPvbUHUrlwY1MN7mL3LfhLVJvtZZqn4z0BPjV
6xM94+5e2p5srUzrGylX0Pc4pshZNWVGOHbonvJyVQAnbcnlUiphdKB/jTbocEDsjwJTKKtcHhm1
WPWRkiPWLkVVDLQm34AzSatjFFBqrSrfR67I39dl0JgQ8gJ/fZv6ikTiIlJVAtF5QAubRJF6KGzo
wXZIoiwjvd9279HQ9m+MT4ZPpnngKr0+UL+PIIzTWasnz4KhB0OyoQIhVECVkC/VlQTcduRvla6E
1uSSSsvMikDRwojbHbGev+RuBKHKdIZiqVOgPMn5Wg8fktq+3qHf1xGK8kftMmA5QUUwxaXUsd5K
ad+MGJgEaMaY9nm55vzI1LJHKTbbOKGMLYVAfjs7CHcBvAoeDuVHtvly7jWjNuoazOSnISpCx0/i
t67xl7QyZ3wKWIG03cjRDDmRKaVw2sqJ5wa+eFJLwPvjTVmQQN7XYJSJYtduGnBzlcVg6rUdJM/g
Qq2TY5LmRAk/lrBVM8kXNEUCHwiuEOiOTLmivTKqwZqciCd3nz3kNDcVax1ssm1pWjoZrFQm0oIv
N5OChkmsHNzHUO5F2uFyjDlf72teQaquPzJSIjacUNkUbjp6E5nKn/DfEIVGQTYykChYx8ReWsOj
SdOCNgaIIMZNBBhj9sm/iTShAdUF4vqkflbxj3ft0xIv8czLDdlIjCwQRyLqBqdjG/Qq5LXgfJx8
RpDH6kmwctfVVrupELzdVtbmK18Ddn/C03HhDTZzhJ1b/rk9zx4nKMtMYk/MpJPQgJk4c/gWjF6A
blpDbLr+wsmz1E9x4oJw4gC2MA795L8zM7+RzLW3SSiqQd3bwpJRHuYigFg5kU/ypXza7FY6G+Of
h8NZTyt9kBM3gu3s0FUExEmmt5VQc0d536JQoK23GF+aPP2JkM/F5E695QoePLRYYFjLzOhNpvGt
0u0Uyj/AwYjDBQdj7hZEXAnMhQgNolhsKgyUVgiu6UYHhEq37RraGOTTU+zMMIGNbv23oVyCxMwd
8GcGp4w54iAYg980uHYB4O9JJxIRfuwOJe7Kpt29uU+bGG+Qpdf7ktXJSkKgu6vyDla7ZMentKyd
Wv1TPQNtBCg9cMj/IrjlWrGuolAC3kZ8rDh5DRkpsxJCooinXCI6t054/VVIv0vXjkVbDFecu2qX
FIRmLjcF3MGAmuIWBYfg+PnZso39iGV8kEqnlnbr+L1eezbGc8l3EvEtE0/m3Mp0EjPWxag/hBV5
nxD5tTOhpfaaP7M10vhLAfyZdyvuezxcxzJ3sGxOn+h9hWsmVn+6ZCYruYJLTrs7/eGj/dA/TiIx
BKJuxf1wi4Jf35YyIt+lS6+9mXPvog0T160rByViCtoQofwGPCTBQdpA9Lp995dki2feXZfdndwr
QcyHWj1293Yg6qfjOeSJSJtvZhmrcikZNbMtUEEC0NQ4tGM49nK1cEXvht1oa69Yn4urZP7b8YaD
KCqAij+QhbO1WIuqxwyJSafChh4RtZPVXeCUJm9b7AXLxLzu1gkzjxl05g9zY3POzBWRBuU7fZwj
Utjld+sAWI3rkL+td/f1qlmiLJxzN3Bojnhu4GdAsTZukjN7ii7kWZTW0slNQtJuGskS9X34HhxB
4ULkQ1Pc8cOuTNlSP2fXooFoNQ4aQCvkyVqsQwTT2qgVT+azuBnwVAnpjU+6U3uPwNFxCa8zAzIb
Y1S4BUDKA+InefRsz7pZ6VHd+1UGYEliZbwZGdStAzPmY9QwRpYX62bqxhiDXZaBBzODErx0FDQ4
YH5rNf1JiLf+sImZSEu2qgACyXaRaGr+fStQuaDqq+TjeWnyzWeMPErsLCyKucEamYTAYI0gBijx
L1vvZ0BNt0otnh7NQSTNah3RZsXjcMQLL0f16Z24NUsN8WIQ6lw3PVO7h4E7Mz3ZyGGbK+B6xp3T
H8Gki/q9ynSPjWkQJSDSE19Y1gtib1QOyMuLc9PsV+liYfvsGsVDAGRKo7Y7ngaX3e88FHUZIq53
iYSI4jDqCqSiqAc9LvK7z+32c1OTkVbdADjhAaYeTfNZ3uQeiTgi7Hk4aKuVvIB2+SH9nd5AYCaA
DBuoB1F2MrGG6JvmFRGuVuW5fOMftW1nNg/STWQ9aNTZCaCQAdPasTjd30unU0GI9ZSudgTx3Puj
Zy/syJkoDYiv/2jLZKK1rpdSidMBx0ahKSiZbEXGdMtLEYu5pQwldlT2AzvH/1K6bZRci3p9kE6V
chcaJEkdz+rgGqZWEJ2ur905z1s5tzW5GHquE92e8Ti6TRTHGPcyHd6DE2f19i5908lms8roN12w
Ohd7u7A6OVEbZDvKsBWl05gC6ImwczfqpnkgqnmwdruCiPbbMFB/pdDy83qH5xYv+GwQFVBBxQI0
7+U+CdwqHepIxUtDp03jkfY+bF+um5hbJdJP6aoI6Ivy82A+O0eLIRACsUTn4h6gXCh8SvUuTDb+
gkc/U1M2PltApjHqcCDKNFmNYuXpWsKhKy3KyfpH7wmlw4cShAzNipBk94EFiifxR0O+OOtdKonf
O8LCaKpzw3nehokXWiqy7wmBLp2YwjiUNUVlrDipNBhPRu7npypi/YMHzY0vFfTltclqF9XiMudr
+84bUAto5E2VQN61TwVUiOS9RJQILgZRs4h/FxMZwBzWIKlE8pwrIfTocT62e+imqLsVwhhxKk9J
P2JVTmJbdRPNKrj6fUDJyU3v11lD2mKoX4DHr9eD0NWQ5DI45aSJpfrAsjQ+iKyA5EBeiVlO0x5c
TlRKVcmzSiCaPPzd719CphWIlQpZtuLkBI5ZpRkAnPuhvo8UKV5lsQb9v0z1PkUFOV9aywqjcVql
AhmSptroqcit4yzVAhILmdbQTIxr6CmkMd9aaYEyTAIqAUCnU79446FdwxO1bWuXolA3ek8wVCUZ
RTeXVE9nb4w/pu6XengbNCjsBNX/KXzIIRBOlXujB90aI9za37qW4dmevxCQm3V5z21OTxtdLfsU
KdeTv1Opf38bmt5RcATwQsRW7CgLG3Em54cdggwyCqix239VDOgtBGTD1MXqtPyd2dj7fbTKAUxi
5Fm5BQPaG8uonJtqTCnHHHPhtpjvrYrYJnIqI33HZHMocuD2apfIJ7kxG+44sGP0KKNQqCD8GmtK
k0BYVO7r7qZfwsaN3zy9NCEM92/L03phj4lJNiiBfDKexYxGRCocke1Y45TN4Xj9tJs9AeBbgLsc
ZyrEPC4PVNSEQuO7S2U8uJ+Nfl83AA0sZC/mT7ozG/KljSTrxUDhYaOw91uQi4AzyDfvvlzb2zWU
WJvV/fdKWz/qi+/f2c4BMikLwFTj7TR+fnaUc9LA9YI3yKdtADPXB250XH7N0dl3Tzy2WkWNoTR+
d3+yNicfAMDr3z+/wc8MTDwnTelC1chgQA9XruMDWPjMGqT0ZKTztIwM0pHVKjHYrq0WnLYfb/Na
3yZXU64lWIA5TDNrv3+9tYHWIm0OvA/YBne7fH1zsxGJea+FxDOXrsU572mEuf57zia7rvPCLPR8
Xh7LDvb99yveI0S2UCC0vou3Tvb99JI83GxOQJAcV4gh/KlN/4f5KSqVEzJeakN0vXkWdrfjA8A1
7zTa395XQD864cIqmj1k8GCD34/nKUD2k6HuBlYKQoAjNQLacd9TSBRXVv+wAc/Op7vE5zg3tufG
JmMLUY7QG3oFYQTZijYaje9WwsvCsh3vgOnawdzhRBnJqcF2eLnn0ibyoJQeywhV2NmWt+nq+Lmq
l95sczEEPOkRr4B0HGjepx4o9oWuaDghg4K63/Z7TlLw8pN3Y3u7fmks/04vzBsqReTUnCLz/nof
5zzEUdoekkSQCEULLrsYa3Ui5Y0on0L1Pe/fevaQcG/9klT2DCAWb4gzM5M+chJUTtRSwun1PJ6a
Pm0OIRBTOXl/8IiP/SATsuOO4OXe0QrkuyCvDOyecKZhgrurRsbherdnVw+wIUCnCqOCzmT1ZL6Y
82KvySf+lbuNW0et1xDKRgWFupDbnzc06gsbeDZiei/HVxNzwWC6r5wqU1dt6Z13V2lqNdEqM76v
d0maXUfIe4GSfdRxnKIKIZrLZUkCU8wqLY1w94M9SDRev+5tCIbco2j3yxuDU1B/OMbfVkqiB1Bp
JgdUJQcmqP1O19szl81Avhk8SKPOGJA4Y3vPbiw34QzB87G0zH1L95BHJ0jr0+Ip3iY7ZeOrtKZL
O1acu8nObU6uZ11xfa6Cui6OIAnRD9BvjYS63b2NZUacD7Kzqpxaq5GC9Wg+LnR4bgJQdAT4CtBO
gM9OjouykkemA5y33H0WG7YUP+v+nQSaoC61wHsWdhnVcwfuF4fVvRSEn71jz61P7lg5aAYm6/3Y
9b1ZHIwnDZLw4MMK6TfY71YLff0NEsZxgXDgiBNGfHwaoRt0txO4QJVPCcphqnXueAVNfc2MwgZ1
4brZhWblf1w3OnuXnxud+EB10KdlBvcWPvvjs7sHlIvsb0uy/moPh8MT2+0kekNXK/q4dFzMLCtw
BgAfAP8dPGvqZBdHeeiGapkoJ/EbJCUtwrwmuGo6zrnewRkf78LMZMcw2YujqstwWChD5gyhjjHl
gpD2LjIQ103NRVsA7YYnCxpBkOtOn+yeGmXK0OTKCbFIMjKm3jkHhxbEJ/fAsy5sjXHbXVykuNxg
DftiJFlHhPLyKIgGHvJ6iteewBnvmX6NjtWtX1sLffp12I5mINIBCbrxOp3Wo7WIxCuFpzen7ja6
EUxplewRFv8CXZcTUGX/VFmyWZpGc1zo3g8L/a/+nRme7D0lUMIUjDbtyVNv3GLL3VdrKVkHvg1U
a1O9aeJn0lOfqjsU3TA78u134y2WrQTPcwN6IiWBsuddbgb7/NTX6yh4Aj9FLNJ45zuFS8oG1Rml
WcJttrwHdsti2uyMkxA+6Qn1zcQjRXzbZY6S0zIAHdgqu1fzQwGBUkiH9hwJV+lbDg6U0rA9Ee9c
eZWhzHcTAAQa7hLBbEUzoRFylCQFwk/RrVYCHEWsSHTTjdX7+1xJCAqDkGyvuCewmSAuIFv+Xn4P
y8XS9nErXRvKcY7Pbg3DDZCM1rXmpKCg/7HMqVSBDnkngMwPjdGOCmeVvqXfXV868ysHOSkBiXBI
dU7vjcjvG22cQMH2bzXEqlyPLFHZLdmYnF4NQ3K/yGBjKzuofsu24tKe/nUo/6z/P3oxuYC6Luv1
3MM2A1m9md5WgCo8RlgiJN+6b9cH7DfWZmJrsuTbPk+VRhhtERQLKmwlxZZyvHFJRgSa2+1WoPdG
slCuODuEgMDgDQznDZz5l4sj6dW8rPgIRquytmsXOle9EHUWa9dFAsRRV3WPqc8vMVb9xoWOnUUy
Y5SiH9VXJgObsDDR0gZTF4av/IB6NRHVMDdpIIx44pInEhgnO0f9DMRd9sXfFroJWQEi1wvO5OiV
/tobZ82YjDlwk33Kp2E7ZvtTm0MavECXXStAPie/TTTJvj7JP9nSawYnmzFU2CB3FcZbzu3KJ4oB
xYAgXBeyWX0wBZJbEBBgoHyj6kEPrGQdaSv2IXw1renjiW3xnwJQhOzpeqsWZ2PivJd+UDMtiMel
x+JVVN8pAvXfvezBoAkj8rp+boNdhCFJSamaEbcN+oXj4neebbxewM4AVw/CHUiuXi7EVEzKOsmU
9lSq20BFjPiQHgyJVgxH7ovipqRbKSmJ17kCbQWUjITEuBOCp06yex0nu9Wh+EVBLLeFdrQjtXtV
XiuLOJu5o3S8B0cCSzjh0+h/j+yYLKYqGgkV8k3YYQLVYyqv1crxOicONpHyWhoHRbpfmKC56x4U
CCNThqTxePlcjo6EV2XJqVUH9Y6dENyVQ0cHKBtLeXAIpddO5UHpsylEW3BDi4OulGq8FvUC8nX6
FECRI/QJdNTqCXh84Xk7WbsR52qlUqPI6ll2nrFC9JDoL3hYOsyBQlNNgVTrVxAZRdGlewdklanu
U0BJlJ8/1wdkPB7OttGvpkzGgwOkDGj+gT/xgLVLUUsi/gZgbjdZ6PP0DTA1JEzORwkUDE3EwVAB
hsNA+Ozcg55n0CsXLaVQ7CqhyVaqK5DlvPZ1unBaTE6nX8YnTp4XDI3MSp4/VeyBvbnJ/cBvgmYV
CKZQ2Sq3EFybXAW/rI2L/8xPEHhOr7ge0xshmaM+QCgIsjmQmituk2iptmNxXCfb3Y0NvmMKyjDT
NW95pZ3zq7SmHQh3QpR1S+kKYuKL9Bo/szVdNsBbgFhBUMGV8vPgP+9iUPQaZH5BfQssuu5AnsUO
QacNtQigL4X3JYab2V6OlEY4KiC8A5jn5ZDWIQ9SVEDxT6FsKTFVqlW4NqRV3h/gRPrxd2k4BW5c
wf24vj2mWjA/c4nrlUfYEGw0wO9eGh6iXAvdHuVnUu27j2rdt04nIqPGUk8kUuL3r33QJI+cLoVr
gdf6VcL1KMOL2UsyFN+RkLROqcnsGAMLdzswEbglXnnL+pCtrrd0biMjEY5KJklUZYgvXza0S3if
xS4aGpT2KBPuCw4zJX1RFmpygP4MyOhpAEGijlipiTvaNG7ZIp0BQtDCRJ6IhgewdB6So2qFn61T
geaesxRrp9nBWnFaM1nzdo5UGchNj5FprCFaAH89sLklB3PcwtMVed6u6QphguhKEtqliV9qEq8a
uyoDq0NYx/NetRbPGCmlyj+t/tdH99/eFzv88/vLf/wPfv5gWV9AS6ua/PiP/1dDYPEtDt7Sv5C6
+Hqr/8K+/3JfvVVBWQUf5f+MX/afX/7H5Y/4rn/ZMt+qt4sfrLQKqv5YfxX93VdZx9VPK9Cq8f/8
3374l6+fb3nos6+///WD1Wk1fpsXsPSv//po/fn3v46cEf91/vX/+uzmLcGv0bfknX0GcML/+WX/
/o2vt7L6+1+xpv+mSqg6h9ojItEjDXX79c8PxL+hoB8wNySugUEf3y0pKyofvyP/TcU6ErCEcPeJ
Y+CxZPX4ifE3CBXCdYH7DLl7YPe1v/67XReT8cfk/CWtkwML0qoc23KxJkY6DQSvgXXCcxvMb2jk
5Z4w8jIZarGrV6milNsuj2vT0OLCCjoxsUFHUNyA/JeB+Ugp7EiFmHWvx/7j2WD9q1EXjbh0dX4a
AYkydAcYWHC1THFxqZ4FFQe87SoOQMEh9XxMObAIyhbze62mGRCOd22eNe8ixH57u69afpU0Oh7g
RZUGpyQCv+/1Juk/ciV/bBbUPPKjSiNizGPcVwU6YjIwitehCDVqV2CwwZOZC/V21E7rQNRZ+Xny
3LW1d6hTuLKUi/Gmj2ofIP5gcI3W7GSxyNY9shw5bcCO09oRx5UB7dtUkd9aJYd4AuCroFULEzcm
aQWKdEdTC86nctUNz3HP6l0hevVHm+EaIamcVeD1RRheXwGsEdx1IhPBjlqxMt9LbgQYNldJxnNf
cvou1oovMEv732Cf83HfYCEpRzlpR3XwuAN2buC9FurNus6pmzRiYkNY4uchrvpcv+GNJkRNK1jF
EoL6z87b4pUIUUyGuis8WoB5yUmpD6wh4sBl+SaKReFzhFFGpNR8A10qehwqouwmpVUlhYTQRZ15
IFp3OYGzm85Ic6qDIU0grGR5QlHh1H7GuagDn6HlL57E6pYA2TC4tuAnA0AaidIOpCqiepe4CXvm
MrVxTaM0hJAq5RC8VvhSjUQRA0luW4gAOnGej/YoXg12XqHOEoArEz5bi7k6QCJGFntg+XK9e+OU
BGTBIUtLZo05fgl96OSGpAGnNcTrZKBDEuzpDlqCdfE+lI2MdKdQFcEqUvUu24WSkGQWRLFRH1so
hbzO5XrID2Wu6AGFpK2fUDFuxVvNrfsvN5AqCAD2Hf+U4hhNie62nGy6nsuvq4Jjya7tPfkFSBMk
9qOmKXayXERmoKeqT0BYJTympetXduFy4XFwG+mjkBP5pufiMDYDqU1Osh/5ES2Ngheoono8xOg7
jbsJDD6B4l7oghtOlAclt9O4bS0WCCHGvxOBhZYr3iUK2hBvGzfpFMow0ZAFU7NMJmGViAUtOmF4
r/O2BQHD0HHAW9UwinpcsaaGr7UPWaViMxi8yzmK2vRACjQiNFVatUyxrqF6+4DTjMvACuCjlljv
NDHCk0tsPDwjUrmSH4YMlSI7hIn5EDGxCDlVr1B7l5ZNqdVbPUOxksnasAd0hssQWQvzLrqpExQo
k9IbqvtM7Xyop8SqL1I/1vvvWi6G3RCpeWz2egVQD58yxtaqUjWaOdSJIdk8B+QOMbpaaUjO9cWu
Av0mdK/FJgI3f5ekARUQlynQXqY86b6Wk573HzPAhLSw/cIhrnlU73yrVrLqzeea+xD6k6EGtgPd
eM96pVlLw8DvWyZ+VK5L1WJTu7K4j7SiBQSXS/HLOlzE7ltTuZyKJYpFOjUp7AKvSx7cwL3b9gFR
sKeCSDU9I/nksw6SNQbxMEC9EmyGClitQttnQg9MKotNNemOWtXsQq3aBK7wwKBb0kNWIEWdJtpB
qlCObAnOmcDwkip4O/OzwPSDB94o7+ooNMFgaHV+lOy0btiwrFWxJVwVQjGN6plCy4TvKpC7Z53P
t6KAHugKEHZsw+oSE4cSOU/gQEJoypWGMDtekYbabgrIbMG/kEamfkV+0D1QmxlKYquGQBOjjUiU
agqgNBpGma81lHsZ0JfvGY1QIwvJtdiEwtTRb7g7noGPjcs9sxqMI9Pb0gI5UkOg8WiQsOtei0T4
CkI9OwoMYlB+rzyVSbTP+fhWS0Bsl7dV5MQMfChdmbmUpRFKV2X5NhWflTY++IGwGlhvF5A3/hy8
71wUPNrLKUiXmL7JO6nLSCqG0AHAM3lfx1h8EdSEHgUjO7mZcmOUsc1BB8usQ1abtZzlHDHA82uK
SEGQzO+sskratSIxlxYoJYySMj+WfnJyC+molOnG04q3pqs2Hh9m366bRqDjC4YXl///1H3Ldp26
tu2v7B/QaiDelVsA5suefj9irwotsR2BACEhEEJff/rM2vfs2F43aatwWju3kkqcYEAMDfXRH1BP
xmFDN3XvB/m6zA7Ylep2QdTDp48Ft/0MC+EgBmHarHeakbHsqvQevMzt2stgx5pouAuyAcwswktw
xla/GdptQ6fCC+R3NjPoGcP1NpT+NltbW0gfmTurUMi2k8F8yOx6pYkNcpL05ZxlN7JxXxYMjE7t
QoqyckS+8qMf93cVKnYeYCGn1gV4LwzuWLqdwMRsLmPJr2goYISxvqTjq19nW6XHi0xPEK/Kdadh
YnlMq2CY9gufMhQzrZ7I4p/zgUo8vnCfyepK0xmUjwBn1m/rCuuzZGyCItbeA+lrUJPE5ZwN658W
FIpNBxrFETTjcSM8Mz5WvQGyd+FPc8E6BGsNPtyGPCimc9d1J7MBj+SE+F8MU8+ZZcckvckotpcp
jI8IrDl2XVIq3YUYziEozhvPWupD3x0+B549athNbJzgaYMwDzvCHXPLMwE6YzNDu1OTB9V2xyVh
V+vM+JkLsyffBmrXUBgmI1KBma3Xarkla6ZuvGYa3yYJCAg87EkckaO4jfyqK1DCdnZIHira1hcI
YD3SYGjA7JMPNdLXigmpLo7h53CiD3eyMc1OYTiedtzeqnCBZ2PtYJQxMX0v5BRhaAAyco5Ete6e
BCAVcvaEdIWDkM1zT+uDMem8YbGJN9HgK+zuGCZEVcRJEcczvbGevk5ND9526hEZ7FFYg90sMhDF
HrOYF2CU+Cegsd6MvtkpKkBzbrIddpS89tjB4xmMc6rHNfbWwwwddRBn67kh+gFjd4SbuqzUliAA
EPBlB0bM9ZhUUVEt7pzgr6Omwjcg0ZvmDfZ7L7YXvPKG9rzvQchVNLr3E95tddycsTEMC8aT5nVN
2Pk8Dn0euGXnuVmUS5hCtI9Cl7RhU8g66XfUJXWbZ54mc9EIekHXHntStAymGHu3bBQ0s9tQx/4L
bvAqHjFGBZPHYS+PHgQyQ9G6pN8VAY6zBjP1ChbYs3aodrFrESwYAz6UHrx+tX9uY3KFdiz5Ah+l
N7qM56Oaq50w5KJiSXpth9nu1eKOKL/iuomkeslSDty4q67SDhJVM4otXGiLVI+PmtCtqy0SIWE8
dfQYagP6UAQswdZyiEZI9aKCJpXe6jXVeQRdme5Kmzx5oTliLoumqJOw6A7QpbEyQAYZmK/3jVgO
PgcQ3ApsLHT9ysnQXkesv5aN5rQc5YK1BvLpwr3X1V82IXuJp/qY8Hqz9PNZPIyP8IdviiA0+5WL
1zXq193kh7slCxg+eneme/9Kjln9JIIG2xG6mUQKfe5JCrvGFQ6Yfc2+zmHqUPajgzdF67maXHSm
2/R89diGhNjNl759SOo0ulu1DtGGwgbjsbMKKZlUWV2hZiv+RvQQqJyTruKA0xoEJ4xrLQvbk6ou
esYn7NFtEOxCPaOV7QbFxyIySYJoVEnUfTz06TNPbPMcDS3Txerp9GqcFvKdq5VCJaLxxdOsmSD/
DGbEh6HfacNCaA6b+h4dI9qerknlrvWSBv0WSM7g/w/aPaXIMnlKY4wBk4AszxBh8K3Hh+5bPHnd
m+icfVBVB4WunDudL7RzxwBzPlMk6xheeBI4N2ybGznno+ULSqMRtMazTCFSz6Yk/Moygs497apW
FLGLg0M7kQhAlNMQiTZtts67NVjkQSBiNDwRq5HM3E0Lr3KCA+smwaOVFyIRHb6XpKYsr0aeIIlC
anXX9lM8bpNQGLZVlVVfkd/mvXAPV8D2mjRffBamSxGnY4aJQ997B8FJe7WabLxCIlY1FLPfdeSy
z1LZbacUJ+admyd7J6WXwSTbsqloKi8pKAtaeo4pWWvzhfQGRKSA4IYiV+NxQroCGWiPgMgCzC+C
pw93ZBhktcxLNumcKpxovHS6ztpVoksmlIHRhwDQm2auLFqoalhgDg2fMdg6eCtqBlokUUYRwbob
ao61PAW1+xIO1QIZc+WTN1/IMSpaRDzdrNz6banRBJ5sMUQDoiLtGXxXpLVd4TiZkSlaW3I3dsG3
qg4gKh2yrJwXWH2nIN9vZELm6w5j6Fd86fMMhnoyVkXvKeYKb0z5t7lHXSxUHwNCWln/5lIIjvNk
sfN8iTNJjErV9z3GSRAeEvDMF4imwtYnfI/k5KXPG9oio1LrlstyZuF6GcyVoeUilhXn03YM/U2P
ZvibyqJZF+24cnIledA9CopRRO4rA+Nv0U8V3cST5gytxizrPJ3irN9Xflw9I9QHsWZ6aUQeuZRB
zhOixS6Wxs3jtqlV862tG9qU6VDVI6jtbYAEhyXEoWGo0uhpmeM62SAjbYg2LZ3Nhe6MEGXNaowc
lsnrCVJLfUyqAj7P7iny2giTcmG8shMM5xFlQFPLszrtpz0xyoKkj3bp3mtkfad43H3r7RI919IH
ZZogtMccWFAhU3YZZ/WmmrTxSqL76s8xMCu+bZ+N37tkQdBc1Azmz0asMi5hGt09o0JxBKnieJMV
bedBulPXFt2JiVL1AgP96o11sHEqxmBB3cvqGuNo1Ye+gAPOmIE/RlXdlP3C2JizulFfkXK03mcA
phDHzlWGHZa1kbiOGcch2Fnd5mR2zc2YGuTl4agFsUsCyzRTrFOsHiMej8sWMbbtVzZGUNspZbLz
CIaRtvC6U0rV7GLvGdeHyfC6gKLyG7DkhBv+DJVANgIdDJzAES9JI1h1v4dKAko8006z3kcdrQ4Y
lqA6ANraoTax32CYQMQ+XwqoKmwcI0gnPorzlmZKZzrEes/xI2XkT22RUKg2f43+fL4KuJxQiAGU
goYYcrH3N8QX4tN+dHLPxoBssYnaMklRYX59ldP/8v6xgX0VoXsE8pV4GIi/vwoJ2kiOKZH7DLYN
uYbbB0I5hmi+duGJTorjwz3MQO1vDKL+5t4CHD3B5jkxY5HK9/6qHZqFfsqM2LsYxzpvxFLDohMn
cPO/AdDrv27jZ0zv7y4DwRm4jAA3T2nV7y8zrGk229YT+6bum01CBb+YI/vPEhXBJIHJE4RtcGuH
xA0x4x8mZqSlNcgmVO9nWO1tRdav93Hlm8PKM/SKVe3nHqna3zClPy93XBQzHUhaUhzvgw/LPUvV
gI111XtKEnzSaJ3zWodr4ZZw2vz6Kb4fk/24PwhQKbLa4yAAB+vD/UU8rHB+OZ2FOjK8xS0H/hSG
WtW5DjNyY+K5RiMrar1daZ/a8tdX//wOwwgzYPixwEcK04wPS8VvZjMRbI17z2HczDMLLKRZf8eg
/turpF4a4IMOQ6zM9ytFOetRpbTeryP3t+kaP7MMzpL/+FbgcRPTMMYlYAH74VYYzkkzbwTqhhU4
ugNK/ZJq/s9XBqoGYHm41kGk8ynXadJWrUkw6n0Vh0A9+im6mnu+HJBQ0/5mlvVh3HdaGjDLwXgR
DN0IcvmPd9QkrfSEqvXexyl0yVUzABniy+rnaSynOxIiYySnyRA/1GuAkxvYRdFrwFcO2gXOGxAU
Jpn9XYLB5/WKd4hRBiRD+C6yH9yPn2aejk9T0CQNLNUr9g3eOpsOqrg4Tl/WmL1h0o+gNKJ+U2k+
zB//ehLw1QG78+SNmHxM2aRz78toTsa9xOe6DZl0F2FvzRmlVX1muaY3o07bDR2mbIN4hybPZOfO
ZV3TK9hEJGdpiCNAk6jlsksGIPa0D7xTi7VsVQq9+q8X4vsZ5F9fNARAJxEZ7htq/Per3XbAqiKN
LxqsXFPGFRNX/TLGIDxPlbw4yUB/FwT2uVzBkA+WcJh4gh8HXsX7K0bodGjUWLOHlJDuhBqyrR95
cr/ip4sfN/ePZn0XzcsI5P779H6M935A+H+u5Ju4A4DxNl18lR9/8t048H/H/O9ERv3v7e80Xnw3
/9uOb+Kl/tduxoTz3RDw9M/+GgKSyP8D7RFYprASwxrF6O7/jgFJhGHfD1dT1MAYe3KEV/TvOWD0
R4INOYCPM0Z+mLGfrBv+PQikf/iAz5GVA6kOvB3wtf2TQSD6NKyD/7Qj2Dzx3UK/ggy3U2P1aQin
Jp+2SiwRQqYq0x5m4oAMrmEqeZHp1gBVoKOnMc+IcKBZGrU8B2Mdwo4Y2twyrUzlisGuSwNYVg0e
sjO8Hnb5yBndRenqh1s0JEAbUSEg040c5moTVeFGj+gUckDbyD2XM4u/1qsP6GUaa3Y1ajI0W9A9
mcqZnIDFVFTW4Ov5zvnlvDpywJFNf89S3T8a2TfwtqqAae1dUoW2MGM/qE3fz5W3CzEaO0W4IHSj
wBClsnezRZ7AgtGCRYHKxmeMmuupAPk9vlGDDW5iBi+yfb8O/BVR9eq29bL2GZIIsyAOtVZPjE4J
UlKs4eQyEYvdL16gxpzXan3r6eDREqaQycs80Pppml16C41vv5b9AFLIMcTpMYD/p3AAoHUUPqgu
gz1W2GLMiOEb6V8xqo/7R49NcfqoO+ersiJhDEjVN8G9EacRDUsSeDB6LpoFyEim84sptg30NiuJ
Ma+Abr659nqG/q7FhorJbR/MeIu1AYab8pmoixa4M1wFx9aNAO0AzOH0xNQZbF/UK+a0XlN4a8DV
dkxOE5CJdwFkJ0hBWzcyc8NlPy9AuABj6fks8IKT6RUqa3/W+NAv5zEmSOAU9DGJdlUWtVdCGo3X
SeMe1ly94AjfqsX0WsNLajzOLSPVAaV3fFpBDvoq6BK+xrUAZg5K5wq5K2FfoHSG3W+bil5tqAxj
hKBNCokpQZ/NGMPIRWtZSJDYL8JEhW8IrRX9Vat0CF5wQ1AcAUZb/jDpQIMDaQVoMqQPMBOkM54t
kh+b9sKvY44cXNDjgq3u5BzfJokcJRrJ2DtAvsP8UtgEAom4jmVfdoli9f048BRIeOOviwVaju+s
MNEsn0aByRumWMx+o0ONRnE1iN2BFeg6PvXK+qVV42TzEdjQzVA3Aw4bxnX9DTwNcTYEiL2QQ9iF
y3dkh4N012le119xTpxSfARVkJz32htZ3q8+2MJgHmD+4joRV1vRY6PNR22AdPTOijjHyJXPyEmu
pyw3iaimQmnVQdPLGeM7x4bmycOg8Q1S7qQtRJxIP0d6GkYyY4DZIt5VMOwtgihuJjeGFvoYhdHg
2mK9l00SuqmUA3qvDXjeaVA2fDF1SUwWfictk2AV84nEZcZTqo+xqcXXxD+1sUsYjHftEoSgKMHw
Fypq0qWuEHMWKrgQDpPdQABa+SVhHlpdM9D5bBntIPO+j9nWp7Cu2mOK1u8sx2mqrDvPQB+tqidZ
s5EUYzell72nq7FE5ZvuOxCN+xKm3e09Q5vZ5oYCe2W9l91KKI+uvZUgACg4Ka9YPA8lfp16xlgk
G1QJlBe56YjeG2Z8tCr+ExWy+ZKh6/taRRinH3DkYV2BSg2kKbAY3BdVW4mrJSWm3sQLxbfJwP+9
XjuJCU7vYxAIfLNtBY5hsL5HFl2UQcTfLwgWhK/+bAsczJI9czFmkfVKtD3rqtmaMoWsH6veIJ1h
MzYG8OT/2D5u3sYJlJ5/YRvX/9rO4hWknkH8f7Cjn0w8/987+u5t7L+K9WdCz+kf/JvQE/3h4cSO
/RhIJPCO0wnwL0ZP9Aeya2OYm6I1B3sHZk//2cnxj9ClQ+ASgG4Dg15s8v/eycPkD4pdHlRBmAzA
+wrUvX9A6fkAK4AwDK9umC5lENOAcPRDzPlzD57ACj6YXFNUK0YIiLGNBarxFFaIusDUNhov4Bhj
X3wrfpdZ/KH7P10ZTwXGzz9OJAime99pJrAeRpWuG4CMACLzpPa8byqeqmSDUfUKYtESZ9MBmSLt
m+5nkL1/ekN/Azl85DLh+ideHw6sPwz3vY/6ginUUsuYDwU0hoOXO96FAT5HjaQcbbOHafW7N5A/
BC1J6/yimaQ/7CZkoO9+/Yt86LhPvweoVCnafPwyWB6n5/TTGzDe0Cm1El5w7qJzL2jrpxDjgLMZ
+G/zm5t+37Wd/DoC5FDgtHly7zv1+e+vJRe5OODCHHPkKjT3abWmZdRWnFxM4BPPpQFx5/rXt/d5
geH2KBLjKAx3oQ/FGv/59rRd7DR7HOQN1y3QpmobtYduMsAtp4bY3WgbT14mTnvffn3hv3uuMGrF
PaNNPvXJHy6MTWml0oeNqKjG+DIGo4WfBZZ0Ixg/AEl/fbXPqxkC9VOocYqK7YWf3iLmykCwRkzo
uy46171+5eE8zVvspii9fosxrUO/1y1CHH595b95wKgg+HIhUsCNRh/Wj5ynIF1bqLhaG0fnhluY
phkfMDfjryC7ZIf2tK5+fc3TS/tP9/9jHeGEQTHmA6h6Cnh6/2wxsJnjLgAfS6Lv+xb5A1YqR6X6
zWU+v8IQiBlQctANUTqTD6w6EWjYi8nTASJCechJW+u8wnT+1Ym6H3/zBj9iJFgoeHy4DJxbTojx
x4KQEL8VitKhMDzkj4lBy1D0vgfrSWBbGkH1cdiWU1fjwMHngCANbpqmtFgTSzZqEJEHx3ax/I6P
/vkZAO1FlYTFmocN5IcRw0/loU09NkzwykKQqgrWc4TorIWYsna5aJo6+8e1CBsOCKMnGjJ61o8X
c6sX1pZ1qIlyic4n5TW7iAXwPtLhIp//6Ro6bW4+YnFQGUAExw73c2GIUYE4vpEBp8M52wWA0WF5
LyX7nU/e5y8TJ9XghC/5eKte9KEATZVvQXcFKxW0CXPBQYDbuWWJys4pCLogL2UvHrH9fV8R8zst
8ed6m/hYvsApsbVis/lQgyahGQYouMcak4Nvam6QwEFdfBJRUU7bi1ni7Pebdfz52/zhGAm3MUh+
P380yk9ZDP4VpIDU2WsCosojKm9a/vrtfao6iEJGnhF2EpQ9UPlPf//TsgShxnGHO87F6JPrNOTV
RaXS8KzFeLSwwAHufHy8v5lG/IAp39WdE0MODODg9KF+Vt2DmmZAO7FzkXZZnZ1XAUv3XY8RFc6m
Lt0TxI+xnUEQCTyuhhkLau3gkNWIXuy1Z1x24F7SBpCRcd/9hWa9I67/PML44IiCmogXDdwFMD9M
YOJP/UwwtNm0GgJkP5LDDjFD3Ox4HLE69ylEvYlI+DlOkfV11bOsWLkTB80Nw2fs2rcmgSVZEdlI
gVsazM3vvutPHwF44SnAHwB7J4fbj6JGnCNdyoMehB9gFl/GyfR/ugxji028ds0N2JbEu2g6goWJ
PhFtoO9GSzerowmGuDL4EiWL2INGBSZkxgw9S5IKnNBwxEG61N1o11I6iZIMx8QY/Fc+G4UD6RKe
3InD2JarFO3rMGIxFYa2xm1Xm07LdhE9TnESDmdVHkpwMWCsZkF/jG36Znpf2L2uYs63dlCgW0ma
4ufoCobVhnptd8bWbG627PRtgQjCQHioLX6JbJ5u7egDzwgqsaV9AwNvb7HdS+J3a+EtS49zlwVN
pAjxTKq8IcZeD60Ddai2QXpOWQg5oZEGHdHkQPp95jG3l80JtNj8+jP6+F5Q1dHHZ0B6gZ/6+PP9
Z2S71ta9GaD2vuzMtkc8Tgfd+gCs4tfXOe0W+K9++nZC5BEg3AoWnSli5CJkMr+/FLfzOGUjROo0
RPbKV0IJPAJ9uyLhhXqNgYhs1GAOCx8pnSATTiWfguuqAWBQeZXROUQbwTG2LLqMBZOwK4+z+tpp
h4S6+hhYSvITiN3my8KRN+HR6ta1vVNlgA+vBg3RTYUTfbejS0/zpKrcuF2m5k9HDSHgblWyABcg
3oBA2kFPIL2vi173g1X8yRtb4Btp1S53TWgEzrIplJUIHwPAWEsw0vXqO0AsSt2cSmKzVUMV7qsq
kdfK0dQcm6blBXIf4hFcMq+y+ZTiXJ6zuQrOUA+SshbhaPMqSYQruqZdvE21pMnNAsLGRdvVBW2J
F2/nmnhjWWWIB9+RVsa7ul6RtptEJ1xr9t2XgDUHGcrAfcVLh/2shqNGqWrb6R1cccIw19h5xi3p
enOPepLllQN5Qss2yedp5Te+kaCGT/gt1o2vYhLvM5eSMyRvDCWPOn1TeasELy9p7yit+zcQj4B4
ZbXSCbCaSPsFk9zuqpldzZlUASRc6QmM0jr7PoLJMOBTI9FTZQQUmoMP1kXeBDYBC1AH4AIldr72
mkrd+JHpDhiPNUehqugMaoFtPGbpdgxscI6H712KFd66MiR816SzRpKpH03jBhBaOO3hffRWV+uf
hNcn8vW8ZE8jVtRtTcBAG+ZZgdbTgGfQLX7wPHnK3y9Z6nLRVY+RWOg1+Og6N46++pyJDW/SdMlT
R/ylGFazbrMRCr2cgR1+sfYxB30vim4lGCxgUAISnnLD4Z+Ei43f7ZoMSGojaE13YCb67SUEXS9J
Hd81XCOCdqTLujO2B+80dJ3r8jTwH+XSIqurYpRuJZfeDeUhyzlyH4AqySAHUfJlXAz6sYizQpvG
5bIN5luw4aZN12YK8GXv2hLHN4RyA+krYizEqUTVgpMkYJrgnBMweDQh0xk0IwC4BYCfCp7fY3Lv
M35f02piZzi0dId29CDBAK1c72gmI75x09p90XZyeJLQsaBiMIZthIRdYcFSvu4d8XadXbxy9kN3
weYYVEJOYnzczbMJoPAY+HhXBd2UT4jnVjMiBzz3CD/IR46TY46nCjtPIg6rrewGXEeZLyhcOa0X
iGZJ3247NfvRxoEd+Ep55hRk2JOPhIpA2Cs5aFOBx8rgu9+CncegxTjJSKAPb+24MSELbwy8ZK7o
WOMIP0lA9CwA+Fk/QFDkH5KM3Uk1qZt5Vc1rbeIeDLPuyCd9nzUROzEKsUyh9rMI70lGMNy0aM2f
6HZesxCbmyXm22hV+MRXl2A9h6BLOegGjOlvbcauyDrAr1uF5Auv3FVkkf7TsubZd68jhEEpy17r
xYd+OV3PwBS8QJFiyM8xm2TSO+RSQ5wCBtHG6vAZcKApuohe+SelzhTJLRfuIUgmCxKWPWcgl4oT
rdaPhwdG/GAXre33eY1KmdLnLJLfvLp5yCLMT+J4iIt+hhemZvarlyXgp7RyfUF/d2sDd596rbcF
0whMbJ9ApiKlAE2uBy9Rs6PEGutqoICjf6sqlhY1Nl7EaMEPyZdTTo2NC6DNsGGJ/asuXPGGnLFF
zdkR7WeXQ1YJmEfGIHYNKyh1E0yF536B7hPiTVzBi85sXHslRaQNMNQhzGtBCgXZzaXwMw5dTAXQ
PpAJzkLBnggwe0XA79kS79DqODQIkdpYfCczRFl5J9kdDfANpWK4QhBokU2AimPavKV1HR7QvUVp
OSoa6pz70WuLxkPmvCf2deqi6SmafHFW4Ts7hoMD9ivarS8b/OqWZHsizVWrfVIYQu1dCBpi4ffi
wVvNuUvGcTMiIGeH+jwXNDqNt90B3cQFNDog7irAdc6XZbdk4aaj/bnx9ZNoK8TbdNWusULkJJw3
UwiwCGBOVkSRDUo2NvVGmlRjENw9JNAIIg7G9/Bi+uReOUdKoecHPvlbErGbDv1XDpTC5l203LQ8
fWHxagrUWHYkCgoKSeoXTVlTgu/lwzcMMG0ysh6mQDoCBN2yCy7lC63HM1W36Vk2BQN4veJ7SkC0
w7Wb7zgeQjnTVd4mXYf6daqcOB87iCYgZ+vuQkD6D65SeCm0BqgvCTwbpJAo0H5dtqzdutbboWve
yQWJL1gTb7TPHFYdQI1Zr81F04v0MMr1tvbDvb+Yu17I4zTLW6Etf7JW3TRQDRSwjl0LKtMXf+0Y
NHldcIBEiQLPWvkmbqoW5MBxU3VgvNdTc+lQnW9HZW4xPKgxzYK1RrwW4WAvAgXIP5Jwc2xxuEgz
Bg85ds3b+kyR6OisuaG1QqGbzSUN28s2kfeVgw0/9Hnpvl3M98HBowEq1CPMglE3hDgaOkeI3Eas
TUi877HOJMynwXo6bwIBhjhdzttBx2CdUnqSYh1TzXaqR+AvuozkUGl7EwisftDsKgXCL154Pz0n
zOgyseGOoOConIi6vYRoDqi+F+c0E+Ihm/oXnGxqeHjoheQthdZjBPCHtehCwPzJeqn0ejaNmdsE
c/aMAh5Bx+j+rEzTwLGJYRMPYo4+hTCYLFDvIrSdhO4NjFnwnG+WHosS0EWPCUsH8L9BdIQwlclH
N5GyHqCKEuAwm6zZKK/d1WkNfvWKn5ma25Zm2Mmhdy9G2X8FJzMpWideveY0LQwhuEjnKU9/aNvC
esy1Ca4E+uhiWar7WKhj3HGAMhRRRH0mvzJoLwzL4MlUtfM+YqFf8kCrkqzki5Fxc4GpZlLMsroc
BrBPfQAMXd8evO6+Stge4qVyNXITKv+88eqLpOYbLx2xGwtI8JeKeLlq1VBOVbAxnXptTP0CFdmB
nZ5tHbv7yEO02oqQ2MMSjZjd9rA1Vj1guJF2ftnWMs2Vi3eIPNyRpePbaKTXqY9V5t2pKKyQfKZ3
cUAeK5zaFg7POhpeo9PYepmDEKSVJRCNV9qZM90M584ju9GDwpPMLVLHI7Jl7bo14OEDVX7w+uqV
i3AbTdEGyNEG+rfNMCR3S9RfOQ0JKgLWnhOEZalgeRggAKxn7LB68DehCcPtREeortLuGvhpt7Wz
GTDaCpZCIaoEGBjohf6M1wGKSzkIri85X9CwQ84jatT3oFr2mcUqQFLLro7MmrNlvANvCkbVRCJr
MEryCLNDpMYMj96UxnlivWNHvFvKkssQc+wituTcHya+6bx2OovXAMpTE0Kn37FzEjYCGk+HBzRh
mpYTmHo0QHs2VbuOp60gKm0GJ4GVn7tUHNvYmksjhpdkjQii6Dg/Dik6cnTTcLVS10m6iCuwTiEL
o/DM8FJs3b3LR0qafbBW5KHBqeSeQSEXI652aZKD8dRtGpP7qCIFJmpofuLwe5OkBsdQTJ1Nkvzp
IXs+bzB0zZdEwbsncBdNimQXik0ALbZ5Brz+dUYaErjpidzEIr2PF59C5k+3Ayj0O+ssP0v74L5F
OGVdkwSwhroBE+MmYXa49Cg0Em5wf4YLORuRX1HU4NeVXZDc2g6CkkRX1aZn8pq0SC/Wle2AkCYH
NGm7lUd6m9kRpjp11JUAza+ayiQIsIgVFG7RDZQE39pxPkVf1leD7NBvTbaDHECr76Hf3fTaR/EH
jgQVi3zUHu0LtcrXIVhufJmFB5muwQPxIZuhyxQVXcVWkOYxEDSLu5qSaCpBZzfbiPG+zdWKlMC0
Vl/BWT/STl402MDOFIKQywCnnhL7VYOQBRSOC6w7d24b8zzB4bMQ/Yo6h3bEoYQek6wZqrL3Y7GH
YvOFTK09m6ZsKpK6uYKw4kro5mwx85zLnmc7OUzYddaEQI+xtIU/SpDGU0gxhxaRRh6FAosHMYwU
oazLM94/Kqf3SWpRzlBZck8lm7Un4thFECAD94BAUzwMPXmDYDW99piuL7xUrZDpKLrt4TOW2wE6
wy5e2EVgFKRT1aFe6A4EPfJsBC4cd2SX9bA9F+kCTU1HrmHAsU01LO7N9DhkcHGE4vaQJOMO1az0
pqwBoSM4DpOGozHtcri5HwMHC/NonYoWhuPYvNDktH19O2fJ/cBtCO3BeK286GkV2VU2B/u59/zD
mOIxkRSMzG5eNpzph9CRB79R3rlKh5slZbfKH6DYg7Szdc2zZ9QuEPjuXIRg0G6wGDDTszHK/ou6
M+uNG8my8C9ig8Gdr5nJZC7aZcmyXwjLdnHfgmRw+fXz0d0DWKkaa2reBmjMAF3oopIMBuPee853
TssyBV7bXE+6pCyhguFTvU96aEBa7e6tQYbjNAX0MY7F0gs+LF1149m1IbBbVPMVfi0VtMo/pmV0
LyzcX8qdcjom0dFvyr1JEGxZlN4OwXowCYpaPN9Uyhg8GxhIBhHS+LRcJ3ALt/HhzjNY20hCJ6lZ
a2V61KgG6p82G0dnr41SDtvcHv0nCsb+ESdwUmxbXUPNqU0N43stQ59TIF3Qlxu74AD94KSSz/Tc
+wXq8Vwl122n5fdTXLd/dbVi89Nkx5GxNVPzxihkTTcr7S3tFE30fLYxaJwfdHLsZw1hx0HTk/Gm
N524DwUSjecmyprbJvX0aKuLVCv2qT0Yd1GjRXyshYqcY20WBWokI/fwSsZeu9O7cQiaAc+sSgZx
Ndi9+wk5ZXJn0FXGNjHfLkb0yffme9AB+us0Tdau9b6x3zXbbH415XI7utLcpK2RnZx4xqwjkgwT
mq7r/ZeJG8QK60w80LVDxZuoe9sgrtKln8V4/5ueJdeRFn+aLKD/FX835pGHiOK5WIY7I/bvaQRX
21mOA55Zm/CAgtYHEqVrY9LyaBtHXfRqJ1l+m2RNUGcIOTKkWBEsyt3cWq+t9NygNKLxWDAkZm+v
R1xxEcGhusba3dqSr4wc4xP+1TioHHLc60qe1aA+52kHK63Vh0/SNb5AbHgmy5AmXFHRCscz95pN
tkbNQVoMY6rlnPo9J303+ZwQYEr3UerqULKXbIrOfi6ASDyWTfxilLywrA1oZDm/ydJqc+cWvYmF
NWuXTVRXKF3UIig84zYxd4mS8FLi6uB26qiZ7UM6mLf9UuNeJn7kzHj9tc6zGq/rPD1i2SrV1TAN
1Tfqsvi1raR3VzR5u59Sr3iIG4POLmahdF6NSnIcH2hQ7ubYOyWjs9xNqgPUIuM5hG7OfpYJKqkM
N7NexfYjL/i3Tk53Kaf528qXWb3x/DoPsmrSniiE6bhGDHYe514uRz6LciP5sH5qCH64KpYlu3Pd
YT655FsseqWdYObdxWb22eI5nGurImfA9ZdnzSlZCBzauqDrPP2pqKnoB1z+wZj05ZO/0EBw0tJ+
FDEmW+kIkLFMMo/IovzdZDvjXbP4yfc1TPy7rWz1PBQ2+bC99dwK3TsnaVncZjHWcA/G+3WBio+j
BFN0HAH6aq+fNv5snD2pwCU1tr1ZzdZ6Ihjid9P3zO2ueSxM0Eb5jcl2sZN2cz+29fitSeg+8cbs
y8lHUJtbyZnxSBXItimPquqHo1cX5SFVUQNfw1ZP5kSu2Fb6zosheiOA+D5g6l3E3vJLgZTAGILc
J0kakWSQ0hoi3XY2DmblEL4yzY7aDsy99Xl5dBSBxDX6ntOid2rPC4i9wfZxKdscZKTXvWB3+isz
K1BuZhQUnBW3xWAYQZqY5q6o5y4LZ9U69WMscRztSsOR132z0LEyTaU/WTbADsPAareJ/ewLTZKZ
hoqjT1sG9OJspJMewgCkf6ahlE/64W42OUkXtlMcFWqgXQ/8udi0clJ7pTeo3hvb3U3lKCTbe4Gi
cXayGwRhzSmNLVIjQaDU+9VTs52xVD26uJ6uq2y40iDj7+CSFV+KPk2+/PIYbkQ3wg5qXGJFk1zu
fRrHPxGPogwU5qQ2Q5zKb76fJdZV1kUW2IUITlMmO/G9WTvN1Est7v9o4KDCuxMDjTCSjAU5QxPG
GpfPHBcnfFDmvlkGRQPJc/u6YEuzNPe+JkUQ5+9AZLyNmF/SqdDoWvN+E6e1jfvM/7boanYoTpbE
58TtxU10Ekkq66OK+qSiS01v9yR6kVo/+35UvL2Ij6KNUy6V/Jrx7xxfTB+v943IezN+9Y0qna70
pXfSI17TLg50xgrPXdn/mko47HZDx+u1yQyv0TF9cXpD0prTSBGDLsK2jUz7yLfCqSmBnDh9RK7n
vMZl7Ny1FPzxwf01TpBt3mVHjqezxYECF8GAqcy7LxSHvJPl43neR323smL6sv9cOwWLqsod/osJ
sWXWb+aJKT+NEFfLTokxzRKywWBiseyMyZpQtM1FeWO21nRXzEMm9+agmwcyLx1/K+0kor6i70g/
W5az/lq2pb7FRenVP3tD6yyMlI5VBpldWjajMluPd208atMendzQHmjL4xOdMNHBXo370t/w5dLo
9KjGz08mQUZekNFVxZxm7Ci3Q7Fo97M10ZH12tfSdXERj6E/Ng8TGXIvdUb72RffNcyEZd3dyrzZ
K9k59IUbthtftAdFi/l+od2687pEnHnaX9BKPidq+On1+hLk7rh86Yp0Z3l0I+cOK3e+0Luj4qLf
EMwjlU8/jc4Ou3DHPmKMyd4Cw0Op+VUmo4y3uqMxNoo7saeKj9AFmuh6Y/kj9b2D0savAt3sTe0o
HenrtIdg1N7yP7EeaZnnmKoG+1kXTXbAkfTq9Raf7mRxDy2n7YASKhk28GjcU83fusnICOQR06ZE
qmxW9Oty5ftFaOl97dyPReG5u8xX7AYTrJKws5SHkLSZYUU2TluaV4OrV6+xNcY4LrJUEXPWjSUm
5GIdt+7FaGTjIetSCnrLzkGPVklPXVBjA3a31I0DAEqj8MO6Bg5+lbbZXAdtA5Nmm8gmrQJzbB33
DLAGjGtdGVW5Z8F4HTpSNelnt+w0+zYalOscjBqqTYCz16f4xiN6LVSsO+ex0c36yONNl4NQxmpi
n3r+bhdDRLxBM8IUFjUHboi67Y38nhPzFH/qi7kwr/IJ39LeURr/d2YX8jY6rlYwYk2Hr3Kpoitp
+VG/nyq/g6ZsW6QBYvWMYf3IvDahFy+z+ZibpMqf/d7uioOeFkjDvdLOm3bz721CoVUuvyrHgT9p
dWZWXuctYx0IFkPX4HRu4g5gkVPq2rXvNAZontqMaGDIpDiL3rPpZsr2NrYkFZZBHtrJBnf03bPy
7pY1vMDTUWavBSZChfF58Cs/MOVEMKGvYa4pNcrAoqC9cZfrjTygIxvXmc9z23fC20RN5+/kyPQy
5tx5s8RVemQW95fvLp/5pFJkcQA/t9Kcb9m8+3NqOedKecWhTHwnRK6wKj9Gejmm3YeoxpcgWcgH
7TRpbUXrczaqrPGYdCAk5Dp8nyfmWqB9BvPH4GXanpl59BJVRifWtlryUnYpPrhuRJRElS9lRgDo
xNlSyX6+qmSTcKhLWQt2Z7bnwjVpBCWF49+UUIkORup1FF1+ZlOGVFEQ1fmc7VjLnNzLruo+rWOV
PeQP52WSOeCGCnbe91bL52CQ9lUc5fnrFIv5HqW1cY/We0zD0cvl1tWW+Ljo+uNgVGh+0JXvkWdg
6m0LwqyMoosIVPe7vRYPxilli2hPEwVZaAzFzyIGVpL7UftoSIOqhoacxS+Zl5HyT371eWiPCeOT
rzmggp1e+N2ur6xqi88RxJRea9zTOW04zc60txapW4elM9NTJaLpzqVSvUM1XWxRBH+2KvS8Wya1
xiuqYZfBmdtjoY6t+Sln0Pqc5CbBS8J9MUcaO6MovQCbUXQfRUMzBbk335VytRro0MAwPDbXnpQu
zfreu839YUT8TTubBOMiZzqJo+Io/b4IPSf3X0fgdmGDVfdKjFV3gy152Lh0KKm+bWPjJOtu1ybP
Qo/Ms9sMrzI3igCp3xGMwHRF3piz44vR32D1N0/IixomTLL55qZ5Gu1Ei2A/l9XaI81MVe+ZJpoB
VvMo3eE9sV4HLYmHrQaZSwRdXrLC8tGZvxEemI04KjSDsj9L73wGdy+JNfcvY+HxmTD1e41/0zV2
DOd2MFdK1xCDc9CZHPu7mZHZzchRZN9plfph2W13Xy1Jd6fJ4ZQJl76RcEb3QEOBrpUtTRpFIiMG
bpvXi/klaRdv02P1D8x6rm46K9YP0kUHAMOAT/NWDFkelhmZog5CnZiNZ0m+JpHj7bWkhmXVM9dm
BNtA+LG8ASFXM9EnTsCiYxo9Lwk9Q/x7Bm2S0hi3Y2PrdPfHWPCqeN7OMD330dQrygEUlSEDSZ+h
XhIZYVIY1OyuVgD1GCsyOiy9vY41JV/dOTNvslz9HPTKB5LWLkdqmnjr1lGf7sxSA3tQ1tOxdTiI
YtO2zyKllxUtuh1a7Zhqm36JrPsJXNyXBqqJv4tUO1/jDbUfqnjk5CGbIliWyruhgQNTvo4Oyl4O
1G/pvtOHfNPohBxnpvZpdqr+XjIV4/ia1nvWP/IIX8/2bZGanzthr5VbZJvH2GYlbiZwMg9RigLA
q7Pi6EvlH5psiA5D5tKhS/1d5un1iVf2COtg+YKajq52TO9Rx3p+r1lRBzG6ho8X46l8HMxRvIy2
Ed/YOSHdChYdfRzHuDUm/znHCYV+piyzcLBFutNrtAXI8aApc8CntuuMQ54uZhglOU5ocBccM4qI
9Z/4P80x6n6UefWzyKpxK9th+KYyw71pa6vtNs2AAtXtBq7DTI9hN/Z3RuJbbzQSDjZZcZrdbu8V
Qm0Ybu+tVjtMUaWOkNIWuqU2hkHcf6abNlvoQV86IE8BQpKnssy/2z0ykxpmt5hxPdiVflXbPvYl
taAXjFaqmd5iz0UYVPagvdfzjaYVu2quoIvQp7vKqcYhM03JA63w6jzpxYPi5Ky8MnV2dUc5oQ2M
IzHJ+qd60lms9kzJHMNKTc6dbNO9T8oktOqk50GwJ/rgU67ykh5WoRZgvWO9y9lEA8Ui3hZjh5RK
94N4sD65evZaohfb254AmmWNAWcv8dSL/ECrPTuV/vy16UQXeNybn1rN9wiwW2ptHXN+WrxmBHCU
jkgGy26Z4UhMXnLSltL/HMHjo2Hpzin/CwELxlJll+EFozAYRr5km9autHOhUVbXatQ+AdzqT8Yw
zueYz/NGJkN+wJqU0ISfutuu9WgoQZPaMiZOzl7uVtsEoeaNh18isGg740bTQ3qKFCGUXVuMJij/
fKVvs7aEVKNryJXYVIOqKO19zVdwby1GFsxa6e4aei/XsXDoBeslLcFUdFvRuf65ryRfQaBvD3rk
zlfLPLRPNiyQbxAo8xfN0Y7zrJ3qecDSpbK6BsyobfVefk0Hu7wbAMmenaxMT2tyxqGVsIsizxJw
fHTvqo7b9gfNY/2cai0oRVGpTWTiA9HiTL9F4aVFAfsZUwfGZAx9YlgmfVYeGpJUN763nhnrJeUF
xYc6k0G4NwzNhsOW2/0did/ajZcytogp/D81WuPdRShOg0LQCzPiZVq2ai7qB91ovnlmV111BZ9D
4D+qPrhN7QCenwEgT3P/6vdM+QtE1RuKO7bn0jg7E6XX9Uyb+yEeEybDSxm3Yqto9Z40RatxPTIy
AapVELWgT+CzTCE9E3FyMauDe+QXVBIBVjbS2dznRdednGnym42cZ+9U5326DrnrrzM7zXTgrfYf
ZZ0XZJs15bRLAFzMTDK1+jBPkB7LtCCNDLnaoXTnPkCbwNuW2lJ+jiRHTHofni93ChAF+aSD0M+T
1KxTTE/F2JpD6z5ZsaH/lXizf+glZzI1J5b+1NhOdz9alvZUpYNxLStXgtNbPmetV15PlFj3ZmbL
Uxk59YNWzmWyaeLSPDpuO0BXs42l3I4Mx+DaKSp7fZqvae2TpEBhiNeMNn59JIeeXd5RsaB/HUtl
7bSetB0HsA82IrupvpMFTJiKbyzRU9L2+V9mHvnMVDS+BZ7HpKHvdZZNB5iTJZ/Wur9p6jT7ZGDo
tjao4gzIMnVrcwYW3bkH8BKyoXFmK+wFDRh144jk1xX7rl+A/DJof0TDACNnHuo7LaFa+FSO7H7O
jDJuG2mmd9vS0MsQ0Agpni00FRyeMicmgbSKtlTkjnkwoMZsdCyX/WZKakYe1qSwiiWqAUIorCH+
qfcY4nKDqPGmSfKTYVaC7NixPfX+wv5gmxNTDHO5anxmgDGkl2vMbtFnY1leEyxkTOSZfecwaSNw
J1d57k435qTne7fRxobR4FolW/UPwELHXm+iTetn17U7fElZ5HQTp9TYpnUC2zQlEqWdrJzCpmnK
covqqrq1UUzFASI0dj1O2wcRYZeDTUNnaTCzdhsbUR2KuGzTjTOXNb/JASiUaATIKsf9Thsv3cu2
CjvbHoNkqLrrIlMwMotcZ3yFRQFJNnAbgbolk7YP7U6WR4OiYWtO3nffjRE5IKYMy1b0nzNNxEe/
juJuV/StPNCOanmBEEJQ7IJubKf4jvuNjgg93jmfMkhdFSyy/YIRhzyameYxUDJAc32zW5hiaGdf
X8pPqqb23AHt9QT/sLpeLLHceX5j0pWfY42M9UYwowXtlHCCounFfNRiGLQB5IOTb0r77NjFa+As
/0wPOjZpBshlq9MxQ6JCQRIflGOacmfrowpihCV72n/4dCF1PoyMGfdYKJgPuRYirMn+qmAZkPDN
KWibG7YLEq/rX5YqHQ/CbOC/U0+Mmwqn7os52AxUcRS6L9LW0Aq6ci6ve8Bz51Gf+Ds49EXMvKiX
40FXOA27+8SkpdkVMz1QuLzLMaUB+6HoEknlW8klKh1HX7HukCrQgPPPfxNJ1zCaLSXr/8jpF0/C
2BlLx8k2NOYR9VgcEdiz1qqzd6PjPHr9N4b1LoPgvpMYZHyq4MMYRQUrdqoQuLIbTnc+E0lOY8Ap
8s3Sm4Oxa4o+0X6W/cxwJh9qGOm/5KP/yKr/qS75z6VX7w2L+3/n5g9/1isI+/8DyBux828623dO
/utvxTf4xG9M/L/+J/9x/gn/X8htvZWvb+irs+K/nX++/y/UdNZKU9YN3/AdzA//8fC7/8KXJYj2
8yCDEPu+AvL/4/zT/+VB/iaziJUEiRtQqvlPrH8XzhK6+CtyZwXx8//Rxa7mhd9WJ/RJ5VSq6UIo
xM0B3Wy8XWInZaONssNvtwWl3hzX1e/i+L+7FHcAZgsvL+XQxaWQhVZOZ2ddyGq1DgDPXsSk68FM
c/MDGf7qGvntlfv1owzT1tkbTGIIzQtBdZIzDuX96ELdWnGQWj+HnkqbwNU4zde0rB4AtLVXhZLN
SzFY+dOff+ivdLN313cNhKKGtVo6L1wtS9nZRjPqXei22vS4+EO3V7PImNmZ0ZOdVpinozb7rnIm
fiBh83OLaZ4RAQrfD/6SC2n5v++E66/LDmX5O7wMALZm0AweryNsxhpIRvt7z0lmmJXoKlEULoxS
nSY5J5GQNz5S/OsqSpKHaNQBynHiQUzRR/2nnL1ql2R8LPR+rJ9nm+Afeg/+B3kmF1aZ9c91QVeg
hTf4g/l7365Ge0qLPJuWPvRnSHamoeoBmXZPQGg20V2lFffpzzfob9YktAxk1wKm+mqMeHvBFOHT
1MdccFh8LPB8noI4ouMWab344FkYq7b+YlXwgmEOtHB4EvNxca3ZryjMB8mqQH3ebcq+yo61rqt+
h4yvfIEAQgma4aLZmL5A+jLJxXssTBIRUMab1W3OpGNBYFX2EsWqE39eKugRmoiEH9iJKqyNgBZ+
crK830McWsxAn5lkBtmUgqpkxLsYVNau/AiU9P4eulg711xIbMye76y/+7ctpCpSFVPPdWHeoUgy
NZCwoBcwEy8wNP/8uFZD0dtbyKUczIA40zzvHWG/gw5AAVizPlKl3QzWZOsbUXH8iDrPvU0cSDhD
pewPtpO/+YE4Kx2eG2I9RnLG2x+Y0KfmyJv1MF6ZGWQF+TMutQZCT4wnf/6B79YI3iH2LXZinEQY
Vi/NjhKLTt8rGYJ8H0/YZP2dsJhw//OrOHxeOEyulqVLJB6kVGvgwNyGVdoYn/zI9lDd8TM/eFqX
biisYfi0YGRAisFhjcX67Y2TYiyzrNXb0Ou8KDuaUst/zH43g/Y3pfpqI/P7wYSwt3Yjd14SeZwB
mFtqj1nTjPMrv87ATqKYLOwhDlpYWR9xCC9S7TDQr59R16XiYe3CsLlYvD6DW/ZAUYXATZrA9tzq
CBOEoEOEIodlUS5K9snZmY4W78oVm8BddQ+5Z4w7ZxjEqRSTdVqquj33dex9YH293A4xaxEJg13R
B9xlu5fOQQHmqdaSsQo1a6FjIbuHWjVXxA5Y7OS0FP68Kt59ttbLwQti1VkGbm2PQ8fvLzKdUoFW
0q7CsYa/ByFrq8zhiQ7Ns0TTuKIqwHMilATtv2fQTr1s3//5T7h80379BWDAbB2zJNvxxdNw7DTV
29apQtXXZdD5cxnm9F137IHi36fZ/9Gq9zf3lo8M75hBjgmnqYszQle0aWPjJQtTxwaSTpGRoHvb
pkqejbZ1P7i3l99hnF10E5jik+gCVOXymEVgAM4/Yy5C8NK0kiyGGavm2ujAaCN+7PEyHfSOwijI
jEb9Hy6OhI0nahuuDRjw7XNFU6bQODawnaEF7fjdM8nXLgY+xKQOeCCzQ/4wiG9IWHz9g63mcsfm
h7t8Vg1rXVsG13977ZgkW6ULmPNL69nXwknyvQJuctsQS8Cbns7PaWbID5bRu4saa4A7I6MVpeAg
x3170Uoo+mDmYoTZKNRBsaj3C8uKN6f6GeUdvol4sufgz2v33SPmorTf8N/D6wKxsK7t3z6DUdH7
Ik90I5z6zLuS0ksPEvHYYbbd7EBNJsIMfu33sdI+Cslcf87vX0W2LtzaCOnwGXPMuzTijy0WnKaD
gIyPELIPb/AVRizjA9/t31zFAsnEvx66qWdf0gONUlF2UvaHXgxGls+HCDRzaj+4i5fuXjQjFDUr
eJHqh2Orf3EbCYrJJkdkZqh1EamiHspOrcKX4cY1bV7L7vTTUDB6nOmTH91BE+eO6Jctig49LPW+
uMGVOnyU7bNe9M0dtn08q5QTFuBQqrGLVcxkER+JjoFMlojDx7qOd80kd9BK2+OfV9G7u7yefVc3
qG+ieDTcdZX9tork7AxOvyRMjQAxngtDT44QGNUHx4x3mx8UJg695rpuDEdcBkWmJVVfm3IVE9wV
fcLUDfU0jUM5GNahV6784HrvfhWoOJOyj/2PIti2Lh4q5502XRarCBt3HSGI1sUMvHyUovbuDeQq
FnfN5PVzSWC6qB4y+nO01p0iRN43/agX4VyRVUVTGUJbenK6WJ7Wlm66i4Sd7/783NZ/95sVwrXZ
bKj5PMAJnCfePjeO1QpB61SENu43bM+9S/ByBvsNRaI5HnMSLfAjmugDU6OIe7yvTXn35z/h/UNd
v2TrxseWTRDmxdLprW5h0xFFmHMSufdw6m6biARIppOkHA2j8QHU9t0u+4v/Z/FrARixoNaH/ttS
TRvH00pEeWGZqnEfGYglWlBoj14uin2R5f5hkkl/+POPfPcm/rooibzm2q+wrIvPtoXCbza1vgjJ
I7AZAjXK5ouGRnFr1lr7wR29tEuDcWFX5a7+99UujuPAl/gz6q4IWzJG2u20dOLHIDCVkCbUPNeO
W4pTl0zzFw7AsLtGrAnZMTeTj9Ct7x+tQfWBToFRJ0Ytf/3nv91qxcRZ48gwhg2pI2Xu4T6bCTpX
gmRsLa+DP9/j92/r+hqx39GvpKf6jhNg6jPM72YMo3Rw95WbuyHA1I/gEe+qA8+hD7S2glYwHmDK
i1eGRBzYhZamwh5shmJuJ/w9/n/1OnkcxjdZ4+a0IOysORRD5aW70RuTb9iSorNF0/TJECkTh9pc
XAK69Jzy4Z/eBYpZPqtI/kCogkp6e88lOT1JknQkexTcaq9bvL2CT/JBjfTuJaKWBRXBwVfQEjDW
Rt/vT9ZqvaFA01mG+G9QH9Tg8bPFmHfW7LbbXjrPgiHvB9d893xddnwdnKwANmWTNfr2mtMK9yes
ZQg9TvIvaWQjlnD1j6q/v70KVmHOJM7asby4f3mnU7zAkwojpuxHGx/t3qmIxPnzU3p//8R66GHX
py0KLfVi02MnSPQJjXnoaMW41UAMUsnNxo202fI5XfS3S0si+p8v+jc/zUB9z77HRm8Zl8eBiO9L
g0qoJ5OE7k1ZVPPORzaw+8dXWblkQKtWaA1Vw9vHVDippvEfVD66s7TY09xmH4nMffjzZd7tqGxw
wMBAufDRBC50saMyjOwTWauKs4CnoZ9ERt2S5wB2NG73f77U+/sGU8jgF0GZc0CUXzwsbxomcP9u
G84d5qcisUGP1Nr3/8NFGLTQTAPmxJH17W1Tcim8uHLacMRtggs2ia588LQflOZ/91PYHjjy+3Tw
ge2+vcpoV0myaGMbln7mHxKPZu9EvflBIfP+2aAaAihmsz8wmHMvzp1JZqt27GgAAHH0zjTV8y0C
G3UzKNl+sAze/yDTQ9DjMIYgcRThwdsfJDSMwzGe7DAVcj4XMp8+zQRLf3C8XW/Lm2PSOrmgLKO+
h4cEge7tVZIIY1aG8S4s4qk80JXRvudDGZ0iIiMfiC2cP9ge1hX19nq8FuytpB6YDjT8iyOhG0fu
YAwJH05dlaHE5fdgwwUhgbwW3UmbPP9UuoROjQlZLX9eh++f3ZtLv6vKjNlmBl6MYdIhopyRSuz6
mcQUpIfFBzvF+7tq473g4GsI2ubvFqNj55VdxutOgSz9yiAc6WtcDBNhMwuTQ1g9H+Gl3u+6pF1A
uEOwR6oGgr+3j1EjEnBui76nebI4J0fCE9rgs3CReKX9OUv1Ek8eIQ5/vqO/tqI3T5M2jUUSBVf0
LeFdbvZtJKMZ2bs8mGmrqg2q6OKlyCt1liis5TaLwSYuaV4hKnbY1w5Tb+bTnknM9GnAs51s4T8s
D7Zmt+SDYaJxgij16viA0q4s7+ZWm729VdSywwOl7G9VMquP0OrvTz1rgxCCA7nXHrN342JF1qbS
iHbK2gMOIvlozU2cBGaR2wg3cZyfyExhwotUlgHAmENpxLmnJgJbVKTtkE2P/bYe+Pee+iUj/KMt
s3b4YDX9+v7/dpvBedOuIUPC5vDHofOSuDehlnCsyEe0ohrGdUZWzJ8iGZMmMZjxDxMdEuqnKjPE
BhRikyMAzsXMbJr87RUtBf2OskATgQ5O/95KYqSDkdXpJdFJ9mx8cJgxfw3Qf/tz19GqYzIKxQ/h
UIJdHtTSyKp0Ax17CA/JsTY+kvgSBXze/2gtHxSM1tQgjbHDW3aQkW340qbx9BNCT/paVr2Jzwc8
skXW32hBxa6yqsV7nsU0XNm/iD+q1AwPGIEO0OTOJcWnSNAjkteg+Qg67SJf1dXRuTE50KLyslKx
lZVogcN4eX3MQV0GOSCWGM+r5j5nGMI2Rmx/1qMORgLZjyCfOk/bA1mKy41nFTQ77HTUyY3Lda0I
fGVhP/aaVfKKsgsL4y/xYNrQtt4gsiFLtR6gM0OxI07karbJKMaYwPF5O6NtRwCvDw+DZY4dXuul
+t5V7Xj0FV0pPLuyy87IcIbyvo0rfULrPYKjrjgU3+EncIddXdvxnSXKtAy0QR/Mcz/LJUzzPI8D
SEUl3ih6+xupZnQwCwm0077O6uSGNCP88Pxss9xHRRqFqstNpDGJQIqI2APO2K7SraLbOdDNs6u1
QSrBBIg5ORQdCWvX6J4I7mNXyVNOJTgmh0bqyMox+0HvVHFjJwG5JkYGLLv3rO1oxcWXwap6/LIj
bThLpi1S18WVtwtQLPLbR1S/e0RT6BsTo7MhSE35M8lQ2jetLcyfJu2tEs5jTBhM1PdxuBTmNASS
Sem4ceOqeSqQshFrh0SxCIy097IdtKii2JuAvV+IPZnLv1xVmVa0NQiw0kM3xWJn9yREfNPBn4MF
MQfN++5kgrnzBNF5P7hF2YJJ8Qr9ChSI5x7ZyDECz3Qw+m2JrJZZU6Zywfu+OlWSdKjlj2heWoJb
8SBYYTwRhLuRIyjOXTz1/a3EGK72eZkb10tuztYmz0yshR3AjZhYlqSMrlQ/FmpXpw1xv6IfEAel
TMURT4thxjiq66m9mXD7P+qZjfJwrk1xr8eOACaDbHFC25POL8acE4YZ+8l0Y8HLfwSVmwD6MboU
hnZVqseYr0eCESufok00YM7aO3mRSrAg6XpzU45QW+X5FYlkFUacOPK1rw2K2R9JUbkGXsinNUWz
siYPmx/9yMCxVI6qDZno/eBVLK/WzjACoZ530Pcv1d4BijXujLLGVB2hVn8SclxArw42hKx0Tp0H
sEWIrAiCjkLLJqp2r+mjTwZs4lFYcxKZ3Q2MjfwRw7n0uGdzc4Wx1c+DkTi3OeAgGVUoSSOv2EGs
7BCV68V0JNE6cja9HqMwnQd0Uszy62XZYEAtzl0GDIeVlt3Bq4ezxudt9b8rvG+7mtLyWy4zTH5m
x6raTp4QX6d6BAsmazHfYTS2xXbuUE1vBSlebE0IsM84YoBgxWmRxAS2Sb3YTGhcgZdgocJs4rVZ
s/ex0T4lhtGbO70R2ktHEsL3bgE7snV1cqetGOAQUNXaKndRXdrsV3w/6UxJKwqJ53bJz4ScgyLX
MeZbMp8zeBmUk9NOwE88tG2VV4+Fs4xy1xopBJNZ9bEfkGWIT0U50pEBmu3ZCRDAptWjM5YlCnTX
jJedWw2tthkXKZ4IQ+djrI0rESgm+y0oKttQKJdzdF0L8phu1+ErgtagA5ylDCeWdTfFk7pm+Rru
Ljf1sUFXVoAo432dx/P0X+yd2XLcSLZlf+VavaMagGM067pmHUAEI0iRFCdR1AtMopiYBwcc49f3
grLKTAyyGVfv/VKWlUzSMTjcj5+zz9oUyB/NWlPPeExZdIgltvuDtga6cPzJWe4KnW44aAJD+2gt
FrazheyACRg0Zmso9UT5okdcA59EjGDQ521qQJ6A1ecNnURU2u32OeUuXHwUsgLtVleS5evnGRUn
5C8tDyRgMfBCcPnv5xQhPbTC1KnCIdHlEnaibEu6x3q9CVu+EzAGFPe+AkMexVVqTHkMJ2WMLeSs
yAa37PsmzP++40IjI6HPtq9E8blJhhLDAKCmVwpTdSecMN3A8rBFS0fVTtCk5VWEZlWksYVhDSmd
yyk1eig2WFaCBFgShxvwUin2bZxE0XU90caxNUdY/hsVsRAHoqHXaUM/GBxEARr63G9049YxZvd5
KXyhApWZCg9Vgpd8N3aJAoZbGW73UDqlmO9F6QwzHMuYOdUbnfdXKfz4Cyu70AO9paFk7aQebjvy
L4RuCosNKryRGMLM5NiF0DoxPlkdjcSo5ZI4D9qJpYWmbo8NN48n1jikpOZfOH0MSygg8x8IL9xs
2+hNgR2xsXSgP/wBdV0cd6W1zSdq1YHvJPXPriC1tO0azTQuLEx0oHpMEQ1TckmsHxDW0M4aOSvd
Z13p+iMFkcrd+dhNGsGUw9W6qBHKZHuIs1W/a9jlh7AfOqFfCg9/xI0Xa731Kakgbe5NynHmiTOU
ab4+1PyKz0hMCoMUKDXr4yppP7uKRv/FOsxMn0tWN1AdmM8l46aRlhFhf01GFgtUiW+D0luJKpIl
8YAAd7zvFOkMpLeIkuk5dInbwGI4BnQzz7ucmxRlcipqywhyUbg/Ws1zqh367eka9XyDNX3ms4t9
HNYfnTz/vp212uNTfYYQfhQR+1OGPQD9GAdlR/2Z7bQTsMFR7D4e5eg49msUCrCE3mjuAGAeJdrs
yrcTSzYOmCFCBGsc68Ad8uTg4Z1yIj30zlCcx2zK15ykV0XT69PRQPcyhq+xc4hGyh4QTQSJyo7K
17ltEdD/8X2RHzL/ts0Tb1R1gxwM2eT02XB6xkW+Hw3IJLh7oXs9VeN49764K9Q3jkkFcP35b1no
WaeWO9fKOXjm1BJvTfDFbSgGLC/JiUd4dKJd35ZtwsMnuSdIeR8r6BopWnORrnXoIzeHWNYZe5BX
4LYhDyT0a2GW/vFjPEoU/D0gkC9K8yiMzGOUMdtg7mrkWw5TMX8leNqqvHvAWudTp7K/xokzmT+n
p0wj3x/UxiePet/a7P/6gY6tjyEzq9YhwnX3ArjNsE2U8LcZNIltH2vEtqmuj3tcP05pmt756IAp
ImfybZJkxi+HtN/epb8YHXCaxj6MOfNkVRqfFba7nPi0386YNXsJam213kQCva5kv40yDJrrIi9d
DlW0Rjuu1J/WbEyQsH+c+A7e3pBgJcSHav0GKMUeTc7YAi5MR9yEqJFDk5VZ7c5Tw+PHs+Sd+3Fo
eaKUiY8W6bij+5mXtGjMzlIHlTfVVdL4JlnMxr/ulJAnpJDHhXBmJF6iFGiRMaDHYcjXzy7SgQ7M
jdcfhkwl51FcG+dVIa1vdIdq51On0Ys6xxgcu1DB4OL5+8Ly+3uIF/1BTY7aU/qz//gj4dl6SHiR
dGBYeJwqjtG/DcYctRhT4xdcCs34Wjlaf9ng4gpvxl3OKV4XF0WOmP1PHzwVKfL8jr9egDguIMdG
FQs1N8OBwHLaLLPszwmSMBFb9Obs46HeTiQ0uwzyq7qIDHVdmn6bs01V27nh9daBplTifiQKIWH2
qbX0l2nqb1kLXi8wZoqm6K5X3chxLqvzsQ1vJN++XyCMieMmpcEH3B7p0WlHmss8kLCnUbBxzWen
HSBKRaqlwaavz3W/zwPoH9ikUZfbZFMCEAtA18M0iiVw5jnZ2aKLzpbGaFaHKhlojq1tDV0Dm/zx
w3r7QfDJsVKTzGfn5t28flgko9NEF6l16FpHf2iMnqMo1A4avf3i1GKyTvjfntia51kFTKzNlGNt
kkevxzKEpF9uAnsFPL8ObC827mSniN+pcp9ZsHtpJirG8erjOzyaDuTEUaRQT6egjs8FgMbXo04A
K+hI9LM9ex9sEKrhAZZL1onn+M4ovzoEWL6ouXpv8tR2Mk10PuGbWo0GmmdOVXvEIbhffnw3x+nH
X9MONaGPxERn1beOwqBRFp1Lu744JAj1MXaQEfzshVZqdR6ZQ/J9SHvt2+y5IGsiURfXgjMOEOuF
rsBN5Q59FswkJ0mwsj3/RYUoOrURHz2J9QJJ1K/1QpLZHG6P3vIUe1jgkDo4WH0mQxqPRABnutp/
/BzeG8WjNkniByUxiqbXbxX63Igeje0PN5E4JDkvQrvsT2kM345iWzrrJWs4Ek5qlK9HyabGwyO9
F4d28L6hIKDCW8FtOGU78/YjxDFZx0TD5U6oJh99hEvrG4OzxOJQA+u95/wi6Mm00z3WFub2T58b
Q1EcYlMnYKdY9PqO8DabSH5ypEEfQBt0Zsw7xEpm+PEo790QLtcsLHiwEDUcTdIWoG46lIN5KI3S
vspW7oI9QytBtNSfkHi8DcHQdKFORrRHOYPhXt+QSuGJzX5koNAZE4A23orIm8S0t6xEXeVNBKtJ
9I2UG9VV6s/vkwYV5jr6eaKw444AdDrKTGpOPqny5acKmmno2fp87tDKdiKgfueREq9465GRpMeb
gFrPO4tGF4v7hEEcCANE0pBYpDtzYKMfv713Zj0hLTbDrNiMdOxX60pzxAg9Ng9I0DMAMcB3Go3u
xY9HeeeG8AIyXdYyDlBULl+/uCKSlogmixa4qi+gGpJ0nejlDaEXjCcWzXduiKHohSX4QGJwXOs1
td5ze8K1w2xWpC/xdad8GE0nAtj3boiSNUdTbonK2vrz3+IOC9BU61cFk54ehyuyUctGjQ1Med89
VS882klZY9eNjG+YEypr7PHpqsI/M+1yZR56Z8xuUhLG+WbW7VEcJqeMMZdvp4e0HjT9xCR8d1xj
PQogNXAZ/fUt6gVmEF7dmoeqSZ5asuMb3HbO/Mn/YVkQLvTBu//zSQJ3dI0WEDvi5P16wMm2gG5G
mclm4q/0/JQyFVr2LXj/Px+J2biepdZ5Dxj99UgDOJYuA5VxMGklv5GQHjYdvcXXZAX/UJ6FEyBV
eoMKIpIhF7bv+pR/myjuGHmoUtghzTGeEBUv3WXnL9qJhfHNu1pHQejLt8U4KLBej+K1msRmgEmf
VMAxNu4sm8/K1bStbVUCJiPFDpvTeFI8ffzKjrsQiLX4CEi+r4d/jsT60ZM0zMItqyGpD2oYXPrB
0Yzfe3Y1PGhW08L0szuPdOtgZHul27ETlnot1IWXDDGJy6qlb+DjC1rnyG9h53o95mo9xqTF256q
6OsHUbPIQX7uq8MgC/yKZZXej5PQT6gF1sd5PAqiFVpBUYlQwzx6qdoUwRSZR5r/hR9tNVKbQAzq
aIcXxEORTfqJxeadm2IboCfV+dV4eqy98+ZpgBu7lAelEjokG9Hj6RAZf/q9I9EkkEORYJEGEOL1
q/z4NRh/a7mOnhHdREwJf9VesW++fhMeZMss6qNkL5UtvnQRwHNQs3r/0g+5fCGZvtRIlxxaGqmU
dGpTwtnrAniS5ecuHrWvI5HNw0g36F/25BhloGOT18JHGCcg5D6wlbNEaLgzVJVVUuC2QFT4NnAf
HIUMWDnjoovLboYtFEKO6m79gUJVIMcigX6MKQupcFk156J26BJrGovUPo32Zrwp0qTl1wEjQs6m
fa3a+HFS6mexU9fRtl2kCehJm+bvk9uRVk87LdO3ddVHEsRoASGa+l31vVHNHF240QL33Desod9Y
IMHawNci46eduX2+7fqk+RIXtLbgI0mJfzNEhfhaq/EMhPy8wjWE8nZp4U1VOI4zjikIMOnsB4ZV
Ytah2+gRDBg0sizL7Yin7QzGWim0mJ6XWNQ4CpyhzT6mgDG41nBHU62X7IBegZJAcViKANdu+7BY
ZCzO5qRNbqseyUJIoJdcTU5aF1swM8RSJkWM5xLvEtB4Hj/uaYeJse9CLQ1U93FRJKaDJZ/l3WLQ
LQzMvsmrkLK9S4m6l+ISLCLsewNtn9zoWdvcdV1FC49mZNMjODR1Yyea5W6hB4PFBshqQ8CwHOjY
sbXcABqZvA3fWG9sS3yZQYHYFUBYMi7IKyg+khtf5oV+ezXkM8gBfA6wKbD8QNm49aaJhi9BtqRx
mPVcdOgR4rccl2z3yY/dgeI0XT5YrvglfIeyRUsQEloUn8CelckOvpR7N7ma+SAaqHVh3qn+0R9t
jBFwwzKfcisrXiKF0iHs8Dv5FltT4VDcz8aOZxQ5TNDBBZigLzVXO9BszNismNkmGZV7oI3NwF1g
SHKQ1YsBqH7khIdIzQM/7xrDNScVxZx0mNJBozKiT5qC6591PWVJmOkpDI6Ik95em/GnsMXSXyQm
QpBwEtDZN6TvUR9DVoIJNOhjHm3GwujLM6f1YBDmzRSRo/U1qFhUChZmFdRVSFJZa/7gGD2lmA83
escvKcmTnI0BIr9oQHxEi7NsZrspLybR1iDADeF995ZO3iifSkw9FCmgB2fKbRIe9Clvuxn5eVhB
QnnUY3/5ZJgA2gLMEdTN7CTyET0BKsaxSBFrxH0/cUXVZEFdXIz5Bec6P7mY8aqxqJ3H+YGi2DBu
OPw4lNUGMfmBXo7xU5Lq9nPtxx5FR1Mf/zJq7M/DTlGco4qMGWNQOlqHKo8d66vm+8sPM4vkTzDn
7U1qZsNDyT4+7jItq55yADaXk6TteeOncoIYkmIk7dMT7kApRnAUFFpbtoGnkuzFzePYOoPdC1en
iZblMS4SrOy82EJkUk+YhG9i5XvP5YL1+9ZZGu/g1JSJ98ukL89p0VJM1uVU5xtBeubzvDjTzxFb
lmlVFcnnPldk8ZLRyjcWjPErnCuXfIuztn49m46ebCmKLnc29HGNoz7lpK0xtgYQ2hhbiI7ehiQA
x5Y3Z1CSqTtXCpFQ0ECo2SMMA1qht2Nib7QOfdLBLTx6FevYaUVoqdLlyqNZDQBufGCMyuoaSol9
Wpkr7c6l3Ee7J4jqfPauTWZ0y/ppd21AAUVhEGVgYDNXRr0XCyy8tUW9wGiAHtkbirtAVFPECfYO
X+wlv4jd1HvGXJG9gPIc6YTZguW/cfSCmYIFjFtuh7iX5XYZlhVoOddLmGs51iu1Y3EXyyKTn7Gg
wXpjRXTlBoZNzBGQrZdN4JUJDdVAaswvQN/545GyvRvbry2W8L6NMSvDp9MOkwTmG9oXlmpbTsl3
2aX6M5DDxtwsfhpf+rFuAxDWtPXdaOO86tisToRywUIDqHsngRmXGXTFBgWn+SVucmyr6Ah1HuWI
QGFPWUaCftIH51Hz+DQ2Pjkk6s+LV/3VduC+tyCD0FrUfYst2rwYKBOoZFdPHu1bF7I0hiLsMXIo
D9a85F0IpmHpQ81oimrf1m39XJhuytSDJPFUjxW4JafvkBRmBgDOM7csjBVdMi5XmTO732dYJ+kZ
Bk+46BQ484UA56hMJpS9nU2Vad33FskJkKHOth+a3Na+ZbQOAqyKbWfvxIjFAmiu2YvCj5OFpk/i
KrR0+J17lDnxy9Sn8uvULYD1E5R0FPGAKAiQRTWl0DwvWi2YYR89oSjgJhSCtTgkcWng3SxNbbgY
3AkDMiMZuua+kIlj7sm3Ci20GujFYTdzgYGJLUiBtVDbupCIB1p90YQsCO88S16TN4MSWfpO5+On
MQ/6AWwxCqegHqzcPHD6UX7guNITOJWBDF4NJdJh3+VLnoe5FXs/JwM1L6YcCS9WjwUYrUFpuFGV
WSfO9GIAd5DNbGy4AXSUnFH8RLepjXxhnpT7gvfd9BLZcYykR9oYSlSF25mBR1EY1y1EOzIgs5Ji
bIay8JGkhnljNu70lYuYv9I4Md/mlsSGqrP9l2EsmGiKQv3FoEkuBAxNve2daWTFLJInDcHEX8bo
Qc5U3VpThqukuZD5s+gFrl7+ADfVvkG96N0s/YRdCq9BVzCCrHHv9i0yC9KQZBr8doXE1loOEwxo
tv2LbYjYTmktPh9kR8Q3WWFscJnmXXvHKqW7W1D+PbqkhkLtVqaTysNuwPRXkU/rztBLw6kyqhZ4
NJxR1DiRlcvorHcyC3HFmDT9zpB+5ZxZc25e8QlHY0h9ATwfRd/5pz9UTnI2GrSfBAt9NQ+6ijPw
GN4yGEFmrZ6BdpF+y6KYqywMESHUM2UOb5vCS0+78JjCPWPz/6L5yABDbyLx5vS5XwVTjENCoFok
PDsWl+I268rxU2WJ/rnFDsPmNmZMI8ay5Xm2aVdOgfCnCfum0oMA5tiNh62OuYggguuZEQeuXwuF
PELFijQx9OMUsipMyy6+kRKTvo2pCuezx9xPYNkBDoBXlRNq6gMaMyzomnTYmb3wh3DGV4xpBM4N
ZxvUN3dqHHPaiBy7xm5FL9K/eo4M+oHQdbzwZCKnvTd0z/oUP6cY4KUbghTOfr2egS0m4LzvSuCC
YWQj2tlMeEhcYfimNRummXspbSvmIWVmil2obul9aHnKAe1eDiIKFmNKr2BFCBKIfb/EXI/bwJIy
MRP7Qu9j8k1vC/0Sy8D6B96QwxWweO+n4RfC2A8TaAnA60iEgrowJhxw5iXCrYbPFgd1Q+OtpmVZ
tKHINOnsuwJLLfTJjfXTiRbzPkYr3u6k1QznWTY7VwP73Lx1F+ldTVFvoGPMM0wLUbsq4nuUOtGu
T5O+RAOS+V8XowDdB4yYtyU8dtBw6LVBhuShjPHCXyCSh63ZsciOWqL9nOMxDnyXpK9dl4U4lxx8
B+wvqmZ80KCu3Yk+Vig0LFzA6IFaLG8z8kKeCRZc+iXjDj+NDtLpsJucuLtOdTE8R3pSNxuv8Tvq
O4tqLi2lI5mxBuk6gZI2Ys1+RBoXTLIl1lNZhhNHj6G13DZApIG/CT/ZT0aUfUK6aCL8S1EtByXY
x2fMW7UnC0EVIS9xHbPye10Zd32FJ1QB2V8r1JMU4x6s9Gplxf/EzRTGs8Z0T4Ao2277ubGXnQ0O
zEFuj1PCbqbD6SGSgr7zpZ8TACeyZU/GzvU7TSmXkAz7p7zHoC1BW0sQyD8VnX9nEwlcZ3pmPiFR
LavNAnza3PVZ7d1oCJQ2tYy9K0gB9rYdOhDhdbjk6kaMbIEIUW2kUkMGxkw4KNYyed6M7l1qFU5o
T+Vu9C1cCyO+uQAlOIco3MQQ/pxPbbrVK4UQOAKv7tLp3EZ5EdiIci2k4YExpjh2uta12UlEoLkz
fDMic9m6kLnuS2zPOLK543mVtvrnLPb9z0bvQj70zPR89uvzzFXdVkst93Ov9X0o4ANv0hYwpmeh
h2qie0EiIExltHzy/Si/nZOqDnX5XUvDFL75zWg6VxkiMLmk+4H1ce03pwYKBQWrVJZEO+6vxyX/
HpmIQscBnECPVZ+D4RJ2awgRgdc6By0x8ZwZr113CZ26v8XlEA1pmGXxj5hTYo4Vl9FLujnH+0J3
Q/jmDYKowQwW974lTNTMJSD2C3owCSP58XiGuinEBqUGKeUwc9Kvy3LhDrCDBhefT62Idxq6hg3H
D1w3lm2RfOp1yExKrDhyX8DZ8+lRbXgF5EYHYoFJffbciaykEbu7Ga9YsVT5hSbKbquM5qc7c7TQ
KB59wrA9emTH50tAkG3KnZE1nJuxtZjP7GIKFwfEuhepPRTa0GJPG/yaTUAWeMg1P1ogmV7Up4E/
KOtzKu1PZTL/TItyCWfNHbYOrV1nvpK3pRen9zpGgzibdPqPXs7qgEjOC50lwedn9MNqMupt6noq
sEf7xqHVKSw1ukuy4jZxhHbRZpgkiVI8GQSsq2NtCquubrESnS5pLu+uddn6z5jlfBck80LDWQ2f
OJMHdltcynI4g1yaB4WBeXjfpt+oJ7QXsZzKoPTavaPXd6bIbmdWBsSKgK6lcwAl9GM203shv5SG
/On1y04J47zxoGg7KvRn48xKvVtJW3uhxw+6t0TI+OiDGBxOMawKqztV2OCrCMU12jXoAjAKnL1v
eSKefMv6hqvfoyDraaL3j8DZJTFcgJ7zI6LMh3miHY/CsF02D6YVP7tdE7/E2a5g6TVxCEbGF2G2
OD9NS1HdUFhE+l5/jbVmvkKujXtjlbgXRm5XGwdLW77fs9xxSU3nBOt2d2iNhjCuBPiJAYm8FTWy
ZNMt1XnjVriBpygQACsuAe5zeDngJM2RjvXFxmBAlHFYZwpTthIxd5PslGp2daK+ZanfBKtozubk
GH0iUgYWmTr+zyHysju+fLkBZkN11hi+RhzBd5MvLgsR3+Um4CMN1+orqJ+2pFya60VAcnSbZoj/
CfMvJs29mkwrEEgJJ7f+VlngIFVSyiyQ3vKZbW0nSu/KSnHTIaTvEe2lgNjhBlfmwU0mbEe9yfhr
8mG7wvGl40XuknG8Zq78mOuHtiIPIrX7Ji6I/FvrQXniOtYiF+1UA1Re05sLazpMmRWxW+oUGHqj
d84NUYtz3/rGPMeDDn/PKqDZcGCnJo1D98SNLFZ3sJZES2j7yjg3Zef4YZNmfhB5AnGUBIWAl/k8
hH4p+jO/qGNBDSaT087sqn1WAkhlpzF8ImBdkW/RyTlgUNmTHYvx1s53bLXFwQWM5wRSarp+8CLW
YFBXSXbr61NRXupdZmp3VtHSJbZBCuvoTyxrnRsYLZ4Hh7aoi+46KSQ+GkhxeaBT0zlXpAvB3Y8l
qPv7GZI5+ZGlkYeeDEaxpWGIjuI6Qv1/RnkuRovLv6jpInWT8bmleEJbAT4gN0Ph4zlrVU0DRK6J
Cq96GHkT7Q/hNbNggy2y0OrH9IcFXFXb8ess5KTLsBFcvFLbZphbpdsE75QKx9NhRKPZT2Ny1iWi
AXGbt/UL7bEaeE6nMvdoeQyyKGjsX6rRYctTCozD2VA16osJWfSHX4n0UWDm4uK1MwCIH8lOf13i
0b1lG6BfYhys+jt5FexkSKlMziYnvX+vdIT7wYht5fCJB9WwXxSisALLsqvPYyJ4Z8iqrPlQmLRX
hXqPXew1yVDMa/Mxb3G+8xRckyTZcvIfi4PZ+T3nW1kDIMMZ1RoCIHL5uMOMcnyO3E7yp5dJo7nD
mGycd4CT35ljmV71jmNvYx3Hzb7ETV2Sztj5eiOfTBqZmr010uywSzoNeTiqfvL6miLOxM+JLzAQ
9rxctAl6KFK7yzB+rvskfUaJTUfJnOo5p0y8eTp2/LQj2O376knrYqL2xVq/gXnxmq+8Rwf7IdX7
tB2IdEAhuwj5wwXDL+hP8tycV4OFA4awBd6ceIuhi6XYQNqJ+c8umRt984UtoXgBYr2aLJgS1ftq
ana5uED+Qsw4RPdi4e1B4swWWpCYtLDQKddPz4XKE2OTzwWplNgpm8/Jgk8eZKeq6dm/Kp8d3G+j
+6ItxidjrqIoNAfH/FlapCmCLBKzDOa6GMuwqBzd2Ke68kZ6dIr8tlvcy5iU6/esr8b+WhSLPPdt
B7MvHHVmVq7OzclTp6RSWf0wQ9+MkdBelD8WTyKfxScjEZO21Sed+MzDosXYtk2EnRoK1+U2LWft
bmhTvwz60WrIsBtAQzaNmxqPTr+4d35UyWpnGsVwU0RonzdlZnRPJiYuD027lHd25AD+JU9PcCYU
hoEbQuRVVRlh5UsrHnFMLdOxOFFWeVvn8CyE0mujnUld5bh0C8/I7mQeqYM1YWUIM6a/XiynOzHK
25oVpyJ0erASVmQACMPXlYkinWecUVr9MGuNMZwRujs3flZ/bZEubGmRM7bz5ER7s/HFHVq/4nwk
E7cTlR2dqOu8KSKjBUY9JKihoVyjjvb6QrIKHL8wCiS6bZI7uKBPJA0rrRk/LXbinrjttzUrZ9WQ
ooyi3m96x2VkrOSMPIe+d2hI550pjnEPI1vIdnZsvvzGdu5PlIDWmv7rAhBvk5eJZm4Fex7rZY2e
+cVxFisw7D26Z6OznO8A85C/VcBvSUP2hl+HZWrNJIaHzMaDiC9nE9fgEs8+vpY3E4t6Foy+VY8G
XZOC6+sH3ctxcGUW2QdzsBqGmbqz2qycP1UeoLTRdTLCOmJoCmnrG/it1Gu0qY2RloFP9dwNZ36V
F5/8irLUx/fyptS7jmICXFohxQ4ojtejjODkRZZGyyGSjnHlcuzbS0cMDw5yIo5bcb8TkZ2eqA2+
M1PpREQ9CIMPbs4x+AJhl03jprscutSnUMaORvEI4AfSkeXER/HOu1p1WAIeK+2hb1rb81RrW9F7
y2Eyy+XFUI24ij2rOzEj3nuKwF4BvPHprbqy10/Ri0iWtYu+HBwrF9f0VDrNphiGZNertt6VgqMk
Niuneg1+yVFffRPc0EoQQc+nI6s41krZiZxbrXWWAxWrBJBiNBNhOio3f5KNHTlBAcHo13LW9GCL
cX6cyZo667HIz0mdAeimJDGuYbSeW3h/xpDQldSpUXbG2nb1xzMNAQ1iDIiQHBeOVRKT57a6P43o
wUcyXpaEKVsrTAAXTYV6OiHgbJDAfjzmm1WKIvdKRUM7yuvXjxs/0oJOwJqq8GG1Hu/MNA9LkVGX
SzLs3U9BY96ZBGBzrBXdzArleEdyMunhykLEhW+LmAHc1fEAkU1qqdqObqLfVnTe3S9zanz/+B7f
+ZgQ8YOvpAsaDMCxqjOx8HnuiAQPliryi8hGPVGVnA5q+2QD+ztDIXSBOAe4Z5U2rk/gtyXJmQtE
m9KcDpZftVuJxQhuzbHbH8qqyk9oQd4bi2/W9VjwkaIcK8m8ZBYejb7Lwcdx7cm0ZwqpgmTSpihm
/4TO951pAgAYzg8Cf0BL/tEiSAyfWJ3dswjWjhNz0C7g53plfh7zOj2CONJ4H7+0d5YlWqjhMrKh
rWjZoxE7tulJX1fAPKrlrrIKnVRLKW4/HuW9BQKAFVJKk5UPfcmROnTQamTmBjeWA1p8Xpi913RJ
UWpXSW0+as6gX5YpbcIoYqsbn830guKu8x3rnt7emAK3xChKp22PcSH2J1EWn1F3nk+86feeBdw7
on/7l/zl6CK7tKqb1tIWrNA6Mv1Lh797r/oTS8F7o6xgXR7CKpM9RsOM8exPQ+vPh2jxzLMypUoi
DaxhP37i781aH+gRikEHJpF31M+WlIaKhggP19ldtL1ZWuNupiLDsR9xya+h/gjJ/z/j7V83L9Wd
al9e1OX35pjfv473XDdzm9KM2f33rx/HL/WKun/1f7aVStV807+08+1Lh8HYf//vv3mr63/5P/3h
f738+iv3c/Pyr388130FXeH2JabH7x///tHh57/+sUpxDaLK3x79G/L+//nR/9dl37FW/v0nX//e
3/h92/4nYkfEymQsVnTIui2PL5361z/Wn+A6SX/eGsYhg2Il+zd+37T/CfpMEEcTb7IirJqvDp+G
5F//WH/En0HMzSbGFYIo/89D+Pz3tszz+39CaH9p9X7bvQEhsQCAfOSQwp+1juN1rUfEodXYFEsV
n4sZkvecRbibkxLVF9Og25gE0mgndz4nRm1xxv2gx7gl0nFr2bBUbcQM+yl2DiSxVdDZ5Pz//wxT
86+Z4rIF/K//vKw3k+vqRSUvbfEdOcOr+bX+1t9Ty/2naaLYg5xlsyOu7KT/TC2x2jfYBGTroksT
l838+ffUssU/ATnpbJyoCXn3a7D976ll6/8kaGAiricLAlXf+pOpddwlzNymt2jlW6PXWAOfo2XI
QDszzXnrb7qGxODc2RjL4AuETG2MZBe6uXIqeM6d2nZukpyhF6O7XXNpr7JHEzcCHfZFkkGN9JzI
f4LKWj3i7gxkzVaaV+yWaj1gxo0f3VPbbPGGh1hSze68++2p//uT+d01Yr3M376Q9TaIE4lsqIsJ
kNBHOm/dwtBPeIjwIMFikCoGdgUdgQRBh4rCDnzGbT1ZyX7U6ADXKYWc2KV/bQpvLmBtEVm3JrBv
66byW8AzW7Iu23GGBhEVcEoyPb9UlH+pFkuVUSYSfbLp4iE6b3JPo+ydz2ESa5AR4g6d84zfG5aO
5PT3XGV3vZACucZ0AIpsK/2zxuvaAwwe1BJ1V5GirBrtwdfJGqWW45Pm7BbrEh9S8A+zm1NVG1W0
9uHzqGG4nrjV49VofdboQem3oPdHEJWsO9tvt1rFrk7BBllCn+bNLQbG/lU3kUHZLUvjO7ukXqar
0fMzsor4TOGg3SAcDHIrEkHh+cmjj6DgO6k0By33JHygG3k8Uh6I7X51es8yZtzHs4Nsw5v5gZkC
yzj0H/IvxjFZexTWUBiKhJMiZ35lGNMLvZnLVuMGMcjKh4sSd7pz5U93+CYve7ccsViNlf1jLofy
GqVXVYR1VZehMSXyDEBY0VwBi+gvrNwYH5YEBVHckeDY1kubzgGmTPLBWjCIphY8ns8pylnhVPpn
D89tOB7WGa9R4uenHJISCDqmNJc/8km1lziVtI+5Kea/auFrt9Ioi3OXw+8uihrzqqFvNbBqS0Oh
MGEG1ebdBWoD99qbK29b92N159qD/7OOloc295YvGDVXj3VSVV80l6Jmb4h845D+v0jjzt9GlKg+
d0lVzAF+b+gF8nI6L5fMuaKptLusl6q6JnWZUN4cqOK0ZvSJPMMUgNu5dYelu8KBcsxp2S2bXU42
8k4IjUbhRIsOcvpVjOWPbdxhHi9dV/vkUW884KqbXk1Zd03SfEftaAl8si9+rz+ZjUzMVUVKlXHS
sNmsNFNtrcLXb4x0JiU4VYNzNk2k2ktwLyQyycjjy64HdE3xbTsELyj3UbOhm3r0fhWbnUF9lm5H
fUXvz5HLGLuWZr3tifl1vPyQeRHkRCh4IBLi8zhafhocvqeag0eA6nwEGzc1sFfrbu1CbJr2rx5V
4H5WhhZqWTpfj3qOAZ7jPirNRJxIlaGdqcVpjoGNw5CFeLJXxcavKd6uXz8Fqy6ciSVPUO+O85GA
DwEcEPSv0Q0eQ8eAysobBJXEIQnKRtPDDOEYRaOFCpk+Q+VlBrmoeV6MaBgB8UHWgVzThT6YpqeP
H9/RcfjXddBiAisADTiA06O1E2FVjU22CeeHvs17Hzkr4HmZhkk/48PdSufeagx16p29HZXNwkV4
Tk/cSp8/OoTrhhPTswOq9f+Sdx5bdiNZlv2hQi5oMX0KrgWdpJOcYJERJLQyaHx9b7ArI9yN9Hgd
Nu1ZFrPSHtwAU9fO2adczARL/Ti1n2xPxKgeLcTEWFwq8u2ytfqQ5zXR1rpT5g0XS0P0eWw5CSGJ
tz+3Q9fdaDiCdg1H1Gu3nQ+5juTvzASGgUiawIzNXMryRoAKaQQI219PusgFfLK4EccBKyHLcfDu
efhvydJwo44lNAqxWx4M0ZIQ1FAODPvRvR4TM0bdUfjEwXfwxrTK/NrYdv3goPy8y02cqq4w4fWg
VTtM3Pl9qyztItXq9GociY8pnOqZuwSdCBMCGhGzR084IMpLl5z40CvsD0KLJ+Owbkm29pZpG8WN
/yQivAL1lnjbkTnMnT93M3e+zv+xhy9q7owOHlUQFzd4BMGu2aW3mxd/2a3tODx3pkXso50ED5SU
450AGRUhBCV9l5pZ8iUNvOWqdn0/zIgfPHaQlk45dzfrPvZr5wRp031Ce69faG0ShXnZxTsnBTEU
6ND+ujaxPzsJ++T9ylX2bs0MAqdrDWQaIDRiCZccCZa26YI8iv9iMsWDs6UL9z9zhuPUOK1b9rDe
mHGElGxcr8pkwICVbYghinbzwZtRnXN9/Fh3GTRJ02o+uRGMtziKnTunG9IHJCnmVRyh0yQCFydV
VkTHGdkyodMmqnkyS686CoRXonDHcGPh3JcNUDTUqDFpj9FUQ3FqPKe+cMEWfesoxR772CXSWNuy
lzF1EsM8WE0aVo017QQchP1ia93F3Plgdn7GNldbgrOxZTn3+Ah8+ESXZUwa6pJO7sHfcp+z3r8E
ht6fysj5ZG7Z0BYh0W6cgawSgbnrxvTWX9gptqW57vQtWbrQnPrGXrs+zJ01+AbDrgjBqwLeGout
eDfHTX2wxoH3jIzstvfFB9zC0W23pVhzjRvsYTkVt4DR8n1EqAjKMf1B77QvSZfO76DJ1TuN61Eu
RseR+MK2cI9dlAk+efIbjLU5dFn0Kd6CtAGs+/eFy2XWxF4IQdFifGQbbV5CarKudVTcpB75IQi5
fp/4ZEWVbaHt46Jp3vXLnF+TWUDwVeY+Vwg89+6W5C3cZnkYAy290iqfnO+S7WxR+2FUjNO+Gcj0
Pow+uSfNuDntk9HnCm0LDM+26PAY38QX3uH0VDj9l6gp0qsATtYDJTGULGVXX7HMeZ8w+VNdMd36
5LpldADUmR0scsqXLbAcMM/s7YPZGrnRxf13tW6x5mUyR2ReRelOtMl3FMUYwbNyqyHkSKOb0Xgf
VUu6T+O1vR3QWi8nAfHqsWfAPE7Gmn+r6viWG4X5KGwEvOzF9HQ/BtsXhIf/yrJL850NyGpPHOHw
sWrNp6yJ7avS7KD7FFZpoI7mQ17TmmR3s0HjVw7OclHwAu7IjLS/UoT0qR315UXN3PPBL9bmvunM
7cYrS44g05abzgIntutyzctC4rsK3IxbxjzSePLm0V5nmzDNMMnf3RLptd51T3mWpd+FJ6zygDSi
usUJgy6yJs++iE0z5Btrv2lz+4fXkvbpC9Pfa96y7IsE4piRx8u1F8f9dVqk631nktjqOVz7+t76
bKXuj5oRf8rcLmRpDE4xqvY9etAHwiPQ0OBBPESF4YYDZ3VM8O5FHRTmXifl4YLdTO599FD7k2oZ
VAEbtDWdPnrm0FqHOSDJ1AHa2J5SLe/vCbOM/1jyejhaNhiEppvyereCQAkHQFU7VGmQHIhUuwjQ
zyHlAOCVJFDf6ahJu5vAmj4lWaUxLTRdGhbsHdhf6/FFtA7lhqYrMZf0KVqCZf62DCQOtU1d3Wqp
gx7LL/zsCC20+DPlNn7fce/67FeISCbhEtkeLcNTMmhM/NAuIy62v4KWnG4zl/xQBrRxlwdNQJ06
4M2Mjqe5h85vKvdqhDC4j3O0o/u4clx9l3K5DSJuKvJ4Z7p2/Xlpl8E6LO4krgzmsWwPBVpjBGxj
v2mQq5lFOqNT18t7At6IV24cIwqOY2QRM5/OGAw/pFgQkRhVZX+YnUGf9z1XnH9O1EeM+zHbwq5/
/lI2Ze5tbFmxvYu2YbD4fnxVtgtep2EAj7ZjGZnMR5Gil/1z4HKZvFxXvxtRepT72rZQNcauvt6w
UV8OA2Pt2HW9T63FYQHOsjENm2qYH6YKqiW6OZTsxNFxJ+Y3/mEVuCFBJ0xoF1xSYafZmB8qr0Zq
ARMlcY5NE4vm1AlcyadpTNvpoBfsUa5r8gn4XnvodmwQ03BKqzScS9+/YR0PPvLjRftOz5Ms+xYh
I7QebLeF6omccwHNMyLEBw66cRpiw0cngAWl/3Ns9ImdTGfcNVkquK/jUfMgti8b0afhYk7G+0aH
lAtU0LgjUlVcwAsx7iiNgsEzWIw5vAn/sPQsVRGrzM2mQXN3uM7mh3SegmNp58s7aqU4RHyzrj/A
M+Qq2Yy3rFSrHueHHiJqiDzDHd/NxHXfJStCvx3bSftr1nLjClFvgTtpa05knDIOlLh+IPSEXbQ1
pFeFuOhmEdw4DgSG1bKKzw0qwBtjJMt9xz1J8xmNSY8Frvabd2YTwMM3SM7w0eplfLB1AhyKBGZU
G9XK2+gatJUHU/Pcif/clBGvk9s20+clFYIT0VBoU3xcyMe9EJ3p3NfsEyvq/AFh4hXKi+ti1hcD
M5oWfAzimq6D2bjuGrS8f9q1F3xc1iVpsV1hsmdHMTtfC7Kznw08hssO2c7cnAifHR8ySiI/ViLM
bu2gJkHdxJdaNwEfaDIffLO8akTUiv2QOMFDhXwLVbfnHCbPRuieg885BchKjqjEl1OCAEkXq/21
QOp46yziciIL50h5nEo9XpIrEnmnu2RIcFF1mL32xewhIS1yMUNAQkOc9Ia1w6FDbZErk4uAsOF7
z8qax6Ew7VvUET0Iyor/XW+JK4xc6REa5nZS64LgYLOTOEEC8b4ZaF2ZfZqpvmi7ork2epS8XpQW
WIGiA8tHSPBRgJh48dmpNNwfUzmtflRLPd+WUQ+TIiG2b0+Sl7Xu3F4Y6alqm+Hz2hfbVqUhU2yq
DVaQKE8dhPCtgTfGQnopwBNSVbH58LwGDxAZvcWF2yfRwgpqpSR1sUx7fW1cZtCPkAo2SMJ4GdHA
dsI1ogt9rrzrHFjSd9vPsLYUpnEpLH2+MrLReAckynT3HSf/i9pe41sbAqi7L8blI/rZZ/aYT14S
P4rETPfY6sR1t+hGWAz9O1TL485Bu07xR3yLa6ve916NJYUv/r6Z2UgtTqk94uZhl+6nxPmt2mMy
6cE+SDhLguNZjp0VDfwWC31vOvN93I/DdY2B4p5QzvmCKoL/xcJ7/VD2Qb3HaWfdZ/DZj7YojaNB
UBrSWxHfdsgo71Cbdo/4SbIPo2Y9N7VuX1idX99Z1fBVG6P6o3Ca1N1roKp2KdqfQ0Gk4QUSio9x
3bqfhxmScWfDYBWpnR7W1e/4DnrR4ieZfDaGvh2aWnNa/dRmzez7xz6p9A5CqU+JEFpWWKOq4+1b
f6aV8yEwl9uVy6UdgU3H/wGjWaNFt50dxu07Di/xsUbXfWQn+gE7EFhW/V7PR6DDMyc2yxDfOrd/
5w/OH2ZuPGOra3at3rwDGPlEXMj7JMFfmKdfzUT/8POs+q/uUt7//xhvbFgvDvW/1MEvqz+lbOPt
////VsAD7z/QYPDwcOVMpQE6138r4K7/n02f8zO7EIALde6/KuCW8x/QQ1TNtyIjxd3tv/rfCrj7
H2+LoYAdAteDkh7XP/+tz/8/XK5sxYW/C7ewO7lOoaCuSyWbLpqjOgdCe5EY+Lfvu/GM7On37QK8
en1QD/BguB0z7LF3EmwK67osz1hj5zMX0W81L12BZh724Inp6piIVoh3hPHp8ft4XusfL17fbwrq
Wz3h1275ed31srgbcMD1B/zDVEWdbn1sjDLQseVl6DNx5yCxt622P6dHe+uPkYoaSHTdbCKF4zh3
yHJ2IN3wQ9aL63/55z/mdannv+/YlFPivIA5IQuACw9GY98axmSXT5Oe6e7N4vfVHGreShG6BFrx
7p9/8K0/aPv3F6VxRPN4GbYf5DTgzVd1MjB72x0C1DPVq9cFx7//IgbZyx/w03XSsSs6xwkT7HSF
kS8y91g9zeTGYWto3uLXZg1tofECqWZjyYlDr5JRnLm9ljKv/n4ALqZePkBDLRK2xuIAnozHdu+b
foiy8keDdRUZURtPI6zjhVrvVgHKjwObQr/aaTFbmjPly7f6WKrbFTEleQTEdAGl/j0u8B8e4ukz
f99bjUuzQs1Infyld44LEP9Per3UOAeG7F+FJP7VefKdPwev1O0s4RwxwKXf9bqrqTelyNmUvj45
2q3WJocKuuMcC7JTPhpTa++o4npqM4/MPqW6nzWN2TrHnpLZigRYGwX6zbo+l4L6Rt/LnCtz5uCy
FBmzQQ3VDa24O9u7tmUoHf65f96Y22T9bcnFk0NUsBeWBXbpd15ZtsNHq2WDe9VrSeA9kl1vuZf/
/GNv/TXO64FiZotW1V2jhVW9eO5Dl4K+/lj2vXZmon6r/e3fX0w1na8P+jQ7fsjZtzwusa0hst+c
sWc+pu05f7MQyCK8oM6xX5hLFNaav+KEw0ozwuVYjJQkPaRkij8jzSeWDaR+ajQvRGxv4r9y60o/
rpVRzEcCAKZZbVz/orirxzayOExTk83X9/hfk/sKcN37f37Xb/WVNGtM3HMaE/nM7H9hVxSd8Kyb
2F7q9jl3/Hw+01VvvHFP2lkkPp5+32v8UBR4MLRy1e+D2BDnUkzfal7aWdQRe2w6h+IWbLYZXsps
f4aS05xZud5qflujX3yvw+jVaPdcoP8Fb6AvYtJXBs07F9X9VvPSVmJIOQgWsEhCu6M0cCwWH05/
py9UCf75Hb/1A9J4zgPygAJQjWFglC3x32Ddp6PIvHV6UPuB7YdfdJBnLlZnaLMbBl2SfvT8rnsA
D94uis8vDTRvEZR30aiEjWVzrMPPMsNFgmeoqw2xX/KA0gW/oAkMIe/iBtRraZIVkg0ErJz5ge1D
/M2MJEdlLTFpOyWHRGI2l4YUmJgS7UOpraN7hcgDGPccm0v1qSh968tQxVN1ZiZ/a88jY1eLmXyw
ep2YCgu/aK4SMoeJvVipSONA66cME23VZwgtUows5Smf19g7uPZk1U+j3rvDmb//jS9Qpugukat5
fq5FYYmr8GClkxf6XmGd+T6kW+G/NieuNECdsZ+BX3DfbOmrqI8r97790QEqU1xgSPGWe/IR6h8N
9yHlhQ01xLmbLcusbiEd+tknP0fqdOZR3vpDpbHsV5nT1FNqE1QWddaevPHvzTxPrdo8KkdwF8Jy
jWXOvFDgeAlj/FrYrCw//lNpHMs0wcEQLnBasDxxM/ufHVa3u06HvqPWuvV6lmiRBmSa5gXYljnJ
7AfDJwJsSMXSnfnK3hhlrjRPdEAOHHMWftgvU2Re+rYQ+jdSiBhxG9MV+0w6cBMJXbmJ/2jKFaqI
2l8m7estmDF8RMINXT/C9tm0JsqgZUDuq/hZSav0it+2HYANHIfWMY7kKFFQJljyoPT4jrQ6o37T
kfTMa9hBagjXijAHV5Dzq9b69rZeLA74JMCJsVUNAWWQr0F+2iFa/iW396+h70hDn1NP7RtpvYbm
luKiJ1TUYvvcRvKN0SxLrwy3IZypiNcw9pb+dlgqneW5TYxM7bvZVJQvuybJBqw6YllDLSoDjFZz
fohQ7IZqHb/9VS863mpGp+lzWu8p9u4nWA9EphjnbE5v9Y00msniWH0cYjw7iN99bg3wrnLv32HD
/36t0lDOdMA5AHjWsDXS4tQFVbwfwTme/rlntv79zXIs2+wq/CPramhTOGnOd46d+Xiyt8CDsJ+8
f+dw+/svkIYs191jleXRFFoM3HdBD5TBsOtc7TguR8r0SCTsieI1ADUHLyQOqEO2VIrTjYzuN/qy
iHziF8O4K2yum0vvtpkLxUeXRiwLdZTnhtWHKFcAcgrH7Pb4//NEbTaTE1idKOZKfqXM01QpjEKk
kDdDFBVqg0pWkFIf1UZjAK4ghnjqnqxJ94t7R/juuRzNN8bVL6nSYKwwsZszW8Jh3eeN83kJlurM
h/9W49KgdTItJ8okGo9tgU3b6gZz1wa4E/95WL3VujRorSazzSjzR3pe+yxM9ncVti3F1yqtsUhe
haZ17v8+um225s4ZXdVHl0erAyTFT4zxCHpC35lb69wQKrZuSQtsro+AFTpan0mO2JOnhUbPJftG
qdstaYFNkJfXCPVp3Ta/twCAyM0jN0WtcWm05nNZ+GlM4xCCy7DwAsHJy53V9gYyg3nuLXIYlnw8
Oj36qBkEz84g7ELx2aXltYRBU9WWPhxRp1S7KUm/D9n677Lm/5rf5YTgbhV9UyfTcCxzyLFIVT9r
Y3cu+/WNkSRxhf8HzoUgrVrr4fjo1aGb06/EAnaK34s0TNuOQDJ2wsMxcxHwuFlaANwxPcXWpXHK
5bsWp1rAoweDcdtxPfIQefG/wx783evSOJ0H26wgKA3haoi6Q3fkg4vV8Gt0at+MnF5stsCUAQuO
4WKXldhpFnq+ZjL7P5SGk5xkYaSRKeq5ZGWNuuIqyDp0DbDY1E5YpjRYBxE1FijgIUT08sXIzMfO
PhfY/sYXKeeJzIAjy2UhgRs48B3T42ccf4rlu82M9nKjGqRp6RmV14dwDX14fs77Gseo4gvd/qAX
u+AKbQQpZMMQ4lFO90Xm3Xhmey4u/K1esV43zrXw1HSzj8SlmP8ESvNsOuW12pcijVI/nWKN9XoJ
aRaU3Gp2CbBBNIdqU6+sIR+xrCS5LfowQLP9ye6ZB3ZduhpqOw3Z1YRVxdSLqB7QfwrImLP3DS5L
pDbHYFF89U4jUj29MRVkKS5i2Zdlw6Pn525e33invwTHVa6dNthbwlr0wa3fxcZtoUXNs9Jr/elQ
evE5mr3Zi16kfI5JlOwgaX4ibUPtlf40Sr9oe7XrIIuSfAiFM1o7GGOfi9Z/UHtuaYzakz1PqUXb
SJnf28NyS9LjmUC4tzpcGqG4l6K4x+x21COSaLUsuklX/d/l+vy1YGzSjpfD34CihknZ1I6uHtyT
fvzZF+C61fpEGqIaODhmc/oEQP4jKqBTVCZqM/nPSueLV2k302LN1NQxZY0XyPmvbUdN5PGzUvyi
5WZxesxGnO1widz49RxWIlK7ZpUNmWnRzwkiVe3YlB/Wcdhn3keljpYd/kUAAH/NeYl2kn8Tc/Do
r67aPKXLS2Y75vMyuX24dJkBuaJHkz+Qyaz24O7rr8+qkLsC3etDxMgAoaocTVrwSa1taUSSNN5h
F9TJK0nZ3Wq6+9UmfUNthpV9TXzYLXgwluQkdfHLdrZ2gAhyzo/5xoiXE1D8bvR62xm1I54XQcYh
VWy1PpFGZBInrd0mSx8OPmKOyepAKOLBUmtc2tlO3L/D14q6IzLsC0i8wQGq0LnErLe6RNrYimHQ
c62gcb9wHqyh+QPGk1DqFZxqr79CJGqL3vpBdxSl9eDQ9jyQ4aDSKejhXrcNM9KzrNmgbGxa+s3g
x9lVa8+u0vghEuh160mH95X9LB+KQzQDrOQPhZsobbDQ671uew4Ge8oDRv5sLRAbdRu0JWDHFe2u
WtdIA7SZSjvirqYPY7v5qk3jM5cPH9Sa3r6iF5M4+ee6cC36ZRhi59AOOYga3/SU9hG4dl+3DoDQ
ox498+Dz/DDU+hXeRrURClLuddt4fAivTqwu9HPQoggOjxgdTcUel0YouS1oLoexD0lIfyTKD+5g
orRJMeQ0NuFo1QL4nIwtcp0JbDfISrCzH0qvUxZXLdwodH7ZdwgM3M+Yrq5Sz3lSa1oan7MghZV0
CgTaRkGSKAnFp6rM1JQRgIxev83amSosNrTOFdJ6IJ7ozrMwC6g9ujRAB4KIgUlOIqyRvxS7bhDa
tTbqyzu15qXhOWmAllob1r45Ln9iJH/EZ/hNrWlpePYsPElDWglE3/jd3DSXelmqfYeytglQb+5i
BRDhOrbJcZyIHdSK6g+155YGZ7raEeaevMOR2+DKWu5K/9y2c+vVX69cDFnFNGnUg8fGE2FSQo7b
Cc/Nblu3wbqVmcOitCE3fGkRdfJqrvLaIek7tb4Uif2sNfl7pa6RFUwzisfC9SLB+B+7i7ETxs4Y
bbWrOogqr8dRbCZOKiyTB7eN53LUKlxFzUe1J5fGKGTlJhd6QqaEmZJptFoDDnASJZJzlMXtq/7N
q5X93XYSx/7gF3ySs0bWovk+bdXO4mCMXvcLuTgtB2aajpbgsdfT+8hyla6hfgGJFv4Sle24iNCK
SjPUfLN/NOIpVVL64iB4/eBkluu4x/gSIx2e+SLa0CJ0Q21ilEPayznS+rlLRFhhkttBNDm1U6xW
HYb/9PrJe2EPAwBp+mXRr0fyEMgqUhxD0vAMprgg8jgWoRfF1c5bl+tApGr3Zqzzr5+bqCShk2cu
QqMeHyyjvRF6r/bcsnoJRmkfuZPWhp3rP6eGeCzyVukQZ8jKJfJdyzxuMhG69AxI5njatUvpq82H
Mhy4t7KWBKGg5d4GY58w88dBC9S2oLIUSdc5Z1WO3oZxapUZ9rZ1PA665ip2zDbZvNjhZlmAKo2U
oNAKlnLvg9V+V6T6qvhGpeEJOdclGcNqw5Xknj2Y3TtWUrXbc0OWIQ0Y7WtnrvlcajBrOXMtsV/J
zg/GXKmGY8i3/y11LF8byia0BCY6j0rfxZCX44XSgiEnRiP+1YN4rnizcTJ5+4rSXBgRwaV2SwE0
5fWrXfJh8EUZNaFPsFy7H6em/IErHfiM0vPLciajNHV7CrQmFAnQlzJ2sx3976idMRxpqfa8efb1
UW/CoSBJT3dRrRPerDj7ynImco4MavxVE3a2F/fkP5r513zBM63YN9Keek6FK6aZvqmTjGCWvvww
F4baiiqrmQqznmBnDPR75TcXS6d3p6kAbqT2VqUJYbRGa2mKqQlhUq/Peh3FFzau9XNR81szv9nE
yLRmi1nYMSGvwqAGHnfyBt+ydw6o1Fax583XXz1XfeSiNiM9b3UTkWr+B0ggapV/MKivG/fy0kTB
LBqiHvon8FiPU94/qfW7NFpJMpywVsdt6FXBl6qegIQAe1XrFFlotEXgLasF84exFOxcpC87mCHe
UenR5chhsWjc0cNGDh1yOHYkHF3BaTnzsf+Ubv/mg5FlRiS2Ia8DHBCObh5HRNVWGdOBl4I2i8sg
zi/KZpmehrIrLq3O0tyQcInWeY/FzWsf7MAhBy7wSvci516yvsjyynZ3XgEG4S6eWx+IASGzrfgw
EepHFOrSVvnXOkk0kn/YWJoHw6HWfiRRbB4OBQGHy97llnq+HFrNz+BuzdADojqblr1BfK3zSUPZ
u5wMK+u8g+XNtElwaL+e4jZIOtx25jqcStOcV3z2pVV9maFPRQ+97WrZt85w2pYUJjMYQzHz9x6a
fnWOmT46/r7yTCPfg+KOh4vYqOPgxvUrfGF6u5pPQCWn3Wi64rJJoXWEeh34C5ElxWgfRmHHznH0
JohwTpGMIDiKpiQJbgyCBfhJanm7sk6FcT1VURaQG230drjS2xAarXy8hNdQ3olq1O2DrY8jMKNI
ROtTYWS1p7YLkaU1grSVcWzGOsz9ePgo/Halhlr55wjeb0w6MsWMpG1M9WtQhwG1vJ1jZjfJGqt5
bgxZW6PTc0SUNXW41E1UHmp9ysK51VPFzaUlnc2MKjVWDdRC6MalMx8JwxnAWmhO3h6Uhq+ssOnL
doq0pK9D7gd+TI195RC3qrYzlgU2zTCJsV28OgTrgHyn77y5gGGZmT/Unl2a7UenXSFGmU1YtAGE
K69uIV5yyCQIW+kHDGk5nDyYhxXZQ2EqZu1bmU3WH0KbMsWZU3q35WwPbj5YxAVBWqfaCTwrJt5M
6dFlhaNlRwsHqKIJE7f8TqzlU+SlauNVxsSP3EDOhclzE28VdkFxFTmGWlHclt6oM6LIMqichvjm
510EjHUXFEat2CfSAi6ISXVzLqvD2ATnNuftDzcT79X6W1rBM2zdI1z+OhyWobnDmJhe1BZgK6XW
ZW1j4qb6UJlQp2JBvoLNuQ3Hy9B/Vmtd6pepge5DOicnHVCIu8HjC09T0mbVWpd6pvGmKFtjNgjc
AJEzPxjuvtEmPVRqXZaSTTpGbAfuOzbaorhyrdHpd6CoXDX3AIDm15u+LqtIS69rPvZq8K6IJNK/
cGJe1ArNspbMm8uW5HX2qxTK5svIjsgR03tPbW6X5WQkBA1EhDMHZGkJenRq493Ql6XaaJIFZYYw
SCfkFB5qS2V9T9Cyf1/LoVTTlcJJf93xDpHYGdhyssFdb9QuCcUlvy+aJufMzeQbrj2izF7/AGbW
KHJJYgtXonnF+yZPx3ofeZXZHKau1t5jZ7vTNMJaD+wR82AfBxxGT4nmOLXa25dlM11mV7VdGWXI
FugOHNx10cZnyBZbL/1m4yyH8cQzty6uqKuwm83kyiggX8POnxQHnTRNY1929SFjWz4tbQI+r8xi
MBlQpwu187+sm3N1a+Wwte0cot6Irss0xo4HH64/x+V+o39k5dyqDwIjsFmFlmWk+W6esgm6Ym6T
5KY0L8nqObdb2TeY/MAyACdMVtClhfaHWtvSnFT0JcC1Ya3CRlTdFhX9Y+0d1QeXbjLidjW6LvfK
kC3/iTy6K9Pszhzn3uh0WTpXaoRbToBVwt4mBCTXSMXGX/NOrVOk3VSfFJDpprEKo0H4xwG07a4k
kVltKytLxabcTf0xt8rQyv063hjU7VXiDVWi2L60SJK8U2/87zL0nIroycC/yG1jUfsWZcmYaKo4
joK0CgM7mW46UdrQzrLx8Z87fuvg30w1sm4smPJlnAxW4GK1W7Y+ekeSYaEbdX102d1Wapt9WUPm
L24E2j+uQ51A7WaXOH22fUM6UW3//He88XVuOQwvi+GllnbtGKTMxo75NPT6u9iI1Hb6cgIRcIne
1wXPTv2LXGZBKX8djHMU+7cefPv3F1V8EG8+zNA5ORpA89+NhAc+VYmj5mYyZBlZkVbGoJsdIeJU
HB+b0nLCPnV8xU6XVpKG6oIelVXBZThVibolk3tLiFd7o9K+dlj6ahmWtEAhAMJpj/mw/Qx3tx4V
25cGLUAamPu9KMJVeN+oHd2WXvKs8ugQvV+/U3vUua3GIYhptSYUue2G8ftktWqXm0QDvm4+pY5Q
JdHW7Y0fcbfR+Zel6wxKn7suC8pqM4N6LXj4KE4oOxkmKfP5rDYV67KkjAw2bwECmIXG1BvLoUrR
I+yzqspGpUOoLlPBfAJxG/aeRWgk7nLwY11/qPHzvVN7s9JoXdyUk/7UaofYiGei3KHf35lm4wxn
nv5naejX+ViXhWWubZmz6w58OkRvlfetYVTDRZqPrThxVBrME5ExbndoyTWvb7SFfftN42Vt+dk0
LPs0uOZ66dnaQlLtGg3QFRYtz+/LypnNfdm28KLXOInWb3W0pMOpathl7gcnm/+wStu+HpusJ84i
GQl7hJ4ZrDAwkp1OmOb6PjHwtzzmG6fifZX6TXfgSGXDBycYZZ/oKD8JpU+0dYve7NJby4zq8cyO
6fdrlO5v//5iitSjwItJj8iP3WzlLuG6rdgwzIJS5mU64Rc6c6j4/VSsy8I79JOtuRmfj3FkZHdj
kAc3ZgrtVmnCIXbq9Z9Ra7lTU4XNQ3PWv7tm+xgY8YPaZynNZZw6l1Jzpzy0VvS8cF0vzbo7B+zY
ltDffJKy9G4YtDImRygP2wYmyKXo1mIiOR51BbECYxBfuoFbJErVDF2mnBktecX26OSh1mju0c4n
UoaaIv6g1E+yGC9ZIiJShJWHY20nBy1an/vMPNdPb32m0haERIN0yMWQh24xpE+otwnZS+L565wZ
2plqzFuvQpp+kCfEw+gW8TFO+zw/Dc5soA7TimNakma3R9GtVvchOPX1xxonVDciUMEhkeQbftx9
ZiJSXMB883XjGsARjupVHhpcmPXWdOot48wE/dZLkAaZZ6HlXPHgHvK49frLoOicU+0H3My78Vjo
SuoC/RcVHW27aeppYDoACeJ1jz8FradmbSUm7HX3dEvQpukistDznP6E5trfRYmhdljRZSEdgTqc
OeGkhymBN6dmJCfZD1KlyoXuSedPHfhyUXhFdDDG9IpoiZ1du2p9LmvoFksviJOg6XUFXR+0pzI1
lSoiQGlfd/gCCC3tgjw65KlJYIB23bpqdTbdk0YsskI6yU2jQ0O25lUGaZ5AFutJaTqTJXSR4yXj
Yml87EbcgZ4X9m4JCvuk1ro0SvUgF5Gja2nopV1zjer1uY0XNTisLmvoYteLtdEciDdYzOI0BH11
obeFmhRVl2Fi2jJzsVeKNEyzrD00iX9DqF13VOoXWUY3Zzq5QFYdHPrSTueTaU4fGpHnatUzXZbS
JXXQt4VdBaSXt3d5UYeZqNUWV1lKtyTzHJcxG5yiH4iEHyqdJBPnzMz7xu5JVtKNqPNXHH4Mom4k
7iIQ+8aFKKzW59IIXYH0dGNP8M3gl8u+Im6m3UUCdL5i+9IwDcoFz0XuBBit6tXc+UUkrus5T9V8
kL8EUA9uFVVeawWHclq5u3pEBXDmyX9eZ/5meyZr6Wx3xYpRxQmZN5o1Xutp6WAwimF5voeUVIep
E6zWzmvH0jm61JOnfdvnzgghs3GXUzsEentcGyM2v5aeY45h5Fupp1Qj12XRzUoeU9sPY3esKrfY
w8KFMWFHahwF3ZF2vUXQW0QZO90x9WZxciKCIqilqF0f67KC0CIAcy3yvjtaU5mg4ejfY9icz7y1
NwaLrOoZphYIj7d0x8Uz1l1OZNzeyxVnP1nU4+SDq1ktvb6WACAIav6hi0TNnaTLoh5tbco2Kqzh
GKPHPwRTkux1E3OY0jiX2UErwuooHZmqvcb81pXWU5mYaoZNXRZtzlprAIHpt7O76OPL1NK36IIu
76qD0sPLqs0qTXvS4BPvMIvEZbVcsoGANMc1rDMH4Te+Glm2Kfp8WMeoGY5DnTTH0renQxPYSvV9
XVZtcn5wrMYqh6OxQegmpwUbYHtKYn9ApK93WI032l3U0/g4ABIvOrslGeL/cHZmzXHj6Jr+Kyfq
nn1IgMQycbovyMxUpnZbsrzcMCxbRXABCYIgQfDXz5t1euaU1e3yjKIrosOWxWRyAb7l/d6HvE0S
Ctbzj0dP1Qxrhrmf96RJTEHbBEzWvnt+0119rdkcWgH4Oy3dfiFK5yICwHtc0/htQVb2auOpIHyO
04gCLQqZVz60trrtOHVPbzv3V1lc6o2hCRvdPpLoNaXtVu3rkL3xwpAfr3ptfQJoagd2cMnJfa/X
9hlYJf62mPy1BEZplJQHk877OrZxvhpS7ssSMrq/vjA/SRNfq2C6pB1JO1BxYGWXLfdq1rU+BEY6
e0itwS741x/zkxf2tSIGWNUyTRp8iYyIaLeQrCr6dX6bIiZOX+W6RpXcOYajV1Vf7wTkMIUcwve3
nfqrzRXYo0xBz2j3ZjXgx+qx2U26fNta81oRI00aO51ldr+08wLSnSA5DIy3ty02ryWJQVPGNuvt
3qmtOyRT+2FLmuxtt/S1IHFTOt0GVCP3Rihe6G5tCkhS3ybMj18rEnseuOOiNPtIR7ZoNtMDuRTe
5twE6PyPb2yZpt0ZI232tQP1d8t0Vwg41+/e9MS8FiPOSUDJ2Vbi0DT99riBm/fUxP2vrOR/8iq9
liOW1PsELDCzz2yCeZTzGm9I8qva3c+O/motA+EG5eog5QGoslwu0TcgsR7fdllevaVtQpIS/Ax+
gM9X2eXLBpmsU+v06W2Hf/WeJh3AU1ts5SEzuocQsVmZumZJ14u3vauvNVpmEjMCJyMPckryRpLL
Ln7j5vdangUjrhEUMRxapwhWz43//m3K2Pi1Ngt8hrpUfJSAusL6qPVJWqRK+PxNF/21NquJO+W2
MKQ7uHAdAVy9j9nb3ATj18IsZDlIarROdwyCH1Agr9O+fve2sz4//H/qo2SwEVKW9umOMJBML1ID
KupJeT1/eNvxX0UbvUnGppsHfkiBwoOFejqll+dRvV/5CZ6DxX+T6ZJXLynYmiYVvmQHEK2noyuX
Rd8CJFtVe8yp8vJU6c2rG7eVv0yuf7IsvBYasZD2GuD0bh/LT036yJa3RX2v9UVZR5d1mnBcWr8X
EP/U2RsLDa+tuQZoe2VZc35g/RovByOX+Gaysv2VgfhPhHfxa3cuCPKJw3vLDxhMqfJRDbW70h5U
6eMwWTNeeLI0GJ4GnYncrxNxfQHT0yguAFAefmUWmvwkfHut9uBNoGwBFeWghVQcPqR98LlP8L+X
kDj2lA69xN/0adKzi9o0j81WPyZzR7NjOdWzepa2UnvYXH1fFwoPzNzxzf0qG0n+GzP2757UV2s+
D6Tsl2bskF6uvl8Braw7YvZAjW9xd1Dl2p6p1BqMo7ynIwLCtQm256ehM0zpA6oxTavzbmuXcALo
MCq/UuqhpuxjCPLbHGjdzfsckbEZr1sGIujNAnpywk5rlPKxze3WVWfAJpU1BWfbcYPoeWB43/NM
gk771Vil5yRPW17rE91aeITvAqpAvNoF8BRt0QbarA/wHQTENM/A2gbCFrjhderzRM4RS3MZwBNo
j4lpGXgJGoVup3MMo3QzTnDiQ//BEI2Eo+GN+F0bjb+285guO4ZhBZrPuEJtsSweiPItzCtQXW1M
p/7rgEo/n/PVJnHi80ywSn3u67SV33Q1gw6F6d9tsDqHRVwTPp0ljEez6QB4IJzGpsL7ekraHce0
LeDF6L+RfUTKdSpKgeUJMFrmwWXckWXL4qtELEwe6mzeNMb9xiEcgZboAQg3C7tp4rkGFramnhaK
sxGhu9BiJzRck/N1rNjYQ5bbDKraOYm8nBcoq63VgDMbeyAoBWEcw0YgpJYpR66BDYjp+RJ3awD1
1wqkA8CwRp3ezbonX0an2c6HbeXf5noLIOHaIWtvN0sEe1Ij4fyWupLS661UwFHvug2DTelB+jmB
jcbG+NzdYKxH4H6ZujY4uSreZDUfYlhhI4TX8bC1x8Do6p9HocFkLAYgftWJY0JWPiYrh4Nl0fUp
8HOViM7eod3c9QAyxt0GbStsl/i8zPuAezkMJ8Ch5UZOrO2FylvWygNrVV8MbPXaouoRomk5pyPL
dBXPU7v3FhvbLRuquXlcV1IB2W7ngcyHhmbTWgyVSgmshVXodihdKfFZONoPV3LdUNtTWQx8be6N
QwcolyLjBGG3cxQAdJlR2rxLWmHZAa487XrVE5+gFRI7GPJt0Ca4Bbh6FQdAJaFzZXDmi7v5mXQR
Bq3swlPzwDOdiJ0qp6x5RnlLdHhpdDos4I5nw3TbznHFHqHpG/WhCRyzZXKIh+xyyyLSXifKtxuo
l90wY8zKRkN6Cz59UPveqEBORifN+FFFWsQgmqZtxbKc61Sa29i5NnlOm7IUIS8rqasL75clu4zB
4Bw+NZ6FrAAoIYaFQeVpIuEHnrHuW+l8BbZuO7biOaNsNB9hSbCpAi1JBDwYkhjCDaZfzvRiEMHT
b0Njl+2kiQnhsd3iJCmMwpv0rUnxmB+rlmy3TsbVISajaO5AA+dsH4vaqPdjq9bt3mM6gkSQFcBs
QuzO9tXsNHnX97+3aPepq4aNNFyAW9qVFyORib2aR8lJ0aQ0JZ8FI6n8nngwSuE7EF2i97h9w1yI
zhufVbsKrlLRbq034S8BHlm2Ixyn6KdO1qncmQ4DrO94UF1/m1RlnZw8QMphH42qWY8y2JhdcLa2
8ceYlW35Xo2yMoUJLoKRZhPLCRMomoH+uGxTZm+meHPxiRpmug+gvZTD3ZxJrg6xage+c2uzYO30
mbDqAFl8Ym9GubBvHYwk+qJEac/fqTW2WErUsPo9ywZnq12MFudy1TZwxT6U1WwwmxLxpXpUYpLp
SYN9zXJXRpY9KyUbA3721LomF31SxgBWpXQ9TZ2e3M55Ekc7N/Ukyftu8+YzdRJnsMviKoEH5oqz
qKNqsnmzRhMo6mcfpxwuiFt7O3pMMwK7a/0XEgfPwOSrepi5gh/CbhBjVy8lXmFeNJ0C85xpnw0f
wwioJ1yxtIZPXk7bbatP3mH4+TEAamjLXI2Or1jvN0B/h7xxiO18jjbJMn3z80KzJ3BbLDaEFhZH
8n2Ho5xvpHGz3WeSoT2+7z3RGVj1ps8uOpnIdr8sFe2Ab02c2K78OlUoTK/AkUmgwQMSC4w/KnWa
gOaL8s3WdfTAstaSnUrZHO2meEnkjodta55sDMT8cXGblxezHqJyN3pShmsK4tt9nExN/YDmAAlt
XnedkwegBip3KVukvbcBpStxSNsa+50ry2yECj5V67Wu4qYths0mrkiN5RHGUexU1h4jl9uUvHdx
qzFj06fOgZAdc3IE5HpsbgfYI9ZjvoQU1CWY0eejtzI5JVRO7i6bxqj/SupVdNesoxOesV7pTn2n
ndjwJGj4/E37oRL1csA3W5t9ptt0+sDaRZWXU1U39ITZaNbdzJYA1LbHctSxHfhatHzZ4K8NI/xJ
NdlxGuqqgvIb40t4RgTMty5V44I5mkZTKKoJFNbxfjJAZeaLCz15wGeKpyVRbv3SgTQAqwFJ1JAW
Izw7gSjG+lQWa2nWh4YwR49CGkzqZSBli6NerIiKYGYHDqEd/Iq5oIUnBbpQQt3jdLPsbvWhqo9R
T1K0G+uyjeZHrbehv8SEg9oQFfXb+g27xtS3MNaN4+Tdub1H44KqkW83WyxTDcSw3kJ5EoA1S7gT
M1Dqrj0W5PEOyJTJnmKnpDuujsnsvHOvCkYSFS7jNOWgJncihslhtc1VMdY+hHdUrp3MQb8T7MBT
jfUtb6lv7F3sEjF+3exk0ibv3LJmp5ACE30LKPegPjXTCm4RviQdyrsWHQ//XrS4iJcbaey66+mc
uSP2/8hUuLhEL3u/ce4rBE9u2HAzbbUcFt9G+gNPgtP3C67Zcjk20BLfATqv6iJt1DB9Wg0n2WdN
eBA6Xxe4mxtcKdpV33sY7cb3QB2k8uuQMtl+GbuxBalbwkWTFrohDT9q7qaA+E3Fgg35GM0BW2G3
YvtAtAefYRZlC99NcPYYAoSdPHoGiiCkRYxNvTlt89g+8hnP976NfceKet3QVtO8Tz9mBGKaggZR
NgUKGCkHRnPg8wXpeMaWnK6xHm+NGsGzzxN4viL5aLrhhmrjAYVnmB/92gyjWw9ZUqfLXdLHFqbN
aM7Lx1T0Xh2WDnil+5Eo+klMQAPtprRE/UjUkWO3oTclkg7beHKHpiXt33ctn7arpOnHAQtmincD
QwNQN4qLFs679qbUnTRrIdK0ug+QS0XFymq9vJ82P2KKHsPSxBfwvizbgsukNnfthMJkrnTVjXsa
MIzdHTBgm+xFSft+Z+OS4E7Uqktu0tmc8b9sOgc/AnpcVRVSLBnZ6XmMkzlvtzV8bEQHq6180xj5
ezQYzaVP1cSGa9vPiLgKVTURUNqwEgwFVvcl555R95HMcLM4Vswb7Pd8jRGmU0x9G5cHmkbuVOMU
4nfz0DtekIyNuzaoub9oV7zqn7PY+uVAeNslwNlY+OQlaU3FjnbQlOcTTbaDxGbkXW6zspluZ+jg
ZF9opnl33U5luBPhTM3d7EavJiHaeC+APVqxjSLk2IFDj2Xfd0tUnVrWZ+5x7spked/bOSnQyxjJ
l9CVfilKr9IjwjWgVlvMGA1opuZ2bdRROQO/lBTD+NhsabFtTpp8AEGL7ZyNybFCPPDRa06vKvhv
6ZzJZpwKlZAzM3xDpjYMacMuha/C9xRDXc0NwaujL7Zm2uTNGBF7H3v4AiMFou66YoJsiJ2S1N4v
kYHW2628YPAeuEHfBRP+IN5SWNhjhvcmWEE+DD6q9i1pWJtrvbqrpe3kXeWBXdi1eIyLbJ19QVRZ
H9M0ldczq8Jllazdl1AtzYOknS3qmL3rMqs/ZI3sZV7FZoJWae7adszXuJZ+yitEu+EQgBwMR7aQ
6oklq7l0TRByh8eZFXqbt/XQ2ya7DNCiph98JPhD1XkKL3/k1Dw6lpovvstLPLkC3gpBxd9rVwb3
IcsYC/lS61VA/5ssPuzqs4nEqQvrBq8dYZNggGMex4kgj6np0OwqtiTR5ZKkGGXGULyPL61KSnk7
RevkDgvMIeKnjXWEFTKki7uaU5NVXxC56nGfORKRo6lNnV4369KBEFz1S4d03FjxROfOxHcjnanZ
w30j9PCxmJg6DdEiu8+RAoC6KbJQZ/Uunhrl8jmrEYpKN/O6sB1iFJ+XNKK0y0MW5vrbKjI6Xi/r
sGzPIJl5hEPKiQxPd4d3KzN5g3GqZg/rpZJcWNHVzbs1QcFoP/Qp1QfHse7skNFU/DSeVcX7kWtC
7zBy1GRXEF3TZJfINZOnBENl6+81FPz6bp6cMHERZLWoy2mcaMxy+MQItDG3hnThHVJjTpAFQ3+7
XaGwM2FdUD33yY3ReCUfWiSr/nObtfKUDlBB0El7/jmZaBt90WiEIk1ehwzkTHQuVIGnA8FSXs4L
VvfJzutu0ZUVHxmMINyT8FjbP03TKEmzy/gYYb8q+yxaHpjfGhRlIkI4zZ0rrS5kSTtyO21iDb+n
8Ijovtsas3570QA/+T50apVwqcgGew8weNau+36BJfCFrCMy3DO8ZVgRY2pHgeVJrRwVZtWjBnRs
aKz8kbaqjfUu3SxCgLxjjFVgBwzIPxDxNWMRFnOORcD+cf5d46yt/IVsq9Y+dVM0LIehiZw8TZOc
M9yxTXq7G0m3Ll9amWFmn6lWTl+cb0dUsqpYR4Vs5+SqHquSFSMa1u46NE1a4ZbwGjOeE1ozhTXL
iKB0ZHAJepq3VArYO4zl9VARVKfKVbwfKQmo9rhs28xd6Lout2C85hiZq2YKKJ1ohkPwIgtFBSzu
fNrohARNyRmVJueHyORudn56xxPP1e8LeDhiv7VxrHbMn/fVvJoAJjluTGfPAXTFusnpEMnyEgzv
lKXF1G1NhHg0xNHFuuEJvsCOn/BLh8W++Sq3Wu2wx6fl3UAmu6+jcZshm4nK6IT4lroiRvF5yiPh
xrKAJxf9QBcH0eLiVWVOUp13DFwtl8ASeBjqAjuS0U8Z+j7xoVGqdzsTZbXfLyumX5D0RShAblwl
9a1ofIyEuQ7tLYYH5lNX1qzHG1nOl0OMQseNJJUjp7l03ReBYMXf9q2fLt3I+07tRAhrkWVYOFCK
qcov8Epp6l2lsXbWjW1vnIsRwG0wr/GnjgtVmC0AZoORofhYc0u7m9HRqbux5TxdzcYMzVdiV9Hu
B9HaRySddK8jikEjnA8Tp7BxUOy6NfVPGRxsXixhMWD28Gyp8RAjzsg7z/WBAlU+FyPC+6EQ0K4s
4CmKFS0BrJtTMY52LboZGSMCGyPXAmNSocoThYd3DC3pCgN1FSYPYEpDbgbZO5RXXLRJfcn9kqlP
q1/G7XpL19B8gDfMQK41q+d6KhxdTH01CGiv4Lu3rruYNSiAlkt6R8C93C0DXxu4XpRALvfY5/m7
RFEkr+WE1Chn4CVebk0ZrdCkjt22a9Gnzqq8dJg8+1b24LmcSIvQOS/hLCJeBociBPYsxPzgOa4x
REWbw/J2Ewk5uAd0tIi99pjm7+6sB2f0Np1hslQIYY2/02g4PqdbH8G9qMqc+qiGCgNprTOmg9ZO
p4+aSFfnoO6q3LfgkCBjBm8Ra99iPqoaOSIqctOhneaQ5Fgj1rLON1Tusl3LmVLdVfAcaWaOGa7k
CwLsnhYDEtHlLphq8+9iM0b8ky/Hfr6bl1rWl0LJStd7PZdtfVoqtSYK6y3Jfm89oskvbag8AuxN
GjhRt8O4fUCdVUPTsyAh12u+Yi+3x7WZPN5sMj4RqugBfZTkChYD2EhEBhvxvPds5h/wPvhuL5VT
cNcRSb9eezH37WevkcDm1qLGdpNEhPUvppGy3bVDacljRDa93IYYWcltOYCi9k6gAEX+SLvnWzNR
2v+e9ZPkxzWpurhIU5hRX2Mjq7BZV2tG/K5kfBWmAIcK0tpiSyAHe1jgHBRfMrggxVd4sHh7OTOa
GmDx4rW/kQblqJwZ6uElbpR9iTNaq1uylT0UdmXc9keYukfkHjOFnA0FCEmbR2+kD+bgKdzjDhDe
GF2geJzNz73XUwR44ObEKeqQNX6KOz0idGeI73aJlabBoCbiTH07o0zSFpg9cNOcwzAnIVcxIxli
6MxF/bGGBmF59iTICd+Kle7CV7XwO5sZ0+47SsW4I6C1uDYfrQ7qgKC3k1dlCvMwCBO7MzoLJLFh
16harpelg2i9wJRPJbMdfATiCZ7jpUavF23Cobpky0o3LM3OpEeskwM62SO2sBzlpqTNMUy5NbtR
93N3SNc5GV94nbVdhBApSR0FCxZOM7+bVneYdWrRPXJTsWhsh2kRdVZeMGJIWE9tIqh4gp+ydtfn
Z241+OJ12qRFk6x0uMt43a0fI3wbGeUqcXSYD2enZ8Tdi9iW9HY+JwpXZTS0K/YYaElhvhTKqroL
OpkQk9mZsnhBTobUnBcoKWcIyuNJy/5bHbBkQ2oUuI5frFui8TDD+BVxIV5zlM1Bchns5SSHWdxl
qlkq7Iii2b63CkXXL03jh/aQVmkfeVxdQ3twipmt36WIarA1EMnT7GCwtI8vyqSZF7lLJJyMPU9n
8ZigDFEDjYIyp0ObJJ3bJxPNQ3Q/VKhrv1vO8TjG1oPoSMGXEZ6/GCkztjspjfI+HpLU0IPliO/Y
HozBebzCdFyV+WJDqXxAQF9bXvMdRFxOXHmDgvk1ggjBrts5TaeHvmtae8kr6odTNIMj/gVdlzIu
0M5iGHgZdDTnHSc+uh5iONi8i+Zprj9FG5h9hUQA0O/DrIW9rSeHIRCdxXx53DoorAoRT6hl17Tr
YZBiq8h9E2wy5SP1kypID+//Ztkuow1oa4t8aVDdyZuKhhxhRoNiBV/dfAxoLNGjRTHRX3Qt2+In
FE+y7LJu0fAoTKzRHN9j1ja24ryHb0jhz4WD6DBaQuaCMt1EOd65G2amkKKlksEj4RAnkB2PhzpK
UNZmPSrZIe+AHxN5GFeT7aziWXp06yy3o0nXKO5hd0b8LFG6qMARG2aZNNdZYqfpKZvgOP7Cq3TW
1zFKgPzQZWqWD96jAr3rKtFUmNyDtPK+7vuOXZVV17cPXuDCXAUi2ukynoGbuVlwrgS077Bl983M
dXW5NugjfkA8W5dLEc8s1OOuGYRGdS6Ff1kdFzNeZhMVMIBgwezQ7uBCHloIW8/2vvwz/PfiKSmk
hH2j3mtUvKf5xLW3uLCON8berxYXDa0hPAkAfhMuwwPFZcfgkcxUu31AkbhcDwve5IPcNn6NXIFF
VyQqJTpbLIazGzl3KwS5iBvGzEXb8DG73roBU8kJCYP77OtZwrmgneEfcXCAOAeVJ55lHK0cAkFS
PE5iKRjyt+mLXlJB7geYcEzkcLZBTZC6rRnA58JucmkKqb1vd0HbM23NTew2s2Xan1JMufrj2JuZ
7qolmP6aTHBZQSUoRltpCJbPhxq1yiSPpiSJDmjFuHrXiUoiujbjZHjOqK7p15WDsH5VblWzvodd
QepQYlSl3b7TPqPVs2mHuDvFFON5pxjFrfEGE/XWPXawa1Yfhj5L1+skjabwexizxlyHUEUT6hgr
EQUiGBTHUUabUUKupwlCuNGlN3OsJ1+4AKjmyeIUmt28EdIW0I0ztAbT9Kz2W8RBQmh52y2g5n6I
fVtNN9ZtSX/JgYRDXIBvWGIOQLoAavrE0+YZ1YyI7ppMRGaC1SgCsWLq8bTrPWrvLYoDWEjP2Yw/
xyMysgstQhQlFi+LGC1GCUx2voLSICuv8thm8m7iSxdhFL/m9ff5vD9+5zOsBTBnnVWncZAIRWKs
d90DtZY4vHtVpkeXGzFh4hiZNCBKXMV1vKMkiyA9odVY3hLFnT9gGYVP4NL19fLimtWs18PGdfYR
wQBL17wZm/kyBL6tHwXXZrnDrl3R44RwJddwPBlzgHKqc03QrAv2XPRp7hEcS345Kajwb1EP1hgG
BxpgQwY/tkjOM0Ad08x9xbDlKHIM3RC/X5lpUZywo3qPbnBS7ZYFwOL3DVR/2BfBn4CvoVxEKZ+4
wbSpKfoYZfvloi/tOLi8xixcmg8C7VJaoMVn5xfkyxVqVMhLY/cVSdlWRzlzaBg3eYZV1qFU0g2Y
hMhh4G58dVgx0ghwTr+mTH3G9HGYbT57AF7GC42Uo24KP8Jb218iH16zZGepQsd699dqkrN499/0
0F/7jVQoPK51ZPlhANix29WQVN9ARzUW2J5RVEeFWfxi6PonupI/VAZ/0sXYcQpTSik7YDZ65A8u
DOW8MxXCGgy4IvIvYkzCdwhC1tD/YpDzJ8KSP4Y5/vSRDaQyWDxIdmACeAIHB479iArKL77Qz47+
SohjADebuJIZ+qH6ubXJkxem/IVy9mfHfiXCQVQ2alOV2SGAgJArG041dBVvPPgr3YRLEtcPM8sO
qKzs0R6o8zJBPv3XD9TPzvyVUq5cl9plsmaHKo4mLOFLiTwPi/2bjv7apoW0hqLnjeuCzAA2pU4C
uLcND3998J88oa9dWphNtDdrg8dFcUm+T32tfRGzQIBYEUSb3MwQph4hsc/Mm0hlmFL8USymROU5
7CuyA8iQ2cd0tNNtk6Aa8McX+s9v6/+qXob7/36Pp3/8F/78bTDB1pVyr/74j8dB47//Ov/O//03
P/7GPy5ehtuv+mV6/Y9++B0c95+fu/vqvv7whz0CHRfezS82vH+Z5s79cXyc4flf/r/+8D9e/jjK
YzAvf//tG6p07nw0GG/1v/3zR6fvf/+NnJXq//nn4//zh+cv8PffPsCw9OX7fzy4r+5l+pffe/k6
ub//FjH2NwkmFKIOQZlEcoc10b+cf5Rw8rcsITIWEs3ZlJ3n43tQFtXff+PJ32iWwryLEpGcZYPT
MJ//PhF/k9jCwLRKCAcfClLI/3N2P9yf/7lf/9HP+n6oezf9/bc/dLb/sxyfPzEhsO1IkJUwCWIS
TuDPIkJYx9oezfzsRSQoRsg9MakBRig2S709ZUBntV9Bu8mmQz8GhLg7R9ZMrUU0lPFz1VtkJcVA
1pZfSoV6LoKEqB+PXupuuuky1GkDhiDQaXtG2wwl0R2uVdfQouI8TV74OoT5PWqWvPsqRGZK2FbQ
kd1WrEaeg+oHOtBdgdq01XcqiZ3vdxVK8S32Wp9pfZ3wgNbRvtI6CVcEHr7N71CpDPidP93Sf160
P1+kH19TdN7gHQF/YoZAD7ePvEbD8URDY8aUeCn90DfjEYOiXXrs4Jtl+XGbEO0hHapNV//exWVN
fjVT+4c/3J/vkeSccgrpgKC4U/9iZLE1VEwsZvX3JmlpWxduoBlVuZQkGpuDXX1lHZIKV6Uqj1KM
dPX3PkXHC7rqdGOeXjqGpmyLXstIbXIrM4FewS+u0Y/bespjSmkq8AgxmPOfH8sfn6NVocIMNWr0
nSHai8mu2ngF8lInkKTHeW9RCf/SZghKfrEnvro3589NZcoJyWIiBX39uWZGz3KIqPheBTxzDFVf
002fVFoSOMh7jBHVd32pnHO5UgMh7Bebj/whmjl/bZ6i8y4IkHICdfjzZfnTxl9lSx3Fq6LfI95h
ILTIfMyyr3iR0NkbEMt2t8gCh+SGtmOYH9opjjeVT6rucFH++iH9UTuJM8kIS9EYQRmO4WrQVzfA
wZW0CW1ffivl1gPDMoxGl5DWlHqS4SIIu+Ku/PVH/uuXF1ywlGUiltAepq92YMVV2aHqbb+nDDWK
9RASDK+2ByTT85Tu0cdK2ZezKIwggmYYm/8yxGGxcr/UQ2z8Lx6EPwwa//SW4ALIOMVbghcV+AH6
2sShkluTSeMiYHct1xEkBOr8Quh1UBNccXyTbikGXyYo1CFRIRRnhXxTzQ/asAZDyEhP+geJOSXb
w49nsOS9Xup+ev7ra3ZeT/98lglkpWkap2gAYA2n7BzN/OmBQS4uLIzC12dwyiwegnhuY1ysGB39
LMpXS5fowZB2PL80aE6c/6821fz/e7ESgFdShjheCqi2sLT9eBoCMjQHAd3w3HfgvEVFg9Vrg4wk
xC5kV7TMsO5P1Wzbr7rJeqyo1mi4ax9F1EQL6n4Kq+155Q8Kv9XXW7dcpWtrBv2LZeUP6fSP1wsX
iUNaKQjuMHs9Pr9S3xvZb/R5KgmL9L5xk+nm+3FztemRr/xvys5sOU9di9ZPRBVIiOYW/sZ9HDv2
TnxDxUkWPQLR8/TnI86us+N1KqmTqrVccX4bENLU1JhjjLl23Jzl00GqPuq1qzUmUSVFiUe0csll
H5qqSKm/bvZ6XWddM1DMCCGXDdgk2Vb14GFcv9WxgEZCSBRWsXLshWdZ8VvLPJm7vzVDcPac938f
SMDfDbHQsR2pPMVk/X3kmZlNN9HG6MVXWhUKkAlWE+r3ZAzR2DubbxHaE8zl9+hZ0f29i8af4QST
lYB/WuYBjuBppCr+1wX9U+37+81JkhEVOjiw7oHk3bQo6YRWw4ZrXyAU5wbaBE2m3VtBKWO9lpQD
GI4wmartGaINJ+ZozMyM9IiAP3sPuFUm1gVEy2J7NgB53l3AmYtpsrgT3I1zOar99ehe0hcmWidf
TQ+tKcrteau8Eh2pXVX7ppUz+rwg3YQUQSJJFro9B/Wy8O6kKla+9Bs4b3BoVS9BOvxxf3flkuYk
GFSGuHwYpBaEcZr9FvwKTfLAnedWs+cGQwsf6+vSe03XnsLJONOji+ZmuDGmTExUVSBgdWylHMgv
Uiin6ZcmaBL3eYKsxiTzg5Q8Y+oaTYry59jwPoQLT/rYhwBFu76nUHL+PjVksjapE7bVy+bUPeyX
Rdg++MqsC01LhbGbCRR/vuL7aCToaWALh33bIc351xV7Y/fZXMv5i9ywDVPxPGKz0RxE75dMP2/q
lPeSFHJjEs6CckF66xNYmKd/vo2fKpj/nXfS9zwBrYhOkrZwyZJ/f/LdOb6zQq9+rlFogOoPelTW
D91lHdEoQ9LtHE3i6/x+6gNKTFGbKY1rUjAIvClop0mJIxpE2l1X+FI+LtLQ7CzqYdBPD0Ng2XlM
N9VFXzOJ7AwiKaJ08P/Ew43tys7oW/agp4zs4jIpymFf+ZOr5AfBft+uMCmNXP6mIH0f1wKqJDbp
Bk/N00rOBL8/ceklWTN3vf80YdtBEqtAtUhip22fty5JlntBJ8iFabuUITBJlA4/M1vLw3mGVTFC
nEoek8Xbp7TochxuL/JWyD1EdltvO6eO7oM9ZHy1lqy6ZAaj2usAUEifje90LKO/vMR3kS0gAwrY
NolqvEHHeX+q7UCBN1004ikYMsnaGtp0v4HBkuO+dH+uY2HbK/eWZMu+xImVe0gxbcdGY2UOabyz
qP1buiv78ittsH33Ip+rfRy6ddbeXdItfCqnnyq/Zk1hA59KzGCg14MAUAJd2S943L882rssk0cL
8dsTaPsCW7nke7+/rWEpHR+67Pok02mPVJROmFpbteX622AHpWiidaBw+eyLZt8fa0s7vJDFq6t0
xbfBcwZIMNIa5yeyVDqURrNfSGafnDaiSZNbIVPMnat2j24jYfMiF+1MWBvISLggXCCbv3HGchiK
OoWkfDcMPryEWNFijiWRQR/hb2/js4fC8uufB+FddApIF8iuoC4EHDvtf6W6zry53up11qep9vem
qm/prcigupUxJ8sMpcWfr/hTd/c/YWG/JAQ0W2Cwwn9kTb8POxwFUsh28T/1MAnLr8M6DEwo9n7G
xy1aV6tjglYJehhEXHD7CyBsusbgfbjH+9ks1XDvez0Mx1MyuAHBgAU5PZhK86mlhjr5MCwNG9Wv
15Z2c8NQLhiRs1ZYRfvrSMtlfxFWkTt8CdcinB5sjRVHflZlyd5UesN+Tv3zs9OpnIf7/eH3TYAg
4TjoVf91oiId7K3UXtZPWbZ6VRINYynhE8x2UtzhC+maFY6N8dogCoUIi4zidpd3V3Y1ygWSNtmO
dU353HJhTma+jLtZL+k3O6/sizkZXY9iPnL/725Rbeah1l5tvs4bLXM/uJNj0xUnKJpQtXFH/thT
DIVHP90BXieLjrzarp0baRvY200DNTouKOtAMdcLDWMKqFK0ulnidCknFsOEeHuFFm6pwi1OoXBG
99GrhtVNY3txxnk8twhF8PfVFFSHyyHzycxiH1vCbeNYy1RsLxecKseIWkqBKgT/SHlQtbVsn2ZP
i/x5dKs0OUh3EE5MMQmZSuRRCA4PIcA73YlUlV74Qg6HTtvzdp2EjW2fkZdl4kQJJcio8ZW6dp9W
NaWl9YQaZFk+LcMih1tKB431wI7hj9+V8TzztKEGaHTUau1k/UcELbjqJTnoxmnTbgCfJSy1FFns
m63vglc6aATN90y0eoL84Q1r9yOEbjTbcVnNvVMgfGw6dBicA1TlnZPaKr270PEx+jxPHh2Bq+xH
FjRyYJQXRwbGvd2knpjSGwXCNvtI3XnwbCx53LZFoIRcMKtucAgt0fhQTB7m6WbGnSbPT4lbz6N6
SBohu0uvoI1pcGKueLKE0w87G/pNT10fkqPlet2AgMZsxXpJp00ry88zFERYCGU4uwRY2DCj+qwt
0N3+kskxW5CX6BYNvjACbfJLhlUGi/ehQunEl+Htm1aeV/wbRqkul9s0ziGvkJRDMV0VnmlTceEs
luX78Vrge+Ofl6Zw6ISs3GnfF21lIWC7SSU8BcppyerZYVwooHHq8HMLIeYejk2ByaRfSku0l+W4
wuP94CFKysOoC8M9q/bNQPXx2ccw2NquEdH3jJS1Qjuub4naXQZxUCYGBq2Td7lT3VOCL4LkiBZ7
htmnc0dy74Ss/ZbWyapscaSksNdP7bYsKBU3tPlSzWeRClyiTnVRheHTmELRjA3nYEZWBGPODhI7
Xrb/Eu6flCXqunDP6d0Ma1YOBpnTUMQooEAxYrIaSr7oPhusx6b295APdTMN/DicB80E2HC4p+dW
aGo+1749KsXsjeHrCp8/7CUwgmmJnTkcMhsIU7wX6lSZUP9xKliVFbTrsABLskbL8Cqspgwy90fX
caDpTqg3yLTiOYBL0MV5kKnR4g26Y4cAvmjGvGG8rGyjTwA0PWe5DQp/v2WEP6bdHj1mFleQ/FP3
ChFqn2CesfY3D9DO96qw3odmmhw+yhYb0OJVXExNz2XjX89jjJTdK4BbxvfU0mrvEXJ4EsqY/ocA
QFEL8Y2x+DV7kq0P+ZV+Ye0Plwzrz8EYmTUm/pXjhmpT+99kr8pbSQsp6/HXUFtvH//vIL99DqRA
lLe+aGtuwGmsbHotc6/NzTlv6Jaz3HZiW7hWKmSa248cwFMdRurtRdEwlHrLkZM3vgqXjROuCYXC
EtM/70NYj5pRmkS9a/MQ0TvcFTBHQhOE0l73pJemU4JvVn5qd6/h2wjqlhVEXHt7pkygpuriVjfe
7FzAfNxP5/bbq32bHrDjK8bHc3N+4qj8an/4xVvR1p/wUdovk1Ho55uQLG0/e9qs3B2HK55U7sP7
NpE2SofcJQ+5/xYnN3DwOZv5ktnVD9l+628Dam3z7hynK6nRF1i2akpECUL5C31/dkTLPlLB16zp
sEh35KOn3vuaT77oXh0vbZg+vSJj5eGp7zBde7Ds/RcKhJ4mdqc04EvV2PtyqDe1338DizubnyCb
VGl+alIoVI9ZJx1KutAffGe4lm9zJS/6cPDPv4Y8LCbD7Sw5yimce+xFc/GizUv2+cnpNs9+InMr
gukAvW1o8hhr/YSLK4iTHJmGqgXbrAAMgGx4TRlUCGh3LOeR/ZXvlSuuRsGpJFlc1iuURDg+Xwyu
plF6XIVuhRI26aGxXDqhM/J5CFPwkiOSRlXd1d3I/1dIxt6LsmcHqAi+bFDdTSUaUlh8puDqTpbq
6RlvuoVTQLJu+9yf8ZcGJF5kJ4gwSOFQyhyrmi22Pi5Wk4T9JZo5sy1fqPkWxBtKxrosL37ByajE
MlOcRhR7uv2GkIzCKvqjjOE4y59rptMB4rYIvXKZbM8yC/Q8PEHzzmbvYnh79AUmD0NE+RxaLdtj
Ovd416FcJMohddyHD8L8PmvAq/Yp/oafBn05MwLOKPbnHfKcwj4i07Xj810OFAr9p9rAlUNXlFDz
gSxWr76VrWP4hLc6+xl2UmPPvHoDWTZHVSY5YUthEnGZJh2Kz2h7g94SjuWghp1CmryeEU9x9K1r
zk5NPMAp5hxal96+ngZ3zgHh0zIYCJXSS1b2PErOIcPMWW8fvDGXO1QgxqAEiy+qJuXHkafzlF9m
0rPEuprpO2/yu1AWO0ipR7a7W79MpDd8dIGx1uS4JIUFuQ6qhapw59aWg0rbBwTyXtwUsQuNI9mr
efmbBWE7wSGg3reNWiX7dNulZUy+t5EsBg0SLXPEz9PVjGIu8T+W2zhbj4ZkGlRha7vQeyHeMr+s
ud0YgcK192fAfd0i+HO83FEqGhLvaC71HT23L164Zh2K1wUV152HcBU7UVfofrD+mXOnWJIjO5qs
VNRX4N9WHFQ0RQCbcenV+QnFV5GmcaJWmS0Ps09u030PJxpiii99EgBNnA1uQnUYQ87sy+fNHQUM
KzpWceCA4oYqtopw1IUTMjLLa6xM4olvWv6uvKEytRx+Pcnbu+zaAoAYQrNc98f6GW6qatrjX7im
ezQh+98Xb97X+yean+h9Uoj9e8qxLT6xpuv+wQRxGJ/g5L7XNvIKRZ2+SMkWk7ttWFH0FSzUfVWG
9f4vv6YsOSWRKFQUeygB/MTD93BqpbGB4Cp9GE3GDu7HzE9nHc027TFfXDx4QnE5dwjCkMHBi2P0
e+pEfHFJy4bLbrOZ365N/eEO3HK/8zKn0vjy60LKhGxpHVPFenw7sTV5sfllVMBncj+WbwGrfAMa
u8DZwWir6nYQsqdzruvSTrju9K4eRbH5OOaq5Znh2BZMpVykexqXuQvXgL+z39b4c8HBk2QfiRI1
7ou8FXuZ8dAgvGFO+gk9fnEhyPqmro9ZUbEaT28DAg68Bz34g3uK5faOVVxntM7yg78AX+8O9GA5
xAdmsCC4ec6/YOVsoIYAXi0eM6097tpP04XVMGvCLAqMfQVVE8BLhvKm2+/9L6e73892++W9vXBC
PwPlcP13B1skINqaex+o6i00FmDA3AXnAFbSny/1rkjDasIvF19HBWTF/993LZ+Dsguwm27+O0fs
ctE67lpIeR/8kJoVEdnL9pc65gVvWLvG5ZX9Co5/vpffIQQ4R8yfwFE8POVw5vm7GhX+aSg1WHqP
cFYJY7mCJd2d+j7w5XHTpM5/G+d/X5DehAAHXhAKwMX37SnKzNhORVOTh25p2ChSJIHDpb9CYwfW
/Lmy//yA72xU9icEu8UP0RGBcChHvQMylwr5SkNP64dfEWPOth20Xz25KnVaXNiIp6JNNvNxnOVa
oC9s9nguDaHB6jeX/egvd/T7TOeOOEoFIZuXHyoXiO4d0LiGtjX7q+weqrdFNZPXscaXsUyI6zRS
ynkFmTuurMxQsjmQWljZfiNFK7txi6eOk/1J1VIrjPsILTTe7dqOj7M+EucuXyXnyXh+q2e1b2H2
zw/x/jXy4lxbQn/HXNNxILv/jgOx73aDWKzpDnvPPTJtPxOhtqcN4Ef0yaP7F6e5/9f1FA7B9v4H
ldO7MaPhOZz4wB7vfm17C0SyIrI1kVVHps/T/y9oDdKyEzjYTrIwYD+7/woHck5Aoqe8uHvblkiS
97eB6pN10SCG4pH/PKB7fPm/2BL4bEj5yWUFwkdxQTTf4Zm7LUluNlVe+I1lShX7NRLNF8+wYP62
BP99KV5dQAUvcDnp++9DXZ2Ieh1TL714S0UmBTrCPBJdzZc/P9W72hq/HYZGSDGeUeQcQGT9fZ40
aMcT+J3hN5s2EP9dVsIr91TRwKvlODkHU1PHdo2+2I98U1HpwJjHdnaFT7P4T8VsEwT/cl9vFJH/
GXAwTIYghLjzkzAQvC9j2jb1Ij/P+rPZhJ31R6GWnSUx2q4Y9T/91lBoj3WfgvmGUZ1snGKjQaWD
U1+TRUANwt2lbEGkboQLJmLf14lKU32xkrMofZcseeksa5wISmFf+q6rOZ6ZQrhNd6wrOL+ozLTt
9fQGMAoI8EYuDj3OEJ//rDOWHock+SFpaqeDlZlmUwiVh9YUObJFqNezvOAAhLfQAYoudPjDr8TJ
t/gx7GLe0h1ODgGbmPczvL4dgcqfozlnNWrMmCPrnp7MmI+QaGsRcH5pBBTZR1I/tDt3qMX2JNN6
i8wtRVvem90Gzoa+qx9qVFAN5leYY3qtXxUj9kRvUEzHdk5jm7cE62dmR8VvZny3nW6cnPxuAvHi
zFN6AqNHzSVrBNZkMDZVlDxFdlb3nPOoM1RF9SRJx0N559HYz20vC8+2dpCinwz47/p2Pgxn5Ijd
ISvHGjgYZMin+hEheA10EqOvSGcUH52E1STuMf1AqXVMO89V3Se1htOmP1EH2Stt5Ka28O700FPc
+JS3oODpgXkOzeGUmc5xihgrm978s3Ik7oMrhR+PeKEV+joEd8B5SfsRs46iFMei6S2bEzoBbRli
KGbU+I+NXnm3h3kRm1nhIYOYTDEpo0Mb89Vdk/kGRebQbxFl8jnnlB8GhnotivT+7NrVML96do0g
/UA31LZpIowDavO5ARFCtxG8lQJ/xUj48WHq3eBE5HMQajL6249k9z/zPwD5PX9dm2HfDN+mBuYz
ZKmNj+yCTD+EqdPSA8j2aocIm2qf20ARJxCoIS3+xOaig8e2CS1E/LlKVZSl6fy4K42Lw5rPCe0v
JnmR2xJnHDq2X4Cw6AffeCJe0BrcoX5BtoVdlfmE7Ux4QSN2DJFYfdlrYdrqc2rn+rCEDo6OQSWH
M4dwoC7RqGuEwi+6ZDk2c+vdeHPeHnw3Q8re2ZY5Ff7iHgtMbD5sRTXYR3KK4RisNvrmsvfqb1k7
PgrHba+Na6XX9dQPR9UDjUOQSS8mhB6HLJyxxMFnAb5Bm3+n711yqDJcJzCraw6KzhhX+LbiZptA
BI+aVrn86mBtsJdAuDfzKy8DzomvBj+2M3yM5HsXlnRZW5xqo30EJNOssPVj61IziCqgI6SmUqdP
87IFXyurwbRKjvUnvMvyoy0G+8qlP3geacuSNy7w4clgYfOjL/zkI6BmDo9qkPj/UILinOW0zsMk
0HmdkIJbR6evh4d+cgFCCAWHfl3GK9kbPFsU5mj0cw3xuvqcTyJcL2FGjN964RYOehcat8UpQmaE
7lIFP4JB+TX9fCxzVYfQJA6uMxQf8XYrOb/V+lr1g9PhAJbpr3bRtzeL79rXvefsMzRRe203near
hTT71sbf5hJU3kLTIzNxCIh+3515logcN9y9Oc631pe57eYfnWUtsaDH+9e+L7SA6dBCa9y2npmb
VW0VweQyMMm3uVyuvDGlg6/ttPnd6vgEYo568TTLSl65gV21V2ahx5doR3GtKjSMINDPal6/2WOS
3LkOy2fqx+EA5GnnqFBqTDzUquXR9YcG1w3XfFl3tUFhU3ZP+2gs4WZgbJGnSOKtUbpfqZjrSIqq
OWNeJCNh1wPK+Kb82Ge4Y8TlMKRPqOa7z2Zp6dvQ0R84ThyDn1HB/VEJDsACWXgLzi3uEsz3oegz
9KHbVHwt6nZD+2jXz43GB6dtJ+djSHHjshUmiEesM67cvHG/9oG33BTUISbKIe7IRZMBmbuFUjwd
0xsvwEcwwpw5/Goskq1DQN6INqHoO7To6L8I9B4eBPnmXwyOzu7hD8E5mTPzJHTTnqdxcc5FO3lf
jUyeZs7vT1tHZyQ6V7krso06/bEyIOds8MfxSHq6Pg4mVElk3I5KMv5AkZ1N0yXWKu25Iz92ItSZ
4ROy3/BVLq38VJhEv07btP0YmeCHydfiFlm9PNvsFIdu6YZH8l4rQoM13VimL182mz6+snISGGPA
3HcZ+gr2soWIZBd5AE6lSu/Cp2AUt31TnEs1mic4Z5L7n8SVYzfyVHiy/wJe2N2HTWYunLUKH+va
bNdpX3THxSfkcjyv87sGX+UrM7rzfdMn5pMJAvebLCeCg+jW6c5Fe3iE0zl/cOQwXi8GJXY+I2cE
T6KVcuJhO8qxHeYncEx4uVkmuUnwDP24iSB7CoB0vnRbMHxiw08vWGz+7eZYA9wqLz9VYaJuqLw7
Mh7qsDoE2y7YseHIIauw9H1JaeCennktHkNtZZ/MXHRf8IpyETUjxL8xoTteQ6AqQS1q/SnFxqkm
ZtfLUfplcOFQi4yndqOnFg5SVAyM9d1KBNy4m1W5G+r/tV7IwQ/+CNQe3JRKTv5wtLUpqyHCCCa5
mbHmuQf9qe4sd22eq8F85WdSAOjceUZ4OR7QuRV3y+61FCmkxVehbsXLaNELL66y2b6FgjQ+5WKa
unMmKunGYeb4126iDYoou27CK6ys2wP1ZRrjTdTh6ay01f5uSRFOUS2T5k5b8BCuVwvXCSxe7Xkw
N1h8UYByMDycLxu3qz/IxbU++k2Yt7FHKwF9zMLWPBRpPtVHStFrRkvlUucHyzQKpia26NbZn/p+
e1gDnFiy85562IewW3Sl8VhskcCXVyVYganQMZK5xAqt0nQLikMbVgzZ0k+zv+k1Rk/m3UAjTJzD
7JAiXg8ABMOzyjmVGuKIwdHFI3FKG+hOeG95/pUSi90UnzaJ38YUrUuH6OpKEOzsy8ClUnHuqrUx
h2xCP/QYWilao1mkVYiwyUJ7WMYW7XMfcwmbJxKZW33Uq2Nt55kDcBHbfifsmzkskGwJQ33h1q8I
pweIe9tBg7hdFQKXM89BKT3Q9acvPlSr5YWI7qe6sZf6AH5Ulzt7rBW0UxwGtwiGw+oVmJkA/Pea
9RBQdo1HZxX10cUjNEOPStU4qhvg5xgRUoddR71SkPLHorzAilLpYzqr+bbMgW8PGGksFzJ1MRD0
AjvDIwIjdueyTE1LmXRUPgrSmaq8N4jhDq+FBdfwInH7yHeRd8WI8rxnp7XM9ykkNZF4pAi89BJH
HjEbEaOISeEyS8dwBqDIIenNvIfVcrVPYjYGNEiNiaQDH8BFJ1/ybwShLvCOGe6+kUo7B4OPsvYd
Pzu2+BMohZp98sYnisx1clF0gfs1naaXDavMpzRrX9KwVQW607lGMuoXxyRIzNlm87AJEp6hLOfT
6pymTXdG0kJyykwYt127tZEPfbTFNkfVjwZl6cEYZKwjomni6zTU34Y02U6+xm6jS5fklspnYMfO
0s/dYWOzce/DPpNYMRpjDjm6NhI/xNWw2tJ8/o4DdfkRU8s+OPa+n970tB54HLt+SI/jkk7JJWh2
6kdWvYSXtabpk2i66lR2iXpsSts5hkOmr8tEWbeiXNxr0VJM1WlPUT3kWHQQIpm+0tASHeciRBXZ
PpvwwQ6xEjm2jqfv4DXOw2Vr5iQK+9le4q5Mi5hWnFOLiWedwG2FqDle9h4Pd8S9znncEpN/T6jH
d+eCut/BsCjnaFtLc8cuz+afeyW6toL8gltIHth18tPoh1484hz5XOSp8wIiuJwgE4VnbYf1yW/9
4t4qbINk3cs+2039VBUw1FIObidfJMUXnJYGHDKk1l+knZirUchkoVXSUgRxDmh7lbSCh05tkPd8
mWIO4fJDwbHkapqdHDM26b+UCX6DpSPnm4mK8kG1nb6UQNnPFAVEucc01PCysLtbL6HFWwnjYN4n
ofttV7PbpO10C4gUstlXPQVWfqxwpmSHqjmyXDaqyXXcm3zB8bDa6OPU+XPhxLIijkSelRfqtmp7
gVtihmGAqLiHqKh8XKRKfm8MLMecyFYEqrU3CmwbMwimeDixfV/VrR7+03Jqy+KyldJ+YeOdTRRa
wTxdWAPNQwfMiC/yTomnnc9wcjY6EEQ5XZc/KLUUr+MUtGwPnDxPekxgaelEyRtKiua6XSG7RCYl
pblZ+rF9xQRuyeMe+HOK8qlavg3DylphUXJOG1vQ1e8T1bQpolI4HelwK68Az1OoXJiqkcxDZ/3h
Qm1NTnQeHq6xcDKcZUlHhkOVdJY6Wl0NF9neJvU89FX1xUctH5e97A+VbXX23Tj7ziNVP0TWlKoZ
LG+YaXw7k1RdEf0aJKRdltF/eAlJPWGXWPpOZrNjxWOyMwTX2lbt0bQTygeYMkwiLGprPGrK6ZRO
HiWeuoyLkiTNHPdjLLZea5ejBlb4zW2fmx6fjA9CO3N/4FSRlIS00MOkKzbOmFbr2bJF0bgf8FRK
AvxWOhTNFXRWq4knK1iK5EQhr1zs2zLTng5jTtuL20a7kq0fY58NV62HjLpaUEUjLHOXdsHTmtTl
NRZ0QDpxP3IAa++rCdRKRnhJjuF4MmPb5Z/TtHR1ephZKpR3UAnJxkTT0mlvQP6HddnlmI1W/Q9e
TsukjmiQ87o50vPGKR8TW1ATOrcQuAZs31bXsgsk8G3Je3AtaFxjAcOa2sQE/Z7H/1FboW8zjn3R
rIewzRb1WRklssc3ENlq90LIUGHC8mjRDGBpr7G72CkF8Bj2+gzrcPO/p25iL94ZvvfGeuucPsy/
jO2cWVnUBABwFifbpJg9tgjC8fA8ZgAKwc1AQrnc2UVoY+I3pj0GfueNqhtviy2v0MWrxM9kqg+K
pm9rcy1HHm+LULUJ0SN072WdPMpBtbl39CDQ5vLKHscODexB5gM5DmeHtDu1bVAQj61BH0rYUbcC
khmpe7sr39dd6zgE7jkf/HrFbCRzJxDePIbqNVaze0xREOfVsZ1hAtGyzTQ6uNlI/YJjYlVeQnVu
QsE/Ro7bhe4Re0/pnqlH1s9tMFZPFqyfIRIaUVyEkeSyHWHB1N/tpiTLgpWfGSyCvD7MDpOBP7NE
m+goim4eRrEF7P+rME+newVr9wJ8Osc4ArPEUnjjbeGsa31sZQ2JbAopULdW9ViEy4w3GCmcH8mm
XbG3bOayOZvBhl25BO3cIBqayu/tZiclodWtk8hjHx0P9CNbH/rcmhcSBLqykoFyQkyKVqmz8dyh
PiR1sLxaW7KsbeSkc+c8BGVeqsOMGcM3QzNug3Z84mjQbBbmrtgdOtmRdML0F2Omyul7ai074kJG
LZoY3+70hH5sSiwc5pwA0pDosPNL8KTVR3e1+wun1/6XaqpcAEs/ESn+WJvIFSdUuo/d1QGmCQdh
q3H4DCUDOkdkWth/MVwTnJKaEacX1wXcuks5edeRSyeI5XahELggtC/9o1961RWetBqK/agQfcD5
a2soJWId+0PQ4DYe4aKandFT8GL8JbUiCefvomurrohHALNXXIQMcyMJP46WrXnOrT15TrvcY/e2
HNwwCbAog/Pxw4JUBXhYtOmNRRjuXzhcztlHv6hx2+7hV+UXZDDelXF9lb8SInEllpNbPOhZJrfQ
N9Pv6W5+FwXztkCjS0aQEVxvFwyz7fkpWNR4P5sq4xGQ11G19mtNNPVrRBSlCh8c4EP/EBZ6vnQA
LfIDxqL5f2aJc2ysyt69aNyigDZp1GOXpPo0iMb+7JneiUIffmRmqg3lQL+tWMmo9Q6tp8gPYqSx
ISeUBuJ+mE/hdJnuTbmhsGNhGqXJvHC7IWaTs+E0jFEM5vInKlfUf22J4BGHCTkRei10GFhTtT60
R5n2HUlBs/a3cmzHm1Q4E07mKm39EwSN9tO8+ANs6AHz+QiWgv/iGgS/EbYR7ofO2jPePsCTMyKn
XvPIK5MQmkzZYUzGhl7ACAMuud9qEIBo89rWO5YTxL+DpFX4cesWfiZV0Pygs9TtYZLtP3isNEd8
r5Z4HtT6xSdaTNfLQOuMQ9VNwQOGKsPI5dRuxQvX6ErWAuvQit7eQYbRJ/SlZK0jgynhtWVl4nWt
8vJqwU3iHg5hgS1nIL6i1hmxRe6xDYlz1dMOyZ/dfD2M81pgZm6CITmOWR5UxF/sxq4LR6zqNHiz
eraSrF3uQK5KfCpdXeO/gm/3lzyEiRHVEETuNMwX++jPauVQEO5eo11iK2xMMDP6VCqcCOmvxf48
kZ8fMolj3j5u3odZzsDQUujkLqhq+bmD/YFD7Fh9wQNQfzYD1spZ3oA9wvSEwJVOTPnKfEmt2cbj
u1+s2CLzuDUjsqMe3AWPrtG6NAWL+mDy0v8wjIO+GlSHBsX45Q24gH9hJXbwDGKc+0yD1HttxSaP
i2v3D5PBk7zs9YA/9xTMe7Zm11B6GiAev++Di15mjXfYQovEqcaP6dzQFbJ6QMWb4/+5YSDCVMci
WKrxSPriXDerzuAszs5nXM+Xz2Ey4D/XjzaSTlXSpa5K/oHubB9oiD08BaT7Z8dNnFcNM/6zzY+o
yFoYOKQIn9ECBbcL5INzOw2sumD8CnF6uG9He02iYNC2wzrY7sPUwgDdOG59Zj8weNQFWKoFPqQZ
fvpm7oT5TwHYcQgWDiodWme6bmaOfraCyn0sMunWMT6M1mXbNg4lOhigpZTf1hH03xxLGul25pUN
qqynA7V51FWfOdHqun0wWFC56sNQZB1RHofUnTNlOnTZkBcwgas7ag0UQvUHd4Xis9IPAw2JOEht
L0N2aY9ZXWyXEMxx6kzyZVbfFBZW5cVupDO4ceL+H+q+bbluXFnyV+YHuAO8AeDrWou6Xyxbltv9
wrDdNkCCd4Igia8/SfeeMxLass5GzMNM9Js7BEFgVaFQlZU5EigUcpMmy4jgpYCyQa8NuI0KRJ+U
nAAIDC3SRk428GMqCjaXy3mDVjeIwaI1PUuSduF/0rbVCCpDr+oVTJwslSQ9Ic8DfuIUbBSKKcOQ
APsFmDTSeKC9Nsxow2kAr09SQFRl330nQ7Cx6YRGKwCEOfhAwOSKTmoJ9kYwCIpiB7fDBge0QUQl
LAE3VMw1njBlvNJxfOrA1WOqExrEHO8+jDKVa3VXVWDz6E7TQjkNc9LH8zR8nZU14XbAKn25HZcu
QUq2EwMjMlwUGN+EagMq1vtfklBBsvocqg6GDZ/mQFhoKJQFV/h/wOgzul4HesKD+brapgL0xSvJ
OHtLteVlhxxdQyBACFqH+yQvGrCuNB1KZVwTTC98b7p+n20yf2Nc4rQd0SgH80YyA5JmyBpgAKOs
0KI7+31/8GW7ed8AgAIY3oW0AbqEaAq9bFuW6YbZKFGyv9TfG2j+Rp40KqthcUGHvtjfndL/2zwN
t+W3sZu6H9olanjB7fD/EZvDTyKF19kcrr60/+v2y/b9BQPEz5/5N5MD+1cWoWUHNgdcyBnGnfCp
/mZyCLJ/4a0Tov0MGwJ4HRji51QOAB3jBzMYGdA4MSan0LL9yfJA/oXBVhpTQACgU/4fMDmwl/Mi
ADMR4Hs48BEsJSHQEruZP5ssLhNMW6GFYU8NtS09gnNfXFbgAN6hVepC1gXjB4HRa5OPwTjfDSKd
y2tiyak5GPhqfREAnA+3LWIWHvSQQmlG6qVBIyCRGO1gLCs/mTSA8G9XsuXPOpQgI5O6AOM6NLRL
DHiEBEIbVSRmAjAw0t0Z8jiHPurjd5SU64/wekBHCn0pqBP0GJOYJ4bxtAiClsCd9+0XlFUtO2K8
Zf6ApOKkGUS/0BSbyMclSUVzDipJdMMDYsHnBtj82WSHvVsMztI4b8ZJXoH3q/oWLYjHKVrdxwpV
+at+Rfg5brSfwcoMJoeTFMNwPpULeMsjgIPO20w/oqXc1Gfglt5L/vICk4HqDPPgXZlXISvOrAzC
LxGGXZA7ANKJatoUfVn7Sv/ZctNfdAt4g1PdNBc/w8J/5KT/Mw+877+3aG18/65vv/Sur/4/SKqC
+bFnEXInbXlBqvLuC76q/vLSC/cf+dsLGfsX0Ex71Aa2jQNRAXf62wkpvAkVLlDhg+Ed9Bf71OW/
6VRitvsnBZIIGOI4hiv+tw9G8b/gkxHNQHzx03GT/8QPX+Jd8OBPGIbkAAF76X5hZSUIBFuaQ5SY
A9EtURgC4/yzc3j3N2DkORPJa4s7wBaQpsyrKrA4ILlP4KL4GCXjud/S++X0LGyASyRRVQYx8QRo
KnhyEaDAZann6vsf9Gx1BTrcpZs7mqNTeN8n2XVc/u/L7AXn0P/kUPaA+GztbeOUSyNoPhuwbq/A
LKJz/Qak6LUDj16uLZdqUmhkpnkXJR/qFWQIy+z5LWG9z7ctkmBIMCNCc4a6zlEtBcoFqE57btyB
rsVmCpYkgqUUva7Bs9NdNhuhJy9b+YeGeo/uh0EJNWdjIzAsnv4Y8CA9+i3uZEFZtiwziF3TXEwJ
Bosw3nea28Dv0BPHO1kEMlO8F5McvLTBg9GEXyYNqpB+p+6qqEP2hhq+gvUcjbjPhVl2Vt+Pfsfi
+Ge32HFq0HfKUYtDFV4PN00yvEEH8oqVu5lvPdYQJoowjNFjVBt1Nrw6xlF/99u44564xtcC7XV8
z7D9CyDvG4gOv/Nb2vFOWAm4DPaYJbYhL2oAnKbi+vdL78f6fwB7/x3GXRFmm/R0ikiV5lWs0cyP
pb0XpRivEX5vf/8bXjt0x0MlchcUKss0B4B4x6Rdi+Uvr5XjHQr+LCBiJDizC5FpDgbUqzE1X3qh
/eK4q8FsjAQNZy3SPGvIcgmGcXWNYqKPJC3uc8c56VYNBZiz1tzEyQ21zQWIPXO/I3EuTsgqpqTb
/T4xKpdRdKXI8nea9p9eP7HjmGExoywfcCgdBJRfCRZMP/BoqD76bXy3nmffMkGRhvQYC0CVbfuE
B+gdTd8i/3jFAGPHMSPazFtBSnBDkegvu2TQNArCz37bdjxTqg2TxzM4DxYoVJylps9OUYz02G91
5+pseY92rJnWvE7puyJL0RkZHv2WdrwyaLVFfRlgPpBofFzS5C+UIaqT19qu5HINYICYS+h6oVF5
ndQppvbMld/SzqUJObg5qMEVnM+gFMOEa3WHYeG//NZ23HKLAW3FvHySt6CBPHBjztN4/uK3tuOX
EQGkn5briniSQLaBZT+CxnqeieOYE6Z40Dc2W47+/HdICz+J+E+/Xe8e9cwpm2QNbVbhtMcQLPrd
fEcEmtd+azteGVZx0mdqXPNB6ea6Len8OEed8IvfrtYyHTdIW/b9mi8x/1anyQcQMr1xY+5//C9u
zMhxyrFDm1UtaM5FdANcW4ZXINzjfklh5LilsSFGKU235gBtnaNE+X5qVz+v/MnQ8+xjKkjHBHPW
bzmYAh5iCPyAksfPul3V5hoIuGEUAy40Nm8HiCHdyBmysl6G4io2V2IsaNqD/QOzyX+0tL4GPaXf
benOT2CYWtR8txIFyjeQUeMhi57f6GfhLi9zAdLiqYAl5lyYCNRhwCdXlfFzTZeBOW6jBpNuMBSD
NgBm8f8QlWcOETqeid6ESYIQBq4SguJZu0qgW5RfKvuT+/OZFVYqbTFsqXGl9foP0kFMdibkjXGm
Vzzz57jMs7XrwUr0ThFSuhFoy5bFJ1sqz0vt5yTcs8WHjpFw6HGpQRvgvRbyj1lRPzN0uZcr4ImB
Um0BFUUy+z6YSvOpqke/cPVPlqpYJVw3Ww7pjcd0pe8tUM9enulWYFfINU9sh7iWA+S+N8O/J6nf
p3QV0hPIZehpqld0LGNg4pMDJCQf/XbtXJcyBsxxBoouxzhdegBY/BHSDJ5r75b5zEiESvsgLHEi
HS9tXuvwWNdd4/emJ45fIhNE3z1TyH1G9gMEROEu89l6Lu4ksos2DCIAJWwwMgJsQi3a0duD34k7
N6aMBrkMmMPNITQDZtgwT6fSL/8mzn2ZzZg8kVC/yUsbfF+X7FtCrI/joLrqvC5ll+6tsAkgHGbI
qUAjC4Oi5XuPI8HiTh6LfmG/k/Lgbmi39woI6gNkRt6YhP5lGMTaTh471pDKLgF0yROgs87Ad7Rc
Rg3EH/127mSyjGiQgoArMteSgIt6mevTFrSlz/WAvTvOyVQVxD0I/XJAXMjnOtTZl6JY3uLOfe1k
HPes6Bo2fEpXDF+nHyFoBtCCj/tg345v6jicIV2YoqocaIijlIBhxOAC9ztyxzensR7IaHEoUZ/s
Uo0nTNK98XbYv9o/klns23HNIKow9EiGLSdzmfeG5AQzcAva7GFZnvx277gokHNq2tAa29GcZ2EK
nXYe+tkid1yUYlpsFgF2L6K+PQT9/BFoJp8bKETv0wnlayRYj6GCHBMZQZ5AEfeAbuB3rzPhjosq
Mm4UIlg272L9VEH1fOh9Hj7YtuOeBduF6aIYcXyp/6o1+463bOVnh9xxTsh2pmMFNd0cYsufu6h4
R+RXv/NwHHOD7ifJLOi750q/Aw71k7TC00Ycz6zJWA6tRbyaxGQwHDmlp230qonhtB3PjC3E4KsF
nmnL7YNo+w9Ev8Xc8Uqs4o5nMgnNUgY9gbztm4ukpR+mpPcLVi5FQtL0lCOiRPkAfGfOCrrkke++
meOTRgdQETHwyWGIriB99ggGSb9IwhyXlBZCbxjn3vLUmk9Imq8oIEdeBsgch+xqApQi6fEhG/ah
EvSL7SAG77e245K0RJ2NlXQFDmGF/iAFSLaUyUe/xR2fFBZwd0X6KE/79Xrl5MFms0/hHoScrlOW
I3ClCSywifvHYICkmZhN6nkojltWnRiSfo02zJqUtzwE+Z7Q7/2OxHFKCPOBb7/B0mEb/VEm6wee
NG9RL7zilczxylJmiYLOWgR1t7I5UtQfGZ8/+e3buSgNmUCfDxFaMC5u3zAn9pmDmMjPdajjlSCN
KadVoU6dbeq+EyBf2/Dw8dq3y/VQkzBpo6KLcFPWZ21hLvpYvhGpdvf7RXpCHbekXLW2pxbpSVXH
4Mkrju0YXjAB3U24fppwTzeijo9GICsLpg6VThbXn5doPtW6+MvveBwPLXSkiLUwR4KHN12Tj5by
P/yW3q302XOTkWndWILjEVK/VxgyDLrMc2nHPwXFKFHGUS0UZL4HXdipbgfPpR3/rIBpBvkEdg3R
dQxegVDwGHc+ZbEQ6jEvT2TUwABLVdkcuMX1VEEz/hJMctsb2fJ+rr8yR8dD60kYXrMRETHY9Odq
Hafbpijfgke+snrq+Cg0SSGiIfDgbGn4TehKgPCUfvGylNS5OpMmXXq9Z8p90zzMa4Mp1jHzi1su
EmgFCHClGdqZqHPKQ60weQHiy4Pfxh3HBLce2BwQEHNm2G3Um6OIY7/7LXUcE8LyBXSCcCZLXdxs
GBg7YOD90W/bjmcuNSQ050wioa0/tHz40ujss9/KjmPivp8KFgubQx6Kn4NPq7ouqLZvnMn+t//C
wlPHN6NkaUkMGHMOytmpOwlZr/d1asFyITMpT15/gtu3r8DPNRlwl+YQZsJcIv8U9vzcb2nHzmUP
XuFgkjidLfwSjMEd+Gv9yiqpE1o2sMxi7gPN2GLASKch3bd5K/1CYuoEFk1AnD8sqIpHRJ9XIT+L
4rcKe698URfD1EqgZ22Hm5+D5OMyTcujkSuGnYPCLyi63FpzN9K63CoUmDv1QUbBR7vxv7y+5j9Q
TAysLols0bJq5/QyiY04BqVY/WzFBTHNpACEuEZlvJbT96xMQaxrW6/WfQi1rJcXEaQNJsj64nlF
ZA+1G9t+FKR6w0n3IPILJ3VhTFPF4w3KMbDEMntY6vEcTMFeTSvs2wkvawCud6geIFEMggYCk/Tb
Qpvy6Pc93ehSRWC2TLFxMN9I0OVXZxDr8oIwYueOf+p57kKxoewOPhNMIAIKNExN4ncNufIlMsi0
kQq2AnYJc5yaBhEgDvwM0cUDTVOoO0Ph/QvZLsSuLT2ad14n7vIzLqQaNnDuoFlNIG0Aagujqie/
pR0Lp7WJytIg1bIYkATLA8SWbST9iu+xc39qFYPXBS3rfCzUPdPT3Zh6xisXDiRqmdaYLwLwgFZf
QyQqIUkf/I7EsW8g6XiZDdh1L4vzFR+z5sGl39KOdYcKY2odw8xWuAENvc2gVw78AnjsXD6UGgh1
tyFsO7FnxaTuMDD7xvvtlUjlIoG6AtPm4O6yOQtAQIVKyLVhtd+2XSXPYOwAisQsEerK5tisxYdJ
vqVX+9q22cvgDQnBEFy6yCIKAGcvwN8rLzlIdLy+5E8RmGePtp2xWYPeH0EwDc77LbsYApH7Le24
5NB3K5jYEQKXZO3vzFJGl/Ww+oWSyHFJaeMqTAByzecNM/0gjcZgf9v5+XvkXDt4QASDZBxp/hDe
krG9BimR56E4TrlKdHuHMUYCFK8aoz/0BwNvmt+BO17JQSBfYXQIz6olvdPldA2WzjeW/gn5+cUt
70KBYsIl1T3Khink2S3Gh2owo0DFIrvCSN/0wSQ1uWV25Q9BCIbarV5uQz7bTzKJlusBTAqY0akh
/3Nm1jiZz1fT9rdLtEz3MaEBnjqaFJcojsuHbSFB54Ns3TkDXzpOB72iFYqQOGsWf0qi4jrtvSTH
sbTzEARLAKYyF0xzVWH9FI36slD632OC/xm0FWs7frPJvu3ruDG5zb72A33Q1vMd6MJ0lhD9XZAb
9flOXVZuC5RQqgsv23NhOjVGtmeQoPY5a9VNP8SoAFO/q90F6QTQAaUQVcDLOKDNCWpr4CNlywe/
fTs+IxnEYrrJ9nnBQFyVFKBHwdCM1wAOPqVzmZVyEVppnMpAmubMFuK0y5W9kajttvYLl3SBOlFd
kLDA1Gy+AsH9PuvMJ643cHGws6YeM7/GowvYmVgxgPq273O76BJ6IYXOwHRvx9QvHro4wIwtqrcS
/Vi6FDd1aq5EFr6x9O4vvzgfFwcIlEc/aNDe5DyYKmhiImU5QBMKvEMR5DTe+CWvXM4u6qgAXUs7
RUOPIQ4NXaYFcvVZunmhDTG354SZDux5iUrHPgchELgcmT7v6vLRy/LJfmzPbv7NbmkIqdsezfbg
HDy4ZxDX/tNvaedytjv71QoSJESwGkRn01Uw9H51Dxd2BNqRMhwAUcmrekohQQGmQ1AbAFbrt3Pn
ei7GNOiw8QRAQ5acFlSyj00QxWd+qzvBZigF1Q0FphtSPZ+iaj3IMfRsh7vYI6tsW0+orOaWjDeh
HPnBksTre3IXfLSJPsWYvsKkkpqr3MhyOtZr6rm4UyRLCMS5NcgXc5lScK6U9nZMO693CnfBR4Jh
/JhxHAp4Lr5Npr1kJfe6OKDB9dJ9IMw3gIXTYgoqCMCHskzLYZnAquJjKeAmeLk6a+J6LCesDoaw
PNiqqzJe3rg2fh2x+D6K+9zvu7KwrJq3FEOh/JOkII1evQZlwZDk5M0hyARXEHiCLxHj5eAbzb4X
DJmG35E4rrmTxYZ8xL7JLC6ZZrdgKvPyS+g1vDySEfQbKlYY24zHKMiHqjlK1vCT376dHCCpBz03
BrQ+EyiPL0gZfViSrfY7FBdzpGy0ApZRYfG+f5pN+Mm2xiuj4y7kCEpAINsA2RZu/vJxoOFRZH69
Du4CjsqSGhKXsBPwTJanzSRnSVr7Fce4izkC0xiNmgmzW5ghtkdoaIPOmI5+H9MFHaVWKEELBiMU
5I635MwGxPNTOn654HIAYZOl+Yoy1iXUrRIgU2XkF2W545r4mMQkAhtfC/OEGvmnfqQfvQzchR1J
AwaVFPovOajewErejcdyZF73MXdxRxAp6NctqWledv012SAxPTDP83b8ctl4VU2gAMxnForcjOpB
11HoF79d3JEAh85sOpyJssF1ycx06BPi9azl/wAekRRQ9BkbJ9yqE0HtGgypXnPgYEVx3sygOG9A
AL2mOdjjj5S1d2nTeZVs/qEjo+eUNqBdBhXn0t0UNsgV8wMw71wuL+40GYAczALDnA/wzvM9oAho
bfsZios80qKuJ5ngSNJlfCpmcg4yxQcv1/nJKvMsBwcvyrYl8QIhZQ7IqIbqAvilPU3QuS8ZqCnV
YnAmfANQt6nIk5FN79UihCb1ywMvFuj21gzfEirP6yFVNTTveu1p4I5n8jBozaowdB8M/LbZssfF
j4kAJPsOqoFgAK9rGkNzCH6eV1X5ruTcL4lwgUdByUgAlPVOFdCzFqJ1NMO4aSevvEzFBR8JIWdd
7Sa+JfosXUmdByL0GlDEsTjJ7BqEDIxF2HsSPEW6lSD5nf16eJw6vhkCQA/5DxQMtiL5siqUlyEr
6Ieh566+UQrusCXbTWUOFvtYlik9J0T0frc9dS5N3GkrRHDA0BCG612c1LfWr4HCqeOc4Qo8BpyI
5iCDurLbclHo3i9vc0FH00C6Ka5mmid1dGsikQOX5nkejmMSdNlKvtd+WEK7C4jMlmegCPR7l7iA
o26NdDRZSfM6EtfFXD2qrfY7Ehdv1IgWXKManLyQdb+PlYJ8hRLT0csxXcBRuA8+FqBoz1lpy/Ns
EpfbODK/E08dxzQdA+9djxNv6Vofm24tv25lkPllVy7mCNK5COMJSF/6XkLRGRya79B7Kzw/qJPQ
9l24Sij7gDapAjNogXLl/ay69KvfsTu+WcwmWWYgAkAZEEfHCVqvh2Sb/OoGLvAIzJsSrORYXHXF
t5WF86FZrKe9OFdnH6FPVQo82aIOdLQLUe1OhPrWq22Pqv8senIXuwOxC4Y2CgJik8Ty1paVwLAv
GLtBr01N75fJuSgeCMBAUK3ExKkq5J0cxoMmk1frDby4LxMLWqkGl8UeBcY0PDajMMeFbtYvlXMh
PFHUoXa9k3PXEumhKob6OK828csAXAhP32JxHVIk/WN6VWr6uLbss5e1uwAeBTmGbUxxLLGhkL2h
Tf8ERXr5wW91x1MrjFlltYJJQrf1s2nted9OXvVa7iJ4qqBG0gLS3FyPc3esywjZYt/5FT1BPvfS
WiBkzgTsnOYYngU3uFbzYaHW88wdRx272ugVM+H5XMwgfAWfIaimrfSLji6GB3IzEStB0QwJ3vQG
ecwF6BO9EFncRTTWC0jT4xobT/eqSijVhM4+hJG9jMUlI1pWMU5Zj5oqSFUPZWKjA2YNi4Pf4s7z
M6ltoXa97jwTkOIrovBL3fn1EaEm89JYqhUC4nTFm7zYzDVUwy6L7a3Bxd1RfhF1XTYiGaTzv00F
uiJQSvtBjHnvdyKOb9bQKIY0E3ataAHNEll+azkEdfwWdy7RQcS9SesYlqLtZVYCihkm3Y/fr/3K
TeTKDafB1jSANINDaZXyqbdtcYPbqTzrjPHiJwHzq+OhkDEVlLc4mynB8HykmL7KoFXolzW6SCSe
rRRCAgQnPxd3CrRvK+V++YWLRJKDAkE3BDZzThjm3vjXqjF+zu8CkUIGGFzJcCbpRG4NCn2s6JVf
6hI53kmSXkHWB12JYNrU1a5heJaq1ov/JOQuFEmCiUOCQDTN64A/re1OUkuYF8EPFt+t9FmlpRVp
k2J0Bw2VeqsvuwgoUrxlJj9TcdFIGSSommgPLRlkWYRaRowwRoPn4o6TLonkXamxuITaFlRErrl6
C1r2io+6xER9OQsBalaIioCxnYEIOJq+rW3AoW2odegZ1F2Oom0tBig34bcsoqpuxjYwx2StvQhi
8GWdR2nXVeNQRTDKNd62I2Rzl5OI0jcy3VcOyIUndIwp0owIkEtg2veb/MYqeqonmryx/isXh4tR
qFmPsnyxb17MHyASdElCv9EM7qKfIPoaNFCWwHUHkaVDN0SXFc8mv4vDxT+NAhKMOhRprvv2Nuvs
hYz5w+/vjdeOxPFUwKUh5gkZibxsqxiADQ2W6YH7lRZdBNTQAeq4tajlFgCs5dB1guqu9QOFcRcD
VYWD1kuHjzl33a0O23taZ36jnhhBfRm/SJSYoEsC0MFl5R1kii+YF9FcCArzlyvberJEkz2o8+T9
nDa3vIUqt9+3dHwzCgWfkgRl4lX2UG6ch0/rBsEnr8Vd/NMajCNG9XEkZtk+SOhBZF3vWbR0YU9p
EvTDFmDjEwjWi7H5EHTKz75dxFAYJqDmgJQZkHLRjo21ZwFoBP1uaBcwFCdFKwxk4HPOQToF7ex8
7ifreeCOZ4ZyWHnRwlLGQj6YZr7vZfjR71s6WS5ezkmXjvBLgBHeb4RMeYVhm9PvF38liLuYIaUg
R4qW2V4kjj4VkTxgFu4cyi5+9zNxXBPobGnGEQShVOoNnAutft/Hi/JLFYnjnnoYTF9ofFFdr8nJ
QFESQzxR41ducVFDAYXwF9mPplHD+zSOLynxa1gwFzQUtBCnUQVcSKm+gDh7+k6YjHuZIsQgXgat
TCCBLhe8ns1QX1Vt/WSlH3iNuZihYAVmWWX4nBCX7w+lXfrjyoyX80PB7+W+2wTqiuGIXK5fgtOg
u2vo+np9Sugpv1yaBh1ecwypStxZiKxOFeQG0+37713o15cyc0FDdVUwksXYd5SpWzH80SbxB7+V
newW+vNQu9rfcLzUJ9alkElnEIXzW9xxTcLjAKohcJ4+DG6b9gmSiI9+KztuiRhLKGMxVs4oROzZ
98Wyr35LO5emCWvIFYGQNMeYV3aIlTa58aMoC5kLGKp5PMeiS/ZcnL1HF+psKke/mTfmIoZmY6js
IG2XU9MSYHtUdAC41wvAwlzMkMyMWSF+iadKSo5Jq+/bmXoFcOYihnRUjiLawiS31AJbrseHadVe
bVvME770SiLlGPMY513qaoOWe3zY4q7xuu0Zd27NhM+q1eV+86hhfKhUXD/yTRe+yzuuGRgV6qLH
uVRNfCxVdNtkfoV45mKGRiPmBnqRCeLJ1oWHAJIG15AfzGY/x3dxQxME1+Y6IUm+2eUumeQpk9wv
zrp8ReGYWMXjES25OYDWu5XfZLw9ebm+CxuyaYZ+aowTh3jgnSGUXPOwo36m6OKGzBCSjKzY+EzZ
nQ74B5CP5377dgpDKaQFyTgD2Gy0MuSgxTBfVmyt3ho/euX6Yc61mdJNpLQA9ItN5qmOGokOdONp
Ky54yFJApxuo5gIax/MhFnfF4kfbxlzoEIhfA4jQozfcDya6onMBje6k2d5w/z2G/LPqjNvmZWzR
AVV6gbxeDnnc5JhBKO+7iMquPECfW3p+WecGlfMIQidogmCefuG7uvTBBKx74w947bM6lyiRm8Vb
EygIUg/JbReAkxgDM37jnow592jHN/CMzDgelM+uNxV/zYam9du5iyOaQlqV5YQO6JCO/EgUh4Zk
Z05e3uQiiQj6n01WI7ndJnoysoA0uqLGLzK6OKIUchpckn3CQYVlf6imEvNUs1j8oqOLJGqmyTQQ
BoPkw1yeEdF8sNZvFAlqUi/NvTdhsIBNB61EaBQeRNl0h2Lz41fFC/nl4qqpRYigC0BOtukjryHN
OfHS94s6nkpXspqFQQiDMnHMxuyeUL+GObDNLzceDigPKxWiXEah/wbD/GvRnqbiuGczLEqJBfCQ
poLysK0rldci8GuAIl9+ufFN0CFbOUNkSRZ5iEkJtcnZj/CCuWCiFiq3mwgJzVsQTd8lUHnNRypG
P+938URhNM1xuoZYPdLjgZTmrhvG917O78KJbLtWPZiUKVBy23rFrOaQNC9HvxzAxRMNqYwrqAHD
EMdvUZX9UXMv7RGoIDreuauzQ9tvRyVvxZeaygmlM+lHRsVSxzvx9mwG29WomQkLoCwrt/EmoGv2
0e/MHffM+qBRI/pDGG8EmIXo9AKsQL2fF7lYop5C360thr2FEJ+DsDSf35wAfeX+dEmAip63Nbpm
eITOaXFrG/0V8rrK71XkIok0kgsVzshF43kIctLNP6BzbL3QD5B/fen8g5mELkaFIsucQeeRQr4c
k6V+zC5Qln25uhpWNWYcq7fNdFJVsh2WznM8G3KDLxePtOw2/IfSkw31oQrjzzFEzr0M0UUQdd0M
jeIZD7pek2s1RF+4UJ4n7vhnCEmgLN3riGFRvNuXpuly5rdrxzszkbVED4jkes1OvK9uRdJ7VT+h
1PvysOu4pUG6cDzNC6OPK1KhrCaDXxh30UPd1MyDHTBn06rqXdEOt8tb77j9UH+RmbvsP0JMGbWV
RWZexiSHPF36dZ4CVHOsXLJHv1N378+uIEGAJ1YOyMNlMcXqUKIO6rW2iyAKyNL0qpH4olLph1rZ
8BxwqPb0+9V3N/zF6bgIoraBvG3R4nFeF2t10/Zj8ZiOBgBLDFoE9SGrI3ZTsyT8sfYUSuC//6Wv
xEqX1kg30M8ejMDTempu7F6DKcBy9sbie9j61V/kvE9HGkOjrcS1iuFh8tiMaRPlVcZHzISu4GXL
IW+eBod2tFN3LAqWgPAwDiY/Q3DBR93WZFPJgxhswYIdIbL6NOg0fuNbvXZs+78/w02QEiPFpsG3
6iP6qRu1OoZh4Uf9zFzyo3ge6ySD5HG+Tos6WJZEpzqbmZ97uwAkNNaDcttgxGlF7pPeRhd0GxK/
wORCj8DOvBaZxtaHbbw0PfCeReh38bq4o3VtE8gfV3vHBwUmmOvyALxw/QahwyvO50KPKGR4s76a
eL5isKHNS6iyfySqQ8vX6BKSnLgyyXDG2npD32Nu+Oh3tbm4JDJ1K7QiUcLJ5iSFWEgSZDdF2E7E
z1D/gU1CPxJCHvACWpn+0PbhcghC5RcPXWiSzSZNWFGzPO6b6NEkc3VfmrGq/CzVBSfFJREqKGFM
jMrjJLg9TH3o2SpzsUlRr6NFCBxMvSzVaZPxVS+kZzXBZUqiNMhqvmHxMKuGMxI0X7Td/HBDzEUn
4Y0VjCbYA5vkxXndPk1x1/qlQy4myQBW0ssN10GRTQ+dapr7UJHQC4PHXEjStAf3UtSQMSUGuSfl
f+5zOL+/x15JLVxE0tqFW61IBnyfHOavECKqyAGJ+RCfdF9vH37/S16J+i4saVK9VCTA6ahgfUIC
rQ9hG/o9cF1cEpkwRrQZhGVCR3VsSgCT2zr1tHYXmERJk3XrhOBJ01gcOjBIno1RU71x+K+dy/5R
nt2Ga9yUVEPCCpnL8jUq1A1Y0v3il0sVBEapOOCgT8jNGh7BvnzXicTv0e8CZViInnMX40ysJSgO
lyICFdHkN6LEXKiMTqaOdTVqW7WNlwPHyzzcvNR6Q+ZiZTpLSEMqYGUCPT2Cz/C+Y0H5Rs72yrd0
oTIN1OLHYW728rAKMAvK87KY3ypY/ASU/SIjdNl1bKl1VZoE6Idm5M3FLMjCDkEmg+S8qaf6XUuK
Zjt0GSLokcuSfQyAIDWnMAUTwmFolJxPM0Bw+89DQels6YvoLQ6DMPwZLH6xOxcGJzJuiTBoeWAG
iRc3YqKTPpS8ioLDrGfBDuXY0PelmJU8hrRLu4u2i9euP4+Mno099JsFGy6AUdUW4t9WTHVUSSgv
y5ltP7ayZdkB6Gl1EiKbL02no+1MpoHSp35rgUbeIHE/g2Z9Bl1cugQtOHbmkh0K2jdPna0oz7Ol
XJtTZU2hjtHcFl9Ts/XtqVRq+biSXolbwA/ZfCj4IIfjtpn5/bIZy35EqikkCLAqNV61XbPcb5D1
S+4qqTi9ARmXFTc2hSjDtQpaKSBja8f2Cd1HtlxvS9V1zWEJU13YAx/HfoUQOoEgIFt1A9pICEDx
9QzS2lYBH9uFABDGdaEvINOqyvNuQQHs07RFW3a+bbyOjuM0FuIjdByHd02Hh9+95WldH1RM2/Iq
I0lF7tpqDONj1qOafRN0slnepePQrvFBghYnRQALuwxF0Rpqrc2xVnVsbuYxW8s/lzAK+0uxKTqH
GCKjY/kQxFDZuZGRncG6FM6EdQ9zMosebdsQMO1DNC8mfBhn0k6XyOgFPzRrxyco/tSbPYO6LES3
T+lY1FOeSNGlf+o2WAZ2GKs5qrfTRNjEORjP1bRA8WBuVPZt6Yci/AGlhXF4jBmQTzd9nS7tfZCw
ILselyBr7mduDT4AN6qYD1BtNm16xLj+ZvdNoo3XHBmmGuSjqea0uxdVyqvkmAyQ3OoPjQ47fQMt
AcqfVDSi8TRPyhbyoiI4ZcyIlOKMS1t0/YEC5fVezGm43OumQRGCtdJUx6VZ2umvrFuKcc7/i7Mv
641bx9b9K439rj6iqInA6X6QVJPLQ9lOHCcvQgZHEyWRoihS+vX3q3TfRqKO43sL2MiGE5slU+Ti
4lrfMMoO2v50kOoIpHM8UmTXQRy6oDvb6bHLa/QVINLEyTuel9TLRF/E2aCEW2fO0hK89cB34dLX
+X2ZuoupF7Rn2vFWRp68LabKhyRi0bKPuR+L4iqMowE3PZUXw4JfyKk57n7S79Mwbs+TI3Y9ZoFk
lJhBZWMTVB/cpe/VjrLWuUJFcnBQpi1bdzMPwj8R2ZLDGE9Upl3b115C5lZH254WTZwwH3bSSSw5
PDIh/5z3yTRx1KY57B0+tlVn5iQu4oIkrYN+VaPcYRfDJGMLCbnoI6jf6NmKYenTrhwrnvm5GeaE
xK3YDcLQZzOEc5CoQIgGQOUqNhm8jgu9E4FPv1Xj5MAJtQ4fo4H1PVyh6yXPgsgv+n0vBbo007AU
iTsF7B2dA5V1LDR2qyB3Ut7agjlbB84O3QHwQvVRSlJcVbosP3sNwVM1DeQKU25CQw8jy6v+QTiw
8EpLAk2dbOGtZAkRLRvu5Rw397wHTz4ZTE5ONm/iMlO168ZZyOMazm1tf+jZIu5z4eCyNgdOPmVj
px64kuF+juCwlVkamWHrtN0stuNAZrNB9hw0CaQ29MtQdNS9ccumLxMgUGR9LFqNHloPgpg5dHXT
p0Pu8G5Pl7xTG5y5s7oBKvjQxWZ4IUuB2WmLOlPOVBSIM5Iemp6MT13p49vRsZBjWqNPdF+CjR8n
njsHJzvJqLmC/1IALEBRq2BLfRs/NpI0+ugrASpQ2QvTbLVeKue657VWe/jN2GPHYZecxAKqTOlU
UM+cPFpD45DKhW/bYbYWzs/uvLwXXWx3EXok15Vf1l1GKAjGgY+ixjVbQu6mNpx7sCX7Rl3z0ITd
98HwLtoWgY5swpp48BKn7yp7L1mJXkhBlxZ/+mAsowPYxGRDTJA32dx2ExBBllXLQx+UhmaQEQaz
ztXD8uAHCBmwmGCi+ajZCKlsOOJNNKu60tzkQPeiwR2Plm/M7NE5jStIQSWNDhu9qziHt20S0Ikn
FEzvI6El3U5tPTyxGV6GZh7iYS8bIHqvhnmeh5NpO5Gj5wSQb3gv+rnWNziL8uBGjWx+PzNBqq2z
gHi9q2MHmgtpIyls0WBSE34volCBP85cmoMOWDXsimuI8x06qPM2TVIXkopMj1DBuhmnilWwhSJu
fcSKkjdlXFWgtZu2QPcVVj2bWZbE3Hdnl7Q7GtQ9TXUjyCc/gvIcynltAYn5s27K+1hEsuRHWkD7
JIMMpptXUN0YSVb5sbsZ++J7LZzxCQX7JQMZBQu9ZEymTgQtO1wP/Oieo2f1IVT99JUt3MqE1Dpi
ac7y4CAqKqDBb+yNr1z9UNV+HKb9AElA0dT0qKZp6hLf9O0RFZsiHUGjS4ng7sFXHTvafhndzED4
AZ4b+Kb6o1Cl+OSDv3tqelHaOvFzEfaZ32PdPwAgpvz9QBe3S2yk3HJb84bVaW34FGTS0+FHkrMQ
lXVntEuKXe07Se9pSZ6wqXSeWdY48rrgSwkJvXrpt43KK38HmFUtEiw9deS+giK6u5D6UFIYCKdO
rH2ZQHov2vdlvYwppCiGch83LLqBi5zUSV853O6Csq78K1pNROh0sMM8mmRwZ0XvRFNGfmo6GBZl
rOHFPZcilJlQbvWu8AbFEzc3dExVzcek07ADS4YwbMytU7NIp5VizaHveNsebRQtfDdGjaMePI8s
OgUcB+0+WiAFKeK5ots4Fk6/r+o6QuVH+20CnZ9vLZm6bjsEQa0yFhTkqrF9Xe1i+NfITW/cKuNh
rFLqT0inVBP0Hya4G0/JqHAGJDPhH3k8sGMFRngCLdxT3UgY2Va09hDpQaFpstKSWG09ZByJxWbM
EzoTHNKTG9e3lpdtUrmNceEFPu3HBneIyJAooT2hCT6pzwaW31ldPc8CtsHUBnRvqylGFUaE6HnT
EeeY9muoezoWuPT70dVtcJXrMijSyQqlb8ZlyKc0VAUMlYQsnXBLhQS9tADFz9MJkpjCHIjbRTLl
Y1s3ifUW22xFHI7ylk6l1uk4trTY90sDTWFbsTK6GiPkI4mUYtLfZ48HLPEXDmu/CUm4yVRuYp5J
WXhuWhHkDtBft+7wIS5zR2WSxLnO+gJGnXggq96hTiaqdIH49DWSenD2aZBP34yOoU/T+7lbpabB
ajqGkWS3qMgu+c4JkFzteK+C+R0bBh5gLXvGTbtinNuTLCf6LALhYY/MTo8MheWOTGNI0Lboi3t9
lSkFibcddaBCsKU5jAYO8ILkLKOxWxQPBbhP7m3LgiVKkA4U+7YjjocZaL3xFlypvM1KY3KWCs7I
Bx05tkHtrQqbbu9ouGwmXYW8NWVB1dJbDoRCmTaVAu9msqq5m7wRbdDSh4hDEi6A6u0DVjb8KMuY
vENtfopSxM1uF3kkvqvt7I5ZHYpKPSxkMA94bvcLjXOIIvYQPagO7gIvlAQitfH0dZnm2NvAzRt1
OtuOZs7qqFLRE8jF4bAP8fabKB0iwoovuh3hjLpU6NImhe3YuyDubQ1R5zJ0Nw5Mcat0dka32xYd
1HUzPYx6PkJjSg+pX3SezLiGkl2KpN+9rorOTsh+Fe+OLXSuPkApJXaTXmhoT0oxWgiLRsJ+Zl5n
SQmQiTHdXk0I0HvFx67fqKEBOw7POjH4y9dBCXAkjt6NptLhd4jjjX3sNThGx2UucVf17Ny0B2sD
5mVDBM+mLLdkiTMyer6fLiSU/r4yXox4M3klJLvHcR73ZAlxDTQ13I+f8M5pcISTeDu8iA5H6C4I
/UV+bjzQi1IaksKe5qCcyT2dHF1uIBOUx1lXu+029CPy3HtkvC0pzv7MI1IHuC20I/gPFKTijPsy
XzLW9VrvhbI1zWK/7pwDK4G2u0ciSnUKo81qeB+3ixA3DdTekHFNnUXpoxyHrYuRb7t8QYLZtiXl
72svaPV13QURe3Z44PfPk9e64R2xo4n3M1i87yYaUIF1xsVdPw1BtR/g7xNkSKtJk0ro/Xcbq1nn
pSA/uOyFUmAL+6QiiwHsb9bOtROF+XjlC7Q90oVLLrBjRL8ksg4YELwRIHfRFVY9w/xDwMe5q9w8
d07whUI6UOcOdhBedl2GHHQqvKctnd3ZoHUC8bOEhKN2wVfwh3f+yEMsOvDGbf9R9Lo2XxlEKPOv
Y5OT5RubsHLVd8/DRnXPXo18wBUVLqh5qrnn6mSOeks3Sp4t4qqKmaNu1FBn3OL0SpqhwOW2qMbq
s9+G4bOFgde5Ki8KN4RdfIQdgC6RKba6xZk5Z9TB/3OYADTa2GPuG9nPJwKHy3JO2USbSWSIBWWH
l6pjSKLUuDT1mVcr3F7GcvYgy4ceJNtA5lc1Ga2aWaXwQfDcBEicQiAqWKiETLhsP00NSOcoQoOa
2EYZ0kYXYu9hlAMMnMQTn/1n4tU0QqbREyf1S14VdxMxtHhBmJVdZhjW0rbUMooPcTAJuC0EzA7s
IysHTz3oEhWCh66PBE9VEHYFbhmFhpEwpwh+EeJovgkIKSoGgNdIlxu81rA6LvA9efS6sKp3ZKKT
vHMUJV42IcLUV30vzSMMUOHYKjpd+veiaiZkp6gVuC86oD7ZRC6ohXuAmqYlHZByT49qVu6UBEvb
8qtZmXzalYpQtLkW7zuQPcZNTF/Yzy5IBI+xLjToII5QA5RNNe0y3mtfHCNjqpeum3MlEuVBWwwp
fN9gFRJYHDZbw92oxm8ZQ+tfidtWxP0em1A/ly7P44ROOt574RJ/r90I19XQ5VGQzmiWqA1tqojf
jHgrok4aqVGlTuax7Xmy1IbiTeglOMH9GqS3efFt4uL1ZkaN/pR5gfROIRu97kjRrqPIfXC8JQXv
ggEATq49SA8rHHpwvmR060loqm6Y8Gjz1ZKi0xvoiiof9oYlYdhbSLBTIQb0VUbHBbnEBjy48xjs
7U4BHLP6lKIM3aULLsk8q5ZRlcfFVoFCfOMlTQCWBkm8wv1zPFAI0N/MWhd1AlcpE18rfx5wh3J6
WqkErrLhh4Cr+Bu1jjt+dIlS9q6MwMTboqgLUVmvD3L8CrYL4AQGdFqZhjCiv8cQMrieYiceEYcI
0ZhyqMhBT7iVdbN3Q9PCMF3HfUhTaFeQJ+Ki8pRYSE08NiRCVQaWLjlumjbs4wPOG9AJfYClDqis
9yGMzRrKUM+BBEPqOnKoABVAmIPQy2RxDQiF62cy74Fj020h8+NAugVO5CTKvRRXvPjBlJJFictM
3KUiVtVzCFG0w9jng5cWXhu/z3UMtLQUrHwnCxl+aHTUBClxm+oz6F/LYwybCDykwYGOm4/Pkqmk
7BROefUpcjUnmWOa7oAPmU90ps4GgbW5b4p69JAsWdOmOo/VLijs6B7aegaC2oeeQp6KJoBhST3B
CGm7IA0othDTFgXOOQ33KZMjZF45g+nLx+IM/P0kGoE0x0Mnxv8OWm5RPraA16NFQ3BKoV4DPda0
ylFou23YyK/VHLibWjuQ8akwHXIzDHUTP0AU1zVp5HiIujlOrU5naJ8HeTZoJPcSC8whKKU5fEgC
iypSutiyheg0qiNJUNlNw/pbL4jm98Zr9L7gsTsfx6Lvhq/KujkOi3YciytnVi1YkG5cUTYlNSg1
J+tSylPWyFYmfkQd50TlXN6MtIzdtBhFdFhi6+QH1Vnof/dNXlTv2wLueac8rnwPOSqZbKqrorh3
Iw8OTEzp9jZQE4UBCc/7+cbiUn2g0sjjnHu+TnF3gspQkOMgHXEla06d78dfSMt5lTURMpOkDyr2
SOEueoVWuICMlZ4GZJlTZZ9Qo+mQQTsguuJqU/fj0RmiEI3Zwcwf3N6YQ+4MC004y+tbMfXtd06i
SHaoQxBEi3zmS3tsJ1z4jtMQszrRC9E2nRuLe37QcQfiUAHe2S6u+aTKBDI6Vf4YBYWIj07tVFdc
NNykg99Y58rLtRaYzWh8gYlgUySBHssoIYs/y50PkamPOrZ2SpHH5XeVZ7xrP2f3WpcAj0LwLrYZ
wuZyo2glvGuOJvcLiPTRPYQg2Mc5xuXiqisJz/cD4W6wc/1w1jvYvAxjMkpTPQSgJ977Y17KZMij
+SNoi9Gz15nuqhlpt3G7aTuXqLUE3VdDsSUSXynzjP6BnwAdg2wN3XpEzt69LXC/vKOof8M7SwEi
sJmQPj2VZLEHibPzHhwa5Rza0KJEysPc3PvMW64mFQVVMueMXxVi91UsJhlnOJ1Z3zVZtBsZpCXS
8FwJLkldPHq8KJ9JjMVVxVUH7JIf6B28I0HLGwBfFOnYNngVNWyIbueCe7dhscyfcxT53rdBru5m
wUayZx15Yu6czGb4HhTTu4VzgsLyWBRXdbBA8ywGpPMYyLI84MU4iVAwWQGOxrRzNqrBtAmmP3if
O4udshDJ85Bqh1fACqHG9p0uEJjDbqCoQcPJkT0wXJrvKqbjO4fWrcKpMxcqIVi22Kdq5ve1a+y0
XQT1m01Zzai7Tq4vP8LFxfVwclOK6nzr3BPmjAdC3RHWLrnpvvrBMr/E8yRcFCDnQOJIaOPvHZTQ
vvnBVONHQzk1aY64m6PugdI8KpGl9+gVKFCDYmf0R+l1rZeYjkLMgA/DmGc9i+oh8Yogt0gOZ3ut
ra3qNEB9/h1QMNRCicfpClxKlfmEEqHotlMo4xdsLG8fhstt59D2ltWkuaHLMDVJKKi+kyErbhCu
oy9NCzPyN1AXrzSb1tIA0HUelQgqwOKjyTuAuzqnlLLLdHCitTgAd1Ha8JoOiBEscWdCusU95+Nl
reAVCLyoRCWn+tw8JPW+nhCOiGcus7qJ3PN0/dRPlZNf9QqmwRtrz+tHwDm8WrRzGRdhzfsmtJ/L
HMfoBlqbJN5XobtceQqd0Mtwj2viN9DqNQregFQaEz64+bXH6ueLJn1N+p7nGqWWcgHqylfJUoQn
J/QuW4lrxjeaSyB8dFgrRZF/Eab9SIb4LWDf71d5uKZ86y7iOS0xdlDkH1S8pHV0mQVfuCZ8V6ri
QW3RrS2d7lPQoo9VTJ8umexwTfimiK8UygAQNOvg5BCYkKIJ+nLZ2CtgIB1lyXArBCm79V4WNFiY
JPaiBjaAW79uHrSOQIiRZ3pm5HyBSdyYkYL7F4HQIAH06+C42diWBiBoQv2mzmpcoJ/QQpMXIRJC
Rn8dnfozCojqvAg1ya8JShWCLpcO7v06eIkobtqmBxhTq9twrlNPqIvkY8K1UQS0IlF4D0Ge8kf7
hNIiHNTLD5etlBWcNx7RK3PA5tnkw0xPVVP6iVkKfVFACde0b7RFQ7aUJVj2Dlo5RjqHqC4vU2AK
17zvwLguC10B4S6K2ix6F4Au4F590bysed9TYfNogXwXoHfsaZLoSaFAd+HYq93ZWijzo9INeMng
7XmkN7wjF5094Zr3PYWLzKMYj41a7tZ09SfW9J8vm5HV1hwgnxkGZ2G9iOolNbSZ95VSS3bZ6Kut
Gc8AFhQ55B1rzRQMw4eMwJTijRPzzJH4b9xJuKZ9B6jjQLIXXBhuNHLHguYwUh1cC9gFFegLo6xV
N2LfhsT+20Lrf36x01P//F98/bUXqBnAm2n15T/f9S3++9/zz/zne379iX/uXvrbz+2LWn/TLz+D
cf/9udnn8fMvX8ByFyjZezSD54cXBRfEH+MXL/35O/9f//FvLz9GeTeLl3/89bXX3Xgeraj67q9/
/9Ph2z/+ImfQ8f/8PP6///H8C/zjr1ugscu/HfvhBevqXwP+56dePqvxPID795CFEfOQnQc457D+
zcuPf/H8v5PIi+GY5DI/8s40zu483j/+8unfsZ0jGjN0p2Bpd+Y2qB43vX/8RaO/h1EI3x/fw4hA
a3t//d+nO/3r7f/rhWA2/v313zrdnnpcfxQG/s0aiWmwBgqbqaqEKWzxwKK23suiILsScKULYMjn
0c8r86eME4Vj11W5dO67OviI6m2Z4I78xup+7ckxaT+PrQhaCR5ti4e8q+8YSn2ZCqLgwsFXpz0d
xSiBEMvRLa4/idDzDl0B/8mfVsj/x5yvQgqdFMfFH0+uTOwlkGs4OgRp0J8HPz/hetOfp3wVUdCb
8sXo8OLBd0i+0cbpP/POZVkxtd4FaPzzR6yOfINPcJYFH0FmbY894BARdy8BIZ4Hx4L/+bXGgjW2
QJ31fuEh2je+/4QiGvbcf7bmbyb+tblZnfoKpJRlRmvgPpp6oF2Gxk0DUpWABLpvrJvf4f3x9Gu8
8NhbC6QjSqSAtyw33AixHwIFiGlQjXe2yX24uOovjhtdQjQ7f+D5QX7aYVCYgbMtb+P7WuvbBa1K
1MXAwPvzfL2yxdbg4YBRFA0CVI3cIvzk8IkDpxC8kYH9FhV5fvLV/gWQRehI6eleSbKBz+jGLH0S
5wdvfIqX9+gKoD6b1s1dI+uN04UJWs1cf81zuJFt8WfPvubuW9j3H9SC3+yatQus7Inyl1BN9zpH
HVaY7VIcnfbB1Ddh0WQB/WIBVrPo0qCeMMXP8NFMOmxZLuVV7l63rMn+/T85BefvaeE0WE7wBoWR
qtN/Ryv5jVfyY3p+96Sr4OHGQ97acpruqVMeKP0yxxLN1m1O7XHotuRHZ7BJgDvLFrl1UEL0gCeP
uE3djl01zVtsvh+b/XfPsYoznLU18ri5vXeBrIWiOarXMonbcUdCzNCSYhJM/JwD/1VsSQ/0qnvd
z2lEUBoehjT388SOaL2GB7Rtcg+XwLe0G38oifzuyVbhqZ2jptKOqO5lO6HvMUQHY93nWPppQ1EA
HoGxMkOPnowQjwTdmYTDq/A+D+qnKR6uwcf5Xgl2XYn2mdHqwZudG7Bmn60q3jsKmYhu0WqwV0ah
MljOkIxxbiIAdRLwrw+oCL0PzYBiFjA6kGNOO2I/yQnoAi4hilMetTOjYI+qa1xflctyG472EXnB
levmO62jo1MWaem4V+cZq0gOAsl8qyZUZn1yXzvqUwXeJNg2bkIheMumYVdW/L4KoeQjHcgDo8o9
c/5kHLPlttkMQV2mo5Fbj9uroBJXkdfv1CSPMZ9uKeke0GraFlPTpbPOT7N8K/F8LQquYjgB5EoG
YyNP3oQDrrTWJigvlzv0adsbFzfRO4A6VALbkTd2xWuBah3Y7YKjf67xOwxiC4GpbS3byw7rNZy/
Nl7ls9YTJ99gQSxjmHhCXFDtQwhcg/n9vgVOWlB5ktID8iPMb+P4LZOuV866NZh/clRbiyiQJ+LG
SiWzDcr7mg/1XY2a6yXGmedfYBXDaUdRTixmdZoNeg8+xAHd5nTR2bOG9EeDIgy9fHlypKMhh9E/
AKpwiUbl+blXQdQJbOzUtFAnaCSa1AkaBw3kxt01o+tduG5W8dGeiX/wcRxOozOfFnCHEy/sLhFM
PT//KsRpWM13U7EAWwlXMFggF8PeDM0lWiHn0Vfb18YWjEWfqxO3/GOE5noYFi+XvdXVRm1ZOVcu
ZI5OhAEXAEGZk+8CnXLJ4P66IBrFDqQ8DMIOzwkArHhyYLcv8QSBhNy6JFpTp+t9NsoTILVfFw60
RF+5b+RCvw9f/romyr1hrn2ojp/gpLnrgFXPFPDnb6Skrw3+X3t0VrKB3OPJY/lWKA9FDDSXssum
/Bx9fko/88Cih0xBuSASEM8ppAFgKgN/44Wy395l/HVZtJ3aJjCVGk9gsWogR/rtxJtH2dRHwpfv
xq+uupFPp6BG3+my32e1a9HPmxegADBZovmO9ZTSDmDny8ZebVrWR9Cq98fh5A3oO5csihJIQ+7/
PPgr+Zi/LpZCVjFG98gRp2mMus9dGzgfl2iBV/IEnbVFWnfbYJmlvJPebRyxIU/knPdpE5AHpAzy
rpuCfLtEs35vlxDoRDcm4PU2EfDPwLJoPpvrYdbfmlD5STiR8MIFtAoII9p+9gw+OYk4fimsSxI9
jW+M/fs0xF+XYXPd5gPA7XiZwP/u22CIEk2jJ9efNqHhw7VuSxQhhXuJjxVCxLoyu4ymZZ0jx5OF
QSMZ3CYhkIa7bPWsK7ORB7HpQTs4amcg3gBMGBP0fN6i5/0+WwDi/Nd9DBICeAp6Hk8B6HFZsQTt
0TdjmylNyEUHur+u0eo6UPjcZjiVTo8bg0UnLwq7S3y+znN/jn4/ByLwAMbKxuoUjTNAzIH6BhXD
ty47P9TZ//tKAazOr6MDpDK3VTXIEyPMPwCfR46jqb5GHkMmLsUC/ezJOcRx2dzMymMAplMJ1ytA
/v+8u8+/xe8+fxU6+ogjyobDcALg/gG660fdse+XDb067Hun9ocBAJ5TH/lfgaz65qrp25+H/qGK
9rvHXm1uk1sKIFQ1nOre6gORc5jUtGO4rzpelRRoKmaihs52U0cfwrL0MzTYJGAQ1r1yRmD1w5J3
OwaTIni2Mf0YtR10has43xrW9rjdzE7qgGgEjBnEXvq8GXYLYLqbTrhsx8vgnZwA4AKQVWZOC/zz
5CwyKeMyAHElBw6ejO1+5AoIf2vAA6g4iGOulECkBOJQwrkkGUNd3TrMh8JzmKus9Zb4uWEOmEcl
eI90brzHfrbjc96Y+YrIQGRgwM2bOXa/6lnVKWioEAFoAFZcDAGzALpsOxOy52hq7cZ4gM8BCgGc
o52+2ApoTNkClvfnyX9lyUSrDaGMw+fZ9vI0thZsoLlZEmds36gAvnIwr7Uww1LE/gQM7An8tDad
K6DtKrd7iQDFB7+sgzRefab8kBo3j6Uv3zJOfSVKrQVbJ+BIFfC6ArTNqDyovOtB8m1hFeRNu8tm
bVVO8zTnTRi74pQP+bXTQhai94a3bKrPwfQ322Ht9tx4ps8B4BGnCFrCackGk04MMCJbOvOBzM4l
IvaIhWv9Vrs0rXAjok5KyDs95J/crn/35/l57Q2s8j1bNW08SyNPpgQCLR5o+wA3AQD1w+YSaZHz
069i3bzIpoPknDi5pXttxPwNEMY38uzXnn4V6wYxe7UpkCMNsMY7jlp4yYzm6U2Ay/Eb2+61j1iF
PE3hi+XOY3jyKpddC5AP9zQC/gzAXXuB3gUmaK2Gqh3QvofZC0+hICEAcfP7mpkL8CrnsVfrfwEy
rJogPnQCGBT84Xq4Eeqyyr4fRr8eomDi6SJE9+sEau4Q7MrLLsP+uXv289EfNTFAbtBsPcFB8ACz
488FsLp/Xu6vBNG1CKpnbSgHSGicooo5QNwVoBwadYlfy3myVyF6YM6SzzELQEwibgYlDT+dySWG
EOfBVykLBXJQBrwNT4HT19nAx9scnKc3Vvn5lf0mkq1lUCGbPXpaifAk3UncmhyNlIIN1V4zMqSU
+easXexkf34Jr2yptcWyS+MhAuQ3OMVWWggvQ3I5jgfnNgQuffvnj3jtPa92rcNY4wU+CU4GjDMT
yifHYy8XDb3WRgWnaYalMLjFUjrQ0XUV2dqAyDfm5pUHX2ujgowHjd5J48HnfEpI3D1OJXnjkH9t
7PV+LZkraRUOp67uE0KiEhVz//nPs/JDnOc3K2gtjRoGUVxCfCA8nTXpxmgHLhnoAFuve5eXeabE
DRgNmUt2tn3x6BdOP7j+cqThIVJ1cv5KXlVLA2GVN+Lej37Z757nvPh+uj/4pe3npm6jU5ybJARb
G9Y4wGI0ycy8A9CGaFT4+i6S9aGZbrtuSPuzvoL0d1ai2HxuYsjwEh8NbN21/qqp634JQ96fkBxs
ex7AxQCqEG9s3dfe6ioudP5YCVwle0Dsg5uol1fGc96KxK+00fy1+mqZNyG4sXF7ivVovoLgqw+t
KD6jOF9txUJRA5XBfLCV+FLm0zufiCfY+MYPdl5AFAl0mbRFCBx0U1SbKUTfqp9IlVHhmbuJ+MV9
r/B9aoxBLO7Fx+pMJ2qt9wnNhhsq5SUw2fP0r7IEi+Z/oPOhOzluCboZEPAshgrLnxf+KzngWud1
aftQuoSAjGr5TT+PQETgYpewuf3sgXD75w955R2v9V4NOkjVZAw/ReBTgf3zJTRPl438X/kBAL3S
mdpTbtmmZfWpzsVb8/5DgO03e3Ct9VqB6i5B/uMnjZ7lobQLeRS0r288ZxkTAdrbgbVKCEgTyCEb
C8fednTkD4umQ6qM4FvTjFUWmzr8Ulb9dB3Tzt0WFUqHI26CwEKQdwF8I7f5aF7sALRoZkDHzdoA
t5a2uqwj769VZUE2zEfdTZj8kSSDV+5wo8gum/1VkKqWpaN8KJoTdtEujLqnYORvBOTXlsz573+K
f7BSwc2Vj82pibsXJtgzuQSMj+20FpUFhYGAM9XXp2IIio2vwgGoYrW7bEa8Xx87iIbYjxZTnVqg
UDekkCSbITP7xmb9oSD7uxW5CgW0cwKxEIvho+00TymyGhTH7jt9QMu9DYAhqSeINX+m56O9emER
2bU+w83+cG6bNGTJSh6AD2pQP3iK/XIbtDYpWJnkoNL15BH7FAT3d02O2oD4AGADcmQoFnmP+SQ3
CtVJfNIYPxv8bTBu//WxBLKjl03eKuv5P5ydx27kyLZFv4gAGfRTkulTUspLNSGkKhW9CzLovv6t
7Dt5ENoANWp0QZAyaU4cs8/ak66J3LDK8oLQ9rMAh9HrAGH/6Hd/Z9oyjTZyE4jJRY4Ns/J522Ti
z+75d6Bt5heJoxV1cYm75NyI/q5VfxY3zW8Zj5lMkKvYqiRu0vLxNGeTzOXzn12Qb1VKSYBJF9up
LrZziK0LFIw/+73fYkJToaKdnLm4AGQRkY+s7NAq6f5ZYmx+CwsF/uAVBSe/velukli90Zd7/bMP
/j0RaeCuVdKqLvrK7iXws3anlcWfLEcQdb7jaFO78Zx5FMVl9WUT9U1xa8XC/7M4/B1H2zbC0RxW
5y9Lmbwa0PfDflZ/WBV+B9Ky3O+Z4LjqCwi2YpvIwDPd5s9u53ccbWHp6N/Iai9Gjtx4nDwyLj8W
+z+6o9+1pCtdp8QxsupiddZrldefdUup/++/2/irBfE3sfi7ljRO2gICUZ1ddKHtCMRnXnvbeSHW
2p13wMYlyKpDz1IhMXpeh006vDr0YsUiwiVZo8WixGZZLhnXDa5sO1kBn+t/mcUTv6GkMWyW9lnw
W5xhJFqrPb3fAPegg2nAsaiiwuQhbV7ZKQTOkWEUB8QL5JdcLwTwtrb3Dew9fXsN1T2+PVDMdvzL
ymOhTSwBu9vOTA+182NuWAKUAwikgygsEgTWxb3l04t/6d6zERuBZd1R7J45DMzV+yXnA5jaiOiv
cbPYqA67PL0eC41izzO1dvz1zh0e7YQ9Xr5I1j7k1aHg+2jpV7wAdfN/9sr+6+/wKw16wVqMRC2/
4cc8SNN8DpslGa+ihVv97zJe+TrS3A0W+ct8aPs+hDDFd8vjLzW2Wy4Ip9mot8e4tCKV6RGre+C2
u+Ogb/044X+31zNucQGgjeVdY6gTHYPX2Edp2b4K+1BMyVlR1hhVtkmupGt1gEwWJmW1F8Ybq/KB
U9vvwLBPcT1sKjZsMcrcrIkR9MONcM4uA6QUqJdDBxWv0TDRjc0Mu0aTan+9hFBlQooypW+VxNNH
3w7DO4yMQJ+WU633UZkiH2yjoj1cv6NQb17h3NAEgGKkR90fNhW+Y4zTiXGv79r5pc8TAAWx/QPy
43+8DtcT6e9ehm9RP0kx/tFbygh3mJ5cqGlMoNSAGSW3EovBgf3v0f6Pv/UPqeF3pLHXSEeOaEIu
RZqcR7t5thLnD/Y2iNLfxcpd0V097vvi4gCROHhN7AbW7E5/+MG/JYetmn0nuZa6TGzeKoBbxVD9
Rw/2r1XSv7sB3zLDjqG1bU9mdql59tMZcKecjrxgqcLAx91eM56+uJ949MZ0n67GLeS5f4+E/3Tr
v2Vt5TzU5ZzH+cUzy9/MvDSwmn37VLHS/tvMbFBICgbQv/+tf/qa3/XMEnSX065OdmHFtztNvm3f
1z1rr3Wc0f5Q2nxTe3kWJnmnQitW/so7afiH1uy9sObFP2Ru8l+k9n/44t+lzq5jlqUsq/qi5017
wz5EeTv0XvmW6QAaLGtJNiov+z97dr5Ln71Cs5x1yesLRISPrvTeqiX5+PeLeq2V/+bR+S58LmGs
VBDA8ouRFEAcfDcB6zf6YT6YUJsK6e/BfC+RMETzH92tf3iDv6ub3RlGsDcX5UXU+RgicGHaWP7h
oPE73RZEnqjAbpWXYmre67r9qHTxB7uihIe/nsr/V5SaqeyxSVflpSuWF8MZf9Dv/LNc5fsSN1yj
YsgtkV8GV3+J+/y1k8Ba/v0G/9Pl/hYbmryXg94Y5cUf9de48LdlN/xHAvdXZPy7h+fb22/EXqNK
38ouEiDGEQhYG+h2ZT31y+Ju0lxkSaDVHtPlRusEi1/LvWu5oCh8u8qjVGUGVIRUBGWuVZG2dONm
mpsrLcbvIpoKxl5WiQUYMnG2BV8imoRRw6qLu/g/vsA/ldTf9bSyX8bJALxyUXMdFHaxrYkkObPy
GrDqXN+TzywIKviP3ldBMTJPINWanFfbNTe5fblmVJDNICFs+/Uiiqe2OuazxjcqdvwbRfXgVOA9
qw3ZWoof4TV1gFoUXrOtzPxRFQ+qHyPTYiYPGnEYf+nqbVT/cS78w63/ruh1KpfNzJxvR+KbLTvj
v14y8T/P4L+5898FvdBe5UR3NL+URps+LlmrtjRP12fLgfQ1Ztheer4vN4UB+s+YymRXa0JDTe57
5s7wAMAgt47JcGQNgG4AlYPMooLzm9Kv0HorCereqKKsn+TtJDOa3o3jBEDXxp2pAMkxWBtv58Yu
zqaBNKxr7WEPHo1dwtYZjO0AFfU0wXcNZVKJoy5bMpE+BxOSojnkDlnas9f4D3qpR5i53UEzI4me
MZwpbQQZ+BiUoVsCV3LTdsWeqnah+9ZQtuosM89a6ptk8kuzhWNoPluTtW4XURcbs9Sy35qa8g/P
n5wvICPtV4rhxh2eM2A3Cr/Y+CsfAgk3vB9lqNeYXcYNb4gbdLNb01z2RJjls36OEfFvnXYuD2au
eVED/8Qz7M8cv9lNbGhaaDul3OdDOh/R2bF6W4v8zDJRsiu67gNC6hi002jdeFb1RT2avKRr+u43
bfnaVRZIOdHHu8my+q2tt3CNqvxqnGFO412tl8NuGma1XxzlRCUCFVBOmXsEqQKS1QeUW0yrFlZN
9lJmsr3NtRZEchl3L9REbk17unU+LHbT73LclDmuQzBl1h77lQSvzwHKoj4s22JRBj/AVHpq+inM
2waDQddN7uKiz+6ydjQpwgeQ5Fn+Y5rbagNKb95gd7PuMceDp6cZY1joff+o5S7vaWv9Rjhk7TyR
1Hf8WpQeUntWJYLqIoFnBYJLcanGbDksaxbrTJMd7TMfQPOZtWqjpM+GvWl0WpCsptpmlSuiHq+M
fVLUxgHAOXdnlk0SiGFJDnpdujvHrOZ3fcJux+8s/5DXsw4JBg1WuZhVMDaZv9GlY180T9WfaZ2Y
RtgjCNo2qs2PsQOLE303WZm7LE9lDdM00LWU/r7pLxBLr0TPQBJbkY+1TqgGHwUSjNo0VMDPncD3
IX6HdpmvkHr14l4OVvI1OHGzGePS/LQSS7JYW8TNZzGqfOtrttwYStd3TSy8aPG17rbxZhOUtW6+
VjYeUmGvxcNHziL3oZ6uGKilXMI81SHfCDX2v3XL5gltYPV47Nt9ZNIbQ2uhulRjsTAr1oqd6hYB
aCXJw8zUyg0dXCfw7BYm+ajmYb+WfXuQAAc/Ylvax3ZyazDnZTvzRgzWcXKbwyhHCl5FSWV2RjCI
N7uDkS7Sg5RTGlWzM+27zF1ZlfH9+6VM6yMUP/MdFqt5A1DVqwJjAbyreDFJPcvksGjLcJ/2rb9J
OE12+uT13SYf3OoFkqF5tjVL7hpo/UzMysUNfLc0v+zCq5wwhyS0RWDSn6SiXUPjNDNu09Qv4v1o
1A6O3vpcnFbTXjW6pLlx8JSo77xOL3ysrQXaUduuXqbazneQ5OPnAaZez/ZWB2QVS+p54xuw/oOm
ywwdXRILVGsqqM06Wa2PC/jlcIaE/qu3VzZWvLJdnGiwZ33ZNnnDEoLnVQbiV0/j+BFW09+bDiQ9
dODz8DPXXCDBJBHqRfkFTa1CTr9bqRE8csV+NftQprr3Vux3RyEq8PZ+2UeAcieN6URtBnNcwU9P
V1YHY9XedqIad+vQmBu7VWxXWW5fRWsi6mOeiZWZBd/mCnAKZG+2AX5zbPvgNnOu1n44db2hbapG
0sRsPH3YrMCAI8edoc7Vk7rXaRBGcw7Psx9QtRXj5IdZjZchkjxUGYXbfOXDsH70aOMCe1njoJqy
UHVdGMONC9b63E6iaSAmICqreeDnYCo0d5/3SkSulkzR4vhYb2X2BA1qdEQdCWZpn97Ysck06fbF
TAxnDQgVVsRuAbt07SC2pt0XoZuM5WYWptwoW4EKcCCFlEa6hsaYkL/2kwjbFHdBD96sjKy8H5xb
o28EIKJ++DFMg3qd1DqdAcPX+85Vcwumxysex86P78Gtj3RNpK4Hdlt6kRJYRARVzFYWiHF9Dqqc
mU2rdTa6MtDCRuYYH1DUh8+lcmle1EZ3O3hdTKqeVEcL76iDCcc3IElyw67hPertrg383nTunCXr
56BwGtKbhbl8HYvkmMqx3hVixI4Fm8pn2Hb1PrXs7LZdjOo3iEzW9Ob5zuuv5rUZJGS+lRmm1Tx9
xfGy3APf88Oh9cfPCmz0dl1G7dUaDO0wqdZ8x+S95OlSCWD1jNjmu06Q5PoPI8t/6pV7l+aVFeYw
FyG3W2tgLWMX2oaatlkZP06CA6CyyjHw+hrSvm/nEfAJAGnujDuGsj8gj1mBqPhAngA2XtbMMLxU
WyMWOKsbZHLDHe5ZYAVX0spxNF3e0ZWcy6gqWBWYXZisTgRtCktBmuR2XQEQrSqv0NwhtkPluqFG
1gpZl39PzI+2zkNNVaHBajowaNXek8/81GscBHK7gbJc+doNm/PycAUGRmVreyStM1oXsfW78rCk
MttV8vqNkgFjmtQwdl4ytu9A6mtQzoN7K4HSb30gew+TUxrQPlWxKazYRNWrF+Yum1TN38eUm1xE
b5/q1jfNbdNj8bIplJbtXdMVadSpUT/EV8R2Ni8SNrwzhdi9OtvF9N7lqGAOaAkuFSLelE3BMUbu
DqIm06LS9BQP/1wdC6AeFM/uHG+EmIetW6iUDbnGGjaNsP3tWCdf4NqXMHGz0gp8CW4xzCqthDmm
Z/LJWbyWYFVZERDJONRbp9j1frPsCEb08ECN72QNZBL24Ap8WVuPpjG6XthObI22MvEPYwnuA+3a
g5WVXmBlNibE1pVLzQIzSofu65rZ3rKoqwJAi9A6U3dI7MCzqCQakQxRn8o80PQCALfd2jvNjK1D
C1A+dBve6UrldVBxkhyrRuAljdXkqdT8txQHkkOdWdq5aqfnRB9FqKP2PYwdXp+OnydRbhW/5TK6
+2JoXtwWoyGLRI7WKRZSO7na2rMFPe+DDqgeytautzXp3Gu1ZPnWln6Up1c7FE+993zAsLeM+jbT
bGPvNV387KhJnleOz+i63+nXyyPBZIoGHCqeu1VPf8KcLw6LPa8HASlya3pEbd7YJphdD8sMMG7Z
zix7f1dnfRWyZK+lgTab4lxPY7PtajfZzOZ4ZQbKAS63gUO3IlEETfnW9q5zbio3OeErUNB/rM0j
TrhLHQyy9gLSh/nLr7BnDKd+Sa+XDGhAoFkwMA0CRNBa5eSS0fjUUJq3hGqyy9sO4PvZ6Way38QY
1WX1Zu+pkVKpALd682cqdGPrjDI5jWt7R84onvJxfBn7PA4nZP/RsiZ6tGiiesBhgUwDvcgGAKp/
J/H0+NKtYjomfvbb8VsdSEwmnlcH0nzAanuznxJh7FNnbVH25+5N2RhImmOdznuj0uUcA/cEtlum
3fXM7nByGJeAWBlzYbQ60qdO1zaE0vq9qIcVOHlRFJFuZQWxsGCfGo/Hrcr626VLXIDPTfbDcpp8
x5KzE1ypspGbpct+9qrf9PCpbxRk1IK4e1JsmGznwdGjOIaDaLtDiAxjjrhg6e1iCt58g4yvFaNE
dWosWwnuL+wc02cBopCBZTjl3jBNwqKVWkxtJ4CHcKh/pvG6LGHj5VAeNewHNoU9EEZTX8itL3Vr
CFNrzlYG3oBS0/YNJwEPWrNBdkgSw2pu8bPpxnXbLk23EUUCpYURDUquEeb0Ma6hGjfSF6cpTaog
xyFkk1x3ext3mTdaVnwBQ3TuTVMuG2CQ+XaG1j4EgGmrJ7+1KlYgKjrrfO5fqq3GA6RQLchF7m5n
2To7SBEVCEbcg/CWqLe+7iNzH6b2vXMa80eb2V5ouqsecnw6gAWzec9uXR9p46R2FR4Q5ykzEiB1
a32jZqOBKw1U0IiXPhjRxMNaVP6tGk3rWTZDe7YHCQASKUAAdJu2PwsVgZcS3jCzLSkG0nTTNBw3
ubbIK9Q3uS2UeT3nYy9k6uAeHJg1L97UXvMGRz/rfIRN2WcO8nMyYmeRaTjXpbw10mSggmV21ln9
sLHmJo1qaaVIElXxmC98Ajrn7oEVmjTj3mn+az9o1LHzWL9XAH3NjYcTzUsHlzYP5sVgx9vWhxvQ
iutdSfIRlq1r/V7pK6yBSGU9U8fG/dO4ANXz9Nn5BWna2DfClWHh6BZKMjdFmpDO28x23ho1eeGo
w5+wfO23Zer6FiAMVOA5toip+BdEHVvTT37CqZeWSXVKLOWclkY3cMjx89OETe+er7dup6S6DokG
56jXBrKWthafsNpfZc3Kl6RioLzJjbtp7X0tsPFQ2dtZ/xuJwYdd2GMD5rJMN93q/5riNNtURgqW
Whhq3/ec2EMLPhLIsX5LJbwig2elEty+vV0KIpSn+uVuVES3pZ2bcMqT5YFSyn9YhJaFaZ7OG6VN
WVQDsw/ZenCiuhxWplCr2MITZQPD8pob+Mj20RbK38i51g+a7uHMoGXy2HjuigUBuODSo6QnClHk
LRpmCx5P30PbN+kG75cFxc/o8iY45mNtdiNwbcXox5QNG2uiwusLUd52MAxrO8Y8VsI3u5cc+iGZ
iUeFlGa/k2QZwnFoiyCdPCNiS6ncGvDod3mtxl0zOsZmytkMrgXOGgnWCbejkFlPSG5/p02cvZVF
lpw4KN3nphuKg2aLa7neQTYHK7BbkzgOLU1SPa6qOaTCW24bv4xhOK8W1kP2chvzW3ezPq57coMu
MjxkkPE6LGGrliZg1Wi6Z0bLxW9SDTi+WH8tnelEms6IrWr99ZItjH/GuvpZlZl275Sjtmllg4vJ
WsX7lvT71NH9xdaCYmKu4iXw5pWsw/SyrYWBSsiyrP1UtWVys5ZWfD/KWkYjzlRnCOHQ93lIshuF
8cSDIYZ4a6FvOiTdKlkHtMdndpqpKqg0DqM1yo3TTW+T5bBW19c0myRI8gbKx37ggAo0uAynmJFC
kC2ue+tMTFgBmHs3va7q8zCDiB4cf1EkmckIvB7JQQ3vmOeirneGpGXlJGP2JiouU+3a7oXuhwXb
QP3AkoTdvtap3lsHtHItqwc5WndixLdqXtIy8oYsvwXalwZuMwHrTrtL4wHKD2xtto56kyoMKBLd
ZYjqaul26LwXp3GNcHWzN081odDzIdKH9YsK7K1M4/eiL6vfXpVkoVRulLmzHqlZ4e7hdLhVlc78
Q48bGx6752+KbslCU1ReOHDOPTGNTqKBRs62z7B4atJ5ZClozM6LrbGGpPEqJ5hsbHjZPxaRYock
EEhw+n3FritolZXTxhioY5XZZ0caXfcFKjx6JSsGs4UreVcHZ756vuYblYKyKFVpP0khxbGpiVZW
Pe2XuVMPIHi1bZl9tjr1qIekcldYQO6l7u4pvEELX/FEqmxe8zS5s6qRJ1n2E9WZM78Ove7+Knp6
YLxzrfdQMHk+iVwTD6mVsV9pqupFysS6xIPUA9fs5mBsZb5JE4nKvTCcI40T4zazKZAb3Y3RHvlv
vVpvzdSCS8Yc34vLJiowD9gWOHed4rTIoglMy3NFu+FGJzX9lQN0jhINcNU4LH4wpP1N0eTPXDP8
Waz2VzkYHe0kX22mymEg3Qwvy+A9kpBdYAlQNhviI/PLJ/zm8gNiXhdrvAkXl9j2KHNjjpp5ogux
mLfUKnjkJN1NRXyJp7zerNNaHmTP+xngpJjfqEzrzxo7PfQb6vkyYNT6w53Na5IhjRB7wiWMZxl1
jb3Fn+bsq9wKilpzj/mI7YkN/TFY1eJsSZ/0TZJmNLt9lb4YfhrpuXceSmFuhsF5c2z72bLs+cXk
cd1nRiPPTpU6T7T6sVHCUWznDJkIZBV73E47AiO9a3qv+gVR38gC6U4Nj6HeHPFjcGDlDfreakwn
pBjogmQBwwz2F/lJYFdIsqfWxOlOC/Ta8zbYPcmdBiDlqJk9xAHq+aipgJjTwGojPfWtfSVbuCSy
sreWV7eh24E+L8mDIkfT3KgerCU0url6BdTpHJVg3qvwoqBPnN+uAqcn180pGvTkqLd91Mg+5Rw1
pm3NNt5Z5YV2v4oufzZzrjp32j95ou4Azg5kAZq4cz2DStG2eb28Ch5YTQVJNvDTHho6243Vh2T4
d8QtJ+o4PG+61TqpuDm7Rmac26RDXFGP8P2NSruLzeVjXHBkrFqSFNvVx7CZq3KnWcVIBrD+dK5d
KNR+j65UOL4MuRu4nsRmi3sNbkP+NGT3pqVXWaKe3Y4zUj/GHStdUuN+LquTMGP4BIn5gpUF2JbW
Dzqc2LuJZSHRq7OE3R5KHpMAT5ozplK4EvgjxmWj8dPkaOtmoNYMdUgYR43aQP0Y6aaY5KDGHN9b
tk/RvlbLXq9k9uq49K/zrk7vWgqKw7Q04gRUzg4HF4I8aFk20dr06K7i6PTMdIWx60x7Z9D1dI3u
Oe2Ed/HqviG06N6x8wecsgR13qxR8Qlt5Fj29KhwHLXVHf+Qpc28gShNtC14mnV76u8RmOY/DTUE
Vqs/80RwBGpZFsb2ANRc6PtpgJIFs4Zcb++M5RnLzI/ejI9d2dx2lZODsp5P2Xrfr07k6vMuS7OO
8cSE2sPWksizHbm1LLHvxIrHoeYHK9YY5H1vyIMfzaz2o3Eh0i/Vw7jGR8/Tir2b+i1dCEU/pFg3
nemfAGKjFfG2C9rgpF7HzcozH6SVvMtb8yy1WhzdSj0zPL3A1jkZ8Xzf99z92orZFihsK6zKddqP
43RJkEIFeEapaLGz+lIA0d9O8zo+eolDRzxb33DLabeZ9iHb/GM16etb0A5Cx2YwAgGcvdHFzba4
GjqfdrUem2Uc92ka50GW86ikpGldE/hl+6JU/lQy85KD+1xaddT12D3MWv3uFt1X0pcoqTksYhzq
rluZ54yDXnMz4wZa9wMjlnCt1nsh9eoghKyiQTBMWyGRIwlKX2ZN/c5Hc286qF9bf6YAkg+0C4pd
7kxe5K01tj3zeKamO5cTjkT1auxndLBhUcRp6OLEdZPOunbrpnx8Y1o3+HCeOpTMhJ6qCO069R/X
QU/REXHNDOYPcwy3Yx2sMuxAV4I2erTVUuMCEION8qvIl3SSprTdZ0WCOlZUDj1I3BrqUg2vndcv
+GnG0A369Fx0+t7V1ze2qvTNBEl7Q46n9nPS++FYxnSflvmmbRHvGvOntAag1cQ6QSG/lvlPR+LG
sA54wzo42nlzvavb7D3vsjP1+cleOPvjIW2fYsM8de4v2xavjS6Ppp5Ecr4jNYiKjGaI4xfZKc8H
VMG05qlrJn1aQ6fus9faqX/2E+HCN4qtNLO3KR7ckzV74xH3velLJJ15U4nmgV4uRpjSfCrosAdy
Wo/9AKnfw6RmoxmTFgp3es8E0aUzh5uiZRxqDxdraY59k7zT+8QRx//AeIgGWBumyObB+hvVWe8o
qWVmGAesYgbopjdFLJNoxJuX+YG4Expy+0Qa8hqb8gOWHg+zv75Wvt5jUdfuoCLf1nCtQsUsLXSt
tuM5E9ZxXZNtkjwCNTkZ2sWYqGtn7wfh/iY2v6a+bANk1WR7ah1uZrek+1rOX4nlq10K/DJYLO13
YWp7QzjdgR2VAyVPfUDplTNqUeXnFDeldhyNxbN3rMfkNLLXxJURurCSiTZWJSTypgoo059bzV84
VzwzIWS6s4+WzZU/ejH96jVGU0w5zftUjM/x9VV1/LJhiOBSvhlwh9NEG1H2tD4NWrw/vgoW2LVO
3S5Yp9HLIoOg3C+e6O9/aaXW7jW2SjsnFVFZtPf6TPkrbBxoM9Y0U10Hqjs677TGnUi0xu++9B8c
5INGDRwuScshpKnZbcy4qXZd/Jnhp7Noqom0Wfa0H4vXxcCAySqrm9o/ox/XQ30cN1gcMcgf+yRw
F/tBY8Q1lu2XIv/TBYwzNzY6MtkajdyiM/nRra2GZF27Oo2NtnMqlR5iSsM0ZEpLVnSq08glGhcV
unp2KpSO4w4/ynbvuM9L/fF6nIluPild1nezMz+wKrNJzQFHS/Xq+pkb1O7g/4L0udMdDjwcWANm
4j+TynCjaVq+8qIP9MqmIY0RNB4vLKzhJ5Rq5cWTyYPeUXJjYOQylJxPuRNvR6/JN0uc7ytsRMH5
1OmNnYl854vhZeqlGy5OfcOMsyQMMSYxR8AmMQk13ZnPpkQMh9MR20VZoBLp0YvO32l10RtzUqyO
6bzTxumiXjMDpxnrjeNg77QO1SPObU+6bXJ9+lvTRiARtz8Gns+w74Ynr8/tTVqrlW3T9Udn+J94
PPwQfv/JjHHdaJ5oQ6Oe64gDxgm1vHlUqzjn+i/Dki5tUjvfW6iqz2oqcBdKcLzUat96nknWN2af
Hg3oeFHtMdTINbN7WDrbjtqh2VfZQOmUZiOjZ/ricc7YCIh1+SubpY3nnP7ajtoQaTlNh27B6hef
OgKhyQHlirrFCYrCKRlil1pyka9UgQ8xFKld0ZpIPN25ICot1t7D5STM3BH3ESzC9o4aX+xG62+B
cceb1TOQotr1sM1mzNdwNCtecP6lMWylPb45tOLSNJlumPw5eA96zqOrRhfbTzwlUmsh/8A8jC/R
rJe5GeIbShvrsdIy/YmTwHzAu4skzZ3vY4YFEH+ktxWYVIbcGPdNX8du51Z9zbUmlsf6ZD50bT1t
/kpVsc1IzIhNH3VuOQLPBrZX9GeXBh9c8ORYOT40ngKdApA2oCqpo9VQ/v2EHdRJdDWRBBJVkFnZ
B6us9a4iSQ6ddQJlYDDGQoEgdkwWFkbPdrJfu+ppwVSIyG2O96W0O7LDugh8Ba8vbWh+JyW8Ba2/
GUkNTk7rZqHG3sK+0fBmxTg0Zgupnffr1GxXg6d3SfOr/7CZvBGxE+ax/Y9phb0ZNAMjFZ/V3ci2
G7HRsb0+GUVrHfBVw79BVUsIiOGEbXkf1rnwb8vEF3QCMckNTFbnnlLDqs9CrBl8EqiUbrHcC8xI
z1Ohs3BnGjmURjvnoMQNZVPm5h3ChPk+7bBiK0b9tzlwv4raNp8ssy4jG5/QDSCaNZor7bWbmQ1M
QympJhjST3786DoWbbuRwNmGvB5mxyuYLxH9Be0ZagaNJaz+jjxAOdlhb5d7JVS3N0Z6BnQXHTvK
PG89zSkXcVxseUji6Wpa7fmJiCyOeCwareypLvrl2NhaG5WTPV0m99pysCY37OOyJpHSsheMIrtw
XXr/XkzTE90FPZCM0S3ieaz2GP74t/PqJWeBjeU2nkv0BNMkd2PWrbjkTDgZYp+8RK2ZxTfzMOcH
Z87Mjy6z1miNfXHOcoE4f8D9lE789VCw03QHrtoJC2ZsO6a+JvesraxTZsUZbVgMyLrJqX7FvQUa
aKwMEkR0JAKFOKD7z6mLiwO+A+IwdP16mISyzuCkVxswYF79nHit7vjh1grTTl9fnHGA3lQOzc3i
9PqD2wzlD6sQ5nGeaqrTNG5fLW8yPxmSOWhg4mqbM8kLkXdxVtAxtbAOu3oxaU0Szsn/kXceTZLj
eHv/KgqdxQ0SoD3okkyfZbtcV10Y1Q70BqD/9Ppl777S9ChiN3TWZWKmp7rSkATwf6wSd3Woo40n
qSvcDBRhxxkO2BuKGecDLFi6a7MA+1xhzEkPJXDeMoYHWGj5pivbeRi5KCfR1/1Fc7p5LjjJf4m6
XP9Qo1gCnPOZ3FIO1F/JNvT4DhKXrEc64xCOv10pUnyYAc1+uVZaHZwVuDWeKfgaYxrpAb7LJKq3
TV6UxMV0Fkh+TzNt1rDMIK/O9/mALIF68yY4r2NBfWobrD/kWvc8I5o0z7EdPrXdMV80dXQsFpuV
sciaA50c7k/u+uFmVG61R78YflnH3sSh5IaHZapSuofR+b4rkaa3muqOPXV2jPhOQ9zuBobWxabV
9HN6WIKU9zClvtkuJtM3k5zTh75Wzk1glLWtsqDZ5W6/z+0cyg4wNDx0fE60OTJA/9bN4efg+tXR
MQDX2TBc4waqlb6/JhTiw/fnluNe3Sw/kxJtKGwhZKmq1Sc1YdPJtmXwHHRlboiYcaetEPS46YSF
F0IajA80gIoAboAIGLAJu185d66T1+YuD7iYyOLc8NODa6XxifAwkfnTryYaQ1q8EgA2EXoPvQ5Y
6LtZ/Zp9t/iS9VQVBoOE9kuS6RylPHqlbmByHApfKpdjrmK7v6EcGAfOMl1KX+pT6btIJ+bC797W
hs0nKr+lKlDmityUR0t0Uzx1mnjWyE2ORVDsJlTuu2ReGlAlC99AM4U43cP0Dl7stWjZOaPC5S6x
k6cyytuXVS8KmwaoRrOrTOV/d9UEtGTx29U0l+dIsA7nBU2awimcm9rr7VhM0EFUqTR07Rr707Yi
ddcGIzRTkekY2je4H6RLxEmn361ed5pOS+pRN0W6ej/dqhyxt4Gz5PmYosTKgsfJ4YymJlrZNi2s
yUODLG8/GJE+GdMiEcgsxAIRP82wxlJ/FW7vzVyteznydqxBNacWv+o2DT2xs4qOUT1o5KUOk/Qz
LyAh7bR8o37N2tSsBBYVU8bLqM+tu49A+c3bxHeyC7yZ3QF/McFqSICWEVkNfYp1cehS80lxroIK
1R9ZGMwHvNPmoegmE3MEF0dBcuVd6fryNSh6c6TyuIKFk0BTc8tJn25d5hvt7O0m6XfBWKL08Kgt
o7EUtZpK4cMdDrP0ZX4Ib/EPiz0le1ickNE5DHZBvkj6UqmB4jLkmzWinT4KLfjiKepvzVr4ECZw
QyohgpmWy5464WD40Sbo66ayi+IB4c8mK/G0rFGYHmQyA3TRfH6rAm+sNr2U6iCky02Z0c7pm+jV
y0KeBPbn8j2VWt83c/jd7219IybFomBqm51FlC+s+eMu9cE8+2ebEKgnd2mBCnQjT8kQUHGWBsVl
ASO7qQWseV+PVgzQ86uq/Iogqr66maa843hLt2A0Tf3ThD4TXt2bXr05ySE4bfgNIsIxJBcANbJu
zO0qimXrJIJJMOHR90ti+ATJVPd0wr9z+9OR1y7zlomtOs6Vsd+LMBnPSzpBJwdol0yv7JdcWyg5
i/YLx7E2XiZBd2+SWveTZ+atCMJgi0LNYfArC2hGxLBZ0tNG3LjM1crw8XMkndpdPwY1rQiCfMlj
oetdkDbNrg8181rbRneI/vN9H3CatmC348Qvf6RhGx7GCNAqTe3qKO0RVYQ/mIvPNtTAtE3iMjZT
ftPOrviSicU9zc2cHKSVfE2SXhzmtLBu5nQQtLFp/rPrl5siGL1Tik37QBlyeip0ow9tQ515MYML
bMbJs+7oyZpid5Tjd9qpl4bP5j5Fs+jIGx6pcrLTrD0EyQqNr8fvoRwQETPtP6gyX1qY5dC58RRd
oYsHI9VJxz27iH3abWUG/Vk0ycwlHJgjyij6XgxOfSmN6z+Q04kwv7C+Dmopb/oOWlK4otp1CYCT
FYz92ca8dwD1W+7W3Bq2qqrruF/79atUabBNq0DG0l3MU6Uj/dxNld5PWronIjnFdmJveM+meo/i
bTPqZgQ6SWM3Q2Vh0RQPkA4MbqS7GSzd3dNsXOwy4dOuC6HN724aTc1dynLoiHsIoB8Kvm7njtm4
b9MOJXB1ggjfTrTkUctt6nO7EoCUTvb4TMtst7PGJXvOVkRjgRLDd8rRUf1aqz53C20zwZLwnyqD
geAM0Wy82X3lr5qzx557JNn5e4qKku+zHw9+kpWfK7l4L5NbUCbdyuRGD2N6qZF/EjhBP6C/YntY
nKL/dNBVfFiuCX2eHJNsq9F+HfhUB75d90uiGv0U+WGXblo9ZLuuWTtKnc1WzVa3W+oquTgjUWOi
F8sTRsmFDDlXboOlrB+10yKFKlo08aIL83sVhd6RODTO3toZzggX5i+r1zVbyrT77Si66NZASr0x
KjNhpq6svltziuUuaZmD2jwA2h5Ef5M743LPBP0SyGo5EKbqER+shu5GOdNLuzLXim7t4lGGn2Pm
iYsmDxsVDMAyxGMBFYkqErfhFzJ0Pry8+R4mKgcKyMBXCWsAtvDb6ZctVqifohoWFtW63zKr1iz4
zBik9dnfBPV/h6rx8pPbRi3WNijDhHo+Jbs4M2LWFLPyx2XZWMfFU8UxlH5wZ6X1hzUtaEBXMuqO
fpQ1NxVVoQekjcspaE0Os9zW8K/eoyz87MFJGhiuINOPi1nn5ywgpK6FrcNyB2OeVsV0KHLro5zD
PEaJ5R29FuqkuGZHHkhNVJcy9NItpKjcSsXiQOjo2N2hX35ZLK85aLctTzW5mfFYrxi5V+/dQ7py
yapRfvVC5Ch5Oqb7aE5e/XL+lhHety0qeskQRGAGbLildCKTL00RHm3vbloRXPhZ+2H5VXbXhbr+
4ml6xjahpuv0p7NmFr7BdCWjHtW7grvY+KV1v5ZtBpIvv7UsyDG7+6889Pe9d1Ddoy1Nfyf6xtz5
uBPXwVe7JECdSBdrdGuXyzfjOPXWaUfAXpOH7F1DzW4LbldWlD5t6kqG36OOJLZNH6CmombO3y3S
Nvs568jlu7aZ9x4iUBOhxsNp9XU0TRlz+id0x04Ca4vo13/yWQLvhSnShw4FxHueNesvsTT1M6Xz
Bq/o4HxB2FGwEA2Uc3pWsKEENn/zLCNR1OfVyvHYoqSSjKbcUFmfDFZ7tiImwF3tifKxL2e0RGC2
HbRfEnTfIoE/FrlOu2sRYR0dKFh02hlh2Y2rkAeXTowOlu1jatzDgjcVistqH1KgudMciey4NAm3
c+qYG3LBOVJSSJCYqbrQlilmqK4E2l2p6WlAeHdA7MWONZXJLkKV+NzZTbnlVL8c2yRXsQPWfpNm
NuWyUIXxMjLg+PApm98htYkFLKGiIgKild/CPgFoCxwLGLFYreh+mjmITyqPDhFiux8dHCvj+IrQ
ifb4nRmz+rXz3Qb9oQYLiQc7yree34kDLgI7vKRhAX1XMlvcUuFNAQSGywy1je89ZkHPXknGQ880
8csA498Nbp7lW+WP4a+gDpGoDeh2EhjRQ1Kt/p2NE4fzVFY/TZUQ5N9HoJJ9vnyLUKaeGws7YVsA
H9L6ziKXj/nLiHAKQGqcLr1uEUIkUePvhSZgy6EciA+CAthaIn1rUK4CxefIDVQZfAnsCkmJNYpN
PqPm46RiH1rRfQV8TA+gp/xShYR8TccfZIpU3yJ77u+YwZOXClzrEHVrc27WYmY/yxhKWm5QnfnL
kYlIxI6s9Dka6mw7MBi9rhmduHhqevYhhzDN1FdnvynMedQTZoAgR8sxC288hEWlaK+vo89xBNXT
PgXrQTXrY1pwmmnGZqbWHobjvE6jOGLZGDm80r+7RIxo6YKGci7UmgMPh9279tx1N7MWbvw8m2+C
DKMiJyI/PXocHyhMgN2UTobSKPX6n72w5ix2TdN8Ba6uvswG2UeTWcmlI/5oF0i43pUO9Ke+Hqab
eUBMSagonpmKmUT2YwQHVvpfAid9Su0uOdh1Dh9XOe8IaYY8LtgMQ6mTI4rZ5lBPiXOi3RgFl6tk
vmmU7z5JFXY3C4o57n1dxB3PEdiOF/Gow2iliQ+Sb83+ZiJC+I2HPL9LXMSnDMnVax+ROLARE/V6
INkm3UWDnO5Fl6gPxf+P83BkKs7ZPJs2IcZjyYazU4X5zhARvGsj1W7JnlRx6YFqKJLZSLRizQWv
f/KQtm/Jz4RHVFn3zVCZwTyQT0eFcDt2rGW4jM6Kez2bilMdhWafrdH8K/Aoud1E7KAHtp82btjK
IVcn2jQsM+JJMfmqdthxWJdNVgLVqOXNhFjfwYe/r/Yw7EaJstKWakljctuto+t3H6nooC0RGO0Q
7lCJgChlwiNC/wY4KRaPoJt/TN5Kl1kB/TkEY7rNpyw9dDyBd3a+4jYa7P4rlHG5awocoSvD6sle
Qp9u5TBHSZDUH0VRvo+ODdCZsoa4AaYOqqTfLatZsca4HtpwY8Utet4vBQ4GLPQlj/LiBV6BeoSy
Gl8NPA5u969C2f+fS9OuJt3/3cx0LWX7ozTt1H+Wyx91adef/1ddWvgPgvAj17Z9QkCp2MO9/c+6
NP8fvkPpUBS4dmR7VKBhEP6vurTgHzYIGWXgDgXonnvNxvyvujTvH+Q2I2JEbIZK2yNM/v+hLu1P
D3JgO770fNezXd4ftWa/3Y1/caY2XkXHcHQtN8n66ZIH9qcfTewTvZDHVeQmTj0n/Q+eQsf5HSzy
f7x/gS1EEHgueiwhhXAAXv6MOxJuVWjX6W2Ahd6sL+0U5vWpssI2IPkFvch2hN1AVEzwAzaxnOft
fmUx8jiRuXV3yckzgqBMiLkAbNCh3CUmcGbwE9bwk5tMetfy3f5w0PEmW7AGkvwbncJc52Ww2O9h
2djy2Ea6a8881hX4Jo06jIndOG8R6yby0haVyeCZRfum1LD8sEaisOMVt9BWgVqBvJPl+BWULh33
BPivAlFeOpEQjZP1yc/zItmOnHD8sxP5fbXxDB23xHNE7lfwqVUdrBCKhrc2TygjIsKf5M4gq57B
vjNHQJz7Yx5Lz7FwFkYLNHo8F0vGhL3qLLhAQvu63PZBqYuN0OyjVPZUc/UFGTd+o0aN0aFyhuEx
xyxwz2mac43tu/Z7Vdn3VkfFz9ZagR3bzDClaX/0N76cgq9VXWF48xrjkquHqarac/CerScj5YJs
Z5JDeYOu1xab0M/n/OCkTvE+YWl6gxtPdsAJvhuDFbfvjNP6HrXN9G0AUsV+gzMq2SbZygdtpiyC
WQoWUX2zG7wWO7fz+NClTNMcMlg4KMysCg22XaAi22iZRtvBus4BGR6pgEM/sFRM29ITuCpdeQD6
lG8kvup36qpyWQfEpSSHFFE3ICtEcfBkKtAgfqTq3m0PZZvfLZDxkikUEm0OVuxIfXMHLGy555AD
9XPgNnRw5spM9W4xydV5gppuw2kXGq2wSuEfZtm3Ou7A4nEvL1V9ze0eBXa8eA1XmdzrHI3xD/bT
2ZHnCBi5xqyiVgJHFnuomj2YO/TX0GW5eahskgBtCCgQLMvl2o+Ez5h9n5VXK/QYZE1zz0svXY7u
FIBlZwVRoh8KXDDFA9RYXxySpZrbOhZzneaHvpfcX45X2eZx7rSl2k3DOXuYsEILOT3Y3VDnL1Ur
0vLG47bnLvSL60/DrZoB48i//jDEwTmihOBQvk2RauaHZJ2DoNhqKn+w0JStgozYOFPijSsmzxot
g1ckgf/hKkst20VVvtm3nGesN92lfGuc1bibZba274z0vtxZV/gAEe/Ap64lOoJYtW34yPyG+Qf7
YGfeMS4gCEn8rNnypDQew38AfzMsKqrjenT5+9ageyyKZAQUL2OpeVTsdqbG1x2aMn8N+lQXD5Pv
ttVznzWV2WkC2LmlTXi1Y0dRlm1zPzfPmdtZ2albcgCSDt9L8F0wNwRbfwZUPaBLr3/2EO6/SuIh
GHyb1ntP63Dd5ChL+73nOHSTOXpvqTV8lTg+oj3YlfusMIzcNYNj33ZLebyq4Dv27JmFEhZE51sU
ni4EXXDITHDKR9F/XMORme8GGty8FxLax6OnuFSAdfgbS47bqJYfItUQKuBdwdMqzOxros98kYWT
vI5rOGDuQcUcPGJce+Zw/Ktrkoksymz2DthpndOwjnW0wbfOt5/Ju5TFGLEKqbdPtcNCSLZ080NU
5NAUs+3jtaqOxUwnVaC8tzHnKFPXRN0Pq/Pahs1PwENzi2y/w1biHK15Moela2m5q4dvNTCgtL1w
J3qsmHZiYb3Fyz+ZABryemGihbHSCruzXqJtZ80vU9YfWuQ0e5Neew2zKbgdTQKjM0KJQ41bxD/t
IoMQ0B+au6CGd/4awtrO8OPZXZSnr2Eld3Bca1wqAbzbhAkhd1n71VGORNTzWrvo4QWCQdtR52EN
D+jgSf7xmbD9wj0tUbcv0Q6v1J0SysFeIIf1Aqtb7iuPs/uQRNne7ubiqlS5EN/IIjbkX9jBpq1u
eGRhYs6iZRnN1/BaDOe9UUryLDHnbpBp2sfUAG4mYtUnmoNOivz+DcPwTZKMH+16TeavPQVkTHgo
snpyawvk9gDwGpmqPAwZTpEoxFMLNCfkD6Duk+WUxzojhqk11fJOoEqfxujhwVpoWiZmAHuUY92I
XD3LKN+z8yNjjziIr7Pul00SogPZ4jVCTzCtKfo3YJ/Hzsb9i5miuyUr54yhGSlI4mG8BLNMK26m
JBreRnhxO8eAOBgkRZF3HJHYEQWi7kSWsHDPEYYiNz+odsl3shCoxkjZ8KDIto4RaBVcqc6RVWDU
8gwbFZl42clqo2/5aOZp4yJ5rkFIfXvd2KyPIALr9BiF+BUd1p6dN5WPjl4t5tUeM47uTT/Gc7jU
n1O/sjRZbVBZ23bGu5WtXlJCUhFK2PrldMCM6x2n2gfFuQ4SvFWFUNzRU8Z52ldfI0xEPBqrYRpw
hqzdpmIozjqZsdD1gfMZdZX6iNAWQewHGo++s7Q3rBxoM00L01d6VCzitjy7a1F/pomBbWDyXLdD
BXmD5YDvbEanBOJfHJV/jU/UuWyROyNUfDbtgCwxzdGIbRKU+TszRVdyp8tuU1XA0g1XAbY9j+Z9
TnsiL+w0+Gh9geK6KbPHgtMj20Qxjnt/Xvz7wYk+ba8rgXwsV266rCmLg+OoBl1eEfXOTdTz13BE
KAXEzGEBuXM4tofWH4HyesQLarVSrFZq/hV1GRl9TUMNY4Nh6M0L2zUuRJKjPNVNQZW34xlAwqQT
2Q4foj9ujZ/QISOAmqaYyxi+ARL3d6hupwEZSGqH+9ou7EdVIRjDFFDzocWUWFsFznNXranPkavV
wWHAe70xVCjcV5ZjDjj4AqZ+oNsVWuIcFkVw5RPkDklzvy1VSoCFPyMuwPcw4wvJyo6l12fm4U59
DFrP1GTnrxKCBYrq1hFRFpc0XuLqou4C413RPXXdsh4FfzrHIWLvk53NYttStMaur9T43QmJMZUm
d752rSNLlsSSCo7anbHko+ZLj6rJXUThPjKnasAhrEaLmAFMhPYrFsFDh0eV0LKuPyZY70/wy3g0
tMWa0xgMpZ6a3Fsn74KzElXzhA3nLSu1jYBgBDUBuj4WQ4sZ0A3tuK/9g2FdPHhKFGQdSMt51iYR
CMfJy+gStMx0KE2HiEP7IwbMjHF1aI59J/JTJptyjzTfYznMvE3LdngJOksf6kFiP5DleOr1gLcq
K/zHkbP246ARZ9TojS+95/2abTIn2vK6CHch+rZNOWjI4iq4utYb5dzm6LDQ5SKOT0VWIveK8gyN
eFJV39E7mmqXm7E+hdFY361ztB8anRyCAotQnK6D4dGWfRF86S3NCUv5eXLA/tlvEVZZ35bSpF9t
bTQDSwQWGzgySo7B6ETbGYf0JrKqMl6131xMUNnx3E7pT/ZU42zCHnommGYNF8VQEfp+FMsJpUy1
eNMjS88AN5Vm5PzbLY08YUo22+qM5YEWlgHfKST5tpcBKIrJZpLkCmufi7V/gb9DTwyovIBU2vml
VzlRq2KS7xGDTvPTbRIf0rZHGHqh972/L0w0vba247r7tvJ9fTU+QLMuQdI/oVAPb6UOHI4z5fiF
idJONyuU+cFORoa0cFbNxpQDi/Xirk0Nomjm58l2sHKHQ5j+8iHguk1O/sWHChwvNhq7emwvkYw7
V9MTO1ilk8XjRONMWyvcvP4chtuxQ9vayXH5Bv/V4vYrgLFj7Yv53p+sUJ4LRS3O0e8hTjdzrprg
YlbvEYsUWSgzUmF90KMOzilQ2zNldGg+ysqcsTnP57oq0YTjOSS9I//edngctmvvjDdeE6Hy5qW6
R2tepnPuYcGJtCx3IiMEpLAL7H8AKs5+dU1SxJLYig2Ga6fZiAxiKx5Qg7m7keOOuofrpcVlav0w
XnLG9I13daJIt6uyA/IhsU24M48y8D7N2CxfMr8vC8IPc4OAx0Cou31b3k5JbZ16VuqbIQXHHMbs
lVLU7MKq7lzCavXuxkxDPLJqHgh1Jshi8JJbl1X83pvqYCfCzOIMoLIXbyIEMOhWTIJYYm5HRmxc
A9L9Hg5r++b5trmZcXo/WoldHOomfMll2QH8yOKGSIj6hfxBs1/bOdv1tjKI+OvmmKB3VnvWIAxb
9UB8OH4gICe0P1DTgo16iexm12QZB/2Vu3kgmK52OzijccY9WdscNLKmI4YgLRMzXDwGyl1KptJW
us5V5MaWf4CRHAkvGWV/Y6eJhTxeMijVfl/EPDLWsatQgMmriTCUvDwvio0Uf3AL70Ioh/fqU8VI
HA5zd654agevF2ziq7lOlU6xSUo+cNE7ikRu30d5IcRtie34VVGu+CuPLGin3rbX+8qG+KZML4o7
3u0uKkc3tseSPt6CYoJ47q0huiQ5Z0XL7xv7EoaYJ3CeuFwtShF0plcYyJw045qT/aGcrOLBx9kN
7+mqgh/FMEi2sRcpGAeJxGsop2aGO5pXFKM54uKkzH5A3y1Ywd12v6SZC/mJX5pg486X2Cs8cb0h
GTMvE6pTa9MyWt5YfR2cFlMhZMTaFrcNj7wrbPebvwze0zIt65mYCh+X1GCSzZgN7rKzlxx4XTFg
IN6HP1G7nBAVYE6p3qQqunevVP0GcwCeNjl0O7Tc9E6HAX2CrS25ITF3PQ8TDaQoImc8K2vRRL88
lqJn2w5+Vmpm1x0Vh+BUGPy+XPnIQ9iRiLdFhej3BXaB79qGlZU9G9xVIsf8Oacz82lftJcU1v9k
NMyspdMOoV0Zql3XwXBYWZ5NG4WvaM8rpzHi4WqL7w7Tux4kTNpg3tjcSDqFN74bVjJetIXWAqY9
QlmF+Kt8wjRf3JayzAgFXAi+xey1Gdt+5dsPLwGX5ZzkGnusXGacz34xGAYgzUGByrr8R2lKQ8/i
gFl8GWTxWVbWNbR6Cb5l/TKfW69tMUfWzcnWUQbVEmn0GKYoMvQl8JyPPf7OakP5WTWfhtHxntZg
EuOxRR321o9c9LhhHbvKDy2MDrAIDIEcpi7F0tnlfi37CCsdyvmD6NIui5e+yB5zwUy0Swrhf5SO
KocYzKZKt2Jtr16HJe/LY4D63dmXvQm+TW04dTeYKdYgDpd1lqfUpPVnWS8d8p5qfZntYaXOu8Gu
xWPEuZRvL7X07eTWC0ktRYFor6CvZl/lYfqW+i2HH/ZQez1qTpy/OJwRkdoEKTkGVmZlt8LYathK
j0dslldSYJ4QW0PrqUuQyYQAqOCZ/dtm55hM82MaAjuN2xolKXfWYj4LZDfnKa0Zx5Pf+JZXjvw7
CZ+oQlZvTE8T9qnHkMiGdstqqV8wFqBiFqmk4LkDcjmuKZbMmG6H8WyFa7ejUWZ6znor2GWVpzk/
Rk76hlGPit7SqZxYJ5767Ft4hYNnJQ6TUjJaYA0zjq/yNMiwfht9gv32ZFeCriEYBxkolpQMGScw
BuFrL8t0O2ch/0TzngFTpC4oVl852cfslmwwemhAItIIc/LVTCLmWGjPITbWRD2UwZTq7/xtDv3e
yFHDKcr2vU+hZGrTJhOjQ15gj2R245e0HlvU1lIdMrar/ZqT/WJK0uQr9yV0zIqoouPHeCYlNy/d
sjxDssrJY/r95/lv3Mm7YiciqyRKWHVWyOeWTZT7osQZ79kVSv1Js1tv/KQabNSr4A7rsYRML/CJ
q7FtMHXkfBnCyVebBNrVRy9fRuOEJqJdJmAnGbTWug+qhkJh3GLKPPhrBDyzRHP7XrvEDaAnjfgV
U5jwTyevRHUBs7abFylqI0LGX1m+aGfh8uu+Dfsj/hN2ISsvF97gPHWyuDVeJLpvVR0AwVQJCOu/
oBzwK74k0edAQQO2r/IGUTE1KnUXoG6LKjnlR3uy7BmT0ZDPj3PSte+WJ/kFwsv5+v6J7ciW8/LF
slKctJOxuQZ+q/hwvpz5maiZOnhTTzlIu7y1A/KadMQXNUCUznFvJL+/5zqBvLYQ6veWY3P9Adqc
6tLprjLvZYDxcqPaZG1ebCrX5keWS5UfsIC65GC4mpsyZVwvblHsuLkXL2E+FHcOS091Mw7F8MbB
3/SvtT8n+sUx9trupyZorhuaSvrDYLvEs+mw5bdVZuWN6qkhGyP6/VGpWx/8EzAgUoa6wmfNlm7q
u1wbVpSR9zBfQlQfBIf4Etgu9MkxiSerrYdd5pOvG8+ly9tHlj6Re4QX6pAN5IFo41Y3lr/0G61h
A+miJPFmCDEueM6eRrO1enaTcfI3/8MWaQ3cBtGEAN7DMWFfpTUtaGZ770610xCEa7z3vxArD//k
CP5bPVQPTVb35n/+d/+PsNEAW14kaMUMedCFz3N4DSz8C2FB7RldlZnkrhWSslcCgsj6qkZ8IpEd
6AyqdKj6/5Cd+jvh+C90Ba8Foy2E7yFihZX5e5sYh2ncPByeyLWx2nfQuxHzLHfDT814txXD6p3R
QnXdBv4STUo51JZFrt81p20qusdyosI8JkTT2+WixrI+2xWZOp330U1hj9E2RRS96VAxic3SYxFi
cOnDF9e3xqegc9CNOJ1z7hvL0dvIz/V/SsW9si1/+3iEJ/oUvYa2kHBBf36nq4WNh+0DzzfIJvd2
g1o9LbCTSG9+0JM73cpgquO8Ud3z/+PVREYrbSlD4AR5paL+fOWORw3hwrKS440eyS5K/wRqnP5M
vZYBIoKByv/Dtfydtfrnh+XQGpJXfSXkYEf/ljitybcZxgoYSRPZdLe6Yw3sZEXnOV89XJRJFN5U
RRfcW97Ynn9rycHvDZKNITTW3uobnJppKnGN/vuv4vq6f76v0AFOhvODLQxF8LevokY0WJBkydSc
iPkhrKr5IU9xP3OYyTkb/PsX+zPWkxeJQse1A/BNVNc8TX+74tECTU/8E+Y44rsQ85StHOJoVu5/
KKD4+4dyBJ5xETiApLaI+Nr/vL7LuOY5zxT+TtuAtttgReVON+k4xEAZ7A3//mP9/Ubm5QT3kZAw
pPAA0ZXt/MviUOMsq1mPmk37e+PJ5gzuYVkAgQ5hUrDolwQQAUKxMYAsr5yxtv/+DTju//UWuKcg
dbFcQan6//z/f3kL2STwE8ELbTjfd8MbevDVQjDvYqdoYGHuOXNQ22wZ1cIWpKZ4T1akbWA8HSaW
IdA24KCtQEx6SMU7ciQbfGB1EBL/JgofQw0x1cSK9ii5YxKURkC2nvUj7tSUMWOsYj3OMkcDRSog
atKEJRpTjo3f+diq1iKBf+hZ+/9Jy3hjz0YLkXA9g7oSikmATWsoARfTNkZl8xGqxc0uNQdZcQcT
4bcEdvoImijis/uHcpq5iJEhNueF2YINFeYGdrDLMdTs+9HmF4dkp6QbMyR1tUfsdN16p4R/NqNF
cidKBg/XqQweVbTwpx3yBFL+p6ubgLQ/os4m27vuxHnKaUDgNpn5Ivvs0MtrJzXrmvpU7dwizc6d
8FyRtJxvUf8PN3lYRL9siakr5jvOOAMk0AzngaTL5K2OEioSdJoi+9H9+hiQ9chmKlzeglcmsFIC
/L28Id2CDb0MyKW96UNrXo+ptyzDT68k3+jY/C/mzqM5biTb919lYvboB5cwEXfeoqpoi6yiJMpu
EJSDR8K7T/9+oHp6yBTNbdy3uBG96ZY6C0jkyTx5zt/4Uae9GxMraC8m2XPcN51Ao4ZwSoydnMEc
nUrLYxwrppJ0YsLlhiOKQyJmszVEC9wYPCaKOk18po0JcxnQzZnPA7gW7QUQTw7ofKpj+nn3+Yio
wFtfjtLWEOGxWkqpDcQW/bw1Bj3fozgPibiNK8rXnT+V1Qn2vEvOEtv8SEeDJtnJZqjcDXa3MTiz
GQE4JgG5KShMMb8uYdFAWSfHR8Mx76Pmph398nMzJy3Nm3IMqDQP/inq7O5H06pZNYlOn2PShuoQ
tG2RnwRlGtDV17w7mI+guQp6C06RTAfDsRfLuyaZtMtfWdo4II/Eh+1hpVV9vrOpbP40ZGq+mcLU
sDchHBB0H/Jizi65NhWvHXsK9sE0HLYKUijwcq5wHANgxsPdwkeWq7SMwtzETUxOH9JTfMM7sk95
dqDpCDxEh8TrmMCXNwl18wXRZnPMuvy+STqhZhPmwP0w8Ab63ZnP/h5qlJZ3ktvtzcu/s2yuD08U
kAUUtAzDF55r6CAuHr8fdVW7bxOJ7JeluR8i38h/JLpVV+dIsIh8YxYuF9dsRkVwH8yG/NQSFD9f
foTfptj3bcfhMLMtn0Pt/jB+sBvCmDG1IkcQUB88CCQTaTylJveNYcIM2KAV8j1HQCt4ZYLVHJE3
Bh2D4SiACQdSgPLi9OAgOVI23RS2l+wtg/sNu9bS7s4KuAhh3Buv7Pu/nXO8J/gJH4V+AaDFU5TS
B2J3zFPawHMU+8dxCgb0XEbrhz/VbCUvz6m6fEz4ulw1PB20jmOAIHr8WfEnKX1ofIic+FxFINWV
yImgTDYXX1/+oac+nmAmPWGAPzFc6/EPRV1Y2DWuZJsRKPhXIQKEKuwoWxSteojwbu2N338BOl7+
XSJfWbmmbtrAoYRnW6TetqV8QA69AkwlxHpKT9lR15vmcrL1Wm5S4PDlCZq1zvfYTcefIpbGd6G1
fYZQpdfcNZEVtxCXp+q7KZPaPAGrIvYpHUQIkNC03rgAst+XhZtf+SPVTWiyffLBpxl9l8cmsg8S
fk+0wbcS3QjK3hQy47iEiBb2/V0WewtkJ/bHS9SQhASL6E93luibCnK0ViVX7M60mCpHfh3aQKvO
ZsMcL8BmFN4N5nEcV1Nch/En6XsY1SOpV3k+hG3Nza0z9/5+DQUqBLJHIy2nsYMdDRxKyXHjmy3b
UBN4c3k5yNmGfe2AhT0HcMOuHdlJ24HR1WJJq3qpH8Bj4b8X98UlDfKseZ1z1/du7H5ihBCceHHQ
Wxm8TbG1oI07D62eX3ZOkHgnjYcw61ne5Tl3XrPJGbOIpMnBiUZX2FgzsBLPBqwyl/xSRn/xuurr
3ANQabORFUOiHRvwAe/G+0IQQkko3dGz/Z600KWoLvr6sRF5y4sA06HmPJEk+Ik3nokUGvbWKsD1
GEX/M8ssUYBK6UMOfmD+uFO5xP1VIxIq1iJFjaesy84+l2UxUeHURPAxjorCPUUu0D8fQVp+asoY
0hIUEPIQzRFgxaUl9mh9Af6GquzFJwsW9KxOlp2pBY13TrsaKZkYW1TKHTAdF927oa/3TToDTisH
sf91JgiqgzX7WqClV7+KQokdF83nMhqWT+V75ARliMbx+a+/TyfIC/d6LFzvKm6x+7tyKVl+GoWE
5eHBizxvpxlJhTRrtM8a/ZlbG5gN1SMbSsQXYDHpvjAWeb++1Cqq5qS5Z2Lyxekw+UN7msEtQI19
7rrgOikoQJ8CKUavGhRInl/HQ4PuSQbl0dgJAD7aFtghi/kX/AW2IY9cFG1Ynjlw20hgMPNEdMEq
I8jGxAgKfvcfN6lja96WoPj9vZyg1N5H/v9v4Oh1/K2WjfzZ/tcy8jdZkgGFUft/H/9r8+vfwx9y
wWs++peTAv7y9Kb7UU9vfzRdxv/KQH/+zf/uH/6JAL2dyh//+uc32RXtMloYy+IhEhSkts0m+mAH
/A09upPpd/mP//OP27v0B53EHPuVH/cPePH9X//86///E01qGX94tB2WcxVQh/4fNCkgyz+4RiMx
xOXHAjHIpvonmtRy/yB7d4VvoN3iYiLHpWWpWET/+ufyRxaP6OlkCAJYqfN30KT3KdODlINbl6A0
YwsOJxAtuqe4enDvnKUmMkkb/2eCEoROepk2OxdJ5DErTiRsTQmfHtjiwl/Bfee1G6B6vf/tCZST
GLJdavk1TwD2iOQG74Yi3NFk3A3X0wXd/J1XvYm7L7nTblt46772/e8v4WfX56PVeitz/nm8Zu/X
4X8W9LMDPVr3/zsWukv6/DxC+iT7x7u7rL/7LuuHq3v5n34tbM1z/3B8Vi/L8E+g9L9x0tB3/jBY
nJSH7gHPrOS/lrZh/2Gznkm7qB6xMVskKX8ubcP6wwBfTKjoFDtYen9nZVvm4xRPAMKmgCEMmzFB
qnlqycS153GyZkeconN32wHOfpeOmrwD8TqfQ5xhw9XRAEPDrSSfbeogsbZ9DzsTeaL6pgWnt3Xo
MSB7aC/9ogZOC7YZtpg+S6OZ9hCUOAULJxyPXHtQnNIb0VwYJHoYhxjFe0Nk8ReupcXbxrGw7SNF
Mt6IGqQONet0X8o8OnehIV3A04N8kY9LlNVQAnPpul/rFjKQSdugW/QOnOQkqFH+7mJuB9s41K2P
tD2QOQejO30qKN/SIYkc/RrAEsCYasZtMKmn9k1u5OI7qQNAMR/DAeRMG1SR8aaLcV1J4R2Cz0OV
ITkxqGmcW5kpEHfhPdxdJmLXP09GY4QGnZu0pw0y2M+1dOerEQr7aUVF5QuyMD64HNwzh21m2xI+
yiT8j+UQ2ndpLibQFbmOr0gxfDG7CbWhsrEk49mUuH13MzVe+V27t8MQ1lTySCWdih0fALEO5POO
SA/WvPqI38OoR8lJkab65VD2EF3ayyLl8J0d76ceivaWzgGElxZI9q6fl2SwGpdaJCW1/NrItORQ
lNhDmlnyXTp0QzdJjWLORvdlDwc/b+CyCC3T34dd5AQ7t+zknRwb3QLn6UfnbTGWn/Sp/TTiG7dJ
7EI7z3LARHSel98cajhT5ufcbi0EAEOB1jE84UBoMMf7vg9/BhQNzlIN7F6VGO+Bmx4avdUR9qWx
2mL88QV01Jc0Qp2rFeA/N6j8g+TRqmgRVaqBHyAG2VUugt9xeekOQMCHvGiv6bKhwdEdkFqDHkbv
0NnmHgzV2XHTc9/TNVhNaNW+CcBPXS+Sj9zQ4+Z2dvP0Gz3lGIuFAVSFoEPbsoA87+M8GxY67mR9
YzndzpEMUTlF8YzazULCLTwDNBEgScjfzYjLBpjlTRIJcVpnyTswz+nZ6CGDkC8YeK9Fe90qfjoD
CAw0Y/qTsNG0H4K2yWZsEMZYmEx6134azAmsKi6Xego8FCQrnCv0UkEJJTQauy+gwei68da7wrC+
Vk6db23I8nBrfe3UbVzAd4seOdqZGlJR3XQRWmmIRWWJHqvf1LshcM/H1n8D9IS/nxjFbVr5PxqD
xY7UUX4CbOmmFG0Kh8moFgQXyAKD/PekduX8dm4hYVNac+1+o2caEre2MSJIHcZfpK/rn2rbnE9D
c8AfAtY+JgsOuiqw+t/Q+JdbuD8SDVgjPjFHfTi29ghCP3c+TDPuka2EN0h92cEW02isT2jNLwqS
yJ2j4+jBp6+KxNc3BcpdW8D1N3UniCbQ5qxVtAwmcDdovnsgI6ysoPohepA+pI0ziPzLsPaiE8TR
gU+Sci9Juv/WDUAOu5U0TurJxnpDQ3hlssPmVAYGLK0hdTRqywXKBeboGlfQOyY2INSPTsYg82DS
ZlVwCz1OE7u5ir3wQJWgObXpxqE7FFvYikzuW5uL7Y4rfdDejAKEro/IA+gEK3g3TvQqUaXo25PK
sFFr1uKvqY3e+qBP6SXCBeNNliXOO8k7JTtrsMcbasAOOFEDg7C5aeS7sPSD27Z353P43f6ZV7fY
iNguPjWLbiceSTgpoQa2pX+nvR2APMBkXhQufMNOMG4AB7YtpsI/o849HvthNK7kiN0K0BTUx/jj
4kwMUPTA0qEvNCOecCkMd7wBXe4U7Bmy/yG6JcLGpryLC5szw0fx6GfneyW20DDtPtZg+olgp3Te
0f5sjKvMbXHPeXAWP9FUuzfO+0/ethxuFicsrQeqFzo3feWqbxZFjLpjL077yD9QJwYeihCR3qaX
XIsvnZCmFUbV5y4f6QTmfLMpU5TW0/q2kNXHtKjinQOU55X61b0hp/pUrmHTdoNuyMmrPBXweWBu
UyxOOy2ytqMWfARm9mGWNB/LuLIuIPTdGjOQka74ZrEYN2hsQqiPtNs0xk3FcsAnI3CzlWDmS59O
qC0gA+utd2tl+QCZp/uZSzlvmmZRbotfKZ8Yj8tQvybV4JJmOHCrdMcn13lYX3RqtylR5uHx0X2E
ihpdDlODoIq880Z4ilkZ3GIvc5NV+KuUZnyGLp19IZJFhh0tWCc9C2HYnzuG9wr/6nFd58/nIkVH
noCWJs2mx89la+iktkIXp/iUoU+EGn0W5bj3CvpBoYuyR9uf//2k+H+S7j7Km89+yMNd/qNRM+f/
hTnx0lx8PifeRnHx6K63/PV/X/PsP1w4zDTnKNz+urH9Ig261h9Cp2lKJmrrpKQLM/DPa57gj6AD
GvpCHaTztNwA/50LQxo0fBABUP1010LL4+8kw4/Lc9CvbLwWXQgbjxcOVha553h+eKMXwwDpKnXP
5UB9/8EkPLEZPTf68t8f1IopB5KatRoAQJ/G1QCNF/uKOjtdN7qyl6S9QDK+N7xjWs+4MwEbgcJh
l78W+q/iwN94diXUQ0BbFJd8+1gGBq07oFRVh6bjukdXr7R515QoBYujaPz3lvDeL/enlZOuXNg9
8ta4sk37mEcREG8Qi+lrtfGnv6fpK73fubaGVABtPWq6fisCBH9x8Gl2L8+JsTzgf86If69FU93E
BrmwsnrNPk74/32M0Ea/pFhcfEEAwD2VnoXblpTWaQ4Y6TyGzoWmqpO8spE+92ZKebpG/5DsyLUR
p2nQzk0EKnzmt5df7Lmxlep+HvhlE4x8EPx6EXrxB4CkbrTqa5u+EsCwKTUykcHC5hA31HgOjwgp
FSsHX97oQfy6GjXa0ciAPE8OcO75vYMf3rpJUYK3NWoqSAjyHueQLzkLiKuwGFftDChuPn5uCRt3
ioPIPLZJaeO7qukohwFHXPfoSvDqDk6CdpuYR38w0Y0O34DjXTnhSuzitVPTDfHymzzX8MELQiTu
xs7/VZP9m1satcbH0yJgquktVow3uKvgwmhCCr7pJtGH657eU7IQzAzhjXFRhTENUQ1UpLuxmvL9
y7OulAP/2h48JUQ10AbCrbPwBg/FW4A1/i4ecnGGXAfWFoaGk+qgNcYPyBcD2CNRb7lfomeT5OO7
1kv6HYqcplj5pkpIQ0VBFVprUboykjPApd45Irb5xctv+sx+4Skh3eHWA6caJ6oW77ugBxXizNSi
1g2uhHRohrNMQG8eRcXFUVTl1zEy9uvGVmKaajqtrdIrjzEYovc20FSAM8Er3/+5WVFiGv6SIUB7
l8cidlK4fAidLjBI2K7rHl6J6orLJC30vDzSoYkvk5yShNNH1u260ZXAhlznlB26ocfCh87ZQci9
FqM1fXp59GVlPHFyukpgW8MIN9hv3OPQ09mUISp4CKPiX1RTgXz5J56ZfleJbQv1pSiYRg+SkDgJ
7AWnY638tGpzH8X8AG8OGz6j40dnFjqs28YstHXbtYrCk5ioVagwmEcKktdOkF1VYbrCBN4FFKdE
akEhwZz1BIxVUjk6tnjd9LEOymrdfu0u3+LB8esNWQYq2XCPlhFceNrt2LonL3/N5xaMEqkBbU0Q
K5N7jO3IhrzgOx/MHuUlP+6M9y//hIK0/Wu/XvoCD5/eoTYUWHXjHXMXFEXmG81lFbbvSrzLthg8
xc4OEbbiQywx+Jirn3MSWmeINs/vJ6sxN/pUGmd0L4FeJX2B5kYcNRyIEFKiaEzfhE3zlRs6fjil
fAuW/8KLKc8gjN9egOM2/csxNj+8/CLPrHwVnGGD9AeBoGNW5nJFEgniTbHELmjV6K6y7ehuH9aV
FmBTbc7TNk9NfCr0IrhaN7qy7Qx4GZe4jphH1DG/9cNwRUn/zaqhl0vrw8/bD3AsQq3yj642fLSc
8Waei+/rhlb2mqxAS3+apX/sdAj1pl4eA9dfdyc1HSWNyKfCjpKRwUPh7p39APT/5adenu6JTdhR
coKg80yP0r57dN1MP4gya05C3ZgxLq5MqDyyuvOiUiBNhxn6y7/4TBQ7y39/sD9Yrd/lYYoIMKXA
6aqCqHrpzwgPhyiK717+iWcW/z2s58FPeLbRi0pP/KMkrKi4Zdeo6q67cznKJmQUjUijrPaPjuEn
t6Osqk8dUrrrEp2lq/5wcnIzIEW3OBO9tLqsTPmlNKNXvvRz867ErDXVmBGHuXesjSw+CEtDqiTS
zH3gdX+zjPvX7ukokZtGZecVs+Ud+zRzP9M0w/zZgbYRxfRn2kLIN65X9+d53mGoGBklVglxoJ0M
sqAOnpTGTT6h20Gr0DkZy6T4tmo5LCCIh5MqdEvLw1IXcMmAkdg2agNO+XHd2ErUU991ajSbyDB8
JEH1ItyWSfwamOCZdSyUqC8WeDnyTqQYaW2e2lJPTqPe/7TuyZU4xC4mmtCbNbhugocta93/2Hth
sG6jFcsrPQhBqzdKzQxi89hRfDlBOa7faBLhjHXPrgRhEY0mlPrAOSI/0V7kUf0+Q2Fp3fEjlBhM
ws5Oa8HgVtC/dXIacnEtVi4XJQh1xOOHLKE2MZbYsfglwt3V+ctzYjy3WpTg63sBoBsNhGNiD9m+
9obwq9250TsHMYctzn6uhcal376FSogXlYzdd3J2v/lhkd+Cs2+3Bkz7j1E1Vc66r2Qrceel3Qh7
U2RHYJYlXELL9N7Eve2s+073DIgHS0wPJ9/PZZYfK+FAUTO/zk5nrHx0JfKMCj1rkE/ZMSzcBNJe
jcKzjvvNy5/qmS9lq4euj5Q4OJTsiHK9c+154N3hA647oFReEU3uxgm56R/zRcDbXZh/+W7dcytB
rTmloP3J0CTCVwYkZ0NcrhtZCejUrpxwdozs6OvZV7TzThsjXblMlHDO5xwPYneaj5qmfy0wzIUH
OoUrZ0SJ59SrE72ezOyILJi1GRKzORu8yl65TpSIbjIvzeCsBUiTlwE2RLLaZpMxrXt2SwlPt3No
P8fxfDRKMDFjlsJ0SLzXOhFLpDyRWC5Qv4cHgA5uBz1V3Tviwvxjhhd6MmSyeFst3GqrGxBVxbPu
YtXqUWHaQ2n0Nlpw3nHqinAvzTDHIz5rVo6uRKvvSS3LRJ4egRpMG2wJbvWkeWXTXiLnqVlSDuEu
1IVbNBQoMF5F+t63o9NudPt1W4GlxCvstjRFrjI9akHWnOVmf6qHhv7KtDz3gZWQnZvBcIBgBEd4
Uom5jaesuxYAqRcVXkhAG5R5vSXRQklx3VdWAlkX89BZwcTbOFwKNx3UjV00IYOwXTe+EstwsoIS
w8vk2AJg32FBdDqFmnGybnAllDXDSwcb04TjFKJcLlps0fpWjK8so+e6UKYSy3oEp8mSGkWXKoZW
7RY4Ps5Geoa/RYDSV9NeVr0/kXJbxUaCzPqBzS5Z36p3U0VUkYE0AeQYyTHHA8Pr0nOAr4d1Qyvn
cIqER4WSdgoYETmryP6BMfzHdUMrYY1OClRFlA6OdlZBLI/NbdflK3fuexDng9wkmnHBNvImOXqG
E2xEERbIUr8SeM/sGfdolQdjo52P8aYVBAcQ2N+1jNubrMTKK4epRDWGjpiV2cV4dIce86MhPABT
+1OX+e+2ckwlgtnwYZzLJKH3HcFZoLkvPreoW60KYLz0Hh85TQ2xMrf04gCRVJ5A1Il3ceytSiN0
WwngMDHKUqQCeTOt/epG4R4U1CvR+/QH1dWDGPPGPhvHqTygpG6dDR2CPyZAs1Wpla4exLE2kPSP
ZnEwUom0Y6hdFFW5KjwxxXo84xO2ulaCOxQGFPiDI8BgcWFdtavApn48ti09DwuTSB70vviWRc0F
5kvxyrGVY7eJEH1O/AFJZwQc2L+2dbgOyKD/dubG/QwBKJeHrnE/CHMzN8GnNRsWYgWPJySNWSfQ
kVgmjolhMWrzzro2km4pgRmAbMaKN84OnseYZRtgmGG/0m5Y5vT3FAe1p8eP7UEXN0OMeQ9a6OcI
vifd+LPuoA2iijncrpsaJTj90SWPqt3sYMegczWsaUYEzlYd3cgHPH6B0pr9ARpMdihIojQ7uOiC
YdUZpP92ckZzMZngaQ+ul15ak43qYfX95Sl5ZtpNJTTrNsRUnNb8ARpAcdGiVr5N8FW/gEe58uGV
AEUBrBsr7EkOxoB6qgGJ8jopy2bdJ1VPUPxU9dwLTHmove4UXeXo1MmzeN2Oqx6hxqQZESpm5aEI
AbBjvhiVqw5noI2PF0tXY0qqge49cHXTN1nRvENua91uqx6fXeHgjeF05UGrpm7joQ3SIKT78nJ5
5gwylSiN2z6xjZodccrwEdPC67iuP6wbWgnOJl00+KesPHhZ96GbPCyEXoO4PvPUhhKaVu9Zraxl
eZidtt/4flmg2/DKjHhP71uLkcLDC6xVpkOaoyB/qAy0q5Aust66hr7oF7X+zhPBQGMPvWvMtsKz
lyfqfkd5YqtcfBge/iTC5Tlaj548ZFU7fZqaAcfDKA+Q4fXdeJ9jtnzm9Ua9KdHXwLU89/EEnfXs
4Ei3/JhAg37rFG0H/tzvjmhv52cp5my3OgSOHT5jby1QjFuZopDb+H561WJNiUNR2e0QCfbO4rIG
FTIM3mkyBV9Qw9fO9GlEdu3ll3vuUymrAEdJYUztlB9QQHizmMAZgbHqmqvf458fJMSe6EIbod7y
YOmQ+f3MgoNcIBq47sGVXMHH7QynHtZY2wQxxFZo50ldv/LJn5uV5b8/ePTexy0Gq8Xy4IQhJRhQ
fJNI0926J1f2oiwpQhzi0+IwTcYJJgcJKtluuC7ZVkUrpOyBEcRjdjBybvia8G58K/6x7sGVzcjF
ILqTocgPoYHDkvDPJxMb7FVjw8Z7NONeVaOP4BE0bhJ+C7X8qzl46xIFXdkxJhvDu6BjShJDtKep
ezL2GFese2xla8Aay0Bg1w0PqTTlhanL7Mro0W5+efRn9jrIt48mBTWxHtiGzA+JaWRnaIBm57Oc
sY9zEcx0bW2HvqvYDL3Q1q17FcGtyQIB32HODnVv9tFJh/HtVuQGe9HLL/RMXOlKXGHMnpeIPRZs
CeaZ5eqIsOJ3+cpsPTe4ElfT5DqYnHAV7OP4vWYPza6K5nVwR1iojz/FFJRoKRCrB3QmLCCB6CvH
wl457UpgzXNm4pkSpYdKRyYf+U88WHX3zbo5V3Z4pFfqNsszeUAC+VOMOymSlsUqxDC8ECVsKRZr
GECH8hBBe+VafzXb5fjKYlli6Ldjl7GVuMVZC/O4KCxw7A4me4ftCJ7GKAkhIe+YFzaw970Mi1Xp
EL/2WySn3WQjGXqwh/gdFqK2o39c8QEYWYnitJuddEA46zANuFpahTMASMrfvjz4MshTk6Qcg7Rz
iyl3zfzgT/5p5Ps7kXhnup99Nmb5SlwpLLA/4QO8gBK1RSzQkpptXqD19PFkcOLvhSjiGy0rk6PW
R8btPITOPjS81obnq6dXVkpRdZN3VnVjBy5PUhpDPG2NIBq/9Q2+0WsfTYl5ux+MTh+oosTGjAJ8
X3KaZmFQXiH0luACb+VSP4UzGZ+X3FPOIre2rmyg6J8KHE0u3SqdzrUhi65hQTs7p/WqNccwU6Zs
Fz5a3nlfafkBUw+xy/RsE6cwSl/+5k9udAyubBetjttbAlftgO6+fyoGM0N4dZYrH13ZL8q+dVAx
bCS+on10prFod0EPx3HVs6uwcVQMHavDuuegGRVk9znsYOeuunc48Jkeb9IIAVitSKhNIQrsbhya
7lD+rHWzrkLGiyDqJsfV84M1D1uZ6T8DE2vAdbOibBFAligK5FQFsgY5voXpuTFb+5Ub07IVPLFF
qBBwvS9rzZGFPGC/i/XUok9c4Fy0H5Haf6WY9MyKVMUPsiLAn0g66SFvcQWo2/wSj+XXlsxzz6/E
OBpDgLTHPj+kuTdcoCaPlUhlWARz5a65qrBwlHCNEa/2XZnkhwoi7vtsiG8s9Ng/rPu4SrimRVjn
eutkBzG2xiZv/Q9hi2fsusGVaMWKZxqLYuDJ/cULQl5lnnazamgVCB6NNtZ5Qa5dUwV3NomeBBvX
a76+PPgzh7ujTIo5F4PZGEV6yNqxsHH0SvVTx7CSD7LqjKvOdSbcSbF0ePnXnlmfKiYlyBtEzHsz
PQQTjmqVXt82mbtummwlcZgkMlHJPKeHborkloPPR1ahXbkzqJgUQ+YFbqgDkYVC7rvBp6JAm+k1
1OQzX0EF4mc5NaCiJrRAyJ6geLn3muIcRcqT2MQN2onWpKBIbahTVGIboAdEQBoGn/zQv/ILnMRW
fVoVkQ8hzhyANi5j9z9sHTMdX9y+PPQzuZWKyO/7KM1EUWUU9ipK+5FVFhd652Pzlnb+x9D20ncv
/9CSLT+xQ6vY/MLVKwicPsrdoQB1lDkgSmC5FmftrA8XyPmPSMGMKDV62H70+J73r/W/FWWmv3I7
FZbkC0zaOO5zquhlfz0Ok/7WbW15EvdhcdpilgH5AzB8XMTVGVL62tbEgPLWKdz4Kp+14fTlCXg6
Pi0V/40/k6d5GD/vcRH/GJZDvKmp7qzaIi1VTzMKfB8teNHsK0v8gHR6aRTZz3XPrSxsbJv6AUvr
fl9VHuJ6VtFnX6sG3MvKR19W5oM6FM70oHF9d9ibGWCmMIiaa9HLV5DHz026cnUokjIWXdA0yMBv
hrmIv9dZoH9bNzHLbz54cAQ2ox6RvXqfa/JjbsZvaglvY93YSj5gNXOYm94k9108NZsmFBdVar5S
y3+y4rLovz5+7qiVmApUOLOEgQGzJNqbehFzrUgxORTDMXaD+VRg/rzuTZRDMCgcHZnCqNnn9owN
joGmueOt66bwLkpqgN1CnqUCY2uqOPILaoT6eW9Y4aqUCXGtxzNlTYh8GgVfoXHN+gj+B7utfnyN
Ifb01gtp/fHoo253eKAZ3b61JzSc5OBZW4w9B4R2uO1tufFq676BCuZG+dgbcL1t9n07eBvovfjK
BVi/vvyFn85dfxOwd5xc61M513vdmYJ3JPbePisL47T1IEO/8htPnx7YQT+eK01qWNl74bD3x8zY
kgMiXQnj7Xowu2SX+mjUyAGQsYfu5LAJwvC16uQz+4eKJR/dEAEYpzEu0a0pT+apqE/QuX3lpZ4b
XAnyukcubJx74xK5fwt7Q5Q+W9RsX/4qzw2uRDlgOASdBINnUVZs5uBKCm/diSCUkHZqyymxrzEu
fUfqmMehSt1WK08yoUQ0PKa+l67Z7/0ZA9SN5cbavkrdcdVFEbu1xwuJG5sTgl6o9lkfdfhQNTK6
Amht7XNEr1elgjAlHv9GipeEPuZWvx+d+OdiXwIy4LVipLFM8u95FCoXjwcHvGQU6EvV+wgWBTob
lT1tJqR376LcTk/sEBRtEKb1xQCRe7vcuHExzYMTS+b5j1UrS03X3TTLu4GvtAdqgsuhd+cE1d26
oZUwT81xbIup6feaMV57/tvEDddAkRAHUQ7rpJq5wdgtWUye3ozuweq7dSmGrUTxILDTwP6J6RDa
m8l37+xwXTnGQrHmUYaRF1GQybAmFvT4JwZtaCZ66dd1U60EcdEHsiHYqr07D3fN+MbU1kGcmGsl
hLNsKLrWi4zL3M9J6MYTK/cvVj21ilcLDAsN1Slk68kpIrnlsMVl5+O6sdWw9Zs5sgPGDrt4RLSu
wFTSydatPxVSNoduYhkyTvddUXyGmbKPLT1dt9VbStRYna6VED71S6p373xbe+/isPTynDyTo6iQ
slg6A5rImn4ZWlV3rs1kDjb2FgdMtcSusqz59uXfeea0UgFmFmIsMIIC/dKG7hKkwQEG1/t1QytB
1KSNkxgtnzXwix9JE+86iwL6urGVIErw5hTO4OmXYzr90F3301QHq7RkEHVVokgLSjTnQqYEfNwB
irbYIWrlnKx6cBVYRniyDhHeuqzy8ib2cERu/cbZrRtcCSRAjTKpcGFDf7A+hlZ33k2rWpSLd8Tj
HRHHEj/3Uob2xniLwtFd6KCvvO6xlYuorO2+tBubx7Ya4Arym8Y1aeXYSoimVumFMa6gl46X3lKG
+ODJ4pWM5pnQUQFluO30hah5bGs2LvrYP6sbse7+oyLK6h7TDKSxmJHoTtbT4nW6bjtU8WR6XiCf
YDAfJv43Hgp8eXy67isqIWkFuBCQ+S47SfpBT+fNVE6vbIbPzbQSkSZMeAwMmY46uVeN2sRWdr7q
qVU0WTh1kbDLOt83tDIwWBzn3RxhVbNudCUg8UpAMTZNzEvgsLcR7a4tkpErL5cqciyKYAToNRKZ
fhd8Tnr/s5eO605kFV3VedUwWv0SNVVwKIYYB1d93dK+7wM/KN7kMvKbfmCZgJpJyJPjYtMHr1lh
PbNQ7mmyDwbP/BDWsd7JfR2X8XnoFdauS6zX7sLPja4knFk4Ip+dGwS8331GzBi+ejeu26dUaJXn
zXEi0znd4zXtbazcxvR6XJe73d9oHsxKEpsO6M7cuJx6bdP23dk8rFKAWiztHh8LRTIGMb6DyR5Z
VvrGtFs/r4ocFbLlmjL3g5GBh7Jhg5XbvPPW5SUqZEt4Th54VTdf9qK3ULetx32En/W6U0FXDspR
gxcl6Lnu+y65NpLsW+VU6xr/WFk/nu3WnlM3DpJiTwBlcqPb6EZg3Ou36xaKitDK9KHHUbjJ9n0a
zecwivOd068t6aj4rDHEZF40qdwnSfmltspvtTusIo44uDo+nplMC/IsHwtsrCGGbyYTazozttfl
bCo8a65wV0vcfL7MrXJn58F7y0JVat06V07NysNSfHK0Yq9Zix1fnW6aXKy8xupKdOqN50kpu8U+
ZxyzragTF72iBLPtNQ//m8pmgPG85Rl1tg808UUbiyv6uOsy/N80NsdM02sjdIs9BnflxVw246kV
+6/xoJf07/dijqkCsnDkbdJK+HI/laW8G1Jbf1vLLn4X9r51tm5ylGD1SuxCvNkq9vMwfcmS/NqM
9VfkdJ4+iH6T0qzNSg+MsSv2vszjaxuB1otUVN0ry/0+F3xqcpaffXBeuMBcxnHIin0Wd/nOHfPq
1MIi7jSEiI7Jsd1vw0rqwcaI2/Y9rgXzGf6tzt2gDe0n2gLhJ5PzPdjlXRacpX3k3I14JiIcUEdI
yo9Fu8XDwAhOTF3UYNQb53RuxDr4kukrG4EVdVrrM++XNJ92k+amm3pMzVXB+pta52QhVG4PItp7
HYDwvDxLW+OVULqnXT016cpGkMz21PqGlPtYYwvexoHlYtUtO/c8wSu8xJnCxY5AT6r6/3F2Jctx
21r0i1AFTgCx7UmS22bLgzxkw0riF5LgAIIgOH39O52VhajdVdhk4VShKQB3xLnnXMDqXj3yPCL9
npB82U+iiI+mjtEVTEZJDmGTBnIHEj8DrvGAnvMCCo9lMdFDLSP2wIOSfbc65WAplyDgq6AOfsiD
FQcTXLMaUNAEX2ebl6ckTIYPQyjkETMKyxNv4Lxzre+9X9y4xi5cKzdVLbXBdrL25zCLM7XW0/Yc
x8e3XgAHZhTSkph+1NO4APIkuE/jkUNy77V9pEUIlRJwF4Nto3zAL+03rnw+HEs7H95vTa2LNK4u
lK+QMm3RnQCDS+UHwQ7daodvUwPFswIsawuEL7ZRfLaL8pv2gBDh620JBlmXxUaXS18nXwFJqvdd
sKw+psdDt9jpS7KBNQoKNZtJzTFcZwEBp7g/ePhqrO746rLHQPIWBMGl4TL+ufB6ALZvSr/6rX4N
Qr/4U0GSNdYQWL805fC/INQXKDPeqYzfjGP4cMdVhzEkRihQlZdyNdVzPsx21ydV84LUym8o7z8y
mqJhFgqNerxwVsuPRBdsX7Zt/M1vb8LXezMsUC1ZE24uJdiJHoe2Tz+AySi9k9Bez+8/ThXb41gq
fJ4hnGpz4WUX/8ki0RzwBN8/rEVuH7Qt6nttJn7jhxy7ZXOV5CO0yy96pAzaPwP/k7eq/7qka/Fp
jDUEgZSNC5+mBVSnxetNEyLqCw3FoSzUyakSZE8qT3IbtziKJBCQJV30hdq1wmg3HpKhxeIVQPHh
1+37xRJkPacShWiKiRb9XgWfAy19+lpY2bFgpmLwW+s4zTZp7d7My8OGBwo/5+PWRVWXimkrO3x2
dJVurHkLkcLcbx4sdOuiuMubpI8ikpGk3CtjIBniSYPvlkVdJBYy05BkkqvHcCPPM93uJCxvBm9s
uGO4lc2LRYFlL2Mt3mwCqNlBq9rLJ1DHagkE6mc7bFjadp+pAus34D53kttbn+0YKpWgSlYlJVlJ
kmhfltCbHFt1zw28vTrU317fb2h8VWyoIZhVKdHuZE0g8mrvvaDfWtyJr4kVLObGkizogbWoFDBz
EALyOs7ALYgmgPALtcYEgzzzC6HVvqgLr3QJwtCvNyUsJADcYEcB5l8daZw8ybb74XNTIL38emlm
TcC6FF9tuvoUjF8N9UJ+cvC+vV55CqxIpnQlGaXt+2kbTr3xKvmxtFOiTGkyrBuy9wwo/I/TwA4p
H/1ysMAdDQmore1k8NlLoT8sdjk2PfvHb68dqyxCSL4rMRIQxqbFvk3sjwTwHL+1HatMhF7bCc+d
mYK8JwSBF8jb2Revtd0qo1lW0swG1w8yDp+gQw+e24mPXpEhcIdCWBIVNaMLLiCE7SFp9litXs0V
HrgjISwfhjqUQmTLtIa7dUWtYeNpO/ntimOUdRtpbasZF0UtjywhB/Ao+rkSdyTE1ENUXYWDM8ya
Hwewo4NJ/k66e8MFuqMgiGChSQS+upy6DPkDWfw4HILUMcq5ngs75BPJVqkSYBDMHlqzXjgBHKUT
K9vJwG1DPzqL9foSDPEGUQDbe263Y5e6iGe0gaS+bKElu8BGLwFh96CSb9cX0H1/7QZBJ9KVRbAN
l3pTXyuZNKeVb5+g9ES84nHgzoEYiN6JfmnxAz2wH1WYaIjKI7/yuuXuCELSB8hMYgadhxL6k7IL
IEsOfgW/xZ1kNqnmYJsq3l+gsR3tMYjT7NZm9gua7uRBnV5FF6INX57Y5liKIX2CjvI9Us+rlf+3
LoK61etjbcBhMm8thDswx2j/SEQT7tXW28ewrpNdozildy7njfvjDh/0ii/g19PQqojqCRkR2AOP
I4nEF8YYbOz3B3HrRxzbzadmW+m09hcDlNZzvHF+Tiv5V1dtyZ2M9JpivbVfrgH3NTQ0IbIFYsvY
4HkBcwCHrYhlJvst+KSHhhy0SNLTAoFJLzwmD1y+/SpdJ04Gco2J0ZdcgIeiI8Pfv9+xG36UO2Zd
cannNNfdJQyj8NFqVp9GDBf5RXN34ILLhETblqPqKBZxjoftScvVj9oV4oyvr26P5hJK7eKKAyjL
D32c009bIDef12keuJz7IStykottQrNDfsH8xY/ZQlrVa9Nd2v0CekYtEFAGMhP1s5bF88T61M8X
uQT7czdK2rWDuSQUk6993Z+o3P7w+24nFR6HcI61bM2FFvZvUAk8B03jubRjudaijzGFjbkYcH+8
B5eGPkB1wN5pk9zwC+68hTKTSEqSTpcunboCD2uoPyo6jbt0GkFW6rc7TviFzm6zDlfyxD4FRo91
8Tkw9pPf2o6ZBgEJx3DV6wWyqe9Izn+ACeqn19LuhAVBREnmsU2zxRC2MxiLZCaiB7/FHRtNNIBA
wVSVYHaGTnTc1Z8gK+d3ZdyRihGSKdM05zMYz+1zveV/8BFi4H7f7STFi7a8kAsR2aBHsQtC8zFJ
PXsxgTtJMUIAvbJ9KzLonfe7deyGQwXeIs9Pd4wUyYI049CNF7zHvafp+j6Xwxe/XXGMtCumcOki
oi5cwbdgZGYXodPp5xRd4n095QT4CDFcykT8KGJQwmAOR/sVOe68RBQnSNHY1oHVXz9X6JXK8p5p
3sig3GkJhdOsA4kISmf2PwzdFHubsx92NOxRcc9+aeAOTSRiSVi+EvwKx8uHHNmJ23j2C9PutEQX
sBk6aLm8sG4aH0VQ7ae27e5kTNd790bG5E5LyGYy4OoHhUfNWfRQQQV715aJH4U2MvjXSUBrolLO
UykvYcmhuAl+5f2/fUKvC++OrUKWOS07NVYghRZfSBGWu5T60ZZDR/f1l/dJkqI+pNVl2aqHLcn/
3oie/XyAOxABSbhm2Ka0uoRd+RHMof8kq/IjNw7ciYiwDvAoxqfqYnLLP4hq7H7EZUTuROpbt8UJ
oqKtWgL63erCJPlE2/nn2E1eY65Q9HaCKMcrMwTdVXVRuieIdOCFMk3lx64UuHMRJgJ2tIxoeWlS
+i1N4q+2MV5kKVBqdMKoZSOH4rEuLvUKSaO5qB5jnftxuQUujS81QcwnTLteOlLl+3Qpyh1T4quX
BblDF9CLCGWX4Mtptah9mrTTTi6s9osZ7thFs42lmdIpz4Sdqv0gUnHEGIBnP8WdvOAYKl5Ja9B3
k+KPMLXvdNA++22LE0lJYbYG5H/oA1XsQUfDFw5OKD/jd+l8p4mtU2+qNCMyoUe5jMVBDZ3XxCSu
omOgcVy1dbAqjvaY+IYe3KGf2Ivfpjj22VtT6jwsOBhYZgV+JeCjq9pzx91xC2AGRKwWkmeqI+YR
bEfgHGr8nmEDl8m3jzsIBpiaZTFf0j8WubJ/FoYus9+JuiMXqqdBP5cyztZep6fBxsHR1uIfr13/
Vwvxl5dYDPuD7Wxcogxvsi987c9bP/ll6C6Lb7hBaJLNLMyKQfQ7tQ8l80zQ3ZELa6gkEB6YM9LE
3XEKlh2zpR/dYuAOXYBlJacKo84gaUvPJL4Gosivm+dOXWghu3gqgjlLViouwxZRfWqKkd9j2rgR
P11E0ophUAU5hjGrtrrG20w175vR+DlzF5ME5T7abDoas4iYbofRs/+JlfpdQxeQpOt8BGky+GCI
Co/g+qM7XqeeLtEFJGkAXSdwk4/Z3I6PmyWfbH4v/b+x4S4cKQEMpl/QS86A8ix3wRYVO0CUvnjZ
5n/QSFEaL4NoxqzoOjBgi++iJJ6Pj+74BdhdxgUjiyZjMm73IWtOkA72TLVcNJIIIrvVBTfZGMUv
ta2f+dT6OZV/tbZ/8Vf1PAx9q3KTJTIWIGpIbfC0jknil4C64xeysgwqFel1+fJnS9FsZbPwDJ4u
CmmD4sg8VYnJdFQu+yRt+F5v5rPfZXHCZ5BOtURDUWUL8Kr7FONM+3AoPE3IRRqBwGKD/UvQu10Z
wGxzQH7tVyG6SCOZluOQBJUCViI89PbPENWt15a4KCMr2jYZR6xs2FKc2mLpDwWPPBdnrws4kYSx
HuXSZYvI2/ctyDfl3tZN2R79Pv7azPzlolthSzttIJ0MQeqhDzKMzfoAieHND7hDXfiBboBxp3Qb
s25r3iWbjQ6lmP12h7r4g5WScW7CoM/olif7TdYfoQDx8/c783Y7l7rMlBgKXQeUzlg7idJ3+RhF
f19TMDAjzcozkLpYrC01dI101IH4u8QEjwE9rBdoH6zxTvKPtxwzJQwMwk2EYehdAPgq30EpXvk5
AheQFS5F1JBEtxkIhTAvFQ1L909AefTp97t/I+K5oKxgszlU6WaVJc2kvmLune0m0oZ+CZI7qRK1
2ogyKMA025ovmGX4aWP9zefDqYvJ2nTD+7WXNtPrH52hf8cx94pJ1OUQxtRCTpoaK49zsE+2bdet
1Cv3py4cC++INh7mymYTHTT42eheFoNfYUFdQJZkvJjDLh+z3Cbd32gYbS+okrySF+pCstICytKY
7ABpbgpJ7CJaP7MtuQPnffsOUheUBQpdzHLncZf1qxbH1jTLIx4t7onb3VrdiaTQfEnrKp6HLBhY
X+3yaQYdeqVMsn73uokuEilvoYZqhm3I0oIk/a7HNh1XEkc//ZZ32kVrBBj1XEDOY2PFpZn67rC0
0g8PR100krLlmnK5mUxW+kO4kAvmEH0mJjlNnYiatklrQceN3GuSX8Q0PCTJ4OVWqAtFShq14XWx
hhuXhO9ROH5pGfnLb7uv1+iXQF3KcdJdWOlsigmwJVv0tBjt95xDXTjSZoutJFGhs1pHy0do4mz7
Vfb3REc4PvG/zXnq4pF4so1QgCeQt+ioUAehpvQPVZVLCQJZbjEnaJu9bFnjmXKkTvdoM4vOK93q
jCxBvM8bPFYdUwBjh8Pvj+LfrsVbf5BjuoOcUhrnZsj6mlv+5xZoOn1Ix7zDKFqc2peW6SmtodWK
gcIHuxWVlVC7p/3XmYJg7l3MVdTuq4CY/h263BKKMtFg193Y1xLZRRBt+1FIKEGl9US+5LoumswO
9MtiBjE/zfnKW4xtjZF9mLpy3RVVsYQ7TSLuRcTLqYuSsiFXa7+EfVby/gGY7u/Dcq+6vyEjSV2M
VJqnU1SSXmcdZqLZu0Uomv5ISIXyJ1XjIA6SreZFqbWen3oLxtLTkBs772ZlIq+cF7Jdr03JFPUS
GeCyszofTmha/gXpUr8YnTjOpVDQfDIs0NlWm0Mq1Cko5zs144181CWelWk350O66YxXENk6gtll
oYcRc/wa5QxJ/XBA1EWCUaWC3tSRztItPoig44eaaXHHcq7O6g3DcYFgmoSYq69Dna20t5+Chutj
aQvjd64u+itkQZfIetSZlaX+0rVtdKqIrf0SO+4k1IxDSyQScO7RCsZrTPAfGeSS9793Kbc2Jnx9
JecUQ3ijxb3BlPCyi/L0XcOJ3510kV3bRNYtHFdseoPpTXBrNzsoFzdeBSp1sV2UJbbU3aLR4UnM
LgSDKQdN6u935caVd5FdNh/bKZ9yneVbg2FUtKWeeMXLh6hd8js38t/u3BtX0gV4hU0T03CjCBZg
Mfuz7sw/oNHrHuHiITS7FcuPAIImZwy+qsOy0HVn6hZER4KaU6Bt+RH0f+VhbHq8fC6Sm6cyD9N3
JVSch12A/3VnI25cD5dCtBPgYTQ97KYo63+GpgFvcr4sD7/f5RuLuyA0xse2hu5mnU1R9XGLdHlI
JsDL/RZ3HGLLBZEzh03ypflfWaxPvRZ++a0LQouiqQVjfDNkcSKOltVniH//9Pvq61b9kmxxkuR5
YpTOQpXq97h44tGadjz4re56kg1M6CqHJzdy/kD5c54Qn0l9Tl0IWr0wlSsrdCZ08IXbkl0Il6tX
xU9dmnsMey7A8UIfp4oW1Ctr2u2h6P7Fb0+clCq3JVR7azTRRKfqfVqmzc6mMKLfr87fjjsu/KyE
WsFAimLIMPMdPJE2mT7IlXbvTJI079o4Ul+RWdk7UwM3vJaLvCqKuB5UMqAwAk/IXlkokq4Eurgr
oMJ+4cKlq9U8Dfiw9H0WB+Qd6tKHYdj8yqPEuZxR2Xa9oEiOKj4lX2v0HD4urB/9fI2Lv4oTVYKI
HsecB5LsVYXONwTM/OK/i79qhrpaZgKrrSaiTs288h0vUr/6y0VgoU0aV2UO0d1g4D/jYgb5UN9W
fl/uAq9mVeQrrVF/sYEsBxBQVzs9JZ71kIu8wlQP0WFtIXNMqvOGyXaMfaJc/71pXV3iG/HTRV5t
tG3sDJqdTG3l9x7JtGkmP2/mwq5y5EQCYikQn9RkfGeUgJBAPPjdcxd1VfT5AloWSImBN+XQ9em3
umu++m3Jdat+iR5bqfBqlGJpBrjYoWqKv9Um/F7UqIu60vOoc1v3KF5oOB4WVvxhttAzP3dhV5Gi
nMwVXJcaTf0YxuQ5zZWfMELsBieqljhf13Y7G5NrhI65eTA8lh89Np3FbnRic05SkY/rmSNMnfO4
lbu1DO07v9Wd8ESvWkB9myRn0OBsTyAyqfZNtd2jB3rThhjSldcXRoocHClFzc8kmQDSAUlKKXLi
EyuwuNOn4xQydmUCTbNKRhBYZCv0b4rECwSI1a8R95e7PrYVOsbMruchmvVpNmV9mvPep5+GxZ3k
cUgIuiCAB53nhP8ouuoUm95rlBJrX6P3Lx8uqe3LLqmjsxqG0ypeulz5VERY2TH/YCug69Sl4TkS
Rhx4OUR7UEf7+EQs7oTnKTJNsIk1PBNpz7kFHTvF48+dNOnWPQydPelY3kWKheeqz9eDETw+yMiP
Pzt2o3OacqFKbcLzpoNhv6ix2eURRKS8DNQNz8DNl1sw5ctZxWXzHZoas3ksN1p6PR9DZ9KxIsLy
KojiJjrz8n1aoTZs6V02jxvb7mIjS65IH6N1fK5Yj7JxVpBkbrwQo/hwx4bidGrY2vXLGWx7YE4o
DT8MWz37ORc3cVmmcF7acgjPdVBUOzQq3zVp8snrSN20pZgHJZFCw5mrqt+BmPERbdYXv7UdtyUg
8Yahuig8AyMRnzpC5x0oCbxGklnsJi7pHNVqzcflLMc13Nfh+JQT4wXvwOKO48KYIUO/nodntm/W
CDNABZ7s/HbF8VzQuESvHiJUZ1CPPtIp+RDVKF781nYcl1hRtNSasXMDlPs85qcFpAeea4ev/dbU
9rwuupmfgzJ6Htj2OVm5X+CPnbeEPuqaQXZiOaN+bIr9IMMKKvBgWPJ66cJxOpkFC9YAFUUMC4rU
h7FPvknbfPPache4TJuuYFWOQMRzpJ9QxmK7hjCvmgWOxbkskqUtyA7Uck5CVp0KaubnalnuDdPd
8onOdZF9GEWdQianAGSAAACGXSX/5LcvznUpGjy9EmPDs12mczDOj+u2+dS32BTnuugtYatYp/Bs
sDMnEltx0ensN/2H5Z3LIsbFLCTAnvfrkuxVHskvKfcbi2Cxi17Wm4gAL+6WczMCv5Qi5T3W7eKn
jBC78OXAVK0JWr2exzKId11VzLuO1o2fC3DRy6PsZKjKajm3bJZnEIMPj13XFn963RgXvjzGfGzm
UkVnSsvMzhOojSFL4be248/FQFUIStb5nExUgIF9nR5ZsMQ+lDU4U8dK26nqGagZ5zOevJN3Y102
LzwekoPftztWCh6bPhZMRggY6YHl9AiKYJ/6HB/uGKmZeRVXpl3Psmd6R1q17kugPY5+H+7YKaoW
ps2KDxeDDp9EurbHvM/Vnae6G87LhTBHeMSRRYxNhyRa9RRUdjjnUBi8szPXi/GfjguLXRAzh0xf
1KCCgxMoxtMVc/WzEaz9HK12uPMHXJPDt37CyXbpCIoBrpLgPPAuvRRpNRwaNrDj0qYEMSTq/KoZ
F9csdLg1eubBmavyB1j/nvM8evE6YRfV3JCJGN3FwblcanqBmnK3K0bG7vR4b5ywi2uewhhlXXVd
feYfqSDtDg/0f/l9uWOyQ5X0Yhjn5RwZXb+0TTlfoHmW36uUrmf41tk6NstXS7lp5xlyhv36uQ8M
ZKsLqvtjU4fksEXt8FwNBVRy27Jsv/7+T7qm1f/9zUg4catcEKr4UNizaoLkYSUoXStCTrQPgm+6
HNbnMdAAKf7+x26djeM51jFSaz3EcKjJ9OmqmMVF5ZcNutBqzco56TtEmW5O91aZvwpQqHp+trNH
UoD2IN6gJgbayHI/9dNzJdLJz9+5wOqEN3RZVohXhTWzT2FBpiNqTT+i+NjFVmPstMesQzqdxyGA
pMoMsniTehqyC6+OGlAPgz9hPjeJgvJfgP8Uy517eeOquDSOSZj3C9EBPjyYyWFpRnIYIC6597qI
Lo+jBLAm7cBicW4LxS8zmXaWzstHv8VdL7HMi26ksmcUsPKx4iTfWQzm3CEmuREAXPTwYpp+THvQ
C0151X8ZQ5nyXSOHfh+MJdTWr/QfftfexRGTkax5wnC81Rb+gNg0gJB+4wQsdkHEZqVz3XVsOk+V
SXajIfUOhMff/Q7AsddeJYBoVPOEEFB0uyUWVwI8r7gYuSDiCbYEqL+2Z4Fn82MXDwotSv7T58Mj
F0fcWtW0dLLzeShi82D6Jd0NY5B4eZrIhRLHtJkZj/R81gWoe+kGGiYAJQfP1a/39ZeurconOY6j
nc5bpe0Okl921wp1b5IjuRGmrv/+y+rWWKGaUC5nNHDjE4VHfl/EKn1cWV57RZDIxRTbbSvnCbql
55lEWReF/8wB8xqaZ5E7agFWCMl0jese9nI8JhZolSRhXhPcWN0Jq2MrxnzM8xGziqvKwr6bHusx
4Xcyzrc9ceROWwhRAqfXbPN5HTBigeGiz7JKPntdeBcIfQ3YLB/ldJ5jCjbQP6Zi9bNTl48xjeuQ
JTScz2pe1X4dt3C3RdYLhskiFwRNVRC1wYw9iWgzHek6Vgc8CDCvVkXk4qCDegqJFnC8NFzlubOQ
bq6GwO95JXKh0LONICMw1Vh91eRUbWbY69R4leOYT3xtp6LGszBIYyHymQYvc1tkfKN+99BFQuOK
266W2HMQhXdH2eXPHSXrye8iOiYUd1U7SxqN56pa7L6gQ7fX3Z21b/guF/QMgtSazJ2wZ3AJLfu2
H5qHBY+4h2qWfj25yGVnTOK4rIqxGqGRktKTQdf1oWoSv7Q9ckHHXdGBB3xLx3Pa5Nt7QrZvwdSp
O6McN3bHRR1vU4SSltPljI5oXT+qpGg+1lTLJ1OE7N6P3PBhLkKXW9X1qNfHcyjHxy6Iv6289Mr2
IheVa9c2bhSm6M4qGKIdwEzDrqbrncXfrgjR439tTlU1VTQJS/jHKuHvl2ESx3mx/LTEbfo5GKFR
HvYF3et8uVeD3topx4DB1xH22wpp4aEfwr1ltDnSYqsOXmbmInXDOVkDGdLhLCvzfknS50jeY4C+
dY8cC67iBmM0I9rGrAvjJzJrcrA27A+6moY7GcKtnwhenwYF7eaIGTIkIWW4/E9RyKHMFla3Gzpx
L426UY+7oN1UjFaFI+pYoaX9G3BperQmUgdZrcFTAWq2RzAHNF6JcuQ+bxKLM262oj6vm/rZSS2P
jKLQ8jlr4Z41odCAmlnaZF0Qfq+a+o+693vFE9w566WzYFeu4wZ8G+2pbsH+0A2xVwQTLiYbD/ha
qQ1rb2T9KKMx2vWz8tOyEu7p6mBbqrKq6sxyCOgUiTykFRvvxJm3TVe4mOyOJWpCJtJm1rZ0X9vx
TwCG2M7rNF0wdgpe1aEdUplVZQiMPQN5YlT1d/qmt778agy/ZveBLGtVFHVWkfXvORjG/TbXvl/u
FCaY9wlJME5tJsfwNI3kr7Ga/Epk4QKdk7LUM1twnoKmMTgf1XdTJF6NTFD6v96UaVJz3+i1zoqF
Rqc8Z8ke/N+VV44pmNNrJAL6LlyqNlvNQD5D4+adCqbNK60XLp6sXwKgyeK5zuJ1Kx+VSJunvr4r
8fe2GxbMKe+bK1hFY3Y6K2lcHRMGTv6AJcVxrZWXEgcTLuwr4rzYpquGNzS3/0iW5hMmEv38iwv6
6pPOmnSZqkwH/ZdlqP9ard/jhnARX5CWm0M9D3VmFl4eJ6PsHnOfxdHLA7iQr7mrFGGABGfIQNiu
isW7hmJ6zm/x61n/4gGuur7Qo0raLIwVWisUbVYorHku7lgSzScT9njqzZIqCXeCyh21ofBc3DEk
Wqxq0sjHMmt48j4NG7GjitwDTl+d1H/b8+CUeL0vOqg11zypwf0f7MiUfBuhZkeH9kUK6QcUFC78
ay3jZg37uM428CgMFURW6srrjVO42C+MYIaj7gXsSHYvYLrv9lND7w173ogaLsIpSTA9JYqxzlot
+x0mWZYdmiD24HUjXX7GoInJYixmb9ogPgxJ9LKGfi+/wgUKT7EKQ5PCPbJt+m70qZ25n3NxUcJz
EJZ1C+raTC76qZnll7qZ70EQr5DXN66ii7cZltSMUzhIqJW0kMnWPecvRdSVB9V1oLKmsgR7IIvQ
zuVdGf61WJvfaXnfOmjH4acRWUIjlxbaGjGGTwykATZm//E6Z5e3UccRiCxFhCvKQv6gWB0/jGry
wz8JF5zYatFA1WypM0LCx2nIoXEtfDMbN31n46Ln2FKkTfUUfalDFR9CM013MoQbYTZy8iaA1xL0
KMsGk+eLeGTlWjzjNTX5BzDX2u95Srg4qDQ2C0S6J/wFQ2N2nW04kqjFzzO7MKjOJPEQD8iH+6T8
H5SesxlUvXu/W+N4/WkuhqoaTJ2ta4MBuv5B1swPjyf+Q+Co0o0NEFzNhoL0x5CFp4DHnlHchUHN
09aHVYscYUjRqSBh8ay7zatDJ1wMFLdTM88FTGlOBvCggT5H/qnt4KUGxoQLgoLwbDXEUjdZiNn+
PR4YhNrJkBee98WFQQEfFpg27tusYvFnWs3NrmHCi/MfH++UOBxRttJVh2y+D+p9HJJulxTa3Lnq
N2zVRUHJJrXaXjO/EExLT+U2bo+kbsN9AuDAyevGu2SO0Rgmcm3GJqNxqfFit1f0bkv61uc7CVoR
8rIwFmVUQIem25mkHo4aAsEfq7Kf7jRvrhv9RvhySR1LmjcY3BraLKJbf0yvQGvbBRbJGi7QzPl3
W2gvFSsctpO1JSs6uzLCeJQoKL+sZdo+pVXsWZy4HI9A0XZN06IUn5r+Qck/oVt/9DtjJ9BOW01K
NicStH2JPU4xECFE5y9ei7vgqGiYE+hvoWzLR672LCzSwxIsXvMowmV4FOBI0i2e3bM8DNs95WN3
IJH1apMJFwvVtWsj0nyT2RKzv9t+ncHzKLyUMJlw0VBUj2PdshGNFVCPPDZxPr6Lm86vseKCoQZG
kriTc5P1JgeOfhR/lZHxPE/HaNc1SOeQU5nZdBRPC1RxDistFz9349I8ymbgfMC7YxYmyycdzvII
rUMvTgfsuWOffKDbkFKUJaDrK96VbGifTSmM56c7beIVGoe9oQxh0KifaYjBl/SeoM4193rDif1L
3fJLmWxnxaiMJK458HnjbtwEPQ1bAC1PzlPz2KmA3cm5/+1HvPFTLi6p2paNErY04KZomh2rinxX
g7PpcTKjfUoGyGKMxfK/qBem3ccNiTF2w80ODWvz2EJQ7v3AQ3aC+GD4kA8y3QcJLZ8jZuMDUG72
owCtHoiM8uARwi/spEYqTzk63whZBuIVh3Dd5mMBzOFpFj1wFmLK6a7SY/zI7QzCjBG6C8d4W19K
0rWnQS4qPgWL6pc9IBu5hub5DB7ZAm8CX+oqbNP9MpJ2OpRtTj6E+QYWWEjwHCm9TttWoId9aEfZ
691cbjzdpWXSPGHiJ+igtqdZ/j22QfsZSm1jsw/Q//yahmZ9Bn9C+MRTJDqU8v4ZJOHdnVB1o95x
QVvlxtTa1gi1oPvJwnA7dEN3J0W7EWldyBam9QwjwdBkBMCbE8OYN8RJG35MyFTcedC79fXXu/vL
HQ0jMyx1hTsaptu6GzT9pvpxOXgFERe4RTCVynFSyLs5F/ttidSxntveCzQgXNLHVoMCSaPUzFrw
p+9eaBx6kW0w4aK2pnQDy9aKhqKp1+gRkGmIT+J2+lUjLlKrXPtUQTUbHZzJdPsUlMHHOTXKLytw
sVrFMMk+6nuZxaHq9pFNLgacJHcy11u3xUk5EsK5RJMVqR8pHpnoyj36LX4ZfeqCtYKwQW+uVeBP
Wc0pktP7qoWGsM9NTF2sFgWCok6SGjexWCEFTWjxIqYi/vL71f+Nc/91v6kL1qL/5+w6livHseUX
MYIwBMAtzXXyUjnVhlEWBA1A0JNf/1KzenOnqytCy+6SuSJh8uTJkzm2EessRWXMtYTMpG9+IZeN
ZSvv1mTfivBT3Q5bOnahOzIchge7hKxMPdnEubLLavCV+Kp3LTB13beKmqAKMVVk7oVz1S0v6Peh
r+e/HBj/fKmpaxdKQQo2c/hN3LdBoNHRVhuFmzY6TpkfI9Un1CMy851v7e1c/H+Hk2LtIlBeVPeq
LG5dVD6qNXxf61xdC8hi1iz0LUbnftF7DbDVojx19n3qPfU/EjLwPCEKsOre6mFNlBp4Yuz6rl6T
ulaQld06RVpKA+s3FiJgBLJJNHDehYfUtYDMlMuCtjlOJxc7khZW4hZdl7/VWn/cKVcniETCYNz0
HhQ534YXU62QsXvCchmOw5t+0s23G9L87tq1RWhN2zSPVmFwDe4VRZ92UTM9rP3C/rKW//k4o9ey
MzPOANk6Km/2ityL5Uv9TrE1vZacxYYV+wbr45tC6AwDmq8qiN4ncKfXgjNXRwRS36C+8Wv/EpfF
Tz4X77o86LXarJYBbTDoWN501VInowIb5Mt3DvTTa7lZS1dpu6Zr4J3i2d0q3Zq3pOjeBTboteIM
UqooLsrY3IhK3gtEoU6ief338/1P6+SqAinClbXNLs0NtJvfi6D/uBP+rlKYXsvNOtzWe2CMucGj
f5RBWCeyXd9369FroVlbGceLbjI32lQOZ0Rkk05X78K99FpnBrU8kUG7BBdeBV/rkQ0JZnneV2fT
a52ZHttg00BhF7aZz1S7G968T31Hr9Vlpil5rV1FL2M/VHerNWffMvH4rpVyrS8bEFMjYF1ZQpY8
3CPaEwFKQ/c33vAPy/BaXzYVa8Ql7/SNpeWaoT8XJla/y68KzZO3X/r/7lpmNdcCatNLQ0yRY05z
SxEr95f69E+f/IqAt2wR8GYQ+qZtgjV3tFAJJtZe3vfMr3bnPnZqX7GLLoivHM+R2ves7WHv/76f
fs0POLU0U0nUZdy5v2sXO53CNn6fxA4EzH8/9bbckNFa7+rS83VOXRWxZCrn97HA9H80Rq4n9bLh
pw8krtOB7Nnqy/cBKHqtMdoQGEKk2NQlQPBeUsGePerG8X1P/dpLcejhOUQwDHsxASvvi4B9DcTo
37carxN91Ugar0JYG4iyeikcW/Im2v82IfbPNTtk6//9RlXZwEOOFeKCwU9+kJyVl85EPnMdm98F
0ei11sh3JKjXMhSXcZ1IRjzdPsRInvn07wv+PyPN/1vM0GuxERAaYGXZyEsvByq/ciLly9LEYVLu
hlzGEmatgi3ojfoCsd22ZzOW1vaCnsn8NC6R/jkOfm4OPJp0VjQNO0TVsDxLWoQP3Ct5MAh//kja
uD7OYo/TKXDmjLEFmxT78L6mPb0W10TlTPjs6+gSsba7R9nF7gYnYDfz78/oD+fZtWQqCANqA2i8
LnwpvnhkQZDBvQ8QXPtvEZAm7A3LXIKGbJdd+TXVqLT/sq/+tDqvzhur4lVKv0YXOIi0GE31Ykea
UE+eCWR27wMG13IstJ7MCl1+dJlGvb0q2E/msimHv5Dk/9wZoteKLBeG8Adv4/1iWBs/116v5wqH
p079FA8sDbsehkiYg/8bW/PP9S69FlLBhX6a3e6jy4LAwgxzt9sRAZp1BomPOVjAlB9/WVJvr+Af
tt21kVZI9nqsFisutJnI/OK4qlDx9AgyVk3fpq5dED/MIvei2yjk2bhGFGN4xE14g0MP6Wj8pg2m
fcTPoq74ZxOt+kNdb/GTC+zgEu5nhv3Yhvds3peLWoMqewO1TypsyodqDPQRLmHLhwamL+fJ9uUA
c2YrbuTaftwrtLRd6eojKJmtbxLFZnKMN7shDzGwHxvmglvXiHFJIsmqxDVm+Kxp9T4JMb22ArMj
TAWNL/aLRRcwj4hdc2n+VgX+6Q2z/z6xWT/3ZhC1uFTY1UeYJVSHqOUub+u+ex7MVv2Fzf1D7Uuv
5WHlNiB5OO5wNQRNF567dvEZ6jdNEvB/JjdjYz/DTsH/wABHlNe0/EVozROCjlZietMdB6Q5vItD
oNeCqYpDrKZNSWAHuf8c4JyTFC0e7V/W8j8v5WvJVODdm6K0pxc+ia9rmzTD+JdK7A/v6loyxQJd
V6IBeA8DKE9ma/o0DBeImHau0j6M32X1Kei1fKpGk88QtG3wqmqWBsV4tJK8K29N0GsJnxi0X/Za
kgv2kvzdSVUcIE4Jv//7w1f//PCvVXzTtMFCbCL8EjVx/Am8ynphlWhvwcW7fNDaHZZObRfJ1fIX
7dEfbsNraV8fzpuYa88vVc3DC8dSzRQmBd9XUl3bl5HSb5BItPzi0Te+GGtJ0hsSv/z70/rTZ79S
emxOsHCLGLvYfbU26eEwmupF0Y///uOZ+o+M4B/O9WsTs70busZQE15cKErN07LaIY2BIIMFHPpW
mLGEz/syi+GniWIXW2SSVCvcEGi1BDA8Qh5PVPTJXuM+6JKCDrYSjzoG6mrSfiDTXKajEuhxJbsb
NqhVAska/mn8zxZMxnXT4W89+Ri6iXBQ035fiTrSP2C4UIOaWvXsGUm6va0QXQYVTd5vMT3qjUdB
PoQOl8U6T+YEIlaqvMS86Zex8P2Rx/0trbfKJNpuRYLUmihMOaLCMzStYF5HSlzA8YgxvZNHiPht
A//DJ2LCgmfhDo4xmYq6PJiY/NYm2H8WbzZAzTRWiQ/j8XMhV0S/6ka8tvE6PfjShodSiv2w7EVb
/d6GrUfk7Cqa4qGHxceXVqkwOMIutmke5DRgeSQD0F+LRW6qIKkZ8Q+xqftsgPAxgYMM3vFWzyrr
p6hFrcv8rUGr8KdB1nRSi+YFUVz8Nsbf0KK9OK5pM5AiE0FdpciNap/gGS3LhPZeHjq8zscQNjjz
fYxYAJcWkY0emkgXD0EhzamZWhIkkyHwr9ubYjjt9Uq7lwDqbJeUCIkMKtjOKakFzVhLP3Jtwh8F
p78FBPKXrjL9pyhW2kHC3YQmDXZAj3htoqzthiHr+TgdKqWHGsEsQWFOUsL0sJ+H7lM3NFSltClX
c9OXMZ1OaJfS8CEO1ro4lvPil1PVFyv76F3nZR44i++fIH9c0znmtk5nKdqTN4Kc8QIcPqWtJHPn
btEwr+kWsD9jYiS8RT8VGuKCGznU8VbmODZdNaaBbZS9JW+R7Jg9cXO69zp8NEgl5WmDqa9DoV0L
9fIEUWSQjQO8m88jLK3LB7tO/cFgvd82W78cJtYNt4uTnczsYFgSoSixmW3avntC6mgTHqLBy/Bg
Y8rEoYrWuC+yrt3BCSRjFbjuwcpgUneRL3z5yXovwgenyD6KpAByDFNb2tqjBTD5JjiCPKS7TY1d
an4RHCLHA92GpT9gyFezb/M4m/0xKKwyRyPg/PKFzkhYIbfMMbr4hHK1z0ndzbO9pTRs2O26dZ35
YXZNzC0xA760xTOJnpAoHQbJhpcRHUoTWXFAKzZWp8UinSS1IRJWp6SDsTIGSYYtVneg4mP9Cm0h
6w/FHsE7SDl8Q7a3Do2YZFn5WDwVM0wDDrVcxXIofcfNr1rYoaoSFGezfugYFuJRTYidvjjXVR0I
wRYu34dOT1N1N+57NT/WatJ51QcFZkC89rNMhnhZxOeGMda9+i2quyfFkVabm1Bhe6Lf3rHTbhGn
/LuiZTBjInQx/tbyNdBn1sIuIiNlVZXnUZTd+IvFfcXuVIiIkde6j1d1YiwywUcNOR8ApBsQy5yv
XcV4quTSFZ/wXXZ67Hy0hzJZWKCQUibDYTrCFlJMOW+H0H5oJF+nO0mwrmFd3AYy94hi7D4LglIE
lWZTYh1j1Co+djWc/e+Q/TqWp7iqWv8l3BF6drfxbtAkndEEn3TixcjEWcImwf7siwrJa6kjCz1W
BP4pp2ZtN33TWbcTiG1jIPfEq7XZz2vcQm6aotnoTDaGK6ztkm4iwfzZQigwHrrJd+yW4jTaotwZ
V1SXGnLa4vPMhYBLkbAY0EksMmq4TjDu54v7BmdFe17xN1VPfTk6lxdxMURoHBZR82qLbZCXcp6j
g+khhTg2C74+s/vuihyOpco/FdTBoTupCETHJ8CYbWmzyM5hc8JQpFntYY/VYG+hm4JePBBIUBkT
XU+tOOIikustiY0Zz4ubFvtL1oKKE3UY30wMzDV0MvSi7zNk3TTk597PwXRsCQz2qqTv5bwlooyC
TA/EBFB6tc5P3xyVa/hoG1vbKsFJYzS8sEjoNWgqARppaOIq3BOkO+CCiqPWFN8xbbwEz9ITMl0s
3IPWI28bqW5JTWb1o3KUkI8j1JP2UAk2Fl8Y6Rd610pkfj7zCov090yDWZ5LTN34MOkCSvh35JWM
/YntPAhvBjuv0Hhu+Odfcp4hCkrYTFn/WVIzkIODae16V4+hWG8X5Ez2ZdLMWtXfpnEq4ntFmqF8
XbER5jLhchmKj2ozRXCoigW6Giq3Vd8a5tog9WwjUZm1lDPYAwZLcKz7yUc3S+0j8w3cEW08rGtn
Ug1ZYWgMniXEZRL+2MspNBl+UVvX2dvmQD+5gDsw9G3U0j6U0B6TqL41lOzWpDtcQ+afOwIa628V
4nzGb4g4CiTKs63aPkKAUJcfmJuX+tfUGLa5DApjMUUHYRj4pHwcO6Ju4XLX9k+0CsKhPLXw7FNL
innX0Z+QVbMyferiwmy/2maxuB5MxHiRYzg1bhH50oguQs733ppIwLwZk9E8GWkXzLdUeQhZbIwg
Tdy2RTHArFf0Yx+R3MSbUENWMhs5foREeZxeBwOzn+i47B4D1gh/CHvztZoiP26pmGY/5S0653xK
1Gb1LKBIJ4Gak5GY9Vg0yg31sWBCaJIZEavAXkDPT+yJzjA4XFK2xsJ/q1o7dV3CalKaiyvfjK9S
bkjT7kmjFllfonXudpGpebSyTON4suGxskHd1XDUY1V0hhHmVp9kYMn8Owo7IY8LNUF3LEE9qSyC
RHxJB9lWAEyrGcrIHIiThW7QlJmFzUU179uxEUtNX4OitEO+Tor/rnZpyS+JAML6hDE9dOQop4gI
N/aRBmsUJqImFT82gBvqJtY0RLBiEKl1O0U7YRcFZ24ExSxLWx+KPpjDj5bVes9FHBRRddR0rYPb
bQhm8kO1NDxxTnh1VBHu7xwu4UM0pzFUpvrOlCGhd27d4GeUgqWjmZj9UjzqVltMtrfz7L8NK9vO
wdTbXC8TLHW7CS6MM3wOjjFgVP91sl1LLviT2aDOfR0vPk5Ku8YyV0xV8Zjs0PjZ8wJkiVPDINo5
ieHS+aQiElufAFUt3B63eqT0mexICA4OTIZ+vbTQRVVPARkicsMjSgHXsHUJfEQks3H5XQfM9ydl
5IUo7s4lhQkWTtjYvS5dDAc1P+y1ySq5UXWOyNAr/NtggyEJwMKZ7/VWFGu+zwhNugBZC/Zl7HFz
PVQOku3notvD+jyPCgtQrPVbY2OsorE9rn3g8UlUDSHaCe9vrZ+guRwufGjNTzSdcBlWxX7SLlp+
SzmU05Ass507qO4KO93KrtyqB7YFVfSwrSB3Xza2ddupm9AXL5O5KSNYaCORbzu4oh7cr5iQIHoL
p0cKHJ8gu3uJEKisXgrd9sWPCp8VeKeWci+/QtEbiDBdkfojHvY2rpwDYdOMIf6yUNikDBtzY9jA
N+zffphXkoKxNVviQi71WYHfPkDC5xH4XsydOdJ6lgPOirWuHgox6QCIsgmPXgRdauK2H00+K0X7
D5EI/UzSEBMNwcvkvOmWHI2JIupOTVM1x1gqXNWjLFRcpn1sAwZwtkfyZwGbOOZTMWMu8F7MS2TO
dN0jl1B4cR/3llcvsmp1B6gvUccdXOU4JGFLOIXtHVe97cqkrhSSDGlRN44kk9gmgfs56OmAFxfo
ar+Dq2o5ubTqti3B/w9mljZROT0NuCBw/PllLfo10YOxGdsQGvMzKrbgSewc1fubmvLGAqaPO040
2u/g6xAv+QGrFh6tEtaby3lQANFJOLdbeE9Gr9CMLTDLqm+FUJYDMsxOTTl+cHOqYbawfkBoYLys
dz4mnX9cHOIKs2ZqmvAJQMGE+b7V26gPQRsK+TzFQCsH24tJPfVxVy5HTMMVt1yNA5rWkT4Ccum6
S3hYx+2xN4AlDztgYAuhLtaVy3tYbA7+PEcu6jwQ9Ru/V5I5uEPmop9/D0s1yu8L7CA+LYKqXyhO
cZgd4q2FGfJMi3XKOt5HPzcRI1MLrcTDOMAPp0h7VWhuUxw+bN7yaoHuzR/5BEbUn3XbOZ+jwI9r
lfEJap8PZVfqZczQkR29zgK+K4a0gqmn02MUDwt95KIMXo1fFCLYNCoDlbLNmlp9QmUMzxMkemgL
B6GFQ3KYVgE01XC2ArXKo6zkdoTB2BiPd+XKwm8DE77s0rUKKlpkdO4CIpO2inr+xRMeLNCkw7ug
Tup9KeY7vy4V4prGAkh2QrsrbGg+rLrovirTqSWvsSOi5zfJ0nSJvVyiJkXLZ8wqDyVhwgflmqTF
SO6edhbOvRTlbtfM3xyLCDluihbonck16INPOGRb0aN2Deot30sCR8Mk7unKo8R3MH88irqMyrtt
7Rk7LVOspl+zgu1LCY1vi3bLsKMzEb0MyPDrb1tYd9IYToUTbtIiZInsa4frERzBRTRNnaIC6kiu
linKLNOMZn0drq9mUcFRUsof7LQFQRas+G9w7+yXbyXtDiPsJ+6wVsQNV3WMJtS4Bek4d+zcsm3+
UCFA62XCJOyawHMtRrkGInNMCLpFWxLC0sjFH+DhvaINYbtfCNZmC6h1SE58v+7JqmPxpBAcdwQk
gVUeQVl4NDhpi6zduUmGpX4cWI8Tfi12djGu7W+wuwaSun2tQXTH+7mG/UcqRsiuO/gMn6JwBEBZ
+ygJNtWmRaD7Y9XNOiPRPiCNOCqOUhfLpTI4oBSZXdq1LrojBIQNKbsKgG0T3xQvejj072Euh54k
8A1ExBayvNJID+44z7x7HeYBhxbcz7KqkCSHX5YARLAyYWr5DB12jbKMAziNKLn3ZghzBNLuCaTD
e1qPYkmU4zFofhAeYyU+sRLODWPB1hQHRZEH4E8onkFQHMY67FExufG8BeuPkXcCqBGqb7wefB7j
6hWyraHA89eUDCkEyv5GASKgCuDTb+8F+dg1OD64CebXxg1L6nkvHkXfVR+hWS/Ore6LS6W8xXmC
yScWeIH5dILBfcPgMENEq3NbITsLGSs+OC2IXcw2XwHSIbRj/DptlUq6Iq5uKuhEPiA6Hd0mwfQB
objtqe4AApOqXXeeRkFbwFgQZTNyFdXRz6O4gdrEdUmEo+Go3SzCRDI2lvlacNXCYitav3PfAwCj
uOWPvnYG5T/m+n4hgjw8DTzYnnlZNEen5Vynwu54aNpEma58mDfMdz/svKibSYjhRa8dxcqnBs0U
TNMkJRbDwUca3uBVx09Rpdscht5Y6H1rT43pN2T6xuNyaANfl0noi/KXbiBWq2Kmv7g3JwyKhPU2
ZyVxnxpbrBtMT6pBXEzo6oNpRzFlBEMjL5HW3VPHm+hbQTrze9Zr8NgvAsAsVurj7oKA3TGhyoe5
t8V5oWUcJKurlqyBf1SZbEiiOmJEvv424hz0J7GD5sqqUhfHKkIoU8q7BpP5uym2UxETXeYuDIIl
kWFdkaxzLgK5NcxbD+qommxW4/rKi73YyOvQrriXE9Ns4Q3hch8/0Whc5E0czYHJG9QxQ45qnfNk
QCDTPdulvmNE1FO+gMgDidRuP8Jwa18F9AZ3IoAhHd4dSkSUlTP4BNyTQT5K1b/A6Q0+pP2EOJbf
hanqLg2Boe51RVeRaTPyMpH1PjxqAog57tV02Sba9Iklyut7dMMgLkempdZ5PXL9AC92G2e79m/l
SAN8kSpc9d+EWOUZOj93oCLofxdj2O/gPJfi0ilWSoyyIhA9xeqodNqEbqpSSg1/YHLBNlrmNuwy
SSLMujV9sEQHukayT3oZxzCvHWTXZpidZBjhlrj9csSl+jfjdGSRBwjJfiqpH8Rd0I/qZygNJNOi
7gFoCUakX8OOS6xidADCHIIYwBSJt+ryRm3jV2C84XOxx8Uv53sWJUQFmqZi4YDG5WRneplWVJnp
NseYgAZ0Db8Yh/Q9HArkW+/L5VePttzjoqYNLgdhjTUZLPt4tyyxuCylLn+IZoy+A7LJzzZsJWoy
befgZoND+++yAH5LYDSwVZkGTrqf96HcU76y+IbogeIwHwf6XI9Ab0mI9V8m+9zoGwoEAmFzZelw
KNZhtwc98NmdBbIaL568USASvyxO8CPsCNzZgtRofNmkDPpv+dkozZtMR3BqSmg01FE6LX5292OE
XLc2kV1Y749wzMDJpjjOv8d9n4rgywpUd4n6dcxrGPCJbA9XMK7wZ6rjHAKP8QVWjnD6D/mqIsTl
FDp+2tFrPYHxQG2GQzEsQAwha+zWj2HoU2m34CQLj/OidF7Qz6Xu4oedru6DI3A+y3Y5QpDKkUrU
Z0gSG/YJ18E6+JdG8P3HOMIsbg0h+82DrbXPbOTB18C1GFnv1WhuJs8A/yLP6+G0LcZ8Erthcxai
nn1aYPj5q9rrpj5BYrdPab+C2juItkUU9kab9rXZAvkQD7O972RhVF4gDbDPwVmIObWoQfQFkuBt
OuE74guFxMgemSSiyrjoHd5TaLxOVxX2XS4EbVRahrJEzQHNx5iNPWdP8bLhheJnY3hUlnZ/CFvY
ECYOlwUCR9iKK8vB0NPeLLpavploGPrEbw36GcJzdQx5P4JA2TaAcD4snHyaTb1IkLO6zEq6BXuO
7EvtLmaHFjipIdWgZzw3LfKIjdUZIdb0stiRhGeKR/ctmBZQ7w2AyR3mmIE7i7AbtrOsa8fPNuby
Sz9hLv1RCkNtMtW7xYbAzSb8GeRBWee9BEF22oN1FimfWnVTlOsWQqsucQ3B2HYmD8Be24gqYR7L
VM1raFDCVfOSFZ693b+0cHF80qOuP3MTlh1mokgZPMmN0C0FQHfrETHk8JGvN0kep9lW3+pxRyEd
mQ10pgVMQm+FcPKjKSUQCJweB52TsfM2DfueTXc85NGImnYO1wzDx/Khq4L5ez9OBi5itYtzVHgg
VhA/1DUIqyqbb7C5YZncpwqDWGpDfq4VQAY9CjN3UPFSHnsYtcikNlHwAwY58g6MhBLHjfntjB5I
W/1gXR8+z71uUQv1RXvbhVPrH2XJwjMoyMcSE6APRIf7Be51eLIO7ild0tNCgmy0bcmOFpYANUIo
Jv3axc0Grxak9Z7fJiR5Ss2qjzuFy/6XEaEJeeiHHgDfLbcdrziq9GW1PovWSIfHQJLus+8GJPAB
9fYuR37W1B39Nte4khEa6ZKupip3ICrjpHWkks8zL7s7SlQ1JgOQZZtw1o7PpW0cSEm6tEdHmv1n
ySZ0hZsSJrT3HZ37MY/j2UIY5HH0g+VVQBeRsYMGfgoA1kLqYaCfjJHhJWIBdzfnlMdxdapFqEQK
dpTBxYyX7ZLZUJg4XXQYZWJYBHoem9gcpu/A2CQkXHCiMm7j+0gFaxpwZX6srK5n1BgmnA9V2DuM
csGp4+jDTR8EtXGVBDHyWlA5wCgw0aVrx/Nuu81n1mEwOUFisWuz1kPCBpv5rj7LiYkH8NZRVjVM
36uCY51QIz+JkYKvUihzYaFjivaTDkaYfdRr3ADqVfF/osN4VWcR2o1vfwpEIMkSY6w6WQgbj8za
PUzagTX5GkXtK4JlxwNdJhT95dCizzLH/fPUu+1rFE5RlMkWDYR06QG588kYnARQl6vwsYQD/odm
R4x7MhRd/RzUiIy69wqRNyjW4T+QObQmthz5qCvYUUiUMSW9gsVNsfEkpss7ONwnaKVtz077bcrA
6eMeoBP4vwTzNN14DnUjv+m4rO3vnXUIFEV5CbYg7BweknWzvil6VtHUWm6hxy3KYH/0mDGoj70L
Zg+EPMa30OqPj8WkizIX1iiFOcMBhegq43pP+8Lr57Xa+Zxuuyw+oLPW/+qI3BDsUpHqFDWkOuKe
x82kfXtpwYutB4aq8a2zMJcPZsGaSnq9NdENPMjK4bIZKTo01MAznCYdt2veYFzkmwfZnWtXmC8L
F/MrbGu3nxsKmwsIeKw6tq0f1oZQBqiqdnWoC88fJpQ2Z2wts2Qb475JbY8oTlQ3jWSXBlql4QNx
fBRH0bqmO79J5LcUzYHl3nLoAm7QwLLx123dCbpxPdA3Doy+/dV1/faj30uqD0s4kw+VRndMG0/O
UC6Im2khxU8UPNFwXPfCAKGjGfNrFD1WgVYrgXyGdRKNYeFR9xZuu40EiL+5GMwHtSwPtIh41ka8
nk8ACG/WEFsJTOHHn7Fbh/lOF+gR5lbo/aZGBOZZedbfjksbHctQ7V0KWq6MwPki8SnzRbueHV40
CFJ4/Z5bOeCCA5ozQ9KuvAftALoUQZMYlDhCXk9/lh5NlWQO0JwZMVD6e67BF+Oon+vEaVN82hq/
SiyvQbpMB/2Mg2fx410UrOZ3y2OA4KgKZYS8B44ui9RmuetG693Jjap+WQN4naWMq48rrjZcxsNu
QGCuHI1gr+ylaGPyvAUMLo5lEOZzR11OQvTKYEsS4qBjQIZMlTJnNNSXvZvsYWH49SQcy8NgHDi/
uMYl06LJk1ipygNo4U7DF2E2Hj6azj/XdYxKDFagaL33YXHXGQfIO9fr+G2uap8VsIvBrRI0bfJ/
HJ3XcqTKFkS/iAhcYV6BdlK3/JFm9EJoXBUeClPA19+l+3Yi5jipG2pX5srcfeTux7wYx3s8K8mi
5SV2zyZsl/eQVqA6nTTvEBIn4c00YX/2trz18XaK4JEbGH43plna1kIjAuTS+znWxXKcGimfIQei
bApCk629MB+zNW6Zi+X8MoRW/diw0iVF5uzOKsytd552cFGbnv8ENcw5zbm2D+zDXckRF/JUe3PF
E1TkXEsilralTVPwXDZ7ywi3kfcIjPpynKFl9WfUcXUr5gfdwHtGOXNv6mBtnd0RDcDWsrjNXusm
SKIrV85pvImV5pmELVz0QtP/lG3N8LJAhWSu106pWENxZs/4evYdzNi23bYrl42NuHRtPS3CKs4g
SeJS1110JLe8nwLZ1tepZpt6O5S/W0/NKf/oxJig8yKZu8oxydYVW9bFa/xUlcJ+N0XnZhiT9iOi
LgUAReP85svuZbuvutTzljzP1s7G5ZCuTDpP2Une7vkhr6i68ySaodfY8jwWjspowxt5i1vWF7hZ
jqBZfJEzbE6sdo2OSwSPxffC/xPauTOrw+4hD2ZlENbPKiymI4o0tmi+rpmnw/kUTltoJUW+/JoX
C2mmnPfL0Pl/GLj/DtIEL4MItmwOWvthLfGsDDr9m02Rxgnb180Ka40vUayth9EMX0Hf9YdqULgr
Mo/ZQoq1xxWk5LQsQ/8NZWGkmkdXd7bI1RHocOAg38q/rj91Z3TI4LnW09sY1sV7bQesjpuZAUgo
jXmy51V1T7tr9OLURZjtGj3iaNEIk1RKU//QEdJOtim0s7x1fodQOfw+F5HtsW7gV9QWhId215VO
IVnaJDZiMamCnlAc9kQXsqECaxrWST6tVvHTLRvtfCnTemt154R2G/gHyf7JdFa7aryTmWYOwiqw
8GOehq205bWZR9ezjltAtApVaprkLngA2KH+sezx2p4Z27b1FSm17DCrNu3H/6lx8X+LauvUI2UN
4XDoHJa5/6NPdZ+qZCXT2mdqVIN722Mqn7+iYrC7O37dZf1buJAE2Ny6V48udfbedddNlflyadyP
zXP24c6tnAa70ZuMGl5iImWaY29xOCXtenDMf/Gs1fA3skwwbEnbF44G5+UPmDbstjAJDdmzSme/
lGi6mxN/krlnhvbDSD5gf1bOQS9tzhd/qcuDG07TmzJz0SRmjLR1yJeh3FJE3ZDR0p9AxzkRWYQL
Q9p3rvrahsrH88otP6gfaDQY3rlQ9sxINa+bJi3qfXu36S/Xz3ERGXX0OBrtNK6H/oao4oIzVHnV
/1ug99q3vhRb++KwlECnccHBv7KhxOgyKXhYy2s39kOTxo6/F9w7sbH8hGO5bR/baSIeukrq8Oqk
2hCs09o4GqvB80Fm7uLY87dr7HS5/DFZ3RY9Mm3ZxftmxN4n++z35r1oB75Mrov15By8zbg/MV4j
56lCZJH/VDS1/+YQEvvgdYDqRbYIO+I226EwXDo9O16K0rRbT4w+kzyMkbLeYsO3pEi0X6nBBkwo
wipP5CAoW5PWXLRsnZsKdONJLLQdppGK5vV1UpgzWTFCPVlJ2AH6wtJ209pg+9q5Pf9zTA/Bd8DP
63xxXanbmJMxyEEfOPcnfWC/sjX/qITVmr8xklLkJpulV90yj6lYrenAsY6mzPFUYP6Nay8/vNLC
EU8n6UXWpenVGDVZ2YOb3dUE1PMKM56FCLd4E41zhvfR24WO07HpsnBs6CMeV73Gp1CVUT9cWHEl
GYtYDLx/+svcyJQcNcldScdwzGDcxKH5TyFtec8raxv6IVvHcA7yZKJMiPE3cHbxwLKReMa0diE0
bJ/f0JKIHGCgT0g0r9fR8UKvuedOym03ad12k3/EJoQglL4ExQ7+ozoki3tWMclOH9diQQObbRnU
twE/rP6NgdXuHyMvLPGvdCYbYzIoalPYZ5sYqN8wK4SwcnhbFT97NrlNETmH3QnalruTmqzJSPAH
C7Xh1PBhyvrC+4QLHKv4Onf/Ycsl7DNvnKKiesEs2Azb1203bOwsYp/H/itwZLB+1eGsKhzuLah/
rSgC83AsPE+qYx8V69Cnoyv24SZ3DGw6sYPFzlbkgea0yyX2XvqdfYgY8Ms0pPihkpvRzo9AKLQk
n5AYkLJ/6P1VeODpq6Mli6ZN36DS6/bmCK5m3ZGzNIzYTjwL7iebx3uC33RT9794mEv/Zk9uMSSD
8QxtIOWkePor1simi0MSeB2n+J9UdvG1MP+sEz6XEtGYst0zbuSp9+Vev+TByHG926za4mUSlBfM
rUa8VlEx54/GrpfpZvXQqXdl2U9HJx91k8Gsi0PJ143ZZBmiPyouqzhZvXLgEZWMFYyMw2S9N7yz
uwM/fz0fCtDoOgNL8g5OYO/zQ+4j6HwJuQf9J8SX+2fw1j1CWsBARdY2kX8VmNTcObA2vFMeaIAr
p4vrl6gvYracrYEdBBn1mq6+ITXWPxSQzfwYc73YUozRcLipjvXIx83j+T30MSZw4s0rfXDpoNxQ
vJtuMt4hdux1TLg/7I9b15m9SxYCHntaluivTxbUizhiMbM8pvQ2sTGQrMP94A7zmuZ5nVP3uyNh
Jbba2OnDw0Oas3Op8JGW8T9sE9jrl80KboceGC7kiKPL9r66zqIZjoVufy5O3J0mA7HmySC8xN6E
7CdgS1O3qllCFLk2jxJCRsmDXlDCksREplKi5dGedR0UQCJ2FVLzzxfAfcsrgUrU11ZNS35ZP41+
NASPI9MuQ4ua5hW3sGzuqqoI90uw1PoCvh78FvFqqwPAhv3DDcLlVfLJjqkyw0ZrQBNAg4a2ftEw
AuGfAG3+V57ztJzXqjVtRtoAZTC0GQUvIe67fweUsDz7hb8h8jdtxEIoYS8PprLK6r6sVMe04TXz
l9/H3vpgr3H/iZe3/mnysKnSuM+Vn3Sz7+PqSXIiFvRqauJ8idJyKVXDwcG2F2RG/nJmEsZq4sOS
SbFb9a2vo+DQymY5iShcS/rwDTKE/f0gd26MG7L1+lOZaSdzhZ3OWbH0MkQKdat3d1y6vzVG4Z/O
yG5/3X0xfG4WsYPnknVN+b3WlaVZJGIt8THHIdcHwMm9z+J2bBhMjKfaB7EVhq9tgYhyJPNVWi8B
fAdhr73Sv7Dkvjnjb7meSP7azSj6K3UEmN7S1jlOjCy91BQzBJzYPBr/IifyKg5UYeePCLhkvRJ4
12r8x/4r6RwUKAvDlh3PcZW1Ymuck9Vry/1hd3k3vPNUhdR3NRsClxlYcvoYI2PrhA+uCf+OcV/9
KpxucPgO7bM6hrvpg3sYMo7qYiT3FcQU8qa75bhnAKWSwiOFsDCNXf+8BO6AuKlBFYonSRmnfEGo
Cl6QYCv5Jxi5U9CXvPzo2sl6JmK6tqlDC1pDZGoeefdbc229SN5dz36+ypBGp0VEh2BVFdhpOFh+
cW/q3qs/Kr9veV1KZYmz4QIWnuMIyegYBsgjRwivYs6kbUBUmi0iu0PPIIxPWJf29jrwp6tO2Inj
814K/TbaxgMbEoTOPElZ01uzIu6up9ptdi+rCO49yYlNBwcfKonv1d6YJlUs0kWeNW4MuJKIpQu7
R7VVKv+sRV2KK4LQkkdp0OeRnyAi7cPBG4JQ3CLJaPzI/ix9abrC8zGh9cB7aS7j8W6KNvPWj/vA
QmThjiqJhwbXocPiPDXbLC9hw5v+vGzzaFgYCcCHwcF76L7fRja0g4/a1Sst8i1Qe+tv/HiyR6j8
Ifa58w/USPn8byxm0ZnZC36KoGjiSzDn7Wu8mvDNplD/g6qRJU5ZOWdb/7a1V/y1aPO/7uTpz8he
wu644mAtiWI7nTzUO9JxajGWBb9d3n2WSuZYzdZLZAKxH5ZGjcO7T7LfOtZrO+V/WsaM8GPvxfKs
pVvfW4w6L2MfDTAolebzqnOx4THMc5jYll/SkRWF28i3fq7bQT35Q1vbj4sDh3qt88m69g1ECydn
uz30FmMVdHZJJc0wKTwVyE8CV42q64MILUUPQD3tArfckd5bCzd36ZwpkE9to1VquCUkPZfpJTEi
iM+6he9cWmv4wYqjMU5q6arH3qkt+0nwVlTZXk7dT24mEgBg8Jm6OkSc9lY1taavi61LNdxSVaqU
ZvyVl1jrxnkC8+jyjorU/pO2zS4FWx7nb1zefarH0ZbPzVLq7jVi6Wh50aoevmd/HhUabzzkpW3x
xMsaTAXstQvgd1JM/82UhPm2w76gVb5yI4m7w6DdhbqiVtxknw+XmHkB0ILCLu8FomX1My5b4/i+
1y54ZWiCpn4r+txuD4VcIXYcPBgUQZOP8sFmZ+Zj5dgUuRReNVZHafImOrf9IoorEF+JQLwMU/4P
S6GcflL423dvOXusRcIgNfEJ7M14yxFk/SMM/BQhPS4zfzhO3XDSgPKKgwiP6Rx302IuNWTvSzm7
lXvs3T6vM6xhqnedPcfqVhYw5nffNZomey+4myde59rmZbdmvvZ9JaeJlAQnn7hhcPNDtIULqFjy
VJGUF2OQtLSfDTdvWVVz9qtd7RgsEywnGvl+GjurOdYwPpfB8KpISvIWS8qgOj2M7OW+09EIE9R1
8jkOx+5uWlw2AMdWAA1kbdBTGq9FHAQbWG8S/yvtZottn4POPe8HE8UWpKHld97F38X+r+x5it7M
Xhe3enWHz5HIiaQyhy1sKdd1s92miZULicXRMVGZStf3qd9sp7yfcYfMoaEX6GJ0AYEwDV34JPLd
YuKevZnOur74peOgP4XrZJNPmrzVPoPwC32MzR6WKRwHRZHtt8pzh5ZJZZydq/3ks3R1+RvFQoSp
vxinTediai9gCPpl6CxfMW9u/hZnouPoSsHAjHpa5h0KgSdx4qoW2v9AJ5q0mTq3OvAfH3zshiHw
7r3B6uPL2Ay6zoiDsYMvr7iD/+ZbPX/KfZsOcF7EEfwg7/Shdxru9n7duMvRlWPPQGitj2JYomMp
y2pLl3nWyJMOL6usG+zpNOz0DTJhVYdFVOYqfKc5kpics5Xx7jpLdM2OzMGnibuSL2Rf3c353neZ
P07Nk1PmfXOqi616xBppzspZm8fBKrwD7zIXz3HdlqNmFkrKeI/Poi+3J37L03xgJKTITLCnYUq5
4UKXer08zhK/4LnnsKFlmHCV/2qv7DHy437OQCrYRbrKGVjV1zFEd1eFGllwN5wX4+jjiXT65otd
/hS9v7r/ldqZHP9kSBG5P7QuC3NP/319dUdbvLoqiD5yyDeZkjHKlySyMIlDwqtjopvS/btCR+2J
HS/mpkRnzrVXAcE0OwZtq79lg6pu7utmjiS/e+399roq6I6Yq2QHsLfrJl3aelEXucNPNI4r+7Od
i9hjJHAnJljpX/nEGANWTcsmo+Vwl1Mu95CznZnHq/et6ShI5zyuaptu/Et+gG1RbEIRwf5K9pBQ
axXpim4kNdvnXUAbUV1YWV2q4eX2U0iR2X20j/IijbUmPdevM/j4+NpV2svRlIJlewmjFqFhD6TX
JZUOre0BYBYunKHP+i9YPOxwo5fvs37vTg4p6OmE0bWth5Yj0f5rsxLBJDmkU5UiTMAYGs+r92zi
nrs9ogsDq/FiGUR/sHanMQ/N7HBW7AR7utNqt76VDbij6gVzid1OsxVzsUgw9wYGy9KOrfgupyFe
A/vU3I5iiCNxH04zDunGAX3mNQiYNbV9zgXTdMsT93n/K+7HgMiRv6iV5da+fA+A2+7s0BqexGxN
PhWQunMeGDfnPHM6EPkPu6gsZEHbig6hWZmW+dJG54HvBHMbA7ZKBddHbDGHnWYZoa55S5ow6PTT
3hqVI+atzoDyPcocogO29pVJZZn5ZwtJJKPu2jeqQkPrzvTc+A5j7Az/+X63ZrxQ5JteyOkgDc6s
USiKPQ5YI4clpRI4bV4EyIm8xW1MgAcvchi6cOWXA5+x82VzMTmo2RfiyFEJqyDBhvC8KibpRJsK
8sRsELa3hYE1SDlN1/HaAlWURwcIZHty5mF0ME2aOT5+v4ejPcGWtKNE1FAMKVkSRx3kXgbBk1nJ
hid90K/BY9yIcH8E5FPmAhfhb8lm81TdSh7V5m4JxeifN9kX3P3s1finuMsd9dclcuAyoxRIHQrD
1SR2lUc/4y7ygyc2AdNOFnSWckkadbXMAmWzVm9e8yqgso6ASKr7iZhJMsC+Dc/bxNnLq1/WQFhp
3fB9SkcOEMyIOZ+gOdPNA7a9xvPAJgZI8KKx/uPvXfzLSuyY5b1edG101+U3lrDV+cG0q3z35lZ9
EQ9D7vaVMGGm9SaQb2Pfj+Z33Fi/vW9MiOmDTAm2Cc46wGV7w3jsbW7QyUJkykVXhQHIKuh4xKJx
/M8ltNMfmzEs7FMbhctfqfr4qIJ97M+Tx30hYXnrdgyhPiXuzDw/DN00N8d92SL90tJBbwG9FFLF
Sa56zaKWuK1+W5j440OrZDQefD/eTkFomS0xXa2spPxOGTAvN/K45UVBeISwchqsQfQHzsx/GfK+
uKouxAFlNRk328gUwCb7Pm1HzSixpqRk7P4N35ZfvSVDGxW+ad0ykfXi5ee565v8wbN2+zvtObUe
QDlLTKybv5ut/dmZsXhs2zbcWGQciDfRsyKVO7odlVdXkJq8mRFz4q+sQnJee6vCV/2NcWHQ4SHf
+SjazdEtxY4dZa37jS+SwyRdmf08jiJ/qnfQyteGC/uTz6ELQ0CuLsvFuO5Xtyyq8Bhhc38ybE1O
6ra8RYsEznn/sCcRa7KAGvI62rwFqX8u/KRyd8EXpxt+jvHQZhrn528g7Y1RJca1sRajPpQZ2zee
ZoxLkbvnGZf391CI/XVdRXB123H/tVFieqQTqbyGdhh8BTlMA+4DgGGhy98UXbDOpHbFRuharFcL
MG9MZz2suH5S/2gINHA17efwoSEZygnB2enQVksysUIiD92p/xkXgYWdVu/vQIzr4477eKmtkOxg
k8fFoVw3cW+tXfHg1As34z23UL/CgWocrmJuCGEu5+PguMsJdGT6hCuzHo0qcNghMe8Jlg7xgUBb
+wc0yk5JzKDWj8Z6i5TRL93Wr18BEY+rQ1jlaQ3Xu4ov0olZaXi1l4Gzyw71fAI+l3fRovWls1zo
aqtixqT+yz44YvmNLkEaZ1TlFSqMFJi7OlfZxuIn4HBPi88afx+MDVAOy1m6yy6FfXZNu91C3sIA
J0330UmgWotP5Ldaiu5fWweEWdbJeluhhl7oMzDXalnniw8EcvW8Uv+hRNW6IPaZC/8qbjaM1eoW
BVV8lcs30TfmTg1J6BDz1MzF9dLrjDdZhPDotBIzzN4OeKa4kADZAnlshbmJS7xJUvSkYOQc9C90
Mq0LCFhkDQlXz+bZdQEchbHagzsV5kezNEiuiFsqzrZFq/Oo1olrscbU1yWXvsXzi6wPG5cj1QY6
ZXnuSOeNQOFOZc0ueSQvPcMAhoO8jdYAiqDzrk7tyvkaq9C6yLDM7/JoDX+ulu8hykXihgcy/dpK
awbasMt344S4LrNxrxgs5mIt+3xPEKbN8lhHB+nG5V0/W0VmlaxmxxZtr2Vkr8nE5PudPnROHpfX
aPfWIwGprxC+9kyr9HLmMut9RUM/3Y+76J4RDVFfvZFZm+a61OrDpcZusX1eeYV1go2tiCbY8XEl
hFkkQb7/3h2SZiVh8I9gavUvSYLmGWucwLPBqOytejk1VjdxQvI1gj7Wc4aA5Y7p1ob7O99foJWh
i/7L8beqzF1s+W+rWuuAEcCdFc+aylgSf0k05/bEVGq3t3GrhJMKz3depSWGFWvebu42WfVcpMvV
vXELs+96DE8Om9XC8+V9lLUtPDNcQSHe1cbuuWqYZZG0qJ9E5Q0ThLuPWeXOQECoKtvrZM19dPSr
rf6IAh8VFgnuwH0IVi5cxvIJJgxVB6HAumx93Jw7Dw8wKjqCQ7yj24TJv8rI3M2/gzYofpDPGDE9
QkPRmF/deqmal3jcgu658UkRKNU3P8aWXbpJvNHWkqjJj7jgkIsmUVdDFLmsQOorD4QLsOxUi7K8
m5sc2Tv3phUPcN3uit6370lo65OF99IcmH2rt5WhEP6PlBthDKvGYTQMC27vfVCZ+9lGwUDueJq/
V+4EpX3nUpKCMRl4buoY4OpzuWkgXTW7ONCktjOmiiUL0BTAh+bm5Jeb+HKB8h5GsiSZG7WctHys
AaeI4Qqk8CZSpuIq5Vu2vttAZjON5vz2Ca/51K7ZKzD5MHJDV1ZbHA00BLl2/Ibwjjyk99yZQD/L
fd/Og9NUC+6ymqGaBucfa4KbOyLqNjx/Y8Edxj4XMKCsIf47oKzKZPuO/qWOx8pc15+rGw04U3iP
uVsKovlcDc8g6ht0E2xRmTDstHliCKWdGQWj26B0fkAMBifRvZc2vW5+kWvDSIYEmw72OEz/5WQw
nQ+qDOJn1uEBasihmOsyCTxDBpAwynwMm8m5NBpUh8jnfNyoD4bDHZp8Thd7Cu+GWtLKR2tqu945
dBMwmk1Oe5rG1dEofP3+JAKG9irulyULg3r/yAOWMDVKu/Gpoo7nU3bB+JehQrAo3e+Ou6jtA/GZ
7s3dI+dt9xbnb9+RXhFzlHMu7Vh+xqvlp9KLq8B7XP+qmnY6OOzvohWirESVeCT3EOBMjXtXWM4d
xIVBh5yszykmjIfAHFb/DabxL81UWF9IDH573khA3xMuY+tl1RQXYw/6JqTVAnnG3XCtWG2W1Jt0
HtTGzxYLZlueKCQpj6mVDNNo4gT1a/3nB8V4IHEg+H+yxZupJREaLG98OejdVzrA8psNvPIgqU8+
Ibf15JGG7TghH/iJJZdeHajf616XbuCyVtZIMar0uoetaLtfbWG1T1YcWGcRDvvbAP1F/hMxak+n
eO5Lsi4lSmUQxEd3rurnfTfekUXgAvGhi/8G5JMoMNjtbxibZcYTLUasb53iJ09HxbXKN/P+jcQ8
uDj7/4Whv/yoFdMHear9j3ZGYPFp4e6QcIGt75DQttTT83hnwf8/f4cMib1YfCnSIbaX28q2Gtxk
d/+tbM97CUGtL7kXNU+lu8+/PO0Zj/BGUHW87bEaIH1RWalZqzABuNSNRCAcXoR+OOdHf82XB0g+
Sg6pVWvL1B9LxGzgiAAySkbdf9FCZvbASbM9ymku28PYt85rYHNMVORb2fflgxatMUb0g00Wq/wq
cgefydmgxGO0k382pOHB13O9/y2oIjuOkz9Hj9HiwBVNVj1ftSR3cTfblv0+jshUByVYBJ2aqQ/L
i5IwJh2iMBvfsnwsYXCKkmq8E8nrqHmlaiV2DuOmuhuksPWf2yNCH+PWH9SxC3Gw0wreUR4JE4k/
vcqDjpZgkjKJiji/KUNyG/u9coLAOemlQUndaj4ECjWWZdcB1F9LKnudrfxu3JY1HtKeY4Deuk04
+ZZy4TPDFcpua5EZNXEq5KRyEWR+1LxxByUkffRnyyvRA8Bs1qOeJnGxwm1wPxsM+XSqc2d54RAM
pzdjIqkue+ca/5lqtX1NqsHiyeUy592H2//x8jHfHkG/ovrKSoOaNjcG6XJ8EONQriwkBsY40tQB
Er7qwo8yqx8Wqzt6IhgyIHS3xKgI7b7nb5UdGxmyTYW2+Qmc/20XctO1iBz1XUStCSUx15r+Pe+9
xU+K3/Bmq443Y11tH71CgS1ufTB6MA3tYJyD3VAluJ3GfeO+iy1biRttKa5JUXcG2Mj4u5T9ZZ0q
rkFVAPzS5LbP3oZS+KO+YaNFEWmTRmgJRxZC37EnqdX7fT/HXvuya8i7Rzuwgb9T4oa7fvIi7u1Q
zkLEb3Zr64lqZ39er6ht25foYmAQlvxU85G1oQpNU7NnYmCgDkWwJDk7LSpKCyadAVN0zzkADrGh
3l4/gzUin4FAuHop/lnx0jCj/MAnHO74CMfXWFQ5MoLlE9YIhf9rwO/+lIRW7ubBh9J3DBUOXdug
KsU4Zr94XBDGNU013Db1o3KmImXbeZWISIOgmCkgTUGA72frTS33xLi+sUgkeuNUiE9+P3EwFRVn
rxuNpx1ulTsCGnjGjdn/GdS215NroF4tgWRw0lJ/UzHIjk1aR1y0sgLN5H6puvYY1KDs41jWAt00
r/0MAsl9qmop7ie9dHeQbd0LKP0vp48LYnvl+JOxsTyOblAeNsmjEfuN82pH/fQUV1X9ts5L/jxS
HCBSKGL7FuiQ/L09jkv+Wn3L52lgLXLJht3ipMG37I7OvFF4sA+y+uGzrsO8m7wI+1PMuuuVphLe
9lSyacmx5zv+AqXp0/4QGfjmjFNjKUktra06KcGbmIm80P0xKFcO1iWHV6TBIEJm/78yykpU45xx
4aNnPo+yPuxr5MQPXRl5FHNMYP1ZVUeq+6Mo+8iPBc0twQPMULOlc1Xq5ha2a1EeXbUPw0lgXPNm
WEPrVpNegc0iuvoZzDtZ36ErvkYXDO4AeuE92fmwMl8GHZ8Txp4X/6RmCVfaBbDpj0M18yivMS09
lyAP9+mCd4fuYHQ7fhlA++JCtKq2CLitXXVwyNOy7UKXsIq0tE/1XRv05msw4QJuASrho0cMkZ14
bLZZYNeVrs5L0/JaALEY3ac9nvP5KYhkOZ20cLfwLYR2u7rT1heHbaMI5Ix4tGDej3M1paAtU3OQ
Qrr7gd2gRfPioipw6QZwIkAB1NH9qBrWxF+Hlqh5tqhyZo4WneMkDRAglxxmgf66eR0jU2hjih0q
VIR0Nc26PLV2yP9lVfZWm/V5t4tjH4qlB6Opxj0hQOZyuSnn4J9XNxwpHDHh++z243li1fJnhFoj
vmW6hbd2EF9szhaRJ3C/wUwAtRL5LVyIVvwc7Jj0jr1iXLyMwnbLK4toSjth4S6SLjDEMj5tCoe/
aArndfQJsGWkmLfTRIRKA6i2UZ+4OUwL4ha5s0O3Wk2YuqtsXRBiFI8jIo0VJTYfLJCJtLGCocfW
8pEUSv8ZjD2Fjkvvz4xCdByuiaHgAedMat404xK233zssr+1eyk/y2o0vB7DFp0RAiigBccpepLn
JHvWqyrr8MdmlC/Sqg/t4sK2tPJQumtrXf2+qsbT9N1AcoKwrPuEIke5nhykT+svxehLmY6F1N98
TlzK3zUPmxmTYHE36HOHYtYvS8Q97Cp1PG31ssV5w6M0TxV1A3PuK//PUpRD829qQhx+hP2qvmwU
FzCi5CvlOErXasliV7fAd1GkSXTsqi7k/aZG2X2SXA5DToewFf1L3NrKV6nP9Wm5q31jwhNJ3nkk
wNSN4uQVJtRn6gbaF5yU+EX3zvI2mX51D5oPpck4j9fmZk3NbO7RTMrnNjb6Y1+CrU5ZNm+Koxc0
Jj/WFNWcu97/H2fnsRu30m7RF7oEmIucdlZLbMmW5DQhHJlz5tPf1Wdk168A1OQAPoMSu8iK395r
17eE7nH/yrGfggsICuM8891t46zxPiV9i+PEZsP6MzHDJTxbFbuLrylAIBdnBNhRdHrL8p1UdTRL
Tjt13xF7g1AbB7aYt07rh+LIhbMT7hukqkGUGcn3GTPSo6Ut9ueevQ8FcuQuTEpOnNjnAagCmTj1
oINAYqfrPVI9mJrHNKy2iEG4bipYR2vPvw1hC+y9dMDd5mHLmPcw1lDzIy/pP1Zc3x7MftUvC1CC
gEKigxJEi3p4jhCN4J5x1fKMgCFFoJpF4eEqqkL/lSLd4XzmJNticIYb0pecYTNNJjIjPS+/Rfn1
8nIdvek719DpYzzM+e95pua5ZYShmOvZBO2YwIoTVzfhITSsrMRfHdafBnBkx1HE7m0RApCwfVMj
+45lZ6i5ez5GxjQhrdWoxBW0fPF7T5jHfO27SweXCotmF4q72UU1k/rk7+zjkN3lNtOz7MkfNONL
6RcWlF9zMG44yaYc1qN03k9WVOk77ukd6k9I+lkiVi1FtcMF29EOLWfnewb19HoRFQgOTCibtS4M
zFBFr4WUZ9uEa7wUf0fWASdoG6FTNVuXGwfjIRCcxl4Jr0JtAHd4/N6IesJqn/X+dDP4iyB1Ks4P
TpuW9+ihAPEgc8nPVTqXd1T4pkteZNedQhhfyioNEdT01rMoNCM7p3mBt3ugRnHx+sY/Wqmv7VrH
/7DotnG2YfBQngsz/8xZuP7VUzE5iXTu3IeyCf0uoFj5HHF82afCrHbNMsOW8rWYmYmCGcO6WT/w
FE6wmBwIuLjvgMpOPagwhAugWIozvlWb/Wnp3HQc9Pr7HMgMpjU4wRFoAg8dcJjExW8NWvNtNTfZ
GcPZtF3dEHdf1kU/kY72X7ykbNH9YdIHJ9CBFHE9utcByLcxRi6lKTW0eFotK87u+N77Yw7NY5/n
Q8d5Ab/o9WRwLeBMQ4vd00XlvAtty+EJdBSAeDc+Q6lwtq5V/yrM2rj0JWA9ZhiMxvFYHEt/dZ6G
RO9+FrPXUtHo/Zs2yazHCm0LfGMOlRFDwUBj45EU1XtGfbQ0LsW4mKEuvy/QNc9b3I7uBqrBcmt1
88Seg53bhjFG5DNbOrtHUFm2IZeCBZdLdZVx+equcYCW1DsXxH7zbxCJ6xYvZ/lpbox6H8JvuYtr
2/tO4n33owJTRPzIlUnjLqigKCSfsPMZCL4oj5w7FzSIMO3oYk+5+5GVddwVBjeroDCcR04p2p2b
T8NdY8R5v7N5++UZAaBxdm3rysX0QIpU2FOvMoDB/1Sirze2M2tycmfnef29aVsS1mKPbnXQFOwj
u09PBYDY2ywcpquVu59OY5SUN9SDh10Y9eYPtgfLkx6alLq9ualarqqiZo/t1T1M04IfM039k5mi
fNGRJ7DlAt/9tXMaNPsN9qGNg5L4yK0pwzEkGG3Z2xxWo5NXZc2T1xrTJ9IoCIe1Sw0CXo1aYDb5
MJEp8AKRytSbsRvZ/nSYhVe2gh8hJZKrbvynk5jMhj2XxqRKudasN0Wvlxe2cj26M4eLgHBFSZ7H
bXNa8q4MnNgP9z2RirdzSmEddW94thtNf265P2wpdGlYF6orC27TNfqvuuF4N+V4QQzXiD+yqGf3
rhs3u8h06096NuQnJApuQCG1OyzmzBxQc897TJve33GXlp2Z2CjXuHFSfrWQ2oz7vlhdqJXsOkLU
dddyEGOV8vNX3Vicz1M3aAdtttOAUxNmaWPI98JCfhlVHkFVJpSkXxmW7x/rdb5dhJndc1Yzlp2X
FHNgDBVezGHt0z2gCAPvS8U5DZIWzM6JrIUEYqp9k5sgqJaDT0RCCmQhgY3+I00rs75LWdRi3EiT
03Rk1SCxzzdAw9gxb1pNOOFFj9m0cXve+2L4iMgysVM2xXXBvWcKCQcKoxX7XoHWE1oY2icUQcWD
yzndgeMSxj0Ta+HWa3fh2pvzBUeXvsjuWYdxN28qN0djGVBeD1PtsIIYiX4vBcDpg7eidvuoITGr
fr/NTH0NyXpll/+VRNFHEyIcERlndnMXH0llg59drWkJfw7HoRDTUptnOudr083nstXVsoTkZPKk
sw2R56VxxiKJJezY5b1iKo8cS64ZqFMyttHnuV84uq3uptOnWo3VbEkA3EgLuftoM/McdcM9x53P
LH3vAK9feZHWFeL814tcQiYxZHnmGcwdZu3oUcsQfCu9STmL3J10tCImNomqCH/Y/fJN8Kkrtn39
PX89N1UGdC6WGM5QbHLmauMm0RSzJywZNm5hyzS59T7HaOp3VmJaIGi8VvFlmtKTN6DUHB0UAltK
TE7ZAfGTGtVfjiIvmhowQ+LUZ6jAm+qLlS7v9PZ1WL/AR5ZzyFsW0JgzWX120V5o2xwdHPIZRDgJ
AFnFnBU5jdwWDsaLquWPGNkfqy7u8QLvlL5EOYh85nKANb6sz8QOf8va6oGbjD9qTctjs7H6rBDZ
cmZBvdftPR7Xd1IUXhmacgT53AwtBaVkOeuA6L35wVkyNbC8Kc3eQOcSnNLRco58rOq2cU1X4XCh
9oH/l1ny19AUtaE3ZqfNDHvPukct0dyguBwUX6U0OOMObXHnDdPZncbbzoiOepV+UHuV0sjkTa4N
fPrxXJr9nvimr53oFXtcSijyLACAvdGN57DLmj1CG2cvmsVU7HFpyYSHhdsd8c7ZIAD40s4cccHW
J2qrphwzngFvaBwLrWp39YnXg/s7DNUyGKkr/DsZpj46hqmFGOvEVP59reKwUNhqUaimIY3NVivq
sCDWGaqk6BFkc6cUxobaK5Vjxj2/izOopQX5LwKxfnTX2pXaFkgOGdeizsvGqG3OyCiQ2OfYqhsD
oJfSZ25c55u/xqcdzQ4IasjlTOBAIrToOZ3TSW0J+i9X46/GE3TappMN9Tk0jKsdTbCZzUApqT26
NEI9AynJKqrqHJWrByhjvHApr5ZhDo74334pYSClRsKjYwbJNpBBDgYm163ak0tDdMi7pBhGFrdE
z5+gu1CLKYf0nW5x/luIX1igdf/fZ8fCpVtL6tAxeGSfTC09VvbwiSoixLSanEW4NNVVsCxuarGe
56rdLl253jmeX6wHeBLRJwyN2U3qkGcjws7nrNNW2+tBhzJt98uZUbgg4RquxPl2S6n7Q9hy2oXR
gJpEw1vaLmgSB1SGzmI652YB7z6NP8UMGhX34obLAO9hKv3sPtdRL6Jcmy+4MZKzACa1iWPtJh/s
x6T171MSqoZp/Dwv8byf14xLMo55a8mfrUWpTU9eWWaH3tWjPbIa/5C1/rWqWn/IsJfs82gw0APH
442BQNBBogA7fbmdZxEd1soZumcCAE5W3k7VBluX9gsEsODmwBlRQEDjHYGiIOKxjjU19jucqBWX
UCkg2Ti595swvIeHudejbvyaLiYOx97dLSK09uj5bw2v/bJSrr2xh/xeK0eKD3GjPYm2mr/PPjsD
V78tygySTFiLk6EB5MFTCZTAS66kX2GMgB3mEQGmRh6tYZUIUPDqlhh0yIInXTeJBgSb1a1R5zcc
WsvH2QvDo6MBv3aRsV9Al2FtW5D4jRABbfNhdKyH0XOmA4fAAtOomHFzYQjflqHW7610GrZu6uef
0wRZVdJrRwOJyEMG4AoG24ViVbkrqvSZZHdvy+6sXA5rrZ3glTzV2jJxLYKFkv3mzqcituzgKz/Y
uHC2iEKBHbXzcoIbAMo+iz0SjvEXpMZyp+G1xPvmbA3C6Lceb7/RLEfg3XfnYwhZ9ORaBiaDUhzQ
X3WfuGVEjjBSUYb5z22lKFwfWk2OinFrAt/aAjbRD+6kme4WZy1eNNdsbz0LQj00G7uBsEzdrrc6
56Zulv4u9PtLxcd4hdPuiRyOk6PXssuCozM522JcTkPv3k1R+Tz1y9HIvKHcVyPmJtt3848dlfq7
xdGDFBLlvoMWvI2Fj2XJAJ05wpm9xd3Ub/tGfzZQhBx0KNh8aKlfbB2vyM5ipRgr0NW7Hk5fOzoC
zKf22F3ruh4dWg9//MxbdoXAjy24fLoZsETtGhuDZEReNIkWK1zgQf+92uuHvid26sGPRAfGvGth
CxnzHeS7BZ5zyRB2L56JiobCyxwshKHBQlmaFX8k9SLsgv1onSNyKr7Yw4ALsvX0R7AU7p0zVRgJ
YNcWnydoL3SCPW0JvPKXR+A1gcO9hvkcVgNBB9VNZrn6XQLS9UvXdPphMP2HRkvr0zpRHRLxDozR
jWtR1/fn8dBda83Y24x947Sbweb+0kODdfSSCD4OvAJ4CXzT26u1Bw/M/CGDBHQopuTcZ9YtHLMf
Ihq9i5Ga0Jv6lpG9rPX6ZU3yHCxCkjhH0P/mtpq4Mx2b+FzoFjWvoltATIC4JWXCR0DuOoJ472ZM
rDvHFGm0M4dZP8BrDpzEN70d7HGEadC49qgqQm1XLvV1Z/Utjgm1gHKSb53UrX4bYalxcZ41n5KE
krfRle0+xu95N67hpzxxr/6wdSzuba5+DmZRnanBMzaA7/rD9Q6rIpW9RzS/gZvDNBPaJ1wG3zFI
Gp98jUMcknUSYameNjuNG040gMhn+feo3zuALvbztGjU4euruEm0mrb3cMM8x7il9l7Xip2XtbBy
RNTyLmLMdUuil3fdkt8jrAkDYhvuNaZwItEb4CUa4mw0NGSJTCDGmA4MEOJfDbc+lVl74gPT7iMs
O4dQxECPKTB4Mzqtqi1QBzgNFC2MfgznsFl/1SXCqKyzskcEXCZqwin6Ymj+9JjqtvulLQct0CuU
j9tp6H3/G8Xx4acGfLeFqlM2T2E7/Ea4pt3CvkMrufAqUbgO50gDSbfwRgkxF+tHNhXroS/iet0h
AUYCQJXs52i3nKdHlzw2DQOKXuAAWuz8GxfjC5GmY4Z5rjb3/to2u9hvS4jt7UM/YcTLeqL2LLuP
0Jm0M2/GrlwfNLj/jSvF6KT3TfIZSUBfnUfNHpdtjwLvLp1GX2wtv//aduhALUDi57GYkNNlnbdQ
yHH77wP6h23p9yuyDNt58q2rmKTHgBhSONiBN8FRBqMY9wcIGgN0yLYD63Tyx9o7rlkV3VE4Afls
tGd8wDHe6sZ+QGJR7CzKjTear1NyMOu95QCT3i5F9MC9IwFFqz1MEygfK6akOv+hfOuKWw1qePNN
UN7ZZnMbHZ1agPPy26cxzo3POq8UXV+B2wocRWXXTv0Mu2kddl7TVtbOS03xJR99Km2NrnuXplhP
8JiXk+2g/ZmJfzg26YrJVbOz71EWu8WOi/QSwZn1B6yG97FqqZj2efLL0inVoaozqi/DUuq39ehH
X8ZrhbzB37vLmZDhTFSxSDfsafJtnAw9to8E7kWaG+O9NuCnHsICOpXoPesGqPsTDi3jJkItiM1U
xM+iqZd7LS3s47XMgSLYno29b2JCA0BHlQnY333aj+uDra8cPCznzIQWgUzMIdAf6i4XKSkWiDq2
gjpusy30vGXJqiy02L5B0aOoy+4WNSG4KoKZhg8TpsenKh27O0+M5TNmqWHfO1b0CVlqzQYBPXx/
IBVoOVH9n6tzZpACBIkvdkib6ijTDXHJHJTm1WaqOTxrq42Bw461HcL1fRI2sPTdxdpNlR1MgHI3
WKaZ1ab82e7CiaiC8EODhtvAvNTmR5OVlH0drBpr4C9k/3lLkuY5ZCO2RUtWPixRypsrhKaWialL
J7m+QtIGKsw+95XdZNvUbByU7R0qmncOua/EyunSYQ6raQ9kYLFglqD83QBJoOdNcDjAxE0Azss0
qZ3sdOlONI3xt8fscs6sMOwihw4LJ9evAC7ePgtcr1n+d7PuedJmfbJRMK3cSF1GbqO6GKoUxS5t
hyi1u3/7L7zcV54nvYwRvIXmk2BxQdW3bHULWlJsoWbc+J4DbTmuakvpMOl50luJZiNkI+WnF9Nd
70Z+Gkxf651fcT2QvtRP/76Ht3vitTau7+Cv86ioK7ddyji9eO6Eb3KCeO1lw1Gtcekk7QzJWPqD
yYucQhdJJvAOkWnPbzduXI+GL/186aYL6C01WFdLL0ZnTHApMFFuEWt0e0qx5qXBRH7i7IMAehV4
zJrIbrEyWJ7SQZ7sh387zhxGDqx1kl5Kx/yeRhmZRaZStrPnyQdta/EQ/FrpJbeHDwJqyZb6ndoV
AaFy/z533pDVnSPHvLCqphur75/Re7nvHLT/u/N64Z0IaejG07gsoVanl2ohOGyLfMB97GCRJDjK
1nJFj+RUP3ORdeE2nIoQRCWcdvS+q96fjHq1j04PSC8aM8YJiVI7M7TM87IC67F1jOyNmzU/2tDU
lSZlTw4X1x1jouyoJRdoO+CmqJSIKHp4+/t8ZWTJ2eICCjl60DW6jJYl2DcsCATXL2ptS7MK0dwQ
Zyw3ppsB2izVM0pfxab/nVT+r55BCOTY/C9UTq9m3CbFaDaJk9qDS9ON100NJPVQC2K/tB762el/
cHuXqc03QprWJ7M2Ww1qP/kqw5OXEqIBT81WuqHyhNTnYCe4g0W5cGmSbYIfYuPADHln3LzyrQip
08Xi21Na9OkFW9Wyn00TBEIbvTNRvta43OeQ3gg2zZKLUxSEmwx/QkJVFR9cmuGN0CLkCXzkBRmF
sUHued/r+gelb0VI8/sw2etMuFxyIdHsJmSRArCqODiFNHs7pt+SUJonl1DUEXIJYyuaaVL8UqT5
W4ywLqLBTy5j1KHQTccNoSTjXqlXXKnHsYxDlG9s9MCO+xjhvaj85qNa01KHZxmgONeeaTovYXpY
pH51lqc4r0g97rUDoYCRqwV+WhBYUxzruevVOlzOm7dqB3uB1WrBqDWQzAkR3dh1/V5x95Xx40or
JjYFDoNcDwV+3ht3DqPoKR3Asil1uiOtmA4gqhDAYXwBFLuPAVmRoq3WsjQbZqvFahm38cX2mmMD
hWKxpx9qTUtzoV00VjSaE0LDlUQnXLIIhIh7UtvXOtJsWBXNWugGD56tbbe5alK2WEqE2sfiSNMh
/Ia8NnNeJzcP+t1kpzr5N26oti2UU97TtjF0EGla0ILBPtZZjUht0dUGqCMN0EhQpot6EQZZVD9o
5XALMFDxK3ek8Rmvcwx/PGYMZXjkuLYmqLduFT9yaUach9V057GKSeY0T45RER40+7HankIOC/dQ
5pZVUicXjEr5PtUTb+vggtwpfepyMDhqK4hmE6130/3ifwe7pNauNDo1Y0jilpTzixXNJ9cdgoZk
yLebfu1kZEvDsx5FgZ5QY3uYdfYHp8Qvm+FG3DVV5t1Oo/snysoyIPVnvGjDMG4HrPdqWzBbGrvA
RqyYYm98mSt33UDJGvfRXKaKL0MauwvBmPPSudGFbCPM7ws+/CFSm3VsaWGlQjHVje3FYEgT0Bwa
ZUBLjxQfXBq5LvxThEGobj0IzPgztkB633nb1+d74chlSwPXHyYxT4R8EZzgch9Yrl+tuFGS2Hi2
NG4xugw+9v/okrXunZ80fyriq9XmYVtaVjEyxRlYFKypzdX8jonlNLErU/sOZSkj0X5khFNtu5j9
BJob9XcZDovao8tixox49cgcwDqQiYXzKNXc7dCbsdoLldWMMHNxdyOxv6xt8QlK67Pfk1r09tTw
ysciyxkjwLMNOm22eJUxnuywfI5t0q7UGpdGp2eU7VSgvL5kpnUSA8CipFC6ciT74d9bi4oNkllD
Hg6QfEWovFdzQyZUrdgr1r+tY/ckS6OPogsQKxy0k8UmMsby9Xa3XH/+CwPUkgaoh8HH03NfC1IN
Ff6YXHOGyA7ZreCaFXteGqdFDoU2M0wt6CkhUHKLDnDBFM94srjR06iN9HkeXSjGlNvVSh47o/nx
dt+88j3KmkbsNSiyctMPYjYySzqesEqqvVRZ05iRKJBWq66BJUyjS2n4w6kXk612c2RKSyy0a3Kn
wZIGGmGnW0D6VOjD5VmtV6RFVPSJTXmGOiDO232YzLetKN/plWsTL3yMsrQRMszS6tCUgjlqyoPd
VROuLKu/Gd3e+cJNVXpQ+glyuUNL0TRHY+sHWOFJ3sR0wr5DTbfmyQpK8L7Cgy0eBmTUDOe0CrvT
REyV0pOb0mTgkVxYQJsJg5Bi6r5v8u4IldR6p///+/xeegHSbDCQM5jkA0OVC950p+tkHWRL6m6n
bPw+Ty3Tj27OQV3jBJxw0Aq7vc9xrAHltCKg9NHHeHLd40zm9nZsCgLsoSRXFkmtTePoxyGPPxOw
Gz1CHjmBu7/vUpJSdYd6qiPG+M4wClw0wvuk1lfSvDPNS0QdZQ2DmB9EGZAUK7d5Umtb2h+4JtJ4
jxz0YElMqtFh/ODOpCYqNS5rNtc0L5N5WDhJ2cWdNwsyaPg833nHr0xqsmizKnHnpNjQA3RMd7Bz
HppyVZsZZMVmX2qxVqBJCnJgG90mn3UCqmu7K96Tyr327NLU4/tT2gJ084MxB+E3Df63pBjVJntZ
tmkZA0pWMXqBHZE0sOvHZEq2Bi7Ad3bwryy0snDTaG2KhRNzcpZF7TZ0CJ2bnCEloY7AeLXvRpoc
ED2bCYQSP2hdPaBMTLiXVygeEgxpalicBIN7PoRBZHguRtoqNpMTaPbIVruckBWcqQ+ymRAgHw+U
CxeDa75DqZXejVrfSAMWistAqqvmB9Ewf2w1/ctiO2oPLss3p3VkjlxrRpSJ9qvc63WsuE5J6/i6
hmZl1RUDyrYPDrXoS+0Y7xVo/1P1vjDZy5VyK4d9M6Ypb3Qc0t2cDB5Qi5Uo43Cuz2YVZzvWyPw7
pSKdMO3WJSJX1Nq+EX5+THPWy7Fw3rsO/G/6eelhrsPmr1Jv6BrEiNQWsIJa7861l5H8MnHZBrUf
sSg5JUQVxWnUfkJxHpI3pbcW7OFp7MgXMNzkTL0u2WWWaIbNYKQLEXFrf7iWYAl0jJMMGRz2u7c/
pZdHsvClWYhDMrFOhEAGZW+VQIp7gn/K2X2yYk0oLS/Cl3oDET0StMnyApLef0YmztXG7XdvP/7L
k6jwr///755OC4zARHeBU6nsrV4R2T3OrtJeX/jSFASiEj1Bl3lBVJnPTmdCYdHrr2oPLs1Aru/3
wOE9EXht5+7jfD06dtsp9YqnS70ya2QJRIPnB7qt3frdcCSO+KPKc3u61Cds2bCSC3abzWo+ly2x
ih2B0+98jC+/TU+XOiUuGAnEnPsB6S8foeLeFAxWteeW9k8jaDtcET1TZug9YMX4Tm6d2mysS7Ox
m5qd1Rk0TfrYOQ29P1oqlJpGEvrv5w3c2jH069AhADjbOmRibbSuUjrpC1+6F42TpqvG3PMC34WE
GA7DjQMQQGn5Fr4029sWKYsEqnvB7MEtAmu8bqNaKH2Ewpdepj9Fk0VekxdAzh+O4QpzsXXsx7e/
lOvM97+Tt/Cl12mP5jxTgvY4b7rjcSLZB4xauO7yCTqsnhr+O+faa0+88Hdk7VXB6cPsoKSxm79i
EqYsAhoKObreuSCw4FaN5daKYQO9/bNeHltCFmLNmt+go65F0NT6N79M713DOKo1Lb1rT5StGUOU
CEoKjhsHvM3qZA9qbUvrk+t7el/gtglaZ34kPPK7X3RKWx3hSeuSK2LcJqnJutRV4dcBZ//z2jmW
0oQjPGkOdk3bX+eMB/eWED5Wa35uHGEoNi7Nwms6Eh8R0njW4D66823EZG/393Xwv/RVmv/OOJNl
x2ZMvmPQpJZ9a6V2eobrOh4hF2BusZrkkBmADUo9qt8Zb6+MA1l8kOGFm72pIW+anOWJ/M5NUkR/
xGwFgsrNzszHp7d/2msjQJo18sT3OIcOIljqzCFTpTO28JjVVGpCVnuR0D1EsTuKYBXC2s0NrIhw
1tTWAVnsdQWnIuFKXW7YcvLu8XDtu7H4qNQvspYHR1HbwtJ0A4QUd5BcCE4If6k1Lc0MThIjdMcn
E1he4hMr4z9UhC+986m+8j5lKQ9gqQZtuQuD0Ga25oQYP6K/id4pyLxS2hNCmh4Q+pvQdys+F9/G
xA7htvsc+4518efua2U0yPizK8cydQckwGN/y2YrV5usxfUn/7WtHTwdZM1qOURTatEOaDteAjO3
1dZmWZIzjJUZwYJ0AnJ6LRZ93b5fiZJ870jxygIq5HFmxq1uh8IN/DaG7gLieSeIXQIZ0+rzh5VS
kdp+UQhpqY5JESDsQncC17C7j46LopxEwfqdBfqV70uWLCaRATUitd0rasbbt+DvwNUdlAbG/0gW
+8hY8KQ4wVi2OCWtX9FgP6k1LY25XMfBZPSmE2BtGPYQf6ybzpnqnVrr0nqc8ckPOvRnupzUB5LG
7B1QILVpzpWGHAnbbpNBEQvGaSJgMNW1GxAsq2Lr0qCK2rJuR4OvRRhVfkBFbxy5gP6p1i/SipyM
EMy01Gcy0rSnsDIDqn6R2kTnSmvy4K/51cTiBJ2b6Zt6HQ5tQbaT2oNLo7UlT6weq5U0rU4j7jgP
8QCMXqb4uUgj1GnmaklgvwViSv6I0Z22dbToao3Lgq6KiCWubgq+xRxw1lbvUYmCRXKEWtc40gEJ
uhKwaj2n38ng0bm/2/S2rbg/dKRhupQj6TYZKWbkfYQ3fVv/Wmv44kovVdZ1QWmi8oRcPiBfrLsh
TLI6JG1Xqt2LyLouUFVJD23J5CxtfANrdzc33de3H/w60l/Yfv6PqKuDSU3YpxnYWWZ+KAmLuSEG
vT1FAObUpnVZ2sUWgXBI37epy9XatkgFWU3gI99+/utc8tLzS0PV1jPdcArNDizjGq7sVAcntdRI
Q8KRhqrVrl5BSgGNJ1NPYoAJBGdVO2fJ0i7N5N5Fc+Lrt653u2bivj3PsfUpdYss7UJ/BY8ypfXY
E8eqyLcoUtUe3JYG6eA4fDJuBVZR1363afo1M51HtaeWhijGNcMCf+oEVubdr3N6HI3uk1rT0jLa
r2FMvlxiBlZeObt5auoNqFs1HYGwpXWUpN5JpHZtEh0dfgULt+t0+4/ag0uLKFBaUsOhv3NYGOO9
7+PeriJ7VZvRbWkVHUdzRQGMr5AshM++Qzy8j8hNbTqX5Vv1kDnOyPE2oBwAdj2FVJh4tuLIlwVc
jtfXk6ONdgCQFK6eFv5Y5+KLWqdLq+jaYJ3u/MkOqkL8gcf3x2ucZ6WmZfVWm8CBT7ApB3WrY/iM
dTv/hCN1VLtj/B/9AFRv2MmNGQALdnAy67eZ36sNT1kb1pqeS6oA7xPsws4tM32bx1BC1PpFGvvE
ZUM7jUorcML8l03JJc/VRtD/CMNITTPs2jICfbUfjLa/xcSruFOUOXfmOKVhBKk/6En32pPjw71u
5IVq674sDSsbP/EJdTSCLM+3pPA+E5T+TkH5lXXTkgZ+heCAJIGGpm3ntx/FH4vKPqi9SWlJLk0K
fYjzzYAkRYrgifa7HhRvPmXMnde2oBsApwYk0gN2rbzD6MeqjUujXiv8KCUj2wpI03m2VkKCxrT/
rNQpshqstlpXG8ENBFUH6HZu3Qe85YPa2JH1YAtQk9b3cjMQlVv+sAhCfYzIFVR7cmlgrk0ulrQa
zKAlt/RkTdmHqp8VqxYy6C4krkKPRsMIlkZbDlbXaDtvUvOfCFkQZlvAltKGubCvy6dRNHCB+0ix
y6XxE0OW4Y6lN4IxIpAqyiIAuwbSDLU+l4ZQtIZF2tccakkH+TNHEyMIPJpa29Kmduz9wl1TUw+S
tHCOQiv6reXhcFNrXRpDURcRxmjUelCs5a7PzTuSt38oNS0Lm2JHdLVJZjez4Ur2rPcJ3oaSiUPI
sqapNZsGNNoaZDPhC1ucsvZzT8Lm09tP/sohS5Y2FVCTPXvS9WCY+rjYCWK5ucIMLTKl4qZ8Z8v/
n5bmhaOQTKVDKDvm5RrpgVUkTri1YZl+hINSgiEHpOGtA1kGdrlMG+F4BnAW9Ne7WWMaXbVo+ekQ
P7N/++e+vLZQWf/3MlUvstpvbNJVPQGPyNPcr83gjce3G3+tL6///6+b2mq1Y2vwwyWoUzgQ246Q
n4xAAoN0nT70ylltEZMFV/VsuaLT/TUol3I+Ls3kbgvlbbeMyiOYt6+vqUxBsUx/fBQoWzuL31lp
3JdPxLLUqhx9ePqzsQawYEChp2b+NR4ic7/ohXMe2ip11Ia6LLnS6Y8oMcXKLZmzfBWJAyXFN433
ygHX+eilz1maSep1bBIvTdbAt/xxj4El/Z00nvtTQ8V344oJxhK00RZC12rsXMfyt7YwSJcc19RS
+whkbVZktnE3AtELVvuXYCretDpAsbe/45cHiZBVxBGZnBXFEz0w5gr4WFNfrCRr33lw89pJL3Se
TEyZNEPUmHXXYOn06LTmADBmJ3Hu+nipdmHqJQCAMAZOc1FuQ3s1NrmfkhFhVCXBMQTjuF1YUeI3
geF7rWYRa5NTS41HdyX+F2pXWutWQW4MISIq3UGV+d9hPRFdanZ5NgczuFGCoKlrr/qitk0nIeDf
1uukdq8udFovoTxRmR8PwvYmxWe/jsS/piRda4ndmvP5qqLBz7nk5KCRj6fWMdJ8l5vIkLvVmwJS
56JdSZSGQXCP0pMTU/Tvk6O49bNuYR4iSeOuD9NTxX+UHlzo0oP7y9rHiV+RsW0v35o8IUPWcx5U
OkXIeqvSdr0pMso1iPrw+/iwZulPtYalbV2P2aQlHJ6JuSwac+O7XEdviJqbFTvc/LfDc50sI4f8
q8A2C+/Wm+p6S4hf9M7aaNPKS6Ne2toN4VjWNZkZgWtDX1tcUe4Xs3pPqfBa69KEnPUNZPSG1nWT
iCiiHPQN5C2lHZgr6wo1fADER7lL0PSR8wSxe3lwu05T+hZdWVhIpI9dmJq3BGVc5aRw4Uf1odIr
7dZdX3qpRA3ZFaEvY9Daxg/TaNNdlRhq9FhXll5F5KbZVTPjmyiu0VNTHh7RLUbvLBTX6fV/vxhX
1l6xo7HMMu7Jv3BJBp/D3Mp3fqKLO6K/CJQWZnuGn4qSwO97xV8k67BCz5rq0U6GYI6ZbJoWr7e+
KN2YuLLoisuMpLHJ8Q7QKgwEeBrGwcEovFeZHci6+Xf0WtdcGTLx+sBsIRyTzSqOBjVqxdalyXiq
jQX5htsFWWmf8v4RebyS8MqVhVed5RNwVdld0GXhLz35k4ymml/JlVVXdjGLMeRkFpTOeogzXCxE
2f9R625pMiZ+G7cJ6DdUtbcig1CI+Oo9a/H1lb3w4cuMq6VsUweLXhf4ddsenHrp9wg+rJPVG+G5
HEPzO7jR91zrL8+crky9ykeDQ3HMD7HAJ2+cwh8/zPAFv6l1kzQv5//P2ZctyY0j2f7KWL2zhwAB
ELg21Q9kRK4MKbWWVC8wlZTivoL7198T6ro9SkipuA0zvUipBEkADne4Hz9Hjd26j8GAnpxpvwW+
HfyoUFN/7TS6jYSCdHaKPqx6OJXZ/Lho/8TRL+02tBXzQR6PmDYErSy6Zd5zb/0zVxAAdBvbMtWx
nNVMGmz5xpj2VEBz6HA+dtxM1UZCtdwLtOfNwwkKvRB49P1IreARdnt1K3BqigzqD2h8AiVtX9yD
FLY7VKB3dYoRhI10Ckzprem4gDCu2IvD5k9ohFjHV26vblkswHLtrjbdnaDsduX5dRWpsHPrPRM2
iirEVV+YWfSntQi9GwNi5WsIUznaqA2iAn1mqgXN+xMU7N+gCSGu1/XTr2flmcyMsGFTK9qcsJR9
fwqgeHWjV3DtLjNcRwtV+fbBI/w4qPCjSJfsDpruxT1rAH7a1vpSHeEZL28Dq0CnjpTPsvYnSaoN
AnFZxa5NL+nnJsvWpFloSqKlCpZPOVSc3baCDbja1A75Y6m6U0OMSVqIuxybhg1vfz2lz5yowjLv
CfNWSoS6Jx8o7sPsjX90ldsdQAjLD/vLVBDIQ3UnAxk6JDii1jSLm23bgKuw5bSHjnZ7gjziYSAj
OiMu5X2em5Lzv393C91WaGWWpMSULPINdNTlG7eptmx66EK5FVCzBHMzi8kO6lrmMbdmVWEjrbrA
eIqLtTvhmOuvQrCVHgPCdOz26tZ9qOSt/hacn6ZQk6hL62hAj6nj4JbbLcGxBi1i0p6W+EyqDgnS
xtF52TgrYBVGxCcB1Nczv0lEP8wJbd36bIUNsqppbzLIDtQnk5PbfR7fQUX4Qgr6mS1oQ6wgRl4X
EGBuToWQf6INDQT/S+4Wh9gIq1LUGmiQrT0xCcZnb00KjhjcaZ/Y+KoWqFY/R13u5DEBnvW6K9IE
RAK521FoY6zUOkESlorqJNepj/Oq2OLV3xzdog2vymS76Yaq5gTx709ers9iw8bN9m3mLFrQLM9k
UGGvGHLcA88coMrrlMQRNrqq1SND0+N51gf/BleU92f94F8v6DlU+kl0b4Or8oDlBeFbdUKng/jQ
So8f+I46gdFaOBXQIQHx9LgFv88WaN3iJGfe2yGEQGegPLf7mg2x8sKAFqvYqxNbZ3nwwiEFRLRx
oxQUNoWWX4uJpCRtTrIBm31Y93c7aS7dB5+ZeZski4+ZgIx2251A5WBejYwuh1DL/r7SQO07La4N
toLs+I6ewrw90R3mtJuxiEXfZsd89XcnyKKwCbO6dN4XORawKdGe5m28gWrDhYzLM2ekjbjKWn/H
DbmsTyut89PWzvpYrMF6YW6eG50+3ZUFVMY7vZruVIOMuOy0ijy+vHebd8ubyjwAh5DX1qfMr/db
KJ3KpOtWfYAQxKWiyDl8+4nd2sRZC0hA/Jnr+kS8zn/jQeg6jwJI/97nhQTe2CvEccuouHBKPDNZ
1PogU3Rm6EEoB4GU7aXI/zK7G/xSfCvLfBeLgZUByq1rV5+GnUPRo30VlIGbj7XxYz5UdoBNk+3J
hKY6jkOy9xCp/PUKPzMhNsDLq1S1IS+NuKNtw6guoCpHtOMFy+b+GnN/7tUS1KexzcAA4UGgJO09
t1SCjfGSqK+RBlQwJ06+bhJowzmH5LHbrFj3cUipdIYueXcqN430lqLlrZlmfuHNz7eKn2x5G+M1
0jAw0C+tTiMgMPKOUZ4VMVCTSxNtUAt6rHjnxpEhbMzXAKDavHVNBRJc/zoc5zfdrN+5zZF17kCW
kZZBuzSnsi4/IZv2ofNAAfTrsZ9xKTbmq10AkO5aBCGZyqo+rkSxvYVyOtojC7BiukXzNhNYPVXl
WbauOq1mmWNZ7S/GQF9iRnrGrmzwFyIRtMFstDqRgCnoYU/1sZODuDA/zxyaNvqL5R5X9QiFbqn6
/n5ZoEUPJXXodqEaX8wQig67662uyIUD6JnlsOnBuGn9Ze/nBrU30kL0YKGAyaGJkVT5468X/Lnp
si7gLOWkQo8qXKRXRpJCu4Ly1I2XQNigsNZoM00ag0NNhSU1ma57UVziiXlubs5f9N253yyQKB39
DmYANpejyvovNRvzu5LS6sJiPzc3wdMn1CoM6sWQ+lTRJTYa6gNsrd+6zbtlxKNattyrTXWaRfoI
JZR3xusvBFTP7FEbuzX1noHo7FKfer6MrwVgln/06PZMo7LkQ9TmffPCZ9INSyxsONdcz3pA4RzL
wHNyLdY+PyjNMrejwkZzzbLZBRLuOCoK85hTc0PAEu3ma2wM1yzWotu3rkLGOmsOaxa8FOXYHJ3W
l5x37Xe7c20qdM2VeHFoXMuDEl14LMG2csGRPbMzbcTUlEOQhKqpOvG1eBHgzhKpYfzk9ubWrp8y
RjKAWKpTu4rb1ogsSlXqeB+yAVN5s/thq7vytDB5v/rLXT1Objd/GyI1bVOB0IQUp6bPQGnWtxB3
NJe0hJ6bcCsB5VHFpjJcihMkfeoYaB8vTsnudgW1oU9Ix63jtJP8NDT6fYl74l6NF4Z+5iywkU/e
qPPOoD3xJMbVRzY67/Qt64bxboE0+gO03shjravyo9PWsZFQCgxMjd6m/NTKSd1QqJbEyGfqC/b6
zIFvA2gyk1aCl3t+mkbd/rls43CVUrLdjZnXXDg6n1lmG0fDdbGl+TrmpybXaM8xxR5XPWEHt+k5
P/W7M2HUUFxb6hSj8+12btfsuPbCuF2wbO6izSxrZ2qRoqdjftnx6Uab3U3sR9jURUSso2ZVkJ4K
IB7jKoXeq5czNwC28K2rYYnO2WYOt/S0qOlDmdVX0LN84zbjltmGUzWFFMg/YLv5O22GF3XQfHAZ
mtvAW83SbpR5haEXeTNV7R+08j67DW3Vagex69mkfXrKJwN+HgZh3024wfP4D/C8YO073XpeElbm
sNTmdibdH27vbcWS1Ft85NAwtCb0HQRUu6jwIInmNrjlUHv46lkUeXrykLI7rgAkg3Ihd4MV8R8g
Ud48tTlVXsL95iFn60lP0ikS4DYeKm3QHZau1Etk3oUvx60NX6aTdnJ63IZDUYh+1mOXpaepDeaX
MmPLsVeSOeVduY2H2rxwIVvLU+ChyLn7PAdPrE8uxBk/d03chkNlOeynDvDq+ZR7WaQ81r/k4HFu
QPdPx+sJFe0DUd6lm+3P67JQ3H56+AJ6OUsyLV5S9l7O49Vr80ObivGrrCDPjmRbc7V1vRfvjGdO
RzJYH58+kniQrcvD3Eu2fWq/etIbD7hQaKfuQ24DpMg6k3Q1Ez6IdJ9Mlj6EIDlzsjVpGXKmW16D
Ohi+RHwFvX57yCmnF5zgc+tg2TELDEKRxktPjQQRUy267monY3kHqekKHExqimq09d+hVuuWYAb8
8OkyCD2pZhyNlzQrdrEsoPpdQs7WbaqsaDljasbuRW6NQBYdFJ0P3ZBeiN3O7/djtorbsCkoaAcF
cIgqmebtXb0UL/Zic4pz0ILydEqyecm9Bi0LJ6a3MOqW7Y9Rc8fNY/lcf9lALdfA5zJ/uwtC8RXK
t25wRm4DpChdTS7APpVMjbmtNl1HlBDfzcPYVFETAxcyTxedlGV9Wxn2cUP/qtMusUXfTBYG45wG
XgLM5BfSLd01JaMbUwi3AVKQk6v7YV9VMvr114wALzwgnxa7vbltrhX2NtUDXACEdSNZzX+G/uRW
C+Y/4KNU1+fD0qhkK7aPEJp5NXfLB7f3tuySjWOuV5/rJN9BE7oH86dt4OmFo/dbTfYnpmnDo6qe
M5HCkSQg22lOGwlHqADL6UVaTJDQznGJuO7RMh/pJtTXYcq9Bxxxze0GaUpoQw7T8oGoMX2gBCJG
EQiNWDyuo5JRN5fjF4Y2mLdhG5SfC7GzNKJZKV5NRROmUVML5HFSFUxfc+ADPwQ+A7bJ68sKSMeF
HqtUVvEo/elTJrv9CgUGNAUvdf0yy4g3RWsxLhBmRSAcdZ4apyjDljm1gu3x5lEai1Q24FOq/AWK
yBmK88sQ3gN4UXxcpZeBnlPOkFhf9jJJa6+69kCmeyuWpcMrLcoNNAfawKdnU8cy6EIEgU6gOpRH
e2FQyndTduQ2OGzjBjj9QemEQ8SlXUQbTRSHyK+33M+rC9xGfnVhk5XT+cU79Lx/HXDZu4Us6WMe
1umLlLbjza8f84xbsMFeZu0G3jOhE9L711pWbxaE9Bc+4bmxz7HadzfUXFSgv5kHmWgfdR2v2o6c
9W6iMdzGelW1FDsgEzoRU5Dkmr8DP6FboGpDvfSM/EyljEwgK66jwHvjEXKp9e580v3E1m2lRNmG
rQ/jUYku0QI/Blt6XZuJxI3Z3QSOubAOK1HPZqr7TCejgJC7YNupgP6t45rSp2u67ADnlp6QCZIy
t2QvSNzOpHBzD7ZkIp2Bgw7LXSYjn7fDWfoq7su2d7s62ZKJaZuPXga+9qQ3+kveks9Qen39ayt6
5vZhw774PoKgyh91ks2sPuQpnY9hAH3tQkK6RzXefruDPP/Cw54xKxsGViEts4ItXSdrV1Ak4ZoH
XodOqWBu48DQXM6GLMeps43KxL1aj+kSukEGuQ0EmzkzsuEGL6796qrzuxep0W5se9xGgqE1hUKI
Gas7N5KBikAWRy5qefj1Aj835+d//+4o4/UqwBqAqMgYoWOP9EWkdtq5GZUNBDNdCNnHkKuEdSj7
QQNkjnZWvHN7dcti04LkZ/lrlYhmggyL/yVn2u2gtHFgU7YO5VZjVsBmfCP7mzbs3W4rNgysS6Ee
5+1EJRB6OqHFFoQefHDLctj4r9Abmokt57cWaLD2dRmH0nNrAeA2AEyWZG/6YldJC92ZrPPWiEHT
wG2f2PgvbLs00A1TydqqF009DYfML3K3LW7jv/ItMOAUSMNkzZvrpgjmuJCZo+nbyC8ji6wq81Qk
+ZrfB7W+latj2G8jvtYsF63gmUiCJR2ihizXdFB/OtmODfnqSEagbFCIpDTvR9a8LNvZ7RC3GbZq
8Gj7YZGLpMph7YqKW581TvBMbvNr1TiZiNw6iCOOXuLNfwbl/sZtPqzb+KpJ3fjkPNee8BPiFd7N
OiDd5jS6DZCqamiXDVstEuTyOIgBljUuJbkQ6H4rWP8k8rIhUlNdrZB6APQNZMUw962Z/HgtRHoL
GReE71x9UV6YRZtc+b3Pa/EJtlzfbAZnT6b7II/S0l+OIhg5yowemgtSOLSXa0czghp1peOt6Inb
wWoDQ4JQBmJRFU9WEp03tblymmEbASLSqeVFhXF9IRbwmLR+1BQXrrHPuEgbJaapwQWPBiHssLxH
r2UQ0TB0Uy/nNkps6RrFM7KJBOmOz8KvP06wRqc5sYnAGkiVC0IVT7bGXw65PyxXAd8vJSifmxUr
cCizojUkTXnSz+wNL7siAujHLQ9ko8JWRSDWA5xMktcqRnz5Wa27W8LDlof0Jkhoc4/xROHyDBqa
GdmaUjo6SRsXplSKyMyA1AJ0eo+zBKcbC9y0frkNB9urEnzjM0B+Oes8EOb0LVgjLqI8nmkI4zYg
rKLB0FYzdssZhBTNZyGKUEC2KCLwb3GTyuAh1XR462sIpsZ6VEMeQddKXTfbuMRk7De3bfsD/5bp
Z99Tmp6F4l54e5egs8qpo5/bQKs8R3ph2CaWmCxI6q5NiE4dh7bMQebbJJpOBok/A+vmQfA5GItL
cLpnbM0WScSZlvtTE9Cky6dDIKprss9uN1NqBdFjxzsDcCRNUEg95jy7z1Z+YehnMgI/YJlZjoKC
wkyLtmsgk7p9DQzvD3tJK7eLr41p7mneVCPzaIJA+nYn5s7Z2mx0WFsshQ+SLJqMNeZE+K+6Srlt
FRsKRhAIqHXeSBJIPUWhl9+TPXU73mwgmM/zrusI2XC89cVBZVMYgcGmcavU2VAwL+go2pEyP+lW
+mUbetRF8gsv/sxmsYFgdArZFk77nuSZ2u67+rzJx7mIZsUcozAbDcardc+mju5JK/o6Ulp/7Ap1
6R79TFbTps8ahqHJU9nvqJ5189uGpcWraumzj3zN0xvWF4PjrcCGhu1IPjLFtxXFAPUG/ZXAio5u
gY4NDdO0Bh5y4Usi52q78dK2jcMpdOsDgWbV00yDr1DEIC1GV0F4GKXpr6rcZ24708aGjeG2l+ls
MCtTvUTeqF72SOddCN+f2Zs2OmyvpnLYcYlMchw2cU2a6sbkMr2es5JeOCufOeFtSBh69yclG3Q+
py2wLCD2ioeWXrpdP/f+Vp3a872Kdpu/JOEWQnWbdHUCVpX85axZ5xZ/24gwnZU9RDjMkgRZ398Y
DzTWBTLZB6dI1uZWArlMC4pszE4AOEJUUfoxCCe3WNMGhPVVW0Dqq1rRtFKA1ECF0QDZpgs757ll
tbxrQad+gGzPmvi8na8CKOBc+zX6lt2mxSoB1b4isivlnAjZHIZ8eLk05sJx/NyLW8Y694HSXT3N
SeNtD7LKZEzTyThtdmZjwpCuMyPr/CGpRu8wNZ+hC+NUVGc2ZRtlXMzVvpqEKQK1z6Y9LnPpVkBm
NiRs7tm40s0bEua1acxS+corMjepW2ZrcPYhq2XhtybJ1LvSrydce0rX+T6fC9/leD01+2hgwNgT
az/mqXmN7lYny2Q2IKwqu7KvssIA1+HlEeg8+2CsnIyH2YiwrA6Q/uKpwQ0T6IiM+rEneunkMJiN
CNvWpk6H+fzi2bzHXavvxBjQo4thYq89nfC1bMELAlWfBCJjp9IPP22qeOM2tGWYew+61BXtdokG
vUtUBONDrtz8P7OxX1M/wY3Kekim2n/Us3jrV8tHp9e2MV7IHA/lMmJobaoXerv2R+N0XWQ2vmvi
OusUZKKTjEzpoepyEkOz4VKx+ufnILMhXhVElfsOUqqJQRXsFDREXJ1T+G4HoU2ChSRdW/HU65JN
rW9pQ05ZV751m/DzB31n88wvILHRpl0iNrFfVbX/xdtDt2YWJoOng+9715cFugCTMV3/ogCmTOPF
YOu5GbdcZqiVavYtb5M1XE5i6OJtWZ2S3syGcxU8K8G7vzbJBInDeyXUfOuT2o0Aktnifx3wHhMD
ZilBaJvH6D48sBVCfU7LaSO6girPCUWiPmnAjHzsWDsdQ9mTB7fR5dP11EsFhYaV9sm2qVvOk2AW
F0KUn9ePmY3oamZGC9QwmkTp0huP/dwC2WP8qf0cQtj2FZkzeRMu1d65WZQN8gpLBUlPMmKemPCP
OpxUXJrhk9s0WX6U8ho8viKsknDwPvdNWEey17Wbz7BBXhp9o2T3VJ2kQ/uOQKA4V8QpmGO2uqZI
/b3Px7ZOvHAKbibDD5XelVPkz2yMF99yRfU41onhwCSPHpqEpY+ModuUW54U56Ps2qmoE1773aGd
B3Rfgp7fcXTLmc5rl9Xg1G6SPQ0/1e2W6Alsgb9+82/JuR/LMszGOQF/JBWaUJsEszPdCN1lTdQ3
w3aYWF2/ALNXfsV7sj8MSzidxsJsx5q05JY3XoGzLxyhB5ZX9eF8GKpoYZU2MagY+3tdTDM58gGo
L9rXG2YbbNRxxRAOtEU6n6A46wb3B4Pt03PBnyDY1Oew3mALv8yMXPfT5pRrYDZbVkbDYiNQb0tM
r6O2g7gmn5hbGp7ZEKqa7WtPCuSRKqqhwNW/1KWjPjmzMVR5IOcAZ9l2P7f1TQUd3K/Z0mZffr1p
nnF+NohK7eUyT6TY7718/lIbdViocsNiMBs9NTHdI0td7veZH4B2ihhwWqE7yU1yktk1znYt5Spz
Le4BQngBHOUSFW3x3mVaqJ1dEOM+10XHyZ0J6L49aCjFrEU0omVa3bg94bwg34VLVVuqaag2/67J
53G6H1Sq1B04l6jjF1gRUxmwLQg2HtyF/NgMXa/uq65f9IUcxtkB/XjUULvxDHddFsD097t0Wsx4
G3ilRmlXUVQqO5rPTjEItRvQ+mpCkZWnwd0sWfteDM36hw7k4BTHU986i0MygFZVAAs/QRduOHhe
taDzFUhep7Oe2EmHrsiCuk3b7a4cvMlEk1llFg1eVzrtIGKnHgB6CBA2DfRul8MaZYUfqitAQ4bZ
yc8SO/uAQv2SsiWjd5UhYZy1QQPRwq11ZCcldgIiK4chaBq53vm7l38ESdqYqDlVTtENNDOf2pdX
h4NvTEbugroGtLLuw+Ew5sXmRqFA7DyEv4W6Y/2w3oELBQQ94FtGN04Wbu0Fb/7zg5nYuYg09MZ9
I4N/R+rCNHFdG1B3ZUVtnOCJYMF4Oj9o95F66WHBlc/4ETVkQKu2bF9euRxvxE5ImGZluOm0y50q
S/JAl7LVhxad2tLRuGzjreYhm+i83fFKT58aZFJu9pL7r53e3s5LyMV0wWSy5c6k/nKftTneW8p6
dENcEzs5QVH6VvWC2eG7UW3ca+K/prjmP7q9/vlu9L1v6QM2bHJb76p6qQ5+GUImZMIz3QgaiJ2j
mLkYQc0bLHd6l+mbYg6m7ViCxOJvHYz//rz+n/SxffiXIzH//B/8/XPbbQMIoEfrr/9829b48z/n
3/n3/3n6G/+8fmxffKofjf2fnvwOxv37uYdP46cnfzk2Yz5ur6bHYXv9aKZq/DY+3vD8P/9/f/hf
j99Gebt1j7//9rmdGtT1Xz+CFrr57e8f3X75/Td6zvb/9/fj//3D8wf8/tvryZgcd8N/jfXvX3j8
ZMbff/OIkP+AtmWIDgaUNvzwnE5YHs8/IuofIpAQDOFhKKUvz6jpph3G7PffJPmHRFMlZC0Y9SVa
THHAmHY6/4iRfxCJspgPiC+Df0Ip/v+92ZO1+d+1+q9mqh/avBnN7799gwX/byyA8I4x5XNGGUW5
AjB+6+YENtrMR4lwL6IO2d+rqfFzEadTMUwfVjZ21VmU5kyJ3PbVPjz4/riL11rKorhRxaC2hwGd
egHOuEAFsj4sQVnPN0U9jG1UbaNsDx2U3F+VrWrfZykkNKOhBolk1Cxlzo9tJrR4xTKu9RXY2bys
gxxSIwcWN9xrV3Nlyq3P6tgvxDIcIYc2veb77EPcgnr+g2wG81n5IyoPaL8p7mgH6aB4Nn7rx1ub
C3atQBvlQyRm4h/IFIwmooVK64O/MM4isLKD8GPRSx6VeQ5ejoWNQxA1U1P4kcjDzFwVOS9feymj
IHAr5q668ulMAFRE5F2xK2EgVx2jFNQ3BNxaQ7r9ZzSB/1obLlHuoZCPVtJGRvReM1PMWVhEqCQU
Q7Qtw2CwIJ26r0syXAK+fivcPt0LHMBIxsi3P8zGj2jk/LHlRlag07zYWUTnlJoDIIJs+cunNR2i
fQTP8n3btFv1eVeGvEWLmfmwLQZbYAMP6SWyYVjAd5EqZoAjggmUr8BjoMIfeL9M6u3QXm1IHpnC
F+qAkgo9TO3u0Rhiyct+HRZLZo4S3SriQPtmbY9NHaaXXuMbQuT7mUGyQMFQGCEBIE8wzadns0At
avcq6HwgXh4rAZUM6La/LJsSd+4yAyviFdMe7pBUEr+8X0Hp8OiTqj+g3EEFmIIAJ/gUoPCs3mPL
S5ZeV+sM/bSolFO3fyFoMAxfszFYsjeL3jf9mc9gQuSxT8eFN/+R88XtHB9C+PlY8YPw3ND59Ft8
oJq3fIRoWpTnsv1zD4OwPoosqC71hgtr8STjeAgDS1cYUihYWUcLbwKN3YHW4yhDFk/E3iwrcoLu
QjnGTQ3W+XjhdXVJSfLp5eb8eWeTCXxCAFokPySaagmB5EZkOgX/VgroatlBnVEgkBkKNVwI4n/4
QhD1SslhLlSiM8R2qWngK7R4VVMWaQF07YEEJdU3IwTb5d3Wj5zej9OyrpfKxE+zpPhE4cMkAgrr
EIIRu49khEh7UBsQNUYs3UWMPuzyodZFP0WN0uY92QZzNaIXHD7r317tb9/xxFfY64nHChEIX0ga
BPSHdD6tl61F7RSP9fe9jwkAyqdJym6KIBrDPv/6aWeTemJyoHflhKHVDI+FvzvP/XfhUDiWdN73
sEij3SunmwFs3tcaDYHXnq7UgwkpRFRFsN9lmOALFkK/IZSePpxjdpVPwhBBvLIXVusSoLE+wP4x
eu2aNC4VM81rMzR7+alCU7xREfKlil9LsPOi0aGElmYVkdmrmhH98FB217hdjIJkcVsOYnsI1wLE
c9uMhv3Yb6aKvuxXTyxwkyUdizVS097urxZorLbXGgtcv2r3ZhivBDgjIGs9IezfXnejL/aIauGJ
V2A1yfevQd53fLnxjSg3Es1L6O/v+nz25kdIKe/pu4UtwJeCblAW5YktOWUvciDY+1eNqsUag5Gz
FUW8gI0mvEcFcttovICAHWBuJPu3F7gfsfq4yrUftqt0z8FbG0+kyekfhdeOYr5VLK1ZF01FqKp3
ILoCTDxb052shy7MwLVeBDswuZOkeQUiYA7MIyu7VLDYR8uPJ2+7qlqK+zH1g+zFAH6y4lpsbc1u
MEaqIMvira2eY9AU0eKvCnI/OqEpG6pDKYjC0WF84cn2RRaCWre+xc4N1+XQrXxVh3MyiMOrZ54H
+TsQ12h+rHpar8FDTdZ+Y1+bQDTLcNN3deWBvSJo1EaPDYgzsjCeAr0xGqXbvDW3aV578lFBZXd6
R4cFCMVS8C5Mo7XNwu4vj3cdjZH/7EGRHawmG4+KLJ55RGQTjgcUS7PiUamqau4A4EFMgsbjoqeJ
tzad6KM83bP2EBJ/XY4lG4sSNPWLmdqYFrKp/mB0R5JsEAQXDzoJpLKWdKn9mIMxZ77NmtnzXiAf
ksL7gIQgM2+yJt+aB8Qu3Vdkw6R6nQ7ekol4Qmas/GBYmGbw6ZU/V5Eo1w0yfoTn9PXWKBXcz+tm
2qtgopvExhU5v5MjR3h0yBueru+2blhvUhXq8qprGQQ5B1JWYZx3dbHwuwzdwG9zvybqCFHsRnqI
jtJJ7H/JxtPIxHVYshaAH9lCJXshJmhG5HXRPyCuuyYnVXdQS5ntyFWDRxHanqMJYt80+/0ikE29
Xk1dVreAwgd6jatwzCeZ3snU42F/DAvFirchKAan93uGZPgU90PhZ7cQ5fMybF0JuaOrkgZVx1BY
8vM9jEa+BP0fdATH+R0KW7OoASPUYm+jfa14u0TA2IPjNJqWUYhDyrx6OQzBxorbYJ07Lx67TogU
3CelTx+k2DCzSFH3O/uLDinJb7G4WXdk+sxNABRBSe9oyRGQ+suyFn+utPAlUvttP73oKKCvyb5J
sp1EPS1n7enAm/u4pEsf3qA3fQZkrQ1Jdi2XkKQnwmWavw+rPC2n01zUnTTHZclaCINhc7D1tsvR
jSn/qoZUm3c6H8ucRvtQVOsGZ7yMIKaUq1bZOwM5q/xGMNMt010dIkeOdpCwDNIrueKyRF9CE9AD
dyxArmH7qpVyNd6hMgFOimjXhFUfAQWk4x+TV8s8yneP+O/rEG3796Fft+utNwSjPnmQBXjN1oWx
z9vIw+qSQ3zqh3GD8glcLRh1iELEEdoFCNCGZqUndXjVb14ft01pbk3d9oc1hNJbB52nCw7ix+fR
gID9TsI7IP62a7iFHzACGhF1Veolu4Eym0HrH2oTMsAhve/BJWj0U194/j56Dsl9X4XYcOqHvjct
ZihwS3XVoWk6xm5cr9YzHoWN2iRygjJTW2vQrYugvZDEte4E3x4tkJKkiuLwpCBieOqGpxZxRUV3
XNCmzGR3oKWka7ytlb73/az/wxfzdltRLE7cDQOP06Je6quiL0x5EJCW+4/aIc+Rj0TFHPGrFMIH
HYOVHyQg/cglhOu/ZhsSzMVE6C0P8+BC9u7p8uIpIcbmQRCC0iDk3M5CanR/FPjE4WsJh9tFS+f5
5rqtEFde99Arb66gEQx+11/HO/ZVR4ZUIIIMCZaY4R5mpX+E3tauDUf9tYeVzSjUNU15PVC/WK9w
R1/m2xIEmDoeh3HH/VRv463Uhb99+PVb/PjpNCSB4gh/fISXdhPTykUPlbvsHPhkGhey625NB8DM
mkpCpqvH/RA1oQA9Mf0Fk7K3OAT8GIG8KU4ulAwCW2ni/3J2Zj1yI7kW/kUCpAitr0pJWYtdLm9t
u18Ed9vWvu/69feT5wLjVCZKqJmHRqM9MDNCEQzy8PBQyGgRotH1O4n+deqG8bz0Z5s5Zx9KvGN8
rjoDvyxQLTv1iZHIu5fXfZk1bMdcpbjI/0xVtW2xr3opIjIH1GSsYHE09S6XonmIxBQ/hSWB0sGX
vmELYEfgI8BxDH1PdsiZaCdT0tSAGNt5A5c6Z8KtkT3XZjr7r12WYFUcJ86yFNaeEUu38zgtRqME
UxxZsWfPaf4YVUqTuKrs6wNQ+jIt+e0qeGBNwwG0ssC6xKWrWAS6VkYZRecube17mFzOKWYeFMWl
IWRQe6maVJ4VeeASbli1GbQDoUIjDSM/ubQa2R3Br9SVIDfy/n0lxHRvmsvgiVkVH3PFzk4oh6HU
+/LG/s6S/5shsFhT4CbIHHRpOULf84Ht0iIMEU5yrqw1U88ozjNnWxVLlSOiVJiBo0ZKGG1Th4bV
z/OaiVndolqT66htGh1huldHCmhEZ/ECoAJu2955RMMYRgwKzs4MgFKmUw0/If9rHBompC1wOl67
5b8dFQmvLnkCr5TYmGKt9WLomrNtt2MbJFnRALRr00lfssKzraL7MZgJ2jkv7/mlb2LLkcInAcUr
8RaRm20u5I+MUB8RoY2bsDtP2ax+TKWYPqhlN1WnYRgUF+zGPLJ46ZN/W2TsN/gTD6DEGe5OtJpp
ihwI/87RpPmiLaJ3sC6scyn6+guH+qvQ0/JDAbvtDbSo9P3Ly917RD4joBfXCUgO57SvtDFHT80b
M+zPS0XSmeUacFFSdZ9yXYwuFG4tmJTa8uY0mw++7+8Wl4vDbQmBogzhhgncdUVeCCMU5eJxHs/j
EK3nxO5XpgQWzr/tOs73S6IXp3Xqs5Oj1Ymfj8N0Z2amec5Uw/GsxFZcMYyjN9ABeERNvjrnHCPJ
xmgm809xNbtHsqpNHoe+Xc5KM48nxxjqM/Lc35HNPvKcV7uPJR2MQ7cA7/Ur7iIDDIuh6tblnCet
OM2lUB/WmKJ5lhrKN3RUYASblukqVtR3r3XamDYFj6u+GZd75KPSo7LVGUZ4BlUjxjPGPnNlHn13
2NsfL5+x33fm4kvbtqUTOzsALaqw9zQVXelm5g1N2pkd6Pwh12ZX7dvqXBZ2dt/kZneqRJifhN1E
T7OzaOe+S82TrbbqR9S+zWDNmy8MKK5PEYnayaFj/G2RZfHPUjGPvM7lFyHadiRPNFUKA/SLd3MH
J/bosmHITj2mwUvtIVdmff2b+r+CA4jC7B1j47sPxaiaDKV3lulotu3ePK7V0ZEE5TQAnuKGLr1P
NtnzmFuMip0qa7wvlbp8bzTj9wxi+BkEIT9ReXQeSiU5Esm+fOB4YzbDFsEuIxYs6q9brfkPt2cU
3ZyZc6wy910rf+RKNhVeTJ18PhUSGRwX9arxr4Ry0eeXz8alu93sbgkV9SrHUVFV3xPTNJFVkdUu
ajAktjgDuguvrGZxzuOKL8045/v/wR7fmItNcgXqd7nOepEzYA9QuhFaHcNDGRzP1Bz93K7pP8hQ
qAfu9dbyxIaCOxqlL8KkS3M0Kbb5YDdqYOqV8640WrK2Ph4Maq5VDexmhvpBzHDTInCtRtsGx3cv
wFD10kk0ovdggpro0egmzguwoS9DGhiLWa9eRfP5zwfku2mEswiKEiNdrjDXFTrdasGG6gmacvEy
fpj4L95oLvb/YEraqHRsb5W0r8SHECwYdBGuwRqWsd8ti2K4VTXbfhbOoXIQB1w+Av9ZF97RsqnE
AIXv27N7bYoWJi5oQTrNBnzS2N4GDdZuCVr34eUzeW2KB3C7esS1PIR7hbuCUWDrlBpqIEbHYiqG
k7moIDafs645Upy6vuamQeKF09dUUrB9rNE7iMSmmqkGmdnVCMUNutdGqX2KJ7J91YgrH/+SBa9f
Hxn19uX4RNpeZmgw40kd7V4NbNgSDlQ5vfo065PM74mLiqOH7dqFMkBakzgUInUc0u7KMWIhG+Mx
EUFiKUPzTkMuaXGpW9tp785tJxsvj0WInqze28unNKpnmRws+MYu405BNFmvTjF+52SMDOmTFe5k
IFYmAmpzMZ/KOq+DBiDgVKeW6etrmr8qMdoOLIPLf5fcJG+XuafVWGteCGPCaGNaib9BAPcRr93j
klia38D384phaV99JcExuPgAVLya6l4xhM0daG2YZZCk5teRFp1AW0r9ZEAaOqDi3drTLVDi+FIv
sfZlY6VDsIuOSxmokmBclPlwT95EjJhn63lUnA4Jwdo4AKZu3EzblrYGOcLhVuwz2wT+QAoPR/I6
LbHXm1VxGpo1u+tQE/VfviTXfptPplJQMOytoLk/M4kEyFXMRQuSohCnOFHk02Ql05twVuIPuSiy
A3s3lsYJJe6zrI0bsldDK8xqVCZoz4GoIulpaz8/63HxI2vm14le/j6YHA+0dFicY4p9aEHtaMqy
YVmD2kn6r2hHFL2r5uXr2iw3MyAPoHZU0kwiij3rzlm7Ym7LSAs6NYa8zStvy5OohPzy8oe69i/g
KjBqCJIAkXgbLh8821FmpUt1LVBzmzOBIwpWYOAfalzUpzEcWx98awxSpzkCaK+PyEbVMQxNUHQG
RNolijajkoponbWAvETzR31SgrKRv5Y6nt/GuXmEFd4yBzRJhZIhuLbYh8IliYMWURIKJhgUHre8
zv3JYPK2cKLhvkkWqzu4bnuLG7yuIwMEqgNER0R4ubWhglYSK+ypjznxaXS0n4OwHmazDl3q0EeN
bvsbgDXedZAxWC/wovbiYKVWjE6lOr0/KKN63xAUnpWiCpHQzW26R14+NTeWZpKZkuaD5pNw7/IK
g1y1inuM1YOIz6J2VC8rBkaL0ut0UuvKvHvZ3iWosEHLLA7HvDHCgJn3GlR2olLfHfXen7XeuC+j
GpKbk4eGhyZB+oi97m24tuE9A9eNr/zbkfznrc3VCNI4PxaR/f6sdsx/TaaULquedvbTNgYiQPOr
cbO+PZJxvzIFB0PnSnAcIWTAy7g8NbMzhhAgZO1Pnbl8G9O8jp/rZujSBzOps+eX9/WWMcegRgGS
TAS6Vx2RUNaklujESXWZPoaoDvpORYkUIc8jjc0bpsAbNyzC4HDa+084I8OgN6Ze+6sWN62bO9Go
ukpYdRQAp6b8+9UL46Xm8vH4YG2vXJ8NZggTjLsXUVMPSJPsv7LGSb0+LvWPL5vaP+WgKjwHsGc4
F2TbezZgakG0bEKr9wu6kR7Mzrwnt9B9k/jGHRaZnup6rfyXbf7WPPkvBsGFAM7Z4HDQRMlx2fuW
xJZUqPOq863aKZ8VBNpqNzbb/o5JttFDmGnaoyWGMIACp4YnsLqFgbl60rjxqhTv81Kn2pdX8Xrg
F27shQm7kkjcNngbr/A3h/FlmkUxX+hmGZTz6uSnRq8WP6JMdWcWbRK0tR4dtbFfmeWvMzeIE8Ae
L7HXButTPZJQRSYfusQC2Q9Wod4a8gRpa71X+xbUQesPUu+r87zZ3HiGfAlSgX1TRRjNysxgisnX
lzz7lcjBCToChnsarrrXHubNlA5+y1cH09mHHDIdqphmwMmfdENx8yKXp3TMm/tysbKDuHQDRi7O
FaZI7rmkqqHihLZV/wGcJOvarA06f36nK/pTatEkrKrh9Nors1mhWGhSJgV/39PpknyNk8awJj/s
ZHieRdYEc2LlAXkAKSkMtce2F2vw8p25dUicrebBHYWitNdblkY/SERhZ19sI3QdY23QvZ/s93Gd
hK6WTWZAF055EAPcOCUbJL0Br/g8Io/dfobZrGnpgFFTNz210tcn/NDia6JoXr8+yjn4BC4BVd59
gIMMTV8ONqDuJBb5w5bqXJxSWYanuU76T5WuzueQBPWfl3f11gI3QiTMsw1ou6pBxmrcylabEDgb
f8mh0ugAL21gNn05AJ9uW4IfqVq8Vazxciv1ogTgNiQXLlGju9VUcC0OfXwFlfQDN7YPinGpsDz/
a2oX3lhhrISIQUy+bWf1m9TKytoda7pEzUz2EMPC+FkZo/SktNV0EOnsaHR49s02JHU4kqD2HJvL
ZbapnVj1sE5+z4ROVyUuvneiKH7OrXmGXlxkY+WWSWd8qEzTWV3TXpxndQznd2rXdo+NUP4SeRfd
jclS1G5YUwonp1VfNx35/3/l9t7xkJvU+zc/8oefCMkiHR240df6/heqTcunUVj2gZu4ijLZCp5V
OBwwN8nMd6HQauYZ+A1fvBut7AEpCjOw21CioRVLX5uReXv5LF9FmZs90zDt30mC3PeJw62qca4j
9hpdBF1PaVsOehJQAtA82x66TaAiOnUTzP+8PpR+u+GgME8aS0QG9iB2ezroqByECYy2hibMt1qj
jeq5M+35rVW1K0Mzqnx41xu9oR8ICNzcZjJMOBRb3WxP3Vi1fJpHlROXy3zwSG3tx663hGcWeeuN
mX1UFbhxxBGXEZw6brEkL9pdrxEBh2Q1tdGvmyannbIz059AnsYn2iLm3h3zVg8WyLg/xnQavZpu
msZTVL35WS1a1rlqXCOEM4Z574/qnFQuROnKi+iR/f7yebj2OBwGkkUVZwnSt8+Nu2osAKXH0Rcj
iWm9ZvXWHE4n+YlGJxkexOLXn2GLJygigggZuNPt1/xxpbhs0qzhufkyU0cX/sr6jUYNnEzYx6xW
0V7tTwkqKFZaW+BKyWJ3u7Q6X/NxtUefSp5oTyWQxPwz79dVOdl8oer15qzfeT4YtITzsF2+P5bX
61TVBzUd/K5OsvNKhe2LGsG3DkWUvm4WxOadbE0ALJAvskBO2aUtSHQ0hanMDonjofspRl1CGbam
Ly8fj+sgfGdmt4OdPrWTmayLP8KH8jqrj79qrZo2JDdC/GpkZynMAK80aM1M9/sCQ1R6JRxcn7ky
8qzqSfmxSbpweG3MQXAlyXvAVIDFgUYvV5+T5smKKCHQwi72CthPd1Ucqu5Cwum/vAVXZxZ434Zl
R6jPk0VodWkKYdM1zLLWCKpkHJ7hlul+hJqEqy5N2bhLNswHz+MNg5pqkEZSyJAWePilwXjKaPiy
NBHYnVGiSG0Yf0mb3h7biY23SHKinf/yCq/eBPJwKmv8AzROY2cvDZLA5X25pCJg/kT1TiBH/0GV
mfwV6XSjuAX8UMA5lTIKDeKOWqBeqBwlVVfRyGbdpkeDgtRWyN0dM0I9R+bZKIKojJtvJcXMJxWM
4Kva9dVyyuY08rpBNWnWEM3BEb/ygJgWwiE5A1XlIu1iLiue0DYwFxFQWtl6mwyn8w1pDPdRsehH
DcxX7x/GGE7pqFCEBGWx3bmtpZUb+lqLYJyV0ksgIX9gR38VzLLyDNrr7vJJe/1doXKAv3XAlGjt
2cthD86okDGwt4YxZW+zRekmr8k7i+63VSxHMuc3DhN0UCHgqJFkXQHws3QUQ596GZDEJp4ulvlx
bWzEVzRZf5T11AZqlDGQnQY2N1dF9fPls7zdxovkjoMCJ5VWLGobBG27yxOla7gOda4Fq5kVD+Fg
hferk/b+y1Z2NC+2kRCCw8pnpF4EsW3nFFRSnaJFnihQZjX80szldN8xP+RrVzC31+uHUMlpAOvy
2M9XY65P1SLGv0GfLf3gl9xYL9Nl1a0XRdvwrd0PYcaq0dXUyII5i4y/Glhn92PeNQcp87VL2ghH
eAdaWIgV9u+22c52X5KXBXmb/NIFTUau6vBlYY4jBorE+oFHurEqnmvSRfBIotX9NZGZGY3kJnpA
sPBvbEvhGYp9VL/ZjsLuqFB3JIa3cX7Eoju31ym8GGvf6YG+GNGpaqraJQHr7hzRH01Cu9o/gAY6
c1kLVEfiwc0t/BkYlC2JHf2KAfPkzNGNIihCZmmXz1pXvQ/TbPRePp9XS8Meh9KBFc4zQrFoZ88S
SW+tPXWHOQ4/q/DjGEKsl52nI9NwNPLqyqdhzGKii/UbXYWGfWlMsQq96tJUCxZRLh9Xp+8+F6ho
BlKuMSIoVD/Saj1qtr9hdIOQdcYZws2lEfbSaDEoLR0NrBCSZ/2mHh310aws44x7NX3T6RavN2iN
fXlbr6+9sbHLCVJhR0Fx3BcgeqV2rLVkqVrWRs+aUNqTnsjW00wDNcVYUf2qWGd31PQqGNTKeGhL
++ipvPFttyux1eWpGEAxvVy5Wk4MlDdrvm0RG36jjiNch5WprnF4VHG8uoYsl7ot+ZqxNdru6aP1
sA2lpGclEKGTvZ3mJXpEwiw52NUbn5JgmWsBymhREdy9/crsMKS2w2U3VawHcRKmpwwuaaCoif7I
RAT9kUaOo4L/rV38XbSCJAw3ZZ+ImoO1ogPBl5z50qchL/MHeCoJvFi6eV4+NTcuP9QXy8QV46Z5
HC8/mB2itNtRgyBWTVWvUaRy0qy08xLmcr5RInFUAr+1n7wGRLpQYoHktj//w9nIkE6TjSoXtFUm
3om+ohJRaqEPPdY5ybCa3cHM0uDlRd7cT0qd5FvcC5z3pdFCLGbaQJIPJltN3abPWjcWiuOrdLEd
mLqxn8AlhBY02KoQ78SlKYjLs0AwhHgmR8HGrXNCGiqcuvONlkvdiwzrSFToxo5iEXNQyUkU93hV
Yabr1IREbVMUzV7UpisUZ2GdaSRs34gl/nuxDXGQBdzYUI4ltiiu8kbtr3lsNas58JVx4Xl0Mkc9
DSYLzSET1Zjzy9/uKvg2fof9kpwJWQl0nS43tFZnXWROqAaMuGyDTNaVV84o4Mg6b7cevjXo7LX2
w3B6dcFsswxVHJyEPBPg/9Ky3tpLmSAXG2RJWHiQCnu30ysSLMc+gsZvnRpwhy10I7KA2nRpyhns
3pSIygRpHcFraub1hBJe8U7EHf35Sn8Ect76fsxdNjZAfOs3312IDIZ2NCw4mGg7OOYChSLUw+IO
psOPlz/fTUtU50hfeJgIey9XljKY1lKzkkXFSyl+TEsxmO+Z86tq7iKio8k31/tIKszzwwO0sTb2
D++6Mssoc3DUNXlzoOhO5iekjGdUL/IHNacc+drVbbITQKTm1tSu79Xze7gEyDqUejDEqnGn57Ab
YrE2f5t2GH942dSN532zRUMBZxEq2n6ayYCeA/n/gIYHgySN/mROVp53bpRYbXNGeiGNAqOng/UJ
oS7GV58gfpe5W7eyotwHuBZG9y//omvHo20ZMf1Pv+twV6pjVHebSsnAhKMwNBqGWupZ9M/MKOHC
M5YxKnyQdEic1phk2oHtGx+anJgi50Zfgdi8/fkfz4ihWbU2h4wijjJaGXhCbPFQxsIO6ARuThbU
49PLi712Q789LEVOgjoDEt6lwTxZJ0KQ0gmGrsqCYRmTr6E9lvdgg6qfNkr3tpBh6E7hWB2kN9co
F3fUkLARyAc43XsUNLZ6WZTDDJ8zZoCoa0R8/LGBBJgWQ/19HeX8WJS0pyZGab5RZ0jHzVhX52qd
p0+61cz+Nlvu4DRe7z/wFsjllnU5xNa7CHek+1sywo+wSK/iR0N0g58tbYmAVbU+1Yb9/uXdv2UO
2hy8f8oy9NNsXuaPzw2Rj2cOsm6gUAX42Aj0Bxh0OGZo71jj6jeMDckP3p1rxwUOsqWVMEyJpffI
Cx/TrjUaNgOZxWXnMvuPHusuNqtgZLbzEelkN5oKxw8DhMhZcLIAJ8jHLle4aiTzesSLimxT6+l2
PbtmN4gPc7+WntmNvWesGU3rRV78g/f8imaGdSpmqqlGZVYHa78OrZ3No8FKoB4BjLnd/D+2u2CA
3zwgWki5pejPee8s2Yn+r7g6uFTXnxU7nGpSXDR87H1wrXZiHPMYdCspl/hToVrJo5lrxWMBmdA1
cvufl0/RjWVBT4AWvcHf8j8CGn8sq8vMMop12KXZzB6j5GA82XGlPr9s5cbBYTU8CVs2TU/h7qzW
dh/VK2B+UOWp/qmf45yBPNk0PQ5lMxxpAl77YMpGG5ikUjmz2czLL7U02UICHIIPdnH8PVYc4zud
SNF6DxysdD7vxKyckxb9ioNPd2OVoJG4Q970jYS5i3N7zeq3aG1Lidbh0UA2I3GVbmhoGFTUzy/v
6I1jgi2KcoRjW6S7O462BkQw6+BZxhIXDzHO0kslkgh0gcR+bGXxAQv5pr2tAMxn5PLvX/XONmd7
sExe2mwN7/LUzh8sgpV7u8l0T4D8+P/D+sjbiQA3ovW+R5CQtjXbftEDWaSm7whYtFUWWqdsS8SW
0OyPXpTt41yAS5SyuNwELrSubK06l6dGZkss7cbWg6ZdrTaoy976qCRzAyEjbDtftTtLc+Ge6JGr
1N0Qe1beOed1oRKsllp7glx85HKuzhM/CYY7DpdTJSHbXP4k5u/K1oBxHZSkf4/86sUvZygaubVk
3iu3G1MbAc6kBxaUdP92xWm7JhRF9YDCK9Os62E+x+sc++hU1/5I//PBcbpyO9iDa7aBlCb+Z98k
YSRhiFCc1INetPQZdgVlbnddtP5obNbVHuIFyJGgpQGZAxnuHuUMlSqrHjNx5mqmQT/r6XlxWuHj
yb+8vIVXS4Jfht/hQ1EsNXDdl19rtpXOjOB8nyV9LR85NMYDXQrxQUvntRX+akrim4NRt5auSyvI
nQjI3Z1x1ipFFn6SpUJEbohAcme7Ly/oeutwi2ThtOia9E7uSzyrzPV+rnr7HNLd9C/1JfMuLBfE
sRgf+2ruroVswsahxRJtVfvblyMHbFSSaS9JplM+UtveQxxJvgll/5irSvgqFXIiC8whzQDFHCyJ
6tXuVIzZkGVmW9tn3VxmH9xzfQyRgrh7eQN/o8R/+hRayre+hq3rDrSMfqDLjzWaFlTgqq+8SZk0
05Vam5ftPZ3Og+k5aS2i0R0HKGdvuSFsqaCxIzxTJ43lA80JZo4aYSYc3pDOyt2pZfjhKc+kId1o
7pY20KDi/90MRvEzrqP241Sv9juagOWzEWZ6TjycL5+h0A6PIcNVP07z0KtuNJS2dqLxXyTulEbG
v+nc18OJtl/17Wyr8/d4Eug/NiDDjwy0LHTPEktGUbEVzvoAhoX/y/S6F25pLaF0TRoY30eToG0D
JV6lelKrsR/fhLUlZ7/KM/OHIzv6jEWsx5/CNp++F2KNYUpYgCNvIkTJGxfn0/R3odFHT1U3Tn0w
FJYyBqbRJKsHja2oAgu5CpTdMzW1fHMSkfZst3X3YxqqojxT4bX9EBUbhLOMeZ1+oHfOzLlo5jZC
T5TJNJyW1sgK/dTmcZZ7uc4MsPphKCdUBVKTYjRqVsNkxmcE8JEmc3s7asPSE042FO/KLo9iP2oj
I/wp9XlIfQIPtC0TNZHFfV/PK/K0cdFoHfrqStuwhfoAekA4mjRBISencFzVpnihBE4Xp/N9Vfbz
/LOoG6MBfpPOiDsaluXLGFqMuHYt22mdc0d5Xj9w85t3uDiQ4BscfUguBl3R12WGsl21Oh6Z/Bml
1Tmt9d7bhhDkbhzpazBQm3Cjak3oimWUVtvb4YH9fRRBQE8AuCktbNw8oNXdhVi7aqH5OPWRdK8e
eqv7Ho5DGZi20gQWw1o/HVzAvT2SfzwXj9omAUCZcRclGSKMoXVa6UMkizoMJkcUbbDOrUCztKRQ
6K1xkUz3OrLpxr3VNXbvI9glHudVHZyzNRvCOFt6mqzBGDZqiHRpq9pu0eioJkXMBMz+rrqYWdtw
omf1bTWoWfgR5Ru6pyT6o83TMkfqA7VV2biIafFPhbvwviAMH78woV6rfNFMovdMKwO2MGQ2M46u
M3tUwYpJC98VY1V1HuqdZeZOVkQkRBmjbL910JEs9BqUmJosvXifakEf/7sMOjvDzGtGBW+P7j/q
mIy63zZpWj45iD3I89SrsXYnUpH90vQ0M0pXbUixXLxG6jxPlqg/dOkYfRtp9TFPGsJ9b1OtS8a3
DFFe/Wlq+uTjhHyX+shvnZN/MoP6zV9RqkTrGxSzYZCEsrEqdBYKC8ZlmdF9jKgA/PNZ67rpOZnR
hT0vilPlNJnP8q1TaUvyQ65OeSafhXaSUYVxdN+gIKa46UA5Oj6ZBr2U4DVpyziNLGkL8bXpo2au
76Ykjus7G03bBAnRNNKgayFr1rvJZK7GgyA3VbyxdZroWS6pOn9EaVD70RPWaY+AZlqELk7tUBy1
RV74IUOimfTWolL29eWTSOq2u3qbfAtJFrAAOr0g/buj38XJJHB51QPKSlrTnRqwHCugl5gLHytV
FfWuwbVvA2Q3zE/5HM6/nAi38FyXIU97VsEUdrtWQC3rgXeGu9Uqk39Uhkg+RRUPuV+MOgp7UhO1
7idciEi6qA7RtIsq4SLcIolF+Y4zPqWIdqpowNbLqvV8L7Wqnkclmur38KyVIjDsIqx8VZ0M5kA3
pWxVtMhQWnszthZjn/pFRQvlpMYlNM6KJtPsrVKkSeKXTWGPCLwipmd/0ZdOX7+ZymobX0WbV//Y
zGBGjg+9re7eTqI8QmtQlajT4Q9E/uQsaCX+TJbQqXFEZpcuT72ZV9rDMmSDX5SrSAMnzp22ZZuk
TE4WxMDub2p71mnJ6xDJN+aC9Q/pGht1gT8zltBdwqZJvGQdq9XV4jQKgxQc8EkXldMhn1iW4TfT
LEbTLXXIQffJYFVLkEbc7rdhHtWw3jiM/SlMZPoQdswR4P0sjG55jwCaM7hCnVcrMBJ6RjIDJOZ9
O03l3eLEc3aCTDeo90uJmtmjQoj/XjGKmOnaDAuYOp5K0S7KKW6tPv2cCUt8XdsiHBBSbbl9KMwo
Tdx6Rd4XqqfKRFm8MGe2nGdVtqEgWF7HlXnqBG+dW0KrsjfFsqVYt4k59Ti5Jprp6ju1RPnpX2uV
ynqXLrIq/D5uh0l1IXum+XsCF+OvuSm77BPI8+oppZbaD0ZqR/+2ea59qIdo1O7ZfnXxGlQvv/bc
n+gOxSc+cgrzulG8kPnyZ6mmqeVOZkXjPSpT8isE+sRAYHdIPJ5O2ZwTtP+W74zacLR3HcIry/fa
6SSfSRNz/jRnMRL+tKvMn6LBttKTUPvJg05MYbYf8/IuqhCO8papRlrKDZPYoHkbzSzh5ojq5p8Z
WRn+rSt1L98lvbbywdNJjQO6r4s7Y1IW8clCBix50yG8Bm5Uj1XyKZRdkYrzlFuJde+0nP7BbZNe
to0H/pMV/qpP5fIJ/Uvjp84fwg7RVyivrkQhNV9cJ8367lxGPHN3UaPFoekvetvppzSt1/S7tVKX
+jKFoa4QnJsoPzzGtpLqD/Ea21ZQapl80ypWN90tNW2/b2OnseTjGiqF5uV9Wo+UpZEipTHGnh1f
VIPIf1BAG51H/i6DYDWUQ+2rVmOdB3OJEFyMkniW/hgpyXqq6KFwXJl1Xf33qDUy97vOFP+qIZWA
f8e6TjovLtY+eq8Msv1L1xr6U0pzlst5mYRenZw6Th6HgblCb1t6p2YAKF4XP+815R5MQyH4G0di
aHdoHGdI3QUd1EDd2hhmEPgi/koTR169Tadi+NyUaHz/IgaTJXJjYVU/oPw2ae6cqtqPSI3TI1GB
qycfXiyOlvo3PB/gyl2ClOqDGJWmUx+UjHFsTE5n0pabWdTmZjc1Ok079UOrKB+P/PvevWMWbISQ
BoF03dxXIqIFkkE818ZDRrhYvrfbFVH1E8BI+68UcWw+Ge24hgj/QDrwlaEt5jPDqPBm+qwY67Mz
I4bm2tm0/jKWZTVOXVUymMYNDZRAz6sSdv9MUzdmk9tPk2rRbK/ZDD21GuEV4zCM2QG4/Luc/mek
uDX4byVwMNgtc97ToXUysmymwP5ga11E/6ashvweFTen9ZBrzwibK7T087KyP+ul0RR+U1i19Wzr
iyQTmKl+vFHKKFG31EbTG7eiAh1+IMlihCp0GkbVELkX0kf3pdK+dFmfPuhVrRkfSz3Tv9hGr/Wu
lqAzem/WQ2EfsMt/EyEul7d1R4HTb40b1y0wTg9NNYzk+DDBiqqDvFTVt4NJJl33bfkuXdTM8Xt9
SBPXieYwhundfWuXspLegnjtg2Iv33RqOz/hw+VwSotl/KwP4w+GeoijNtOrwAFUBgqioA+aVxtg
8zJm1qm4tla3TA+TuSz15M51l1ZulNYUo92ZA9Wd7CRVnyx1mqtgI8G9VtCFGiXi7VtlGxoNiMB2
5f7AiPUhpg4amupDD+b5mSIWg/2goSOomvLkzFFB7PryddL2iYoJK4neDCL2reB8hT2w1L62ldJ8
gOiRqtAv6qry7JHk4tGqZWo/QdBGO3eMEvtBEUAhi9suwlpP2mBloXDl0DrW+2zs1sLNujwfP6Wp
aaewVQ2E7OZpSMSJCDZ/Mvm3+qnNqVEdrGEPQyP0ZWx5/38g7yu1gSGPrMyQs/0QdfZ0XxMQvQOH
d960zWz9HNpJOfF/KI+AlGurgLBgwhKeOSdmf28dOTShGIB/69xKjXObts50V03WaD9H+ZLHnzJH
9vYbW0MC+ijG3U7ixaWi6oVuK1QWwlzUAnbnpMykAjZUF49dpjpv7MlGgbinOSl6n1AWfVaaZqrd
tJF6xzSy2hDvmCLeGYEeLSGSaC3iuHd8vORpSdOR+W1L0xr5eS5E/nWOBF0gMq1pPSC/KX91rFGi
ohrWzkFf49XJ+01npm5Jr+HGcd6ljBFTiwahlsqDZQ6ISCbR98nol5+8JcYzb2HkL1o8vEPF0vi5
GGt4AO/91g663ENEVWDlkC3wniCHeHnXxJj8H2XntRs3koXhJyLAHG7JTlK3JbXkIPuGcBqSxRyK
RfLp96OvrG5DjV1gdheewbBZrHDqP39oKpy28+O4WK2xSYNEEZvduqA1lB7lZspyXLAnK7XbFw+4
tOXkd/onLNadKYqbvPS+WmQ/J1vTo8CNo3Ep4/KHX8rsA5lJfr3LF66cUT3VXk9sFeQ0bVuwR3dz
aEvfHJ4UpPUTFpD2FE42YQjIWRrEkmGVNvYv29FsbqLTjJVNMhjusMVcPU2OdKwC8yhnU/nh3OeN
9rUZuCqLO9tSrh8BWQV6GjrGgCJYT+Ne39/YL66nHp8NuhZIL0Rf/uftsFVqCQDGdHFUbjItoRXM
w73RL+oBBL3egwOIY0BvPNSN5Fcz+eRSFXL4/v6PuJw5HJI4UUB8AMqE5XQJ1wd1k5HyKMdj1dEJ
uitiapGQNW4QaTKOYJuWJVx9YxudsnaaU+vZ0c5qvdj93z+Djviq12Mj8KEhvB2KaVmUQYL7cMy9
ubO2yvWmSGJkP0WOmZZGmPrZsHWSXPswTmURzmNR35jEf2CVvycxIwHLk8QzDq6V9HjxNbogBZLL
0vZICEbi71dThiXsRx830WWQhIBk8TS2J65Y3Q+7HXyTBAC7fsiHSXZLiF+2d98WCW4UzTho/U52
2dhtOqN18yEcdHMeDv6oS7FDcNyf6kWvpu8x3zi4H1XtHys7xntI84rmvg+SDmt+v2sbd+cQ/bGP
ySCotu+P+CVQzuvShV9flMN1dV96O+LKMK0l0bz6qPnuz0n3tXEj0vxL2pLTdKPFeNUTX58FfgDB
gO9L3+/iWUIMfkHITX0clfZzQnlmh3FRksEztnO2byTYaJh1llfvumooP6k4TTdLVsqvIHLjHaS4
m2vvsuBmo9fprjD1YZ1Qolxg6TOApupm0R01qK9ZNAxjEmJ53A6R7gBhRmafLbe0sH/E829n2Oo7
RVXC/GbzuCy32U5cfWpJbsTSzudW5BSNdRhrsx8PKh/w1bTrthyzY69rifYyoxpsHlvSLjb5XAzF
65ICUL0GAB2PWRqQsFwFRXfkZmd6QKOdIX/hGK+mnecuRbwXoPdDuLiJl22qPBfu15G8E84sq8qU
84DEJVdnZF8cutxrh1fNrjNN7FpchupoHNmqAW7syX9ARNQmNybfFbDE+EO0wukZvtLK47yYEY2K
NbtKxvpoudbwMKeOnsA76ZviYNCh9PECy41k0zl9uxCKNDQ/UXdM/s4QQs2I6pik94gj9E0G4SPD
OstNPxcNwYmHaTE0sWlm07obnVje5GavE+PiGyI64Zqx6lxoza0d2b/KyqGCAECWanf0PGbwY19z
sn/IUtBhw8B+99jmhvOgL50T7zWzcNJHbbTzPpKWm2ObTmSP9+X9dfyPxQWnBbQYGg+d5ys5oNnp
s5/DhmDrtJrj5I5wKCU5E4ZRP8rWT5+UCuInanzzrnOcVoQ6zmbNSmWdviQdpMkbJeQ/lhb2Cv7K
OVmpyJcUnyktY6VkYR17gGTwnsVVoWdUy95u6fcvOm3oG0+8YtTRG1t5s/RK2V1WA8e3H6WWY2HE
mj4cLTUmXaQar5oiaygzfcPHLJsq7Gxl9s+G4B/a+jUw60YDM4JzkxeWc+OLXA8Ar8+PwJMBldDV
r1GeHSd643ZHp/fc7K5YaIJt9MQe3R9eorJm05Mxot29Pw3WBfPXvKRMgHAEa3hdUfgtXsqv0IxP
7JguLQIiTMbImOXyUVtTgCgrsq69MeL/eBqtGI8WOvdsCpeLehNhZMXWQExsCwhXbZdi0ZdoxmLv
3iJh7b/3X+2ie8yrGSgEYJjT02XR/VkAfy25fHZHp8kXe7sMSwd2SG+EtqRm3bgJXL8TUwcSDBcR
1OtXtjpN4ExeDL1+m5X1oj6MRu+mX5SkqX3A8DGOb4Avl7f5tcfDzQOF/HqVR4O5XqH/eq1ZH1MZ
O8IlDMd2DBHVRJrlXBFl7HPZY+dTe6UlY3JXGhRiyIrNWY6bQMbFD22lvGzp9BDSGJO4irCaOOl+
aTcYnS00UW1SbjauEG0jQn8ktsy4Vbte7IP8ehr6WMXQGENgTfv74tePYNievbjnPnDLJ9pSgQBM
tLGrByz5sNRu+Y0gA+KTYoFfTVPVxXPZNOq1sU3R3yjd1tn219xffws/gXoeicXaG78oHuWsO1Vd
2elzlXi9ESZ24kZpMRnfVJd6L+k0eaCOQXGDDXKxzHnqqungP6y4NcXw4girxEChoMbx7Ksq/hXL
tPwYa/6y/NCqtq83BX4T8w1bhYs8jLUvyDMJ5IOqzEKAsPF21KsSdg0QvX6e+TbBXTPBxT42dl35
ZVjFhYmNhFXm7j7ukxJLo2Byi+arxkm/bOZAJd0WdB6Lixu7wcUdYv1V8MdWgz34PrATLirnZrFj
EuX66azny3bwitmNmBx3yhS2g2eKXd3Hk81OBApeWYcUIlR3q8JcP/FfU4DdD9tSzmW0b/AwuEu9
HZjcI64zn2PjXLVGQuZ8Q47Dvmu0RXu1CLB5WoZKVdusG7sRq+S5Tz/FEELK+wpJgp7fW/gPGSHk
cvJIE5/t6FYP+48W7u0PZKMA3qWDDFmEH/r2B3Z1F3u5PrjQDlpjwYJMIh9L6MqmzUxMlF5qJ7ub
MTgHaw/SKjTk4hmR6ABszrqvgnHXQQag8QSZyuaIq6yiejErK+mPsZqquwXzYvVfByvEzsJWA/6H
wKfKfleKRMVhJ/HmB/OrYixOI8PuhpdyKtOBVv7cZP6maBrNHzZmohkHo5wdtZuMOSgf46Bq8p0W
JII42MYf57Pfdi6IiDbgTdWN1EJbUSSOdl/HmdNFUi7qI57hmYU1+xBLHCvLWQwPdOlN+9zkZkIT
utCEcp+qfsJ7tJpbADAS8xp5MKcMqz0CDbRnflXxCvBEb1/xQYvIKVRGmaznc3kv2+kBtr5dPsV1
5fa3MLDLVcZkWjXq3IU9uIougOvbb9VoNeQ4ezDOqlXjiVS7EtBhnquoEo1RRpUtCnOTF3mmdgl7
+MacFFaySbq21RCs3uADrDPj7cxBG0fnhcpuNUG8FHYNtbITWdvt87DEj6qf0kMA/ExqWg/aUcX5
f75dxQdjjOsbu80/Hww4CTDGEmc/eTsMmrIbE7+e7nkK7PRAv6wMvQpmHX9cPgl/1l6R6POHHRro
w/tH/mVFxyeAH88rr6JAz6cD/fbZaVMwF6Y5fW6Ulwabvh1FAIgMTTZCYZNH7hAX1sdsJGV80Zvs
WaFI/1IEoryxsVyPAQxDfowJoxHK1SVlX6Nb2olak8/SY6aTpmWGRlHOp3Kcu71ut9l3kkHTqBhc
7fP7Q3BxqDECQCF/SGwA6JCcL3a0gtDOrixr7ewbpJeRLzKm8ykTnbA3cAdnxKDDaJD4VQc3N9M/
b/V2yvGuBDCgxrQgQK+hwX+XJnoGMa8L+uJZrd0aEGurLdbby0ysKNjMSnusST0twyWY8KhIA7ta
XqbJ4bo1zIEl0k2mTUKdlDbSWeAypOKzyXY3/TfBZZrF7xmxoiKPMMaFXBHalO6HxCTVegpUXJym
RqZt6Ke5OYduM01EeC6dQac6r7pjrZK6JASMVbgdRno1pS/MOSp1fULxSJcfSlpmJM3G9PBcxcwy
tfMdkG097sBVNEG6T5vL/iOFWf3kWvPyLWYHjM9O3bbufoLxUW2hXC8Bighd9Pvey+w2WgaXHITU
lbr3cxlQMUTEDDbxPa43BZvDgH3JHnxTuE+xn5SnStB93c9l4KwRBpopGSoGbLjvhrb3Ng2Iqdx4
I7ZVUdmbLvQAelftC0x20T9VsT+UR9zFBT61kIxpqdbOGBtVlFZlRksY3+h856GWf0Yk4tWhl8bd
lxxmA5fQXizTV8ctnW/rfd6Hdyb7J3g3lbuX2VgKep0docZEOuGRAL1UHfyy0tRnZc/dIc8mAZnK
tTrtpBQlXug3ak63rqD3yzFVjXA5CN7obfGrU7RWMTWqTVgwydza7TdfJZ77tIqWlicYz5pxByvQ
6dNoDrxk21MRWRFVnLW0h1ZV+gfBDiza3aKWDrvxUnK8Ld7Mkp7qxhq+dq6h6hMy0AKQAzbgbzRn
/lOlSvXZrOfJD7F+GKtNUtVNsDFLmA+kCprFZimS4AApiUtSpJe0IqMgTSEuIBvz79M2i+e9o8ie
JRaaprDyF/GFa2URbGZt5fK4hVW1kbkksB320PZ08VpbvQj2zdI0c0SfFmJdV/t9gHLFSeOoI4QO
Nx7H7oLibramQr/zjWr80RZlkm+wOSDHnE1z9D/1XDytk0xK6SEvS7U2xPt19MpDWwhTRGwI49Hw
CMJ7GbCYgTAwA9xhb1EG7vzIRCjK771JmfMQT2at7jQnWJzQ0TTR7D2pDSW8Q5WXR1CGwfmICiUZ
T0urO6Q2T6n5c1nmnMWlGlTsyix9J6dhS6IycVdjWWyn2m72pads46MGpWZJdm6W9newnqrB3K1F
DRVV6emfJq3B4Jjo8SZGSBM79U740DrKh7IuSSvbOikQbrSIvD+Pdi2KJ3ORMw6eeanFNwjw15sk
6hYa5xThgHhAem83Koi+UEHcbHiG+WJuYMH5W9Gk+mnW6/RTLeXqdWbb/++BzKJb7/VIWFcI1b44
m0CooXAg4HrOC7otZVlkH33h1z8DrweprlnPxhE4O36syOW+RUa8PpAcBy0rNw6ajKA9F7V26es9
hgeWc2YyL4YRSh/78zJ0WaAoP9fc8TSey/EB6iCCrk2PVXl6eP9k+sfhjNGtASFy9UyFcHMxAG5f
LsKdsuy5mnRKo65I8see5tSdXbbxizXq9sGxZoIdh8U7TwHyFW3ItBs30IvrF+cjixLH5JW5ztl8
6bU2iW4qAqMunwunNHIycodsTvasL3IfEris+p1jdK53ox7411Mx76ciAiSgt3zx6kUJgGsXS/Ps
EUB4rnFo/T3E1XKAYF/gG0iz5cbd6h/FqAuyA9sbLSyXW+vioj026MZaq6qfey+pqoNWTfm0hfNF
mH1b197GkKnvP8yt+lwlmtjTXO5hxlLNfegQ8zy9/+mvZ5+r050B+2HyrbYNb9dbk8J5bAyjeVZd
XXzrh6Y9lXPsRIqe+jGni0MsTMKuoCZN3lh1/1jq1CRo/4EVkH1d1UMep3QxtfWzhYPzwygtfTMp
R36fAJfDuXC424pBPL//vtefGwtc4CccDpjquHK+fd/CaDGmnBvxPErImE0mOAU1VZd5OGXNjn4R
NMP3n/jnPS5qL2t1jkUTy/ZytcCV21Et9LV9zrMFjmtFtAFohuun4yHhZDWQQDvFbsHjyNoNrV1p
7N9xGgxf2A00PEr8dj2Ph6Ru76VdWOIBjIJDOY7N5YVfDoOezaVc0lCrZyv4NXulhKebz9j/RUZc
zlYfyqyjltu8/2JXUweLAdgRbNJYLa/Z2m+HEp1JDZlhFC+lJ4plE/ROe9DgPe6NZtQPXkC4WOgB
EcEdrLxb+Y4XCAWTdcX02LWoKGjyXcZR5GJQVolP/YvtpGrXazpThkoJkW3RRlU35gfMwKxHC1ri
vUYk1cv7736J0a/PX6Ey/pv+OIKbdZ79hfXhpW9AWe70Z1aLsiJNFEFNCT06v3Epz87gVnbYLrrX
70XrVh9lkxZFSPqM9wmWQUn7sHQ+v/+TrpYTexdOlSsasaqo7MuZTc+91QrkxCLPimcL7cIB88Yl
htttOwe8guLTuHS3nBiu1hP2dixdI1h9u0zwz7fjsMAmj0HC7ec21mL/SCA5xk5tCaO8boP8oGCr
/nz/PS9QXUae/JN1eOk/rtZ6F3f5VKMmkFMyP8tJKz/2rVY/e5kh9mlBdf3+o66HFKwf/j3edhzM
9E/evhzWsjCJVZC8NGnTfamV+VVlvnusuN6XoYxlvnW1Rvy/l3Sq2NWhiM4iGzPAxduHdjT5oLq1
8XPWW8mRO5sfEbBeU+bFzoPbet6xrSj7Qlb2eAMAvR5anoxin+4ugBiz++2jF3Oqp7yQ6UsNNnNA
bwUh1hi75DHuEKrdOAdp6PCve7Mx4mjFdIViRQ95nbtvH1czmblDZd4z5UfbnWFPqJZqa8lLhdSy
tPvfuodq/+OCvDZFfmBgzDZRgovQrSW2rOF6yKZhPwwG4g2z0X75bZtnuz7LyiflB2W8syCDdOGi
iQyWLyhTet/6eW8VIe6Qgx/2OCb2tOvTuN0MnjNm+DKhzbhTyqgl1vGBIX8amR8UD7lDthe3rNw2
psdhbX+HA5lf9kGqvspoyXjt56bMyk+tKNICKlzmrlD5mCzbROrtT4MNId/UruiSaBa9NYYuu/RD
30nULRTWOoyitOp++709l+Es+2b44Ay99lVAdJYPsCD7z2lXa69+JfufxWJYYov8anlynTK2o2RM
neGkW9J5tqdy+QlrmMsnVnNGmI9AyxFKH6JEM9OMZVjMSfpBWSbe3gonUHE/lKJ+lrEhh7uq6hdn
U9OZiAhxgdaW0HyqQjmUix7Zga/Kre5OS3IgsVuPNB9p6ud2MrRgL5O++U8JP2dVFGhV94Wvq/Sl
4uau/e5M0jafYHGLDWVlPe2cQNT6EZ9a95QIq9BCgN3hP/6Cv06RqX4G7qisrT3IrAoBbcZPmppb
80vdNdV913Mu3KPUsvwtzmhSbObUkF8tzvR6i4wLUwAAvH6E8wzBO2ygXVM48+fuxpSdA1eYMLra
fZiLBLtiXafP9eRzW5p2vl7P3ckGu8g+Ob0o203MbW+KeqKii8M0UauFaVqNXuTYtXPo6qo0INmj
XQhlLYW9dwj1kR/aGewkcnFSGz97TpvH91hGjea4Xcw4W/KI+1bQfCtNCDmh0ybVZ4mKLd/MySj3
4+yn1suED6qNfKbo4JdQiqYh9elshakZcEHFX2uZNlld+6+A94H7s+2gyW6wGBk+tYkdiGgwhSeO
2J1W9WYejNk+lT4iwDvI+Nl3Se61u6uTTOMqP1pyrDdjo8TPhGPqSwJ371tZVGUXanpT7WBiBc6D
yBL/A4keXrUlPyX2XoG/62YDdDd75Cg3yNQ85n8aZiirMiRk0vnF5j/0Z+mo6UFqMEQ3UI1pGkg2
NxmW7kBXLKst47VA+6Y/5cNCDHXoZa777MeA/hDOShCnDo+2A5dBdhEwgVy1MhRD2s7bPs/a7NHu
yPnbBQOBxJ/qcbKDIcTMOVUhP3XWBU7NtJAiJ9UqvA5HVdRh3MOOOjSEyw+sm7yctp6H02wIQcRy
Poi0G167SsmfK/PtFwmWhhYpPu106seg/1ZhhJWdKjL26rtprhrMH2bXDe1MTN5d3pdOeadj2DxS
jVXZqyOrvvwVd/5gAwlI041MKcyfLZLW+JA3MqjILKDy3qhmhtZB+GPb3UHFLhzADaz3zlDyGzfK
rU4NP+N+HvP7ccBZ9kVIpzAOVTvjXEU/S8v3bT6VTkiULHIK5iMiCJ/T4oDJ1UR7se5why7TMcfH
KMtILoAmP25Wg8OJvcFL0o0++rF9p6VSJPeeF1c2I2ji4OqL0oxB8IrM2AxxZz94y+TNYiNqJ8t2
lKsuQKFdNK/IhTMVSidGWBoiCrAWjLVs0jU0Yaa7igLC+TQQdSI/jDFwWlQaftVBrHRlHdqJ6X5W
cYsSLLa77oNkVKWzaWfo/0erSY2FyDxACtyCDVHuJsdptqI3aSPkNkLkCKK7cJ8DF3pEgSoitd1o
anN8p4w61/qwQu+35V9gtnsXIezvnMSI34toqk+WYfTyMAZ8oId4mL0JHYW+YKSd1fjlVp7Tf29G
WK4P6F+8kVqqK8xothorvZ8HXcNDJx2KydugAqvNvYaKbE1NmLr/ahUILfSKWvutodYfUTIETks8
W+zdMsC5pClTEvmeBz2aAnCVsV8mfHlNM0CYGdsXP0nT6a4nZeAubfEY2OQ4k2AI7jS9+1+SB9kj
YJemoUNkNRqV3tF+knAAtyj7cycqMmbS1mnt8rfhdUQgpipuhsjBmlHfi6xTJ2/OyuD/rrJQb6zl
I8UOVIdLml7ierCEjLR7KTEaazivZLCdCsMPNVcfta3tpuMmK5LuVjLK9RWCghVKOaA8TcarplDQ
6RoDN+Aui7SQoz3o6nI/SB8m/TINKTvuMCgzysZZveKt3KpQLXlyy0T5uoCmdDZXIh1CPzoE1tsi
qAWILVRt1C8LopAfLc+F/ZQqNGpprUVoq/S7/7eoRVXNbR/kYuUYX1JrbEvZjOZsPcMGSE596ohm
o9t4ik7O3D9jpp6jcK6lulHuXb8nj4U+4wK1of29TCFeur40+0RZzyoNKN2WNN1xpPgPebGUD65b
v/z/b8ldCEgYI6rrSzcc17myzN56hgzZf5tm4YS6SGQ0QR6aI+ng19q2evH/oin08PHFx36bjg1O
VxdYXt1AWxJjWrw4kutImAQtziF1OT4i0h1Q0M+NFg501xAP9v4ty57r+QyLDeYYHC2ghiv6SVbq
FcjZ6D9L1SClgsoKT5tI+aiznLTfyNzODv0CuBg1yJG+KBUjf3l/1P/xE6BCYgvBpXC11Li4m0EZ
6KZR5tXLMOVaOKscn0VlVJYXJm3Q0CJfqjDRlfdaBVow4iLgjDcsFa6nGVshbT3MDnTEG5e3J5Bc
fcxbr3/hmmPtaSqqAbcmw763E7LVe7OrPr3/ylcPJOca2JaPbnOAsaderF+9FxqcbvPFIA7jQ6uQ
KarMdu7p7LT3SERuWfReY7UAh/AhHECdFTK9BCy9Gm9XRJjxi1NXXUsHyR04qAKII6HUtKQmUDpz
P6nF9z7aroTvblqqftQgFN5yT7kGQdafwnuzibCu0Sm8fXfPQezYijF+sSupsMixqwffbxssCSq0
OEZRZTvTqLSNSvT4a7EGf2dGZ31LZ2k8N/6Cp8T73+IfP8gBwl2JZXwLus0XN8rZog3ks799NLBJ
OOm0Qr7KAtPBKHMQTGGU1WebFiYT8Ji5YEufGFxI8oDV4JiN/mMYm1teZVcrAm8kZzWo/fOt6MC+
HaI8DoK2M9KCDozeTSGxB/73oS/UNztdnBObxevs9NYBzb5+l2e109wYksvpiRshhFla7+tUQUR3
8YmC2YydQhbdWWuzJr1H19IVT15T+f0BsRfGtRgWIgt8/ztc4iY8lFWBbg/9I32VS5PcKqmyUhS+
/5TjsvFrGLg173v+1NybOmfA1p3KTu4sVbbdjW3/EpNk/8PbCs4YJowg9JcbkC47KGsaQD40luBH
TFDKh6ZeiF4QZqCCrbMI7WuBz4Md9W4/p3fvv/cVtL8SNeE24IrD/1nJHW+/Noy9rkNmnZzrqp2+
T6aGHrdaSAu1+iL/ihRr2Ad2op1JoxToWnL5qZHjEvoU4Lewq6t9gt+yGl/itAlveoW63/4WEjbt
Hq5DcTbKbL5fHfO23KLEIcZZ6miteZ+hDIIkxpOkL/exv+Sfx26JrcONMVmf8zfKw+MBaclJWI8l
xHQXZ4LIDEsqwOLzPOrVXTfP5YPdTR73QChKPzsM7b579tS/WJWv/QagTBAdOzc26etp4YJrwSRm
zwScu+SzBTlSf1GMzlkSVVVHbiVFjTjC1j91+mDPm9SWlYxstEpu6JmeNLfvD8L1guAwROGJlwKa
AEi9b7+FxN5UTK0+nfHgKM85OdG7xZNBZMZVvS8spd0xRLfq6nVg3w48DMo/SZlQGYH0LjZDQoOs
sSkTee6HRQahG1ckyKnC0e5AdsT+/Te82mcI5GRsKX50TE5wVnn7hhmsga4tDePs64VMQlwlwCrK
Pv4vI+hglxCWdePWcLmxctJiHcMxyNNoP1y58JdTT5I6lC57WYLDNC7VBzedsvkB2sV4xzzOP9PJ
drZguB4rbClS/8ZH/dcrs6tT6KwekdjgvX1lohuNutNb/bzgfRXvwLzG+SGR2J7HVWYYdwUtvOJG
e/xqIvPWEPgZPUw8TK58b5+ZwS8p+3zWz4R+ZNizDEt/AFqRdqT7o2edQJHKVxDBuIzsOk5/vf+R
/zHm61nClg7YQmF98cbu0LJmqs46c6bVQ4jmrvvSrHa++YDT0IHTS+yrFJQKyYAXxSjdbmywV1Pa
QuND4w4bTlYxXOu3r0+zodFnzTTPC/2fYWNnjWbf5QbWbV0QJ9mNKXYp71mrOe5kbFwmr71q6t4+
rk8r/Kf0IDhXAuu/TduODjqDobbVCSrCUO9ln2P5UcbpYCGJdKFl1k4+aT8gk1gWiPU4WgdZwTNL
siDDmzYYi8IKRzuFvBS1dtOXx6Gf9cbDKtRJd/TKhBPVwuGW1HjSDxuzT7fIurG0CQkmwSIp4qoK
G3fsUyDxrGlGDDgmP3M2k7MW/UNgD4/ZOInhRmvAsHjXN7sJY0FNvUbUrr2+S1fJfsyGmm6Sey7m
CchprM8CFyobXQ/mXLWMKefTrPCOMmvqbT8Nam83bvVd+un8ioPMuIc7qt/6UVdnCzqZlbmxzkby
0i57Xqltjk6Kdc3ZqAC795mWdMGJ9IFSGlHhV9qeAW9AGbGfCLbNYJbaPmEXy56F0VS3LB+uNnl+
DFZ48IG5EBC4d7EFwn1Lu2Wql7NpVmmBSUoab7J5msfIMxpni9ZZhSKPrc37i/Jfj0XuvCYEUPP4
lzUHIikP05faOHu4rTh3mtuR+EZ+Lah12zajduqhRe36dhhuNKr+sRg5z9gF1hONG+f69/9qgU4d
Qk54ffoZMlr+n9v5yybtNJNAdKSD7Y23vBRzrmsR9iIP5H5LZX95moEbVcGyjPo5RjPyNYEjJCPJ
vawC6CvSDUyBRRyh76tNKhvP3LaJomFhVKK7M+AYn/zOm8cnTHLc19HMLTNstcX1winp9E3nDmLe
qoZuxIuEoJ1GWNRk3gZDo/aQIWkewzpvqmBjq6xAPNKNK/fdmIcsxK4zKG/Jn/7ohP9abNCUmdLQ
U1eLNFj4l8EBpsiTVlnNcKwUnpQfkrgHGV9Ggc0+wowsfmpyG1iT/nhZRnGxuD8bFFrqhBFw+hBo
C15WlQJT20nSj/V7fQoKbY/QCGZ1DX1bHRurGL8JkxyebTZr2i6ec6u6cQu4rIb/vAVlHxHT7B1o
uS4mSC6KejEhoSMSLfL+4xC0xqMo3JbuDJ0lEeaxWLJ7wOPxsat6WZ0t8DYZGsDO6WfE49UNVcnF
8cVJTWWO+OgPEZYO67qS/pqwFN5B2tLhPOWMbZcj/13yJdJzo7c2rkf/Tw9ZTPVnM3MrtVEzSsBQ
aEtp3TjErz8vl/f1Lobkg7sKe8bbH9I7XbBMjitOIranVkZVrXr1WjswLyN6SzmehbPX0TLIejrT
YdWPrrdZKmM4zTDHh6Pyu8FJ4TXi+GNwjtQUXaEmA6Mzotoqdf+3nSUT1lwwd05e080FnjNJXUVu
DMv5RlFwsf+Qomf66HQgdXPN4Li8GNUUtzk1JLF5AtKS/Re9NrI7erHK2ABJN0JG6CFiZ7d0KDY+
vb/1/fFQfrNOePaaaQN1jfXCD3g7kPoYYCQpe/uIB509QeeHREqkd5qhgce/sFTlR0HIecpvwRsM
5VyfF2MWFbHq+j5sc3OYaK6LGNPXwU1e0XajWu3HxHd2GdxfjnBnyI+l1GHmmhj2wT6FF66DaRWl
doQn1n41fVk/w9TEJSEvg6E7aXGmr10mcy4JN+xyennZUPZhKqepjYygsh6Hycf7uZBiTk6YD3X3
forn2xY/yGSIrBGiKC0pZuFr2cu52pUFQad4W3JXGPKxTXaJYTTTJ6Qd2edhhEe7GfDt+6l58E1O
dW+nyEz62v/pZ+QC35dlN/4qY3oWIZVOzwWHiVnu64Bb1971tOZY1A6WnUNpckvPkUwfMFNDD+HF
AnZyiBFf5p8aUHoUzD2I8s4tnDk4AjVp7V61nnGXN0Gd8YL2OG9vfGE+4NsPDMjFWUrv6I//z8WF
ulSAnaZc0hOeN43a0AiRB1unvbPHRnw5DPlkfHn/ideLE0YaDwQ8XrWXV/OZvqfHSSvSU1tntvwV
jMr8hu26P+6JrkwaMoYWgwOijSvTC4HQvQjvJGwcUeEKh7ajW2EJlmItvNBdN/TkPs8zY94vSe1M
G1vUposjV5B9nrVGZQ9O4tfeQUIlsm7sdn8UUm/HDg0i1BXKNrauqyCAUp8dnIC19GR2zSDu1CCq
xsB6Ak/rMOgbcZeaKs7ug1bWAbxwUadmGXWdN+0UwQaI1sc8PnH2D+a29oda9PhLmvoXJ2uDRweU
G79v2yygOSgTvugDHtTzx7bBbWbbBTaB5Ra7/D2OrvlLvmRGtWfJ6OjXHbdb8s3U5xPpkJrArjEy
sthEEtDbxZ9j1fMH8LlA4Db7/re9uD2xVSG7AKjlBkGjia3z7XYhyUVukyEIjh6U89+N7znQSzNc
7ww7ftI1vlY40h4Bmkmr4NbnuCig/zwcoRnaF1ovfJmLhwfenCwYM/tHxfWMg3gQCi0B+b7VDy+t
RfKJi1ThYUYWGN8BipzsU4+DgPvD8VVGggQGTGPkaqbxHeeXYejCyvDmRwuC/mjcGyKfxScAQEgq
YeEXo5yi/1F2XrtxI1kYfiICzOGW7KTsbklON4Tl8RRzZjE8/X7U3rjZghozWHgvZuBqklWnTvhD
ZFXKVw7pjEyTFebiMawjNd6gQeli5DjD9NrBg0i9r0KLvCc3nI2WXU2Qa2gVIG1EJueVj+jNlumh
HZv6bdRGQBNXaqz3d36+S5eREMcNlh/zi/Vrma2E01ip1t3YV3mJsgGiiN6jZtX9FiBL3e4M6vm9
lSdFuo8sJf9uKsRKJsauVc8VylMA+f/UTWTHtyqzs9gvMAZWfnhNDRUgofVV7HBZspkUC8pkkyaP
DJlYN27dKduSqScZSAHzDIJennHZWm5i1nuQ/yLfwMPz7J9WTjn/rNWjWz64aSzajdMmLV/Qcid0
OsckNm8aA47oMyPOwviSovks7zuotoA7onGugkGLJ2trgr+gBMgrXQOG4s7FvinUcHhGL5PXyu9y
jk2ObMSj56TJqQAzCShhtKemQh+hqsNvZcIIiwuLvgL2vW5qJt/t0EDnouXkKK9gR2nsdcWYoOdc
w5gITTA5KIV5E4KFhVI1/8Zx6qJpWFEoff38aL3Xwuvv6DCWgLCLaQSw5vOzFWeqhW5Kr91l1TJN
tdPG/UWSKrLfc6sX2W/NTYrI77Rw3iILPcXbKVrIrdLhAGx6R4tE4zfh1OoPpNep9tS847GTpjNe
BTL8iwhdjmDezzK2pPMsopSr1lKH2uBWnyP5vWozJ/pdR7LZFvCTQm/r1a3pBV6XcPu7Yh6fPRpU
MQwJAARVROp5pUT5ILrwm3CEtMHSu4gXnL8B2ENu5ubedGeDhGwhEnn9F0Mxjf6BM6erd2YjoRB4
so/bh6RT53i48gMuMzEDv9ZljE4byLrgTjDyGRl0S+2ut2mzP6SdKh4as+8QD8hClUZCkqOKhZzy
3Ow+//pLJn/+8UnAYE4s6RhafWuFiCgracb3ZXKPUuWQQutXiuOoZzjWqVblXImka549kZS2NlIF
0NhM9tu6CdZZamNglereaSKXDQWQKwxxCLGxxgzcGIrye1/jgxAMxlClARpSikUgVBRtl6ud7rab
rJ/a4a6eknHvYvBl+uosEnksqiLTb9iuQ56h71t04spruvxA7IpFYZ5ROP4Oa4EAVUvdJIqlcgcX
0tX2iBmqMDDnys1PJdwGLgNLftV64uWVhT/4PrBaeFUo9/HnmnLAbKgclS6J790o6UcAlXQMXtVe
IM8NYmi05LVB8OVZYPaOFhFZFFxLwvr5WQBb1NdREif3XeKVOKWqiJFvJCl0+IVs2o2fXDXUKqCb
bfTWYyDUHj/fkMtZW23IRcAMKYNFD4jm3fn6VFhOguKCd1f3RXI7hkupT1hVjz1jkwc9C2d5Jbd4
b0CcL4lhxaKfgBoSZ3vtU8B0OKtyVThUu5qDttTIwOEIQa9p7xS1bOrvmejiNkjHBixqhCodwJrC
itwvmpjyH7bQRIhStURT+xkuKuKuujrl9rUR6QfprYV+OkghxtZoY6x7uKoyOJVnN+K+9kJyR39S
ZDr/lkPXPyoT+id+k8ewX9JlaJ9mUfW0uD4tCsxdqD1FRdUVYgeDSOnu7Q5ygG/reaQ8ekVmAzSY
INEdlNGw3pRQU5p40/MNip1wcimudBcuz5JlggeCfcC0DQGFZcv/VcwXfV3NLVPt+3LUtNtEJOCD
pBpHyiGOMiDUvmJwK27haBbVNT75u03z6ltb3HNUvQvKAL7a+eK5YSUp5uLO3ZAN1Rd8M+V3ywXp
V/iA/QEcO9UgCCFzp7rY/3RhaFO6MJfmT61MNpZDRSVBqEzPE7rWDTd4X+S/ZhMs4GvCXHX+ip1C
D8RRib3yR11PxsGyUylCdFejpZzvBOpaW8+lbROMc14ALXacut22g6eM97UGBeR3UytV3DxFQ9S2
zTZSZFIIf6rSkknTIO3CuR8Npr8vEtuDG8TiKnPX5gjo+QTuBTSNa1jrI0xa/OKo9lQzkBPtQNDf
/jkYqhiznVlli/7U50f3okvD2Vm6/AuVAVj4Okg6iVMB7KvpddizOgSpq+PC0ehK/k0ItDgDIFIo
Qu20ChDTbVw6xa+k1Eylv/n8Z3ywv8ANLQM0RjzMOlajhhS96aUnIO5dIma+UbyW6sCNZhVEdWsO
+7m13U3aWKhA/+eFIcCxpwF5AA1bA6UQyqQcEfhegCzoU9J43BsaGZX8BKUBUZjnyT2UmGu10bue
0GpPk4AzTyMymMaFl50T5WSyMpzvFky34wRNIu1mNyF5mvll5so/6lgloS/RjfduQ9OdH5quKLpt
2A6mAprdRFN5iBP3LkkmdyvJ9JylraeFu9lDlx1Wv5ej+q0izfktTFNkwNo2n9oHklfNPYS0I6a7
yJsS+05Olux+ZROuA4+Kg/LVaa7N9Jcca7omSj0gBmOFCGoPW6YLKOxvWjMNC7lBl+qa6u37RXX+
VhZhXpJa7jGYzPpqGywjA8coVA8odZlAf2aG32yMLi2mU41EzVdOLGkCkhzeC7VB+QOtc+mOG+i/
cwswmvFEsS+KRPkHAC2CtZ9vlQ9+HSHIoLFpM/6ARLFuJErQBlHowgHO+hmWHnIWQ3RjajF1hjen
rrMXWtk+DFFvh696NeYk2fiFxDV6RNAMXzzYv8YGeavY/CWnqonN/7yZ6f+S7kDSgiXGOToPlJ1D
d3eEuXovrSG5Vd0EokXT0GMRN2bHRtnj04wvrQnAumiu5ImXOcBSUtoA8fRF8GKNBRmmbk4lMvZY
UbTuv1jRAOB0mvgA5KAHnWRXsXklzbrseOO4SUuXJNxdfBPWBBrdSSo9CfX83hph2N/1WRjbBy8c
3H0TF0c4JfO/KcppPtrB04vdDACa68Erjyq6gdWVALZGBb+/cnp5JMqwLC+7zEBV3UrP2u4+maUy
xQH4Z1VuaLe5I7ox1qiZXyxUzZ56pHGVAJl6Kzv2cy2x1mHGCB/DH6DeRjg3qMAXn+tykKaN6kHY
Ka9tppjhkSikRDctYmHVYZGAjr7MQNLsa2mzffElCcIgxZERXrhRZLHnuyjDyyA36ri9F4WbJj8T
w4iKE7BgF6l5JrO3JrDkEsVy4iWKqogUQmfI4uErVu/pLrYVXDu4ujSkRhRa4gU6zjSAAmKq8yOE
nV88g7UvTirDOnQosjn8GabSEX4Nfz7blFXuvsYO1Y1faxPhnrln6Oy1IoO3gFxHHZvZBlF9c7i1
yjSGCxiF4yJUkLia0m06/J/yQ9iHuYsugm6JnzamSnJjKqlqbRnplojghBHl7ay32PVYVtHnj8LK
DI9Js2f+DIdEU267Ubfbk5KN9pKb2ZAcYAO5wFk1PT50VhMz/UwBZ9z07Mva1waz6/xKZe681WbG
Kjc2eqbhIRo19AKtTCe1Q9bUwZS9Y6z2y04Zt787DVei8jFvh6mQ2akLUq4d3Ez5ZiMNj0RAZDRI
JX8exS5uWnSeljKOzBk4hbUey1gIj1vYyYh7xS60/i2yJIy3EH7nLY5JCvpoEVnHAsC4Fj0vMg0W
JrQzOHBoLxMkzrdVF1XMQ1xA0NO8AK5bwxvvO15KhzitVSs/MWSI29u41irn0CDQXQYTAeXNGgr7
x5zVKX5N6ph60w81VlVsQBkO6LPtD3FZ9Depja3BrTA1/Gn9Ds3rt4iL5Jof4hrxyCEHcMyA7R3K
zrRwBVHQx3Q2cr1I7j2FNsheSyZnY0wWLA2jCe+Z26DO7uJoQzMrG7J9TislCsxEM3wnTR2MMRBU
v9KGuIyC/CZyOMjVhB1EzVZBHzEMtWuyPL9n53cTxi+mmYA5LhvnvhWQjgIMWritMRExdq2om7fC
Cb0fkMOw41SMcui/fr7BLsMHedwyp2b+t8irrEoF0TnkMgBH70klZtWv+ynfdDUKL0ifM7vt22si
Fu8c1LOs4V0IcJHPBg7F/GJ1L2ekDVnal5gPpG4VoRZc41uE84eaggfEZzGghRnD4SzNrIlkMPUD
r2HjorMGoiIXSi2/aHAxijtSboEoKiYBHsLNJo2LwXdLMefRlcOwfJOzX+wyaGYqCWUSUibJ9/lZ
QHCUmV0/WPfOiLpbn5bOs5t1U+PrcC2foa9DfMvBFz8VMnKuzEMvyymGeAuEC2APtF7uq9XiGAnh
mOIZ92wat0hvlFarvnamWuKqM7gCq5LOMSJG/UUF/0TfWnGbWKE/Tg22Ng7MOpic1KQwG5m9qX6E
H8hb1LlT+VBlQ9ocF9mfaQ+pMUNeA0csPWiQRz4OtRxpOKMdbkSBq3j9nCK3k8bTs6oqpvs71Zr0
j5kWMW5PeizTQMuNKQp0ZuovMXyt0Z/Ql3O2oelAQcRuqPPuCnUsdSy+ZOvBIgJ0HgPoMfXaSjbE
GkXbTKpaiB96Xzb3QxKBUvAzsIlGHwgsH46jocH3/Xz7X/TLiA5EBg1RDYfZA/py56+XKSCt2Vot
bsdGlhagoo5ToM2OugcV3Z/gqmKvZS3+SpRed5PV5zsYfuVBrXCtImh3+8lstFtTi9xTUgwor9sY
ivn4yV0rQtZXAS0q/lkKEPI1EtpVRI6QiU5gkDe3UOetg5tl8T8lze7DBGlpW+lq+ZSl/1GWixC4
wFcsJoyorbL+ak1aCOUQtspwm9XIFsRjJYNQ1YsAiv9w0EhM/Nhw5JUtv4Scv48bEweAdIAyyc/o
Fjur/lSVVBCw3bo/FOacv1gOUoJ+xPCg81uVjv6VHbAOgO+rEYtwhKcrDDz+fAM4nacw0VP7Q4VB
I32wIlb9HtmqajNpY8QG9RCu+o+Z/7Lm0iEB38CuwzfkfE2hy6GucY85AMC3viHM1MybyhVp8WiC
TsP2Smmyl7wj27qy8EevltuQUg3EyQILO18Y+QUPz3utP5Rd22ycwSrnHZzvuPVBVDjXuhUXr5Zm
LKNVxJJAxUE6WZ2txgaIVFD33uTmGG3G1E62HmnADg/wt6Yi1f/8LL+3Hc42DuvBuGBBwFCLKer5
0/W5N0Aane1Dg3J2hu9SPYke6PKCuP8CmcwcAqef7fnJjqfqtkmVyr7PMC+pvtR5Q81dz5r4iWuK
HqPPpShIq3UG4JEEGqCy0e3E+uFqmfqrJqKNW31C7WljD2XyUiQQ1bZceJ53iN1CP6IihtplWqAZ
cF80nj0cvDjLo1dvmtHQ2hVdCF17y4Yzw9+xyC3tV8RYmOCB1nY3D0Gt9l32u6EFBd+9FhYc5Dyx
6gjhypJWXlHEYRfUfd7/1tGUi+9UBNyyHRYwjviWUvL2Ny2YrE2NZ5q4wYpO1oFhThbxnCir3w/k
wtvCBbsVNLUBSlIfHFnWgB8MjSKoiCCQF5MowCo7UjYvTuKl5Z/PP9YHe4P2oEf7yCPHVNdusopm
Ug4hB3AzlUKbX/Qo0cCR5eqfYWzm/jGbUv3KQb/Y+4y1F90IejjkM9ZaBN+LJbmelcU3aaNljyBI
tWYHVlH9qcRdXG4/f7x1yoDByv/HGAZi3aQNqxOel2VHD2EC7YNNp0FfgdYhEvnjxg0xNwWKWW2L
FnUr31Pya7SWDx4UsNEi6Yn2CHX2Kl2x4sENczjQHPIxBIWhq7dCq4wHc9bl788fc/mrVidu4Wa6
wK7JT5CNPD9xGeZy1GuNfeAeGfxaLxMsSXA2S658uw/WcUE1M7oDywnGdvVImtei7lzG7kEgmGB+
k6ocrNu8MdX+WoS8uGVRM0FtA5oepgWEklWEjGMdgwtsew5AyMMnZrHDSRUuShp5Uc2Y12bMzrxB
ZldmMqv98o7gZGvSDULnmGJ+taxG2d43cjSOVeKJbZbi7GkbNUamjWFUB4jzWeFTzDj/KkVkHj7/
iOuM/H1xuqILdBRmEoas51/RRA0wbdtQP2oeelpwwb00rIPWnWVzMyH/ajy3Mhn2o1MZWHApVvHg
wcvNMBm21DsRze60FVY3WPTRsVB8SFo5PKVp4eqbz3/oKma8/06PMRIFKRBB+lbnv1MTmPlg+q4d
m8lRv+pFmCRB2o59QLDOik3jNvHz5ytefhY63IyClkt60alarUgrTgX50OhHrMpm8dQXU/sa6Uo2
bUZHah2UMVX7gYJwJG4MpzW/fr76qgbneSGLMh/kz6XJvu6YTZ00KsYB+rFfBNDbUbN+O6ElA6VA
c07BynMDY9XbtRlD+1ax5yv74vJ109Olv0wZvYhYvVtn/zVF4ilNIOOzcRQVdjSyrLDGtHL91UML
WAsq1+zmK1FzFbneH5g/kC6idkf9ZrURkYXsPUznzWOITc8YpI4pX5Uyof9gxrX+5fO3uzrp/1+M
KSy8K14ydd35bsLCT9XbqrCO3USb+HF0OuVfFCIQOLYNdXzAXy4iB+v+O00DaWxX438OJDh3/Yy8
0kTJ2WtHRhbpm6KAigjo5zi3JiqV/7FmeH9GkL2LQJPmLSJU58+oI0AxdMDgjoyNyG6TUVGOtgzV
J3Q1getFELw2ZduPV+aPl/w69uxC3F+Q/jap9er606PYbvQyNI+VmD28Ekyk+5u+d6rAio1xUxR5
+0+LtAy8cwVX2tkSWyhf+o/Pv/DHPwOXrkX0i3iurT6xUiJ/NCqOeZSGoiF/ZqQ7G6FnJMZEodxp
XWTf2slU/Z6i2H0EtRTCNY2vcRDWLZ/lI4DF4HbUOKY2o+Xzj4BHelfWJAx8hLavb7QJjZ89whkC
GI6IEdGUILS+zOloF1BdUuRZvGGYl4ASZQeoyfV05bL54GCjD8d9zZAYLdE1E99szCJLm9Q81nkK
MqyJox262/o2cbz0vgur5krcvjzWqMCRBaFfzqqMY85fQJRA4sF9N/wy19ANMNrJq29qBsi9oEfR
XIkhl0GTTITzZaI+T16yvkm9MI2USq/SozZWRf/UNcls7Md2kBvDViJMMN1YOpsiqusfNtZB3z1V
om11pRS5jC3MhqhGCN60+S546B1dRqW0pvJY9m3+xu/pg2QYjCZIy9yd92Eo9Ls0xNzn8w1/8WGJ
0+z2RT2TlhHE8/MXrXEpSTEg7ACQYix2jGV96NRIg3ZVu6uYe195zMv10I8AQLvgy8G3rhusJTr+
ExjR8FimYxTedEZfvJgVaDOEkUTbbVNznP/b4Ao0O0vyQpceCBF0nVgXKP+jxuR6x9bqqv6m9Kx4
X2cOrsGVVYzDXp1tM73yWteN5PdFF+I0tSw764JfE9nMTbIyF6dM0wUGP9iZNd/RZHLnl7EdzWTT
tKSot3rtZQ80EGATTx52s4tMdz7e1F3d1Fs52JFy5WBd7HXUi7CBoIgCNAvUZJWeeNFkVVDKvGPu
dP1r2mCYhbyTi8IQJb35JOuUapUBZ3YsZF5QfDvxFZbZBzsAFjvILRUOMROK1S+QWl6XxjSJk8SB
61YXsf4jLNHWdLtGpEGqZeLa1HT5G/8qOZZvwSCRDY4lC2n6Gqc8hvgBIPXhHZFTn5W70sjym6xy
XU7ziOF36s6VuYlivJkD2gTMmj4/YhexzIScgqgDtQ6UNia350cs0yS4erS1ThGgn2Q3pE62b6tU
RHuLGdKV83X5rDjgLs+54Hgshu3ni0mji4twqNNToijdTQUG+2W2auMnPL3vHipxO4Q1AawjO4Qu
z+fPeXl3Lt8U7VDyMCBE5npto0SB10En9JQgg/MV1V9zj+WXetMNSvPDjqwS9TqQC12oANEZivjf
EZ2qK4f9g4O3yAHTLYMWvkhorhLCwsbNBx1252i0+Is2zIa77jkehWI9MRBAHQDNdLKXGBb9Yhk7
KuHBVIp09LV6SAo8miL9vhn0eb6y7d9r6PNdiKYH+AL4EO/d+dU2KLpSL6SbemRxXO1bbLeteoP+
niP9rFEnDM7xHw7xjxZqf+fabVwHGOi02wh0mTi4WLWg7pUMYRKg1ZGgN1eO+TeszVzjFkqPYtId
nxDFTRgJ7HrHG/+lES2/dIjKzyccAqshYDZVV9sI9sLblS+/9FfXz4ZMjIexKq1J3DjOd12SpLPm
dJITZrtKg9me4QQ28rx0kpwOlnwsUP/XTIQb0Ji5yyYdAofTpPeOKq8ZUlzco6a9tA9BDtomgg3r
nnfPtePYcKWPYLksJsWZIb4KW2ucbasOQvq564LbEnaTPH/+Ej5YmEuNDhVUOGqRdcPBRhq/DAlB
R89qNGxaYHF8ZxSQyj0q4bitpbN8iUSkzFeO3WV4ISNTmTUx9sXFft2kIhDgoJuN4tR1lpYjia/V
AYjpWsOZdUyuNNovM9PFdAPpVtocFHnqusJzK1BKEjnxU59l4g/wnDbddzIxuqdBGTxrO6EOtPjA
2CAac+Co5TNaakq1MbS0NjatWitXztVHUYdyZbnO3tEM68JBEaIza2lHp3gonNeK2/yxL1V4WZqB
yimq57XP9HC8yXMzhC+jyBHoXdTtP//678JiqyPwLoqxEGtpkK0xweBzkWvqhHcclL6obsxYmV0f
VwYdXyB4i/M2j0uJmF6cNugnSsf6LqwWvcPKzJL+MJZKEb6GxtSFvmJmOBODto6AU9fOk45z1hdI
UlHuZ7Sx6iCcxuJ5wlLBCnBmt7pHRLmm2O/NXDzMIsr+OD2JB83uwrhvPKRddyI1kvjZVeM+CoBv
uCg1WqhnMUFIUZVG/Ti0bzWtybZWDxJyF1VKPAVhDeRib5Wdsu8zF9F0K0R0H7quGnobdG/K+Hei
RTWt8x6jnTSZjCRoJfsef5G2xYvS0trIX0CVQHe8IVF98tviCzhxOd13sOaGTV8qUX2rarNq/DKs
zJxu287Up+2IMRfeGZFbAhKM6/kJ40/jZ+UVGtSdNIlfP/9471Xd+uMhf83NgYIbhINVFiz7MrP0
2g6PnVlM/0zFUM/7yFVsG2xaH5tBiXED5JEJvqCft27ev+lcZQKrdC/PdmnbNdJvZN09muizCl+6
Zf8bGco6DtKwbKsrCcX7zGX1cxccgEbNT73ATz4Pt3ExQukQnnKM5iKXG0ibkI1KEU4qa1tRdCd1
mdVPomtVd6+Armpw5hmoZNo8lKZfIYxKUdUMhqx9ZexVc8vW7hkttYnw58HQ3uZQZR8YmVr90oYk
fXZyNTG3iHyq40brEB7bwkXOn6wKT/etAtqFhdscThuaoXrNLpepyf+hzHKT1bwvv4rkVG87EAzX
zv+S0axfBgRgakTQlsvdf/4yVBoyGBx54ZFRtqH+4qLDbcSH3xgJRlRTZX4vGI5hFzxMhfoID9i7
9WJVKW/hQ6mDFYQSr9SSrs+1GvYy0QW2gUkWQD1CM5XA+Q+zO8cs7ckoTikT9ObJaKL5RwJrJX4E
cmwdoPW0V+7hyxXpxtJ2I7FnAAs54XzFaDS6qky9/ASrSlfx8WHuOuWObHzRToyYymvg2o8WRAiI
cMd0kl708u//6vcBmmKaELbVKbcH98ANiCfL1DNmrsA8aXu1Dav28PlZvbxmaaWDp+Ue/6jznAkl
92atr05IibeWb2KN3mbGrAV9XiSB0efoLTYMt64se1k3kd8sYye6fkiYr9OKHMKHa8VOcRq8OnQe
YxSYyyDxxvofnIngJDOCnz3Uk5fJ74xDsg0sTO+b/spl/8EL58RTvTGCQR7PW+0p6chYb8hgTiiB
4U7TgnkjHkY/bBPSdVmX1ZV0+oP14LwyqkHak9nbunbpRjEoiDk1pxKfoH1ehj+9AoQX5KR2j1lh
dPr8435wmfNojGLZNogNXrhmFugODdNk1KcQSwJtl0wRlBoXQfKQJNmYdg35RrQlx9H0O0k/mUtJ
lll8gifVpVdK5Y+eHX4P4fEd7/QuofHX5lZRQsEsQjYnEYbDXuhzdW+kmjHD5yyfsM4FFPz5079P
t89D2cL0I4fkFCOutRblYGJlomTQA8aMTRwyw0i13miQjd5hrhx66UnTNy7GDIKlVcyEQBvCJ31S
UQosfPLdoQv0pHaRylYLxUDWXXMgpiNa6SMEnlJi14aJu64o1CJQ+xl4RE8YiWB89cYPQ5ap3EWN
Cq9wcJGdBoVZttYXb3Su+Z1/cIYX5AQDd2DEHKclpf3rzXpmohij3WWnuumzFzXK7B1sZlgBiTHc
VtWc3nDv3Xz+cj8oDBmHLBQTUkUbstvq0szhVhdNODsnE2XPE58TNIM+Gj/rodH3ttIm35god7vI
63nTQtjVba1pih6EIJlyzAu16T+fLaZEOg493FmLfObylv56C5PXxU6LCuRJxFqKA/OEOXGO+9YI
xNTV76sULbsrmcPlll7ayVBtGGAArV4TbRByGNJEps4pg72ioLGOhCsvYXqNE3Q7IHc245XU6rI6
YUUDe8Sl4bdI5J4/5IBrCsA3VkzDef4RxZ0ZZPMc235TF3L7+SeGV8HfdnaA0G5Gwmi5/whbPOf5
aqGV1iR5kUeUdub+V2R2aH3AxQdb/EYbph3bnYDdKlGt7GIdw74hRZZaRL0wXznZmfcdRTmlVX1O
VD3doTyqYKQQtkl2sEo7U/9w3lob2ZtEupsyBUz3q9NDrD+tcAaZlmDr2xxgu4vbUcWJEMBoR76F
ovp4o46oL7yIzhDm46LEnPqVBYWNF6ElvfGLBhWUiNtRrybyfEn7LtsAsFKmWww69Add5K3VB4g2
qQjwm1avU1FOnv6qUKNxEVTR+EKNK2d8EE0sOK3cCHcY42AHDb2zT30lCZ1vjjTk45LQp4cGbMrO
Gsao29QJnd/NwHnMEP8BGekLRR2jKRiwLVRfIX92qp+ScoZBNTTz0VVqz9lmliffIhN/y41rlepT
3g3qszZa2mT7VmHK8CZJyiq8tyPhgpmNNeuYu2FbIAiYad+sIm0nEOFa+CUpR8iMOXz5ZlManf6H
fNQyvhYcw/KuFBZ2rVDq6rcZ05BfTU/7bN+rWnvHeVYQlEFDYvbTtJzil6Zk4Gpgrf4dY8j6GJui
ngLmSOEpT2lIoa+apkEuadNtyjpr71BVLZMgrkfnZKPh/zUUg3xJnTT8LVNPy3y670V+I3Uhvleg
8/7QmtTCLTLWtXiGVz8bQZ5SB/gZYg5GgGlPlz0WhgyHx0QdyjckcKiiJi2h/VsbXoQBQIb9CMIe
OkZcE/3CahN7rdqhNV+0bzOEEfcu0qKkxrLOxYcICzEv2lEkCvPBncPOO4JDwBNAUXP7ztWn4ZV2
Z5ns4GUXd6Rprhc0Np4d3AoRsixTPNVHey66bgtNSXR+ktgVvvbk5s7JwXXM8VVUbn5ajlP+6it9
SB95qGgzT9LttzMo+ltAzrnum4PaD8+TC2VuM8+41m+bMK3/VCGSmKR76jAHZej02WvP9FDHMaFE
Bd+Urea8YNUdvg0m5e0z5NxR3rlqqtSBU/VhtI9yjGtpyEyy2YR1Oc1BBeXT7GAXWB3bnGnbr6Zj
HAKWXFPzbYJP5HK8BI7Acdxp46Zn3I673hhp1GJehRB2vAAUg0StERy3dal9lwW2Bz+0qjb1J4Fw
df9s8Pq/08Ep5ZsZORhq+hgR6OVNJLLhXpVaU/4UAzDdI6PYGa2qocE5EaPx1vndtyIZ/m2j2LQf
W2Qw512O1MHkV7bb3ZZq7I3+wt4w+EQIllpp6z1VZthYd6lo1BECi4RxNzV4bwfDNFA1bUJsQx5R
PLTyW/7DbNvhtDHaAQKLtCczcqVF95lc4eCGVJxfcyuNcA5Uq+4mm+uBXLPrptnPQD+qviXy2dlM
s1k7J6T0RMn3TVt3o+RqK4OuqYenZp5n7YbyR9nbMrG8PRRUMGmdsDFxifsplrvC67BI1OtsQoMY
cQtxY8+g0F6kWXnNI88blq9JkoxUk1mDPJ5W6/YX6BFC25p5l//pFFxkrlyVFwkDtzYwjgXUwNid
Ifh5XDdol1TYUU8Aa3TrGKI/mkIVCRGEkzAbbs0ZjtY+zML0GqDh4vpiUAXeF9kw0m0Av8u//+uO
BoQmXEmBd7KzQvknLcVLR8si3ug4gbVX0r+Ly9lC45wykenfUr+tbRNVExsmeCouWhWy3JXVnL9F
lDa1H06WddK7ZrqS4F5m2wwkLEbuPBnseUAU508301lCP0zHVQah5y36oOpjPJbFP1BEtEetacdb
1W6NvTZbcgqQowprf5Tm989v7XVlxZAbyAq9S6I6rfELODVTzhzqUP6sT0ap+0bFFEzry/hNKbNk
16gJpdSMfd2IX8qAiGOT9/95JAWZAUsheteQzLwLWl1eAv7ETCx7hphbhzs10cc/StYzpUgbLt5b
rEj1K/XkZSPVQl6QhJQnpqCl3jl/91jRIbRFlDi1Rlz6mYXjS+LU4qFua3IDTASrxwFrcXcztVn7
VpUQg2l3T6DKTJq9/zUv5HwtiuvUOiSjsO3Ofwy6aXQM9WI8uQOKmVOidQECBx1KDlbnHL1OuUY3
/+BcMQOkvgMrBKpgjfMFMe3MWW9MJ6vKoELXkXXIjXT4OnVleI2jvw4eywZjwE87ZBGThKR//nB2
4iqhcEX53FuNLjae0XlISNZ4cnpO0t1HfdN8YQCZ//l8X7v8tX/noixravAEGOqT5UPZPF82GirE
4Rq9enbhi4VPYVGwnziI7bfZiMS+ErIUm7yg3now8BL69vnq6xe8rL74UXCwgb8x8z1fnewulBUK
jM80gRCKz4vSOaJCJm/sVuJU8/li68iFbR8tLqCjZOSoxBurJN+Z08Sw4T8960Onjng5eZEPbhGj
UeZo+pspqii6suTFOI1RPmU5noEwYdHKX/dAQVkOJRDo+iVXDHSf/UWfy8AGqXAS0rI6FwfQkYP2
tVRHcnXy+dnbAJgx3kqhM/psXKFNAbJZDgI6EXwzX4yJm+zA2ur3lhHaXLCGUNogylGLo8KW3g4Z
LNT4ke7KxDMXkjr5MkQR2s+QorOfP3+ll5uWx0P3htJpQR6vGQ19EsYD1Uz30okxPy1oxfuGCuEl
7cYpUMbWvhvjNPr380UvYJ0syAxpoa3T70GdYtnTf113eS/canaL8gX7cXSS8gahq6B3YnEnrN6x
biLMvDd4VOZwtKfGcm5drcL7qVUaY4/stqzgAfdTtaegHQ/eRJ5z0CelG0+f/87luj8/WotAKqGK
/BaVxHW7PraAxKR1qz9PTVEhl0y3pNsb0MSuhMXLQ8Q6Hq+VKpxm41oPV+tKQcfZ0J9l3SbTrpid
fywwZ3GgSZUxx39/KMIhz0MRy/Fdn9g8rcwWkbVnpVCwrkpFEd04mGZNV26ejx7q73VWNTIg9iQb
/kfZeSzHjWxB9IsQAW+2aN9NJ4kURW0QMiRsASigYL/+Hehtht0KdmgmZjWaqYYrc2/mSZ2EDU4D
0sesghIhBJQyRWv6PkjJPr6svw0H4Fq3EBXizTlvz5Hd5NWjP1tfUvrfbNrq9OQ4afFLT/LyWnX0
8r2g9I22fJl5GfJcgJBmpfKS1OSsEeXDy6DVkRv21DWf/vWSqOsvNpzl+8SNcLagSKlDeqWL/BiP
0iAUtlMzCyfdtlWaNebPjwe7WEYWIsuC/aG1q7NJOZtbXQilhk8M46NV5V2zTkQZ/OToB5bc7+zp
Bp1Y+uikWf02Y8carnwAF7PQMjgSROzE9H1Zsd/PB8gFrDmnIvHIuYngwABLtYXDzw/CLIqLaKfq
vDwYkTsf/v2iYQywB0YOt3he34+LIwZPIjbTx0Q1Ec0cgn82pdfFjzM5yo8VOF+qE53upqHtSPef
lzMkDBRS0IxBvUN1eza6R9SdZtUSP1VGudQactxrY6n9sFtZH7qkvVaVu/hElvHYXPPSIu8FePT+
alF3RolAWPgIX9nXjslgiHo7dlGBfgYyRrD++OZefCWwxRbx1YKwIl7jnPdluhA52XwRBNrESlA7
EfbvYK6vJXFdIKZpxy96u2VriUvSOt9U2nZSsNKK6dFPKZB8JxncArsr/Ziwu6bvbt2CWtre7Nwg
2li0rqiyDq6Uclc6wXQsvNQpwsId2nkfpY6CyurUkFAI3m2HhHPv1MxH6cqiefT9pN5Xut4YZIxp
nVjl/UzUKpAbzvWhKjnTqx0WfWACZNS55N432Y8kbcE0fHxnLx4kUFVWDI89/SKTOO+WNOzlPAV8
4HF2NQ89xuh9M4if3Em3u0bjuBwKZz8FVbKL8PjD8n7/zgyzGWPFS5pH8NrqMUnywFwNafuZgD+n
2358WZd7rT+UemxJxJ9wOvoDlPjPtgDFbcrh0Wweu8WMtovGtth7gx1YK1AnqnkLdJW1i8JldnaJ
1dVf0PzPVM7nkXKHEbUC2EM5z0m51ltP+zTpQporT7YjsoE+tsketOP5Vxb79CJIkzTfHPZre7oH
U73VFHwguNFJK+8lDhtxRdFyMb8umRfQcBbLBBvlc6QKn3iTp67oHg2v7UH7kZgC1L7uHkazqZ4n
06s3NtHYu4y685XX5WLbvDw9fMR8idTIL/boRiBkHJHJ+FgnVPOgCta0zsmbtbtVk+qy3Ykknq+l
MFxM6cvXSPsQ6xAfKFKp9y9OJ30WSTzLj4Y0unGn0dNElVJnRC6wXRvuShJmtkWb//NSwrg0ECEr
sBvAjnP2wjaNE6ep1fSPpkWweMhT1Y+JNR98HDovPSdkspFd81pN5eIzWXaH+L9o2OoeO7izzU6f
jE2moBs9lh1VTXK9EHKEQa8VYhsNXlFvPv5SLk71dC095COQ8lg8mNbPrhK1Ebq2ckqeJtTqp1TS
jDaSIbuh1nebNtXOtVPjfsGd3lGqc/Ydl3wnm6H9tzeLpQvSFasXnS4Ez9TM3j9kWCmJ49Q0wT3B
tmLrTRxTt4EJB6FoyZlduRBvq3/bV/4Z06avRFAT2xTEAO/HhEwoAB9HGkFYfqYww6BtRZnVJHeT
6L5/fJ/PHitjIQAgssRFSv7n7Pl+LE86siDqNoDCrLe/hlFEmw4iOhk53qQ//OtYhFlyIxczAiOe
H25FXGh+7A3J0Y8c2L/96AAVB7TcrFXto+j6eLSzOYErwwbK1gevNd8JUsX3V7aQFF1Q6dGhLgJ7
XwRT+6Bnk1wTOeSvTVO0V1In/jIeixayZCoPf85+78crNSbjzE7cAxy6PvTxr+97vQJao2QT7DKy
v6/tC/4+It19zlWIVZyzKzRMrN1zNzuHUjpfU18aDyzc7RHn6bBqnKHffXxDl1f9P2fF5YZS20SR
DGBg8XacDZeruANuRpJHjipkDbfIDjVHrzZWlxthpGvTPhVqRkMVFLsosMT24+HPZ4Q/4zO5c3vx
zVBhO9tMChdwm6YK/0Acb/KS+LI4xeWov1BSEC9+ryk6i4GZryyn9G+ErU+7CIHpUcy2fuWnnK10
//8ldGGpR7kLUPPsgOlYNJdHatmHElzz2unm6RdUDW/bwEa8p+SXo9KCMLzPwby+fnwXLr9XjLiQ
01l4AqRQ52C1mfZEy3bOPWgYw49o/wgaT0T6xavkNX/x8jzPnzerKk9dXx67fzYNCdw8HI8Yqi7t
ejt0abVmySP9lkCPnTuh9//40s7W0z93FZ8c9xXtIIeF5dL/szeCwdY4+WTwOhuTbVHKzNqTT3Lp
ymj1Zt1MdIdX3NXmyrCXl0n3l3A+6g+Lvuzct4MkB/BJNNoHL02SbzStROjO3bgdrVZfwc40rhwa
Li8TLAM7W4wU7G2pNL+/zGCm5aXFg3XoC5uI6yE114GdqM9RVEZOKDkNPmidSZvp47t7+eIwLEd6
egNcKdr598PGZaQvs67NdNinOyOWzsFv2Q8Sfuh++niov10hah+fwhKrl3v+eXDAjdpeCfswyUZ/
a+lcPkcZhSHy7t15DCnRzbeEkFbjv95ZiiIcsyFTshlbMo/eXyLARRkRCBAcXPRUt9KEHbQqtcC5
UWIybjSksKvGd9Mrq/XF+7OMytFskbRheju/Wg/1UCu63scOZXsPsacgJZnYpH7YNiSpUOS2f2XE
i0cJC0LnZWVc5h8m/vfXOZJOHPmj6RwybzKJTilFsk8nPQqTotavbUbY7/C/ez8PgEr8z+M82/nR
0zGJgWmhaLrW8Fk4GEMOdeMCg8GANATh2AR5ECIJb5w75L21/hN4VYvzyvLUQS/7MQL+njrACXpz
APSB2sJtVuZM7RSGPgfosC0zMW0qFwTFxkLP9BBni6bZ0if9kcV7bFcmLGINB3Q80HONnap70C0R
ic3cR0I+m607TDeD0Br/oa8g3G68JKidvT3JsllPdhSZ3xD2p/3K9nkvj7NZecXW6ju9WvdNPfdf
kf+Z1hcWN4P0FUEoRKijIhJhmRfRU4UojITQkvifTWUY8deyMrR4bYq0u6utsuRkxsXekXEgkpMc
BvlZy8aRLnDqFt4m7W35pWDz9cMzhfdF2dFMPp4VaPuhia03k0SUn7rTt9oKN19ZIVrX0iysCyCU
oSLP/cDPtFFT1V0uNxBl0+4Yd23yMMzCdO98V0BmaLDB33upHn/GxpK/lGwWwaVw+0KPwIBjFjkq
WVnkPFYrSIW+eDKMEgH2kA/2N8ihDWVLw5jlJp4iZe38rqTDLkbtVyPtwtwMmnSM9WyBGQj577oT
XHAfdqdoghCtW1GfUm8KoiJMcqu/9foA4UQGMtC99SN64isKpRrJUG5iurdJNnBbZ6D/XzrZxNFO
9Hly2xDI3IS6Xw+/8tghfhbZSwclJdZ+ZZ5BhAv6r+IlLjLIS6gIGql/0ooaxrJTiKJ44Fhoaz9z
S87HVsR+8HMIcpFtx8SUYt33GgLTQdZjcNTqVr+hOohSoZ0miRhNjSNgHAerx33pkTETCrMu7K3h
VqyujW5UOydBeHaPDR81YC97lOjonuJ8N4AvHlepH6f6r9ros/pW9yD7bySdHfetDdI4WTlEY3X3
lVDWvIkt4bxBQQV2x5zR3HgtUFr6LKo1nPvIGdHK+e5c5VsPNNgaQkvUfdWLZpyMla0s+0Z5tJC7
kNq6HMhrmUbtVchg/mSTuTT/oKdQTeVGRJ34CSkiUy/mFGk/6kHx9Uh8NEiX62iqChJ41AzHhtRd
qshx1XSVIpsp0eMvMrG8cp1rU1+cvKmsiJTPXX3KmbHTXF8pFCttSLU5177wNSLnLMyqPw6YWyC3
J23j/cqVqXlU93uv2RIWpaYgZPFOnvNMozSeI9Rb2lnK+aUT8i33hRqAjRH8hWYPA9sX5faztR+h
oD4g0DS8o9tqtVxV6VS8NjKVNh2TWmobElllz29rC/UM53BQR/KTxd7LVQIhbHIq/xRX1SD35Wzg
gGcxHOqwhno9nYpO2u1vKmJp+7vX7Lp+SPKaZsyKCIS+3vvKqZyVLbrmUBLtQAVt6ocphOMMEF8L
Bh1amtKc+obKgF3c58NY4Km2rOk3INtgXBcpUzZkyinVkPFDjN5wZ832gbaw7a9B5xnPTTOUD6mj
uf42bvyxCiezclIi4/KMD6Oduy+lSyArVMwqaMKkbrv4tl1ymQACKXiKBvJ3k6Y6pQ7EMLp3S0MW
ybLbV2lwyEANPJVwqKE9ejF/ILCGNuw8N0aLVvGqbEF5F8fGJoAPg4NrnoS2pCGIUhWIg2g/5Zsi
6sZsPSmpfw3ErDXrgaQl2GPp2FFG9FJx8K2GFElFjBpVlnmGyUxgpGnvJIkB9o2Usfu9FKN/DyKG
Dmlrdx3am8Lus43Xcx9+NkM2xnQwurhfjX01goCFVwnL3R0jK2yoZ8Xb2mm6mMjJJoWGiLCJXDyO
/68abfC3oYiDnyPyxEe3saSzWs63FSqnYPzddxmzjwX88pSpOPk8uxUs+T4YmDiKJAm+alpvFQcz
0TO5g+s0HzJeU7ptURU9j3Eh0UH7Xfp9zD391pOYUNbaXHe3iZn78SqZp67f+J02HoKgrb4VGgLk
cJjM2kNbrSn8cYH11mhm660qt5VyE4maIlQ3eulvQkdKaqmVVwVL1GbBJASdXkvAEdjzdkakFeyI
RYZvoppeM1bYSXhIc6vy+yQhShMojTl9MglZSdCKOV1xHyT5+BUdZPEpS6N03mqBK6t7O5Oa/cmy
NdqGIRvmqD2MENbf1LTEYDVWLvNPxTg7p0kNJNBq2lR+ryM1vuiJdPIt9urA3MKpbW6SpZ1HMq+y
79opd41w6FzccP1SgtpJY3ZvvBJhb+ghdXksqAK/Qucz5GGcvQGQlmx5KjYsfA7ehl+sOpgPYmUR
OFVsZRVzSo5UXSLgioB5762emxvmEKJvAWvZNguOLW57Z3CfhqjWsZhKJzjSHI+dtdvamTg0kRza
g8XJT22IWez0TVMFGklNWYc8schaeWOlfYHx302Tdp1WxCiunJY+ZeimyhluHRJX7gdOvXKd6WWr
U1QVi2jOctObIoiDcetXpWvd2PgRf2dNhJIxAexNtsAgVBaCq2g/+8L2UMH6aZFtOPh3r50v6hdl
wf/aULtVe060Og0f0PxuGCVO/kmkUd0hMteLPjS0vMPfEPCwdlgeus8o4ciaYvtn3E9V7bHHIqf4
JchNb74vC9tHhZoRxBcanFnKcGzZwrDilBUIWFJ8tNDODeUxDQXGL89OywEI/6BuleY3P7RYH/Ib
Sx/aV0NQTwrnimSAL7oo8Cr1Tek/W04r25UxiP4104wxP3QkI5Z706ij+MSfsIJVrbWJF7Zm0t37
9M2zk5+0w2+vj/FKJq501FejUnm9idtGp/haCMvY419dwpvmCe5lahvK3KWzrz47SZelXCBnwnVr
Rb5P7mHURNRPzPpu6mp040mTG1mo2ANbrxAlVLrzZzPK17J2+01QtUh92DX2rz3ridpW/ghqfIhH
VJ5OPrgAN2Mv/hbYLQpAGhxmtuZ97oOVE7u2H5pYAJPDWIkp22m6P3lh0+kyPXXGVNqUUK2o3Bf5
kGyQrTvRrvBa62uayLnaKEKESFrrJvZlQTBPX0BAj3KXjmwjN4SsuhSd2KeBlNNGx9uLIMg/a6k2
WNsYNaS/qmfPf8hiA91EiTT+tg6sKj62hkRCbU2Gne+7PPZfk6DEKwdcv3e3YiyzaiWSJJKsr77Z
rPO646kHVVKqI94p3GsO7o7kWSITavBLdriGSgSOa3dig4dCH23HvgAZwY69dg1xG8GGjnayjsgN
TKsozQ45aAw+xAEPSEjVEYxzOaWIxkzC2qrPru0YwzHhpUfEXMro0ZsTrQlNLTY6YNRB9ZsIpBwD
icNW0PFYbY6DCRa6Gwo+gDyPYOUVOD6I16TYir1W74pNG8T4K1qUwzNi55ktXSEhroc2gdGEinod
L/3aTcdeX17qTFDbj+NNafuJjhe98owHPEx5iydNYE/VAwUaa3KS/JSP8+ivx7nN793KrJqTEKZa
tyC1BNE2leL7bet5VI+O6oJ2TeOLX+DNjngqBTGcj3ptRMMK05niAzCxJ26HRqsIVbbaxDhwsu+M
PByrWo33Js6e/GA6kwjCtoJ+wASe1NtY9c0Qh+jsEYAs4Ed22Z4JUB7ETNQ+V34zNlQ5/D5eG32R
VVsiO7xg08pO+5RTXre++wn/57DGqBStMG+62roGn6c9qNo22Bowc9Vrv6kZVnamqG6B4bZsU0Sh
fZbVPDz6TVAgEpCdysHIAmXUGsX87bM5BfCkqbK6obtk5gfb7lHDG0HFk6uMYeruYDx6wQoZQD3c
2q1gO0ORMdMe2Fmz9XJiWXpfiJzRXrBTW9H3eZDNnYIgr3ZaCzrtijXxbxUFukvUoCggc/o9K144
OXWYTsX2Ae3wce4RY5mIZVdRp9lbXUxvi1l293ER409B5PzYC6M/oEAODhXvxftT9gAKRZK8Zx3o
UXjZjYUf01oLNvDAqbNxSJfkXdJ2jaSR5jFKmIbCeujNfe5ojbkl3Aour8ue5AlVSJxsYqZwL6SW
m/6mz8BTcI04udEbRHNr0B3uox10dnkDGt/4RXGt3JpTMiW3npPz8BS9T23d9R2QqlbjsPm59rLU
PJnjIEYgC1DSN5Nd9NyMNs9WhV6V9/7QMymGGoFx4/e8xuoQVrNvv9FuieyDIRL/CTx4NN1UcnSe
XQWuIyxZQt5wo3EIDNxIS7fKnrWC05eP2IRvVJKtnjY+/OB8UMSsVAUuKgU7yd8R1lirY+oRfncA
6aSrLaWh+TS5g1luDaIBjU0yufnTFPhd8lRrEaxrjoRAEu0OTzWrg4qu9BsuChfAcfAFoXuguUGZ
5OytoZ7WDmDzkqMWlPbnobXmm1ykJs3xuRgpUcfeL1SSzS4Zu8ePX57LCg2uGRRIVKNQ6iA6ef/u
xJzsCTqrsmOg3KPviegVmP8iexvSaxbmi/ITGFt8T4vKDDGCfa6sIs5o1PGAuIcxpfE3Kb49oLLT
qm4EpoGouHJP/1KFZzwql7TFUPmiB31/aTTra/oAkXNw6yDdm+mcPWjzQMR20bjTV7MhksnjRTmZ
aUfQaB957AG7vraPOj7+149v88UDRlFDpgUPGU4+aq+zjgDbQjNQJWo64iH7fVN3Jg4GUtNQkSJM
FMz639vO/JklUeRdqTX+bWiYGDxfqBAOevP3t8Go44qGoe4erHjZ13F82bJVaLYBPRK2qlHZffO4
TScv1/rtx1f9t0dACwBaMkk8iEX/BOb8p1Bu2Sg/hDe5B9ohEPNKaXkhU0O0UAi0bkVdhHDjgfKK
ERoKyHYIpxEkrmLVvIN5XIxXZue/vIIAIfl74TXSTjx72y3Lq/sYfsxhmvt2Vw9lINfaqOnHbizq
lEpaNl4zqP3l9i8MSgBYaK0pap+1ZdsAaH9eDc4BJri5BsYQ7wYHUDB+kuRoGtO4axvSpKzZFp8/
vvt/WYpQxiHo5Nu2bObr9w++NUbyCUa6FIFS/raI4uwHVdeevPVAO3TElC55GbP499eN3jvN9+XT
46Nb7sd/H7kponipn5FpAk3hR1EEVrLtTQxrg+kN1ZpySryysXRBIp7m4JpG5m+3e+k68ZcBvPd8
+EkbZ+UBHz0EOca/Ev7ayR+n4UEOyitXbdJEv+K0avclu3hxZSG+bDuCikLagSwG1R5qoPeXXmL5
Kyhw0FftqDSEmWRSWnFQJ2o1aIcyCzM036vR5MTkpr17C1O6+OfeCV8yBgNa1hjGg/M5r+p6K2iJ
3jiAKTTR68r4gGDoJvfK+YqG5vLbXoBP5B1AbwVEa55TE1tvgBY5M6901HT7rVXCMGaF9CmcicQu
5E0vCiw7Ddls3jaQeSY/BdTZky3Kcf9m6I3+WlvuIj+QXMiATEvctYuyhkn//QNwwd8axFD6h6SW
zs5s2MSHNrv+nVsE82lE05QRuDzOD14hVXHqdJIKTnaJxeIkQFusYVlTsciNtNlookVC/48fJA1+
Xkqmf+ZDNPNnbcrAb1mC/S47FnVPPdbNsF5zFlgbsWe+zna16UGVNVcGvfggGJSWIX4fFBqoV8+m
/7m1W/oPeX50hKElYePG5l3j5fKUxHExH9oiNTpqKFOW7GMdt+C/TgcMT+sH5phBqinhGO8fiaNL
kzXXJrhqwPeqSsTjYUvTjfJSYch9hq8SyQjGBdx2bv/l4xt+ee14v/9sxiGFoN492xjz5Adzpgt9
iOKGFBqzhpVkwkJbxW08HDFCVofGVYNcSb3T3z4e+zIywqM7zHSw4OOQPp3PBhbHoqkWU3rQCSl8
It67KXe6oUZOXhmtagSNQX0zlhJ9SZsIFX0dTBJO1nXXC4tCAlHOa1tVfRmvZpIaix+GP9bmiRip
WN/lorH2bpeP3z7+0Rfr47JaLLopenaLLejsA6rLQaP2Z9dsmXDxUqT4NpG9sjWd5nc/Bva1EMjL
zSfDOdwfTi/8c66cMvqR1qx060MRA7q3Kay+Ef+Tb1VptNmV5vnFarhcGp2khTSxcD/PLk2vCJ8b
K8S8sY1kMu9QbWGVtFyCII0xTTeD3+uPaTr1V7Ycl/MkdxQlEU1XhKLM+GerwkJbYGbsjUMTiH48
UlU1N8oq+9uUrdeLTDi2NkD3MUkHhYjCrNLa16bqKTija4ivSH8u7jiOPxRi8Eyo+gNJPLsL9aRR
aFHSOhhgap5xwA73thVbwUEEdl/+m4NTB0OHtJmXCXsjatXzKyecY3DKChkOxS20juRyN8Y+5cXz
D5qJXIG4jgaD+YTttLiCFr54kX1mWZDNWDjxJ/EL3k87C0o3LTnkHmZ3LMzQ5Nu5tUp6U5XZ37u1
d/vxd3N5WxkOuYJBNjFHuPN9bkww8EhNrT80GL/XtZqyB0yM2W4cimv7q4v3mCujlY5sFZUEIq6z
/aRj43NP57I/mKme7YRtRpsM4NhKxJQ6ieYx74QRq39+kovGkV7+cj8xqi4/6j+bOmQgnkKS3B+C
rhz8dVK6Rb/qC51OD41Lu9jHs5SvmRRjcfj4zl5M4ejVmT3BGy4aUvY270euqdZ4ABTnA/Kx6Nme
Y/MT5VrT2VhRr7fHKfWIaiObC2gHPCj4Dh8Pf3m3/2i4OB6DygUxeLZ8dUI0GqcT+0AIYoDJXveS
sLCL6qiG3NzkrXiVBoS5jwe9fJvQOS5UGHbPDtu4sxkjHXMtm1hLD1Va58fCcHprRe6d16w06kvR
/uPRLj4V0s6x6MDfXixnF7bMIUhoCBhec6plPQioDTUdrDhO6B+65fBKZZc7/M9DYv5d1HloZ9HN
nr1OaUnOk18M6oQ8z6DTORT03oqMDQLK9jE+1rFUV65yuWfvamQB1SIoO7gTFlv5+daQaJIy4kXq
TjpR58YuUaBwD7WiYfj68bVdBIpSLEIsxYSHn4QBz3d5Da1/N8tw/kPlqepDqrVuuUop3aa/43Z0
v/hOO07BaqYwB8QDY82LzvsrbumnZA90aYf0V1V6gxuSOO5dU2RfPmxvmfs5nXEmJefeev85wX+A
1RZ3+qkWFCdDExN0aKIj+OQTi7YX7XSlCHPx+aKyR+G0cPMNhDnn7CoiEoHkjgHN22IcvWPrzfYd
SW5vo2Ekuzhyje5TJi19n/VDtvv4QVx8RYG3lD0WBegfof/y7/8zZyHBdpQg9OxEvGXvdqGwLCTK
zhi54oZMs+TKPvvyBVsuFUEtBS5EXeen7VlZ5NRFZXWy/Kqxv2pepRdbUWBgufImX95STtYWWUn0
2jCvnyMDsEnRl3W1+lSwo0mnDfi3fmFNd/mzcCZ/PGiIrhpYz5rof7mRXb18fF/PxydKYoEWYIND
TIZyeXnF/nNf+zTWG5bC5ARfV7xYuWmT6eiAhTcXakfUVNkPvM/zztb6Il5/PPb5dPxn7KW6wPq3
2AvPTlD5KDUCSBi7YnUN0waQJC0QOopePX9Tgyi/jkkzPn886Pk3swzKG8yhEikxx4izFZePPfOn
oklPacRnH6Zomj7bgyQJSo2Ee2b01+MrE+Q5pYF1dgEFENaKjYGF9xy5itzRJGVlzk7EqCYbUD/R
AcCzerC8VK3d0S32MPHrVUdos7FqFGI1D0/Vlbv9lye91BIQwhOKyZt9Nllk6FpkS7fqhHfdeg7o
091rAIhPfm8jUHOibDwGnjasHSgsV76mPwvrf+fr5QZwEEEIymYH28rZut+i4DGAlWWnhG4i+QZ0
gDGZxzSzwpJ0n6emQM9F760hiHeu5/mAY1GLVnms0ThXQ09gVmNOW3Iqsy2KfWsNisnd14i1T7QS
sh99m1zFcP8ppZ79aJz/fBS8muxWzs/aXcmB023K+dgMQXbnjuBx19qAbDWEpAcRKVUl4GYCD7MV
spZifMiyOH5rO2sJOchyULYNC8pjacr2FVnX8GSNaVzstcx0tdB0WSxuAhSL6QuOlmLcRkGVRjfC
ikm572k236C3EfHXRNrJ65jqebDxSnf4Cgy777fRZDb7iXYuiu861t6SOhoNyBNWlEx0arJa3tOg
6G5wIzZzGVK9K7N123Zd+zjRo8+3o5Q1yE/YDbq5w1xgGzwJ3RE/RCWNDbOqlnyXs5zau8oMOslb
iRRmRTCt9dCN0E2eKuXEbahNRherjbBaR9/bVlm9JoCO741k7r6Xo+GWJJmZ/VNM+wnq0ZyOb2ow
ag01Z5PLQ+5anBQDprw+tG2VnjQZOfamK7xhW0UOlaaZFKataSV+dAyChrzUsTAIe0BY0xePFaKX
7L4xlD7sLdAQd3h0FlmC1wGjGJxZgd+t6PSswGN52iZtZC5umyKPDjbMwTEMMld2nyZXjsbKqOho
sxtEDgdgrG3jtfSIdweETT1gnepieBpUJMp77D9xtarKmcBH3e/d04SBNVo5XUdROEhndcjrtlLh
VMFKUqS79iFcJP875lfiZU1Tjvk6o+PZrWNial8AcNp6mA0KmJbjJePPDvh5F6ZIx179ATrFXZ9b
pNyrwjQ/B93UxHclsZ3Tbc08gRu7l8Jb5fOITkVMyjq5GUzUEHhe025SegTf8Wa2n4ZkzpcwY29q
d3OcesmKHn4C5Kizgq03AN3bGZHNK4LsfgLQ5Lf5lvY/5DOQtKa5IpnZ17fSmhuxH4TU4w07G5Li
jFKq3/0Uy1+6XjvZpqcnXzzYXlTnN7Mf2cZO6x1p3AaRtKjLdK7/de6cuT4EPVIXx3OG7lM6F5Zx
QxWx+OWNSaeHACfonOyyvm551zgQfvFjQihfOznG9alWgUIT2FniO/IOP35D9ZDkn5xBeOObQ6cv
35S4BSN4ZLUb7a1Y1mRId3mJQIHq1G7g5MEpdbSmh87KRLqxLRmrwxSMMXyqeEYlKvgG6jX427Zd
R9FIlFtbMUseRrunzI7qQDc+8+Fq1pdoLJBveH0CFL+wBvsX7dihWMf9onjK09I2w7krlHpCCGU+
+wnT3kM7ZGrTVoVuPKZJh9YsMuAUryePmeVbNkUDR2lCmNyAZIXZ/m243CQSi229WXn5LD4t7L0n
UcRJvu4S3XmiFDfmT+CC9eKptL2xDQsqn+2hilNwm32sFY0GZboaDNwyaOH6dT7MQfmD6br9QZ9w
/l4amf5bJ1AgJQIc6c131ebgdvWm9XdwgANjnVuR7HeRMUQd0gRiYdejg/oaw0LPH7QDFTdHo6UW
EwJV0j8D617Kg6NybgZdYFwjrwtUPhkwUXmSDaHDK7uPyfedW8tYZZ6Orxd/Z3c/tpLSttSbWbxo
dFIQgpJmyPfh9FKt+B6a+oYeatRtdEkq1kofXWpvpkqSI5l6rCYWC8MPHL51HKLAd1UIXSw4GZ09
Npu5GjxnG5W1UyE7HvJxU2Vz9K1Np6FZUdhsK9pWQfWtx7QqV8Bpm29TUPPRRpxnn600Dl6yDpTU
rWfGwVpPYPgdtSaKdkFla/qqj9tO7KkYAT0KC4q4x3o203yHwpTdjagJhBlXGekCSD4hqn82knKy
jxXJp8nBBLx7kM7cVZ9qWti1GcKtS4w1Usr0NrDzbjp2LOxHjWq7sQaCWbqbRQ//NSjQY67ZqgES
i1pj0JiRK+slEdBxdnWAGnrHiS3z1j7iFH2VjEtEiGu08HTCCU0HEOmgL6svgWB5e7bTwiwf6q71
2iPBasiEstqsBa7dqdH2VVLHr1HrGBiDmbd7e6OEYY9roKXIjyekkARm0of3vwWxGTyTUJvOK30S
wiM/HVzGGhmuS558jID+gJzdH/ZpYpMMhUxboZ/KOmo/95NSUXXXZm4/nCh9zWioBcoM5FhVWrbq
ZdCTOj0MgAxuCj/I8xvRN+NRgCDVP/fBaB85L0H0IzpM69aTq2qD3XQvD5YB4H3N+d4Uh7rvVbYa
iCkN1g7nli8jmWdPNnhHe99Uk5c8R2xJh4dFTPbCBFL9VFai3c7YX4tjMuGj/uZQ5Rg2CcRAHVa/
Joy1D6Auf0S9Zchj5wPHk6THpRs9c2LjB0cHDSioKaubxRFzwONO6qYo3ApyntvWpoMGCOdpi/8x
nevd2NVzzZc82rm6mcHdeXezKofmtXMT7zUpqqraUgWz1V6HH/cboCx6YNAcLiqDyM5oBRs0gKv1
oqNA1MTJYjc7oml+Uikd/sfZefU4jmNt+BcJUA63lmVX7FRVdnffCJ2GyonKv/57VN9NWzZs9A5m
gN3pxdIUycPDc95QbW03M/94JT/F9ya093ZgxDVzO9rC0n5Vka0VT96MTDK4e0DZ2RFtvyq5x0tS
i/4Lu1A3UZMMi+OYQXm7EzEyBL6b5f0dQpime28osXXINGqTXZBPKjUBKsDRo2NNoxU0RaMYd5Pi
1CZ0d1PPHvG6H37EToxhfGIpqvIY1QgLPJqdkwkfsyzTeQp7V90jWsEjrCwQ7n1TR9XbT7R1EN5S
sSTaofVRFj8FcUL4RVlj9+U4qDL4I5gSe59xn2q7ZTltFINCL97IFlH80gQmB9eCqtcHIpSIt6oQ
ZRD1OCTcLzZHKZLMkUS5oNIUtYJV7uYHxUhAZVZKZ4a7vDC48OsamTNQNfqw1eNCj/bOjEzhjhyx
B5CIzGGy6TUkD5+LCay0rwyi6QJNZKLb2m1rHUdvmIRf8SNLtERrJwmG0st+1lO9ELm9HuBiG2fO
zjWjnjTGLUMyNK8GtWso3psuJkf+dJIyVlJyarX7zykdoGJlm0BN7NWY+mEf6W7y3JizprcbO5+T
57SoMut+ctx4m4V5bAXKPBroWxqFPW20wZGWX1SVEQakwBPoNye1TZCnihN/x507I9eNhvFjSgkV
LwRgkd02Ltze/UA9RkYfc6dApnFCK3Gf49hOSkdHy9srrXQKoJOlmIDO1ZhNws6pvBSBoQ1ITucT
XJ60em5iKiZfqCAlB+TT5uJu9BoETMkw9Ho7IC/3VSl7MO6INma57ve0zKs7NF+x+GrizFICuGig
92sLmFpfWGPvD4gejHBjgZUVm6yOlOGXHpdi2DhVaZgBmxuQmqvnE4VJatk+ASe3v6epmTYBJgpD
SqSitLcddQfBizrGiF60ihR+PRjyOTZsaX9wKvhn3kYFLlw9lthmo8mvgAv2I/Iy3MyVRANtnZnI
T6uD6xXPIM2rhsJrqNSJX5Ic508DgvMJezZTAFkAtV4ybor8n7Gm6CySR7NWnAXzi3hKYuf5BIi6
ka9jU1jpVisRtAlix8bDwxhxQbPnRJl+DTMqfFtoKcN9raYNaDtkPLxnEWYzpHWDm0D/VHmD/Dyr
okufoFd4DdQC6TWigEmEKMfTnGvRd1uxouY+7LyJuEVlRP+iuG2KcKux5J6wUKUIJIIwETpcbqY4
G69EVpJe0BwZO27UDpXZhJ7ItpVZIbaFGDLk5pGxeo4wY/sJEL+ivd56TrRX0qy/iw1vrNDLTtN0
0wLDUZ+GeVAMH6x/3Gw1ilP5Lo/J13xcyMJXhsY+ta2nuXyI68Ye9myi2oK+lIyqH0rPSD9OmZyV
vSW1nIphFdW+jpCa96HvYtIlM4oK7ZDPC2Y0m4oofYjCBhmAMe2kDADYVne2yGI1QBiLB54GKhhX
iRTw5dYqS5VOM60gJYw3Vu3VJZGs9gq/VxIHebGiTYefrkJCssla1xoD4XmZuoVcZlUbC9LadE8+
ord380KmnmvPbpAKVJwQBCy9RJyWFsW75cmII2gM8cBKtdR9LjxhzgFfGW5yhKNfv2mr2X7NbZ3s
c+GhiEc55bKGbWTDberaEdpPlo8xwaoUwZC5c/SKymu488jyRbHtBq85OKHeJw+1WcavWjw5U5BN
8GLbTZtAed/oVZeUwRgXCKD2Tddkd7Kv+fdLXdh9pNCk5CQ7DbB+wLWdhTL5mIJ+z2Pb+hbOEzjP
UJ8VNwAbSuaMm0g1Ipbczi3K2dwbmh+lxIhyE2Mmkj6Nse3IZ8XWy2dXH3P9TkhM4jjJ8DmxL0cS
d9gM0aiybvmU+n3fhF9tF/jPxoZ/tkUjx+JLgi6p/WoYC+dBIBTnBEgh99+nzmyZg6GPMiADCfn6
AK7tAy7eFfhYe+jTB650N0DpfC62SIl5fxoiSBqCgrDb5leblsm3Grnb8ZBnJZQ8NYRfWAyx8Qse
SD09OxI0637QCvEdnYx+elCxLpowsCnT9rMMm/YhNxut3EZDbgx3aavrO61CgQO0cFTHD3npCNxT
pnQukn0/e5G1FdgLcpEZcQcWgmqg4r7ihtI3DwPvrx/1LLT/qhhFnU3mYvi4NzrWduQiywNvtNR5
W3QGxgabyojrOtpUs4QGRH4ODFKX8Pw2Arj3Z00fU3UHIDSbHwoqzO3Omctq3PKosQYfLEj5NuU1
oFGwFbY3BXmdEklVazaPDhbsYzD1oVYFGsBzbVsbse53NOTzI+L0s7fLsdK1X3Swy/KtVtra3sYz
xj5bMVuRuZuc2HU2ZmzNro+quTZ/D6U9jh+4hId2S+TOrfue4jQvX0sFYVaj/j0SMBNHB48zZ+mD
2fLz4YoQxYQvEmrFe2yJbYl2MtjuzQzOJDI3mGDmBfKcQhtIEu25DXjoqOWGRNAcnru0kZ/hichk
b9uFbu0XnsHDYAO42mhZDm3HSmat3s8aMpigPrAveU45PD+amECxNbwwcXdJ3ScTJII6TuMgNKJ8
/ODZdescuGg15w3JeNL9DYCi5ocWWjL5VEMU1p5cSc3Vx426np8hPmngv6dp4ac6tfeTyMo9VpRj
VGG8TTa5UesJqHYjYcUEWafU8W5MhHqUQDZVv+kiANQhXvCgXadB/LFF0qq842ylFRtTi0OluFFl
PK/pGpaJUid9Apf/4C5VyL/qyY02p+wxtXnUkI7qPya2JgiWbgamHz5ltW8c6hFfcnbuP9qKUGQF
5YCcrwUsGvzSmk9vG4l0k7TMHo1SLXaI0xOIFAUO6MaJk3YvEQzvH9AKso1b5d2l/XxaKKSDi+IB
kACafJ62qm626DRnQmdkUCGkcLy0M4W6V6XTExdChZHl5D/FmELg0FFw2NiNbvsdRZbfWi/yG83r
M4QCzT+DJiCwOZCRtHFXnRLpjNZgWkr6mLvAL7ju5/mBkmFWUgWpqrca/HH7OKUNTSuYH98TJ6Ik
AHwFGp0GC+N6tf2s6Ezw4G8yc3IuC/mB0+2gjFMWeXornuLeyg56Nif3UkNkgSiWQf5JK+QlWwdi
BbrxwfWhzwr9BhgpUJp0JlHec9fqrTUHtDNBoTw4+K9+1bsm3CmmAfPDNPpHyJe37OrPpsrGR2QP
PAq+GFC1Vt0MfLTEXBhT+jBEdelHw2B9tJDHf575jWyBpRY1tEcOY3RrxZeWxcn+Y+RFi2Xx7oPj
u9ZjGW0exo3pZQ9yBNEepJPbJJ8Nq5tGGJjvMIZO4OY3gYnx3WgsMFWbyHB2ToFiyqQ28IPsqZu8
oEn7wjsmyqjO+5ToZO4sO0sizMMwJrzPXLTskDvXcd+7vlTrBgmNYxbJIUegLQO85P3P/4oaxZjn
wE7S5E0KOQcmbNZ8Y0aSMA8zi/u+gub7RFWmAlFTpSP+BDhiEeRt6d3YNav49f5L6J8v7BHwLvya
0w27vI5xRxiTNwNxwnQboeG3H+I52mvV3Hz1+skI0Cq9hXN9DxF/LSHDAsdADg37Mk6LswZGyLaZ
+3h0sre0iKuPSFSkUPHV3LhvhnJONuFCzt9EUV9XG5M7c9+4oF5cXOKo5FbQPRGswkvmxqqsTtDy
oyiYoy5OPEX2Zd2fS0JPG1RBzKjyImo3sIa7rSONDh6eRA5mE9WdQ14IwUdsq2JqagrHiQ6RNyuV
V3esk981cf5XDuGn2BgRGEpfz6JuL4dsuIEQWvfp+a3OIj3OB6SCptvv+L2/dhApiCXnOppeOCR1
QVKItBYmZtAwNxiGyWFDpxMNO2CgGkZrvAcVH7PD7D+zV/KvrI2cHqeqLA9doun/ahOz/DacQwGJ
EppdzVyazSe/DWie0XnjCymvfASm7X3RpRWrm7qo8nuLL3oLHne+coxoLHcw0cjmr9MRC9OTfaF0
40sWh7C00i4KnzzeN8gMUEWLN9VoZP+oCvW+AkzPXFBigNHWrsBd2ud674zjS0wN9Itju9PXFBbX
UZvSZMuhN/+7vj1X8fZ9PACFrDfNc5t7/3SOi9tVyzqOL+ZswcMvZAkIN5ve9MpRajTCFVK+0JOf
eAxWN9DSl4YG6bB0B1EUQ776dGh7RPuCFHF6Qd5d3nWuYi2yVNavslLlLu0s817thfuWF2b7dn3S
y6RO48Si+WliR0xPZsH3rEbONZDukpG51tPPyAvUDbZD1FYVoRs3YGIXxqI1D90MQXkTiOXq7hZV
7U25Oc0vaafJr9roto+LEFaHRgTCvTdaxBd2LIOBrqXtgC7SWu+OTl6fAjqeXnDswiKgJQ3WMPzs
OgDGaodSR1qjpnb9Y14cE1qBB1rK4Z/VKRnaXvFG3p4vBI9fKGoNle9K01N2ZdqYqCO1smpvpMeX
vqmF+hewdgMxJHv1TTUqRwYSw0wT1c2XSi8/FjI1Dtk0/bw+t/N7jFPx10DLFv4r5sDAXDDB8/RC
eF4Y/Ammww2qPU2XO28htkd30CqtX9cHPfugIEXI/EFNwtdYEHang1p1NrtZ7IyvVhPz8PaigWJK
mHpWvYtLUDpoBkHavLGK70yzv88EKloA65bQry1wqDWwQdbVrGWOU72BCDaQvZuROw9GLyN7iKsk
/1TWKMLfCz3R7+qI1sfOnWtNvS90vfP2IjJk/TBrR8eumqOIZueTWRdyB/d8fqoH3a9by8+cHnpv
aDtR5+ejPan7qTZShZe8hdA3dWMPsRkMk6IXYYbjXRuKuvHtSBb2RlQJeiygb4xPhohoeWDy2Rz6
GDUMDNun4WviRUb4myKGmH8UyVj9LvvJfRr1HtI7NpiRhCmtu+mNj7Z+JfA046ECkwgoFxEU8Njp
UplV74QTYO23hqcC5B2RQObS22kM91oDqQtYgUUDJaFu8ZNmHmXvzBoclHYsylTNVGAT+W97h7BG
6cVeZNNN8ONnJqBVFUnHDds3rRg8E3BFif9sWCiYp/CCSbe5bIYbh/Es61rGBAq0vJjAAgFNOf0I
gsJ7PZRl/zYUWjdsYh7anZ8gkVFQLpoHM3C0tP/tYc7s+rUr1WfhDcOIZEZvYvirzWUDVgnP1PzG
t1hHieV3WeDaOUSEeoCHp79rrGBXGOFQvTltnz+LuQvvABaJebnQKCn884eHo+pxi2IoB7lvdZlR
I7Ax+aQaY1qR8TMMO/eXKYxBbGmRDEgJOO6Q39h96+DE/IDxLVAg3oQIGuin85NGC0DBqbs3JacV
3HhFfQCOp+6kzIZfDRGxfMzQlRlugPeXmHcSKADYLQ9iRrffTYFOh80RMKTfZiqvBkqncq+3tvPR
6Fz5TXMSxNNygj7hqnDKx2ROyluL+v7wPh2ejQ1qkgoesGtnjSlsQsQOqJ47r6gr0f6wRjcbv82J
mKyt1dhO+yYNXMDcfLDYcmX45mqGYt1NU4QGkm626Y9cGLG3H0yi7J52rnxxpwTVllSXmgxms8cr
tp0Gs9jSbNET7DCawuaR37nNnRnWozLwdoC6Nu4xoo4BXWPtikCOlmpDtx0r6hvIHqjemzstWPQ5
LBpoPUJLAsXso3SfluwEQP5d3QWDCHWM7rNYaZ/HMfKGj3QVvD8849zqz5BMk/kyYcxRfbYQPmDc
vpkgCG9UdN+bZztUPff3P25i9i84LRsMLOA+EojTpY3VzqndWXivKFGgS+EgP/OKJ17+WOlxZQdY
YZS3dF7PNjH2vECP2U48W3lVrK5yAAMl4hUUQ8cirkE7JJH5sZ2KjJ6nsMWi7ENn5IsmtDLcXZ/s
xZE5q9Q3KHPpaw4woiAz9eq+eOPWGzgpVCXVVu8+OoWmov48YWiQhbdRjEsg+Hv/WnA+wKkjVQLc
G039VaBwUslFzO23tESQJG6kZh0RwXC8hxrvCWdHWW7ocSidsWVMFPURIxKl9DtkUKIHTKPs+MFz
S2qnah+3P3K607eSq/V3oeD1TscmuBgGv3Z1p4VRopYGRnVvXWo35gZATfUDUcimDMLJHH+M1hS+
1OgAKNvr67EO1+/jQrpfmA283tf0lKjpAa+MhTgoVliBxynRa2h693PcR2VwfaizSsn/jwUonUsL
Avrar3kaNHAGmqK8NWMlH1vZVj/6EGc9JdY1v9Lq2AhyN/csX+I0n9zzNrDvW8uR3o18fR1Ll9+x
8J8NHUoQd/Zq96cmHXzMk8O3qR9d427GO/FrJvOCXuqA6o25gIH8QnSz/pTHXJX/eGlxV+nM/903
COKqvlrqWXPTyoEAehhDVU3gUyD605fhcExoXUPQpRN348ufT3gZkcDNdUylZl1OFDqxR0H46oD4
U/dgpla1HfJh+JBncN83jcHtrAp7KmFF2nJ/fdWX2ZycPGYLAlPTYT3CSF4XmGMgNMhetOmhFpm6
V+WgPpVZFwIIaBMLnNbQB21iWB9xRGwCauPFjcU+3+DvPCGTFJvHICD80+iaRlPogv9MD6KfhkdF
K529BXA9SDtTuXVNXvrO7O3lcUQWiNrD6VjSoV0SanF2GOeq2PWRlX+TjjlsFNhle4h38zdKrzjW
t1l66w16Hj8WaXsbquSi3AFX53Torh4U2tBeenBnG7R/4yUvatTVQQ065mGWXn0MFfox19d2/WZi
J1O+BV3jYK+z0CZPBx3HnLaNpDiOghZsWhBMCAHHGloLfhwn6bgBYqXdojdcmOnysKdJjp4DWeaq
yqloaEw1cZkfwPzZD203t6/srJlsFicFnjyG/bWdFfHv2wgxHY8PS7UG/9vVoU1aL5w7Yy4OIC0e
aPQJwx+orgT6EKJ2df2zXjgylGeQrKa0tggXrLfszGFFNTc/lGHYf8/D0Qs0Ey0b3JOrezS89ceK
utQ33LK0Zwjct1b18vCAjt7Z2tSRT1eVjy+Qy7FZ1W7Mx8exa9xiA5WEKm7elc6XeoIvH2kh3cKI
B+u2xn/DvhEjLy0yZQ1ErVXodkDvT39DG49Uq8O0OIRwCQ/8L+Q2dZBObUcVZVMvmcRmVEr5j7Wx
ZT8jWkSSa2P/zhY7HbXKY68Zqrg4zJMt7mxvVO0AqWu5LytpC38s29pXCw/GTs0D6/qiXzpLPJ3e
DbiA6Ky3NS/WJOWwFgdnAq/lD8BtQZrI8U+I9FQWlDO6vDf29NlDmjokfR+Ho0sRYmGUnM436oGY
O7GRHCtFnzpKyw1M0Xhoo6C1EMQBtZgBJBSa8mHsyRT2JNDWg9PAKgNlpCbZjTfOeYKw/B7Y0Twb
EUWBjXz6e3Qrwoy3jeLjFAoDqGM59OE+5qgQW8wKRGbEO2gMvLSKnUAd26TaNrjqdn5MNcy9sSBn
x4Aoiqb6kqjoSz9l9XEmNQ7dXjcEeWLS/ppANDxFA66v+y4Z0UpppYpHSgEMyvI7W0+S+8IBG3J9
U1z8DVSDVR49GHusF8iYcEqnaR8fG2nN2wGex51SxdmPNO1/DOrsvMVGjgJqEUazL+o0uhHfz04h
n4COFtc2Z4IO6Oo+K4dqKC2UDo+FKpyA81In9IbDZtu3rfdNo2X/hIRafCMlPSttQOqil7TkDEjE
0pZcBaASC9JZJo1yQIMv3ZY406t+XPGMy3QvfsvN0UHmuJ4WQEz7ZAI5uGunFPdQoQ4fBzbmjVry
pUWgPb6U6vlF3Dinu3LkQQKTxhFHY0QqZBMVkCrGqZxVlEYSdWPkk/MkwrS5Kye33HJu5xu74Cyt
4HssvYmlTcT7cP341qyFhmvPSALbsXgFxeMdFnWup8wxszdbMW3UfOI6+zXO6XC4vgHPohJDY05r
cyx5AtHlPJ076F2soC12gDbK8g41JMlK1BST6nh6sPrK3V8f78KO4zlKz4qaqEvje/k9f5V+jTnW
ehAe8ZEMa3jp1KzlKaarvh1b6na2QvNTJNgN1we9MEn2tgkEkdchtY3l+/81aOqmKFoPenL0EP39
CPObsFJrNtLmEstq5RY769IcsUBCEoBvyzWz/Plfw008DWxYZSnNauGiLarMvk7VAV5ohM6mLUAE
G3rm3QiuFv+vJ3k4TEnu8qXTjina2a2uVAOs9NFNj4WBv5taREirdbMKdyal3nL9g16aoecsiSgI
Bo0M8XSGZicJqbAGDr2DxfpIsfql0iakwOfEAXNnpTxq1ejz9UEvnBJdR1eD3gBqBDTBTwedI1sx
1D5XDkqneNVGeEl6NIbC2YrM6rdk60bvF2A/H53Edm6c0As3KbkoVVgbsAjF6XVDD4EHVU8sOzyI
EsO+jQ7lpoH31OgRMs9aCALVxj0xQ3odpdywaP0KE1HKsPCvN2mbDfvr3+JssSmR05PnfcsiLBn6
6beISBynCtz/ATFw9d6eLFCfsexVd5u1AA9uLPfZ+VlGY1/xAFn29dpDotF1kcpOjQ6uEntB2Ofq
vg7Th65ALQYx7sl7uT67W+OtbuZQr8d2hDZ56EQa/5mdUEYbp+6HHD1f+2eciVb/H2aIZhovSfAx
ZCarvYVJUYVujxkd4rr6IZQOblLrpK8SuBoTLOKv/z7BpbdngQejvL/utNEUThLKjclBbWX8BTRo
/pA7otkpIV1zn4TQTe6vj3i+YXg+ahTGFlNRPGdXcT62xUAZrkoOttphN+H1GphEldJHX+Xqra95
Fh5gi/Nw5HPC5dXUdQ3QRdZRo+aaHNyEWKcA9Q8fit5pq+3Y5NO8dZ3QuNciwNa767M83zgMvDTf
qUkQKtbiKNqkp5a0rfgQjaDK/KnyMmWrmHGqBWDy5Rs0M/h918c8C0vLZGknYrTOAQGue3oUoTCg
IBp26aFt2/ItjCHHAB32vA+OMrqv4ZxNv0OjyTEsyKL0lv3UeUZNlYuOLYVW+EfkDqt1Lds4NpXU
SA8kN+H3vHGR0s4jQ+yVPLR+ogcYI65Rjzp07oi3u5zkGEAiqP85HvEzbES7l8QevMQqkQxxpcxh
ZiUHGlNzHzSJlYpATYeJJp3ivF7/4mf52jJn8tUlg0RnbL29IFtP0quUFLaLivawV4zyZzNRt3W5
L3exR8lgA2Sv+l4UAsw7rI30cP0XXNhnvJ3fE/ZFz3RdYMzjaHbTmZoTSgSd/rmaq2ifClpDPs4I
YqfOWab9a5K6lDO5gmiMc67O2m4aTY1RMaz0MNddI7e18Khf225VvigQ1O6g1Hq/INu03T7pDNFy
G4TRDRzThWNNM5taIlAhVGTXaWqGq4RiYY1wAKbpKptKc7LnvlH6XyplZS+gGTG4Rzim5Y1TvdTu
TzIbpu4Sk7l7ARLSRTk9YdA9SeCaMDvkZpLIICl6fboDP5nfWNUL86PlysuEcgT6C+t9ZXcg7PNc
FAcvlsZXq3VhAsJR9yXcoVc+h/g4wkC+cfOcP4ZA1rGPef5hp0PpaXXZ1dqIgU+Y5AcsekfxIw3N
KtsjHdpRgFIM8UIq2ZhblWu9+6l2JvoLGvpuDczcvrtHYb2dA6UekluPogsXBoI5sCboh/I2Wmdb
yINrAlWw/KAZdRQFFeyiDW0Rt39E/rsZb2ToF0ZDEBgtaz4/JIl107U0gTp0FSsKo62rPwM8R9WS
mqeT/rZg9MU3Yval4Xj8k8mABocNuYrZ9MSaUm1A1EFx62GTG7yxfOpd8j8Fj7Jv14PFhe3L92Pv
guNB9GHtTKXJDvcYPCggYljGvI9CnIQewqRI366Pc3FSxmKihioEWdpqIyHdUCaEhvIwVWn1TfOg
OSFLT5e81PobEfjCnYeYAvUbnJ4RPltvDhRG0fBBfuJgu3OHgZRW949QxLS7bMbcqZC29orCdbLL
ZqO7ISt3IfRyzyCfy8OV/s66n1UAUjciYyoOap1jZmDaDfs/DZ29hND60rXJLfvsC1GBaLfsErJf
mvOrVHucAIcamVMeHFXoXzxhZ1vJKwwdsix9jsKqFgH9KKCc11fz0jzR8ANrwvOeiLSs9l+PSK2t
23gy6uqAokLt45AQB5WRlltjkoD0UZfe/+N4rCdYdJ32Ajht/svpeNkEe6meMu1g0hp+xBxAAm4x
6bzD84WYKmGK3uoXnm1YRlnOOiUoijaIWZ0OqZguZXYcKA4CJdVdlE3yYxq1OBHkowRMfX1+55kS
DUGaNqAi0aZHInB1i2RGWwLz1vRDok3yxSnq4ZM7wGPb5TkQJCQDK6u+6zUNtmymZBhi1c49aIFb
slhn22npSxIKqICRP5C6nU7aoO2IXIJmHDA3U++gn45HbI8gHbh9gfmgtcesLLll53iGQCZXosoD
7YJ26CIWtpp8kQ3lJFJTP+AjlR2TqEcwEI3YT90kdZhV41j/VEcDNzq1nY9F1STbUThYlWGPiM92
jVbB1ETjn+tLcrbF+VEUZWjRYkxIpWT1o8o0laraWcZBKbL4Zy/jLMTVYvB0+MehyO+auAH8cX3M
8z3HmGjeoScFugxlo9PP3/JYT8rRNg5V4To/Eqz5PtSoLcAfi/Tg+lBncX+Z3sIbAK6/CCstP+Wv
EwxRcV4uUPPQj4PZ+sitFNm2GZRb6mOXdtRSuyUkkhya62qqcDvVrCdhYYyWVU+09c3vosctRApN
/raw/cg2nWHcugIuLR5So2ChADTgJLz6kLYyjWXKLzq0nZram87q4R7GEl0W+uvO17HzkPa5/kEv
rd2iJEd2Ruw/g+E2bU0bQzTGARqC+aQIx6z32TCij1H27i0dyvPVo2PCxMgSCE6Mdrp6JZ66Sp4m
xqGJDV354KCUYQRtI1X71/VZnd2lvJoAZ7CCtGoQ9VydApipAGZmC7NiQ0Wg2GyX97iXhuqXiFi2
K1wUzreDAcsDCVsnu7FJzzcPoxMXEe1fMqG1fzBVw6qIOts6VLGGPrxSIfc11PUdGkLNVkDBVDae
PdW763M+3zyno+qnHzdL6zjLdIVR1al/iVB8uS/hQ8HL0K3/EnjSNy63S9+YLJZwS5ruodF3Ol6D
ysGAe6F9QLM9CzJXjwJKifGmtoV8Rpik9pMQwWYsYLr/YabMleIAiq1cdss2+ysIJL3AT6eb7QP6
VThwZqYa+1ExyyYoPcTdoknghvPvH3fpbFGrI709K7H3o4PNYpPZhzpLzTtYaGFgdlhZboEU2uBj
U7v+eX3ES5uIJqNKRkh3j3NzOkllAqKYYtF1aCvbPfbNqOe7McZ+x0+EDnlay0uauq1EafgWD+jy
0AwLalJj/y9//tf3HZlRbaFydQCNH2GWFDZ4FzZ0D5tGk/c4NPHlwejfcptdotvJkxSCA+WWpdiE
xjH226fDptPkFgnGikckPdQ7C6mfEZhb+celpdZusgwmMFBhZ4tYiUCRzf7X/QyIkDr0QudzIXeu
Z931rQrxWKmOXSx0BJlke9RirQv4d6Ffoer9pjWT8ejkTXRj5LPvvfAfHDC5tDb44GvoglGOlkSI
rz4mIilQaNDMoB76cm8McYwGSyUe4jxrblzaF742yCawQUgxArVdtxvqqnIh3cnmGDVwdppS1E9I
AjZ75J/cADcnLcDUvgqwBa2/mEOr3DjD56kj3fOlO7jYKJvLsp+udlUIyytQOjvaKHB0KD4o3h8b
VO78UTWm2dw7JEvYptqWIkld4qK4U/A7t+9T3EZvxOuzO5CfworDY1ogBNZa5bQaU5MFSOURxhTG
p2I2MJuc4h+JNlg3Kk762RW4jEVzAVgZdT1gi6fTFk2CVJk0myM0y8rzBWntyzQ4nRZgeiefmqlT
REAyG6K1lEQF5k2L7lyNyQ/lpyiGGmmOSiJxGswo3RP7oJbgnCRwrk0U55MRWUq4Q1bRRky6StrZ
97pyjjfos3boacHcd/yoTOeXTEIZ/ceIxdQouXDbgjFa/LFPpzZnCFC0mAMcdWRTt3O5GLDZXrON
MW+7b7vqA3lddYMKe3bpMaYLcxPZGQ4RseN0TCCRADEd0R5xG3WY62KnPtJLmmfk8FS3+vfa8DLg
gtRfOAtgyldBCmyR14RW3x7RajGPlaT5SPBXdsJRlQcKhoBd+q5OAi2Zi9yPXKNDXQS75H/+1MyY
NujSDPDoNJ9Ou0fCoxzVqjuCa4o+8ku/dVks9r055oHaNfpd2Oq3wFxn9z2C5RagDuIz0tbWGucz
igTu2Gh2x6xGqdsvOdNgSCwEZrpJNR8GJ3f3ho6z34aa09fr832nuZ3eDUu1h7cWf2NfZq3XWa8k
lPM+O1Kdjt6GVM3v3LHpHL8uRAFduJbTDhthNLHaPBqeRs1rvkct4lVKg/bXfSe1Dt5cr5S/B5Te
Pyb4Ve06ZFzukDAWG6P6FJU7VdG9uwRe3z7ugHrfyCDO4y0z4MECeJwQT9A7XbJ0UvsGR5XsaKVT
8q2Fm/XUIuWmb0xkMgIl07Kt1tFYgBMcberZ0O+vf8ILJwXmCz0VShIAydesD68NZSnUMj9WrhF9
qlFV+xApWKhiVoiGkaicGzWltZs7aEPks4HNsmDIDOvrJeuyNMOsXiuONNGbJ6k76R12GD1Kl/Pc
4xZnlh89T0Svte7k3SbsJ1XxC2SbPqfQVj9kCC+9THMzdujEmdCNZ6c+UKqft2DvvW1m2e0WwKLy
mR5m2m1KmXWpP1pzeNcYev5iwBDznWlGjzQ3uN/ivDaf0jTiJXX9s+pLmrvamUv7j+cvbGR6ZKuj
OCoesq2Vnh89cMj41WAxi4WA3ZTFprXk8B2slIfufoqgDn06QwSYaKfV/cLhN3bYtritn/dV/FPO
lfLVmyOz2UFMM63NWFHzWIAyU7zJOGYPwHXQjXL0yH6u9KxQ/OszWTuevC8Yy0QdZcHL0Nk83aE1
PZ6mxBKctCdumsDUE0QaK8ROfJ2i8d3keOW0hTxufaCXkSz3i+bcI18bvgoswT/LwRx+GCrNsy0O
1Rmip/ls73RVyXxUXP67/mNXp2kRWDZBJ2PKBacNyMvqCQAEHHBpbYYPgCbqHY17bUu1oEQB1YCi
JWtn26O4tUeZBDHYvo2D68OvDtP78NQ6oCFjRQLzefWpkjCTgP49FDuNtNiXBVY4qZZT8XDdiFw9
+keRAqqkNLU5t8gHUdgjRzxdmmoOnaZQ5uxhQmbIBsM16PYXzJdddRFOduSvHKVkWIdZcpP6vEpO
34deuFtcs/QheXCth57SsGxFhqp/rn5A1iKPfQMIxpuC8FjiF2b/n1Cj6cYHXmND3ofl2cPjDqSi
BjL8dNg8dG0arxM9fFWdjI0xpOXenYrkS1QOBRpQMBn3duOw2axWdz+keQ9PrqLl8MtuUNu+vtwX
fw0HA2gI6GJbXderLR1jqQUj/tBKJcIKZczDoO8y49VUEALf4D2oLxpb3nygP5sQ04dKJj7u0nPy
kVJ3eyO2rq7i949Dg5wKEYVXUpHV9rOroevVXM0f2nz4E9uyD+aiQYWrDA2qRrSYNo6ONqca6chl
Xf8USzj7K9wtQ0NIX7iTVOCWLPZ0XTL8/dQG0boHJaK0a0daOW3+j7Pz7G0b2dv+JyJADvtbqtiy
7DjFjpS8IbbksPfOT3//xgfPg4gSROQAi8Uiu9jRDKf8y1W4Hf42eF3e7w/1IUW/HIsmAQoZ1JaB
di+miSxV3vVdUuA7EGYHXU+h3edpE32BIVcUb81YFz8C1VbCPYRV0K2bstWCs9JSAD4aFCTEFghg
YXoAlKtfg9Xb750eJtpeReVi+nb/x95aF4JfCu/ER7yx8sL6LWdOq7nto6Qpn4ZJm96aKvgeT3X3
ovuWv3JP3xyJkJcQwiF3W4a8KB5XjpIH5VOgqGI/W4GNIC5J3C4rgyHZ35/WjZ3GlcOsOPgQgJYo
JReC5ujrWvmECT2AYsTthvGA00fwaVBqDRXtXs++IUdgIFMyZ86wstFvzBVDBgr7FLQd67qwr8Yz
hbSkfGqrLH7twsz63MzN8ENTB/3xT2fKQBrxLS8YQIglwFAp6t5oprx/IpJH/7jFWVTJFfNAOJG+
KIoVvlDGf+9EsFZqXmSEYDaBiXKoXBgwNIeXJLYq71XbRzQUaWEnes469rMnU/aVpby6x6nvwuSj
bsZ1KtUkLjdo60RWJNS6e5rtVNuNrSLQf6/nB1WZlE1b183jGFSn+2t69UpL1i8dMAc6HEZuyw6J
RVJtl5ZZPtUCYPjGadNqV6DM+qaOOD0ia1bYn4uyNlGR9gNkw5I6bf+9/xNuTBv4GUwuskRpibZ4
RxpkNkMBx+dA68VGInsosbQX83yMnQEDl4JSlJd2eb+ym64/qkUhyYaNohEHXxET1DyJzQEtsKcC
d/vQ03ol+aK3iMzfn931w8TeIWCjzkzBWRKLLr+qEpVAozD2fgpdTGveB6gJyHwBXim+17Orjd4U
xREq3W6kKYfEEXm7H1AvCzzHSfOifSw73Hy/3v9R119dWkxJNDpwZBe1gcvfVINd7MWg9E9pRwWP
WmWFtbiRjAdumVz3fHdMfvmxP+xwsikPeov5yP0fcL34/AAJbZH0UNde5uhKhyZvZ6bDk6YG+r/6
pOidp6TG/McnilIwQDxZOpJgbxkk/n7lW0M9NaXdP/WIX/5I9fQ7xRxnB9CyfIY9NzxKcdfVSERu
2ItHkY4rwHJiELAtVCAWXzwqW+RgLTE+Tezaz9j7leWGj6F2nlZJTUpwlsNbZLc6soTtaBEgan61
zzEjm7aIcVDaHNmu0SczUkIAhOQrZBrpaG50c4gJ7ZKmsbeZBs1ygyYq2owwuX38CXD0Ngi7GvxB
bbuGKJfEgKXGrNWOrabmPhaco9NnXjj76Sts2LD8ljhA9ugHTIC17b7t3gLXyvlfoUJWfkNUuEZP
lRKn8WZYhdK9cqCcxzyaEu2nhvOD+2vutYakTtHhDXVRP1jPkmimeVS3asvrNWrxZJMhZFjUOFs2
mVK0J7Q4yu9+2bnlU2UW+l8wVRpImlleTcLjftDyLVoBlrkpK6wK6et26UM5lm1+IuZUfuWoWLuP
0msTuUyWpfBgQiKv2Gfjf8JidJ+NHAs1j73XOmis27P70IMgcjaBqfXP7hiJ2sOhpH434il5S3qq
+HiY+y6WBH0DpNpHpnJ8KLD2fVNgcbFe2CsY3oxgPkYxeE2Fp1mMvgBxZsTjrySOwooSNKUPtC0x
BTgY+Ez9lTbmgMZ/bevKC9Le/bcYxdjqB33e/rOPrbq/JYMshdfbczC/lrABKk8XtT18FlBCFI8K
T/TNR5ou2QSWnyY7oyor56BVLf6WVZzhgtdEQ4hZixll9X9YJKSHK7pa+aaLHQp7mC84P/007YqV
6GaZhfIccmtINDrxBqxBc1EnmZHotYgt6ydHH9TvoYOlvRf5qKR6cQaCTCBhP22UODPaFxAko/A3
KOzIDVZ26mtqugHWJX7bjRiUUoXdZy2zP8ThjAqPZ5HCICjt6uW8dhHLuHdxLOWvhTBMSwwc5eJ5
TZwooIIRNU82gmJbC/vZ3stEXCCi33UgWO3xKzJ9BU5ZdfapwTYTTpLQntqkdn6C/5vXIHBXkRPL
6Do89TxAEGDcxbvXI4aTtcKqUabHCT72DWQoJ2VAtyrQppXHblnLl98M4hkPnbSgA3ewSApgEMdE
13nzxPHmQ/H+jAOKj6An6bD3nzMN2fnaIUm20yL7Go5VuPdTwFAre+fGnJGEAIzBxU+OskxVXRLF
rvcbbAWbyXrAAaJ/yeom2qV6oa0MdVUAoHnBSDZ9E+JwqBOXd78ACU3IMRhPWS2qL2mS43nQBxM3
Q1qElbbpy7A833/VriIZqCjkFSwy4HbqAcvnpsztdqhE9WRoofmliLPiABxceRFFNv9SlADpfEC5
a/ta5lgX+9oypMefRMlKjPsSlRb3ucjddjKOOPJQ2kUE3voJpahHC9eC4YcnfBPszchs6g3B7fT3
EKMvs53mVomkt4m68uZerbuFMJkN5h7YH0nBkhg/p21DVGWbx4YuzWEmYdm3qaFsNdEpGzH2a6h7
eWwX06fYT+GbGhO1vWV1b+4tQAp1aBzr3jR3vAfDP3Eqam0/4+pY0GFo4i9BiOrUS54lCDj94ScH
28iqc0hkNAn/6HKXGVMTjhquOkff5BB3CKkhNlAPx9o0EV9HYjf7bLiFou7vD3tjkR2pAYluDkk+
AiCXw5rVqDt954gjzhjuJtOcqP6eEij+k4ZBrn6PLfQM7494FTJKeQuAefAaZEtyCeecQgx1FdfX
jnY0ie9OaeZ7bdbEAyoj+j/YWLoY+GD7g7CzIR4MSnvlCgz7xneGe0XTGeYm9/eS+xMMDbgpoWvH
GurBORs7/ZtSw3PAnU95TLJRPaRWUL2UqmQz35/71a0FgIzvi/YoNBlqbItzLbo24w9d7ZhM7dR4
WKTOb6J2EQIPUHRd6T9eX9WMBpwJxQPGA2i6CB9pSA4F3HTtyGGV0rwKog5w0YUXEuNuc+61R4hg
+a8KXfxv2GuK4TCKMf7j5b78FYs5Gz1IeiQ8tGNV+8HJLCyuzNKedTxq/HH+gSyxsSmzIKhhpOVB
sfJe3Vpx5B5AvSNdB3p4sQZThvR+PrLiY+fTQULeH8sZAXKQNoYdrXze652FNCZQQeD9MgleorCD
zMpUq7LEMVSHRD92qoODSZEFB+wOrQiDCaP9x1eSOXpJ/aLLV7739VGmRmcKIDp8bFqy8uD9lqPo
cTgV+JBaR2X2cYUKkEqftlMXTa92aUdbGhfmihzAzRElbgVmgSRXLC4Pxxw6t6BWetTzrNylGKA3
nqrm2pfSra1drwjx51+T/J4SEy+ylCGX7+ZvUzQ6RBXQl7WPlQb/U58HPdtloJdVDJPaamWwG18T
QjlcBkI8ijZLtXNLUU3c7m1xTGA1vo56Yn1DhX5+Ev1ceYmaD8gRmkm0LUrfXkn9rnatbC6B6yWu
waPwqoAz9Ajd19mMVlkRGM1eTUaVyDiZywKeJgqGK/v26jtS6WbHciEgrgtSY1F8VfGgIrRRK2aa
lNJGKTogDJQcI6DihxT1oz9dWXCNXIM0eWGM08xfjGfVMXp32JAdTTNW9mXFySzdqN2E9DJ3WpFo
p0QJo3ct7fUvf3gBMzKRhA5TQno2G4sN5PaK2Ztiqo9t3IovqjXrrwkwxU2MzUXp3R/rKohjLNBF
JjcvSCMw2pebNcy42d3IqI+dgW+SGbTJU81rjqNOD2hBIxf0RFytVXFvfEtw9uwfCsbgjPTFqEEE
BScPRnFsstYMNs0QKW91ZbrfeuwVdgg7dSub5/qZAU2D3gu9Eq4COPCLK3YOI8dSAOwcFd9Iv+IJ
4df/WGpsa2xZK6fM51mREX/3Tan2k4E7OiAQ5IcudamoWFU8vD46OikQ8iRkKbTel78GzymOVuhM
x1oU9l7NpBNqMP1D2LZ2314X5CA005Chlsy9K8Holx+4aLMurG1tPgbUELKDmC2S8171qwcx5FR2
UT53hu2oIw1RIVlTv6kz4QwmMoUxTUCP4jJ+v7/lrq4sfhHqILBUpfYlnMbLX1QaKThsLLuO5dgG
aAxZWpNu/IgU6YhDGBKC6HQ70SYI86h9yMm8nbf7P+B6z3NRcmvRtgQ1c4XZnjJnCmiWjUcDhw7A
8kBiNnQxUutxriJh7CNcpoefUMP01WLCIivn0YMgR4OdTO2je6dfzp0LqzXJF4LXDkna+ZjafAL7
mHQNQH1Pwa0ReZhsKILkr7HLk24XBHMRI+GXJu43LUb+3N2WptliaMHUbG3lRl9uFj6J1KeQ8pTg
MtDFXLzOoxwCFdnhNWgn12iex1whcQTn1Tb2o1MoqCyqehYalObHwNJ2s0+BN/Xmyq6Kg9KGLbg5
7ox57fgutgyrxZYhQOLGIGi4QmL6c+6i+eVi0kkhb/IGStjNYwico97WFgqE/WROL6aGp+u+7CeR
/WHSKcenuPmRxROOX0mvNXRTNdZFPFeOXj5kfAaLxwCc8T99bgcPouzHdO9OaZJkXqoNeXlAukud
EHD2xw3CN366cp/JM/JbGvjxg8hOkAfgORQc68t9lKeJ4odKrD+nmNE9thBdJi/EZ2zteZAf/HIc
qEl0SjAE4Ba5enTT1p2sJgWLY6cKzoY44o2Jh/SDbW/SHA/rXZ/lhbXJo7nNPNAt4LCqsQEnef/E
Lu5LpsvPkL0LKg43zNA7GtmVXijOc2Jid+VlCj/aqyvEECAGw6xcGe56uzEcvQvgl7QYoYlerq6b
mjBRR8t57gwx7p1k0oqDofiYxhZhsqnSaNzaimZt1QbxpZUve2tsaLf0NynmoMYmn87foseoq7Jy
7FPnWSHTR46I0hV9KH8QByDPgfIYk/e5XhhN+TdYnWg43V/pxd0oVxpcAYrrtBEI6pZtY7hgcT+R
kD4rDZJzBhyTLTeWuZ8VXAvqaVIemzBaCwduzBkSDRLo9Dl5GpZKCRoXvpmorftMOh5X21SPceOk
kTRtLSOKj0EzYIYE/vuLXg+aWDnct2ZMtotTDUhKKpNXsUiPthbFpmeOabmzezd9nGJff7FU7dTk
Yb+jgu7s76/yBwPp4lxBqxR0PgkipFznkpuKK1AwzvM0vahJoMfbKTYa52+ghNpbYRoIcwdm70oR
vr633nI1mYLzWJd0KOnDRJ8zJzW/4deapl9BrhnjJjWDybS9abTz4NRanV+X3qzOWrdx1XJ6wDBl
XmMuLk+k7ExzI0jxmw96n7ygftumde8ohdNq+jPGesVucmMt3uhu7b50ajQpK+dx+YkoxNBqIb2B
AMViLZuKqshmkVMSOwa4P+60JsaeXSuGJyvuZ+yUY+1r15trZZCrq4+JETEB9TBw0wHWcjnDMZzT
0lDAtnV2rAWeKLXGfqN3q3Xqxo4RxnlrM9BlNKX8kWZXOoTI2m0aycJawRQvjweTljRm2Vdlx3BA
L39J4Y44I1Lnf5mwIcS121XmeVsW2tBbe0WZhoeysofmccrxOPuJ2rCLod39/frRGP99v0riGQLY
RG1kCpIAcvkTEDjJsYWu1GcXbdFgy0cuAyRXATt7cVfZytYP5uQYT6oaHKjbau/1AN2Pbq/ewFkb
Ctzh9A0y/EP8qfa5Air6X4U9b5Bfc30fnf5o7B5zvxL5K8Zu1rhhQKt5K4MwtHappuPBS/0o1L9k
/jCbD+PYj2ez1LrxYPudqm7ipu76h8DMin4XGKEeblqhBq8NIX64Bznd8gepizaGo88gzdFa64Va
0aDLnC0mgnnrkT8oBi60qCXyc5rxrSTjbEuPhmKSbBXw+Bh39gCOm50xDKn2BRD1eKgDNxhfNb0R
yJ5CWTa2A16O9o94mOc3NQSp5mlhBkPn/ve4OhBw8rinP1IoqrH24pHALdQOkWoNnxHHVrW9Kfrq
Nah05VODjeLWzLKqeCSYXKuKLtI2Th93ldyCBjQymPxyo/526PU5GLLGLN1nR6/mTaEkzaHJJaw+
n0brS4Jh4h92UBiRgI/KhbyApfzJYuvnLsoiKFu5z11uOlsffekvXWsOWyJOzInvL+pV9MtgaHhj
k8PkEJBcXjPJSHusqcvwBZzbrD0mZgR6DdC2qnszrc2JmpxaONsqnlrpjmnjsm23k5psIzMMj/IU
pysn/3rB+UUgnWgjyzVYUoAa36H9DXnsJXdq8+8Ja/t3UnRa7Y10+NJae629cHWtyyXg2oOrTdMQ
6uflFybaGyOIhMFLYertUTDsnpZm9GQNo7ny7l4NhUQbZDL4iFJsl2zlcqgu7H3yLEs812AYP3Ui
Gj8pVR3hoArl5f6XXV7lqJdRiqNvQBpMM24ZLfdTHXQAmqxj6kaVsmubyt31rW9a3mRxvD2lbN0D
0ruoKBvh+MPNJ/vz/V8g1+3i/iSkkorCVFw5OtaSHzEOdVdWddq9qKFtFdsUof30OaimbPrr/kAf
ao7LkVBsc9HdkzVBc/EFqwDmX4JNPekQ6PZNM+v28zjg8LEtM1//PBWI13jVpJUhSRzyH5tgEJmy
592lBu5Bz7aUN60D8f2CmZJGbpF2Az6ORoFBuBOb9Ogxk7Xc7y35Op5aAFq++4Gr9/ZKIHq19Vkx
FFxRdKPoB7J5MQ+trjtKszA3qY60T11ja6/oHGlPPgKo/+lqZQ2jc2M8HjdJXuGmoYm62I5a32i1
hmPKS9fPxSY1/OwvXioxeYmefc7Kwlq5wq+2P5VoaA8SkgRvnMD3cvs3Smz2hKPtizMjgtlEls9b
YyXzX6Si3dv9TXH1XMixeC5A9HG26ZxejgUOxo2RG2tf1KoWL1o8KnvXif2jFlRi33Tm+B8RjtPK
B7walHY0NASgPlzbjLlIogY7cAYcmFGZtGfJ+kIv0BJD8qB1Jfg6ID72pk+K5Of9qV4dNDkqURvq
KJSWaE5fTtWfCoHfd6u+lNoMolAxo+kHKMPwcH+Yq68HcoqYiN0iTYy4oC+HKemRGXhjaC927eBg
K3IjOxK/Wl/EYGu7+2Nd7UzGkhuS08ysqOFdjgX1blQjjIlfxsjInzgDYo8fzPxkRig14QmUl9/v
D3hrcrJmiFUIKDISs8sBSzWiDhb3+GIjwaV67F6U5WeAVgfkV4a1ffKBD764sUjpeQl44lkgEJGL
kw7JFhLgZCafZj8wnG1cUx7ejm7c0e7V4PvOVaW7qEWb9feitJIzACBUjQMEK0yvcDEKQTXYxaAk
GNuvOkilcpNZUKpU6OeDR53NVn5iRGA3UGGwgPqnGTO24lTbaf+TwM3P8n3alfgz92mXfR+Swfla
jzoxoppN4P2x4o7KE6BYBVeJ++v8oTV1OXNhSgy/5I2w2svA3kdtAzxDoL1YiaU2LjlE7cx4VJGu
TbtAD53oaGJF9EqtLcAbMwiMz7FeYkEfG8T+dEibrHuCiF2KQxKNDqWm2LRHL8uSBho62mAuZhhC
JN+LAb24fFfTRR+esxStimYzITVcw6aORNF9LRqW7weRsBZt/aYdlZXbbnEZfFB5CF+IKDg03Hji
ckv1aIehUFqXJyvVlPNUZP0nZFNxfweItAv9JnksTT9bWd9l0f+/o3IHUNGE9UXD83LUUSQoAYZm
caJlkx5GAuTHHufqo9QJeFb1fP6eUAjFh0w1n8YgzTbRhKH2/Y98Y+byUYGuAuqIzGlx97ZjphYq
FMhTDaLOQ5YSfcTBSX/oXTl+0vWp3fIc+Ss9TxmI/7ax5MRJlvmLsh317SVgQjNSktpKb059YdW7
gR42FKhiOoSheA+nbj6YGGR6eTb1K5e+vBouB2ZA6JBwoSDLMO/LFXfxxO60phhOLO5waBs9OHB7
KbuxVP/KSqdZuYav5ymrc7KLImikuMs+Cth3bqV87E/uALzVtmC6VJMzbgs71LeBnsZfGgyPvwxu
t1amWyYLLDGxCYNzfKkQUJa8nClEAC0do3Y6lb7bP3U4iFMTNFyadKn2rvpqsi/TJIN5UxFmxooz
bRtIUo+jItbylsV1/d9fQpCEFATVGKr+l78kHOcqK4Z2PPnjJH61BByPpl7Hp6aqzJXPu4wuP8aS
qgQknciMEkpcjpX0kWKlZjOd3H50ycmjeYbr2KOKuElm2wm9tATlSNMsj1wvMsv5767XMJVoexoc
h7Bww3eiLDfbdH5cveoluovbqBx15SnJhuynaaKp6MVCyw2PT9oGm6Hzzff7J/LWeqHaQ4deFrYB
xV/OwXGmioKAOZ5YUzp7UwnmBFvWqXxAFateiUeuD4QtRfBJPGTjh8Lu5WBhXxVzC03zZNuRj9hL
7Se7OZvxsOztFqucSjjDGoFDHrLLQ0iaw4NCiPKBQlgcQjPoUzChnXbKcBPcCF3pt6SKweSpk+oc
wzrUHvIKzcw2EXNAXSQZV7KdG5MGaEEFW64wYnWLFz1Fts5C3VacBpKLXSys4jnLJtUbStX6TxQV
/df7X/T6jqW9SZ6A6gsf9IqBJPy6mkO0Q05K6/g7y06yTcOgO0ur3b0SlMHWCZF7vz/ozUl+oAMA
/lk0DC6/LKkCQslAIE4l5NQHP9fSQ9Zl7SdzbstdznZaOXvX2xYAhGxZsnMxE7h6SFpXSWcIu6eA
PtMZ1lHbeHrQaV+msTe1P8uYOedsWNkildtW4hsXk5tnvc6TRj/Zea2FsDJcSmEDUgO1x71Pnbxo
SSMDY4irHdYG9ucsUuw/9ohxqUYQHSGpCE6AU3T5I+hVlqgG6dYJ3IcWeQYq7g8TcMyNGRTq5HVN
hoSDuSrhcPWoMKwDp4ryvBQEWaYQmYLEqQlH5JTP8Aws8mI6oJgkbuNYMU824ldHuxHTg4Pv4uMf
7ilXjkppHZQj4fAyZ+JEK0qoz+YJNer4J+Z28ZM7+fYXoxT5boiwI/ofxgO9gz4fFXbqBZcr7Eyj
M/GImycjNnKubZv2D3iPOPrk9EX4UGOnujLDq6PKDAlKCMipH4JsXIRDyOlA/+CsnkZFGd7zsoCP
ilfAXtFqGj9h3r/XwNDWqOQ3RkXlQPIgcSWh+iLP8m+FyySbhxQYsHKaIvvdDQN/U2hat81kgi/N
hn5latusQZWvDixXMHkbXWtcJ7iP5b//bVDK9Cm2hUI5wYfI/ipbi3dQr8r3vrft9/vf8XrLyqGo
kcqSHRfh4i5yEtUgaxqUk29F6rEcwvJBH0PjXOs4SA2GQXLT9iRxSP2t4fpvDk1rGKSbVO1ZkvSL
vuy0MQqDs4724PQ1jRrjq2tmeMmmkHAqBGUUc6+5GZSXfID5s3JRXd3Csgr+gRvlspKvzeUiT1Us
ebV1eDbisviPk0/d0zja1RdIr6pJ8OWs+ZrcHBC8KiRCWQJfKkwao6sMbinC8xgGWej1AvUP2Do/
ELPMPUVNzZUDc2MXSSlLRqKADJtjEa2kba1nc6C7p6mMgoa4iWBio3S4v3mZwRW0sp63hsOeBP3I
D1DhslDZW9g2Trrt0/rUk51Z0b/0VOGrj6Ie0upPn1DMEqm1Ud/jdF6jGNLSwaPTn2luoj+sPXZj
b+zbFhHRjYn2ibm1mrI63D8pN+bHkCRGhGISBysu90uZWCUBbBScS7ODM6+HvfKtTotxBIFU/Xt/
rBtbBRVK6Ap41lGLWtI/Qhreuo0cwrlO3HJLEzF5BWmWPLRTG+/BWP/6H4ZjHSmbGiScy16JArnf
nLi2z1U3xyhDxq3xJOK63QeaOSvw4ODA/C8jSjtZoBnUiRaHD+HErtbiNDynokjaTR1kUf/UxLkt
tvWcxwleLwneOvcHvfUFqdPKdIfV5bW8/IJ9aChzQsvxpMSpor5UuGvmG/y+pnYP89dce5JvPB1c
bh+oIxQOrrAJQD6bMHOz8Ix5Ll1E+iNKvq/dTnmY47EqX1BceklwJFnhlVzPUnAqeJY5+x9mZpez
1LI6InvOorNTC7wGwLiam6Ieeam1ae0Y3hyLuxscL2W/q9K3KLQEz6EqOgd5KA6AlPU9cPTuBfGK
YuXE3x4KPoPKYAgTLG6zunWMSS9rpoWadrEdC1XssFWwvriq3/z5XcYaclX/v8Hk0/XbA6wOpaNU
qhOey3gYKq+w+6n1AmHFyqMT52sF/euNwmh0D6U3AsHNks9eK1rnKjpTK93emDZd4CD4k+HkjWW5
U3yaEQ855lwXb396HD5glNwyErBzxavTqiCULdvoTMU2etTSzj2DaIQJFCrFmkP6ja9HwYNMC+Y8
1Z3l41BaEPiGUETnjmm9u6UO9MS3pQxDkRp/mu7wJlAL5vLkZpG1/MuPV4lpzOphDs9TphvPGEkp
L2k7iM0wNWuZ3K1pgf6xSTOkzc5SFRsFmxTlICU8z+GYcdaaxsAcuxuaYMPDYIcrF9j1syAVt+Bf
IDiLNN1yo8Tsy05YSXyu0V/4bA3F+xBaClyPTnuLhq77en+DXAdol8MtYvzJKkITLYPwnA8zCCIQ
hRmPzzC4P53Gql7dAA7RWzOUcLkSftDu/ugrk11mNEqEq57bBPHZ6qOeeoDoPZ/o6bMy1DPuBka2
sm1ujce1yQvPyad4K//9b2c+931IkLx/Z7d2hmPixsq3wLF73AYn86+a0v9a9e3mgNB2IOTJhsmS
AFi0osh5PqJzP7n+N3UU+UthBeWmdeb0ANi6+zOmEppekMHhpdF3QoEEFPnlBF2j06seSN7ZoKCs
ew08dPWlm8Jq2OWdyOdHt6tU+zhE4xxv6M+tSSbfmi9aO1KgGTA5wNDL8XvFbgOfPv3ZKY2B5mVJ
/DTZ1SnL1eJfVmOtc3DrcKIwJTHJGsMuCY9pqkR62PjROS3r/ms6dNQ6dFCBByuY8zWh2ZuD4Q/F
GlPFhvJ9OTn6pD3kKzU8F4rfdK9121cHUZRT+WkElLhSpL8uIQNphgEFzY5Hg5LYYq/icaANQFvj
c0ZfyqfnjB7fZhwjEzCSO7ce+ifpTwcwz0aEQ8OfZkPkdUJLnkcSsZXA+MbzJWlZ0M/AWV8rSuV5
nvZ9WnJwtMIyX/XAHWmyhb67H3x2NoohXRg9UloDBnX/irg2R2EdJEsaaJuQiqfyq/x2Zv02i/S0
a5NznAs/3lZ+O70bll9vrCZxDc/g3ufv2kR5uYmK8pQPVU7s0Jrup2nu+pdWlGtAffmhL0qo/CTQ
sxxcIgjZYLj8SXqZ2TCm/PicZ2Y2bfqYMphncLAf7s/9xmnCFNSmxUPuTalgMU4wopBggjQ8C6Mc
SdBVhOPnuUnRQ5lgUXdVY3+5P+KN54BbkcSDrpCBfNsiZhcJzzt68dk5DTL/OE20SjFknRF+8MX8
b1S5ytfG1xqIXI69Yl54Y7ISRMjlzFmWTfrLRU2sME/GGS1Ovc/PVaO200azogprPyVHQstavZtv
fEWkAylDS/0renyLLn2v9jRIAfSeRZx1w66oIJJ6iHBY7coWvjEzJMgoCSCCSsK3TNLHVAtAJ5bZ
uUwMNfAS0Ihbo44kzNGscBO1mjW+/63LAwI2JSYwJGABl8S/LtbNGpGv7FxHvtjXNv3gqZnFL6qL
wVNr5NEjxbd2QyfZMDeyLwf8co73saZM7/d31I2bw6HGT/xEVg1gYHF8+0oE88S3PYe1cBVKpXG8
idDlAznQ2OdItfFM1BN1d3/U5ZIDh4VyyM1JrqvCZl2cHLTGO5tq6XSqeq08DIVRP8VRx91ZDv0v
O3GDP1VclwOiJEGPjTuKQGgx4Fz3vEXMlL6a7hzHOGgPxTDXo0e/pXvWRjf6w8heDkgmL/snMg9c
KngATAsy/H7ESUdsO38MEWH4hYyQ0mybZF7r7MmP9PuFJwejr0f0RwEarKtc7t/u4JTKYI3BnXry
5ySNtxRSs+ar4tpBuNWrPJ1XbqFbX0+6Msk0j47xMuT284KQytHmU5g2jrbHKDFLnxHI0L/bnets
g0Qf2+39DSO/z3KGvLUUfZDQ4mlffL+qDzV3zHE+gdA3e6FFW6NWzfw49KSIm2ImhUeHL/tB2WZ+
6CIXfev7P2B5TuQSI2JA+VkGTsQXl0tcmWVZ9mWsnWB/mJknOqF/zUyacUrgGn/3Shd/7g03/XZ/
1OUd+N9RyUuhk8hmyuJ0BnNn9nM7aSe1qrTcK3NyLQ/nFGNleW98UQPNAJmFEs9cMZKmDAZDVEbq
abYHo3kw26butx3y6dFDFAv1rReD9acOE8xNNi+kBiZlC3QxLldUaTPcot1CnDKB0cIeG0Ta8B4m
P1H81PlU+DzKcoXy4/6KXsFKGJb1BHGAmzZrqi/qCvqMeLneDfopbubic6ga2VZF4ClHVrYa+McQ
hLgBa6+fjHBXjwM8P1FbK9HjjQNLc/yj3C+pOsvdFOuN1iVVZ1AXttN60ziWf1BDGlqemVpr3Otl
0CBnDPzaoREIjhYXn8uFxr9orDCq1U+JP83uk6op1baEvtu6SY12n+lSu2l0u3iuXHutyHhjA3NB
cGKAd4DOXgoHRWXmljSqjVM/6V22BYEfGzu3DdaUzG5sYN5uaIYfavG4EFzOMU9FRfaiG4CFzNrF
4SAOH/Ck9Y3zMM3xD/pjlft4fyfdXFZJbaN1zU2/xNPXiUIvPPKZ2jAE00MTlKAwW2g1hufruvLc
zm6qbfvR8M/pMK9BWG5ciGhaSUwylTjaC4v7CAJSTtdh5H1BFPSvEthW/TDmmUj26PoPT6My5NOh
6d3hq9kGJAOxifDOn7/iKIaScVB15EpcJlxQZ8oeZKh2gk0RJ8dJgWbjoQZXuq8ZdH/tORcOWon3
l/3mxKnVoc2Arho8rssvHQXwZZAmFaeyDkXySfHHbNuo2Nju9LQf7E0QRbMMgPPC3Jr8x5InEmrn
+z/i1naj8fH/f4S4/BGKQM5s1kpxqlStfQVRlf3IKI/srNxs8EXI9JVJ33h9uCWIX6RoAyHj4h2o
bHTwAmy3TkIBicGrnPbozk3iLW5pEu6mNJj+zUbX8lfehVvj8pwQHVOzB+W/CPrbKW0drU/0U1jU
zV8h4sj+S5ipirKPwGFme3+KnZ9Ccrj+fH155MnldZB/RIiL9R0aoOqloZ8oMTc7qLLu3gfdmHrC
mqPdbI5r9kO3Jmqzi2VG/2FIcDkgkul06OrGODmF1jwn7tC/FHYRw1qpEgeD5DwPAdtTtlrzfbs5
MCoOAAylmuoydEtwIM7tutBPylBo+wjnSW8YkvrFVQdYwWXkF/iITiJM/4cvC0gBIShqF4iPLI5R
Zoy9ZgS1frIKvfk0Tt34tc96+j2iqlACoSk7IhyLNu8anePW0wcMRmaQ3F4ASi9XWqvCIhoiFXCK
DqRzi7ud0z6oo9EMwJTrcvhf5imVI8D6keGoi5NjtmkwgPYxTlYXpqekVObPMDcd38vFXHJW61Df
FSFtqIf7O/jmNLmYKRHT2b4SiZhFEhbgNHkdnBDWqzbN9J+iyM2Ra0gp42zuD3drG6GKQBjFSw5+
U96av2cAuTGNZp0ZJzUyPimKg7c1cOE9S9zsU32eXwtdmX7cH/PWFMliKTwhWUdYvhhTC5Ta73oi
KVcd63ddqWZ1Dz4t3VOIa9ZY/LcHA57kkjFKlsDlBNEExHW3t9k2lWL/wjVKpJt56EGKGpPajvv7
U5M/fZFuyPwGaBilB/B/i9MR+JiEa1ZjnSCu+kdRdkW2Lcbiparrs1LG6YPGreg8If0rvMz3y5Xh
b3xNbiKQ9bxwlMGXSsfghzAwsgvr1Pwfaee1GzeytusrIsAcTtlJwVJLtsaSfULYYw9ZzDld/X5K
/4ma3WhCa2MAD9byANWs+IU3TONoH5Q+sEN0EM3htc7Hub5B6QPimpmJac2e/cKHs2dxOwaIh+DS
skkUxINjw19nZMscpPSvsQ1iXbR+Wwb/EWTYsR+GOhWuYSzwpBgLYaqfP7FSj5YqJgBIspHFtorR
ui/MTHVeC/ifhz7TcClURnobkWfNyMVyVexpo66JMlx40ulUSeFJIgt6O4thNZdGH+qezms1GKrY
VZaR9L5Wef8pcdjpfmkPxsoqX5prid6SFz++BEsO3WTMKsssnNdOGcKu26RjHP0uuziLtmrfBcre
yKdGOXjmXOC0XDv6S83/syYScem7qWRLoKAEJi4fglHXJ3VCLuk1rrPan9vB9pVqjGrfioOv+CFH
a3TkS5v744CL2AmbnFZJp8B+VTuliHctmJGvYvTU/iYAbbJ1kTTNfS0OlWp3/VBfuEJI4GkUgjIE
XestCoq13oxjmlescB6VJVbZDbp1HVCHjRm23Qr5U0YoixsE8CwtZfCekiCyuK8MfUSv2gys1zCp
zcDHXlqYfu7240pd4tJHkWABHEMQE/jI4qZC/BjZF5jcrzh9VjPCC2gfPkdjiQuQGI2pfv38HErs
BopaUsB/uVtMNYVzMxvWazGhRHsnItdpNkFp0/iMq9xd0Zu7kGLJUgtkCJ41AFSLSXTMMFa56q1X
O4crxPMJqkkfWvVbnmXOP5bXqcdsqvOv6AqOK7fQxaFB20PbouBzJhpj5yn1gcE2X0feXJDshtrc
momZx7c6gKP6TkdiC0p5NIk/Cv/7kwoN71aJwNwRaeUP/KXlIfrwnuMx0TdJ2zqvRoQsddT38U+1
r8zNVDn1Ct77/DwCpsJ8g+3Dc0NIeDqUjgnHYApNfw3UsB42StGUf1Cjsad9mhpWt3NVAVdarXK6
sdc30/nVo1P7YYYh4vHYLpfXVcauHUgkXvPcDreIwoXZFnExU/8m7SFuZquN+v+uD3l+XBgSPSJO
pVQsWZYuNSOrwsHqwehWWfclVEyRbSpy2I2qiGitu3x+B4DAxn0dyVdQJWcBkurN0OJTYb/qfSH+
1ZxJa/Zh6lVrAkuX5hGZC9RPJF6NQPd0BUe91ewQGfdXy53rfJ8kjpi38eQo1sE2Cmeb2MG4JoJy
YdcAd6EYCoRTakLL8/Nhg7qdYzdWUnuvdFyNat9UBU2puIptidRpgvvS7d2/8H6rtVLl+atJFky5
hXRY2scsVa6YxImeLpjRoCgsb4OWebgXdDfF3m1C41fWuPN2GrRZbBQ16swt6qvJWg3iwoR//A3L
1lSlNwhih6F4yy01OYZNK+JdUmKhunU7NMxNgv3g01ehTP7BtsvCO94TizV2B7ftetTH3nhy5uge
G6De2FTCSwzfxpccLb64rP14ytrvQdx2K9f++W0oR0dqw0TOgQKEnJAPqy0mMueCCsebHljay0Qh
INgQTtgvdWuCuRnz+IkQtUCGPzNWLuILJ5bTSoRE8Z9Uyl5cT0bV2Glq2srrSDXm3lTgW2eJo3xr
wQMdrl8Ol5ZVmmIRIcD3PxONSSFezvmYhG+os9Q+uifhkxcH07ab02/66Fkv14e7cIRs2VCQshxw
aJe20uBgVHymEuU1zSOcWlH8GaddxuSLnYkH+hj69QQWLXRGe6WXe+Fikqx1hkVMkdx4EYI1XYhK
ox1Eb9TZJ3uf9EPoHFpHWP/DhFL8RaKSLJjyivwdH7ZNb5RxUUWWeNNwvD3wyIyoUkLVSt25bw7C
UiixX5/TS0vIk0IvjO6qFLw5HbHOeuHFoyHeWkiLw14AEMgP3lRb0Q0sAqe+zVAHfr4+5qV1pDdE
AE8/l7RlcTiyJECR3gQprLfINQyzOm4yBcMLq2i9Z7uz6l1jZmv+wpeOBbVfqmPMLn35xaDKDL1E
r9zwLYIFO/oxt+GtLozsuamhLF7/wItjYelOsg/Ajjr76aTG1OcUUEWg5tOhelITtdwEaMl426Ib
1Hxlz1zam4RdrB6cD1Dzi/pQ7qCX6CAp9JbobfZL1ZIiPLSpqPLt5z8KlAgxOrMH+2DxgDXRXDdG
knmvqXD6PQ5gTrAx2jY0bq1pbpyXz4/G1qBVgJktYfNiXxoWsgmaonqUgwYVsc5GuvGarZqLXRMb
0Z/ro12aQ5JZGux8GoAQ+fcfzt0YlE6UEmm8WrT3H9FlAgIEKKpOdtfHufQs8BC/A664NpeyG5K+
5SZdGrzS9bCyGy90xAONEvdh1oCxIoHm5j1IKKQGf4VkePXK8JdCAaojpK1UbZF5X0yqqvYuxJhK
eU1mz818xcC6DoJ9cV80PcT00av2TLE4YHeSNLssb/J/rn//pZMvxfbYp1J35KxmEEZJGcTc4FFX
Bg8BvLaHhJzlS27NKc0Hm65QnRkrp/FCBxMzCGCSiEpA9UBa6HR1zVzDeTUQ3qsWTnXyUBR14DcY
eRoHjFxM/APzIAtdH3k1Xb+nX5Y9BhYm0W85MhB/r0+AJk/jaZpLiQxUMfkD6SBlwNPfElJ27Uuv
CF6zFPsUv2a6byDNlwGCDFp7p/ZeeAi1pMVidbIOCpjgbENaqu0CumbTJnWqZFtZ+Rrv5tIzgFkT
pw2XN7BZi0skbHRrpgcYQKkqMnM7Nmk13JaJKqB4T2F3o2AIe3t9Ki4OyRHHOpqdQEvwdCbQ5+1C
vTCd17GdEVZTjKp94OcN7s4wR4PQLMqs79eHfOegLGYf2M479A74KrnU6ZglIhl5NnQ2ruelq71G
qodxMTtD0fYUmevGh2OhG34RK1m9iaI+RAnUUH8k8xg8B56KQm9SRPmtVwVj/mYoHYYu13/hhQuC
nyWJbeTwxACLV0o4hRcYVhjQxynjyvemrPM2E3n0a9vrSjz4pW5lO8tIXevJKhtjLYu/sChSfIsS
DCIDBISLfTDOU+I2+Jm/TWNjPVB+77Z27eYbMyZ10GxrWoNDLj4Y8ifVfhmrsgHQul3eCIjmNCAY
UFKckqj6ZsZ2pfqJomo3lQfidZ9W5Ng3gSOFkuGI2PP++nzLG+/DhpDD025HYhdZR8RmlgBqvKnc
kJgueEAIqsCKTu+CYdNLZw8axhiuXB/t/GO58mTHXSIRZS/0dPtVmiO9eAr9oSxEvpm6NNo5ZpTt
PSUWN5abFLcet8IW1lS9kg0t70A+9L04QuhjMDRqPqdD293UhF006w92G8b39VgJ6jKRvWljz3B8
kBzZtixb/aGtVOPGntzWx32iWavSLLYXv0LWpfgH8Ax8puXtl0dqbHZxb34JMNg4Nh2SFYEg3guS
YtromIatMbsXDw48Uaq0EmsqgVA6HITTz+49kutianlls2T+W9Xxj0G69iYj+ViWtuYmnmP35voq
n+0peYDAuRIrAdRD+f10TNG6SgiGO34YCkXch91o//Y6+6fwvGylZno2nRLAIT8M8hRTu2woTUZg
qvWgJg9zUsQYL2tBWW2NfJhshG7C7iek0HbtwF76OkPyRohu5SMm//5DqNSVfVPT7kke0rjNb+ew
U7AAGsCYYd8Wvnx+JiUvDGY67AZggadj9ZHbNFFsJw9jgOyUG2raLwOcxm8jF/1aaHbpu6D7IPZL
kYa1W5zNgtGz0NQSzmaJ+lBt0chx1e4WCGm8kk1eWjZidTTruH0k2vH0s8yo5w0IspRLp5TbvlMf
xBDHByvGbGUXh1q75ud8fgy4bbhxGJPqoba0DTaMmEizYdEEZdrvlojd727gNgFeeXHL6S9m5A2A
Vq2pXZ1fO+xQjiCAf8rfAG/kVHzYLZOaUhN1HVbQ66NfuZWYuz5tgCXjptfuy2lyftqKp4lNFpvz
T3oN43cdx+vd9X20iHu5BfgVYG5o0VERAkh2+iu61LL6aRZMeKeOTyozb0XVnyQce/W2dovaJ3Wa
jS0GOOEGodQ1weez9QY0R1leVv2wSz/ro8wOLGo3Haaj2aZFf4/CqtnuALPFlYVkrJqG3Pi9Fbgr
scTSy08m1/QmUaNjVAAp76DqD5PftqIya1AaRycRlWv7eaUk3wyjQiBpU9VlX/QEWRF+LS1Fwq+a
9Gm7LwILWoatZLa2mQI3/oPRZNH6fV8MnuUDu3SGOyez0umLEwjd9KmXdL+vr9YyRuZ3vydIMG1B
sgCTWlSwBqdEJrqvukeBg+i2mKYO24SoL3xiL8PdFA2+iU6jBPeRpynfRFJ4h9jTy3YzYJiiblSz
iF7aoA1XdtEyeoSzrVG7pY1DgAYq0F1sZsrrXlAoff/Yi6nDtzNP02iTtop9DEvRtrvebOt/EDKL
msl3R2w/29I2G4Lp2o03oLzK8Tmx4GhuVKF78VEbY0VbuTHPdrqsOsJpAWoFRh0y7elOF0VnFmob
J4/qNJbuJjJ0xC47K37MGoykt0U8NObeCzoX+3Y3qJuDjWDYGmLl7LaxiXGwkET6Asw+afXpj3Ct
YkCooG4f7QxITgeF8rcVV2qzc72cYmiR9NvcdObX69vm/NMpnKEESqMNDMKZm0NrdXXdK3b7CPKq
249V0N/aUzzafouIvyP0TWFl8VaZSve5tJ1+5U6/MDotEqgzYGQJbpYEziKwh7FTve4x9FRka9tB
7faWYw36gZKaGv6Cqd4+kRiWtMb6dJTKWejqrhTWzi6ad+go6FiJSHDOenBFSBGeF6B91BU72LtK
RAahudMft9GCTaUr9Y/rU35hPOluBfoARSDgbosDUTsUeql+xceGVD70x6k2xcbLk/JJy9Lir40s
UHK4PuT55cALTeeLM0gEyVcu4o/JjQvU5Lv8GBLmuv5UBFOo+ASVioHGWxdgp20bUc2xKzNT3WWj
Ynd7Qt+6LPwOXNd3S4eW+cVIOkNgqmpWkTquXBTyJ5wkFbTLqXKAAwRBDK5f7pUP9+5UDJGnV4M4
6s2UZY9jM4XAp+ou+J4gWrYGCz/feUgXMcs8LOw/yo2nozF8bI1DVR49J59wmlaGiD/po8Pi+la1
7g8Ejg0f6Qf7bqqEuiZQ8O5Bv/haWktkbhw7GG3LpmQdZ3UM+zQCMSXiY9KPhrGBdF6Ip9EOKuCP
ozl13yMAHfnW6ZK4fIz6xEz9isv9R1MnU4CUneV+50Krw003B16IRRrp2D5VMzKQZposYMFuSaus
HGNsdS2n0MeDm+gF7QYrJwqdQRX4jVoY5mPOPn9AYTN+zjxY6n4nRP4MPVX3DpU1dPXWGcU8bpsK
GYNdUBhpFoIBaHDNhBZN47wJlG9xIfT4OQqd9neA/8X8YhsxKOUw9Ng5M/oS3CNVor+kihN8x0zL
M+7seZzinZM6QfoXbEpT3icU7o1/cqFC/PKMtDa2VmSGwRbaUl/dZa2ZDnQeZeID1qEq9zDArfGu
hPfp3BlZkz+ORlOKjTU6c3Or4ARs3PZxPNVHthDIx7GfKRgOhZcC8VHCxoEtqpaRsr9+3i7sLtJV
VCxpqgMuPQuLVRwvozwWR6tth7upLsYXHQe/LwF1TE6f2VR/laSyJoRMNZGxzdK1SvD5L4AyA86G
FI5fAFrvdH9TPe843UQx6JR2X2sljV6iKGu3taNCI21SrNeEopqPpiiDPdDcNXjV+ficYjAVqByw
i7wlpzutnRnxcz2gKAjscR8XHhg2D9GsdKO7iaREefVsm2+x21UPHYJM6dajp5qsvOzvFe/Tc0bC
xR3L75C0hGUPNbXsaS48XRxFPs+Ojy+pUL+5tdF8GYa+cX1Nz7IvvMvOW4796x0iHekb9N7Q/Trz
+NuvaVyW8YsW0ND5YaWIqd/HaaNYa+4V52+CS7ImlZ6JOmlALq6jpkKXBXGG6qjhrHQ36THM1ijj
afIV6mkKgmpq8e/1PbpkBxKYubQ8aUlQ0oZBthxTZPgSeV6fH/tm1oadog75i3CbvN4VvWTwppGF
sbifaI2I/5kjz8g2eq4MD4MWV5heKkaYWD+u/6b3B/9kuWSYyBxQdpYM/WWtx5pzRByGTHuqizr1
Hssg6tqniSRe/xKqcTNs+ybybD/NTS96nqzRUh6cpJywlFKLXuKJ4yh9QXCvGDZq2+M3oldKm+z6
esqT75heDOWhzabBexnLbgp3BeLqjzUyUONXFE+zcV8GRqiuBDnv+o2Lj6JtgFIc7xp/LB98o+oS
t8tN4wl79PlWncL5X7crcuObowfhwWgrL34VVcW59KJBeHceCgTprdl27athV0W6jTAy/GKbqWm+
1mlUfXEGyhUHDOk65YuWJ332j2cJMX3NHMqdmzp3stc00EW/UqJZkrAl7gsGBgeK0hAv5JIUEdlD
HjtZ2h3VBnU7yKJGgWisWhTh135oHOFns+JFN5mwBiza067yWyB43+bQDI1dQguD/3q023IlZTu7
a/gtyF5jwAjSRjpPnN51Ior7Ls/68ZhnhaPdoI4XPs6iKu4CqBWbJE+zH1VgCIi2Tj++zIMrVkKX
s9PLD2BsANiUZc8vmT6IC31wvPFodlgy+jiwmH8yuxbWZtCAK6httIY3Py8R0HWTxTIQecA0EAA6
/WYjottsYoh0VCHG/1aH/m6aw3gv/Uj8mLTc80c3QVpNc4LiqSHRfaB0sgbjPc+V5a+g5C1LhTSn
vMXMj6NeGS1JyRHyFbq6XVWZ7VbJR/1OgZYUbnol18ZbtUeOukB3Kr83RjcWs99XmTFKKRE4h6My
G/GDZbe9uVWGBq635qXU7AergSdmTdqa2ev5xcevpo4KF5aMmQtwEQxrsD5AuUyUUpsSm9BU73/z
fmTzruj0+TFo538dfmQCPLZ2dkqjIPwVD/mzUtjKJ+HAnCjQx2gcEXUDiUOJ9XQZTWGGXZnICSxN
Zx/F7h8TfYwXFQPhxyRtSu+ztXTGe1cTh/ACf3NZ05mFJHO17nTkOq9R9G/mp7JxzYMr9PBb1M2W
P48e58Ppauvt+t1+lt9KEL9kt4JCpqr2vqM/xPeU7GvK2L19nJu+/d4HSSPQFw81ZxfQs34ymvQ/
AUPz+/VRz48mmRZ1XloHjA6N7HSCMe8cvbKxnKMLX6r3gd8l+96x5x9Z28QPXSX+uz7eWRZD+YCI
XvL1pBr/EijbOH3dDEpkHecZMEhW6eNL19bdRnrSf/raOx1q8WmzndSKW8TW0c4zPPXcqMbvRQUO
so2qaNgjAigOiZelu9EY4yNaAGuMz/PgCutZyoTU7QHoEcAsShZhgXp1TIfvOCKimNyaWVk2N3VQ
z4nfeVV9g8Iz0Bs7drN/83YoLGIGfAJu07YyH3s6R7+NuY+fK7youg3Gq2KfJ9G01j0533eGRPCh
mk4CjGON3CEf9p0C9X8kCNWPpTIgpK6O3Va16+EFyRL0y3RlTg8Bndzis10GHKykzJ4UjaIet+yh
2J4x1jER+hHHY3UTuE65aSLTeS6otN5QaAhvr2+8d5L2SZSB5ACKtKDKsGaXfcjT7/QaMZol3JXj
xL2qHRLCCsMPktTW/FIF7HIXtSqS0q5qj7daNwC8bcPGU3iRoYFsehj8yiYWVtAfsInWjmRR4/DF
mDsFM6vJVP+WunCng9Pm7U2nqVMAYqyoEr9yR6fINoGuxttCN1JvB2ZosA5dq+G/pYuk16gjmW7i
61k+SR6LM4fbRles5NnqLPOApkCH8JSqDN8oCNb5T/Cr+nfTmBVuBslF8ntRDrdR20/BXQ3g7C1D
2+VZdE0XfBlIkwu/xigc6ep8aK2/12f1/DijOwDkivIgjQcAPKeTajVN0RW15hxb+mXRNsisQNnl
0M3penZdsMavetdMXi4isQxlEKrQ0mPpdDxwQQqEAdU6ah2urhujMIn+EloTfq1a6sGpnGY+aJPo
Mp/0vy92Rs91fQsATrmJhKO3P4cCrDpiazP0Btn73XYAczRfeJjVIQGSaJT1moy47fpEXfrlBLcS
noE1Gw/LYqayEs5QOCTtMQhB+TlVpkdbfW7Mo0PF1HoJzU7ZAAJX9P+ypEt2Ce0r90mr2rzy7Rzl
7Z0AZXKoS4oFQGq7ok98FfhE90vximIDfS9PvzHj4bzWXj6PHiWZG3dHREKw/F2qr4eJ6OwKX48j
RwK5MVFEvpo7xl1TFKVfe4q3zcfqp9ej1s8b8ulWK1kpm8sBVQ15/ex2wnrJzZOha48TL+ez5gXR
zwIYLELOwjzMU1d/r5u+X+PLy2202GYgmoAQgAklCFq+xUqbKjMKw8WxGTHd2CL3Fmyd0jVuyrEJ
tqNbN+0t12N2k4UF/mbXt8r5k0wKQUuAx5GCs7scvDALS7hWWh8z+PQ3agW7a6O6AXErZci3PFST
X9cHvPACQLflkbLQIAVyu9iayDgVdjbF/bGAp9hvx6AYNanDHmIrEA2bqC9DUoUs+ef6sBcmmbqH
pC3iLgLHTv6sDw9Pm1Tz7EbdcHRJlNI3fgCmnY6D9992CJuy+VNTd7Ee8tnKi29OMLUrd9fF8eHr
6HwgDY5lmNvVSk4YVnRHFz+JBCAIlsudMQG/nbw6SNlxNixvZUKT41AolrrW+bk07RKiwgrTyuT1
Pf1+Y8D/MtWS/hjjsVIBQ4yFuzfdPng2ciT+0BlVqH6PilgpbFzYXzLIpIrAZQRdYbHcNLq8vpw8
vnsGjqUPAlZjhMHKbz0Q3KZD4K2FGBcuP3hDQApkz5RneCmgktuJUbF7h+PoOmK8y0cj/487PjW2
iWMnzT2a/8mfRLYQD1rqBf8OtdMr27oa+2CjK71t3huDnigHJa8VnFJDOympjzl25iOv2oFMNd0Y
0fNe2Lvre/Q9Kji9CSTjiUIQlXAS2GWdbtBjvSimfD7GmhiedQiPxrZEW4xevhGUX8YwiZ+ikPL0
ZkZJOtopNgHudu77tr5vokgUNEMRg/MLHFzA2GFvWvmTR094g7JV6d2U8BUaf3Dq0rjPtUJP3srO
ToZNkY7Of+rcaq/Q7Dl/gjq0dzCKAUHSYQ7xi77+oeebAooMAiHSJ1JilhaJ1pg6Wmk4CioKhhrf
1DxK/4Rknw8ZtNMtp6JfCcfO256UsTh80iZAElztRfe81bDf9tS6P2pulaSz3+VjTCvYrpreN9wu
6265Bs0EfzN3Nn9GnRjuOUuRt7NQ2I23em7hcGqJynhFe7cTz5o9278/OyfSWYr7kOKfxHouDqiS
oeI/NuZ81L1IM/wOU1T8rzxx15Mf71FlxtTv+ojnVwIjSi0nMl2wHMtKWD2W3jwow3xszTr2BzPV
78JReQnckguqUDv135yb6HB90POlp1AiVVt4XSlFL1nWhdtnbg3981joxbTN88T0kxFmj5uqN8Po
1C/XhzsPGU+HW1w/ONLgCRgM6rGf0H6HZ9P+RJj5LYsnfeWBOY9cJByWuguJLVn9MjhNXHPU0rpU
j2U2NXunHwJnT+3JSn83jbRySfQGdQWgbehCFnPiJhsxJqP3SW4oWQ6FBFSWpPYBlqDLFLsTmedM
UWAdHW2qZ59evQ4OMFR3DW5rK8fqwlrKSJyrHWgeV66c/A9vqhm5VZEjYXFs+nQ+AKmYUH20Urx5
68a+JefJtP315bw0Ig+oAzCADUQScDpiFNQmnsmjdtQqBQqok0QHbzTHdBNmXbidh2YtWrmwf2Rp
SmqtAQECCXA6YB02WgNcSz/m/TzOOzOzevdJTU0Pbx5dD8yVPFVefKcPAGGg5LlJvRepznc6HPZu
utfXnnYsBBdMpiD0csA5sdZXquDn0YhEE9LdIBCRGc4CnqJE5QxoKNGPQ1t0G60xaQSl1rDPsIne
kFWpt8gfxVu8Vqkjf3oJOSEkVNLyCK3vxRL2oWGMFaXZY5JWyV2EmtKtEYA86SBnbhEzWoWNym9Z
zikMDJi1BDFs1sUSioriIo6FOn7LubkZo3g8FF7TfcnTMPqiBbG38XAsfsbnRH9Akt/biLqbdgiA
rVo1XLhwpZIPVRrALRBd5BXy4byQZFe5gZXdkSc5/TbXWvInJ/q/Mbl2Bz/XMnPeaoruKivn9NIm
pjqN1qOsu53VGbuhnIQUkzvS9TUO3uD2wlfkDWQbgbPyjF0cy4KagZgzddplzkwBykzgaKpHq6j6
n1Ws1N/wOAQQ3WtWuPKAXRxL4ijIdcGmLQveBSoNkT7yXaWRjX/6IMQ+l5y2N38VnYv5/PWNe2n1
pFQodnmqJNEt9pEWm95cU0k9IpDj3aCKj2pcnDd7r1HnHzT74UTWs/jn+qCXPhGECHig9y28LFwV
pdl1XT1rR4Fi/DOGFOpdplcYH9J4oYP6PwwmuxhoF1AwXe7PtnHLKaDRcSySOS7vVXQnd4aroCos
lNRamc4LVzmVGfBxeAuBszpLPAe3Q/Qo5iq3rdjbJog/qSTanv6zqgZl26E+/kl7Kvk2WsSbXAGE
Hyzh4uqZoywyCyU1jo7iVluICkYOc9mNt1J5wtdqw9mzpbUV3PqFJQRGRuWKB5LWwrIhNjl1N3Sz
yf0jSv0Hz3aq/aKW0tzwyJnmZ+FTAIuwFKQFBFAWqIP8MR+uGJfswJsnm/qqqNPbIe//lg0Mjzal
Qs7+TIw1N6ELp4IBpew/R4IAdnEqHDcvR0FN62gbpdr920v5uRtqkFZ3YE8HlL91rEq3LYr284qw
+qWhiT0c/HwB+DOzp98qUitGbiM2joqjlE+gt7Lk4BhT5h4ArSU/yZAGGLbZ8L/EPTZqOUgzUjSh
4r6YZDtM2jziDj/Oip1s68bJup0m5uBhDt3qqHZpUa8U9C7tIWnuJrVspZzJ4lNDrJxUozH0I2Vj
5Ulg9+Nsq6KPk31iz1myMrEXenK2I4+kRGuA1Fg2wkathDYGU/kJca7wzo28zN46WUvZIFfmOwI0
se+1BNWyNmvvFMMJxWNUKuEd9RTt6/U76RwshzsWgRd5vOQhQEY4XWXXSMMEZnT6JEKbtS761jB9
kY/ia1HP4z2vSnvbxFOJpL49wFC3RmTyyrH+A26SmjWWM8UGgv2aFvx5BEWNmcKGlGvizC1bS1oN
GM6x2vopgAuS+CIoCSsAa30BAUQ9WB+UbwnYKl9MeMavvHvvd+NpSMPmI5uVlB9O3dJRBxRbEmHb
1bLpy7/oQ4PAjyzrCxo3ziHSkuxrXuf9rtWF6dtdWN8NVtyvXDTnh8/VIbHTc5Ks8jP5YUrj2Bjn
7vhEQBN3m1GAgRspjzyjSxF7vqvDgWwqVV+ziDl/NtiPFGeBM9Hign1wuh3ysk372CuHpykw+r+z
67W3cIIa5R/g+zzBlhk64adfKhCmVK8IyjFwOKtYmlOGT1Ibuccs1A5Rnei637RxAYUtc79mcxX8
ur7lzw+7TCNxK0Mtjzfg/XR+uMOjWQwtws4ObgZt8bfve4v6qB28DviKf7s+1PnpwlYYgA/xk7SH
ZSufTqeZhTy2eVI/Yq4133bmmN92VeEkO2/IgjszDYZjH3XqLmoTo95U6F3+YxltVCCTrom3yJiK
f0WiFe3KDj/Lg2BcgD016NqCcQG4dvqz9DqoWiAv9WPW6dVfaMQjXCd6GcXN9e8/203SH4o8EiUV
qaK/JDO3nshNLeimR1gd7nAw84gTY7ak6FYT5n/D2bb3/38jLiY8iO3WnFCNfexgajQbxTXTmyBs
my8CPMxBCP1wfbzlZpI+FXSAABgAKmcXL96qym4USE0ieyhzM7nlWTYeCiM4alHyaWrg+1AoDiPS
wh+UMU8XLa2yKQ/LLHsQTkCPy8TjGIhfWrwBosW23G3tXxoCctMm0RBtuf6Zy+tIjk3rBKI9BW6w
ntrp2F1jjfrQuenDONKTEmllQwPMXD+0O61EFcs1/uaIT/+4Pqp8ez7cw5Ld+k5R4E6npQ1k8HRU
p9FaVR/V4LXDMSL7beZl/wbaLbippkr1HmJs47KvuA5a9pOGXpW3qeZwTdNg8eXvv0GW9Qn3pH7J
WbWbXlYfzLPyipZ2EG2r3FPJRCoA4n8GqpklkCu7CoDuhHW5u/75y3fo/8aGYsv5octNC+v0+zXa
zHqP6v1bPPb9zu3CeFOqgbUvokDxbhwrcf6rCN4eGzOvD2reRvFutmtl5WdcnIEPv2Kx7/qmGZq+
wQFxMopmuEmNcgTdKoy5fraFGP8OsxkjzxHX5pqXpfy+5frTyGKry+bZGSsqDTJ8tRJDeYXwhXN4
OZnGc1OSTfDsYxt4fbYXEcf7ZAOrIzWDpwArSk7Dh2fBEpZa1eEQvQEkrtWvqp7rij9q2M1uiUDC
e7Np3eQvMetwyMu8WbtIFlfl/w1PzCGlY9H/XPLvnNkqiWur8C2oMUP0yiw+znle/Ug8MPpEWbm9
EvNeOlzQMngFaBaaHLTT7zWUyQuHwgnxyxjcYTtT3N+BaIuNbcuVRj/WVJxx28fuFG/aAsLVhmqy
Uq3EwpeWGF8henYSQcRTdPor5qrstGIuwzcHB+6bwfCCrTE11rayAW1fX+DLQ0nAEjk2aY38+w8L
rFgp489W+KaNQ/K91qVSju7B/tHa3lnL2y4NxttHbA25joLj4sI0NNjxdovBLj6e4wOFRjPdl2lV
4u6uCUv/XA78vnkwbgdSzVtO+rKYRd7yYW7cKniNqloD5ZIY0bQflCacd1BxB+dzj+z7cKDUybff
CWRLcTS9acewkCpLVoW+5eDoyTYpS/dpiobQD4Pp88K/lP4JoqTxB4qFS7YfxbUw7dVSeTWJ0/zS
cxDPS/swf/HMKF0zkrlwLlwybk/KDfB5y0aRWSPeqWCU+ApyJNrwnfOdBtjstpvLm2bqvZfcEM7e
SJQh8d0Cq/GVc3lh5xAqchHJ/Id/LdaypAMGgKoJ31ptim+abmrvuwgoBjwknvnrR2KZicqVZDBq
4bQXgPEtnaYsajLkmJ3CC1vU+aMTKs6fqMxrseW/r3bZENdiMycqFc1untViU7kSZJeDzem3VVN+
2q5O/iBQopDTZNsMuMjpIQ3CMRvTVGNrldpwgFlBDSmLEGstx7a705iDNXjIpfVmrSlvQgBwzuY7
S4RSN5GVvZl6/1/oZHO2pcjqGZuGu+/GmRVxDKDs7ILAcG9qY234S8stZfdk7YySwHsG8eFWCvXM
1FIRYMlkxcbP1B0Q045m81fOxf/n+mpfHIrqKsx8Vepfyr//MJTthF1jeHX81olICTYqGj65j0zr
UPqjmlYrad2F95SQnx60xuNNH2uRSZr6GI//j7Mz643bCLbwLyLAfXnlbJJGsi1vmeSFcBKH+95c
f/39WvcC18MhhpCDIAESwDXN7q6u5dQ5ghGFSzZ3RvO5rKxc/WQndjV8o47reLvZ6/v8n0DT2lNj
UYJ5vb/alQfV5R3nQZWlVjrT16utAD4HYeYmlyo0J0AREB3/R65pfnWM1uqPuT1GWwDn1Q8sgWyy
F0IRexGvwoDHBqdKcjELexp39mg5GREb3buPQTJqf91f4Jo1WSSzKfNKQPrCWiDGxhjjOkU5bAxy
SvN1ODsf89zN9b/jYTDf/8ZA+0PqrILfknQs198z63LwQ6qTXEoTuTJ/wEsWe9GW80PtlNEWymR9
cf9vbRF0Bjpz1FoYJxdDQMvxOtVzE5yBTFv/uiLa4j5YM/ammSVHMin1LZZmAYA3ewVt4aJKA/F5
TLLE3c0d4rSvOgPd1obXXbsZEkbMKDA+5wYTRqGvVKZmii+6YvS5b1VQ5ugF6CU/NyjCncLB9UoD
CGnf/gs58CB+42bQGuTISAweShrXO1nRtS/Dykkvbds4P1pnck5aMqSHUmmN1xhw6tYzs/p9obmU
jH5IBizZLIRpd7EOaPoyaI06770U7gBfhzxp2OVqvdkCXTVHbR8OEvDwPKHX6+urqBcVvNQXOzKY
dG0bbU53rerkO+EOzYbskPxYixyFzoPM/Jmwpai0CPSmQLSFyJLs4nWDW5/VKZ6N88Box0b0uuLO
PCbF6GwyjsTmLdyp4Xhh39RGfgny0c6OWmxayejHQzMdrVqZ56fSycwtxpNVoxDDQvuoQ7KwDLwG
I3LqXgpRdmNQQH82gtnxlW4c2r0oU8M+apDjbklNrmwfSq50OKFBoyi/TExCiAwtvVbTi2I1Eawx
GgVQsyHnDqqYAdmC2Zv7jnR1lbxVDKuB7AfXdn1eJr0Zw7kt04tVT8OfXjE+TKFuVLuq1nJBiXsQ
W8mefHuWh4Z2GaOa7ChAncXbpAFGTyYIai5zXhafzRlvS4l3trudVeNlX+iYg2pX1c7J3/8qwy4M
Iytk7TyNy57uzESai7hCdqG0nddHq4JIxknb3HjJZlTkd9GoG3Hnh1WgurtGyXv3+/2Pvba74BNk
+uBJjn75/38JQiCN66EzsfOLnqflv27vKS92b9jBjgH18fR+W1ADkTDICASE5LUtT4G2Nw4atDXD
2nqOtaL4RmoUBH6iih/3Ta25AUlpQauObgfh5LUpxRSEIhDfX4og1MZ9PgknPDDTtSUtsPb5AHiB
pCI4NnA513bKxtYHUzjFJYxc62961y6ikl0BbUeBFu79Na3akihxaiKSHmfxTkB+ZSPM7eUXt7Wy
B9h3yk8oOzsOjBHG1nTdqi28JxhtGi43+XLYwbnH2Gh2qVPUrx7TdGhPosBFnDSGy7/eX9ja9dOJ
04iFPY7hspIKF0DklRbqpGmf2Ch/qJbvMjXyMR0gHfG7cfzZmMb4eN/o6gqBpYC5JN6HF+t655hG
mMsu4+A3aWs+ZyLr/p2spp/2lgCPvL9vbM2lUauFqIo8jbGc5dZJ0JamcvKTrMicU1MY+eTHWgOC
Q531EPnvgpn5432jayskSadvBdWsHAu5XqEH57ISmyiwumpTxv7oAW8tjck9V6GzBW9YtSXnuSGV
oCZgLmxR/rP1YA7yi2cNtKFtZsMOpTUgK6UZ0VZDcO1rvrEAsjSQrsvLHZtO7NqZDZ8jhfD8CPFQ
lgMFbpqDljeR+0RO/M4+nEzMGVMHPPp/JhenxQVgXSHJVlzyFnaS5zgz+r9QrGrqnVur3eehpml0
f/dWFyl5oHDKdGuWgJGkFn07ZKK82Cq6XEyejx8CJdYSv0fP/XHSkuLLbxgkUcKJSdIkc9GEsuZ2
rjQvLy+RE+Wnge30bTtWd13etGeep3nDna0u8Bd7iyMzWGGemWFRXoaaZ48VsomUHs2fxN7Fj0yr
3I3aprxky1eesj3VRpAxIBwXvnpqOS5h25QXR82bfN/Yo85cXOnWG6Hh2l0gQpCk49Ds8O/re1eN
ndeFFHDQG+7qPzPNUB7aMC9fxeS9Dz/5diol+pYAApEd3rtrS7OQUy5FX17QBUz0QwZO40edRZsh
4NpWSf5ASbWH3NdNFzoskgT9mvKSOE34mpd18CWZ2+6BKbvPRd0YG0HRlrnFRg2geIGMJuWlcaUC
X58Xnl8WmlJS/9fDam877W+knExCATGQp5+9W4QmxM3e3OlmcWkAIph7J3GMox3kTf3FavR0i+dt
7SRSk4A1jdF1qb5yvW+RUtRpGA0l5PSW8ylRuhhCu7qyNp64lcSW0JzgkgYhnmSZ5w1jnwbtZBWX
Dgr84OzqkdqdssquTxWZy7OwULHYNUFUqgwCVVskzmu7+Kv1xZunOq0MV1xCo9lQX8MyDdtjnmul
56fQFah7r0KB6b4LW/uu8oNKsKlsDi5cWNHYEBAlWnEZuzwZTrqiDfWx6NUt5OC6HTI/ZvdgK102
AmuRU9AnVbhADqtU/3ixNlSfPMo/76RmebvgkpkF5mNJjLrUtU2ccSrnuOMm1HGunKK8eTJHaJay
wvkQlWVQ/Majw+GXoSxpEC3W64PZVHOgkAWWF3MM+trPhqDcT2E2PzS16OxdZHlbUK/VMwr4gTkC
MIO0664tFrWRVnWrlBdFGZont5zbXQFO67+ZtuCJ29q+IheWPY46L9/9w7IWdVq/WF5c+UYUgzFk
aXWZ28Q9KOMwPWRKm/tpW0SnGcHKP7wqUPa/YRQIqIS9U9te+hlIdaoQSfHyAgcaPETIC7p+NTCg
nBDK7FXceLdzB3PrSVo9sA7C4iirgHyxFglulQ4VnfIQh+PSOzkpXeq4B4l523j6Vr/pL3YWu+nN
KhWJxCZoGeoDk63xP8gHapJ1iqb8IYaj/CUNhXi+/1HXHlxoyXmfbMJPIHzXZyiGrQwEn8wf5lwZ
Twlcc+qxNsbKeIYt1Zo23OqqOQOaTFm5J2VZBC5kDW03Nl56gQNFV/5GxapLX9TOquzel93i5M/7
y1vbPBi9VPovTGQAk7penjBH3t5IFAwNNRTqNC0jIKwbz95SiF3z2PQH5EQWRVcYAq8N2VptlYhX
ZxcnLeO/RamH80PJCGFxrBiSYizPMrqH+2tbNSkzPxOqAsqDi7XN+mSokyfyC5JcefTRs8C2/9eX
mmifQoGQxC6DRa3ZiC+WMLA3t8oKwWIwJHsrJUoPvXbU2FEQBJxD60c7g9o9Ek3l2k/N7Mt5n5tZ
pp+6HrrTj9mQaQ5soI0wLDjwzCHqfKdkduvU1G0UP08Ee9/uf5W1E0ZeCvhaChJTBL/eiFbYYVdD
/nsxq3D+UjDT2PtTkk2PYe55X+7bWruy9IWAErEL1EsWp5nsVxSxoWSXjlnMZq9GUTV80YWZBL5K
JX7npclfrjvn9obdtVMNFo0rxAJvARZQKgiiEC5t33SZ950hZqHEOw2d1S3U39oZkyEQVMJy1HRZ
4irGRihJNeWXFuarYK/HwfQfQssqtL5B8ZfVatPp/iddW5rkfKGmAUHSTcHbyUrQw1PMoVZyMb5G
Ym6yU1O6xbC7b2jtnMjLY9gSIHuDGeEFs+a0ICsVaWZEfq81cffgqlPXHttoGtyNF3P1Q0IbyVUF
pQKG8vpY5lWPHLwNwq0Q43iKoeo6uzOybH4sYsfZJdE4Br/zKdEFl813SllL4aEmBVim6kpx0RK0
zw5zGdANMYGc/7z/JVeXhpqXDOg4k8vaWppXcAMLkl9bETHtny5CfTWGHHXY6WKM7H0Cnm5LPE9G
GMuEVH5MSbIvp0IWVy9PjTKdoFO7jA7yIZaaFJ0f2HO7d2Z3YjqX/t8zcLvgIU/S6hN11erv+6te
u/ukIRRjSVbJVBcbiqoS3p2OwUVFTD72A6FqFbO3ImSSqQJupbZ2DXFm7Njf7xte+9wgjFk4gFzc
3CL2SqaEZ5Lk/+KWinogWIeX2u6FZ+9pBrffWhBs80aQsLpWAi60JiUzzjJmV6vK6B2h5BdROENy
TD2mVZ8UpeqaH0oyR1AeNgKFKR+KuXQryF23jSeQWDY8wuI711llDRILepkNKgKhleTOGUUSic5x
s+LP0Y1aw+8NkHQb3bA1B0FTgZ4/g+C3MyOqPbX2pLRU3BMoJ1EBT9vx7No4vs/MzSTRVol6DcAC
oouZKoBPXNvlTFXVQrfspgl192bQvltj9GgOOlV3tRvD58hp0r+apI+eEtVpvutpgVqLpedftG6y
Xu+fsNtPzvtJ9YyPTuefB+baV2nxWDozoMGLErQ1+uCKc3ZFnkRMBcFv6VdgSkDse2P76b7d25ON
3TdSZ54bphUWAU0P+iLuHTe6GE5fnfTMDJIDF9cSuyzuZrnVVboRj67gUqVNZlhoDMqZkYUfUecR
oimIHMm0Rer4vTNnDzpF0eGbpxhN49Nasp2nMfba7DgF6b+kCa0X+noyVltTg7cujZ9CAoCyN02D
m3lIx2HW3eqc+JLUZDYzgys/qyGe46e8RqXmEIz2KE4KcvVkCEru7iyRms7p/hasHEJ+BNQHTGtQ
sr2lVKc0UFg5DX0nIYKFRLsU/xRGZ/lV2toHJ0ZWAHVNQGsc4ukS2wP/MQuhGidLaTc5fm6jAcm7
KVlY4K0ENCzv6C8dtkqfBYSiY3SZR9eGoMKstPxILQ+awfvrXjUk4e+ybUpZcOFUy0kFt6SF0aWO
GLOFaDiNh2PmZM0WrmbD0PLZaPTGtuqkxpDh1Q8xRQp4lGGUqDY2cu0ugdqByU5C3XEo11/ObVQ1
Td0xvrQpHG8+lS5VPZlwcw3H2mbwHpZCtd5SfZXJ4vWjzKlhJpQBGmbsYNa8NlrTqlWKUI8vIXwg
0ZkR4vFvT8vCD2NZjNkJVEU0+sYw96diqu10Yw9Xzy4LISCQQ432koRWj61OM+oadce+K787RjQ8
95EIreMYUh/yszaCMTssE3s+JFRrTV8b+8EumDxwtZ9FpYp6f/9U3T4hfA8iIkN2HvlbOtpfjq8w
1SQIvCq5JINVfM/UuaHXgibdwc65R/dtrR0sSNhhMaXIhEtbXJWorbRWm5P0IhgJGl9gZ9GhCm+a
0dsq/qxbkmIVUp30FmgZwwEpopZVhaY97SuQs+I/hCGqra7K2ucjVqZ+B7SAfy5qE0mmt7WjpIB7
9OyDOkbln0ov/pnmyQk3js7akiRtMTEsF4FKyPVGZQFEdDk6zxd+xpAdYGnt4BmnL9BuIM/WfDwk
f4iy8OAAC1k8N7kNDr6Ak/0SR5EzffbKIYt/wCcVJz6ijFX8IXWjPmAmUK27U6+I8KMY7GCLVGft
gf/1VyweeNXokWbI6+QiRKs+9G4GQWBO4LwXQ2M+WZmln0FWdP1GyrVmVjoHKTgErnAJ2Eho4lpd
FSUXJxqKdB+GofkIXY76FZwVanRzB53EM8Or8xat+9pBglIdzJHky7npGcTdgEp8rSeXGHz8GTAl
8YvuIBwl+ebtLUj5qjXq6G8lCOC4i4jViybG1IcxucAblh3qafS+eHE1UcIb4y/3L/3accK7g9mS
+Hz6S9fntuyL2rSqNGFuKoLYEaGASvgMgSbJLmxDS9+1jgEIt0rTLPZDxlB3qhaZ7uf7v2JtwZCE
yISElATc/vWvaLSum3sG4i5uAAnSTh1jrXot83hwfKMvEb29b27taYOymd712yj58pXRGRETQ8YT
WlHo+dlb6vehQwUhgTTxG5juZMPc+ur+35z0Hb848bA2J23Oc+RtbSNtDmjJOd5rNc/AK0hu461X
bO2SvJWUJGpcxjzX5vJWuHqjleHFRtwme851NWihfkTnJj41iaf85QT1YB0ipbGr4/0Pu7pSShQA
Ong/bkpnPIPTyFgUcH3LHj4jgiQVVZQq27sFnI/3ba1uIlPJzP/J6YSbwuw0gL1tsBXV2rBD7Mw6
11Wn+sD0o33kjM67G9hy3EIFu81sLuwmCw+vmPEE25sSXmbTLMZ9lNuht1fmLtxw8GvfkOCdcjqF
Cd6ThYN3BgHeXumSSyvq+GPSNLksuihpXu+Ernf6xrLWPiOlF5CFIHABbC2unpf3edDVhOsj/SdE
mmbT+qFMpXFw3SH5Po/G5tuxusA3QKPLk0xkfn0+jZRiqA1I5FLkYX/M+sirdkpaCuhBIefZ3z8l
q8ZoLMuuGg/mcpANGYGwhHgxukS60eQHeA/LydehGBEQ10Eedd/a6scEQoVwm9Q1WqI17Rbd+iZ2
ostAi+IFSYXqRQOxuQeFk1i7WI2JFd9vkfIjyCbJQU/We/0xNaZzpqQjv4GSt4BzR/xnNUH6WtTd
cNCGPtr4nGsL/MXc8mVqbFvpSqidLyWiVftiHknjoKg4kB/H/81UE37+zvLkLJwFRPumQdmNzNkj
VMT2Qaf4L0C4F2uykb8rOnvyg8rqf8NV0x6kakywKMUorz9nbQdxrdFYuPR2oU27Sqmnr20qAu9E
pG883l/cWrLDFbDkUDzEHsvKgQ4z1DBQsbhkWq0edGp+DxUw+7MdqZ7iu0ZbQqytev6MRM+P+6bX
9pHiJ4PEjLwTty6ODeJ0mYr6V3qZhPFnpoxq4tthm55NbUTTNFSzP+7bW3uTqHXyYfEw1FoX9tI0
b61CGRnPcOz6J6VVUezzMi0OvV0aD4Sz3oMXNPp8uG927fZT8uIvSbV7MzMNWQqTbU4HkLIb9cdx
oBC1a2yGmIqkUvKNu7FqjDRDajQzA7+kbxNOGbehGmWg1Pr2wgQ0N8Ry+u7QOGY3Hn9jZWBRyQQA
zQAhvj6omRoXIrEyJGtCRiUgPs1fXSWjYdRa0e8EFG/4OyAzoPuXE475GOZzD4HYZVS6en5wUPH5
YVdR8QmOIcsXEyoGvt6H+tbE8+ohhXAH8IXk3Vp2RMfRcRJSYhLSpG7+NEvX/UAgO5/mGM7Uh5zC
urNxXhYWJXiSO08dj1tBcrWEWqUEw16lRFSoxKye9dL9QzPbCDGL+XnIq3Qj9l5civ+15hBTSIY2
QNmLpzdNFJAnlshfbHVAdzaEkVn3JxR4gkOlhc2uZVjraa5to9s4qbeGma7j0FCc5aoxxnR9eOoo
yOLUHPOXJIimpzApv3VsbMuQTaA9xOlI2FFl4/uazayWyiR9dGAjbCh8TNdGc2ZWA6sIi5fQdSfA
hpnhtccsNkfeESswUP8b2nLjdVxbKAA9qKmg2wD6u1hoX4eBnnBVXvD22tHIWu9BNZDdCpFe+9RO
draDfH7L6MIPvC0UrhimyUmqCBcXRsOonxgbqoqXejLaQx/PmnkIw25+ScCbbM1xm3y1Xwpm1Hlp
qBgmPWSuJmIHCz/Q1nEAmMXyDqEGokYSpweMA+fquJXxL68GhjyQ2rQWqEVxFxerqg0tyPq89Q5R
AGNLMJnmZ7TIe1+KfH0Urig3XuJVe8SHksjZIi9d2BsSXVOGyvEOSVk5x7bgZBZkggdgQ+OOEfIN
c8tNe1uejDNkbYGa1OJ0anhQN1J075C5Vf1XrIj6UAk7PlGo3pryX9ky8HGsCzUUwsRlAVdrLcYx
GxO5hLy09mWoi12hi3fOtnAwaM3S1pRlTJCOy56qVQ9JYBSjdxgRMPdDs7QPZoSkgq4V+dFWYPMq
mZM/QcKjbzjR2/VhWb5MkFXw2i9JN1ErzPXA7r1Dnxje0daGDg2/cGtOacvK4uDroQdKoxPeAT+m
nenw2cfIRmng/jN7ewrlWuT5I8cExCCPzS+pezpoRlUYjXeACVaKLQ4mNRLoBFxLdIdYtJ5/397a
qiSqiTqIbOAtqWWYqasbE8m8Qzs7yTGeyZ8pJ+rH+1bWViURxRYNK8QHllbUQK0akYfuoZld+yFl
lC/yG71w6PAbE7E86Jf3rgsJIED8oN80qXa3xLmozhx0o9DS49y75Yuwp/qFqetkf39dN5eY2AQx
DPhvcFUc+cVuhalmCyNFDKue9Xqn2ryhY1MkBxBHW0w4N4poUvELd8trBkMJzGiL86fYlaK0OppC
bVgn3zL6sifL65R5l2u685eZd+IT/j8+GK0bRb4oreCjsFv7Z5i3HWpEUK+aG2d1+djJX8Q8Btgx
vjGk7ovVV3OG3EAwpEcvavPH3GiLp5EobU/DBU55e9aeJji+N8oHa5/8V6PyqP16QeKwbCoYaY6w
2TZHoTXBPlAYKOgTNLvfv7v0CsjhIS2R7OXXpqyGr6tEmDKjMob1BuFTdLnFVFB/TootvqG1hVk8
eFIDhnbqkmuyC9JOMboM6Y82ZqCb3MS1qX26rX0Epl9v0SDeXEk2TyaCkqqeDsySH71HcmQSeZEe
GYeOP6gwhTGbBOtLAt/DMU+cd4KXNHlYgBGxMmgXeWKlI/pl30BBBL2p8wpMZq1DTzqMB5g8in0d
EpXd37dFmitNMbrAKA0hmIRLLW6KHpl6WHh9cDALJ3S/9Uzr5g9WGpXNo5nRSN5lSI/oHWLpFsI/
fT2gRXb/F6zsJSmZBKhyfmhlLgJtVRNG6CSdctCDwfo3aOxE24+5UX0KrLgsN5zQyk5SumOZKnBY
IG+LEoIazswjCZVIIi1HIDVFjOSOcCTePumGwYOsrJmrDVDl7TfmYpB5EsAAbWbM7Xo7iyyFlciV
CIMhd3Z6Pot9NejdcWYY5xNnttuLsIkgL6nCjeUuLUtqlrdbIvuUzPAv4jQR2ChFgaw554g7zCep
KvFX7BntB6bEmOdD97L1draeN+ckjSBNfN/OyoY7OZ/MDpmVBH1xve4mcUInQCr0rOau2+wQoaz/
QdXEOPQ0cjf8q/yzfg2132wBO0alnXYJWem1rRgEB2WMqD+Hba9Hh6aHrAQq4al+zIxYF3uvTpPk
s2uHw6NIitB5JmTwwtP9BS+dPD8C/BQoORwgqeoyTjUiJUtTLxnOzFWUD4Gnh69eMrmfk6r1XoGi
iKOV697n+0aXRxpLzNmTv8nDJed0rlcu+DWzUwFeimoQoj+ZDqd8dPQYrhIHJdFm8aPAjUTvK/BT
g7u2Kn/VLy7KTSNDh6l5OA9NMqfftdnJrP0AvNL6w7SZJt6RVg9f76906SmkTUArMCXIvjSJ6rVN
VSmtXm+z6Vwo7eweYDfq+z3aaKnmu3E7bAkorHxYwDJEe29CY2T71+b6iipqMXjTGQ02+9RbIvyW
mrzb/aRH1a6bkngrRLo9P4CuaV5AnGgTjS2dsaKpXu1G8XzWZjyFb2kCfFjdCu1RDVXFfuh5Dj4I
yAg2uhpLaIXcTQIy8J0kPSCzlugCNBMaK4in4SxCTfnmNkHX+XEeO9q+mYtPuls7DLQBRfwUtIGd
HBsz0r4FCpwxj0AVxZYk5a3XInLDc2hQq1N4XQ4teL0pyqKPxnOddOGfjCOHT2mp/uyGUvnCpXI+
wnqcfOa52qpp3ToRGTLKHifMMVIi5nrH56TL21qph3MwFuNRj41wH4Kc/g5GTXsuoih5Heimv5jB
3H5UNBtGsfsHfHXhAHoh18OVwWZxbT/ogSlbDttAXav/Ase810Cd28OeAaOGPe+iMM6+10ad/QS9
WH6/b3zl8NEYpElBhA6yfkmwFUGX2QUji8+iWTkgQJO+NN6oM2U+9WI/WKJFCFBtNlL7VaskcZIe
SGLsF2/ECCsSBBPOcI7KKD5MpjOdHQQJ9rqaVg1ldlGc8JlbGmBLXKA88PB1S25rUz5RNyVvTY0s
gZIiQAg4+yc5dAduKy53mh15n/JgjA99OYZHK7U+KjLy05CiO/3GBwetwJNFHktidL3bNN/wmnDf
n5Uo6H94cGpFkRpR66ep+DmI4vqzUCLveN+oDB2v30kWDoxb5iFSeWdhFNIXMWvCHXnwG/ukQP1R
+dBxBv/eN7O2rYSVNH4hPuDzLraVSXhJPJ3Byt2ODd7LmaCgUxW12o167IQ7o021jxMaw9VGHLDy
Rshyoiv9GYzByytsTtkYpHHOKXaq6hjkIvg01M3Xos2LjZO7dlmxY8PeQ7kWHOP19pEiqp3e9uO5
QkHla1tP0ze9TN0HJcz04eg4U/cx1BuP3Ish5Q2HvbJK3nqG5GDCw1UudzGY0bikZjuddSjZfS7Q
cNb7pGyejFnTtvTFV7wi1VkcArMU1KycxVNvRJk7h3E7nbWm18lBKmMfmUJ/JMUGxBTn/+qqa/xn
j8lX00iqf959kN6K4BCLQ3wH5+n1V7ZJ4udec+az2QdTcCSmZILNj6s6CHfj1HnRc9HHnbp3gNJu
MZis7DBcvkBv6I1JeaxFZNUZCeOP6chzjEqN4iMlF83P5jzF4KVdagtNgvC0KhS19pO4L7YmXN9U
kxZ3FbfI6CdZNSqnyw/fmWkwZI3CLntuj6XCs5R9aDCb/FLo8VzsBmXKymhX04cpdlCqhepjMWtJ
tacAYesQ3SZRfTAl+/xfapHF9TmNs3Lf6YOj9htP14pfcXUuHb1ZpsBvIohZsi3Ghj6e1WaYLq4Z
mDtHrZN3dtSl36YDzKSSwb0jDlwch97KhKVF+XSmtJA4B21W84NpwCrAdEieFKfR6tSN7G3l+DOC
IuXjaR+SmMtT8kukC6lxlST6NJ89ykIIMzZ9/2FOHPVDAa/1RyG0sEANwTHqxzSyhx9xo6Ijcv8S
rFx3eqRQlQADoQKx7COYTPkrwkpUfkLP/JKadvHXAFHAGq7APsveWTWS3xjPSdwL6gu1vMUTkTB0
CL44V8+ZXU4vldGhGz1JKszHIszzLbjXyktBviZ5Ud6sLaXDEGWIswAqt7NrhMMpcc3xcwyL8XfV
6NSH0R17v/PSaSN7WdtTqAgJscEp0gxeuDRezLHU8kg9J2hm7NrGM5/aaop8rdLzA2A7KAqBOr8q
blx9DIw63HiE19YMqY/UvnorXi/MR4MTAR3WtDNFSOefvJudZzpD0VNWaVq5I8KOyr09Sa2N++dI
/rlLh0KoweWhGHFb6HUVPQrTptfOdmUMQQxzxJx1HxpeavgHAlcR5k6vnDj4777ZNT8KixavB46B
l3JxaUdDLWJd4WJGSmrsYb0xvriT2uw0hekxCM2TQzPSXTSyMdsY8lmL82i9cWlpMFKwX3ZxLZVu
RzK087mnfBXvOnl1WuoCjeZ8zby0S/ykZxj9TwGrU/RMtx4IZcpEPfyGgfZuATJ5h2kE0vJBowrO
o0X1ySxMLlBfzeeoaNDTTFEhY9Qp8ie1GvbT0Ah/UPvmBCOm99glELEEpan6rRFtIYXWEj6AgJJY
UdajgcxdOzW498PEtfglhdLXP6bOrn6M6ajs2jaMH+JpNPaOYpfgXLqGKvocT+WTJyijaEPIjbx/
PFZuAzhBEm1gDFA8LlGuES9g4g46ewQX2YNFZe6At5mHPZyT1Qc9VZnKL4qo3riEK6cS0Ate7g01
eAsKj+yyoLs+nSdPaVWGmMup36VUdsJDabuFBYt4i6ChG4zVPjE1qoYb617x6tQg6fHQjIZWaJnt
GwqVuw4SxnM0qeaxCubab1wmVt3c0d4fq0rlEtrdELIhCLm4gWY5Nj2tP94wxH3PU5sw6saNrPwB
h/eit0iZ+u2UpDmUEoZRn+5v8OotBFPANSSIo621eEKVojRbRdXYYa2Pd705WR80LU1L30Va/mlU
ynrP6EP10cpNUuyR2rpv1SWzaPd/x9oHl8qq5HugyMB0XR/6TC1rzWrloTc1VPaKKd6H1aQjUB8r
G0teCYco5VBMkcTjREX6tSkDJZqOOSz1TLKlv9Z21h70WNNe7y9o5Rm7srLwJ2HdAMsQWBF2pv0h
xiy4FI7uHrXGhQ1S69wvThFkj6C6mr2BKMcf980vLy5zxxxR/sA32igc9fUiiQRja3Tn6Zw2gffi
Oll9Sesx+UOd8jjhJdG9wofH2dyIT5arRuAKwR86I6QVyG0smz85PZ9Gh+/zDHBzBgkPUsfzjbie
Tmkuqm4/2XFFobWqv9TC7Zt9llL92hjHWR4l+Rtk+MmIB9n0jc/ytKH1plRzzpOb9AxW0DM191qT
gPLI0tZ5J8iL2JNupgtNEagBKvnLXDPzoKhmatA5h0T83/I8qXd5G+Rne/aG1wllV0b33C16+WW0
8GaUKi/fmm22l345dLukMovCPafgj3Ze5U7gyYRwvpRm2nyACdRpD+89UAxbwzMMhpvtJdi/PlB1
1bJ1UeWep4Ahb7UT3Ws0qs3Z6pQ23jdKW35BP6CYN16C23OM2bfxUEpuqIMuzKadVVpmFrnnMNGt
R83okNUmBvVeu6jT93kxObspcMYtd7T0EXxfCbaSbWGph7AE0ZRGZsNW73GGKruD5saJPG+f2yZi
Ofc/68phxRDtAcD46BIs81iz6QIRQjB+zh0KMNC1d8c6sPTHnEHnDZewagpwBE4BeZAbmqm2rM3Y
GxL3bM1d9NI2ls5EXF3tBj0sNw7LmineMxJjuocug53Xh6VlrMxh0tI7V51Vv2hqNhyBQVl/DL2z
JfG2chNYi+z/SnwEDZ5rUySFHuT6uXfulLD/2MwO1w/a7/MQhNGnthq9x/sbtnYyYB0Bq051WaJA
ru2NWgmrnNNo5yROBaMGc/pPoEf9xgdcO/bAKGn6UoCSCNxrK0wKATMhqju7Tomk+JS3LUgTR1iP
FePDwcmwguLUG7G7Bc+QO/NrGiIPviT/k3iTtzLdtWEnaMGjdqlxrnShzT4CitOTidbZQ2spWrAD
gKifcludnjukupVdYOWbqNll8Pf2ExBKYlIN7qAbyEtZcHa80NbPQ1ebzKaZTrlvsjI7NvnYwzNl
ZxVRQhJn/qxn9Jfu7+/al3ck2SIFUmDXy3HkAXdQm2ZonJ2oRSdwrJqHvuCCxErUfJlixfVblIA3
kr+1QyU9q1w08//L+wL2RqGcFWlnA6L6fUzb7u9YlPWf95d2E+vxZdH8orRsSdQsQd/15qpF6UYA
9fVzUXjJU0GT5mCLFkU1RegHeuwO0Dal+lCHqLBnYprLfRt7W9TNKx8YNUSTT8wZg49K+o5faja6
BVHanHvaebTM3gwP6Ge35g7KlFzb5aMxpuLQ078K9R0zdtyR3f2PsHK6kAinLkzz27Jvhrxio+96
u1XNczeE4Uucu9rXsBTOMYIgS+ymecx/Gk6h7F2326pKr7gqagqyuI9XlBtxvXLek7Kd0to8xzEj
Cg8Q5HXWrmWq52K0o1VFh1oMqh5uuJIVXwwBDXsONgaz7gL9E4S1pw4wI51HiMEOgTW3n5mscBm9
NuyH+992xXmQx5DLyFFTWXy/XiAEDmE1VJV+VoykKI+i0Qd73zdhZVoAbCHE3EUkFNbHwVSK+EuN
EvRjMVRe9f7bBGMJm8unZqOX3xnpioboyNPRRvYyzxexmR1cpzLnjaO0sp9QdLCTyJ5Cbb+8Tu40
6G5rxsZZxF74X0lBqvFnq24PYesOfhf1WyPMK1dHjhNQ8qQdxwIWB2h2YWQq9cI494M6/8iGlDZg
O7/GfeWeQBcPz3Pi5RvluLVFcl9UnnFpeIl3MvW+QxU4Ms5Zi6C2O/QmeCMwsZrVmQcS4y0Q+Ko9
GrycIBJw6h/XZwgeN6LXHnLWODHjvROYI+NfTbGD+jM7EcB0j/fP7Io/oLjBgDLm/oezL2mWE9e6
/UVE0AqY0mTm6Y997ONjTwg3ZSFAqAEJSb/+W/lGt2zHddw3qYldlVkk0t577dUASa6v3+c/rqMZ
lWAyQZK7ZbApjHSAGdfu8zj6yvRInU4cvQxbjWUv7O7HyJ0OeHX+jeT5h4sZqD/4VTV0vFfrtOsP
/x9fAvYnQo77Qu4qlVdStglPRvnx4KZEi6GZiu+LabI27fd6WqcPII7AO7DdUuFNswxu/lv7+/tD
wdiE0DEMN0B+fzPUdDVyPbxQ5G4Fwr70VGzmdp4K29Isn9/N8H16V21z/Vpl6/9H+cdng96NhRIQ
kd/FKyZAlISX6+5YgnUtagl8JqkRc9lGsZD2/qh2ZlvAbwltNnDd//nvL8Tv9yVedtjvoDJh7w3f
sH//FiHdRcKiIb9DtrnIm7Dy42x5IFOj4mz5y1X1+415/bCruyWIsOBTXL/Mf/7wU4pKmK/FXbky
31fTuJ5mNZaX7Nhe0IAMrzXynJ7WbFzPwdhp/csN9sePxzMG3AnNDwS6//54ZpgsEOeU3+Hz/D0Y
adik8WJ4f4wJ3CX8IB9HAzpsd5SLdE2+YQL+S7v1x6cNW+TrU8BN/Su7pYZXWVmGEuW44PyDj5f3
W3qIG+bc3w76nz4JclZ0PqCuoHv/5aDrICZFxiq/i9R4QXbE8J2yPD7l1o3/I6IHfsiVMQHLS8Sd
4Jf95QpDuVUrHIwKUFXqTT7D5wneXSewBrh75qNBOmSHfOL6DXzOmN4FuP6+/u+v8DUVCMUPIZC/
hZGxbJ6WQpHibg5HdqeXzb2PR2WaUSFJ6r9/1O+d63XhB0Y3dibXoLvrn//HCzz7OTPC1sVdROG6
1kJZDuo2Jdn66b9/zu9lAVabQHSAi6Oq/1bTA6IxZC5VeYd5eTwllXsHF2g7NvMQZ40Ywt+ArD+9
LcDOYHOA6w8Izy8Hk0rUQmXweUNuvWu2LcM0tB/reiF2lX95YX6v6/ifgwz5CgKgCP26OY2ULBXG
nPJOVAt5hTz+0Hc1clz4D1+5XH9NDzilN3rYRf6X6venx4oLBpaP10U6oP5//3zVbo4ingdyp2Os
zJuqiKpWiqJoI75Mc5OI+dv//juiVcL9ilUpzsi18vzH+6IzlVaCVuQO1khyv1RLtugm3xf6ZDWv
jx5yqb9hZX96uiDW4PVB2w060y8/pVW2yqyPCDp+qZ6VXe1lLBV5KqRZLoHReGuXiq1/wwX/VENx
n6EfztBV/BZRg3tzhvki3qBS57LdwYrEwKrn5X5icuqSYve+P+B+8+JM/D9GTaBsAxEBNxI5IWjd
UEz//ZRTgUwwNrLqbh0i045hiXrGR3Y6VIzEPqQh/uU1+sNpgXyigg/C1Yf3t8bfpLHYkhifB1C3
uAFBr7qHDxT/cmRV8hd09w9vLN6eqyfh9cn+hu6WDkNsrjyQOSKzHql4MGIcIAkJS2KhLir/Jiz6
4+cBeUR7BnczrKT+/SgnuwykHABArrtVUEJH9WMgXH4Lsd8e+Wz/Rgv/06MElgwvtAyKHEjd/v15
rLTI5Y48AcFyXbvN7ajGE4ifLvPR3+j9v60a0d5dDRavvT3kdHDZ/veHTSuX21LT+g626cVp5yz6
wKsJca+r8qep0LrNo2zGLVt62yVwGqVNORTJJ4Cy2V9oU78fF3yV68bv6gWF9csvFwNh6LGxB6lR
rmCoC/HR+Gn1RWL7wPblhiQ+e81zRcUJLg3r1/9+Kf3qrHxtcyHqAgsfkRTgmGa/VLFUVzRF0G19
t4Q0hsR2XbfmKOvt6xYzuzQu5/Ymr7npo0FEpilEiezCot7zpfO5rT6tSBd6KqPqb+cY19Qv7x88
3dAMYzS5ni3srH6dh6iSchY6ggtmkoIgJIp5zlrAY/vejjPlWUP4EC+d9b58pwsM+s2uvcP20CCI
Dz5Wh167IqrNR0QZF1lvRvAA2jozmKuyRRS6IwmMpwY4iBR9gBlW1jqXIwIYBliug+7Eh9frnueS
yCWK2qMYpsy38EFN3d5OUw2rnJbn6ZKY1sG2iprmCDyZQms3y4bHKcTr/AnbLm2/0jhV7LQS9AgX
6FemcWvkRIrhNTKp3tNm4FnpYEizRJ4i96fS+vjHiutDvhBvj4jA6ZUfx4c815Q9OORNm9OIwOn4
M6AF4Z8kEyu7yWQe1W/FMZbVZYg9lojNhhKQ2KZWdtjOAtpAxF2lgdb8VurFwhZ7ooTekFjmSKyx
1ZA8F5UC43WWxsp2ZNSR0BTQZUl4FMZ4QmGewz+GxX4xTZKHSd54nUK7VftKs/NGD8XvfSVt/jRS
RAjcIcU5Z+c035YKxtQp/L4aSJ35Rck6Xm5WKE7dR1AzHG/XZNFDn9ae5LAP1H6+sApQb58hcsM3
8JcoilOkt6HqEeaQ8BbrH6qQCUPT7d1hkjT8gGVRmj1ER4HAaMiAF+R51YXn+jFykNY1tsI+8tkQ
MoYfRaRndqoQkjI+7AZJDSc3R/H+rqTrEs4zgSN0Byn/VU2VcIgI7sBus9TdgP4a6lYvi6vekAEp
3D9Ya7sEHu8Ek+HtQuA5/B2RDKuQ3bEfnhX9Ab113gqFONqtSbKglqWpxpWOvAE7KzNp67Bju3oy
C2i2PqYGRnrIhB6iXTzUi5dDh6Syne3NkgkaTfBGgpfWfSAr1muRcPtxSSEawl8LCxOStdgIkZE9
DGEv9QOLIEFDhCrx2ZJ0TK1JuDjssxD6rMEHjR5pdl24t9k+Ezq28uBEffLCJcvt5Eg+nNZsAeGv
Dyaa6KVwsN9QPXppDT8VwKzVfjSJV8d4QCMcwKzruMYh5c26DZLcrnUJMXHAkkTcwHJ/q58TybKJ
tIlBZO+jHSjdftAhzKyFm8i0Jf1IuNm2FmHcIP3ktSIz/J2HCBdTfRx4xC32EiMsnhMxYl/XmSIk
a19MwYV+jcBIbZyJ6vJrBP+jKz8xEQ/a+kk0QzLvdXOVG/HXeYuc6Xcp4bRTY84FwM21nF+ByVQR
DNuHXZ6CwnIvbbN0JOljiRVn6Aa75em9KYgqbnxVYpTqFgECyTn1A1dfBo4lwe3KSRVejsUqN7aR
30zSTEeY6Q/JtAGtJ04GVqOfnVQc4jaNYrKdIb9fwXqKSoG8nBBCPOCuqgyVlylWpbmBNGxaHly8
pf55K/y2HWC70qG+c5oWoeFiKvMfs0gRVt7E02GnhmV1dKWj2jIefgw5j/zXTAqpX+E16uSthpHi
/J4yCgcZSHEo3L2AOuXA3WE41qg65PXzoGMT345QVIa7KSJbmt6MwpeDbDaB5UGX0h2eHideEPAl
YJfMyZcxUxH9zozVBRhCWF32Y2omc56ljNUpNTalt/hxtfwuYTWhH5DuG/m4Ifkc4yzAdWk8vhm6
zuEEaVg1LU1iCmsv9IAhBcpMtSffge/HlDawl4z9+2jQ+EtZxYb5olMPR70ZaB19kpsy9jEZVWRv
Yrlx94oXpCRtdjhlWqLzTZ4tSZy6jKmNx4vf5fV1X7Wz37yAf0i40zvF6onYJZlu9l0cSM71TFpc
UjLCQiilmiVfLQgM281UqdWc3B4P7usqUVDaCmQkuLkSUV1NNzOqr9bYh6y27TXUIoex8KByKDdi
OubxF8hCZXG7jt77/bQ42Fu9wXUK9g9HhaKQnFB2uDnXktRyQ7wXKJ39CMHFXrYyTJNop+E45AU1
UKkPMMYQ2xuYcrEXPTHwUf7iPF4fFAu3rSWGHPCX5FOaMERszBUoaI8lGYFtQn4P03Lsfd1atzAv
JeKGx4ZFN/jskryEwx/s40hxqm9iTKjuIqOUgWJeFMKzZslrdm93MuyYTLdq+VqQiBx3BnuQq0Xv
PvviFRuAeXnzizxIivxanJkLL0BVECia85acZ1V4czQemDY5G1B+9vfAmHPRoWMXwCa1LCSRDWhq
mFZqBaLgsweuvfbrVIF40PCCiwpJp4Ihnkmii35QE5LI+9lWUbY3YCxT1nFIrqN2jSqymWZ3aEMb
A2MRcRm90SgWCvTdFr9tCgsOznJyocguCc01e6W+q9dYjP0Mn7Pxc0FE7W8z4nR+9C7j5XEL4ntV
fzabjdh7auvUwG51Mzq7aF0OdeO2HYqiZlFEpqqLcU4RFo9kio8mBmP43oR8iM42rIyNPRjDrJRw
piQsfJ23Qy4/N61ifEMBpLt+RhCNCq9iGvN5aiUm5tD6nCNrrnX5jt8UqWm1ewp7nfkTkk+wXfqW
RcGqvEWddMPLANuCE4JX1A562ebG8wpdYvpImR/FHXZnELh20HwMcAZKrk9kAYPyB26l1fW74EsH
XwOIMn0a4FS9hrCo50lF+Kn8gazEFvSauGgiWRc/l3FmL6XWo0XlRgDTrTF2Q39GnbmbnR++K7Zh
Cx8hp0/1fiwj2SL9uPhcTFXFHqVcq/m8bJVez2ad0YDH8MCAzhmuQScIOxEkaOSQAg9F5GuN72qS
9fHQQ1Hi00B3PnuxDUkj7W5/sMrATbqqKPuis4G+6szHoDXS0iYnxs3ykmV0KJ7cEo6pBwnEwFVn
3mNRnyF2yeeT8aUy927mml6SyIC5qRjK6C1f1uPFZdngnpWqovrzsM4Ja6AZJu9zAMjR+wjulcd3
xRHHkYjEZi3avuHZhwI/p8tskdzFMTc/Zgjg5nbJZf6y7SJ7RuRyyJt6TWt1B9fCufNXIdBNLGI4
c8jS7VPHk52gE4YXJ1o7RFK61lOfiDNuW1pcZLq5HDG02fYisQVgKAp4TP9okSvdlgn8bLuKDIZ2
Ipfjy2DxQrZJGfEXJpT8MVfVPpzT2gj/JfAyW374AF/R1pczwds8yiR2HQxHkRE0HthcfkGDaep3
0azE8bqn8LQDc5c6fgmwzYE5J48mfo8+SQLJ3mY0MxrFXKFfH1T5DuWNxbcHlpN5V1c+Nw0MhKv4
xPC6Bt5kdCp/DuBuYTirMR6eKbgr8qwmdMvt4cUwgxNgc/OcaqwQ700ij+Mtj7C2aqQwx9oj8ILW
l1lgaYAmKlB6ngyhWdEpnhK8PkXmyn7PxxJRXR6RQHWCa/DeWhOzc5LTiDC0dzURjbFF/H6ZF/fP
FK/cdgW+yYc5i+q9RwnL04ZU1vqnMPikxhSVo01AznvwNesCzA1kWyxKzd3sLRz1sV7mYzepBEnX
UUVLeRHQl9efUT550U+oUtEZyzQXhibEsY66Q0AQhl11xdfznFXb8DjqOaOf5lKXa3/IeMvO05HH
ovVjUegTXGvY8bB5bbBRkusmvgI1MUsflTNKHM1wnX1WUxDpzZUDyCBSOFx9odmRiU9ZbskZedEa
1B+eecMbPrt57OuDsOMZk0V5dOgZqwlUTZWEm1RCOIppESbN83AXi2qiONbZVN7iBgHVtSl0pUk7
zcqcKKj8tiNHzSWeaLpj9506PnRI8DnKFlK7UZ0DhFp7k1d05p+EjjN74nEmQ1caZ3w3V2JAvg6C
buIbh6w60qeLhmPoJGfIEbO5oP5DOHQZI0dvEb5dBbzHYxwhtFj0grnKu/1DAIoKIgUY2vUBau+W
7Nw00UTowu6KwZWJeo5shlJ7tMhnTFIA8wT7iMVW8W25L0neDUptlcNIPNISDSxk5/cq2AR+XLiK
4DeYO/kP2+dMQTCYev9AOAzwHzE7r/m3Eb8o7wzSBfC+2WTHDEdzfNRWr6CZJs6QFz+AfdpNxmAI
crDfeqtAksfZ01H25vOMuZtEDQuWNel4ZDcJNbu+lWlGkfpW+XltWLzVL/BYLD4iaNx/KdDLxo1T
FjaWq/GygjYl8UuPU5zpdiaeVl+RUhdPbWSwc4EidQlwL5dzdpOFJX/HMW8BKNmSWt34NUIomUrW
jDQwDvFVJ7XY9oa5CAanQ1U73kXOu6oVUtgnMyegCSWjA7NhmYZ0v5tF7nEfQCLWTMAnp84nmR4b
cY0Svjg206wdhczfgHjU7CRYtWct5XJVrYK1juynIMHhyqqxzBGTO49rs1aceAQIcpS5wKGT3bY1
Jk2e7tXP2m708zrCwLwp85H8jHVNv5FQBt4eE6yoslrLBH80+IciujIT4qWwJXqOeop6Wed0aVJJ
i7cDC+Gfo7PctiNyQXxLasu/zMiNx+jEcA10II0LTD9yWoebMMUGabMCDOI0W1gBxicQlW7PGbp9
pNHnSZPBa+Fb4aJDNTOWzK5RcLj4QDSGk4aljky9m5cyAkOuXOb2gHoUmtvDzLKLon2LcJeW5t16
cF23A1CM+8jCbq+x3CRbr3JP4cWOJjNqss1frcVzP5hWpJqzhgezJi3DcDK2h9B12cDRcXxaXex1
Q2B9GM4WM8gTmccr5XwonD1BXI+gbPQF+z3ytaC+dbkJbxACY+47BhWADigHS20Km5APJp2EaI8y
n79jPBNQCUfa64u7nr17i0yPpE0UYwhgszWUxLXfkucqCzPsEeLaPkd5PpuOeY9I9xV0qfsDbjQP
kE0ssq1xQcImkW7yZ7pNJO4HBFJJWCtF4rxz3NEd2FLT1pZIG0CxdPBzbRaKsbiJXI3NaahXuLhu
RKc/I4Zg5zbZYKPS4i1bdGvhKvs+xzdLenC96NjvsXehG5mHpd4M0KJsZmb4B7mm7mgqJ1Edxg0N
fUcJS77zLHa2MyJJpm4C8IjvQieC0gwi1bPJHPK5VhKNX0W6rzNkvXMcNRhowXYvzHJ06Ch3egoY
Th5AtQIKCkPdAgOdg+Khh3kVsfCFnSEZqcqdfDoEhuy9oo5i7iX7K/bka9FkRchS3M4hc/DKi8Gv
PCZQAwe3waqs3nb8wNNWocGpwoiZIMkmM+AZXzu4FJkFYyd28qOMrhJVnnrWpnOpkAnicW7i5HUe
t+o62RbfJJuSL26ujq7WHrY68bBOj8YCbMFtMlQfFPWanXRGUHBHMH5Uo8C7AQYiQvYGe9RkgZSi
kBjLgR1ccMzWDBelSnizHZvLmilTedmtafAU/+2D9zBnklD5Z3Cqa0BcGo8uCVQseDooE83mkmSA
Do7n0PSunqAHLZFxcSXUk6MZ1GyhQ6WJVU0pp5TCQFBw3iVrFT8Stu0xinMMO0pQpuu0pWSqf+SZ
YNCy4eJ7Y+lYsIYMJTwXS23FO/Q/OwyyM+SJNp4gBblJ0Q0c70BeHEAQ8PhaCidXAVnJFviW7j5C
0yOlOtqSLS5/IgMYvXgiSXqCuh8IV8LjYugKtrJv6BhSKG+UiX4cYpuL3i2avKwoyrwVZpSYr+Nq
/BlPu9h7wE/+C0+FER03mNqafYQyrQ1IW9leQFym/Gksd7c9ijhTt6Ul7IVNujKNGJPpwaBIr6dQ
geZ7u+wKX3I1ZSKwXTCD7OnKBwR7HvvUTk4uBZr7DJvHHH38ZQaYWLaweIcOD4JwMjR4t4JoOQCJ
8QQ62yJOOXAnfwJ+iKFFIOq1QXJoQF0XdhjbHAbVe0sLaHh7NBd6uluAM7M+xkal/hDbMADXJMeC
QRHGz/6IWNUr+F1i5pc7n/vUxNM7wqI8vklxYo4WwtjVfF+iGMxosejc3CcKEP/NYKBBuAwsIJa0
Ri8gO4Ts6heZhQmwC1yaQLJYUwVUGFPy3iq/lZjRZZo/eGzTk8at8HgA15oU6Zm6DekT3poRf2Uv
c3qDXsTFbcWj4Jo4g0NGi4Updk3Jirimi3RwiGsrVkCns485/nQxh5XINzo8f4iisO6dzXOc4BSh
WvElnkACZFqS+Qzz9WnCGgScoxaSx7huMZFb1mDBPm5nrsyK8avWR/FWFlNpT+UGPKhddjPxBnDo
vn+XzBVYKESYPduJViXv1qqAh2YTqpVVeAFikVzh4P/XNJnwIWCmmd9VIT1eQV9jspWS4KPWHcEb
D+MEdP28UhO97EB400Zprhk2UFaUorUhSiDGEgP5macSBW6F+wtvFKsxAq/I1sa5B7Un6g9MRa4N
6ZbeyHpX6ryCdvFKwbnkraWQc6u0EOE0FEa/6rme98bjTZu6BfMeh/cIFjo9Kj0gw0xsY9nnJS+f
OBJmcIDHY49PM1lw2+G6l31Zs2husVrw71MVVW8xjarptqLBJM+pUhz9TYrmrYc6edMNqorKHq6o
rULkoA/hpgQh6z2DZmPrjm0EZXTmOJSnJFgYnONIm6OtR8y+NxChDM8q3qnqjSyS96i5Ne0GHq9v
22EK1YSrbcsdQ+Zo3q+5wuhTH1n2fgFayhqJTOJvc4mMDiTm4BKAgNpIwBGM4g+pHNOsNSRXN0h4
DKalOTc/8dtH/xhTr7KZ0Q/8hN8lhptVTGFpYp077CIUZVffKOwQTvW00KnfZ1vTfloPUbVLuS3f
RRbk1ks4nqD+Bm8fxV5k3/Lr4NNsAePDGcMAp1gUL+J2rTBrd74a06E7pDWfGRfkK8E+8OeQMPGV
1hEcAYch0kkThzx1PYoLuqpp4wDDNg5DlvsZGU89Qgk30c3AA/D/jKmukcXsnxa7ad7uky/e4bct
PQ5zvr7mqhQzHE/Gq7PtaItXjmEnaSsZTI72lZSmxXfj4kTn1QI33CqUrwEmHWsj8jC63uCGfrie
yo8wwBp0W0FtxvsBq4xwIgB6XpQrry4JxfFRI7fIdWzmQV186swLeCzr2OV6D89qQ4Xrq1WYcMcA
CvseYxZ+LgYDh7rlNsIqKEUiH8Vjt/nUEjgh6HYfVHa0EhDJ2mukB+1NbcAkawq3jBjVYImM5zyu
hLVhz8MjN1e6F0fv6/CjTrUCVLCxsiu1qrppsTDdITBgPAFLSOkpjzf3PUFNJz31nN5Y2ITN3eqw
HMFiboMnzjGMQD+mXIwnk694git8a0UjFBtfjCDA1PHurm8icQ690kGOueUweZTNbsT6HBRTqoOL
+PQRq/aYtdhyh38Gi8Goo8uii1bOrHpxQqnyrIIavtQiWm6PSO/mnpJ8vGHFuBG098nxcSqOPW0n
MCscVkv76jvoipD3vbNxupmDKutTNcASui2wOYow2e3jLbCWY28KrG5vVQ6OeJPqoI/Wxtt4BxbS
rNuFpIPsZhSaW0zDCo4Dpc72jm9ImWm1B+GkVVqOV9StFjE0BMA1AaFagVXuTK+xJCrQjxuMmlRf
YO+Efgyd2NTNNNpf0E8L29gMCZrNMc4pBN+QnP/MhgoS4TkV4QH/42F8KIpoPG6Ztxj1U17QrxV8
mKJGW4DQ7TUI+AER2RPuboR0f5a+AoJeMYeotUkt5i1oHw2N55UaWgNswp8oxHOvsYPGM8ZW7vMw
kuhjTuPhK5IKtgp9zwys2ocaQl3Ar3MDhbCIb3VGBYIvk7G4y9CT2jbL/foxaDr8dLiBfYMhen7K
oSPNGuD+wjQORqtJS+Mk+jy5CK7qc40RsAWNOkx9hDw27Pcy4dKGD2u1tNxEV4LenAJ+mmUNjyNL
8CJ2h4WKsM/3wNDqeVmQhhgJdx5R05J1kJCbrauyCstEjMY4H27SBzYjUbHyBpInZbtDF5gFYj36
7LYwKkpaazYgRDK363OJ3C4obt2ONDHYiPEfk6tXcJIG7t5KKw968kUd2Q54kR1uIqrX9DECeXQ5
UQKwF+Walfcwxj5SQDicvSUGHoZofFPBgRZgTkSig/L2lORLAmkXiVEppU1wNkrlFfpO79inTOL1
O5XjuKtGhHX8p1JVgH15sjP8Z2k55l2EdSn+fZ4e1YVhoqlOphiBoLmEZec6H5fxHC1YLpy1XKV9
3KEmLZt0PQACYu9hMSdrdLI9lEOqatHNTgzzG+7oE3hfw3EZkt0o9CFp8mFy5RjOwK7RyG58POau
hHeNe2IQBOPkLByw7fVFfw+lk4ZX/nLoBEUCGeYLDjyC5oAE1uE4GkrIIc9s39Kej7naT0IaxJh7
U8m5AYJQxxeSL8Un3Kl4ORFLMePtWw7qm4yYIkKBR1MCWbr2d3LWOxDKI9p9EwGxYs2OLR9wejq5
CS6Ce1W3R0yYatNpRP9YY1hemmGtYbongEx/SnFah87pFFkXwhmEh+HVwz8VTeZbPm31SxARjjMo
b0Af7RquAq7cTV89VjjoalbQFvqR+jS5TIn2AV1dMXzNeA1T2swtJnRxGY23Jdx3Pu3jCBZzUmnM
CWCX1Es/kWOXaOtBuQDPLYYB92wti1psFopXiHMn28K+YA6dMWn+tirqYG6jsuoBBo1o3OPk0PfY
Xwh6xtIw4bdVWQzzQ8T9Rj9AZaaiC8gmKPlJyC0W/zLxn2tmFHZiHJYLd4Vi0/4Jb8SWNrrYYZwx
oXMANj+kx9SuFbFY+GU8m3o2yhLXfclsdaLHgCVXVGTvaz2Mae/cGuFvz4TFsIamAg16DDXqw5Vg
5x8PADD8Fcdw5HMz1EfqH5Y1mfjLgZr/OtCU+xfYB+KRwxKr4n0Gr4dvuc42fsLXQigoQhGG7Gnb
oej7PLtkVw8DaN3mfKTj1lcW3f1FrBwlUQZYpTS5zskXJ7IdNtIch+4i4LieXeJDrvFLDvpC6Lzn
+dZvFdG4lOEb43EN7uFdzDj3iCi02Bs1IdFjcV4BXCWNWrHQufcSyEOTo2XdEfbk8M8ZyHfAUA7b
p+ImxUa9fFtKEFKgWKqte5Zuxw/qVJXuwEunQrxM2xjxNthMTXcIW6uzk0TGQ/0cLLHRaSfCyh4u
ilzcjRXC85osxQr1UoQ1tlg1Z2xvxZof4n5kC1Sv14d03K11KMiHA1b17jHBG0bRy2CZV7yEYkNc
Rw/qo1ZTnzMMxmgmkez0MDvpv6+eo25ZlJ2LrtLh9QDuBOmRddiFYfNelY0yWttumKn+ZizWfj12
Y/OXAILQ2CPBbak7S/wKvfE+Lo+2IJ7f0MiYFnCQbVU8vsNArXGnzU+oN68DqYa2Jlp/Ww6jb3Cj
FW8IC84xUSL180uA5i56TI4cw+4GBQBOTPUV4bDytTyKTzNcOmA9tsiP1FaswSuimowbXFxdPov1
zDRdXpPd5eQUy2UHVDC6L2Xu6hq1ahnMjyVL5kcSI5cd7A1BTJMrFaJbU7NKtODlAAudtIZxzW6L
+p9gdqwqoCZnF6qKGhmKDsDVMNDyu8pymp9Q/ev8vSi9TE8jujXX8YnOsF6MZ9IUlpH0gjSycMbS
PLsD3gVcLxf8fQoq6gn4RrU2ERvt9zyFu/kGagTum3zae13JyZ6OVezulLE6DU8Th2/QWMAipMfG
f+3jYoQlG+RjRVdhKsEip5yKr9M6AgaozPV6odQP37DGll+ryT+BaF6v3VwiKKIxul5RPFPI65ot
WsEwi1Ra9pruAEc3JJ2bLhy7PSNROdct2WO+I5QWNaoZkdIa/x9H57Uct65E0S9CFQOYXmc4UVlW
sPzCsn1kJhBMIEHy6++a+3aqTtkejUigu/fau1MenaTdcboOikKS1sIs2+zw2kqaBRZOTC9zZsfL
WOLwpWlK6l8UCM0jpKtDCxYOwXngmfTpxiYfNrPL6/ioVFn8I60rZNRNN/flk6fk0p7F6982x62w
t1lXfkcFv5Qg2Arzgt802oHP1QXi26Qfq2CJ1JHdXYP/s19j/W27pWbY7Bgm05Ep1k+Sc3Pag+02
AApcR9zXTTIkP1cIIP+x8vX8s9iGSTNpbBZxztSkKsCcIbEcK9Aruy0QNkqbXvD2x8ZDLxygiU9+
tkXZsXeicnjohbIhcl8RfBdx6/wHEpuPO9z4jvO6UhVh3/FLW/1YlYN1sonn+JsFjLw52VLVB62X
sTgFNkJ5HSjC7kGq6iuMlUveSQ7NIfldCXSMZTyYoG67Vx5BGsCuWWr36BhntPsyZOnIwVL89imm
pNZ8m66YZlgcj8tGcP67ZxcfEyPNniFb6qOWzPfrsPQu/1yfgI9zQeensopZDk/XYgpqdB2Mx8IN
crsHENKJ3isQkDrNIpedCipZKOGHLeRThRndn4rAzo5Tskp6bXqO7maqHsd0K+pO7N3K7T5DBUSz
s6WcyBfptyrezVOeATckPtNRn6CLhOJGchnEoojG3QDrDwxmw7q85oObLLul64JvYWY9Pq5ipriT
GymRoChsHqqJJf3LMjLT7kc5LIZ9Zzn4jI2BVtNVGyV22Vp101Vt2+odb50Bwy+Hpyi0TNx33Loy
O5iV22uXLBGr7vJu6w/IDpAfiakSkCM5lRSOgkHKbasTxEsFXUQjvfZIGR0rV4dr2BZbeI7w/JnU
BEO+XlRey+JQ8sMEx3mR8YzoE+hiF+oqeCiWSr10xTJ80tBkNNzC0a955gYX7hrjpMk29XSim76N
6iclLkOz5c0Op3VbHbJy0K8rMu6falmTR9n5naWOGcp/hpKSgTMKbLvPJwR9Bt3b7J2j1af2Am97
qpx1/nZEWc+7BXjO3zV90txVbWUuPYNGEljQum6Vqcta6EZ53zTtDeCh7zVvbdTUVTr0LtJbPebK
3UFxOdHejc3ypYpmuXDfb3esFHXQNmWRq5TT6SXfHP4L6cRiqRZunKpYrcQw24IvPsoccLbQbW2w
Q/5Yk4OJ5XD1KmU/JCnxwb7NsnY5lHZV1wVlrr2SOKokidxiCjA19tWzl9t6vptZ0Piv1GCUO1z5
ZNN6CGA+65Td4WP12vA44vKBJmBbT3zUVNS3oKuyojUR/RgxMqkztTNbQjHuLWX3HsRV8815CABS
56p4dmKnONyu+i2NJz/OvmOQwGMcZwitlRsoaJE+Gz4yUjAQYymMY9L2s0CldaM5C7jJCSn0CgAi
XholudCWlTtikYOdWNuAOxYYI7fHGWb/PtkW7hem1Wrck3a8lQcQD2Rj0c5GvdaVq79kw4Rib6Xb
+JfaUUbdR23eoGp5U9etaVl4BSIafOUB7ceo08jPCXJqgqDZMW3SGv2ex/gQDEXZpSrsJfqCX9E0
LBsp2KeeNkI/mmRy7CVjWIRIyrrWvl+r1xG5vD6YIq/UD5XV+JkqPi61Q8OPyHIiBBDWnjrybMrM
1PwiSLu8soumNftgqyXzRQGlcD/mtEop91/unjZi5+i2AytAFhrtMe8LhXLONdA9vf9KYs3eeMTl
7Eyl9JSqyJj/lrrOMz50zApSxvzguhPNz58wagsvRSIOin2ihO/slZNFv4NgIYxhQbhOl7zHbN/W
SXGMWH1+r6Qd/vKtim+nW7vu0NOEOmdfRxHSGQgl6lSWU4Sy7GmYIAyrdvwDYk3HDkDuPbBJfnsb
eZ3afZmJ+W6lFl8Orq6cP+Sa2/uVvK3iZIUTv1rMJnLnKTUN53DaqGaDxtTenhelUph2SSvc+81M
MJaBImWS1WcthUJLTBMNQhZ9bMHK2MZ4s5+cZZd12fOoZF5eVoCOcB/J2TakVkX+xMLCMvCOpegc
LoCJ/aVpv5Gri2quEue0hiEa3+Cq8XEjLqjf1242tjyh0PnBLnMii1wwJMl8ktmyZGfrDRBPpmLl
ddDFFCR1FVf+hSYIK9vE2x7sOSutwMjO+O+4qcp/JDcUQMT1utJNnXFjuMowdop2ebA4HbW4XorP
oixj8WujgcpPLUMxtecJbWeXZW+dthcuyGBOYVSZ5y2gR1HKmluIbEk2VXScImaee2uD0J4teT/N
Pqy9jSsbSi7nme64TtqwcX4nQK3fVWA8xUfIxuDk0oREtz/J3VytvI4/0FKraT+ILOZP9jknNaCN
81rmoQVQxgJV7aRAW1misflZZbBlD8Tm5sXRt3r5rGszlHtbVqF/lPRmyDRsQZ5O0zQsHAFJVLuX
UXBfn+qSxN17tuZ14kj/FbHLFjkrOlFjMcWsGOI5ZzwsQqS9nYc730wsddAZ50Ac13y9QvT/zSoM
p1NcmkxSgZT1xoEj5HAfLvzy9k1fzi+mgeZkLhQM/i4Zbpi9QNbVxyDbqvxpU75J0nDy5XQMuSOi
f17URR9YYrPluKBhRtcqicc/Pu8184/GYyLXhSzH2jkMbMnJa3JolW3QzZ7iaXhwO6e6q9xRHmsx
24ekK1zCBbgSHls2GbyDSI7hYVNYGoAC49F/APBFJhOD7790kdzy/dCTXXpl7at8C4Y+eWpkv9Yp
Wn/Dlsg50D8wAfrNXQ7+MTNbLhz0sTgT5ynpGauES+s5hwjJkZ5GVh/rlJvtvanasD5v/MSPWEJr
gtxCgJiTqL3uHj8QqEs/45C4cSJVz7WNU5dLPczDFMrT5jtpjaTW3QIa48gfsZsLSTQHZKJsUJKS
zDBFIwp1Tyhq/o+EyGQ9RXiO1rRKtuEvVCwscMFs2yBtyO1o8WIf3LLIrsThmu4w+0v5vo4hz9pN
zXxd15y+HVH1ho/nhXH2Zi7Lr0Uw9t2F3MOArtkv1YzRPUL18gKKsv6HJyrCZ8CYmwkNkCvpJUXd
tPdzKeFetJ3lYSqD6mPqXMYwlpswdYBu112HsvMKJzP9XWbISRqDKnr2w9tqbl0QUXab6Xd3U77E
17Fok7cWyfiRzTDqe0wmuqmxkOZa9XXwXHrz/NQO7vTT6fyEoiOZ7VPPh2PQ3wXqs+op6jcTTMvO
dIP8bjbeVLAtst7qPGjumn5zqLuw4aUycZaHvnGQErlLmiBij+2wNeH2150YvHfzDc43QfPTxHQ/
a6WoaxSSl5eHzr6P5XK4DY4P5RT2x3rR3WlzI/3dLcq/mCwIL+Pk6PfRHd27XI4CGVXSEgW6K9Kk
ReoLRu8BgHI60EfbF9DT/wo953wffBhdkUwklEtlQTITJEuTbWdVJL/x3xHxUd30p64/OVFnnuDg
wvfbC32qPSQ9sfCx7SbLs/Zzc4p1fJ93DMA9ucodUb4IzEGvvgB5k0e032OSqBetYg95k7t23yby
WM3reJeT9aCd6ReEwnczWVAEvd61IIo7/i+LTv1wuR+7sX3LBoIz92UHiWPfy07QXpH2Oe1N3M1t
CikXvse3HViHIBr9vabXfAiKMIIR78zwXxhuXnisXRU9bKPqL3YMx5zR79BDwsct8Eg5P+Jb5+lm
ZgDtHetpPG7t3E6HoqpXwmw6N9qHcR38NN4mXjYMoB9DjCmkaPPhqRU6/8/Ci1NakeLwO2yk8znR
UPwSg5BvWjTuE2p2++yMqrn2ubBj6hS1f8y5K+7ddm4OCYPoO1R9quRp9Zp/LZgloE27FLtYduFh
ghxCf/eSx9UEN9JoNgfmrOqXW8NG7VTiVleFXnyKYaQRzEhb/wj1Gv823PpXD7n0X9JAHEWPLjpJ
D8s/MbOmzumPkBLLA6mV+j13DVV83Pd3jMqwrTf51v3wMuP8DnCeHCgDEG/nnnldsnlfYpCgolvt
HaZxkO8x78q5tnOJnDEzyCzrHzn39rMb+fxVYoi8P2VyM10sQQ7vF6xXzlyFeujpEdQ9Kd0j4lr0
keRbc0+JzNJgzq7o2a2l+uRyjpDuMu/qCEI/gSDWrGUnXemcFhurO0dDZgMOCY284jbLH1+K4mUJ
8eWoshKPka6X160avGXnj713nDuv/CXmzP8q7dAvGC6G9UKxJmasIzL7QXZA87UQ5wM07Mryeygy
n78/z0pGI/3s/WIgYF4xJHXQKmvIM7e0ir+nQiB/hgBniQA1dp5c3EYKZpEJBiaOEUJr1jjHNjBb
3re8xR/T6aY82Lb3H4ApuzsDHnnnAXDsTKS3p4XcsGIPnueKNLAaEDIuOOoUfeSBUWH7nHT1iqLP
BPE9y8fypUb0Bi11xMK4OW/zX9Oa6Qm/FQiR2UT7XzGNeTqCxsW70AQJTUNQspXCrYq1hxiUwUNC
GfnYCYMtKcT/9RddBQLRl/H23uoET3+CwwvjWHhzYl1zIbw/lFcNG7agRc1l62R2E1Y2r+jPFCWu
fPGNU3pXujEmRVsixPTdNr11dszYnA+/6McQbBxH+1c2A8Of6z63zd95ktF0MvgP61+1WhuHhi/O
hgN9yxbs40nUb5CQgQJOqbXbHOBMWPvcj6rbaKZ06JJEtHUDtpxl03XQ8sPZ2rti96jXC72GAeS7
beXE88OwgQSlHltWh9OWNbXx69CvyryLsIC326Pgl9uxjPosejZsXPce8gY4+hAEeXzBE7P9Rzx2
2eyLtZmKc0Ev0D7rhqLhCBe0LM6xGNwm3h5bEfZRdxzpM6r8NEbM6spd3M/djBkv6dbyR9/D5c7c
e2aLvzTSQ3gIyrI1b5Pf3HAP5XfrimshgFseT/4A1VHiotvYJNquaA8HQNkYjMFsWY9rWIBSOPeq
hWJk8xySDN1t61Te2MF4Iy71+wXUbslT34aF+6hRmuKz14wm4/tEzOn/csh5DFPt1ruzuXgZKzs+
m3GbxQkUrTTTLp5heX0K+GxibZYTj/E6soqMntk5RnFp87dJRFzM8UTs5CNYzDAx0xh9p2Y5KBaC
99BVk77MOO0iRBHq7qsEGUhoaRdr9zL3MvLPFWDmoYT6q+8LGZks5ecuRwcVzYuXn/xGCjD80C6/
Jwy3zts6cFL+GiOnWegP2NZN35OPeeN8EZDtkTyzUbnWL+Fk3OGxQ9H1LlipW+9EgsYAKS8HxBme
hLrDGLWopnwMOzQ9oMjR8Q8S6SY6qTbT5l8Y6npEqYFA/oGrIdOfrT+56NDW85iQ+EtPvTqXnVs+
Lg0uWAbn7Jjx9iVGpOy0LeGCykaTxtXhO8JQ+DbQp2keE3d050BuZBt+j9gvj8LzS/9nYcpIPKB4
rvx6h1GM62OGxBW/4WzBYODooiXvdmuT6lmBDkdwkNrPzrgpo2xHuvy6XZoVg97TmJRjhtof+fQX
m+AfLXZ8W3F+FvG0Luu+ZFYm9ZFpblu+kNYTVE9s8+BA3mIHpEKHXcAMiA1mw/AkiplRyC4XfZ0n
e4NuEQQnfsAkOrtOVEMq40ye1AUr+4R6HA1I6bvQtnlOsBMddPDTUfHk/pZVmGESsQbPygFncZch
eWKGukUHZUMyndqcIujQ8Qk9N1VmlObkr+zY9C+c7TFV9lQOzIq01/n+r84RPCLRWAtPsIM6ovfe
Cbxb/Ux2Vkb9is8mWO6zmcntjpNOtGnGrzOaoP9uw5C9L3QHj8FIPnM/Kqf1++cAYqh6ytwYXbxn
SDH8g/ls8quM+WtwKxWg2zufGUp+7Uxo5xMMo81+k8hth39D3wbjRXsMbA9QvkXGM5uv/WmKJtvc
k7QgklMUM7g451G7sUJEZ1mWuhFA6D6x0pe/cJ3K6kCMvrXPFTyTOI5MBPG0amzYuzWKGZHhRkbB
LjRNOdPAvN8OIve6kIfUI3UnderCeqlbKZ79Y8zEO/+kZjS9Rv8Wi+9cg6QvJ3vkevEQEIYyKsXd
KhoYV1M6YkDYrklZ5/oINXw7Rc9iFb2dnoY7KeekQ3QdTSXTPpJiNUxLzOr+EAvyAyoTTfmPcMMn
Anzr+vODqFcdnQKFJvRul4aNbRgb+P83eRiuYBnwfd1ZMKH5hiWv1Z4lgX3/hdu4spe8df2AUw5X
a0syXVBhbkg6Ux1WvpRpPWcBObY/2r5FXvD8VlZ3bdY5cMJ+7qAAHGKmwv2Tiaqq+tW5Vc6rSq/v
bSptI6yy2ZECqPHMcarctusuGptRM5wUX8nafYSGef2Xg3fFWxnS8to/t3EwqvDdy3z8zbuC5Qxh
6pZTXNJR5b2Kr7rL9b+ZkyTZCzVXyTHIzYyBGTbf2U7Z4tf2nohyrLAbHdX8HOElxdlKLs1LZGeX
hsivm2VvFbE+vBmj741/WpLXXdyKASJDeCxbdog8TUk71M2eiaio7qOgFvIr2lp2gbLkaNJH3QUs
dNh1HMWFg10dC96lD2WS3TdR6DKTUKzUk1eB91odfM5LDlq4xuRuRQBoL6ALEwJ27+n2ofe6ur5G
3LOIORaxo92BEdiEh2mz7jHUTGbPyl/YtIg/xh/yT1/UeXtmRpkI7zy7a+e77wM76de/ReS3xaeu
SfLy4VFx0JoduuM2QjOxu0rv5rEOoYMqAyO0sKGhOAQz8wWPNtKO5jr6CYOqg2WbU3evjYvhhoyk
Ohr3Ixmp5YuOEar1TsVLC3SMJKh2qxjK5PdAaOCYM5wXRVkQHkhm9lEOlbTegcD+0J+f4mDS2wWH
daf/4I9A8OCn8MVL1zH1vHdjYOoi7UROv9bYZcpeMW4bFg5YphbZDq8wgHPrsRv7jufLr5GMtjzI
MYtmYjkNVLD/BVvYm6s0GWEUYg4nFJOoT7ofm1Mkw89CgBVIzrU66a4IQkYwkkQgawfcHzKjz6n5
noq0iC1yJwVPH+6XPK7rE816hw1CBY36qwgSK55DQi+af1CTffHPt7edniyzJ54cwh2YbaVOK50e
41Yf4OHEQ+inwsubgHFsOecfeBxUdZnAVNunEB6heFEuvqvjVslIX+xaGQqhjQQodfHLNqBljnAV
YvGMt8BBQga1+z1rw51E1J6h8Jnt2DXzUXVGVHjHTbLOpyJw3LxNqxmt4IyNE1E+u21tu3OmOtSH
vhnc71UrVb+A6QfjDKPKu3dt4LmulceglFIdO/DPdkri7C+U+mTFTk0Q1WkPFRbFaZh1UffHWeps
W89rnkfTR6DJs9C7wiPYaZeTWkLGC5oOg/x4zuuAKN8gpt9avCWM0r7J5/nYIb32X83AsB13pOMu
nyAXs8Zswf3jvvkgNtxMQpbtkGoJfvbYeWuM6rW6Tn5yCAeDhpGdFcyS3Do7cvlzsM4Mz1Gr4l4g
Mc4G9fOovOoGjiGR+gjqzuJdXG8ZqlNGvTSd24hyv6ICrGrxtTHqgGwtSyf5lFNLgMOe8WRmlt0U
yUr9R4mfA+4SP0vXEqDHZverb6KelA6Gra9IQJO/r2C3KbjQUPVzDoC1fuQwYGRWCK7rtI1FKP9y
v/TOyeIxI2o1KxlozwWBAOXO74OsP5ZJ6fWP2C5FeYjN2sn/ssiJ5nEvnUbaY0V6V0VJAr+88AHz
cPjN8IqlwZLkq2rvCslEaIfzDi/uGigPzjsvBXkCU4yiIZzZECw36rljCXWmx+BWM+fdu4jmBeg+
mMqqOZrBRMU/k3GcQYzmi7Jv2K/j9cQZT645DdCSEzhOfejePGQYG4EF6Us8t/P1n3XTmXXSTs3U
EtMw84KEel6jN3LvbXUPbIOru5pvfMAQTWVzLtvJgUFh1wZpDWas/fVNmmSWN6ki7O6wFdNSiaha
q4UaEh/XL7JFhuHUB/jQziZZVGt4kjux/CBiAgXv2K0jg5k1mHEZnTRVT5GyVdVz16OwEManOs5p
ePlV2+DUBFMITQnI5Pn4ysYlA5Bv1xyjnc08FdzzvW/r47QUfneUZp6TP3hSObFSJzaG3Sh56a1v
Hdtvv6DB5Fcn3YVbrAMuKu+rKWAYeAAzJZkh8Ca3uHM9LTCA8ZxXA/yIYQaVsrhIbfemGLzxk+pz
7D89ix2bncFcVfZeUT7kZwqxaEjXCfO4uvC86zFOV6oqXLVzxAUq6KNmE785NV6L+NSLesqhR7Nq
YzGV0mSGx12yjMe+Hlfzw/MbYy1wqS20RHzooDfZ2QNrNJ5HXGKVIbZom9onN+LN1oz5x41HuBuq
YvkBgy+K5432ef1VQ6iI3wFJc8ufOmdh46XlYC03SFPHTX7ztbbraR1CeCjMk0uVp07TmQXcro9p
qR0WIGx/yS/D6kSxNkuPNzVKYMQRw4pS+LvAGAYAPIf9LPodGRhSJKiPUNrc3ly4YX+/EWE8DgfG
jVGr4RvGOfRTSW5EU53l7HfVO7sVWshyaIdg+S/Z8mH9y0jAMX8R7kLvdcLBGv0rptp6387Sj3O9
QxSVyntQkNR2PGSOnvWpd8qR93u0yRzFXFK5NUHqLi2JEvuoHzrcLcoxpTop5v3EMnh42s+o7aU8
LXOu45c2JxfljojT3rzWuouDx6EXmX4dkFirn30L2nUs7JZ0jw5qXLjzhazYwUN/X/4OGP5nlwB8
mnuEW9RNZ5Zol3unkKxmdJGA5PvG/D98dVZqVtJPfH37G9C475d5jf3hhlCuLOwauEIQPFt/ls1d
ljub+gwCFSSveNrw79Mm155O3Y4T+ZxkVeieeyZc8hC1nEB3hueiPxH+5EP6dA4hwnHBfop0XfCc
X9eyd+wtZGCjBwmIZVg4lNZe+s9wOZs8hy6RTyVfij9N5jTECdwMsrfdcPIEa1ReZx6wMEwxEUTN
BVmq9zZyqCWTnSnfSnFoEG8Cw50LTdanbO8owL/aIBbDH/JiGjXtLeZJ0vnXXizyrrOuXkS6oWP9
v1NbsCPD+1b4MHEDb0G17qA1ffFtfcqRjt2SYbacwCht+Rj0WG9Yc735xTFXYx6cjWR0VRBDQW9x
HZcNkxc+9Xa64akhRuwHfmvOSlPsNh1IgM1774ITW8uj3kRjKD6ajRCAFgdb/EANpt3nGdfcOhyw
4xMu4XGyTg+m6kN9LPplCjpIksQJf1OqF+SK4QKmJRubUNNnwsigV0NdiS8aiGDhiQZeWvZSgraP
KehlTnp3iZFjru6TpSg1vbmujf8lmFXJl77mwLoUCxLHnYYFxiTInTWTVFK7bjrqMC6YJVa5rq4T
SmlFZtHGYUYwS8+Mm7iYvjhu/MHkZS7CdTiNRF6NbwMAye18a/0o/GhWuvdvghPi7n0KtcLMlXlL
hP1OI6F+YKhxSDIJYWk/5jbxh2NP+9x+gQysGRweaSXlX9s5c/cC+Cgo5LAo8hpDX3jzi1hJMkZH
c4stBbdUzUvcTDeExe1dyv8hnnBMzqGyItolbZ/14X3RKuD6IQfrOG6mmqfTSsxLeZCEXgRkNAzw
F/d1HuECTuSyND9aKbvkqas31EdrJn5WG1O9uSlL3Sb70xZ8vR21T8DZe2oqxkxXxWy8PgR890my
r5c8kac8ioev8RYGgMczWUFJZt+1v+PJkOZ4ZdaH4EQvR6oL9TRLBO+jDifgryyWJbN5eryOmt9D
d6g+NtIJLBUb8GxNYR9CdMKtZRgJYSU68aXINjVvSFNGv6MZo4/u2mks7AMkgt1u/zAj1NYmOE88
bZhol26i1+HJLYa8jg5r0roMoTPjsyoEnBVPy6wdH09775n1kXuzRZQSBn8HuGVbj3OB2F5IeoKq
DsYGftgHI6iYa5WPWSJ7sccQaobfyzpu3Rluuy33eRkSgBBT7kAalbklEJTdM1MQxDuGAgqhpU/i
ZXiQha+S96VrE6he2cWO3HF8FT39h0dWz47R2BLghYl7PnKMyzQt8cDF75vGaY/Vssw41g6lW7FJ
aQhag5287SOBwSzIXb2lrZOpWD7mrkflcallz+7msG+9tXuGwZmK4JXGymd3NVtZI/lWJY5vL8ug
CKBmYssQOm/WJGLOVJX+kZA8x3tRjS7NS7AyAX83ZCe4P50YEfSYEVSi7vASk+c6O3MbZ7uwCLKQ
aIWoix/tZOrmWpdji0U0LyVbXU7FKi3LFAef5P0KRHctIG3b28ZStHGvamjtA60q86tNpo4vo3Dd
q40TUT7hiOtoBYeWUibVmEL0ScwdAvEOOBGTX0roEiAAyl1BTkEDhVFg8qiHiLYVW0E2bAcUYGao
MQw/fZgoQzkcyHSakycmu0155rRBkWLeJ7z4q+2oen+uQ+8xNeTbg/vHiMhEDBewK98nsVIu77Cx
g3YRx8hwGUkocvjItF7VZcZ8KtOKe6qv9mWumWdGLGHyXlUGqWT2ka7y7csQhUEwHDuiWngFoO+M
R8uXepoPSQ9jChhYVK53ICwIaq5x5nh83lClmP8DrSQgaGIi9zJac2BzkilUefZKY5ri4RZ7MxzU
sK2QTCNtmH6qGQo45WW61WUlhQSmQJ1Os2lhlGA3wynOrwyp6P0eO5tgV4C4D8z0j04Yt+Qe1edG
XumwUsuPwbpEgh3ZyO7qO7r+1fnexj7pfVb5DYUnjp5c6omFQVPLN7ptaBApft1sfVFd4TSvBLzE
ob1Emy87dcV1YqpHDDrVsaX5rr+Zos8xA6IaCM9gQyVMxHOnN9eGE+1rZ+zfBYMY92W+2VfmEnF0
ctq2/K/I4VF32xJMfsTU1RlFs9s4vvyjmJLtU/JS/JfNRDaxQYh4sR0tpX9Xy2Ww/yjv3edc6hJB
cyoSNw0m7EoYoHrvaRmZUR2VyIr6ImJPHxu1Fj5OzWV8md0b1gG4PEe/XEaqLUkjlkgZyCHASoth
ufoxkDioHwtu4frPjK/TcenKk2Jm6OSNvn3nnI1if+eEbbh+DPNKhbGjVXLVsWU0d8NSvWl7HDv8
iTgWt2Heu4M70vjI+dYRyDZgezN+IGjaogde8hY85nDXYPPHkSueaIwoH6MXLh7nj1IFBDimH/9q
g6hoT9DONOYz0WAez2hLR7ufag8HfIEHLGPYUyKt+826eSmanf6ePU0GfgQm9Qa44wM6EIPq/Ryb
mDUbqoU7OwdT19fXKta+S/p50ngHPY7VdF9CMvYvASvR/E8AXCM/80ZO3lMWM8y4E+w4He5KoANS
YlTYeMMnI0wZXMjHUtdu7BfG7aFOEtgbYl5PSVYQpMsPK+pLpbLMAKXmbej/gdTTg7MfKoLhLjA5
UXUs/A3vVug6iXgcSzUz7G5WOp4dkm+8fRR10NgHQCJCIez/0+LJ2S6eJagoiRPKJNs1aURovgS3
ZWwoFxlqMlXRBf8G+2/cCeSNvK0ZBAWpDklh7nOeQN6Vl9ph1rpRO5iy1AxhkyZaDvzilqTBIgE1
gbzXqiap94HcavAv4tiYkILpZnr+9BmYSuizmPG9W49C3lFGhc5dDos33QnsUBJOtG7r6VMGQS+u
TgKlz/g9WDwouGSch7PHDD/4LZKeODgWKAT2Yuoa12mXtPUT0Omiqbj8qD64wUDBQF1jOVViu4Vk
vBAiU8O8hwnnVOnyN9PVAChXzSK7Q6z0Eh5VlZC14xGCiImwwuDapXAi5jdN82LTmC4cQ2ll1x+L
qComqJ71CVvKQSUfvd5u7c2kET6zinyeD6rJc3sYkSCrZ5vZxE8dbvTicVXrzYxgq18lfp3HHDQR
R54L/nwIVbC+9hWM9b0vCOS6Wzgi0bTqwbsqvEyUyBQdjMq3CMvUC0M63JwkNjn+qfdwTgOeMzF/
Hvw6uyiOPKxJE5T8E3dPOe5iDrL4fMNf5I64ic7lSYgxjskpDDE4RaU1T8Cztf/3fxyd2XKcSBRE
v4gIKCgKXntXq7UvlvxCyJLNDkWxFl8/p+dtwhGeme5muXUz8+QMXyIlORpQ9+PgbLWGUNfU9ZiO
QaVlHaDioMJcYrYxZ2zJTkwz9VJQ0hfGznvaeykoSF2O+zwZ5wAo7bYw7jBBsnCcmPm69f7xPK0w
J3WE6OrmnOaYWYMjQbJs3Hlsw9Z9v9g0YK0p6j/RYoXut0vUtZ8wPQkS52qso2vX4eDEXKRsMEiL
EXTVGBt1Np0pYaz40RMBOuW4ykaFkNzbzGlP6+JW9gmIB2kqzta9fbMZFmPINE0R2Ie2Lf1/ne+3
f8mEuvIYyyi99xNGzH2Rj0xVbsMZhaMyR0Ls4T0Ny6TC8uFDYmOdDinD1o1KcwjSQ+JUACjW3Of/
DarCdWddh0N5SPCwPGOLLwhvkSK+gBBsSY/j2fYOfA7/mahX8+V5osxPBT9OfaiMkewUIDTajWJI
cc78y5dD4ag1f9Fy+T/SxTh2TlwKYXcgD3AEcWjlxmWvFCJWzNm3X4XTq+IJ9+2IILKXvBuUuR9a
t3vjE/XBZ1qX/fhHZqyAWGoPZXPy8sm0N1llEEa7VqfJHhEZPkoa9+QSPEsYHlWkLfca2gQW9Cyv
xyeBpd2eHFbToEy8qkwvXFrNH+qQq/Cwmjx5HlkF+jsdMF3va4xRE1cB0UvWBTKLduBQsVanNIzg
ZjG96zZfthxkuuXiZirKORp2e0EdQ/mnbCqgUiy2kr4iIN1IUYid6yATbqIYXyWJs66awhNo4hQA
R1QwFpIm0NxIdk/TWKu3KDFdvVsmduS/nTzQy43oQIY8um6a2CslioJVrNy6UkAbOo8Bc+0wtG4K
t0eB28Tk7or9WOYODjSwcPI+dfvhL/s6R/6MkE0/TO/lxQsyME4Qhdp8jz4IODZaZ3GDVsZbPu1c
65zYckY/rJ6qc+xA7CKVEWR6HyilnvCID8Uh7GfgLOQ/PdjL4IFrAAKUSW8rA8YOUAthany05DUe
fFKurAGTLgc+UK4OKT45aLGdkPq7N7Kj5piw9LaMWCV4DSCF2r1P4OYUN20sMRgnfrrKcxdz+yPD
e9FD6k5Nux0W9JUzG8OpYqLSYPqm1sPmqHnR7Ih5DhoYgZ3vBe7MaduCAPOwTUXqZeY4pg+GC+af
A0z1SiJoLWdUvKnuIS6TOjlmfeTe1LrqggsrS/KVfXnFvnC0yl5LVj4w/zgtiC0Q1uhoERhZ78vK
IwHuUGF41zWqe3ApSK621IE1PzMXDprsRIl4yBaP4gj0dYfSkhrhduPljReyEcEMsisbVdJjPMW9
OjEJIIxOc+liOUM+ottqXs0zTwPMvGue9csOltGK1xLh2Y+PdujW+0ZJ/Tgkc1Adw6sgHiLaqGO4
6B5ia0w2IL9tqewK/EPDD1WekEFSDsmctbx95/RSmXOkWbt475525NDtCRdmWAFImtS/5zH0ikvZ
E989MrXVAwWsYfJjUdhuk9GL9HGYC2h3PsGDjwxfOEIpZ+b3EK4HRz/GJzoyQt4TzmkBKjx8TRVR
miOT5trs0kLyKGQtTyQ8LUPBLcbsHNymcAzd/cqiy36BQkHT/2O7tiFK7SZ1VgEc1IlLLSqx3CjF
I9FFty5/U9WvKG+aN43qeGTgD+EJnj95o62RM70s91K8RG2WLNbiY07T+r3q4/XU9t6YflTumoBV
FACSpkNubGNIWuDU3Y1zCJCiF57nb4Q/xfcQdkfUpA6XyAEbLpqR4zhghSKP+w0XtqFNicRpSVia
19eKvX4Zxo8cfO0CJahdyp0PMCzeo/tD7TWzAJ/DFXJ2iWOa00R35X1kc7XsVG0nCmWyacy9Z6pI
pvJn6boOBSGJNBAfYDOe/wsTFRUIe8HRqL0RRoGaGpo2/uxQXuI9Kzm24HmlxXjS9UBMPErS8UwQ
TUbfkQX78MEz3mYXoBNmt8T4xlFTxuUm56tkMVJH8KKxZ+Q/ogwpnuYtKi36Qzc/cIZfmtcK5ty/
fiT/Ry5ZV+AHhFx5TPZNX9a7Lp/xFJMQsuklwArKOqeYQX6IGpPOjQAqD/ckr211nMt4kQfbmsq+
5ILCUITUONLnDq5phktIJN0xMrUkaatZ626KFUstu2D4ryUrSRSNk56zBT9WBFwixUpfHPDrcNpU
81I9hUjiepcPotSHJRMjQJSq5N2ZRvE83i260GfNtU7WTK3OsdbXMr2x6dynpCucaF/4crys3erh
A1+5s28rnKUkpttuvCl8ovi7VIwlAQCbYwtNEg8JdEP3l8ZoOKj+shBC5wS1OubSpB0ZumZiYHs1
Dm/Go5g4yGyUlYX8XQ8krjYlC/8fXrHpY9STwD8SHSuenNkJ4CBcxSL2zmYxOJrQ4J0NHA+0qdlb
5G8VXhMrXCuc3EkZQlvpSJrurNdljwZAAX9/mtJfPWVy845chVf9Zs8++huMges9VKMh3bI9UvhN
2dzB5aokFvJYiQBT70DE6OARyNbbyE7O77B3hoUgo8cRbixAuhG7H/4sdiKwdcU1YEgK6XCjQW66
h2XPWdmjJfBtadUABMTzsVpBMZ5/h2xW84eqcNORyLID3JBHZm2Gx9YYQeid3FFxzNyQOXZ0JuII
FHs16AgrVSNm6YkRLDEgaeJ2dX40ra/Hu45Jdzx15Zz+mQoewmxW3eU1tdPs70e7gnPKUe+6HQsh
Zhpo2m63rWiEOQEOn9jWZ8X4Gqe5DA+1P8/jYS7m7juLGbSvh+LhuSkcCaB6xJwHcSf0Ietgo53J
Eq/BrwqTf7UvS+uXmyUruIiDihf/hpP8/BGnWjW7qmn8Ygf0YULr0iI6NmubEwjU+aVObfU2gJzA
JNk05W+Mhml1q2HhvnsCjs4t+CL/CZ2/egexs6LmibQ/R9E0kjDHiIP5bbUzYcpkWf3qHnta9BdF
NVU3Adi3+YzJru3u41A2N2Ov8ZQCjIjfCF4DVZ8qYtUYrwpt74M6JWKfl0hw2TQV/h5RYdzjK7Tk
w7qxYqVDCZS+YrsSzL2AjOK/4TTVdj4EnOenQ6ElykMi4HEfNIUFyRYIRXwuE4wsO3KK5XwqJz+8
AZA4HEEYDoQP5izGuT0znNyTrazdfd5ah1S3psuCMBymdIHd9pj7Gc05A1Y7Tn6rLXn2lMoND4DJ
1jcvKYRzl7WIVVcEuiGTCCmAGzgBlz0P+Sf6q8sla/UUq/sqLBLnGWkK9ShapBnObtj5/c3SpZU5
5BjBnU3hxPHvpUtAUVRMfMB3F0EcK+yX1D2RjuT0GzcIIq9dGUlEd2dR8oOweRHx9ugxTLgl1OZd
PyovabGQ24IFkW8VuuGqmqbe6QSyNtDxdBg/PRFz3NgkfTa8TXSCsfv1BrMbB0flz9XVLLwZmtjp
HkpDh9RxqCgrvCES6tjjULgKTNjUYdxZu5LzbN+zu9iu+Ow4ONJ3ZS7jFDXNdw/x4GEeOHVfEgMy
FgsqPn0WMQGY8M3QF2FzYcMPWAzO3dThmnB5+M+WBOSuXdfiqQxU9Z3wGV/6gsMOGX++SJaW0/QK
HnQwLByrFf1XWaD7MM+RB7TED+7rRrEKT3XZ7HK1RvoUWjxbPNbK2DsbFavz0lv/XUZ5fU99MWAd
D0vbe+YKiFyBEpBKWWIuL5bxCf4LAfP+DtMkmnm6YOAklD567c7LnEZ9rTNtGWfaB6PsmPecyTll
shveafh1hIgdqIhgUXjcFAPRjK0IYLtuFDicN7RbfuDCNgnPhWxahgPTZRXtSjn5gI1bp/joZTi/
gTFnh6hBvr3jlUjKC9V2Tv8ZpoqyPHfKzIGdReXeA2CWd42P3IBSmRff1k2bS2YqU/zthe8aOlpY
SzPoR9BOKXlAtGIeBl45TXZA4ZqDtfuYicYRZan53U5Y94u3gdKE8m0Y1u4uQv2tvyIZyO4RP9T8
b4DaV2wrb/V+M03p5gyj2tR4Iebyj5ZO+Vj3bolBLxSQ5WzpxhjXvcHOd0K6ZIk40bA5GWLXmKc4
k4iNil/7Yqci/x79xHX+uERlCSwqY9WByyLhLMPxq9p5QpELQiIMTkvPKuAG2s0UPKHDKfe5XplE
ePjWrVxuKzcT0ZMiN+/vcPQv5dlr6+Fn8mJXH8c5rtpbCiMrpJxcIk82M76zTRd1y8TyzvbubhYh
26XNIJ21e6l0UMeP+G/Fwn+ycf+2ZR4HZyEj4X6QZx2f26FK5nOf15MiEuF5PbxXvLmPnE2q5FWT
T0i2E771ZW/Awz4v2AFbJIexv4kLdu4vLYBeujb8UR7LpocHznwPcYl4QoEz4hObWijvIsi7+WaK
8HvSKkbpwqmMcV6SvCvi8tC7EaawGHlmG8CJ3gMdp5JzzAPHfzQzLYOXxIoB61VXjssWFYy1Yj3H
y1NmU0q9GN2HaWv9XH6Wi/HadNumXj1vap3U+LMl3Ds8Kl1G0oehACSiSfy/QcvK4M7FefUL4l7h
HhOECQVFSAzPcuYltQuzVqyUi+hi+JHA0ZD6YjYzsGn5svc1vzPmmj73WK2sfSt3eYHMfMk6FntC
1mPwoYZu9P9ETJ83PQUJrAFpqSm//cD6/ZZBpyVmwB2BHSIZ4jOrBo9j/VrrSz5QObkjFpfAWW05
VW0zFz1rAzXPfDaBl6HXt0ZKksSq+xOXDZAIswYmR5EaMP+D811/nMTnBAEWOvhZa9Iad+k8WkSu
qEzQAFqONF0/Co5qHIXbDY0ejGuQeHENTKZyOLU2E3Q6MJyKa6kKqv6BrhUWNgi3qdrKcraQTHt6
Hg3mcwMpqaRnhGNWe4UOYoY6YYdIWIqNOCa8HP4e0pMO+y3dtU3HBscTb0zsISR+v4EsVpaQWfxM
jhvBa+mfZzGVQ8c17TeFASmlFRwpeBQn7Ok27pQMj6Q+R97evCAzwJHR/DpjM/kG+Q6tIc6n2XJ0
cOGDkXvG6SytXE4ew/GyYQ9D2rOD2/TUY1/FK1jBUNl0OIb8HUzI8TMrV5iiJZsrqlaCOizu8lWB
zlAkFbD1yqn9WHsE96u9SAGXmuvnarXjkSsGIA/MA+epwzOTMLAV3dmPY5dYpXQEtOByDP75scta
w/H96pDb0vmDvR6XlzRx8TAumodcAspLs/2tzDtOCwCxqqCLjF2o6Lelvu6MPcIO17gI/NBd7C/i
XYvMfenrqW32CNL4r8uxFvwS07T8sCip3yRBQAmSC6lmI2p/pIGHzQnZCch7NRi4UBJTrdfPtuyq
P2soMmiiiDSU5dUBqbZkGBI2d2UYskFnt7rx/Kh+zmaFC6maMdzy0abw28JUPfGjhXabQfHoyMHl
uXNws1DTD26vZtu6zPRjV2uREvDMWThgdRuyrW9jQLw0xq7V1uN49jo2YffIq7MCUCh5opNnbCi2
D3Fdv9fujGd+ydr111iHmAC5M+tsq6Ywesi9iUGBk/ZIMFI4ttqMnsAkCmmzhbeTELI7JCRfoi2d
zrXHCaFgA473X79PvVi/YAgUisAm7ukUwRC4vJyyf9fzMcj61V1elColODfMVoxxfN/MbCm7T9tQ
8xG0o0POzZJTdmnUeOiEWmDtwuuNNle75ZHamSYmY2sItxdsQ/Jtwf18A98u6s62Qg7eZHAtyMtm
Ef7WmdzL5yzKGRM8CNinqRToSlWTRN8VYVoYJiHB34PSYfTu2ZrFecUM+8yOk3/EyXotsMl7bkxn
GLXar62C9dFD3Vv3Ikqqpzz1si89XsmDJO6cQ8NrJ9sa3XN1QcNJ7kOvJk/M9IBYyBfB29gmMcO0
SuOl3S759ShSNw1TUiXCNt23k9+z9CvyDjMF3WFvuEtR2wnCXKPYNjY3k4c1ZDdgNPjrrE76lyYg
I1DyI3GThPX6a+I5OG7jvlIfy+KYDNEpz98IB88fVS1FRAwsGB8iYEnutvVn2HuTy1trk3OUfYl7
L2GBG46wg5CwOfT7BZZ1FhHYEMlVlfJcqL79FVu2WueEL+8bGyEcEWByHPHXMlNnhY01P1QtdARM
AMO4b8ZEPYTSOuO+l3V2EfXCI9lfkiKD1SH1w9Q30bfNuV0OBDJiZ0OHkqj3wCMRGCdkCvbQqL/U
EYScQ1e9IDqNcpn9nZQGyCpilPfjZcrD0Rcssj/lY588lbUPFmPC4J/tFtjF7bZthxkqlcndoNrM
vhBcLO4cnEmcOV8x66eYGXwp7/ku0a17KiFvkL74BKSA0vHQ0ObEGatf9G1bsO/eRbFv+RNW/S9+
gpjWbZB4PGZGQP2E3QlSk09hAVR7Fz9zEkAKGubWrwJ3lDpEPbB+okDsTMxjZbDGbmhU4u5t1g7o
BCpzGt2mMo/+uMJg+vZb0/2bJ5wHVIS080Dx5wDY83v1IKMEm9rTJrq/0gFwo3FZtZjeWFH7OPlx
dDTiOMP2Hj8qMgCGMDINCwtkIpxL9Msk+QlvtWaXgIlhGmiCdRl1P5S07OgPllOkPIFLRdJEUYM/
jJLNK6fLouWE3kzoqp2MPRUUIzAbqjKjvCsmky0zv/vKTWiifZR5FZDlLsz+aB5MX0QmqOxqhzbO
OGFnrO2WZiCxathP/sSxDtdkW2edGtrzanw/umERrMnbxthq+fqNNGNwmXgR1X+p57GcaodeNNdK
KHM9yoBxqzlS6HiMfysPw9iOpWwqCZkhyRyFbrKLX2M73l6HOYj91UIczRICINFZmb7Yrjk7h7HK
PDL/fjJ/oUkHWA883SwXC+A8Bh0v6Jbny23rGdsQzNape5akLLqQZI+i6yNndCfInLKjuRlXY95K
t+DvUUdh9UO+sBDZqMqJvuIEqhVTGRmDTYPnunyc07KnkaVMyj+KlWt8GtUQvTkmmi1+w5A4jV+3
47/OBmTEauiR/DAOaF5aojnV7+H0ReYY9137im3RyM3I2Au2olE1XTmpWdTbQMPh6wy7GzOBH/f2
5C0+XOuUUh17jAlW671sG7feDWrw79F8xoFHAXvXaENeq+xuZ8/kw58UmdX96+BXF7wl+greDsHv
4+wv4WM6s3H9pfMZ2bnwXT3ftGVUEwgHndZWW5ZZefU1oncO/a7JyBszU9iUOO7GI/XnXDjccHPh
klY/0ziAAOSjONUlb1Y/BszSS+TkpOjkbR9hwaRUKU+KzRBITbUUVKdePETJdQzUFACsADmzECec
X5YFFpB5tltktww4F9aQetlrt0oM1G5R+vMDj5as/isRus0pYHFL8cfIVn8DRShtXsi3t/bZK0L7
bLGwsqpapogbvA2hF3Kt5jNU+LUQLyvb94zXeDxlb7Cd4+VX1hdTe3G9QYi7jCpwHndFEQBTIC+Q
3I54+ag3qonD7VVIPIn0cfm/AFWYBzYJBcQjXZRmp6nyZlSVKCwbdu1J/xCNxtpTV7Xmltc7rxry
dvP0w0qMeiOJ/wjTgU0wmI2NMG+pLRp1N5cyljt35P/4VzUWbfBBqtRTTwq2K982lmTWrpCyMA/R
jDU+8BBvGa01bLo9WlHiHuZxTI9M47naVrNAaOfyG9tNjZO3/8ITziIUzhGex8TOLO+A9gCRTKtl
6t5ISwHCSCOTjPdIAq3ctyM79s9x5R6p+M3g+B7wNFT5E7wxFJIgHKt3TJNduBk6Oz9k/QzhqFmn
FYsoPFd18iupl1tE3U68t71ep50jDTWQG3RvMt1z4nrFP8SCxb8xZC6Gx54CPP3e+iGXCbsU1h4S
RzYX/c+MroufSNXYMVavV9BER7z21GTO2HU4lDTUKwCjD4jOIB/pW06kHLtqnD7BE+0UJnrzgXWR
fMWKkXxGIszcZ9iGE/gvTrlnoDRG3Y84UPpLhVx7ZPfRNLjwMS/cEC0B4rN6bCX/AOOUqDkYn4Vz
k09OWLwyMGKUB8xfGXfa1gVBltdImSZ4JQTmgxNkD0eEDyOks+0BWBAYJJLswjqHIfCa44UIj4z7
7glrRBW9Iv7RyeXhq8x3OrTica7zzJ4k8IPLPKfeaxKXBBAd0gL7cmzys2xcdm9oFil4lbxmWIoH
Lv3t4k/VZemuiZJwRDt7qh209PNA/oZUL3ERsgaThc6DrXBwblY8kRkpRhc24YPfpzRH+ms/23tk
JKyaNHzn/u/SQ7X95J4q5B6jJ5YPTiqSV/hY4eH8TXM8xkvFSoEut0qZqaa03rKxYMhVpCI2KuDd
fBYsubq7pkW9JxmWDHdd7MQ4Al0gfIpEWkw81SDfk0AAK53F6MEDZqk734+7V0xOzRdnWJV8xXzM
r1H1bDRLIUqUlHxt/pFzMxH7skqgIS3LkmU3S5tmT7iw13Q3gD/otyOYV+glyAd3bHsNwhy/Ul5t
O1FcH0eSNNe2c2qxk0XQ1c+J1b13CNaac+qw4F0FnzKvlv4vVz3IqJbRoYwbFgUyylAimmkB55HU
XbwLEJW46vJ8bncT72PnXbLSDT+GwXlLSdwQpmidY6B4VQQN3/CGYggR3dHwsk6sbvyW17ohYCQY
WWPtFPdtsKyEjIcyR540HYpaZNVyGQQ11YxpoMwp4YjrUa/EF6L2rq1c82Y7o684t9VzHwu2xc6d
AZEePELOL4PjyN1ujpHljntvBePVZvDgzQGdi6fyWAwy/syySP2NsBAzEKzx9FPWYU3ZQz9qkAQA
3V/MENaUb9K902DHaZZ3zrV4Omw+eZegwSpFw9ecMYx0RLVOCRtMktfUlWQ3npbAhXBIECNdc9oX
jjkRjC+FccG+XBkH9iHGdArqtEPU3dc2T/NtiLOwOFZul1P1WXffVVy5LedsR2OcdOLZP6UMa+1e
YvK/dDGy/o7NujuzVNRiBrFK2hufc1k9TLaTKEiQUtx3iDhQ6aBVcwScVC3Wy7IWwHo9P9bjqQ57
3R2sy9Idc04nqi2tr55zKsluc0D3CxhdIsThuaWa0WUjqEg57RJksCfJHAlRFPZx32NeHXOuQ+s0
9lfwf9tM0S05UVtB7dsdFvvlhkkoyO6EaPUHJ9O6PwovlEAR+hFAeyqyfkdMS5PKgaB28MNmPjiK
kpANXbp2OdR9bPKbOsfzDgnFi9l4ctOw5QtntRwT9KX63mNCWG+lDCe5HxIlrj0f+VS0JyGz4DEZ
p0B/ypwaacpDbD8eUXPVe0KJGDS2Cr2TVHYElA2wPHUFuXCGmeOSEDAOFBNVEHYh43acpaF+CqxX
3QRhlTtgbv1+PXgsx/RjOK393xjfKxKGtZFX3/ZtanejuLKw2S6tu8lhWX/LthZ5w2kJODxO4Pkp
viFw8ViJSOcHj4Hj2mTSFsFHh2me8PmSO1+e75JvQ+kJ6j1uvNHPtxPwieqE/LA+ryLt4uUoiCMF
DNhE9AU/x+yjzPur49xiacIfUtcJo2YaOuiwMPWIfZqyOPA4cR5xMGpv2w5ErWPa/cqw3kdhoKZt
kyEp4K42PifTsRl/2z4qb+WCUWsbs3uPj+Hohx30JNg+IaOkYsLd2jo0vMGJA6gbDtPegrc/5EUw
N+CKkURWsAMremaYxXhfm3ApnV8ZHsRbM1Zq2YbwcuyBJkGKUDsH3wATJZMwYKN1+LUSCqoPWPFA
JA8jiCL8w+0TDzj3hYqQZH0ynWLAQ9tsG2alhcxZpa8MZilrBxBCNXxQXIepw8NHhCO2Sd4SnHC/
ERNFwW+4sMDAHCX8U1tH9YPXBe1X21zpIWsHM7mLY+tfCqfn5T+sYoGrVLTuba09O/6p3TzWTy4B
xgMDs+ZMb2XYvHq6lulZIXRXZ5dF2THIfYOlYmmE+6SRD/F8eKH4CrzrlZJHYqb3r5UtHBQ/IuZp
gR/O+5BqkoTJZPRYfnteqnerTqF8UxRJeRAagp+92GVKgl2NHULtFn6Fcn9lqQY84qnyPHCCsg1v
+sEUz8a6k3sMRgo4N3AwWLKgqwHSmIRLUIed+egkR8TkEOGwTxMlj8mkx6sY0vvrc5CZ5Yemi/Bv
x0h0gQqZYVAQtFcfe6Om9Q0zOdOG9Jbkx4w6He6M5ySPPHAgZGFcHsCK+aBbN/7AlH/zf0fIhztb
XpB44E0ivgeV0v3sdgRK9pDKeXLWOmucL6cn2SuEKaOHMsvlO2GP1v1EXG2i57nhOYmVklehS5Hy
quXWk+46fPrL5DqoRlfrwy7LuijBDUJ0eTNzAsAhX2fa3OSAedUrHp0ANBaiqPPZr0FwC+rKGgCC
hUdcKi5HKOSj9OGnu/wBOFVJWAeKVXOePZXOu4CR54LVr0/v+ImqTyKdJaUbvVYTdQ9tfzf2ID1h
3Oppuh28jFK5TebXKTc0P3nzlbIXCj8C3feCg0NTUtHFyhWvOmcifpaR35cJD6RWwLOnpoc7qgfn
QvgPbMxAkOU3rIM44hngJtONMdHSnCqFX/cQKB6454wJT55cXyZ3FSfJ9THQK6aPXq1LSmFIJtIb
TsG4sTcuQmVy7q5d3I94Ctb16OZSuw+jD4S8BpaGFcCr4VqZqhuZUhs+LfnHMhbyqfFLc76GZNd9
exUIgGX4jyEgq7/CskvbTbikcAvTK74jAeidiQWHiHBtlKb9aznN/fQ9OHXfDBi/jLLPbZRVzt7M
y/VCFyLk6MAk9ZqKkmbozcyF9IUi54jPq8PB30NDTPxHb87H+CbWHNbu6lqF55VqC3nBXclWMOIW
H36xxByrY1z5zrLN+niABmNNvwOdUg37nqUFb9PoGoPdVmEQLl82SXr4xFy+y7BuY7XObw4gb/9B
gvVCfqZfmnX/TluHEPz1zHaHq9109+wSw/7QcqjAhZFVHNwxNJbL12CbkcWi0fN3MevEPspp6Qhv
D1NMcQ7PW6JtcpbTE5sUz8N/d/VX8crJ7mFgqpoNHAs1xHxKtbZC2rl5orCzr47ZhKC4nekQObv1
ENJ3MQ88Rcu80O0OfJ96uEZyOS7RzxhswsWrnceGTjK7kX5P1crQwV88uDNxcAhgFMLvZumkL3SA
CO+Mw1fxMcZ0qg8GjMDr0gHY30JQV/SnLFOG/LZMKlWHOvecM01KeFZEAZVnjxTKNKWHyOu2BdWe
pHAKrE0UdBSFV1sowqlrdisYnfDgs3X748aFTZAj4v6eddDVnAmNdpeSxl75NhZ4fQQ/mEDmbAQP
xsKibg4sYJDYoYxfyWeCHsmtGmCN+51eDE00vp53LHXbx7Qgj73tkp6TAg53Qy/CtSHYegDnttHg
TC6q3iC/la7H9m0g+S0ekHxdse3C1MP6CbDwDt9heWugLa7btSBYRktaXcxnivaKvx5ooPSQgj67
9ZXJU7gHfre8NUXnYG8eYue2oFUpvOSuv8bnPJdtBTArWP7GQo/5Lx5l01Md56o9o9WSld0oBLKn
IvaWK6nYndkkRhMeUp9SS4rMF83hYkYyZRHlMeZ440CClh7rYZ+0WftBCHGtHvg1m+ZMho6iNpuD
Q7tBQyRUwGXu25+CkYd3xhj29ZZcn6CpQLDC3vGiQZ93dDJT091QScRAnVSS9pESX7smfx9tvJFs
VQQ418Vkm7fnCpg0CB+2YSfVUUEBS5Bl1m7EC0UDOoLp84ozUJ1QCcPlrRoUIZQecsPJBKZMt1jZ
rx2UFOG0z0OKfyeM59p5iRailTzeEPseWR8ET07LXuAx5RuiLj1LWPEEBFiPyikwqWoUr6+2pnJ4
o2cz4i1QwXJ0bJ3foduL4FjwBDnP7jJnWEOAcd7HgRxpTuEBXPhkX2XUPBCcdY8hrTYgK9vG9Aeb
Yeh/Qa5MXylSbfSpKSPnONcDbSRuF5lzGbFvfFqQO4svYvIjnLsoXPMfUzgUosIF5cJHIPW7XxOW
jbNyOpfOzIXU+tQ5aX2ZV1K5m8WUPpxjRbB+G5F61mc7QsdGBYtldVCjs0DasdQ38CczZB2Pz7lz
6HhgKzGhptGrItOHCQTecobkA5A9g/b5D/jhiJcJXe+Z3z/j80UqV/vSB0WAn2Coxl9VlbTkqRWa
oaCjmA0kekuz53VoguPAW4dkDsVO3sbYChApUYvxUjdoVY+uIQXF7oL8MI2oebufuwLuIALIyvgL
xpdWy7lP1n0yz6BzJSsZdQmgmT5mEx12W51l5a+hjgr/EFE7n9OuvsoH23hDsien1EnSilcI94qU
84SJBoGDna6PHaLw4t+EkADeABIZuvuWpbja4KvRv2HSZWyekivpsGCUQxibSNA4YVVQ2FdwxNtI
CybhKZ5dvITCLfRTy1TmnjgoiF+yHz3k4SKaT/SPNuvj4uLOwoOGF5s09ere4jqieGwxOoqfM1VH
Zr+KwrAWHsQ/NqIzxzuuvB9G6vmMURQHssuzGDTKZNx/V/MzDZTUKvrnLtTjUwTPSG4dZ8b+gzuN
3Kil+OtKx+7oKBrL6sfrcxzsWya76ACyJUhex6jPzh6Iy+ov+SUf/hzxV4GTL+87gIQzm3kKu/3F
nY4j/InlPeAw6/4knt/lpwi/E0tBAswg873mdUok/pk1yFPyv2lHF+gOuWwabgFiRJDliRPtV2j8
RBWawL70gECYtOLMxp90ASoIOwIwIGSTJrunZMFyS1sf81HmKJGDrVxymhhzvKS3SfQfR+e1HDeu
RdEvYhUIgiD52jko2MrSC0uyPcw5AOTX39X3bWpqPJa6SeCEvdfO8v+GQKMx0+DPRoYyYe5iUrhl
bWJepygK5j55tv0635mFZfG2IZQ23oqxWohMxGj2KLlrhhe/DuNmM3RjnR3r2VEgISKbPLBS4xeX
/US4Xu028hqNMAE3fbziGTAoWDmnELv8UGFPCX+xYu6+6ScyEE9BCe3jNA1Od2wULv0jMQW3ytBh
0X7uqq442R6F/3YpgxVTX+L2V8Cy9gd1T1USIEGl9bBkk4p36dCEsIsn9O87YIg+dlQN7ACRPREO
J9GHS0IcgYrJ5nOrIv6PcRFHBqyQKdrRMTvf6KLpHtNGgHKMlZqqt2KJV9ZMPtb1Z/p60KlOQMu4
RSGBdkzmgTwRoTctB702ur2YMvWbO0o9y38oHf8/GHsjxKpBBsc4CkMCDnWF/jbBTt+dyRPENbfA
GosZpfOBvYVj5r2AXQ/ZEGt8VXBpEglvI0couOLC6E9MN9rxIwnbINBXjzJ5+axX2ztnSxTn/aAr
rEhMGtWbRsSit9mgiNqCYbASwmCcZkACqNMWUSBZmIAARNTrI+9Pqo4mKmD35Yh2XoaeeLITCPQU
Hl2fT/IWbaAgwoqBgR6LOpp2ORe0hm40FQ5mBzvdbEMi3Ku+Wx5BCUmFOjYabn0Xduq9zL14PsA4
ICcGBT5c7mYWYb8hXBYmKRfudEec5Q1ohTqX3mSxDpAmL193rBGmfheZpX+fDZlO1DAI0vZMsHAf
hIGcXmHpjuRO0gZ8Tn3DMrlFTMyxDmlNIOQntmoT085ERCwP4xNIK7Ip6EkdbGtCtpd+MLq/EzTD
N9riGJijK+rugdc0Xa9LMauv3Cno2knpGNa7Il/E90AwUbuN1zZ4HUxR05Xj5SeZlJM03eKfrhYW
/LQDexiO+pXmOCFHIfecjoQRET3YQozh/VAaLmiwGe5rarrogUl1kXHnpSVz8tqYu1o2hEPBTZkP
/Qoa7b4wWfZoXRMm267pydpz8qlOL1w8xWNF20oUpBtE4b1lzIpV2xu9/3LoG0c3WAr0+jAkD0xB
HH2BiGk5LGSc/uIyE2bDIlu7e7NmaDDTBticRAnD49R1zgd2fvknLDviNXEqd0figMp/rXSan3ok
PA0RUswgnk42z2uos4n7yye/EsKQkg5STPh6NMNyYUqxHdwRHXrsDqx1Y28kubVhens3E+Ymt7zU
UKDGdkXOtwl4eJddsi7+tG0V1J6da5zi0DDI87ZVm3nqN1v0YtpbopxuK/i5j/frCuobtapTtfcU
DaT+bWYSDZ95YGqSD5le0kV58fimi4ZSTOTESmH5jlCNujMvxb4OEaXvoB/gFB9w+f5Tcg5fC8pa
0plt2v5Al0QtIq1ZpvvWNLJ799j47YO+nHxGhg6LExju4zuRHgCaNFrGR9GmqNbJakaxA1rrvSIL
KtpivYAckXHa+2yq5vHiV6EVu0J6LEgKcpx/LYph92nIRzuezZCFTyANmBsophYRP/pE4nDGZ07e
EjidDQEVdPl1FJOhiCM0DU9h5wdIeSSuyzNR4YiRgZBJov6IkHzz6CGcHzTGMVwu0/f31jdJ8tub
AzTVzO0+EPog+PF9bJV7Jk8pS/akVPXw7jdxtJ7p1qYZvmgTgVYP41Wcej5p5t+kAYobNckvn0ji
WB6XKaBNSTGcnfG4JdWhJTGzeWDVFV4h8fo8dBrTDsiFBu70Sm5Nea1As7nHuP8/n92GIXjSBhj+
SEbWPlpj1R8zBdbjC5W+fDSWonDnEokxbWUPuYvqawG2sUUAkhJWYk0blP2mhThQHPEJzhghfceV
XF7KLckh8Nbfs/QCpr+FGX5X8NuYGI8+Hq43X5AL8F2BqNDXCM4sMLEoSCa3/RWmCk31jr+tXhyu
68JldMHM02MZyoVoYCCFJdHHK5wBHuxsZrbvIq55BqlgmoOxJvxNYama/bja+toOpZh3vqvwrjcr
BckHbVGaHNkazIzCCzlcIg9q3o5iw4v25aiH13qZaA/aVBioQ0vmn5qAmfNe9lL/xSQ8cThOXB+b
tq7lez7L8Ap6Mv8IG0IuNkS0TOTl9br7bnpBR901xC0QhYtiZuOzIKPDcUf/F2LOmLS8oBnC/dgP
dYPpsSnOHiKb6bQ0jVVHxjMkB1FCsri1BUrrI4kNzedKhqfzIcRC1roDFa+kn4nnE+ml9leEyReB
hdMVzbfjINPdRmAPqGF1g5SQED6H0UfaV94XLNu1OI8ECtwPAFbsRsbL+B9Ui1zvVuVhl101ju4T
ORRG75meNdVlNuvNugCACdkqKXAR6z2M7Gjd/OFP4Cb+T9p2WL1DZyxX7HXEP6dzjVcCl2qZntPa
dX7jbu8xpYVILu7IZ4jFlfo8Rgq9yM74x4YQreRMSG+5q6YYucYW8lFcnaIIIMnVeAsYGngECNkU
A+0tHU2VXtncLr/jjIf0hJ1z4W7WKYmfvc8ViqQPjs6Byh553BqYzn/GFkdsZ5VMqbfHfoSNAKGq
MaAxFElMkNXoXLKB+TlEdG9Ks30wlpr0DDhFi721EPhLwJT060c0T8Y/O6Icsj9FUWBRdKpeEr4C
jh8t34b6caWy58/B2TuwYS16d5dj6PD2xESRv6cbRUNb0c6tgCCwB5Icxf94h7EKyT6AiHFPtR/9
m5CRjsiPOxZBjaJd2Pi0/cxx+jJ5T7yakeajZg0TP5MXh88SSGOEcZOXBCHMdSmH1vtHFbLmh5kL
6l9DFs5nOxKifY7CDpqVYUGzImyQbE14Auvogr2iv5BKkMSXthvc5zHSFa8l2wr3UOKnMheyI+x/
pDKLPzVToPL2wpThHvONZgk6hu266wWEbrSEzvAArs04r3LGChUvGVMG5o2FR6OcZEi2mI4V00sF
YEbcxwmz7L9tQVzAcUGSyGcKxkp98ABivtgOkJ7iU8qXL396PQr3vGSo+ZhvtdYpT0HgiQLzqlT/
0UR3CPgtX9Eltpok2Z3jqhF9pGIK99fxcwrwkHePsIR46MUZAhaGYgcpb3xyFx7KS4zbFUuHRDzK
iSSh0ce+UG1Akity662OGeVOO2mhxYJOgXPCJs5zfK6xyeMSEnHq6PsWMDO80YiiZ59EwNf3YDe0
fnLdjr0zdpc5O4iZn/gBdTTiLDP4/Vk7jvbOa+CXzOSUxqo1Q+ry6GUcvzskXVA+8JzGJJzNTOmB
HhcAaIKx0vsMOpbiI2WZbC8iRYTHjNgPg9cKjwOguLIPPBbEzfQhslZ+d2hnopcBdyJgfBaEl8gM
E2m7Og+eOOcdEs4Ww6gVNkF9N7eKIM5urdDqQ7CJTgNLKnLt3dG7TmCD7ZESk2a7dcKQ6SK+lmrn
h1b5ByQGQfnu5aw+zqmhJH+JUhAmm2lMUn1P1AQiaLjSOkNdkFc6fWYk69O8FwwK9HHsoHgz2q1u
YIrIh88KOj1gd7NbE4eedRN0pJo+I7BS1cMKpyo7MEmLf+oGSCmeReRoh2okI3NbuYaFFC0SOX42
aO2Hs872Iw2Mdk6t3wbqnpkaXj6klMWuB1Lyt55ahZxR5x4818F1nU2Ft9ugLdQMmla0CsVmmQWe
+XyarNlXBN9E5Fqptj6NDjmWe78PyXQVQFicc6PnfrpwM7nzKfTovp5w0sw3b2FFqzsmMNmziGX9
ZsVpQCiZEsTthCL2vygeOFGGmkrsKBcGFpsYQQPS2pI4o2MVKWLmMXiCOpWjb36hvQ7L14Cx3S1C
eJJXfoHF42RELrIr4gjCpufB6I3Kdik/I4zqC4SBNpudJz3UyFyyCcgKLl/0Gm8AezUoQZw7KO4N
8gC976d8yK4xmc6IcB2VFtelNar+XDW5fd/8UH383fqyC9zvemB3esKNnkSHxhu8hzGkf8HynSbO
di6AWly4b1bok5SA/J2urp2nHFYV45m17dbx2TSiKVB/TxAHLhN8Mn2YfEZgFzYT0/KdymL+uJFM
Qc2YdWbuGMdiB6YhVYxs3CpJz7ioAwcCcBugAh2TWVydXuhwa0kfbO90OZOsGDGCY4CcqaQ2hJ9x
doKxgDyXbt2iDx9uWxdUS3lWQZacAHptEPYG11zGCRniEG2QvZMeTk+MGArA6617aeY1yI82rHK1
J/2Gl0cPQF4gJ/IgPDNnDmELLRFnO/gSx2xtgmYNrWukuMWaMYn/YGGZo99tz817V9hV8/lo/mz0
mOtpGV7Iwuvz3xp9zk2dM7kxVQM5ObiXWWaea7hXoPgg8+Gtz5dMQ7TClHwIbCRpFyDXt8j6sjg+
NjoF1r9xLZ8TFooMiuq6q6zXSwLCA1W/0+ja30J7tQuINsOHwIBMXwSLJIcm3lEI44NCPpO+vZLV
ZUrAHXusi1W4kxyrOGqytjlOuuuCVxVldJUsI9cDNmxcDh3MnxHZN5satk+GLX4WyOCV4xU1OM5h
zfvUBxNxiJC2voY5kH9TcHLoijgq4ZBGjIuQWQjxnjJ4JZISxSDR5KL1v2xWkFpNKUIyPF0mQZNx
SxAPbBOuy1+ogEjy8tzae+wW7ZOoBm2cerEZAs6xTRdD8MF23sN7kEWUif2CrOkWeqJ9cVwBtL6w
aGaPUqOpLo6akQYysOT/kchA+3CFTL0UF2VllEOf14QI9BWVDAvCkYTSsbfqCxUKtBI2ZngMl5C5
PKTVzi+vUdX7B48hBbEuXantjtJRcrKSRYeyXOeWpds0IfTi/GnhsuOOYPjM9RxvoWok/7JRdAQu
NjNo6Wj1/k4ZKXxJGWc/9EBgLdAg/oUeS7aDi0f87FWMyjYEkOfOD+cwUv544CHcUyQS/Vk6boCk
rIQ+eNc0Ch6d8qauPmUWVSwiOEDlDynt9lfFrCrfBX2Qv4hWPdrJRuVjn1t5FwRTYbdL73tkxCwB
GMdocYR36rRVoD5YBzITB/uQcUSg1XymTx/1gd3qSprBOlHmlOWSU4lWA/UVlL/V1NgvK/pHKEUI
ACHY18XvoJVzdj/Jtfjjro1y91WFtWHiN3Noe7b07+tPsaAhPFar19ot6lSit5OJnvDiMvobtnXg
5u3GKXSD5KGuxHs/F+a9c7ugO1ShcaN9n7uOd22SKP7gmZi7IxxTP3mfS4Dc28AZGJAHwaLvq4We
Yhei9yMm2rYJMU9dLBdu2Fi+RKEhnK6NxnV+6zsDgtNEvrhrSDipdoBKSAZl8OXZXeOq9K1eBM4r
rwCTgdWI/WK0sxF6u62ww1Dd4y1pqGjrGtXO4i7iKhafsOoW5ylwjDCZBGq3vKL2exE4/8TTjAUr
uxKQ1tZfjM1HuNB9ilVq4Um0cflE55t8gN9juIYVi5nWFMSJ2vqJcPAiJhVq32o3EDOAyK7RcOS2
fdo4491aB1O7Xeh7sufZ73oOMRv40S5CYoaRcGbMB9YMT4pFZtx3cak41CeBN25wJn7Gm8YEUwoD
VlBQPOCzOyTHuhlwv7Zl1UYw02EztawxuiRndpa3+He61jCcrDM9IfQ1TugiD8eGR1NRDp7biGNK
oIlZ73EdpyxkOwe7ff9LtlnnHui82uZtqcVKcpfntWN0KLJ4wEeuUzzKg8bj/FS1auKDhSwHdAKR
8YTbkmV2tFz6FRnjwRKXU913Ya31XZ6NnI9XN1ENySootcMZnB3nnIJ70PrTkbX8NP2wh7L+R8yG
NH/r0wotMxEosBK27kCo7S7v27W+EwzrUZNVTHDBhIXxCC6qC3DHz4zQy6Nb88ef0xK/E4g1VhUI
ddvJdy75xJz6uIoqzX51JVrNDQ1/x39UGZMCsUvIC0DzPvd3o2tL+5knjSSAzVkUMQ2irLdRq4Yr
WTRqfRZw5rxLO5fAoRx3mYPzRCNsNxklKPGh5FEwY6j1QrmrOjBMR8P64A/9j8EbUAQuIjOKSJRU
XNI1FKAEbBCdFPTQS89KddrGkydX+mOQ2jsXwickBC1MvRsbNMS7SDpT+SRyMv/6TacJz73vFy4u
5F4jwKZ71g96esqlN9T3FFLL8OYbul9mm0WS7HzH4hr0EOLCLtHN+Gf0vTV9wDUv72p36l+QeYvq
5HUSOpjGDCIYGDTE2SwelWBZS2ZBjVsLNkFZN97ldoKDXJrYojXp5hsRrAEU9VnnqGOxARXhT8H7
ZfaARXVJJAsl52ZMAYkhRRURBHS+GBUcvS5C1Z2B4tWnJVoH1m0kZpZbFFuEoYJqxo0UUQYSIBsA
7WPVbkx7bxtJm153wKSJ2rVoBwtCV6JzMaop/HAZ2743KH/RvCDCuU/LPFsfnHkW1ReIkT77VWO4
hLQDJmZFDt6XUfA80ad1O1gL5rsZHEr2xqcyOaGHjz/QBrdnaGWo7tHFCV562qm7uepQMY63Qo1Y
RyZOLywcuuAKUBdfgUB86W5NZ117mtAVyH1XuaP+lfLwYggrIXw8OBOZDjvLtfcT9sjpj1L7U4oD
kuHipndDne/cui2jC0806RQQ/m75DKb9ZDNS9jtf0wtAEhmWi+X7FlvjM1i+69AVoNqAPTte+7ZN
1unkT6tb/V39cHEu/A1B9Zy5nf1F8qsVd44U/juVoapK0pttDm4TOgPakm2bD6H7bitll+LId1Ek
LKKxD/pMFok4/WpTb4oPpRfkbxmrVGLWCl4+bHs3gPozC8soZf0d1eNrnCdJj8Ve9pgoQeGV7sGn
QivvWT/H8Rcv7+oBw2Whj3ahSxOxo8O8+fbHyhCXjL+pDyowADLPv8cCYOftrKQDyn0pb6yTwg/k
ToYlg72pjAc0lFOWqe7Z8I/lufA5hTlDmTyrl2Yd7SWNchAMHXcL6TZ5g0W51TDjgQT7t0etyPU3
bZga3iuMpReeMIOKfg5xZslW0wiSqK6g/CZAiH/wYfnqFIQ5GfUpZPv2vWRz0pI4xbeOmX9xEZp1
IAYPEpX4u09c/ANSBqICYV0N5kDSmBwRWcStZRQSVCMjqlC9gYjURLaVs+O9otFXzdEgPHLPxY0A
RDlFhtGT9vHzTGacy1MJ/Dzd577b4vtEHHc1aZtERCnhsth7Ls4/ShcnPovW4jEa1rz44SXvvww2
d2iyWngf7I/IpVugIkbHVEtCm9mitR91ELtE2M5D8rZ21fQLzBST6wa3A/I2gqVxeDRqrn+oyiLz
r3A87pfWJxZzl0x9Zi+YS6qnOprC/1LwI4ZMdmlCxLAhZKw8HetiizTcrm+BVfI8LHglt47H1nI7
MpFtWeFwFR1ZqMZIgesJSkpW++q5CfulwG0Fkap3y1vF1LqVx+LiFqmO5jy3jAuJGT2H44yspmrn
qjpko9X9zlCZEQUJkZ1EYYTG5P3alrVxGiUNEpk+Y3YJnhIxI7WZ25NQMsnDREy5sy9837+XhTOh
+Vi9/JHrhU38HEkJS74PfBb3jdVdsM0cTqcDKSo2PMY2uLHBgWvn43tc3GhDZR8mPbodgRFzSMzw
XbgZ2LUQgBCGX9IQZvwHA3NT6VUvNcIc3nMKObUxGFWgxmKPlsOTmSLkABu09qu8n7ES/7dmoMK3
vVFOsa0WZjkQEcjCqaC6Jc+u9HBW8cwvb2z2qKBhANKNM4cY4JNmboOENzDOvyHvsquqmqi4NGvS
pidHJ/V9XRCcjemvm2e5sdnqkd2tmOrsZgxlnxaHXHLJNES+NyqH/DqJvs5vFtqouTckR4g/iy9J
nsKnG4PccWT/wWMDlzvBpNBtmR/74I10nrx5LuaaY1dJlJZnwN6V/ZzxBiBftX5UHicmZ08QAsO/
MzI+dPhz5apPE4+TvSfmhyhP9LEAm2HxN4SAjZjwN2EqWzaNbv0Hl0V4T1QuAgYPl8dzYCT5w2gm
lHgMHYZe3dldxcp+EwDL9FC7/khujOgr95e/2sw7+txGEVJwRxV9e5jmojQdInRSEybgYQgIqeBr
PxTLNaLyC0CSuYGaNxChC4dmhRU+68JOhH9xRYWKH4L85xN6nDkg7hhp7qbKBsYP+BkNOBwxLNil
M3cAZF8vGoqUolvCcVfhdqHytHdRSzL3QRkRXiBLxD9zAFJzN5Wu135QR845mfacFd8SSMYbGJOJ
WJCk/hf0sznWynpvWDKCfyk3MlEXLh0BHnGSuQg6f4jQFpid7GDhYUyxzX/01/NysiIH19cSAPKG
JptDH0Mdt3EXCzYhQSeZ0qRG+/EVTPD6hSpl/caW6X2BNeaXkSFrHSZ4WOoOARKiW5QOpruMMJf1
tE6UDFv8JFiXIkrBDyKi3ZVPPorsiSSO6eYUpDl/ZG6c61+op2qBzIWKq7v3M6nXO2iFzrLDLRjg
JydCBfafe+Nu9TVdEu92ABiwR1dV/XStNsO5BdAE2yDw8vIaw7NyADITi/LkC/5UvolRZTIMRmvP
8Qkywr0H4FpgK5z74GltR1I2kOlnJFhP+Np4G0hEzrhCX71WOH8xwrveKYBPJn7bdIy5vVETEJqC
L63Z9V5V5Q83dfsrbwl5MkNeLlswOLlkFbsUJ+l2BcjqIiae6w9eFsSfYyzVaSIWhQVpruydjvJB
nXNCOWGyUfNDs8dyRLpKFrG2b96cMq9oxDK6ZrJsMcTvvbkibEdNsxzhrqWm/bK97IOd17njemRx
WyyXkLkWu3eIy/VfdMQRH0TO+918VhqQ4BFfgWcOt3Cg5c0vnHnc5sWN/QncgjQR1lpdHD15Oe85
lavSeMaw9wNZCsEY9EVLWu0mR6uyEY1Ddm6SUE5ddFQNHSBeNOfx4XadA4MpSdKSarypWz1XvtSs
y1K2oMtQbz2C1uV2JaBzfi6p5NMDHC3x1CSgNzfi9i0z2KzG7Ii9p4gYcTScqGUyGpREphJ3QoTV
idhJsipokdbuBLgHoUBOaf+ZLwFmhoiT9jSjcuX3RX72CyCNjn9gj2V4ZxLdUfLEPXmArJeWe/YX
JFfEqe/Avpx9SF0hR+6rkQuiu0m57Eut9npIjaOz7IX0Ou9Xuswrtw1OfsRA6KdfxlQuOBHXrLuf
BddzJFsTHVLlMpliIVuvKH1LRd4tmo/+iX6ix8SLj+hfWHVedyVjwJBVYLPpjve+CtDlivYFYQbB
3+g56F96pzAxQMJlSvdT4/uPOXvCFX4mhtGs79afhvc9obua4BozlvddXJss+gChwLSNoSbgfCWq
IDjhuWEHDkgG5l5H+4fkyotkfvQ4derzQBc273tIy/V0YHmSyT3fq4vZPTUhu6Vy8tZ9x3wnGnZ9
w6ZFH1F1jJyPIgNJ6T7JIqfL63rfcY5j4y390ZcDn4LM2CXwKCboQ3JnEa+T8k1Js+WgRGgFM6ed
yLI4+Gfhu8SkQJHagdCsA5xXw8FGY2XswCvGZLV8Qri4LA95i72KZxmMbTPNLZcpSQn3LEMnBqIT
p9sRQIL/zZJDIoSlrx6PXQ1y/oxkEoVVVkBU2Po4NV5uRrCU+9npsEnU83CfOxS4ZDsu7HYcK0dm
w8lI1TiWErEfIQcJTiH0DOPFOFwYO0wwHJ3krdXJRZN/C6x+CJNHpuowgAw+HbMPQrXa1zkfyUyh
bEjB0yWkUn6EhSjvowSOAYnMOGcwbCMFHz21ZVjKcR47XfijEJRAxOvQ8O4G5uWMGOp0+r0mAwkn
TB7CC8kbpC+2RZxc3cIJo7dOTNOpJAOk2OhwRhpBEtiCmoyx/E0bYPpVifoIs1OaO7avafAE/AiC
L1P68KFyBUFVDd60fyspl+MOAaVRW3GzKZx0lVqYRn5EF+4gXTXoqjx1atMFiuvkkzZAAVSH4YH6
ZTKPLalI+5IGPdgngDi8uyGM+m7fE2SiNvMEjuBQ5JKKayZPLT9bsGj/usSisMOOCGiTXMD/+pX8
uFOqA7DeEFtIVDmxfMrWczcbgIRZTsHOm6wIVgeT1SfHkc0NK92g44p+aNGTBB7fxtDOp6IYhq8h
t6OPoom851vKNzgH7u1+GrL2Du9sF84nTRrfcCmELF10PFynH27X4j6oDMwhJFldxVdjpGWz2eFZ
3CJ0B+DY08Z8d0FbzCgOlm6ZEWaCd/mMRdkcwYlV4k0hBi+e4HfE/YMFhLVy7lNbGAtzUd+CUrMY
m51k9cxscYW0gF4Nz/CmY9CWP+sqQH0QkKsdsrhPqYhzand8SkUy6Ac8E+QAsQG4MVpWwoWWbSMH
tgxFMQ8330pVkGmXFQwU3cjXv5eM3IFTkIacWRtdMjsnyW4k6gaVLsc/m/FyYTUb71UZ1rRRPJUq
zg8yJeQSPssEbvipqIQb3QAszmCfIiT6yCw6v63GTUGE5ZIcaDBK1e3WpYm+fKcs0l3nOuvw2pLc
VuxKFMkPWM7sc+bEudngd2XQY+niw+0Aufi+ZiD5VPUUyuwmB3PxQg+Vpo9x/ylxkoxuxhDSfiA0
Mz8HiKaXYwupVn06dOs5GS2of/Lt7OQJeL81K+FSDvOwfq7KIMTd8nKXgHSFNC3qWThkP2M2Vbf8
q8jo7sFjvMV9yAAUDXvoF2XMuhRJ6TJuqrhFzyKCDB6bShkRP0wB8pJrCEWOjWAVo4/ccdf56kBG
txOSZkE8efPAARgrRJ2Jz/4RIz1grW3PsaTIFw8SyDKAqaCB7ujfmkluJAtHyO3o2LLyT+ihQuO0
5FxGh0/WFgC1guhGJInUAalz53RWLvdTnfjtX4aBlulN7AqNeb2RmXuswR+h0isxtGOQh/y8huMe
+X2RfDduGMm9sqlNrhLUykSypWvTeP2wXFd/U9RwljJqEOVvwl3wI+xaFCKWYnco3Yc8i27eKZrf
t77Cp/fE3tFTH603OkA8pJrd7K4Ra+/vrQXnskcuXEz/FD2EilmqprAx+pnL139gb+tXaBmbGI4t
lY6XPobEo7somrK8x2xXLnP/gJtzLvacg2X9CCBKoSUEcZfcZT7SjV+9S4P9E9sB7tPeHZSNWR4j
60zxyrOk0X98ygl5k/7G5YfHzYbHY2KKdYkEzOWPBWseEvhqaEXG3q1hV2QMq712JzFtR3uKfNg3
/B/BDX9Hdlp18qKwN7BUZMWSBceG1fL8M6jQ7XHmpq1zME2v3WPYjdTMK1jAFBJRQMbGbkARFhF+
FcZGYJquKLG20iFDhT13GjR3qMCjhHC1bFUsXFC1zMl5cHtfwO3qtFl+GmKDg+OsNCtSiLw4kz+L
nLoZ4aVMk92smnZBXGmi6s4WnWzITU/poOcYBsiPa3w4NoZR1IjwgUsgfoT5we2AZ89llRWlAupu
3c7YT4cMlGUwt0BdADOHrTyu+drbBxi0gWLiBiEHwY+w0atl5FHuhypaguOEx2Y4tGizc7ut/LEi
8R7SjXgmO4hkTYZTsj8Lrx3IFc5UUXLmYenxAJg08czgGdSkE5AcbunNMFOsMgMkiBgITX5EfQMN
Fx7DAapgVxenCsiDajBgcBiSnjYHLm8t0UG52CzsxtvPYhxH/aI7hLLkLfWaWCITkHq5bXKTegNW
cjpa9sdMwqJ2F+RYS/iXbCt+6mkp6i1uu8FsbBIL9VmEaZ+nV96bwMMWXaDLb/ASgMzfEBfCKc1I
WJDhl4g+hlqmQcRtwrzTUDB7RV4D6zAL4AleEd4COuaWX6bn4v6wzD68O/YVhfina5T1SHGtA74Y
sbQKCZMomIZCLSbNXAtk82AbA3Xy2mTykBgurBQulWbSejIqzG5uR+FxqhMVQuYV5hk0eCMz/62P
lOOrpI6b/6JvYOxHhJEMJ9JQOigpCkLLwJVnjPM0EoJBV6UMD71yO601/m/26vcB6HH1K/Qg6Eww
dQE64QRt0ulpovzqogvT7AFQ3BbXZwZ+p8buW2YPAcQgkz8AJ2xMeGiArHXdHt+vrEAs1iIQ4RZs
Pj7phewDg3o9zNf5UNR5UH7G1AHzNeTJG4+m7smmqJIoM6zR6yE6zdYdzbEVLgl8zqDAFTG2wOhq
3GUhXelGGT0z7h9nZMApOs5+qCR4MBOGJKon0L721aTtuaS3Qg3Kh1TtKvRqLJJRKzAwy8vsCaVs
x5zfnwuSjTrahu2CD6Ld1TU1/84x0UhpxPyCbi2tSadDOS03g7eM6YmBjb+cAjZ/YsdKS7xIHqDo
JAhV/uGUZ8hY5VrdNd5IiK3s1/euFHLai6qoDbbwAfeWwizCTMmPURHgNmAu2tp0PhMRFf8bGo84
5daPw+Ef8hDf/6a1cVu+EhRwW42MxT8RrtyZ36jniL2ZrAddocmHKjgw14OBXHSDs22IVmPd583O
zDKPE2nYtXj6DEaTNVQ/RWiaK9qQHKBesdJFuVTtFESlbzF5JBIzWwiSFMN4V2TXYeib6Ap0YW5w
M5fo2BJC7OWe1RSlWpAkRJYEecaDFThNjnqzsf7KoQi5ESlvmH44Y5Otpwpk48Cz7dbxlVMAmdQ4
h+OflK3jiyiFZeWL4wylvNtQD9cK+QezKeoEhuI0bJuwCBt/Y7HLAZVYNO+AA/KUeKVIR18ukAD/
1+JRiOypbjQCFBqU9EK6TDA/IhXPs/MQ+aO4BrZc/D3JEOnrMKswRP1LD3gPv7x7y0PEld+6TpjK
1T44rV3ssxc4tIXrfCWhX/4bcZTXfBvu8Do564Klisy/amtQev0Ai8HiTw4vK4Q2vuVvzlp0T1iS
K3leSW77Uya6bUA5QRhHz9euGYmBiZGs+XJzHaBv/htnNGDQSKNo/U1uVvrYQHxajnFV+d2WDe8t
vKYRQbMPSHMmZKYP6hMq41Tt3LaJOmagiBx/j5Jd02HsiaV6XEcm+89sq0jh4PNJG45b4pE2LAz8
Iy0StLx0KN5AKHj/+U2Wn5BUg7nHuJW9qG5KukuuPdAX5OzARdehIx6WZMb5S7Ro9TQLNTeHSi9u
SMJSpIjS+x9pZ7IcN5Nl6VdJy3XB2h2AA462rl7EwIjgJA4SI6gNjKQkzPOMp+8P2dbWUnQYZZVd
i1zUn/mDQADu1+895zugbquV7UTNc5WPCc1pFqOrGHFzvtNREXzRNqPtfW/R7SJ2J/WwpfZERW6N
pnKAR9mhL1aWSwP6S5hngwNqvLMxNzStpiETxMbakREWBDIAbPdAj2U8uIbE6d0Nrs0xIQ8w95AB
Xd3D5SVux3BcHKcS8RAhtVhjiKHwHGOX1z6pGAlKgYTus10T1VNHzKEJFjUeCj0CJYRrE1srRGkB
qkycTstqjantqnL4jN/8ACPbxvUN9YTuCGh9lw/BY5WJ+IdtxOI2p01OI+5fkC7DU8j2k3leFkS8
94gSs6mFwd7GtNLA8ea3CkwF+rC2EYtOevQ9MpDAmSULtLC9gTXgIjdrZnYbJ8mGDympgV2SDKBs
uEV06IkiWPpMuP+QAvY22VzGnLUb4ZTVdIO2PShvEadhiRjj8JWqb3II8SqDrx1eD3U9qJDEK5wN
yTE32vI9Jjz+RwxlU14vSc5fjRrJ5ZopY35dcUvRJsRKTrtGkrfxtZCN9xKwjj6pMSlT9F8svgIN
fi2+ZiB1ywNpPP0Vcz+esvZdggitUg1rF/F5Q3EDOHYE/uy/07aykHNAKUt3QsWWuReVjj5mIeYf
muESiYvdHO88CLa48oxU6D2l3sSY0uPuSagWAVZVPh2PQ64Y3E2G+INor0A1ty0gQZvpOG8KfZNC
Qe60E3pmJDDN10PXu/C3ENrfIbVqgwO/oAW0WaJ93uRCJQw6So8T3WgkPpDuNm3kTYuHMVp11oiv
ip03v5/qaOixJwwSKpEp8401Q9e5nee6eul00p3wOYLT8QydJFs3oI5cd61cTohRUH6vaAbBPIlo
sr3mRt/8qGeB8d5rB8KQEIvEjr5Jzdzp33He0Z4FPuy8B8PER9mZdjWuGO6Jn8SeTj+ZtObdbTX7
yDFXTu4HHxIJTwKnbm6svY5I+l4VAHdYTVHDm1fIyHV+11Va5VcNxzprbbmVqp/tzGcQTqydd4U8
sCPjgyjX5aOt269DAIVlyxh1QQkioiAgibqdBDX4L5x24zy0cBwhdFsPrY1hIghD89VhHKxuG9LA
xq857mmgNlaYEduLaAmzs9GD9bF8Qx5056XEuSQ1ZbHT+iq/QVZGRijAieIjNma60RGF/bMu7OSE
kyx49+HgDdt8Yu9GzeFxMm17F2d7ZNdf/JIqcR2EPdT0oq2DV9Da2I/ANjmM5gq/ohkUMMRD9KgA
+6Br7DbKtcjCIqgqzdaJjcufgHt3CSW0DfsJ8Q8DRyciiHkknls/ZNKxfgAM6AGd27X1loboSfbY
LTgRWwViH8K+JnfrEGeUf7GwjSTs35FI7qXAqHc/RLVaKKjwDzBRadzlm1Tp+QB1fQRRmI0gE0Xm
ldYmGiV+l3JIGptqvupAY6IvbPdVX4yAzaBpyJ30UAjyV2WEF7WgSDYhtmKxwt2hu8eh5siz0jVW
1euiUfE+7zgl3ExVWAEIr+kArGYOQGobGl3sXrF2TweOFDZiYKJcHeN+sLFhuHvhc+jZYjC1+iNt
0VB8yUrmCL+w1eDT3nZuCWz0qkdMHQV3DP8Ikd4xaLCadhu7eEo5f5i9innOSfBsjEJFwJg8v6tv
805Z31jEXXerwjBu1pObBq8Njonmxzzhr7a39HJbuXYGvNsEdttW9laFqXPTtdgHsJcgJcgIgUJj
vEkmu6vuEOJNzVU3TAWCQiQxxrhRVGI+b7tp4IKsfFp3T8x4cUQoWLnVKplS04PR4Jr10YHzWuxw
4ZbF/YQz1MA26cN7XoPgysMHkr8ik873TNMG1c2EeJjBKVQH/OUk4kAdc9J1YtjzcDOwMEb7mQUa
nRexgQEeZERGB/QjLYdJ2+2XoAHHY9HA8pauZyXGb+Hs1TZu3yarr5AVyWwrUSQ+qQCT2cbNyA+i
nWKk32ISAsw7v3QoXmlIIDels1/b3+jKdT89PmBqZa16IgFHh20Z748jmAYSXLvmrVmWf7eosp1T
qt7dl5LWMlMtEDZ7hjtm8IN4L8SQ4Apt56ooQ4TeLgbfcE+CzmQxOLdrkd+osGu7H2zwZnQHFILn
FWPYWyA6hf1sLvX6E0qIwH+GMrVMFKfZBk6QTrzWV4tjPLwaZlBf7HGBNve2ChBdUsV2R3cKp2gX
BJj+V1UzYirjRI5knbO8oLESSg4vDiUjZBon1dk61tS86xyFknxSHOqZLWREqcdfQo1BlR0AhFQy
Q3amKIL6CLxBa6UBE5XTA1WPSS6Ahgp1B9xR/WwAdEy3tDF087WXgtA3euIVAiLXcA9ZAiTpcYgo
fU8ljglnbwU0h5BQ5QPW83DuV1OgjO4YhkoX18WAoHZNZ7UUxFtVtffFKsZGbGlUCvYG4imLX6Zk
JHiFfE3BOA3zkBaoBcfzGX17nx76cKBlRj/GQ/oUIO20Hy0EqK8dfjDrria1uL2SPgUGDAUTu8+U
8HNd9SS3L7SIehyqNea+kATtukZ08kGHBN83KQH2LWLAUQKLJ8oAWarhl+HXMtPTG3XF1D9WHgHO
RBQNUu1QwJlYhozS1tkKrXle3gVB3sQ3pDW48X1ZMPzZeAAMGVnj9chp7gDttjBsYgMEwG9a0FVp
gGs4TOixysojKgC3WnNboHxp68cxU378tUv6CH0/PwuL1hQzjGeb8XzjIXKkW9dfOWkMRI8GMsiY
QBlzSxBFZfutcywxqIxALDo86/wTbXnHVntT8yP2OEbvMUJ1at9rJaMjW540HuiYD/6THcRVs6eM
IVlwGF0Lz7gl2VIy1dj5w4g2O9wuMx+5FwrP29aJUG5xpmaczaxJkEHi29jN/UxRnFLmNMTMQrow
akRH9hW96YEK2yTMSF+XAYabraOiJvsASADXYgzd6FTZQ3AYbWwsNJRMcrEQjfTfTIdOB6K5ahgP
so/xhNnB4Hz45K0365rGNOlDicEm6nq9eU8rnCiSJOZd3Sw7mLN0XZ2jZ4IWouENJ4oBYAGWBpkQ
8M28kfV+7kW30KoqDFXCQ+7JyGZKSqACGhRpnev52nexMtHzGmFGVr0WFYDAgTyehr5QsE5aBCp1
qsfvRh6lj1PohSHGqVCh2ESKDbkZJt5xLNkfsUTWwTcRwnyhOz8YdwYmB5xKDR/UGkEe1TyiNbtf
InijF/TW7a9oKFEjGUjwmSiXkeJ/AiGDhroRgSynAPyB8RoLskJN7DNDxuu3UX6HFRL5N9LkfJj1
MXGSuNhUyO1P6PoZ7kXOOJAzi8/wFU2NSWAQWSoHRxFft+1pjL+08zLjacxsuq95Se9gGtLYTJNC
d0ewounbPJvNglQbfGMdup31CCpoeBpMv30lszL/ZTZ28u6TN3ttmkMHxLFEmL8a2cyxuSEteqM5
ivKqnqq63NZwGIytl6XxyetyEHgS/fNrhE/t2UAbHyJvRn6yGbAs3mchgVkrry7QXwFxqz+ahGqF
ObuZPGKltV48YZm/kij6V1pT17nrWWc16uzOqQTkS5kQDYj6mOldkMuNI03WxRHpabJhipzdaJSZ
kI+IOa5WKBhhKg/gSnMWvQr/4mRXpBdhj2SQEfusa6SiMDjKtINJyLRj1ts5nrBRVCHitZVuBCcC
TntGiqPPLn7Vdtk4a9I065/UWUW0NYfcjShgcqidcW66Ny2iQ4GTymYSrouSe60It4k4Vrheeu1Y
aYuxiPWqIywK4aoWaFTQK8Z+v2MxyH4OfWW/GwPr7QIEz4zrrnSqD5cRn4eGL8tJfvVoyG8DA/LV
tpvt6r61pH5mzwmcPUl8xDdM6GaBYeQ8p1XHusrpzYjc+lDTAgXv1wfpc101hFKa7Nck+hYMbbeS
kcsvu+mMrwOK4P1cleYXmMoLXQcsU8PMLAkRnLC1rwcvNrNd5AeY0KYw1Td1OnvfcigY3bqD44C6
sSiwjUQmRQoqEOy9HhPBBwPRTHUYMm0+9X0bPla+ZC8MbAK0gA4E471s+hwwB1JyaxUCJ7vB1De/
i57qfB1aZF2vnJFTOBNWiaPW7sfxZRATnEwOo8w9mVnXqLOtnJ5w6GUHhdipX3e1ah8Zq1Vf42Aq
7uKceKwVmhkaZ6pxm8cU6iNtmsAdf8kkRjvCJMzZWUmbFletIJ/8yjBIoF+jOyfAUlfj/B37VPWs
6z5ARCIWb3Dbyzy7om4i0ZzvvujXwqCc2uYqmof1EGnwVojpxIoeX/IQJyJ8x/bk0iMaChVt8DDG
Tx4HW5eq0c/eOstwP7y47eMNbwIZWSVHsicP2g9/hsTHs2WIUN14i01hPQeZQadtLpNvtTehU8mM
Qd0GpczNK4/KqVq5TcwCGtQ0kogNYl1decDJTvU4upiPHX5/qgafV4MNDYEQawNs9q6M5ANZiKxT
ALnkW8CciJeq6OxdM7XpSXVmegLckr+2rYWwUorJvmXgEH/1cwcWdJvTrj/0WZzt0hHa32Zkrv2K
DIcTku9WSPmHGREUtUNM2euaBeRNE7V5uIfywHC8wd7aH+yc47P2EXyDd5qYc9V8jOCZypJygGAb
RFbSFdCMOTuSJ5nM7gdZ7vUAxkzVp4zT5rPlGIQuYwDR2IEq63HCLTRuDZxY39Mw7L8MGpMe5bWp
KNr6zJ4XIRZdMJBy6TdDoPRaYR0VaCKDwBs2dHuaeCsQASHkbOgDr5rOW/DrTFvo5hSufNF8vwzU
nTwBPT5w2F0FddC1a5pDfclcHCXAFuEEvGdyjZOjIvhLrOZkINY8qRsNVq4PSYaoGp8jWAA2zL7K
WCrvtTsHNwhjynED/z4OXuMmtH5FSJ2cFRquhvZ62mLCyMLiLQLVcCOiYYH/DxI6MaeOQBOsMuVH
uL9y+kKztob+gWLrLhxHMzvIeIRkArQjA1VkVpA9Yw4uxT6v40V4CYMC7lNVi2BrgF7ub0BVMky0
axSeNCukuu+rzPjZIcbeqeVPh9caDFjnSDT9cKZMon7vFgG71atF8prUMAm9uKyekzFz3726GdhF
WQPxqcIC2U7CtKEq0Qq9tTsbzCYHNFA9GmhauiP1EG4c+2Q1rGrTzEaiDwDIIQ/FRghHp0p3JBYX
OISqwA/3qiwgjeiB6n0bwh9TLOpq+GWRYBRsJUehlil2YyymhLI5YOWUJwDrzHBHh51oHdGvZp5r
gEEHRtq7OQ0PofwVOxqjEWBfTB+6SHtPSNXYurGtBXfMhBljCdFzthNyyI8p4bgxdP3Cf0Goj63T
DwZrV7YMLvlx8JNLcgmXzMxRL/7qnLObWWavdZrl4Q0FhP2F379CFV7G4TsW5OJbpjPaz6VvB9l1
AGGDxrwh6BBEjJKaq7rXxbNPQg7lcxKoOxuXE/id0Rleg6Bll2bGYdebUJqBu+0dcuxXwsxKdD10
rDcDky696mMckgj1m/qLxcEXb74yqne+dPIwHMcvfo24fsiTRWKBUNXu4jft4aC2Ok6SV7kI4UDh
zGsfPeKGaDXGRX5AwF729J9cYseWopNmhzuaxxTIPPMQZsWLl5kYGnCVOj+kQbi0/5sEvWCHSZi8
Auav7EZViNrWskbeUgJm8vsR4PZHAKeIsJu5iqp12CbBS4OcdOTDzdt7XWSjwRCDj3VlJh3uldSq
WxIOPP8nLzjtHEjDOc31WDyzMmbPwZzX+Ua1zfRdYr14ZODQqjXt9QrUNzyse39ulzeGzLqj607D
gaRaW6znxhMLj8oHniGDPgkAk4zzSSJ1vsMNiLFCdIA0eHyCtpur+hKdPmHTA1TREMYjD4PT/jRK
2F2CwSpFS2KoYpN6hnUnKcDIaokyfUP6N1Ylfk6z2Fi1xehwGi2KsZaASbE2htpkhk11ghVIzt6w
rRPDqbeItHn6LEPuS2pH9GxDxD30ParS2vP+c2tlJqujY2qOb9nY08doETw/TtlilaK41ZscvH68
NHqwxVaUtPiGUptjWYdpYF/juiGwJer7b4Qa5s8cvPv3MYwTbEUNMTkGrYZyndOzzFYhkeJiHcyZ
3JktYYfUq4t5t7by5AXJev3SQN6L2RwXJ0NkTEysPWDe8BhiAr2sPnJ/sahod4P3JNbbIW2HtxAq
1nEumb+uHIsu7pa4uMjZVxpj2S6gZv3S6I6jF+rwGO3XkEYvlo17ARQnwfTXYWPkT+gKQ7Q6GOTx
afn5+BqW1FrrMKdTuYHVKA+sXBzoG0Qo6cZALjDssRIE95i5mGpZdD6gMkZsOySTZSpe4zV0PDz4
UcAewKgbSHpQDO9ZysTnCmdUs5VEBzAlrBDb0O6sa2PDFL8Pn+gvB5RbZWFsRpyQ4r4dYzluvDxF
ZzZpxrSHloTRr/h5mz3AQMF4cEbuyLiWESsjbDPutnE3+6AXeCWsDSQe67UzWriRNQmU7SHUmNmv
ltdF8Xj5irZMs2FucACFVolusCaTy3Cd6srA9swBijjwCZYgqeNjUVFepdqGDaFtwg0QKZH7ymS1
ESAQvWLYaTlU3Zrik60Dm3L15JJVFlxV0hm/N9G4EF9qE8MwI1cbBQNyD2K72q54o9dqgy0wsaGs
DOTG32KANlBiJBl6qypHfLmxkwQWjxAR4pAaojaYuqiQb20JZHrNEm5+meENIZNRA9lRPZotglhb
e2KY7y1Y2SZMhvkgxzhqrvLMSY96mkK1KqFsIcCgXkj3bVN6pEjj5PN3ZHVxDKF7CKq05mjzK+5i
PJBmi5rrkBluA62QUobeoz3Y/j6gVYK1fST/Gt5QejdPvW2wvQR9/tVxiT/ZYJvwvfuY9fl7Fw4h
s6Ki0nJT5f7A8ZU833caA7BGurEpaSoxy7MeYcOU9Qa/ZfwQJbU1IGvgH24wLM98F1hJyNzWFDkb
SxnhabYzVN9BZAUPaZ9b7ZZ0J3vXu4JMpVEl3R313hjtTI6U0cpmIxJ8/R00ncZI5AeAp/hNdrBe
1nVp5PVXOO36MRMdk8VhNmuxUx3KUHTLNYc7ZggR/G4IVPR4zCp+w3aa/8RcLot1Knw8G0RPynlr
2E5o4OjC3cGyHhn0VDinQNqjuAtJvew3bJg1lQxkr1OfaEB9ddc6b7Yz6xpvjCURYgbhkk7tdP3e
75SNEJIIu/xKU/H+tGhABpsYHTkFJraWB+xCbLiqYGyHCav9qWnR1LQkTBeYEq44f9cLXPdgKVT2
gmKI0V3ZtPaWhgqKEDp6HORSSAtf6beVtxVNOTxWaZ0PXzOAhu4KQQ7TFrQ5pCojYzZpS8ZuvOD6
iR4NMhXtG6Eyl7c4m4De027tfswoq+JtUyOx2Ej0GqeE1f1HznL0PIGgjda5cuat5sgJH78I1IvV
xfmNaEgy2diFxRTdUsX3zLWQ0cCQKh8Am4VfZkvbGA26dPpFl3b8KbCzvFJOlteafmu8KUH8Qa2y
22ybQht9CfmBnxhSoRRKOlr7UVgArq+83EZTni2dNq/smpEhTkbsFGae5J4vDKYRtW4/lCDfiXbu
flB80UPloyzj9BHRTOigUdVFb9KKYHneyHDqWESEqXrv2cOLll+1Ye+4K1NOQ4Ldphau368yzRy6
W89ynNrbKDEL5ssIrZrv5ADwmNyEGTMN7iYS1iGA098xuimmCuURbWXm7Pls0vFaSyNjAhzxfi4x
Gq0V7VriAkdm3ZPgS6lk4CU2ux5a2MOC6bBIfa/Ah7SJZ40PJrIZvBSKFax68E3XZHgDW8Ahfy12
0i54MR0pMr3u+M1xgFaxAvwPIwuM5XNMKDSQ/KF0uxui6zz7yu6mWO0cAg3zDzytpgsvwiybAQZj
WThbwA5AEq8tDzIr9X8gO6DzYSodXLw0Pcf2LtSd2+R77ZG55Nzg12cAsY1CHfFARquEuLNtEtwR
9hYU4QhGJSS3biXo74vl9MAJH0/fSKnmGfNDCqc/2yH5ZnQHwpNFMrNbNnx2qMa9jskPNNajzAtS
JxA7EbiK0WphgQ2A2mPSx2eAOSQDr8MQyzrIBZPlB/dPeIw9CGOruEaXSmUR5RIPraMszufUehub
yNJ7hbSevPsaqUjasD6t8F8b32sabr8c265f6OXWzToGNUBBlRHUsm4jXx0ZapPg0xWmRIOnCD3f
RAUGmo0IdGqt+96pfy2SYTIABjtesCe1woePlJ2s88QCOQqA3OY4Nk6/tIPRmiDsbGQihKyfygdL
Q7LFhyX2SApNRQuirO/KzlDTCtq39+6mw3QF6Z3uPJEaLcqjrqWL5toWqriha6PXEYn+94CgvGg7
5lZO34nDGoljzMXUnr+D2bvm0DDvMUxR5QMIpigrxwqEezCrzuY/DX1nZyXgb851LiKgucVxODpU
q2sIoH69hXhEQHyhSBWJ+tw70VlHvoIVNnOuHUb4SCqbBAGk12bGk3Bs+jPKiqtfIU3YaZ3NSnU3
Oq7NZ2o+lFuBR2G8mgXJodvBRvOyUgqwki2EFR/IPsFPUuYMVNaYH1EfRaYmw92yDbe6bpdXZBNj
mzF2YhjnCIKURLzr+7EbrAkwi0F+yFl/czjRMkxFR2GSndebGMHQfpIlUiWkqQ8T+rCRMRY1nEnT
pywxgLM8kH/GIRiBNzSCnOCQLqy1s2/qvL2O/SZwNlFvDv1aK59mBPgV/ttwddQqzgv/HSVRc/RQ
hVKkYrL4qWRl/QAQ1vOaOBNvdmm2wOJHuLWrqAVeusHaZh89Qff3KqdL/YhgjP4S95bsOzT2jyCW
xneVW+Wd6RBoexUxw/G3RNXY3rYhhI0d01rQRlbN3HpjmxiP16riByafwanTNakadNVguXpiBWkL
ZoHu/YlhaRz/yNOcbNa8yY17oE4p7DdX1Nd5ksNXdh1d7bKIAMeDh+X+RrR1cnJDFmQyQgEJbuAd
oEFE3Yx+SbaO7a78OcqOaDwkPj9gXO9hlEwfAwRjzteoTZqVmoIoWtEY5uzDcRjoLI+Dnb+hJ/rN
Cc3h1Zzb4sFX/FD0F3MaEbkBt54IMQtc7jSItzhTOWP6LnpK5NJhjTJr6oGsa943m8w57HcjXRtO
e5gIKF4xBLjBEL+JAmirTKIez4IByAHf0xwdvUm6ziZES+hdlQyoyxUFAZMCoMoKk55kswZwPoSA
IgjYwvmLfY7kNnf44PA3EZNcje0NvyO2oVj60XLqohu36liKgFmWptILU8F9VZ692JLnDBoNZ68c
ORx5FF84Yo2c2I1IdXs6k3W17hypHsD4jG/4F+u3mBPLB7PcoOPAN4+nFG/xE/PP9gS2u34eYZRD
GQoleB1pOdwxEEgexH/gfEN9SaW/reCTlvtKuCFgjdrryeDqSgZB1xG6fuKpHHwE5vaf//hv//N/
fIz/PfhZPBTpxJj9H3mXPRRR3jb/+U/7n/9gqrD8fw8//vOfrqWEsJXtoap0aXiiQeWff7w9RXnA
f1n+RyiisKkbBs2llbV3PSj80g/7h88v4v55EcUBQXi2p6VpK89yHP3nRWYdKQ0sIjk1hZgeWI1I
7DSq4LH2tb22phn9PlyYcPf5VZd/62+39r+v6lgkt1iMoKR1dlWO7r3uwJaePNdtH1MVO8+WlRvG
lmywCEfXhGhPp47YUTvipP784s6li7sWZGbT5Vexz54rohIaEKhJT3FTT7eLv0w/Ulb5t5Bb/fxQ
1vWAlenza158zNrkOANp3rXc5W/67beUGTm/TivSExlaWKVn+n8/GKlGr/2MMW0K5XCVD5L4m88v
e+E5S8ElSZ4Wnkc8+5+X7RGalaqKkpNTjU+ZT2O51wkqHSo+JvgjZ9JjIhcZEnLa1Ft/fvGz93f5
kbm4ZqipMepJS/558cmcGDPmTXJKzYpCtMDhco0EO+32n1/nwrOVwnbwhrgmN+p4f17HqTluchlu
0iDjxjBC1nU2JBorQ9++DBAedzmRC6+fX1Xxbz17hSWST4o1x7VtnBh/XlUzbR793I1PvOQLdhRT
5kR0QBkjOyzaMrz7/HIXHyafC6+sjTfDXf6c314gTA4E9BhlckI5xPRTxuoYWiHsq88vc+HbkMIT
Dkpz7TiuOn9h5NyMEC3Sk1+M+D3J06kJVGd25rLdoJ+qQtO/+vySl34+KXg9UeujuFXLP//tzki8
txTRqskpGmwzehp0QjVncKVpGwylXXzXVSB6CJ4cjq8/v/Slh0rKEh8IS6yLcuLPSwcNJHrA2Nxt
OdGnj8HuVqBug/7feEN/v87ZG6r7ZNYyUjhEENxh8K6CZyRv1Zb8M6wGYQRftwii93/j5mh2mQ6I
ZZMd5M+bk6We6RZb6cn1irb/kiSV2T86SJk2/851LM9Bsap5jmcPEQeem40Yf08jxy/A342Yg6ei
Rv/4lxfl4q/lSKYb2gKUdn5DzOYRFXV5dkKAvITeqzHYAjQlfvHzG7r4QnqmYBAqpKvNs18rTZVP
uy3MTw4uqm8UEKHcWsLy4PDFjcsJT1mNREUXU61+fuVLXx9mmv9zZUv8+ZOxhuHHQBN3Ah4uvkg3
ha3I0iMxnQAGfm9a+lyfX/HSvZrCBN6Det3kM/jzigCtYjIkm/wUd4h6fUqOu7Yes0cB2BhwY8Ew
k5ZR8perXlo7TV5Jhv+Ogxv47KpRZc/l0OT5iUgVjwGLmMt3GITlySW34ePzO7z0TH+/1tnryWi3
GDG58WtGVvviGe0C1apIJh4xED/2+M2f/v8uePb6eEjphdXH+SnTac3NGU6Ub/EWlc+yMe3XKsfR
+m+8N6xeQIhpWHCwPHueIRmSZknU3akYUnvH6Ey1dzom2G49p1pBT3Njp7r5/DYvfY2mljbbrimV
ff6VIA3H/lp36YlhcFOta59w2e3I8Povj/PiG/p/r3P+Tag8rmSs0xQuafjGJHbC5hBaj5FOlP5K
BOwQHYjwdf9WsF18RX+77Nnq2cL6CHu3SU89rCpJ9yTz0SVVDP12ZNLb0V/WtkuXY/vT2nOlyU95
9tKELUiNOYoyxHvCv0rwSR2oDAMA01n09fMf7tIDtSRfu3K0IwgA+fOTZzssA2yulL+mPX4s3oPr
3EJ6sEp1sOO0uuec3f3lR7z0EbK8KKH4PxNtxJ/XdDIa+CpkAxyYBrlr4EflAZeTe0NWV0ADMa/q
28/vUi5r5Xl9Zll4FdGwmJ6pzT8vOYErbB3DZlvSbfjmojuo+/5g9AWiDJRUS3sI4yr9oJGpoaHL
9koNS7Dm53/Gxd/VQbQFM9NztVr++W/Fzey1tcosHZ+MACzGCnxGdwNdBys2Jw56rp9f7eJPqymG
lWSkx2/759VUbBBIOIXxyUeafMAUXCKux2T85GR0AMu00sfRE/ZfVthLK4EFUXSp32wLg/WfV7VB
pi3d2KUSDgVmgqlvNg2dxHHz+d1depYUMlTAGkeUkmcvborLG51Jn5xswoBuutEvu6sxmSuJMqHy
/7K8Xb6Y4mvUprmUw3/eVF8MxF14U3yCZmq/gYE2rkUROKBaRbf9/L4ufRy25QjO+UwAPPvsUq01
obEyLH41KTQZ8gx+1mNYTQ/kfSCnxyBY/eUXu/Se0M6yFZQDLSxx9jlWWSEyF3vuqWtrYM1hMQ7v
U+PQZukszMQE+NVjvaMfA5P583u99Fj5HHDW2xy9hTircHTjV2yIkmKfjj05n1Ept3OurGGjoT38
5WLy4tWUSQQ3Ic+8oWf3yY7o5xPKrxPy1npd0iT/akoXxodbWTsDM9WGRaDD8e1Mw7MNRBkKZOjo
hwaT4A1zQwXxiIg1Rlv0el8So3IOnz8OufwF56sUdebShKHBQwn952tG8mqREnianvDPI9T2HbLT
jHr+mWBQR78mE0S7ynrsPfIqoX/KlogSzn3mVUgaxud/y6XPmOOz5/JxOfTHzn6adhiEhGAen9KC
GEeAggIwSTGIJvw39rrfL3T+q8Tm2CRlwVE2E833uYTSsjF7KeWhK1Ce/+XrWlaf8yfs8uq6iBZM
ha3+zycsGoVGU1d0IZgLFWuEsgbao9pxGfvAe6M5R6wnIu3oHhBRs/78mV66OPigZctbjrfm8iH+
tvw7Fh0Scqb00YUdhXI6xp/+QLqDbTyD1p3iXcXEM76DuZq0X0MXUdvu8z/gwhdAec/7T+8Jd4w8
u/uuHMK64e86KhNCFdTZtHP2dqvyFyRUofVfv12Wf4b77HS0Rc7P02kP34EWmocXp6ufgV6CXpMV
hJErheI/2rh5A+EmD4b61qhR6/0b+5/pUmNQaDChpUH+5+M2RwyESWV7R4nKXi8da5ZWGviV9zhJ
Mmt8GxXzkyLlL//L3nRpqYFGY9qOi4qHIdfZh7yow6qYycfR6R3mbH1nSpaYYPYeygyR8RU94yB/
wj2E5lB7g3GkesYyIQjO2xq+B7TbavthvA0g9pA0Uk6ddTeNeBlOn78Ql/9Qvay+fOesdmevpMWo
EI+p6R89iEvFjg4d2dRC9dMDPA8B3mRiKCZ7zQRNt+PcHXyxSD/CKBqZnJe98ndBxXZFiLWXuDve
Br2TqYj/Ur9denHpBnnsviZfrzp7njXGxMEvhT4OBq5Nku6724gIig8AKt38Xy+bTEphfpF/rcHn
vbUEImYgSNI+Wj0IZMZgMzPDshrkjdHnQQVZtBlCe1120ou+fP5zLLdxtjotX6fiy7RsDsJnt0lY
w2hSgXhH9OxQFbqWvIkhlZz47RwNzJemVsUv3P7p96aU6dMIdzzef/4nXCgGaA4pnjXmGoAGZ8sx
kfQKg7jvHVG3MaOFGYO3uCzsb50/Y4sx+1h/h9udqMPn171Q9lAVg7RSlsVHc16skpzdYfGT/hFv
zIDWhD03XxBysK+DOYl2wIKj/C/3uix3548b0rCUbAWaycNZqTXbCbSX0vePCVjl6LrsmbHFSWF6
JP5hh8XV2NXMl/BQQ2AL+9fP7/jSO02cHkMAjy61VGdXh42WSzxixjHODHPa4LBLEdSaurLifW+3
9fSXrU8u/8Kz2wXjw1N2LIcFUZ9960PP20PYuk+ruJENSgLtHmY/KeRLEI/iqa+K6TlupwXXH1Wo
6kYz3msjB3+YESbMo8kLsTW0L/7SzL5U9lDx0GIW0rL+302ZpBJCp0rLOCqYGy9BPfd3Cc+G0Sr4
xnjTN30Goq91ABLmKSZTxt7eQxrCbwJttDyuz3+YC68iG7Fwl8OLpDtztm/4Lm0qkiiNY+ozMuBQ
qGL755xGaOXoStUbCvfR/Mvrf+FV5BQuLRgzjKCwh/65V2WuI0hgDLxjV7nWdUFsPNG2hFzrjedU
CTI1oq6aHc2PwEf4GaX+y+f3fKHc43bpo9L5FtK2l5f1t9JEpiTXIchwj8aQZKSReiWe46lHL/X5
dS49W6YWClQVc3HLPFteJMq9CmuEd0yjDN1UPklx64Y9uRwNaFTQ/0XfP35+yQsrmsWaQveG69L7
Pru18X9xdmY7ctvQun4iAZop3aqmnu1ut11l3whtJ9E8U+PTn0/eOHu71EIV2kGCADEQFkVycXGt
f9A6twhxNDiCpWru497ow4OM9AQ4HIaDG8BTtJiLoCfqXB54da6/eycw+4ku85r/8U2tFgiL2/fu
sUFk+i4r/QpYlI5isVCF+NppAdIDfzEipXfCmaFptrPYRR3t6xFNC/+I9rF7p0R68B0aLQwairZo
EWN6qu0vj7gSxLipeILPfS8ujcV61m0BaNeX7jEhmO4DRKfvEz16Teqh/Xp5pLUdSiZJ5OJI6tbv
TOaPr0l/vpJkcM5xrM1oCxMJXxGlHyf9L1YNmioYX5VO5bsoiYwndfZMcY5m1ciDKs0q3MAtsF8M
BZ3WfV4o2o/LM1v7hhwIQBG/m7LLK9cetDaCPcA+mZXxIPvQQ9wowKxgsHUYSn28lmFYmstnpL44
V6LOt+UQhlGMuTbFH0BtgCmLCSRR2CNwojpQUi7PbW3VuNFt8BhkmSQU54PFyDWjgx25R4fNuLNo
0szgI8Qo/2LV/hxHPx/H6KrBSLvJPaLm1L+kLpZ3+8KAgIJEz6yf4Ogy++fy1FaWbe62OK7Fd9TI
2c6H1Eanw3bEcI6Krr+ZfuIeJ2M61kllP18eaK14yUiO4BXKzY1C/vlIWT4g44FM99F1sJLMZK0+
4v4UCHR96/yAOAp2r5YL0bZQIudo9eDq9aZM/738M1bCmUk1gGzFIgkVy2KN5CmH19PAvpHI0Rux
rX3tcXPcMF72pOF/emXaK9+XRzKFUio1Kmy+RTArsEWNWt9Vjijqk4BPTvCc+KGGnI3uth/fpnPe
aVk8wPHlUxdjuUnlZ7lu+kdlylFSx/5rxDE3miumH/6IFnZ0GoU2Ek7qEOdLiYgf5mOxphxNpwF9
i6I8mM46s5TmBlu9vPmqxcCvrzwrVpILQsZ83A3QArT2zgeF7OMHtZwCGkIYVH0J88DZafqAV4nV
o1i/xbZEDx/LMIjwpx6qaxtnLb9jfAHqg6YwUODF/sVx066rwQ9OEF60bq+zkVy4Ad1sRQDW71mz
Av2WskQEFjPHDCgZ0vw7JGhkpaGFY/Hw8TXgp9A4dkkUVXNxcG3QIXoulOAE7QTGoIZ+LE3VHPWJ
BOx8bE3a6+UB9ZWjA/4FpDLZANekOf/5H3cX8LcSNSnBAjgKSsDURaxTxiOouhl7LRSIDmIpGXwG
wmngJV6WsXnq0q6bsE3DYWmvor0Z3wR4qaBI4Exa9ITCKSK0Pd2weu/aJuJNWmYGKPtP3P79ceAG
fYydRtE+Oc1Mt+JmUROgm2kPLNUvTbErgXQEDwiCyfrn5dmu7TZKWSqVA5QuuKnPJxsgf9X0Zqsc
sSX3RQIis3KHT5k25q9Dl4vnTBPZ7ZDa4qHDKGl3efC1oMHzBp1DdP3YcIutVjWgzSM3Dk7IwDff
/AjxHizd8sZLqHJeGWv+fy3eUyCZBKmdoMLF4+V8oohAwOK3Rv+IiARPRJQW/BopCpSLEGDuH3Er
hOZuQQ9uEAfv1d5DDt6Mr2zmleyWDi9Ri+ilU45f1GkNvWnrUc6POkTKcHDF6ir44ueh+kIgT/tt
Cyn9cZTWkP338S/NnT43YPgAlBPPZx+IDHaOkP7RR+VtZzcQaLF1hYumhtZ0uDzW2g1oCRcsEoV7
cMfLwkhVWcCLYc2Qw4cTUg1l5j+oCuBJBHfi4bNW4AS1dxypozFmQYnCpBDcMizJeiivlKLWntGW
Q4WElhPN2XegqByjVA2nLt7tthM9tNizfdZL1z44o4Yzoa/kXwQGDVhq2Ci7ZJbxzU6xJG1qZeLo
oa3lRUNQuFfulbVtwGLYVA3ob5JInq9G61IwaDvHP5Z6hkC2DeBZvSmwbVc9bBVKzVPRQURTR4i/
2H+O6VoU5MlhzSV4IxBupZUYLh+j1IG+J5qh/aSGs0dbQPl+MymgrXY4T2PjfHlPrMVUBwSchaOs
BXZkcZOGYW8F6AO6RyNB2dFBlshT2zT6lMfaLfLq/ZVlXx0OxVHysFm+Z/n8UKcClrMM2e5unX21
BwqgXhkr+mYQKJjccfNF3dPlGa7FFwIomTNNXIBbi6ONykJfunHLmnZYN3uRb+OSijJE8lTSioNR
V5kZZLCkTb/WZpPvzVA6Xy7/hLVwymzRzSVXQbl7Tu//uLgKCFlNPdjuMcLy4aYjSZJImYp/2jjs
iisp/Nq9MV8XJAjUB6xl2SVKqKTbA9O10EW5gcYHL4dLcPgnU4GxaPheK8/2JNGkdkpQnn8RYmyK
PpZNjQAMsr14QYxKgcZ5y83R11R3QixxX+zANuOdieOgubOTnrMjR/80Gs4+CAHB760CbOfth784
BUkwH1QlbS6xxUFuNAAKNarkRzlTwwa9FNXB6uVbp1RVdOWLr6wur06VkhP1R8o/i9XNkglpLGwD
TlNWR7cJWjgoTmK1ubcss6+uRKiVAzR3Gcg86LpRbZ3//I+t1HbqgK1NFJ06qPfPMwTNG/0sfexg
xmHsVVzro6+cnt+NVNAWsGveIT7gw8XwMavo1BqJAdE5jgYUqWtZpw92MP5W0xvtn2o2mXewAMLw
flBbDG0/vppzMWauWaAR/w4NiW94ggcHuAFlbq0DfiteewCfJ7NRjSsR6nc/a5GP2H8Ottg6soMa
1A56dEJVz/0VgUlWD1mstYd6RDafVBv1B49UAgERizf4F1l0KMd7A+QumBbwcqg+G5b95ijFpG+g
6I71lT2wtuHo38zXFKAN1zbO94CRmMD6Q37hqJoDMkt16JiHzJDohlMER0Xp8tdf3XJg3VUiKG1I
YzEc/ngWQDuX4Wqo0ftUx35qPyBJjWokQJ/wwbTbn5eHXF8E10acW9BAIeU/n6IfhkEACiU45boL
ssqDLWa/YIozoiuAPHVx06nI+NxKZIYe8sy1scZxRSJCr0W89VYld6GsVSWAkfCtKv9xWrPXruCc
11aBWsx8cVK0o1B4/hNz5o/1Klj1EOGFGEkuEzcHXAdulBpxnitrsDrY3P8F2TkjkRbfA8lnkTW2
Ep00/DmDT82kSLmfsDuVhwlJt/8uf/45Yi2PwNxAMOZMGIjZIimoOmsUGA3Ep6zKw3RrNeAVX1CL
m65eF/raSGxioCSWBm5mMRKodAtZlQylz0pBgzOh1P2GaAP8MR3j42oD4gnVBx3QLMXmeLj1jbjc
gWctMGS0qhsE5bv95bmv7XYL0DU3J9Uintvny5rKsg2NXo1Pzo84qrs7K1eqJ80PIx+DCLO5Fs/X
cnLuSkBs/zOetShvN2YTGOhURCfTjLXuFr+tNtu3xgDrW7XD+4oqi/8Zf4tgY9sSfyBeQDDRs7Aq
wr+IsjbYU8r8IN1Y//OZz3cJGRQCZXqeVaOHjW28nfLO+Meigbr5+Ffm0jRtSqcqueBiP0+ydyeI
ojHUHQv5/2YQGT6RLbA+T+0qDAtIzdQruclKZkQBlVvEoGg0h5bz+Q2YcOlakUWnjLdt/uj6QyIP
GpKHj+ikBsk+qvpgPLQlopfYpQw52vOXJ712l3KAqT7SFXYx7z7/ASUKwKQE5EZKI+dqRdaVyCPR
4NlIQ4Eqqob87N1A0fErRiyRJ5Tc/AsILnw0Zk8dlCKoMQeaP/IHRbFbX+V0n4xC6b715YhJc+py
T2Vddro83bWYRQmGfNMiFdWWveia7B4kYROeQvTA4jsbGb4dHhLGPsuLVr25PNhadQxwDO8YGGhU
E36fsz8m1g9lC/2KkiAuDTgp1Jn2VlN3MA5aVnBr5IY63YUyRVgBoZXI/dmSvaADHbuS/9IwiSt5
xFocYX8bkILB5OElcv6hI6PNReGPAXJ/irgLJrKktjJFtCtHxD+29GGyz5c/wbx/l1Gbcg2nicyX
oRfbyxoaM44N7szMl6gV677emXcoatrFrlSsYFMpToc2AgqjwZXIsT4yzcH/Gfl34e6Pb6/6iYpR
qEMG7DitsaOza3UvEJldIOyDIh4zNwOo5ZIQ5bu/mLMjLNJuMFIgW86/sonri8LlEpxGiEzPIA79
O6dBffOt44+8DtyPcycmtfr348P+xnjOCYouxGJxNZCLFCJlCDpXk/sONTAvIozfhKhgfOvKfpAI
K8TJ9BezdWgRcp5g5enLtx1at1Y7BJRcC5T/v/g42HxpcNi7q1R00fZJhv+RF6QKfnmXp7tWrCFY
cMvPIRuY03zU/1hg1Iwsbt9IObbIdI33DsLjt4g8IG0TqFLg1ggZPnWiWtwDscXCWIitUrEZNlrd
TggEqKX+VQKtDv4iB6OTQyucfa/z4jz/XQYqRjM+LDjJIYRJh3dE/wMJQvmPk0j/++WPsHagKQ8a
AjTPHGQWY9lIuLCLzeAUpIjFbYpODN22qmEPiU5rtymCS3+z3Cb7mqoBJGx7TtP++OoUveAtqWl0
mj1wXoYJ+1knKof/9CzpEPGlqrBVlau9xtV5mlRkAVfO4Xuxt9FViNCsDsNTPEXTiX5Oq37u3cqY
XnxgTfXWRFL2Wsd93j/L0EV2Sz2IwgVX4+LbIjiEgLDVRSckRprvddzMapOTU26EkTntlWt4LVrx
cmYok8yTy+L8sxZ6lkc11EEotGGDtgf2Kc+8GvB5KAajTvepSJD/qKMCKauPb6EZCkwliFIBpc/z
kY0pljzYuHxD5H7euiR0HtCn6hBT18Mf1UgT4UqatfZdKfZyI844VZbzfEBfSXXEFIzwhDkCuGsd
7xn1LmmsUu6QjYmjKxCklQyLhib6+TwS6R4sO1QoiJWzQA9PZ57pzUODTVVJMAhG5M6yqRmf2jbB
IESks9ZRhB1qub/8gVfmK4AczgRD2lK0xM/nayDWXExYZ51QINO3pV7ydpCW888IyvHL5aFWjglv
I7bQjOqGDbO4ebAsQvvIzOLTYOY4xE6TqZV3CrUgrAWdAfhn7+ZjdWUDrWxdKgu2O5MoKU8vz6bd
YiSSN2bEc6nTtq5bhy4SiZr4D703674O0vTga+Bcr2yjOdAsjidPIcvhAcBf1G7PP6tAdqdTsF49
AqydncjUqCufs7aCS3X5o67Oj+PPDHkPQRQ9H2i0fd0O6gGss4nB+yZNBb4TCeVkf+ugc50+N4Vh
Nxv69aD7Lw+9tp6cy5naRMlBcxbB1gx1DF7GFIhF0BcPiICZ+y4uJcL+pr6VmjJeiUJr3xT4yMy6
4bHJoTmfKjytKsUmC6BBh8TvrWYlgGRFmfZXcCprpRQEEgBY0GIyeNYunnVof+WKixbeETxifxsj
j458ntLfjmJUNgjwJK96hhzSIagLBIx75R9KPYjNBLa00cuzbFS9JiErPFyN7sq+WosX8BwNcBAk
2O+aD1U2oS/fNs4RtJCr3lUYhAY3upB9+xrjzKB4lWK2LwApjOpg0p0Kbj++5mQNVOMgWvHvxZqL
rrOQ3QMti8kL3i9hM25HIHv7cbCtDSYrf0EMFsB/QEUSOXT6PedrzpskNLAX848N7PKfamnoBUZc
NlYM26iclMizJdXj+2HCE/v58lTXthuYBa71+eYBNng+tI9cNB2KTDn6AkTWxlCqtkPuXjS//mIc
7jiIazMKZAnH9bEsylACpZ80RcNNUtYi3ZgU6K4hQNYiPX1eRBuoUwltWSAsEPRFYwM4IvqDcoMc
VnYPaheT2raIvl6e0vpQFCJJM3lfLntWeSYVhJcZylCS5KbL1J+JX/dfy4a79C9GAtcADIp0ljLM
+SLp6FXhtBv5xywK5TbJC/xpy059YA/7V67qtUlRcaMSMS/VOyGDKrG6KaPdfNQitMHHrMmwdo+w
rPWC0u2v3JVrYZ0sBLQqL1PosfOP+SORRZ+6MdAhVo52GOAwFak9nu+i7CaMEPA+v3VpO053rjEV
V5ZuPlDLi8ud47mrkj6by4qLkVKPtQAEn3ia1G+cj/JLKtSfZau7D1oc+gi027M2flRWDzKR9ZV0
ZGXejko+gugHlYB3/XbFhw8rg47nSebmX5QmG8bN2LnlvW516Q+7cqMvtYv845WwunKV8VjjYpm7
2Fyli0JAgjzhGDhJeEqFk3+f72mglw1azLaSmC9kDfGV4LI6IFt2DuG8iJf7VqJV3pVWTF6LVc43
NLD9z0MTfNGyNtG4SNLgygTfBzNwUBQpZ6Q7Iy5h3tUsrFsgjHUcEVR7QXWR+4okzHi7fBzfLR/U
EVYOPAj1Wdqp87T/2LZGrGa5gmPtqUGs7Iuba470ukGUoSdGQyI4ZzgRKpnWh7UyFuMuUgNUOuJB
w0viBL+bS8EX1jMyhsUB3/sei6VIReh99D96F86DUr/RNJdwAIL+fLLpwMYMsTU5dazmlqefuU1q
pHZxtNJfELksPhrrGI/nJU1i+LJzDD8fT4MDSaUUeQobDnsHT6I0VA/711L5FAE4Sj96FOfh5rog
pTGHm3eRwmKWUeiiTyqE0x3kaMK+2OL0k98ktVUfitK0Nxj4iivn4v0G4vjzeic+g/kEKXQ+x3Eo
ysy0huI0l09uB929T/wI5WG7p9qdVTGVx7Cvr8AU30V2g0F5Rds8+4i21mLX9n5Rhyi3FicNEyex
DalQvaRjrI7bSl59Ba0OBmiXpYTpQbP9fIZJaY2ofaTlqSLf+dYWRfksSjr8yH6rw0cz5nlif4y1
yNa6yKl7fczLUzpi47JDuxwZXsCGaJVePvfvwtk80AxgIFGb+6yLV6Q+lTFtqR7llLJ0nvsENVbc
p5ONLwIdEVCnvZKir20TWOgONT0eA4Cgzz/iwG1QA1nMTxLK9a1kc9wi/T72Hv6i1r0oGuW5iuTu
8iTf5d5M8s9BF9tEsyKMNI24OGV1MT2wMxQMX6MB224Hu5dvbZUGP0NsMr0Ou6YrgXVt1yA5BLYR
kKFhi8UHxhbGGdBrKAAV5A14rtTptkOHgvaW1vZwvDzRd5fFPFHSbbT4ZqWMpaaY76QCBLssTsjy
V88JVs2ooRd5fq0IvvpBYeDDxBewsJaHXVcMoUxNm5+mkfakm2EtFbjTv7Xq/xwKoY5otFohbbUy
T6+E7ndZzu8Z/v+R6aed759q6vQAe738hLq88610KJ7ZE4BXvQ2w0mg793UyygELOyy5/Bksrbxe
/sRrB0YTfGCQohqaAIs4Z7bIr5e4IZ4ARdzremk+6VhPY3mAiWE36PmPy8OtnBdwNkg5ElNpIC7L
TKVL0Obso3RUmJJqxJBhlOlQlCR4JK/IhDoPPaYM+8ujrkwSXh0vAMaGPrssGyaomeRu6+Qn4Pri
PlIL/wC5Lr+D9IjlYYIkSPXRNAf4Ehcx6GpQF4I7ZLGuZV83c+Z4ykuZ7Iaw1qubGu1b+eGr+Hyc
Rfwp0GgZEHbNT4hQ+9jywDM/dG2nCzylKX5c/owrm5XHNuvGYoAsXuaKbRaREERFdmqMstLgdLvt
rdbWza8ZSX2qkhhqMrYBPMa8enZ6eYmxkHQPl3/E6lpa0KDIPridl4XYuq20iOIva4mwOqWlZDoE
0nduSEimwyTBzV8ebyXggUNzNBB5jPku2Wk1BbZzZ+SnMsEKRJFEOa+h7XozTW6eX9k2q5MDU4yi
oQqBbZnJ6VaFraofFASiqMV8qphe6Kmrt3UTak+4XwZXjuPq5HhhzXg0TshSFEgTAV6zE5Mrkq5+
GFpTabyy7cN8q0SDa1w5hmuHH+1JyoM0fmgqz7P/Iym3S13UaRMVJ04HzrgxDiyTL9RnzWnbz1zq
0843GvHfx9cP1T/QMGh5ULxZZI+BreYJLu2cEFNzHt1Sg+aFcv6PXGTXFEPWVg9OBdx5ekwqgeZ8
flqBMHU/4vAjJfrmD5kRR8pdgZvX+EiOPPg/1Faht3hlz6x+VVir4LsoRvLP+ahI/1Ouhr1ziktV
fQVJ5hgHqQ7JT63SndfKTx4LNUQi+vJnXbkyNdR4ieO/ayvLcq+QJpBJo8lOqt9EX13cSD3Z6qWz
dfpIw5E0t9zQC0dHL25CDKzDK3ne6qRhgyETMAs7LbGq9HoKX1MQ7UpTdNB93w+9zq18x1Nkre3a
cELsOu1Qt74867UVtiDO/KZFEnsWYR3hAhnirksw6OsMRJMzbbgjy5u4mgXWwcv8xTRnYgVwLsId
79jztYXRZuR4EyLWp+npd2wrqm0NP/nzpMru1pIgSjeJHpRXYNdra8sentUf6FPQlTkfFZcl3wCp
ilSY7qNrPaILRBoUHDUVU8Whb5Vda5jyVyLD5Mvl77u2rKTRDtU6m3+pi72MNww+kQ0iZVUnxSOS
5fi6YUKQeWVZjlu9zsqta5XXtNFW7jWiy4wGYFSattr5fOtORcAjCpgvyd6NZdj9S49L7zYfYVRu
o6bEiCXBJRlXL9e3XsK6Ez8vz3veN2fFrlldFlAAUE02NB2/818wJZ2m+hW/INcnJ76Luiz8RP/E
GfaXx1mJ94wzv1PoWmjvkDZ6HJp1JZAaqjAowQwtHdv2tp7qpMCxDV+Cm78YDgYj5eRZ3mAJyKMG
o1OOt+MTshfspAL+lv5g+6Y/wTUrUgT9Ph6V2Lf/N+Ai2E/9ZPNeRr27JdJi+COUwWsVtzmWNY9A
rNywexui/GdS9dMVCM9KaGBogDS0UWc60OKoirrQk0Sgq2QE2AV5dou5/B7XjvZb5fbuPwkK81c2
zcphYcQZVI2SHpD5xYiolA/SxMj0VFd1+Ek1QgFIa8D9FJ+m+j/c6l2MvGz8bS4v6tpp+XPYxTdu
O/z9NFNJTm5QvxVlIe5zUyZ4yRRd9Vb69T1Aok/4irV3eKUW1e7y6KufmXI0sAqEzEiUzk9Kk4+A
oyQrPHVlcAJ7eF9lwfgmVXM8mFL0H8+veS4A2+GJxt/LHYxkd6LEfZKe7Fb+bOoCbygj0E5Kp1nX
pKZXoi6wPgr6iI0hzbV8pGht6+euGqIBn6p3flVmd0btD63XKEF7iGQkMQYO/dmh+ON46Dn8/DH0
YkmxAkwi9JfTk1bH0GpE5Yqdq5jWUZIGXvmia7uWexJkODAOIt7iCgWPTu8/MeNTkbUdpiiTLrs7
vUo7LP0U4W4TRcfArKvwfLq5vHXWgh+FLtp48CHAkS62Tt4GrkwVUN+gW8f7wYKO5kAM+GW2TXsl
T1gdihyQV+BvyNdiKB9V8FYLlfgEBLm+daqpue0KmJ8pauIvfzEr2qhMCVoWN9j5gVCK0UpGvDlP
mOLGBwdzQG9IWvMpElwkfzEUXsqzRiJF/CV5QUxsXG32RqinCrPELhnNvR2aOEOFqSiGK3Fm7Twg
+vK/oy02ihyTAflHpBF1DOpwbCuBdj1qfm9uohSPgArXI99DQlgcSqvJr6RA77HdHAnAgQiJoG7A
fll81gnwpRp0jJ61JISYofcpKp663qOnAE1MgLEe9AfKcNaXDBdvLDpA+d+luH1f43Cs7SWEyQh5
MLN4wyxyA71qR0wZ4+yU9U2/78JE3NOYr3e2hSu09/EVBs+ORAzsZU7KIhBgKA3bSlNSrhQsH6Ks
jbVNGTWAqitJ6/nyYGvfGByOOWtRovdJA+N866ZWUypjXsQn+qZyBOerJf1uVKd216U1RryGrbX9
psH/dbzTcFp7cjFXK7egvqrnyz9lJSjxPiT2YoCBa8ISIBi4cTg0KeJyUZGKhzzqDXcjlN6z/F9+
lsxrnunX9vfKTUbzG/tAtGNmLNviW9MJs/GfBeBVgTn9aQHN0/YCr1zxvY/rCmGAyMmTj9+edPlA
yKBUPWf4i5RB6gWqq9MQnZw2j+/8aSjwmXb74QaaqfoUdKryYSluED7z09RiuFklZxEJkXRQMfH0
EfwdFeFBGnZuMeJMP0NddTZ2HPTXBlxJpcHMsJCkCEhnLJtTRi8LVXQMGGuxvWmlPhS7ROs19cqn
XNsyKFPzAObRzYW22LyNFthDoDl8yk5JnvW4wfs7K8w+uO9pcQaHqnSoLfpoTAwfHZkTQ2tqxq9R
JgLVcH5sogi0hK5B8cl7l4d1R908RL7JKFOAvEmAHgk42npjubn454PHZN43XGs80RB3RNDhfGTE
h1Skht32FGi0xzcCe6yWzrQdQumO7MHYaPkk92OnXQsV72IgA89VI0ApQBSprpwPHOeOExVD1iOI
L+vHoujughYdYqzgs/6jJbE5qZwVeWlyaDQbFxsWlyespt1QnBKzGY/4RQ4vEaZSG7cbxUej7TwU
LWEiDgAHTsn5rKq6t4ZOi8WppfXZ7woFPMDOCK3hPsuxgbu8du/CzTwtqmBkzeBuwE2dD1bGBhlV
bKbfHVjqu6AJpv/M3h6PYaMWX+d9di2ffXdA5snpFNWo9kN1XEq4T6WRNrVM8u99aGU7s27qEOcs
N7tP3XL6gQjZcIvUpvsX0+QdDywNFyUoUYvl831p5wME9e+VW9vbPFcV1YN7AvLRtbMbXHCl9lcj
WtilsEoInS5aOCUnMaYZnn7Pyqn3Bji+j5log8cQk8N9WTj9lfHe5UV8V/JmZ1bcmCV0FzMcDbvs
lcHJvg/wgXZjGyk7qVrDV7ot7R7r1rDysmSIeTi4/gctjLgweMXDsAWPTFx/9+TM8jjEOnmMv5Ra
jQ3mtJHXzIuWZCBSHHIuShRcixALSXrO9ylyIkprN4b2pg3VuC/qUn6n1Ac1YFIhKBvh93JolH0C
S+ArdYfmIW6bZ+BQ8vXycfktCfRHSYbfAdzvtx7hDHAk3p7/jryQIEXUqfph6amtlJ6hpEN3j8dy
i9Z66yI05RVwCqIdWhgqPIkkDozGE9jU95+m1JzMm6B1ivaXlGhybDPpOt8Eznk/RQKwC34LtuDI
70cFQAawrW73VPd28y9YXeuIgbHaeJqZdU9GabfRrytTm+PK+dSwNgMZA5luDnXLuCNt2ZeRr0U/
hh648xNIB/kDY1tsokl7wdaPQg12CSrR1k1kVKaxq+xBTY1dHuXpdD+qpaZ9FpESpt4Uij7cjnkc
jDA9o6k8KGOR+E8akOriNg4oemBYicbObZnpmfacJPyhsDvDuoKcWEQ37nqAExz4mWg+K1bORYs/
WgsTgD5fiGp8A2pcvOitG7Weq2GtIHU32Nt5d4UiBnl1+RERLgU4AdSPAinJ4zKeRn2upDDxflhp
VFoHpRl5iHkA4yv7bsoGEeyqDqnrjQAWoz3WLcQxF42jcWf5hZZjoy3MbF/HgfNDDUNF2/rumMUe
8K/O2VSRXYY41Yd1/pJhf5l4fTEFn6wW7seD5UgD+3jp9vkhdCotPzam7wf3NapGU/VpGmRZyUds
YbODadBjeZliRCVvkqLFHBJbAqXE4desh+5AN6a+U+M8a7D8HbTo86QF/WNu17oDgbGNf9pNiOlh
YdbTq5mjwbNtlI4zmYq02sfjOHQ3uHIm/qGIO73ZDGlQYB+XVnG8b0t3aO8GZ6qpwPXG6NtPRZel
vxLKYp0ndL+udsLASfBtNEcE5ZskFfEmzRIr8Aa0OM14b6e9H32BB5J+d0c+2X1Oo1xsKitL48ey
Qq+7pVhg0pr3pFVZyr1R+eKHID0Kd0blpp+qemolEgvYkB8sJNSCXeOOqXk74PxabqUObnI3dXVf
7nCcTaUn08F9QV5VLz21txr3AFIv8b3Rgqq+GYLGwEi4NEa5h9PTRre1Qp0GZYNJeWm4zPybAuWB
zAN+NYSvbtWXzi7X7NDZNi3o1odcVcsUyW07c7sdyh5qtAGLO4j7ziw0QfMAdblNVfkx9KBxcL4Z
lEntezHqbvXK68lsn6zCyk0wAFNyp7foCHwpQ87sQ53Xw5Nq1W3rpVYYuWjVTnVwW3X64HIB1pW1
M41Cyw5K64r4UU30xH4qI2mD7kVaf7ppIid2PemEoNizKYegbw7KfdTSkNt0atznPwKU0drNwDX/
07EbMW4quyg/Ez7nrxabwYC5tx6O9wbaEumTKPrpn2CSIVrZshAl5sLIqCD+kKq1L3Sv7KLe2XBn
2eMhwDwme5p6VdFSz0gIruVWyZAQeDRJTPxXrG609raqAld7NNVayW99fKmHYmO0VZ694mWvBPsB
7cPwTevsKv/UqCKVxbaRqa/vel8v0aISWaTG33wlbEPd67VGFPom66PM+qICPbTvswKI1a2oiqCg
acTrYcPRa+Wr6ih6Huz1yTBKfOojRXRen9mmf9f39oBbSR0FSQ27u0udWHrYiSDzWPt6Em51e/Sp
rGOsdCrHMFC/hkGtvkw0BwOvJi7EtxGhWdsj+a//6+MZdm9qKAVsYYvjO6p3tWq8TqEy9m+aURrA
UTq1jb/2ZWc9mYoRVg9Wy93kEaEQTnacAH/Vyu/dYRNYuqy3nWsDzun1IlNf8C2O/22BulpPqsq7
aKSyZ3uDEmfTBrdW6zAh86x5ai3sn/aUG8cKOQyN7R3inG2PE87Dfmn0KSRQ0TRegcpRsNGrAHPS
SjRFg+KWg7SEmZUDgKMp0pDNndpfDsbY2aZJlOxzA3DR8UK7cIabnGbL6HVN4GPNK/Iiu6uwpGr2
aijD28lIDW1bS5zMPXeUo0QJT4lbdUdSVWRbFGqdT50yKZXXmHaubU3fKsKDYca6idWxhQvxvoYx
mtx2MJcasAiYOFrfESbJfvmdyblO27QJt4jSduYn+HiyvUtr9GgfUKSPu2wfq5Np30W1Hx6tNB6b
bToZVohYv45nuKgC6xUaetxvlWkUmMSi+9gVgVc5vKM3OrrZnwIz8eUpdUEubWgT6TEOgeo8u6Ls
lC29fb3ckwUg0lW2hKjnotO7G7XPdR5tNVySTTaE2XTf9KnffoJ/jWBCCkP3VNM8+o/rzQy+Bvk4
7gcNdatfUtiBvrGaCagXSv9pc7DKKf+suolrbQq7jq2dMZhtuR9pOXWb0q7MYa/Q3ATBneCE6Y0J
yMeblC5JuM19UxxxZ43G+17ObGMntcz2tpXubINaRIXXT1LmD3UC5mtX2tFg3+Zaz36Gpa3bHn3E
on4xozwqD2CZOnvnqzmY9KYUivbQdegNadsGySrt55ghU/WkQjOFSm8Ncao/BHMhFTRAwPeEBT60
G5/XTHls474sogM8dTyat2kZTtnmcja0aGfQ+Jv9kICzUPOiGrUUu6d57rfumExvcWA13U0RyPS1
QmW6/eQbPmfc4RrB1ZopDvtCSqP0srx1PiiTM/8KKnzkLVRLkGpZsv3wOtAwp7a1N99I8TIm6J80
6SY5FJNrYpTvUiWG4u1OBRy2Ji9q8zxVgrwQh4Es9TeiYn5qRhncizCqf8hyGrtDqYnkmsHJ4sXC
5GxqpECCEWLkHb8sGyRIZSUktuFPNzVDy1NE2T9pXaY9SAWZtKDEUUAUJQ4Kg9TKK8u7qBzMfV2q
ixQrfr8JrSXALrd6OkO1Ev+UshyqTTLa0feMktTWHtL02pth/nRnibUDUPh3Tw6gEGzrRUmvqQPH
oj8VvwWhVF5iOFHykbujKLYafAZnawUUcg+51VnupyyD/r2rVFl1uzqYSMoSI4ZZAKesuvUB5b+a
oIE7yrzS7f7z+9ApzC1U/Tb61iuhqu7hmWTqbeTWzT9VbtspcdPJivsJkGN3Q66XG1ewru82DmR9
JEZ4mnEYeewu6k5dPNgNklLW20S2XM+3uRZ8TvSwvu+VrmbTVm1RX6l1vVs+xpzp6zNzchaeW7zC
6jZ3Rp2C79t8a7Ue/Ig+umsVSide4QbtNRVca/k04uNQGpnr/rBg2TqLOQY9cqNT+P9IO9OeuJE2
XP8iS17K21f3RgMhIQkk5IsFBFze9/XXn8vMOVLajbA4r0YzijQzqq5yLc9yL6H6OEQ4oe2LQsva
b4NS41Ruksj0O7PSJlg9fD1zm+mJ8wd0RqdvaM7AlhqR/hgSL4LRmfyQJSJ81gEm6VTd6EXWaheY
XVvu9wl37wK/8tldOfMKw5DFSzgWvkl43sFOGLwcoY/wruAlC3Y+OhzpjeskabrRgS7GO73VtQc0
JnvNs0RZgp0s6KKR5BRRfZmncpI/RVWY1bcg0/MWL3VjaPMtKG812Ci4eSvOBrlOPzqmAlCpl4e+
juExpE1lZ+uxGXWbxuo0e48aMA7km0HUNto5XBYUyHdpZ3azuXjeZDTR/Kjo6u9i4gn75fpBmj3Z
sjLrT9auuKtmoiDpnQothtrV4spChTgK+6ofH+gXBLtwynAskqFzY0/GExaPykqfa/kkWLDfSJDh
clFI1Wlpnd6QTSUHrZeN+qDk5Ap7a4yD/ajE+jc1MZPgoDpTt9WdxIi8WCLa4dVWHouVjb88bPwG
lHm5oimB0G5bqpr2gaoEiZvpD4EVGBvbieOfWZ9Ljwq+IOSAyrZSjDwrvLyNyMEGPYF+AJWB01nH
hdaaZVTrD7YgqggbyPuJrMJ9n/u+p/TWdECdQ9tkYXOvhEp0pbUi2Dhlsiao/87MWXkOPYIVFJr0
RT0tNWXKAU+MB78Jw6MK82onumq8BXilXrVN2198HAC8+cb/e2sz8ZnEygM1q6vyWpxOvBrttjd7
SzyMkVv/tZvEunHJe6wr6DS26oVt5Ljbpomn5ID9l0KKWynVrtW7Ytr6Pfi0PVgLf6Wgsaie0izh
R6EpC4+Beq1YEgsCLHhaqG7iARiQ3OhoLe2cvGxVb+qy/k+ao0WwnyrDV3+trMa8vMvVoIMJ3YZX
81zOtI5H8G3cjA9SOv49GJMq3SKuWVyUsjHcnczlOG1jP5IPsZtXv+ieRjuIt6r2yddmXgCIf9zC
AI0hcswvwz8VHeGGeWT2g/nQ1p3zLap0e+O70moIAkuboNPJ4/bw8dzfWXMcf6j8U9GZKbWLy59u
pKpMqNY+FGH4GvUiv1JFjvtUCu1qS7muuceJSP8cbmj+0AiEwCgWKAnPIhqn8+w0ShJq2loP3dCr
F0KV+HL00zR8p8AtPMeMgzUyzjvXGyJW86Ii9gCsZbGyLjF20hWZ+ZBV9VTtsrGarvB7sScPWW7/
BnxWE2+MyOz6DXygfKNWxrjSXl9GhPOkmSoFbBoDs7jr6aRbo2zUpGbSKmoAhwbwxyUxer4ZSLK2
agz1MA2NbDsO5prj0Vndbh4a3CgILfCreB/N188/+6o1KLBhX+g8hIMf91+ijB3xXSbCBA0Sm3q7
Qz8srm6gehub0WodY9eRwfebCJ3ymxzJO3lMo1656Cy/nV4xn9fb0FPpOoT7ura14XkQfdNGOOVI
7fsEvcLZFJC5rqEG1cWnHwkqkLSq0NOnewRA/XQuZZUjUJUnLGPBEx6ZbRN5chAJaAk3jm80EEUr
4fT53mFEwG30kRx6EEshfSsQvtZQo37oekhHk1Ca34PSjPtGpumli33VRW2o46HgaTskPKQrl8K8
NU8vJ74eF6NNkDafl8UbhSNhI8iNrQe3k+1Bd/JmG0h3QI12mPYfXwbvvIdcvhxJNGgBStLwOF1c
STV19IfCerD6CkW3Fv2mY+NqrfTy0hLNtnPahCpWq33BUD5zLxqO206nrwXsLizy4NOXEz+HZwoI
u+rM3fTTn4MokuiSUbMeylHvbqXllztZjMneloXmTTBLD3YiPilXyuXEoCw4NCwk3hGfOx10cBTY
l0VjPRAi2gcrV/unyLYBhdTwdz7XeP2/Y6HhQQEf4bxl8kSJ2KirKLYetFyP7nvUFL0M1f9jnefZ
yrc9v37meSGsMb/44McXd27pAstS+PIPidVhb8UL7HWBXm3GOD+GZqBsggklR90MwpX9+/7AqHAB
nIfXtpyjNKgJic60HpS+drdD2GUXeFPgApW5iGm3+a7rq0ff1NKV+3apJMLiIqrDoCTgxJRInp5+
SLNrQ1PIMvkjBpRKfoIvdjXPcAKN1m+rJl5u0u3Zj6nRi32ZitLesrdiDXOcok+vhNQaNnxfUEWu
OyPaGTiurJllvnPg6CkS4c8YWgjNy85fmDd5nKeD8UcWzR/fT+K92UVyYySJvo0DLAjBYoqNqKfC
K4Mh2dRD4B4iSnfbj0/++SWDVRUoTIw6EDywlgFoE6p1K2XnPCDWJQEedcO3uuyUx7E3lbXq03nI
AQIStQgya0F3fwmpA2BepBYZ2ENMB+LK14zq6EszAnSvKveT1sToa1Zrp3o+tae3KH0i8O7UfujN
EwScboZoCuxksrrwT6UbNC9owj+0+FTUJFWiRX+xHf5+vKLvDYj+3GyTMJedlv5OlCV6GQg1+tPV
5vgLAG+9cytdPUBoGH+3jfr08XBvwfFygsQXUFNmNzda1qcThHtrF61tB3/K0CmsH3ka68WGelqt
XiVSDT2loDSKwNbfepD+VWVgreiNdqMdCmLeXWfVMUjKPmyTvdnjRP+7gOq6siTvfHiEzFzucWIQ
yJeLCGh0h9EI/dp58CtRbHOTwCsamoRqWNw/i7R1vEpGPDAfr8w7WxvBVvhl5BZQvpb0aKVOygl7
bUZF4wW4UqxfT+5g/laVqF6TKz2/69hbb7KSRJsEJ/Nv+SfQUhIzSiS6aX9UO4w2ZZ13h7SqEy8j
fL+ypNp+H7W22AQxpJLPzpLRIFIAPMNN8Yx2UGBSUPetTP4gKWYbHiilbNPXOIJ4cSrWpHff2WyM
BpoOaCYUZfSQF/PEb6sd+zr+g22mqm+yphxwLhQI8X5TIowdd6LJzXEbJKh97ZK4d+xHqNrD14Ie
rO+Zuq++qggh2ldj0ZXjDh1KJ/oZNzX79JPLQi4FttrGBIlC81n9LsQWE7eSRj6FI4/OJsdudEuU
PPo7hKnX8BNnX3+OVJD1JIUlgwXMcboqU5xW2Dy58inV/fi6s+Lk4KQpfXKWx+tyxbirrPDaqLtq
5Yk9u2vmMhEFBOJT5KlgZJwOLLOBShmFvceI9+GREt101XXFcFsk5fAINWTN/uP98QBxEYdTnTor
FmW2kYsh1h/9Os0u9AS7rm7Ikl2GYF7pBagyr1Sn3huQDAbteJozPJWLCdp+0oehP4hHgBjO49QN
1rcsoTum4nu4NTqxauV8VhPlesK2iTP8lrXZy0+pqbJqTV15dtKqtbZ5XzZkPLqkBe67YXZlVDLp
nhJttE3lKCE8599BRDfNj8wYy2AfGlNXVhepNoz1yrcmHudrntz0MwcYrgSPqK2dxzW1GkRVgxrz
M6gAiXiw7taSSAosb2hv+iFzTP/aoXZzCBQnmb6Kim4QbcGa5E6JTOneFIGebhGhyeztoJlpf9MU
LdIwmS3U+qLK7D47DkqA0FAC0RoBRkBR5sVUhyK8qLDu7Pa92qXK78ZvgT9SqDSSndM28tkgVpDY
9DRE532nhdn3OEEGXm5ggGZjtLMKoypLL6NzfEf/Vhl/u7KxHwyTxPiLJkLxQGweJc+T6IJ2F7lZ
IjcAFpIn2TR26BWZje1egWPowQ1KVPb7bhjlt1KvKFU0hcH/ujFVkhHU9+iC9sc8sMzwux1F7Xe0
Kv3hQsn89IcAzzR6yoxj2o6RTRtQiYfiatQb/efk1o32Z0wnLLfyOE6jrx0tgCsLTcjQm+goJrMl
iJXe1WJQ1aMz1GDdvKkGN72tLSO6dqG8OpcicIzWswOlwjglqWIclMPCbY50SmT5UqdUjjZ1qVV0
ZCY9/x7BRxY06cM4ucZPyFD5fK5/Z9ot/i61lo+WZ1qxQD6ol8o2zKEGHJBqVq79NB3cTdjbefXT
Kkep9rtWlEWc7SwfTV6JF1Agnf0ApP33pESqeI5lF/X7MKXKu3dLxXgVoT/lKUQmx6VgbvVAovqV
B/jsWpzLWTPgm/gW3uqyrKe5gRqmhTo+c0U0B5n07T4UTbCfs2qvAn+H+C6W22rYxyspwNnINiQx
QLT0USm58Ayc3ou5hTRAOnbir9WraYXABLyiLQg67Zb+Un5Xgc7BfoLqZ+4eGmzjaRx8/PyclQ4I
PBBlQWkK3OBMlDv9AWM6hGaaZsFrg0ZfcGs4jfNb6bWJQCytvsI5j6KrqfSrXSTb9I7XaVyJ689C
LnC21A5oRZJ50W1eBCS027SMxCV+IrzXDiGeNsG2yMbM8NAvuVEwlHNoprvFGmhyeWFTTaSSScBN
yD0H3YvcK3HKZigq1XoakXDfl9NYHgvdKQ4J6qMoJJY4YHy80mJxKdLGRnUCmQa6n+Bvl16ObRKg
N2wP7hOKbfYEhqhLPGV+o1dAcMtocka9g7TlFULPw6KkePpFVUUpJl5Z94lKUeiJoe5+mnmQvgC6
MT8pjIb8EwIFczxJ9KLPXlCnY+mj8MdQ7/0nFVeoi6iemss6LFV0cZFnKbtVKeW3APzfl+VtQGBJ
kP84LIQxpwMiiZ0koZu7NK1NeWt3bvfVdyAhd2rfHEeM3wLPL6gZpFUhjkZZPOpNoVx8/CHPUuK3
HwGniziKnQs24PRHVJ1W0NhO3Ke0bPVq61uT44VEeHey6cbLfnTETlpR/NwPgf+iy6n/mpiZmnpm
qjr7j3/L8v7476dQqqY/RM14SZJOslYdpqZznwrXaa2j23VZ5XUtpqSe26NiszW0cqL9mEe3WjsG
tx+Pfr6l+fzoqPy/0RcLgRCXMFvkPp/KPgu3Vu2MwcaQ626952eVcRzCKijo1CCWZKvR0IfebWoW
PNHjH8KFk2NNjXngaeyvrNCdVto8740HdgX+M5ZAQHIXd1LeOdbouqPzNPSmgZrrgN35OPYbHHLE
n6aswpX3570jC3mDyJhDCzx+Xud/krJuRvIOaeA+JUFlftOHKnjIpDMcJxEla2Sy9+ZGJ51Sw0w2
Ino8HSuuiAgrnI+fMKq3h0PeWslVboTO5CmJ4mLbm5jG3ae3CVgBjeyGsg1iRovlFFrWO0qU+0+K
r7XBpqZ7FezVmKd85Yp95zTMtgV8NDqVNGoXSV+B98eIQ4H/VKtFvskz3wUVUSg7C8PeC70ak02Z
+9XPKKrqw8dTfOcLzlkG9H2oBtSlF19QbxDgFGXlPmnYuLuHSZ0iXKuEmHbqAPxuJWpYvpmceuQo
SeARUUTxa8lqt0K9URItUJ4SoYh6LsiOiVfrlnz2CyUhimhSLzBc//fHk3xn63DJIwBBZYxdelZ3
xk2FCrPJ8vpVgNBE3l2QKg5HBSODnRm3a/Yu740HVwViDCkcY86xyz/HgmZglWjqqDzN+IhLBVbO
tsthUe0UJ4yuBauw1m5/7zPOOljEQTNFRl98RtpOkesjYfIUoLkZbGHV+htFt6Jsk8nIX9mt79ye
jEWmxNF/63+dTi8xe1kXsvOfMlG0Oo1kAbxMGyZ15XZ5b7cQd5Dv071nuyxOvNtVpRFPtv9kp0F7
nPR+3MVJHF7St/av7XJKjtU4+SuP5HuDzgbkFLXh4YHZOJ3ckPu5G9dt8KyQKWxEUvU7fKQx9JBa
edEWrfhS6GG0cgrPB0UvjWKmTgMVNY0l36D3OzX0VSt4bkMJPTY1y44OEaS0vTME5XWmV27hwQIX
248PxvmXZNw5AqKuBQ1oacxDxboaAmlzJuLGqLySD0FIQsno9eNxzrcnFygaTSwneBv6tKeLiiua
ldZ5K5+H3navjTEdvai3re9CV9zd54eaWRTgPcgN+MGnQ6VBGEcYD4YM1afXo6JHP/GWBNuMlMWn
r5U3A0bYL7y5M6zmdKigrGUNrYNZuUb2JVVq5TiMGkehk9eOrPP9xzN7Z5OgzcHjwB06i9ksbhXh
F3bahvB3arU2t6E9NL9dxUiOqRuFYOYMHQXafE2YfZlmsYh0UNAJp3VBmW85R/AtVSayPHxW1b4/
GHrkbw1cUr1wjI0bKswNPMNBvwfkMezcWLVWrpr3Ng6hxVwKm9lbSy1+PyxHuzSU8JnqXHfkmYw2
ws6S7/bUhcePl/f80iYroJKNNDpngd16+jXN3OnMySrT53pIjHKnpmEef3OQzNfvqFA1t0EB6XpN
eOq9QamFcdBIJgltFt80LeIYCHueP2s9JF8VH+Nb6kLG9Thk8gKRjWHldntnPOoEJM4YeJLKLQON
zLWmCvhT/mxUtukBZQ7RFu3rZtuPvXiNKBOvvPjnH3B+BWlIobFHUXNZzwQYFGVBOyTP6qhPeycP
7LsuNDAG0rrpk94xfD5IdkgW040ApUu1+PQLEkbksu+L+Fnx6RT8HOOK9N93/VQ55tAFfn68X85m
NudxsN9nYSvav8ulRGUyKHojbJ5nmac/DdpHnkaAyuOrGN3/x1hkZiAk5lIHxbDTmYEeKyx1Cttn
Q81NUALIWu14EyF41Eq41oI4u2dIwqnNzrkRMyNPPB2sE3CWS18fnt2hrq8NP7Q2ZdGbX4cuOnZu
tAv1LF45e2fvEGg5wMDg03SOgbtEZOaF42dJEOnPaqwSvuCJV6o7nVrhSt53/s1mUh9m43TqqdIZ
8/H4JzBz467uyNP054YeBexaPEYu5eB3zSZR3bUocF6nk5Sf7zVj7eCfor9MD/h0MK024by0bvI3
MVsD8GNm3sELjTbTkNgAQMNsA5HN3QWxnv39eGueVRuQCUViYVa5Rn9WBaF0OrQxWEbaVl31SsnU
egwROrsisxq/lxFso6QK+r8F4oE/I6ENl7hNOvd6OvYra720CpvxzraBVimFdOIa/j79EWGmDH4+
mc2LYYDt3k1W5FeeGbZBSV1sbJE3CVW0jxD7F3eKSCWguNHQLtLerGJqxqn+2MSg34+JquXqfmWF
ljtupmjwnCFUS5aMgMXixxkhAiJNYuoviBUZ3zvhG48KSKvfVLwrHMw06GwD1aNdSSZ6VUZZZ29c
U9FmTmM+BxOiu6+mePgFC6NdU2Q4g5DOPw4A6eywxk4FPny6clrlJE2nTfqLWjXul5DO028NH8jS
02vH+NrDEew9t0FWyesp16ce3Qkpt11V9BeNkFBopSilufI9l0/H/KNIhIkEyGpmtvbpj7I74sQu
trSXaUyGF7PU8lczoaoq+GrfEStb8zx7Z/9wQKlRz1aYZN9iGYlDLEqlNtgvUV6puFH0WYMqop02
Xinr4GteF5l6bctR9UQStc4256n+7mei8+AHpn+zkXhmL/UmjbYfb57zlaD0OyfrJEBgupd5iZPk
6Eq0mv83bs1HJbZ82v1Z11/7NtqNaVS9fDzc8j6m0ktvHW4+W42EZFmr9N22hgqhBy8Bj4A3qXjE
1EqpXFVF3Rx7I+suRe/I3ceDLi+vt0Hx7qLCD26Xyu/p14YuJ+GYMWg+AVltDCkOtLxcCIG59q1F
9/QwoDFzrAMYvR+P/M7qckdT16bQPYOVF5+9n2Rpmq0SvKBT1D8UjZNvZRQaV6Id4u3gyIuPhztb
XRhEaI5yS/PaoUGymCiRkhqGURS9cHDq1DMQ1noejHaskehIe4+6Fgq9pujW8szlU4QUCKs6F0QA
FZwXhDVca1pcI+KXKuHoQLnJt4Fb+SZev7x7n92xDEZrE2Y5odisXX36NYvK1jsna+MXoBXh6JVw
WpVdYlD9AH+v7BDuqIpPRu7Mjzo+1DMDXBCxxOIOgyQZ0Sjv0hczCLKLynecK9jA/nEKgbB+/Anf
WUqGAoDLQ4OIzZJzN0HqLmK1SF9kooe71NWU/SB1PYOWSIFgZV5n23OeF44jc4aJOcZSh4QqZKQp
2I69gF6UmzAejIuWZtRhHDvlW4rn3P/PeAjVOASZAHOXjjlqA6op0sL8JYzMAEWIIi+bo6oP5lVQ
ZbniFYUwVqCTZ2d/niKnYb5uwIcuP10s6ckrsZ2+WFE03PpRWeyqPLK8qo0B3Ki13lyXwpxtkot+
LWh651vyvKCDxN6ZE7/53/8ToY0mCUMA1fNFtkMOnakr84u67KOQTndqfft447zzLRmMtIR7nFh+
SdXIMiNME6POX6YsNnY57vU7IIXDoUOVcdNDvVu5a94dj5eT1umMJVsubKrrrSzSIX9pq8i6oCAR
4xZYpd94uLKLmmd+pR1wvpioK2nUdcFHz+ZDi8Ush9QO+lSLXya7V7+XQVtuKTCP3yjkr2HHz0NO
gii4TSTOb7pn6uIe1QrwnQRLyUvglAUmPJOeoLngWL/cWo9ucYyHMxapJcipzvhqwTnc191UrrQQ
zxeYH0GDgNcDHRIqW6e7h6rkqEZjzuG0p+hgxnmE3ERm/LWHIr6o3fyzaB1GwqMLOCxFA0pNy3o2
usZd0ShT9lKP4rFuy+YiMHi4isnehqRK+4+36/nnBBpGJ5ay5GxdvpStgiLUxoavtC9GLPybUJ0Q
ronc8CiM7uXzI4EkJOyguU97exHrhS42mY1SdS9+rxfXk+7KXd8F4R6z+erw8VCL9xdYF5KWoGOB
MGjIgC3teMapRqpDSfXXIMsFfOFa31FVC+6LoLaOqWMGW1+q9Rpp5d1RZ0gZ95xBgD1vpH+umR6g
Zt/IRnuF8CDErnFK/b4RTXsAoWM8G4We/GoRWdE+d5nPk6UYQouHZJ7nf5l/0pkFEa01+uuojxou
XJlvfA/Q5L6Vae1rXhRX3crLPz+z/ySh/42ISB+t5/kOWJZDrQH/GD3IjFc50EUK2ny61yNbWany
LM7df6PMsyLGgNK7hOelDYXJLNOM1wYczxHBFWCSvQL1M48zXCZHHd/Qz+HWGPKtOs8TRYpJvL24
25yhHVwlFcZrmeOyvZv/mR7KMYTCEbaApCYCjo936uL4/TcitzfcBaqE5Lane6YoM1QC9US8AkEM
d7UbWcdQolaqdELZfTzU+XqSbNEHoE3GX7TlTodqezecnblk4KnBWI0gxKZwa9a5j4i4mkKdMNqn
T4+IshoJsSGAbvD36Yha4OS9CXIm8ERUu5et495GZL3uNqoERN8aA7eVnXl+BJEcYx155nnw4TCc
jjj6GJDGAukOr9XQVfvSQkRBCEQZX+tkcHb4nQWPBmi47PHjmc4P0emJYLxZdZAcFmr2Ekjsxqa0
3KRCWBXUp/olGFp5RCXM8YyyCH4Faax9Q+sGxxO7FlfWqNprrtPn+wjdSrhOvJQITbAEpxNvdLez
GjWPAi82BeATLB2/sspQuEW+xhA5O/6zDiowl3ksyl5Ls88iy3tFqe0uoN+CfgqIbVR8uiINis9+
TQaCZMP+gUbFeZy/9j8Xqt2Xw1h16sCO9dMp3rno7uvbpEHE6zbjSrQ8EHVNcNnqKHCs3D5vINyT
T8rgxHFz5ZA+Bffc6eB+acm+mAy2kg99adxPVBH1K5kUwbcwNRAiSxy7UcGGAzbcjkqpupeajzQZ
LKQp35RRYGVemeVj4+lxn5IFDhqxSuQhjBCKb3mKrtoGqYVGeCBlLcxxUfkIH82ozZVbqypkdmlG
SqdCtMcszzMsdSQu1gbEkgrPhxsaDhthBM4TSkXZb5lK1Bitya6MdudPlWPkW4pAE3yhCrWO3x/v
9rNTxmMzeyMRTVM2Rmb5dGmoKJdGMhha4FluWh+z2k+/GKJMN1IW2R8SweF37TjVGjNgkULQNUIl
gzuME056TRpxOmxnIjQj6lQPPAmFqD72ZT5Wm75Die8qKTo7uYQr1V+h6Faku5ImyFoecXaDQoGZ
FYfnzhzc1CXyxoLmBb2nNyRKVLo7egBfG+rYYPnVTe5m7ZMlAnPl1j6bNGMibYlmB5HTXPY9nTRI
cYR0OvSUPGHmf3Os3L5m6JPTuO3dS30YxMEE3b+3hslaOQHvzJaoG7Nqnt6ZjrG4S0mPYtON0VL0
xiq8sJugjC8CXZ+C701o1OI6JwpOV2Lts51Fj5xi1CwACtEK0snpbLVAtFFLoTACgSuE16BE2Gy0
ytRSL+2DYqMUivulAsDir1w1b/W1k+NORgMGcmb2gSSB8ns6MmJJuZsaBhSTRu2a7HIgnayrTdEa
WvKrgesPwli0WnPh4AgYNhvbAb5zPVhh1n6xs54nfE9GjcZFhe7j17adFOlplQ4MPVXSttg6biMO
kmAVHl9Rox9NkI3gmweVN7D/yjix2q0gPFaPtkGyitgSPTv/ym04zbqnZLYW4pel1NNOpKka3lgx
RZYt+tRVsU0AOX5S0pvojjsPF3iyHnQuKeSfrkdM/KyS9+i/erfdmvqdm0gvHX987iJZDrJY9Ljt
G2PSpP7L+IFchuINoxd+dVf21HIfLwdZJJGNxP3bVAL9F6mbZ2ibQLmswqOzpv+73LqLYYzF7WTZ
ULIL5W0uwYX9Xf0xHtdmsowylkMsMqg8ME2SCL4JQgPyWms8Zdxaz8HP5k7//vGHWd46y5EWt04J
hdxWK0bSvsaXqHCZO/OLvMSO5eNh1tZs8ZDoYP1zeHf6L/9Lto226g+c6r/9b0MsbrGwF42v+KH+
i4t6I7a+J3fK/uMh3lxM/r07lqu1CL5CLIiMomQa5WN5Ux72IawDr73rwOn/DRUv/O0eg61yRCrO
XKuILrUClud0mf2loVLGTc/8ouBQiYva34zpN7VuvEoxLzXdQw/mxnR2gXHUDMVTzBJAzlFRr6Z6
z2/e9mh2WD8RZ6shGH+8LMuQdLkqixtEBbwfJQN7SNpPaX9bZw9ttXJ/vHsgeC7m+jO9kyVpU5dE
fmhwsH9i72d6qf1x/wTbYJ9ffDyTd7fpP8MsTkM+RqErY4bJX+OL/Hn8rRzHw/82xOIkKFbRGCnt
yl/tLtjN23T0PhtNv32Pf2axOAmNAZ18SuYhLovr4FI/lsd47STMN9DZSfhnjMVJqKQo7EowhvY1
c73uGkwWrmvVU1F5rbGJ/6pP/9uyLeKFOnBVpUnZ/fnrdKXcG5fZYe3jL3np/52wf+a02Md2rMlC
QVT6l/+nuNYP+R/rW8+7fdlV++Ze3onJa37LFXOWtR23eBibOB8qGTLmOG6UX1a5VYqN+9O6+99W
b/EyZkWQoPDI6vW74eK/TWccPx7i3ceXoinxMuJdHNPTMAKHnQmQXqz/sqvLXPnhiB9mP3lG//C/
DbPY22oe+Ek0MUwhd655iOLLotiEYuWQvrWj/93epPjQjUh9LLwFwAItHuDGhndeJer04NaOzDwt
HNpbH3hjB00cYvo+z3KUCVHCCi8UzDqybYxW42sYV4KwAyuElarDcnEBZIC7mkGsQF1oHS/upbEf
KiNqfO3BiRPs39Qh+1oRIROulYZHGjqsRFLzKp5OfxbDocONGBBF1SU7CaU1fk7syj+BmbrC86Mw
wdXZt9fCwuXLQfRP0kMeAG4V4MxSrr4dfGS5he4/dLXulHID1q1VL0mMJ0fb0KyqP+nYBaAGmBwx
Lkj5mev+9sj+U2hIgKuGQZUUf4wyNTecu0zdOApuVrY5YQEcNcWaaODygJM382TNdWJELwzcZU7P
RUOdCuyVET7WuhJeTTIOv1p4Gn5B0Nj5OuVTfp0A2F8pNp59v9kfTHNYVIRpaK0sDmNqJOqgILyM
gqcOCoWqwwFjAH3z8Vk8+3qo4s+ddoDc1OBAe51OTSkcBNdTLXuslNItNkhw5z/c2VL5AMQkXXlx
zqcEE2b22AR/SJq6FCV1CuqBGN+kj4WVtdcVto23WWmuLdz8NU42PgD4GUamISgEpWEJNVZ8pIpE
bFl3ocy7faFY5pfODrWLKEjve6ezLhRsKwpPUbRuM7Vdv5KJL/tgAENoJDrkpXBwOHxLB2xTTeJS
kYFzV0qeBaiug1M92oMKcDzLZYuyrVOFIVjrCRbvTxQpM931rCCIlZc44T9bWfQ3gOViPaj7o8EH
xJQ/LCHePIc+wuwiuG8UtI+RAolrOzuYbdMFtynSHfZV1WRC29KBrupNgBCy66mC3fejQm2heMHD
tx39TY16Xtx4FoRsq/TcpLbqy1SvzWJLutt06WYMKG5djKKOxCetjVhS+iJwHUFEsX9Y09NdWiYu
tgZ9LO7GzlJuQAkjKtzRnf1VOanW7RHByQFBfXwyzg69Q1OP0hRHkCYRwKfTMSs2sHSs1LkrNBaN
oqfvIYVhX6Ixbxx9cMJfRG6XKy/w+d7lzAMrYrZk8uDxTwf19b5LpqL272QtaXxVkagTnDRrA454
2zj2IekNbTyGaadmMAP0zN/qPRzmlVthmVG+OQ7D7QUMwokEJ3n6M7o5DRNQrO+sKainGxRVgmqL
A7llHCWos3I7VdTzdlRoChLBKPXNlWDn7FqaVUXmDgvVNEgYy9KSGhXCDFU9v5/iMexpCkTDsDdL
f5Re1lrB2sV0NhxrDd6OzQUCCMDr4oJ3gsrGbcOO75MpSaj51BkMeCWCVu7FrPvPj3fW2erOhBZe
TMDKvM3AQ09Xt48hkZmyVe6wmxpvk9ZoN0ViZIciDnrPmagtjUk0bCnYOSt7+vxueisQ4p0z/wWU
b7GpqVKZ6MMk1b0hK+WmSl33WnSRe5OPrblh0uLKiFP9VvOFvBGafNW1Jl2Jy87OFS/azBecCYP8
YckYdM00FkpQEo3z2ESzLl+8K/Q+/tv3ZnYpyuAhRLds97klR9ubNj0YKOIgzLuXmB1T9HNE0Zr3
VZFn32q6oLd92ovuFunw6bXX7cbapuZURje+nPy1fs/yg1N+pr/NxoJfw3O7dOJEGb2MO6cf7q3c
dq79hDLkU13obrIJjaiiawCaJz2MoukP+Ygo7me/+lv5m+eQJgD/PEO5+F1A6dMKx/ue5EjbyEh3
LrPYaeNLo8OExsvBrt9ktV78iMrausy6MXwycn8wV263ZQg8/w6g+ZArZiQjperTja+YWu+Obane
l3Xjjx5BQlEder1JKoTwggBkUZsWKwiY8zEBHiMTwLD/NdxOx2yHFJcHpPrvXaxRto3o3K9T6SI9
EitbUD5rgs/L3Q0uDKcfdE1IOlRE5xY3SWw2k17XRXUfTQiGyK7pvyDuMe0V1w10r2Sjo/Gb1n8/
3t7LwMqAhcALhbwqu4u3fnGsg9g0ChDz5r3RYis9y1xGv0wxGmtv4nvjcHhQDWQw+kmLdyFteyes
0P3hnuyU8HLylcTepHpViZUtu7yQmRCITO5ikCEzLWb+9//E+HUzusi0tdp9EA+1F2t+vusR7vak
6q9ZGJ4fToYiqocQANQVuOnpUG4LdRKTJe0egfP82pgq++r/UHZmXXEj6br+K73qXr01D2ft7gtJ
OQA2xhgD9o0WprCk0BSSQuOvP49cvc8xSS3ndq++cQEZqVAM3/AOw2QntGZZorARRKyyZv1Wjkgc
/fqtvV2aMO42HzoAMLyzUxSx0QcemqWmfo95mrevy87TL1siDj9sCV/vrAEbpd8eEeo/rWCWKAHh
KWRiKmq96Ec9vfeyot8nrqf2gVEHOx95k9CDUHkGovFmNwA4hbmFBiOoF2y+TuY2reneL/Ww3ovG
LA/dQlmpBt4b6eyRi7TS3Z1shsdfP+ObNQpmeMMv2Nt1vmltvn6fxlhAQO/q9b5oAu1DUVr23uqX
5syF8rej+KCxIKJDkDslFCcprgYDloH3gTGreGlLG8uhbD5zYPLV+bY/B+8ITm2YOtx48UiEtXKS
BTpjvQ5IZeSfE63TEPTrFgxLXatpi2+z2+a9HmYF7AgnBIjWBiK0RJ7Vj2s3OtWmCA+C+k9wFv1y
dKfSx2ZFlRkut6LGbSYqAV0F32iFeEsRBogxJI9WIJKxjbTMnbogBHA9aFzRs+uukbVOSfWht5oB
OnE998o90PgeKHQJGChGNC1d5hRxgrHrMiO868nqKpUJvgEhnXkqv4e+Z5FkkVCr5VJt97EMusDZ
BSx/CDe79AF/dNVIP94qbTk6xwETYEw6lsZsDTfMQEgXHpVJlCfDcYKk8S4QONRcw+GwuilGUGhu
i53T9n5xhS5Z1jzmwmyaT+jDZbm4wODNhg09uXqCq9JSz0uahdIwsfEJM6RsWi00TVliTmNYzUie
oymXfuDktO0FlQ1DPKzCxNM+zBIUK8xwnWTmDmRK1CuOle4s6wfVI4V0IKvzi+/gvALMJ+wUpccP
ibMMlD2xLBT7DmOs/BlOVV3vctxiSEzxLwRjogM6Hy8nbpBkT/Ltiu/NrAp936LqM0VOu47uvYV4
UhtaTmFW+zlvVv3GT+1MvTPT0slxsbHkUKRhaWWbTJxQ2ImGnl0M5bUykhLAyzzg7XyEQu1pxzS1
1Hhrg4Op0C7mvN8Fc1A6N0WHR8sXXafQMkeGqJDhiGAt2VbHIqmb9MIwteYF1Wy5Kdeac75LSmty
9k6Kw8shCGpNjxezn/tP+Ar29WEh1M0Okrr8cpG5shxjOVuJiMc6S/vY87XUjqZkKqerIbU6+4BN
SzBFXWthu2Qno+wusZp0/U+Frw3+45IsQbdGYgTuspu1skmjvBsy54B4S5XBTnD9cU88BmfB8XtM
dsvV78Zw4bPzeDTApxRRkONYgsAMMGdvCU138ouOxY6F1g5BixZzPpwO1XKjZZq2XtKRStWHaRzM
/Mto9rZzmBLQJJ/XsbRwi0/LeQordPjWp1TgsbfDC2WoaoK6fjNwo/jW63fQcYBPe66Vuf7O9iQ6
nKiT2tbedbGcfw/Q0t6Ire6IcEuY9k6v13BaFujioT8gIxVaZdJ3d3wFf7qYyVrLo2jHQN8NtjVX
tw0QVPnSkuYXGOwgbXKz+Ebr6FGOKhZQOHNC4stk+WG606720kSy8JyljvTS6Hp06omKq5hXZ+U4
wa2Yp1xLO/PwUC7zZEy+tnwljHk0rNUSJy57GxGOqa2T+cke5zmBmmOliDZXNQfBe1EkVXoBvTP3
3aiRSqjNRUqvjTu/ytDJtEEMEAbldSpWJ4SFOnCzGnWqGcdxBNL+Zw14IlfHwhTMR2y2ZER/wpXw
810NAyn49uv74s0tjOTGXwafZGNUS09iGh5GYPFWandG2ddgwHQghVHZdfN7t8w5cPRa5meuxdPo
BqoysFqObXJA6KOn5QxQPsCDOq36IjKvVXGSmkG3H7Tcmp+RU3G8779+wtMIx97iQiBZBN3gNAAT
vr4Ra4ExQtAVHcNNQRANieyyF2gLtX9VdCNnjlkIb6x58avqD5npzMaXX3+DNw8M4mkzPw8A2sJc
P0WnAOmXkoOnfJDYtj0EmZX9Oet+/9G0W+z8fnusH8o+m14j8N7Tm9nqMTJclCceBlRbj410ZjOm
Lq3GMKtavz0Tw72ZW1w9yKUpe9toYyFb9XpuTXvRcG4bigdjanBLA/QW3OJPq26mvKoOGBKaXwhz
CzOWXtk8/PpJ33Q4QIJTSEC7AWg/igCn+VRuOxrmyZV6QE8+uZOuoHyx79NZSvyTtdoedmWKtX2E
h6b53HRLOkNvgn8weJG52rPxcfQSbT5Tt/7RWPg5ZEE5kdSA6YAgw3I7nZK+ymFIpp1+j+bcaOWH
DAUpdONrn8jkhjNrnsu9AvxsU9ARq0ctUWSd/5jWXgUUrx/LvkEOXMf5Jgra2k+PFARrN42xYOOM
seR0VgHzzfIkJ6aqjzTXpu4KWO31Swy0ZkmtpDYfZwQB3UPltYV5nGRAJESElJ3LON5UYTaleSJH
omKg/BvH5fV4ectKzBdHf6zEalvXlN/NOU58q5f7fG4r8FNTyvFwME1NCSP0OILSm1Q6k7XvHA/3
yV+vozdrGMgvwTLgSYSjt6/0+uvMrW6myvbyx75PvJ1RFjOQOdR1HWH0sblm4z5ZnTaataI+06N6
O/GbFgj/Rw4I4KhzEt3y8rVccis8kpYRb1prhnyyTAIbSVf429Vv1gLQbyaM3vgT7sYvOk3OKzX1
a0Xo++itXnEBnyy/cPtAu80zJS7cwSx/E87CeAh/GRz3P5xHTs2mas3oVFLO/aOhmgSrI3es7lVe
JV2s2sbswn51YN1ZVWKf6UG8nVdSoE1rf9t/gONPqhATbdztqJ8fnRzjmctWBFr9PsvrVcRejVz3
mXn9mwW9XWkI4MNyR3X8VMSipkFWTePUPWoQn/S7XPTE7X3r1zieLKktLqkQIKvXYL9RxaCA1Rxn
qETmkd/kxbkixemFTuq3iTXzVRBPBvm8Tc5PtYOqqPysGKfscYOnxovjJhe9dd15VpRS0zr+eu+8
nWmyC2iAVI6JWxjx9WBzYqLw3S/Bo49kwmcoCMaNkC462zrql7e/HutH5+jVyboJrBO7wj5AARFc
7+vBErdWgTt02mOl6pS8Cn1cr88j5GcDOqGNLKvlY0NsX71D0krXcH9FfOBetrTz3klLS1NF82cz
ucAGppuSz7po5812GsNY/9ipsTfeF4vMyssK6BpC6piEOZ+z2Z8+/fpB3kwakH8CAqqhSIPQpd7e
4E9vSKU4ynq1bjzQyPGyS9ZG+8UnKczQKChcLf7d0ZCyQHcUqeofvYyTWbOqTkcnt3IfbK1wHjC0
BVbmas6uldI/sxG2ffXqBW2qGeiawbLZFDNPe+ELGm5Y0rrOhkE1tmwsjfN27Y8VMukxrRQ7FLzW
C65dsUtXu/nduHITVN6E2PGCAAd82vkcHFBDRd76Dwn5SE7HKKiLfZnipXKVpnqgnYl93mw06HWb
TDIspm3cU2rBgPYpJR8dHWdnUJE9rlYkhjS9ZAp6IN21OIOzOR2PVQPAmV41TXiKuacAsiLH0jqY
dPPbaLo3vj+ml13hDndTUz2QEZ1z5H4zGq2JrWIPVxqpHLDGrxep7CdV0FOYnyEO0HtfOx0fXK8J
8oPpyVzuFtSJz1UET6s9wFXcLUrfCDGcqKf8vnJU3TQUq/4cBEl9A82ivhqE157ZEH/zZFSnN/mT
7cYn5Xn9ZNit5rXtN/qzNiTjvTM68w4rgzJuFkQbQ1NrX35vA+LLpAPUpgBPzR/4xsl4A37hhKRJ
8YyVuR62QVbuxnGpwlG065mA4u2j0WXhpbHdKR8Tzr1+NApRzG1Xqud6druDLtfpQFLyXhJAvkdR
afzNXOMH+h08z8Zz2FhvJ8MRxIp2cdcFtc1pc9bw1T610zJyG/ecz9T2UT8fLQ5BPvXpbQ9wdCIn
+vrJZrFhGjw0eXpvaPBpr9aLHHWGdxk2yfe/fl9vJpEXhf0A0mZcomSMJ+EpKrTuYq3O8LyooHz0
0WnxUy+X+D6q7Nil7plrbQsvXz/Ztr2oblKP5iI9XfSOvoJPgCHznHrSe3SE7lBDm/UJY+vBm+sd
OhtAXjfoUfqb5yVNSGQJaIux5biOTruh9iT1ZfXr6jlouOVCorgkXMmCo3nEFfrMWnk7q5wn9LLp
NHN6sThfv8DObUeMY52F88QNjmlTjN89mAcPfkn3fEibc+fXG7Ax9Bf6rJu6BIgUsEsnWQ0lrqyE
5KR9Q+DGn7+5QNzWC80TeWJEftkldR9561JIc7diozFdyDnHaKJu8ya7WBIHRcJwzFmMoRx8VcVq
zEWtMAWbaqGuBPeCGRp6rmsDbkNWUhnhgJCQF5UCmWMN59FuoIGCDI08p4V1OpMbFgRtI24AWtgw
6U6yBr03qmpxEf5eEmO5bahgHstgaXeIORVfHGOZzry5060Hg4iSxQ/nHs4x8rbXb04fpJaYbWd9
RcxIROBC5hCf++JQ0P06lzyf3gCbYBNX94Yz40SBzPZ6rCZnD9ikwt+QehzdF6kHAlmxdEkHrYwH
fHaafbq2lJFN4XAbRmMOCHIO83Yji0aB2qwiIuhqwhJxD6bLxo/F7oaQ4xe/gjMT86YA4SJbAjSG
RH8j4wK3ev1tuTmzsUxk+TzYgZpezBajWQiqYzHh000tV9tZWa8XL2Oq4Tk/K5TpP6Y4FNdR6tc5
FCVBB6xtzsQlJwcKxZhNnQdOEpsbi6DTOGEgM1o1TVe3XkMgYlpjsIfuQZ1N99NdgVTSoZdNtfv1
oXmaA/0YFRJr4MEOxuLstIhQpZ1I3NJRt4iCgc0RU3Ys66C9bEyKH50zjVcEEOPe5tSOXGh6H7BB
PQdMP9kZ23cArETgCXSQHXKqSDf4a9ckdtDeyqmQIkLjzPCjalj8g9f1/rVK8+wcz+9vJpuq3qaC
ACyLrOtkwYLjneTcGO1tMSzWTT3N8qDhRvOYpYGKfZ8jZ01s8/Dryf7bQUFF0nkD0PBGTVTLAQip
aupuK6x4LjJ6FQfdaPP3SKolEWTGMdQaMZ15wyfHwI/JRTLMYVFR4QIa9Xqxt44vqb6o/hZKO1wz
0XHIWUCY4VL+rk77X2O5lBPpHuEYfBrHlELr6HKY3W3WaG59MVBA0PH2aOzkal37Pt3XEMvo7Zi+
MG47Q9hLnCVmJ0Lb10wFl81I29+7LNH14PAjGtiwhCCkTmGNK0S3ma5IczsNwoL35pdHFeg0U5K5
OLOBTw7Bv4baggFGpD52KuKBrI4yJ73G9qXM0/daYIy7ocnOBdsnydqPUaB/c9hy/xMAnFwjysjJ
NVpZ387Nkr0fmv55rbT5E1i3DCEmp9tZyHng4CXaIxDKr79ewaeLaZtN6sb2JgMBQfUUCiu01BNj
aue32hqIj9zSWhQ063iJOl5zZrP8zWxuaMItECBzAgX0et3SgJpLzamaW21EhTDtZ/UBB4Di6dcP
9DezuaFCqE2AeMUp7SRoLKsiwTBIk7eFAVsPV7QuEknixlaQebtxsNvjuNi0qdvN1xwD9nNicadH
36aGAvucCwnk75bWvH7Ksi0myxsmDn29yz7oiaRLrVu5XsZo8MuvtZMm5+7qbcP/FLiygDZ4KDk3
MnCbstZ2Sv1UxgDVIYusNYdbvEsRY+sN3YzNesWmB9xPncYlvdPrOlHDc9Cq6hIUi3oegqx6NhD0
+1byHP9x5Pqv5/n/oLN289fg/b//m38/NxImb5qpk3/++33+3DV981399/Zn/+/XXv/Rvz/Il/qT
6l5e1Psnefqbr/6Qz//P+PGTenr1j12N7O3ycXjpltuXfijVj0H4pttv/m9/+I+XH59yt8iXf/3x
jH+82j4tzZv6j//86OLPf/1BOvzTetw+/z8/vH6q+LvPRfeU1y9v/uLlqVf/+sPW/4lUKwAf0ODI
uYHk/+Mf08v2E9P8J80itsUmfEHAvPlB1U2nsn/94Zj/3PI6ekiA43nTm4QmCtXbj2z7nxStSJH+
qv2hmvHH/zz5q3f0/9/ZP+qhumnyWvX89etlhP4b2QA3NyeQT3HjFHxaZUMrzAEEgyjM4JJzwb4s
0v6cR+PfjoIDN49IDkke+Xqxkr/5VU4+HMOvXLi5RKGOs6qWbz9N+38e7ueHOeklbGJ2GBJRnARt
zr44BVoqp5IcQ9kYu14zINOoNxHdYO0YdF5+6Q11/1nD+/CqQdLsHMrytPH0Y2xiEAp9YJw2e5PX
j1glbV/qZTPGcG8N/1vZNv6ah6r1cdvSxrpad2rJ5XwQtM9ngAcBkHhuyi+1WbVJDCoP/rc2IJYA
69gz0x2Fw6a+pvwFriX89TS9fRto3Qbc76Cjtntuux5+Ojpsf0RIc9DH2MgsIsbVEOmFqy+ldaZk
dhIoMSXI4hEgbcqGSCOfNgIEwJVpctc5VmWh+jDDjsT5gCBmO71H7sXdEoNhXMVjFqSgcX73IX0o
A5AONpEVAuNT2cpB0bxqLeHHXo+T2pot3hU+3d3+11N5cpNu23kzo+W1b7wSpBdeT2VrLQIjxBZr
WU/0X0bXb8PRseS9k6+Pvx7p5IrZRqJl8KNZtmXwpw7yzhLIikzIoKZrzADR8QEL2zHxYn+etauy
cJpzriBvlglH1SbDvJHxuF+ckxsmHwZ7wMPBiiks+8cMwYwIHpB2pmj2ZpH8GIVkjcQTxdlThW6n
duzOFoxi6TK5FW5K0Rj/51jMMB1Mvb23QCX/XmvsxyG8OWr+z5hbOPHTBqioQC72yphwxpLQrJI1
Nor2GfNa90EhyBtScvLORLBvn5MjiWdFJmaTJzkN+Lx07lQvRi5pX0suR7GqG8Na58tCa+wydMQE
vWUs8ynZ/e66cdEXowa6YT3I60+eFS6h5otWmXE7t+Xt6HTZU7kmLvlwBexrdKviTBvizZbgBOR/
BvGetXU9uNR+ntymoCVVto4TG8qXH4wAqFY86JVw49YX2sWvn27DcPN5PwVCVHSRiGMgDKGpWVBV
ez2e0bQSkf5ixKYvKcfD0K+ivpRCU+uDUF2ZHVIeMtmn1WrWByCILlXmZFnLsERf9+gYXWs8zVCf
sFJMi2LsLnsJWPFy6bxF28tubb2osRaJKs8s6yzsSnSSdgiNJO6uRq11xJVgNqZw8fpNi3PwGiMa
O5z7QtMf8s1RawFW3vXVal8to2fUl2BQLevBX2dq64p6bb9aF2hmBMbOqgzg/22druZR4ASvvtl5
O5fh4i9T825q3NY9jvoQGJfCTbRno6smPc6Jex+b2vScC1eMkBADJ0M6xAFbU0eJwm88SpFtpxk5
Fqz2sQvGA9A/lEmTaoOCYdo8FO+Fjs5vCHg+NXGXdMTN1GKEhRW76Y83GiUVa9/SeniUS6Fpe7EK
R+5n1dr+O9vTzDwsO93HlRil5A+oNBnW0U31/j4Bj+NFvpEWXRYiT7ykz5yOyFdDukjNJYuSpG+Z
WjmhfNSH3erZn5U+26A2m2VlChUNY8BqiWnuQNuYKZy5Wt0vM857h6AsTCNExlI2YWp6ZXe1Agg+
mvMwaDu78BKforGdfAykmvSDvhjB1w06N8iwWUDaXeEo0XlA75D7Mj7hjGwYH+3WEf2hWpbKPKyt
reSEnWTTpDstQDrhOK8Bsi3ZVqB9N2UzVneaVo3mnYfRN5i7NbX6kGsinXaNUi71J4wrBySYlFvc
mEZPOWJslQ3eTN+qoUnn2iIeptSbd76ojQchNB8M61Q4V33Pe8/AJGiyfwd7NrhLF9UYYSoS0igk
jNp7P+lMALjEt0EEpNEuruFDyWVPdzC5SGwuwDDIspLOisI1uusSrEQTq2ibK871TWxGBshR1V1v
VpHb1c5TV/cETK0POyEspCX9x1Yp+yWpM0SWq2Udjb2Ou2EemZUOXnUG8Xo/ohVwZ5rtXOwt8EZT
iPCSIcOlGA0NF3qxNmGVFpPAjF7TvrPym5z+BNLOodUnyX0BbliGM21ltK/cOZfxKk22RZ6k+SXi
7UjczqNCwmsw0nqnDWUCv51NhEdNFwzWwQMR+tCUNUCGudAyQYJpWn2kDUv7zUpHI7jORbPxfGgq
eNHsF1C4xDBWdriumTdF05QYfwYaANzIlj7I4XUguYsYR+HBamIpRMLIZdTbE5th0LqliStcF0TI
uyuWY57Bd9n3Vq3J/WL5mC3SVluHD5LAaoo9JMDsHc4TnryrtClNb7mQRL4f3DEbIu639hoF/hH1
n1xVX4Z00h+1sRUfoFs49mHIZ6fkhfcF1rR6Oc1hEGim/5lMW79k6+pf1DQu6Q4pGfNT3adr8LUw
Fz8Fsgs0K4sK3+iCr1aaVdmN1euJI8LRqFc+pwKHX41UZZ02O9AYQNK81qfuAfxo19+QyHb9VV4a
w6fRgip2oTedCWl8ANW8FJFecCnv/aU00wvLhKgZFfWQiXeyJMrbd+bSmzdtmnv9LealQOwiX3Xa
eKzW1spDp4bh/qcoCmO+wxpU1Ef2JvbCk93b/kvqrnmyR48ayqM5oLsZDos2YzI7TauGLZns61sv
0Nzd0lV2uZ9BJMxR56XVAbqL/jX3NbuOFsMt+M5OX3z0tQmbQSORxS1BtH6frbZC7suXThx4VQd5
cCrbS5iY+pcGQ98XkBPL95oowDo4XZt9kLOfy5tKr9pvQqvlV6expo9mIYN+Q1b7n/VBOfd6pxxQ
Ul6q77yAczEygKHcCpyT/5QUVR77Cbw8kGQUbHZSOb13CQ6kpcek2jHG+3JhLelO5W0oVnGsACpX
R0uWEgtPz4oBzZhr5Pdigmi69M0cm0WG8L7Mg54pnE2/DHGvkO/g2nd3XpFyYgHFx/0OSL29S/Vs
cpFycSAf6xPHaukB8D6oyvT62G8cB0eEchxeEHzsjQggqHaPdpeJIvCAhiZ6wSXIt84yX+ZCOPWe
ErulLsVijkc/zQakE9OG3Z4oynFAP5Luoh+U+zQBls5CM5uHx97AeTCsbE2oWIplvh7wmfuIn7HW
RUOWen6YOoDdQ5la+rqrQMcboVGX5uZCJ5qXCtv1J6sQePTywKKPaejwzUvHLnEVpESpH0p9sNBx
0YT/Ef2ttrubdOhckTFY49P2ap9L4hQCLAX2PrQ0njQ03HzKD+Cjh/eTp89+pErE0aqxtrATEn16
o9sVl4+ol+xxcXh+SsmiryGqTHoWYTPYmnFWdNYUpUld3Kza2gKqgjbkH3FP5lAGQ9Zyg3vAzmO1
5tq3rk4mGU1aE2DFhkOCuysWq/6qTC8Jrpe5LIa4tblD7nQ8bbWwCsbyfT0NhrHLal/ual1YydHr
6xyNcZfaeg30BsvI2pHPEKaDfl8MQgsOPTP6XfgUh+NkWQocRtza5o1a3bhzXJUmh7ls+DzwNdh/
Ts58aL1gdUNMGjMnbCq3fDBnkfd7BAWcMXaSqSlCv6hzIO+KkDkUq+FkANwniZijMSUi9IImv5k7
aWWRlTfGU5/qZfejNYdsPa4MU2iumv9UolHw2OiI4YXF1JgySuzZ+rxOhoaOF+YLA63PoXnStNot
Y4rAdhHOnTkuocpnVPzcrp+/+iam83uatd1tKrw1Q7YQxkGEzEQzHbBK7PVISunNMW3Jct4VdNX2
Wm8qCK5+0l66vVUtu87Iyia0CXm+wV9Jbn0u5zqu7KRbQ1iSbr/v6gJOiCL6Uju1+hybRtY0XZj7
oLj2vb3q6mLUlFdFg1/YX2CO9FZcDGsyh31qimHXQxIIwmQdey5wOegrQvBmf5wL1d0tfib0C9xm
Bj9C9kOf4wCJSv16StsaA2hIuJFVKJXdesSlWjwlhSyi2ewWeAsDuA+rA6G1X0tn/Cb8sSBkbXKA
VZorXGj8KgDHD7lDqyM7WwG2QzAdCau6Ir2GJ+PjzwGdvIx7kF4WmoTSuMhraRJDUkvMoyyp5y9l
ZrsNaOUqG48THK3bJLVrdYlkK52+YLKzezlaBGX+bMsk1MzM+tDKoYY5Mbmpe/SsSqidJVoC4Nzo
84dpTcanzpyEv6uN3Pdie8y970kFUI0uXZJl0cgx/X106uCTWw7BpT6BJY7njcY4Wnpxr8zUkpwm
Ces5WyvjAFwEckETeAlujY3rwnMZlu4eSgDQ4tkb5Le5yWDe5OP4Gc271Scel/LoNYqH7mTuuFHh
+F0RelMaiHixAz9eK4gq0Vy49ccaYnAftTRXcPqAf/LQF6M0Q2fWa3Rp3NWNs8HQt6KO9O61rJBj
aC2p3+1KYw0mbINGvhHZHrGpQ3lDj9zeRMLe7qhMsdMCowEG6U70VcH0XZkVCRKQMMN6vxaa08TU
tzovXGfDWSKEKqFOdIRxSaiU3k+R74wyuISGMo47I3HdT7U328VBGk793vGT9bEjwhM7aBmEiXof
ENBhF2jrEKja6cJTWf2QLMlGq2qq6prX2ZogYXycTUwvMz+6ql++Zmvd1XE9ltUnNQr9k2ku9Wdu
oEpF1qSSlxGYsApx3hhuaL+sVUiLv9NYa4t/ja9RD3IaW7/7YMX7O0pbLLgjQuz5ecyq+hrGyJZz
8GLH0Fnzvt+Ns5YRAKezMxArZriuz0qvLyQMLRIApzFFKF3NasmwZvNBsweEyQana1KiY8Hkj6Kp
LxzhsnWgf6mPKydkx5IYG7EPgjz5tKAU+URhDQbSsthmu8uNQX43+M951KRz+w1Y1LhxriyMuze5
inD2Atjvbb+i3qRUID8ZZiX3NHRtPSzRa3R3+UyHOc5SpedRPrvTlzR1wL0H0GDfaxNnezz2U/MJ
RJrG4Sxzmzwj1SZ0NxI7rS5RVQFhMnMUfR6lyL75QS3nYwkWF8lOlLeuOCKrLz0c2uagptn/VCZc
Y6E2N8NX1SFBEWrpZB2mfnaq2G6a5N5nIRQXtgkcLdAhqIUqEcj+6crW3skWBeywElNwW1Zkr7Ht
5m0DuwY+fjgSTxM14VrIhp1TS4STm+c9Vwxgb7Ld1Hh0MRq8cEpwg2Emu0ZFXUlzYLeQLL6gHLzR
VEwS192c6sG8E0bl9sfVaCQxjdaWB1VIyFRQdluA1V5ezaE72yVZkAc9OlqBhh/skjM3anp/zqNp
cLzs0KXaCNMPiNCdYTcczs7kO1+IW5D1NRwhaWAbdHS6USnaSp6ooRgRCVy1o9S5rfpE1GE+GX3y
cZClXsG8G6YvoxXUd3BPkpKTVdTXQ2e47TVlQewtiSWIPTppVkRUc+PK3UCKSk8z7Vt0u9Q6zJSF
mvZrDums58mCKeeYVMOyG8WkusgZ/OrOSKV9pwN/dUIc4a1PWZEWfmiIkRSq9Qkayc77wA3tZcif
MjRLMXMKyvUJzxXSM7/yOdIHh5WO1C+CnuGQmOK7OzsZby4fsj1s+uJrC7D6RZrDXGM0knM18T40
5zD3uVgoP9q81cYpsiKcAA9+d4W+NB/qxbJxXhnXJdjUSUsvTkhavViYWF3ttyd9yVBMz+DnZ+XB
cJomu0xqgtqeChKUJPKLApmsRbzkGpofYVUTAoeVYa5L5KWgwyLAwBDZcEkt31nKbh6HobTepb3u
aVGlSxJOBE3MJ9OotHdjN6svY6qjeOh1HCc4Jgl12yrQraEv9UzsR9MQelw4TslELmlT710lMUKu
3aGOCPYXclnN5XuIJoU/Csse9Qpcrfxrzyu8T5pTa58Hr2yfkqRcudmtPL0bqi2bEUkzTJEGUPbT
TBAFbKXK2+R9VZeBdQjGgM8hOKBqsZCU/AnjLnuUji4/J56ZU8+HkobLAjhmPVT9asgtf+qtPRzd
VV2QpBJedmZX8BwFUcdBTqq6K3jRVSQqxzkWKW61l6MdZE2kq1RddWs6xBl6XFc0JRy5MzFjn46c
qOsUtWAstCg1pXU7uUVr7HJVjjbsUQfAA0rRhPM2lPGwdSpBIL2u6Rp7g90IlPRSAlCtKLqPdbJC
uyJpWxoCdc5hXICbXKI1OzrpYXB6+cHWNPNLoGh7R6aE6RtzLrsp3L+B8hL0WfvdUC2Ndkg8b1jj
wc6MguChdqghdJ7dHfE4zP2nmj6XGQ9rhSPWPDX2Az6PjQzdYPKHaDL0DCqg5YgP8+A77Y4i1lru
2kDNWdxWVXCRg/dz4w78zhB76ELcw6KiVGOr0XgaiE81sqBlzcJBsjYva6Mw0uMY5E0fmqNW7IeZ
hRdp+RK4kVlUSl5VcIL5DYcMFbiO/gg4JHUiJ69H68LpPL5DbWnZU7sWDFMXYxXQRQ0a7dg1c1aF
TeCysOyR1nw4LdJnZ9SZ6xytZGVqhyWooTN1gcr3ZIT9e7zksupiCnprDXtYUUUI9VAGocITRIv6
tp3WfZerJtgh/OybcRVY6E/y+sa9gIdWxm7PWtnBU/Hlo06xSkBozDiZZ21WfjgDincjdIC8/0ve
ee3IjSXr+onYh4uet3Tpy1vdEKWSit57Pv35Uj27W6qjUmFf7IuNAwwGg2l0ZSZNrIg/foONWiO6
jUg7w3CMJmXT3NahYnlKMc33vMGrjuQczCSuBj3dtoxQRlAi+7CdVq9ltK26MX/PRKU+MWwsC6Wi
X1+13tD3ijBmwbEXGU+6tpiPuLq2r1Gh2Zk7arGNQ8Y86d9Bj3PaES1KYCTTrSyBOSnDt8mc9R+N
evNsl4a4tPo6mmk+sKLi1KpMR8t4TjfjOFbXCIJk82S1Wn2PlyX5ZZ3c2Fe5WWZP4Bph5plS3NNI
N103eJ3oYqxI8U9pOAAtVKRqI6C/6DWZDzjWSNbrGtZAMgi5iCarUwIjQ1gVuqfApqiDEZHyVzWV
w9vOGtrYLcxQ1k+r1VV5kMLh+2Kqi5y7xPGBNqGFVadt1mZ5ctUlYIVeu8Zt5almZyrbpD/Lcw3K
rNdPal3q3hqWmOUAWUKYXhXeiCEz6rey6gYyvg2VLoIjNU/cscKj0U3ldSzupSyt7peGXY6TrP18
V7ek5rkDtMPS6/GB6Lej2ZsNLxFOCt48p/WxmjvKuTaNaJObkQ0DuF9dc7n1RqEDAv08Dlou5cAm
cR16kTRHFrN+kly3sE/OWvpoHR1k2NlLnIfKEIy8hEsgJTqJvXNtWI8yRI2IzO6z69BQRSMfXKUL
LUFXGJfwVC1tiy7eZpjQ4+jRlgB33AFlX+WA6QG5QWzTvrFraIWXUw1yJ21rrfXKKk+fkZwlNJhd
asWemEWaOpWyZtaW0jw+WQXyukBe9JL+WwZ6cqJCJ4wkn8shdPSwqR+rpqq+a6EsbtPS6kPfGOKJ
mwl85Q5K19xTMccLZTT1nkk+LxUnpUC/qXmXfVUWFdF8ks9StFkKxh5fW0bxFOrRnLrD0MIWGadk
OOmNRcxEktmN4WORBHQiVTre3T1Ly4XvpYXhTgcCBu0qKinakj9cEywiqdGTqpbNlY2dQesCCYTX
S1aqi0NyYHpl42mrAduVCsE8GUxATYzFhZQtRRekkghtZ9FC695Mp4W3uIOe4nagVx1tW65YQWWE
XewD3UMKTk2IdAFTVXiMZfb9LrlmfbfHwL56CoFZGz9EDfQmY/SSB6UixbGDnr6+09i5ctNSXfoS
9jpkwJWLUAU10F/km1MucG3AkP6qWVPrdbLVEYceKyoeZUNaQq8eRXafjFVb+EIp2Rd181iYbp9I
5v04Zw2nPvVhDnJVZK8smwGR0iKJJLdtc309VlmmrzwxSvmlXBaVHimR1ebrWGtr6PeNCdBMpbSj
q2rEuG5HWMT0XUXO8U002owvsha3wz7p2co4nTRJdlBBKr5EFTJmbiamTvb1AYc7r2lsnUEH1OLU
Uick6uKwbE1tUHscprTuEaqXNLka7cpOnYaxp3i02mtOKEKDTglLBSZoq3xM5cQKYWou1iWRt/oN
qioyYYHCwJNmU/pKqDaTEoSqxNqgKuyBOIRZv3Wk+0oeq4DogmBOBi+9U5UtS+283iuNYR0ifIc6
APeaLrUHuv1u26tEfRqk4ihJtRm6RZfrFQP8mn2NpjadeZ+qEnSfwJwen4NENx1yHOi0p1SlzKL1
MUd36vvccpjbLFpAS1T9tkJ9uJeMvPmW6nKcUEfZHVA1p0TzC4u7FGhLpiOHBTInzrMNRXLAFyVS
vHE1k2dhNTwsTGxT5dLE8xabYddfIu5evszIvBn18Og422aRNEE4mtQ1G4llrQTgs7R3ca1o3+Eg
JaOX1h3eGI0qRgI51KnlIKhUG2sZSdyo2BASlaGtXeZJSzwCeUQ8FhhvhMnoj6wzsQJm0E53bNn0
ywmjiI5RVYUSHk0gi77RWiAEKpCN4tM71DhyoIey+CrxFLnysNp3U1FEoauQAkJbSM9oHGqjTXRv
sNdI7PrO0i+mqpavxPnZpsXiwPWavhZAsvhX8EEshSdWQ7V+nOa8Z2VU6qt0qWJaEvtwTMLSmbKF
NzpvK0X2hUTgOu2AFFqbOGZNGdgED1Ceyjmb/LrLgcbtCkzGqayqTTe4lqr10eCVpY1UOB5PGbio
5FWgb6uHVLN8LiwDWl5tZyLxQobNa/oRqfJpN+m+zGXM7/OGucBPFx1La76SmfiCNwWnk3U186tJ
aZLJtwqYR64JGCw7S1gDgIQ50E4A6aPTALDqyHDTM3nYtbjBpKfwoiTApJCP3BL3F5YeE5CXy79l
v9n2Ylib3pQgmbVVa+5C9Typj8ymJ1ElioKMWJhUL8hjHeLlUc03JSuQ1hvtcDwMGdrEXR8r0iXY
SQGiFltp5LayGlaIrZP4u0YaXeclrATzAJvK2QiYPA3LleO5Fa6o8IB3+rZd7nhvC8kXWs+hPKxU
haA25fAywW/nQq7UiqgTS0JJAWZjulqa1Ux2MEXZ+a60Qq7IU/Iudd650MkbdlKBHdbSQo1bwhs9
D+12Yzdxdq7iaaU6ZqQyusqox7d0w7MZ0MowRcu5tEp72mBTbMoxkeM7GUC7f01k2rGgVpeY57sI
LQl8h0/NLqu6RBdEsw9IX4F6Focpltl+6nALM2ZdGLZOvTCWBfXUtQerj8dHzsxeYSHQcN6WiSF3
kLubPN2qVT5cErk3DBeMCWFzI5ObSDNH3TKcKDLHJygBoMgra7CB2Ti3xII/T0Zcd84prQUJOwfL
X6tBDWj3Z+Eacl4oTl1K/Q2speRLVyUJsGwOXOs0TTdRzRO61UG3i9uit+0TlJclOmmRVtfndjaW
AoLT4jhAUW5krtSU9uAsc8Psruor+U0zI1zvdql9Tg/HmtB2RD6O81bFFMgIZnUtniXT7GSvGhSM
4kYsZ57behxyNgeJ3Lv4bGISi+Fj3+745PzZHnGnH5uO/SwBnOmbvVTZ05zAq8P0J4f4qA91+40p
BjJWQJaOrj1XVKuiwZMEALlxq74ocj/H6Ld7XHOMAT0jn/HNsYn8XXAD5M30W2NggUi2bt4xy8Ao
cMy5pkKoOdtEp1UTa3xrijimuHUtwKualVF4xyoi7pmppvZl0kzqh4TZRuQosPS1zRSzl3GYNS1U
sjbydjeHVLCNpCESIMl2YvlyC3nJTzkpb0srpf8FdRp2s22WnaPLaf6wxkNXevDhqu5gsfBXfXuF
hO6SVamut0si1HmjxRavfRiKdPW0VUIDLQmjjvdVyy7S62mCYrBbI849tBpyFmS4QUq7etLtK4tm
r/BNqRNns6Q4DfUtuMzYYOIU0WK92HaPsVYdiaTdVUZcrxnEgrOjYmMqNeN7aBWXSZMOhSObvBtn
mDrH9IaEWRDXcYU9T79Tqgrv7YAiOFbJ+mQ7iG9zIJJpiM8QkzHtp4l063IsMjsIaw4z9kSoOM4O
ZQwNc49PKT5SdlUp7AjXYcd/leyTrXw229LRAUW4cItQ6VtirTqX6XFd91yuOnVyEfVMNBVLc5ct
jsWrVxvdt55j6lbCbYqZUFKX0RXxXGtuDn14pxHaZ/pS3wzgi/jPFJ4A620BcmUFcnEnsKzJMoB8
t8CUvTvoZWtNB0kfqW+T3dfrRgxJSvgTS+7TuvSKYyJBEUGJPU/sGlnR2BslLWTF1ZoBwz70EmRC
9WkK/D60SrI5e5Xyx7WsWu/rKEvSbVzh6uMNorFbQGeey3nXEBDzWqEVfRVNP63OBGdhwmHflCrj
xOwwUEPhLuB8UctmcY/gu4+vcLrL6zer1NpN1k1pcTFh1VXsYE0rObAgOwEfk4b4Eoip631wFIn8
Mgm8Dr8nUPvyYWF8rQDJ187c9TAt55tQmadsl4uRNBtOc9kIkhb6gD8LC9C/H3Q2u1j5yMpRRCqt
/Aq+JW9UNorx5dwmmu3HGgz5J4VDsbxSJbuRSLqB+oHCaAQFJEO9+ZsX9h8G8S/s2H+oyf9/MJiF
LGCE21D8/s9/kYX/Hxrz4QU+UpL9TGP+91/7m8tsWn8h/z+rMM5yQtk4sxD/5jLzT2B6/rDLtQi1
Q9b4D5dZVf7Cfh5+PjJmWFpQtf7hMqviL5yICFGy0CYSNg+567++3i936/dcZihmv3DBSKVABQZ0
8N5aMOQ9mqpuCTdRPp06oDhHlroRB8z8azbmm0gxNjwywJ+DmyTmLhGlMxjFvspuG5p7JxLXUwQv
OR2N1g/l8CVSKrE1iXP2cFPLqEyi3KwcAMpUKIc5p97wP3y1K58yQ2HLcE2L6rSxdWRtt8GA+27V
hnuRkcbW5FdrT/cgqOKumV1OUrn4bIBdS1tc1bpRdNyIzu2kDrJjad19lpavTaHuIluwBYvT6shl
vTBEd+xTJDaF1TZeWpDe18ZNEKnmIR1wMVoh5XkEycFpWPkwe7FcqD++3TfktUTdd6mtb+x82rCq
B2HNOPrq5DBN/eMYrZfhYmyb+JtpJ65UyjCtZPN2DQG906cwfhs6+BWl9YSxkOKac/KYiMtGBapk
xfKih71w5eq+1ZRvcBhnV1eVa8Eqf+lLh7MpvcMQQzm10C/2s75cLljLACnnNHxlDUi69F9EMso7
kDHhL8r0QDd/sZrqtEfvXD+Zy9nNjyhvKAtt+2Ukh5lwxMVjldqavgn6BxyjG/DcIrhUzmwpfhq2
8QYOkQaRYO2sK3bMzcVgcCxwDe8KaGZ7LaX9aabmQOtYfV/CpL5nbZ/cGygst6KSj/kEPl6NC9NI
G/7NGP4fqDF3VcF//hfIIyBl/qmunKq2en2tfqkr53/j75Iiib9kcmkhxhKWoVALzk6kf9cUSZh/
oRg429gwYgoNnd+/RUX/C1oA+edwhvFOPadY/kcfoch/mQDjBHgjnMUakRr136gpKAl/qSn62SSE
UofNBLM8leV9srS12hHvbPTSDpq0HooF90P86VKoUEU5YM8YJWWq0eH0hVZ7/aySgskCybA7CZtG
K9XzZENwSmnIQHxROSxX09yD2B6B5I3GduUWpZejyUX7VszLiv3RUEZWf5dOHHl4RDLNaOHOEArw
tVOogDAa8EZnN4+RklUMPF4IJ2NuvUZJZnag57iIuTvDwWM0WHc0tZWG+5gdy315wttI6enhVz0f
bts4HfIrxL2D/oSBW67ghzqr1RWTJJt1lGuy/ZIUdpHuNRrMxc3LYTZ8mwBx0yXKMssDYulkeR8p
HZ0ZPD0ZFfSitW9hLHXtZtCUsb3VwcgpPWwS+svaKPJnqcFWcwdk3LVbGSf5ihJrRC9pMQ2Ne857
zp3CIKeQqcuaZXbEYZvx/7eKp/VS0zG1ldDPpBxsko1bOQJ2YSpzSSif3Dhs6kk4tAE5pG3fkmJx
XaUqeklrbAb29lC16k2iN/oWupliu73GzO/EEYQ8J8shEHqzpWdPeHguJzUUIIIs9ua3GhxueNWi
ISsv6nCWxQENVXQndapRQbNTw1dUWl26USEwTvdsi84uL3WULl3mJzIykJdCjlVtjxlMbn1v6iVO
n+yZYffSrCO7O8gjf8kfusqu/Hg0R3VfLI12PU55bQWa1c5fia0oIr8vQ0jiKZa+N6CTJuJPcT7V
pLxXQj9ZSzNz6ygGOAPixz0ToUCLpQCk9C/w7spbfJki1WM1P971vGpZQF21UidrI/PKVMJZczAI
6Rb2uqxIPf5RfuZXVHAzFKvv3Uwex9tEZSp08M+BgZEhs7tsTfwrIycZShi0vpnlXd0ERpnHUHwy
tWWEbpqq3JQJ6CWC/dze90qztETQJErnd12Tr6e+tKTWP5N3BQOjJHQftyg7u0gHUWfBKPLlvh7k
+hSbRZie7YHm1UkTK4ku2TkqrFGQc8PYqQ3xJbeGxnBW8kzf5LG21I3cabww8FVV48S2TNG8pZfz
mwKvJGs3TVDjNmOucKflSFuiDWa3bYDwM9U9Ajzym9ycTNaHoWQrMB5aqcIzU2OhOBsmB+TSZyEz
hD3LEMw6zqRNpa9AivCyTGkzMMtbWwwPxXPSyjAV8Au1wVIUQG1117WmWXi6ko3cNgUiRecNA+62
vjyNUutgZMBIyU1pkt1U6XEbaO063TeaEhcbKVWy6ziuCPCBRt6AYXJNRlB+o2BFb+JO4BUhoJ+T
F7l0zBU1wu/camZWhRg0QVEscWdwMmvpYCHNNR1DU5nijnIb3WqwaFiusiqxfCUMJ+0uyyt52iSD
PuUXiSQPCFTDrFjxoA0HBTKwAJRIpViPn5jmR8EPqAmoTlYpg1czF+KFqzxNV+zUtesUGsvsTJMi
Sbd2M45bfrjkk0JivQhCHeqdNhWawQUvmsxLLbgFGKyWdelHrN3VAIqeAQY6QCN10poGq3fgQJTt
NpmrsQsSsxd5oOB/BG0GXhOSyJX2o/6iFFV5QKukqVcK2EoVdIJtgKPNPXEjZxuqlxWo8boYTSq5
Ah/Z3FRrDYtCS6PmzSRLeDtS5evHYphE7FsiaSw8XzVdHLO+xJhCnYRgmzooNh6xYXUHa4CrlU5S
PUOQB8D3DXMcsSsfGeeDdtYnHvhCNm03GdMIPg7WWkt8MTHwK6c0l9AeOF1tKA9DbZov9IXZ8Iit
md4HmF0gqAjnOMtu9XC2oTRJSE3haiWCEXU25jHQI12qLsq5km8zUwV6JvjVSPex1styAAcLE6P4
DCPbGWsctAxZpl7iXztx7+CbVx4koiL2WAFKCmVpXRVPHvplcbsmm7XvzRJrBV6uhVjH1mVDEBHG
qUe2VWNZHmfNchWnUG5MtHddMmTumdU78H6uZwIPaa0s4BW610Ea91ZuRvFBy9aEXctKgqt51NNC
ar9aURRGKvJuFgkUhbyFg4CMOKq/KeywM2eRu0p7NbJKvu+sdgEXXPQxDaEegbhRWEZTaczLNhoW
bVtNWJMFZtb0sjel2hhv0wW+tMfJl5V4+abFcDWiOl82SblwPnpaOw402Dn2zKVHZ5KOi6uomXJT
GBZeU7UykTA9z7gWnzdt+nqRdqx7dli5grEtrB2iTTVwnrmmSjesYTMG6Tor1CbayZG0io1OkGnm
5Eva6UdVteJhs0aRlT1lFZxWFplRmoyKS+4MCjd2ALHVnTGpIu6/s1tZqkOX4dNq+lVYz3kZhLpk
9S/W2VwQFgBvWAkukWBb6XQQf8qHlDwPlY3zahkx8dDc3HqXp0KVc78OlymcGRP6eDmVc2iGvh7H
xXjQuqGz9p20TMZGUwpImOz5WpB51yxmMBmNU44ASQqEpfmqIYO0O5UsYE54jPRDyeZAFWdG1zyU
YtwsioTjtYMXtLzueHQjapOy2GZ8ygtVMr40vb50p1HI9XA5le0EOqFK8Ikfa0UFgsdKWlFOyFQl
4wBLpc+uLHLvSs9mH2bmsEMRr18R6yQtd03YyuNzX2UykJTUNmvP6mFekh0UKBZOFHEGiRs9NI26
c0qQ3bcK+Vl4yDsmM1/T2zx8hvzKPq2ILfNOIPdmV2yYOKiZWvkVuCpsNHdt5nT8MoEg204Zh9Fy
sOvM0PYJ3UB2txC9NL5kY198bco+rLfIQvORBGBe410opxNewsTpTldZUY+6O9LkGttsqMr4gBWo
Bj1MsggzMrNy7Z8KnnSeQpnUsUcmIf22LYbyGU8hodwbBQITt8T9T9vUq1wnMFN0MKsJsynwHQN6
vqeMUzvshDUl0l2es9q5mexKLyTe3yZpt5YWw44e+1jwpfpmuiHkIPyPecX/wMzzv04ZrqLz+xhS
uXtJppdfpeTnf+HvyYeUMEYfMDsTMwYbPOWfwUcIphtmIZuGhLU/qMo/c49ioP5WEe0yHWDjzIDz
8+CjWzrehjB5MUPBEfi/M/i8s9f5D5aC8/87rfYYCYsJQhbH+igu56N1VWyVq0xxjEN//1ke7q+i
yH8+473qXIta+VwFxNG4Hi7iB2cKpOefrvNvpODvHHH+/dPvdNimnSX4pvOn1aN5Ex7Hx+pYBfLX
6O0zm1N6+F8mw38/4vyrfpKPTpOOikLp5COveXbVm0vom1Ha+unQtn7PIY1ICArsnkXLdlEImxhw
Lt+yrmZRDkEDfkKD3GCYTUeaUuFmuNnD4epMrwmzxFM61fLsotC3S9Marh6jLrZGNmJ9aln+pCmd
xyEBPXESrQuBWd7YqDw8EzMi36gRvcGhaLwhjuONaGF2WCLX6YmsiCmlr94m+8zVq3VtWzZD4Ulw
Pt1RLjBgX4giXtKyiQHQicYxsIYvY+INRXTTdyV+K2Pt67hRuIja4i3AmMW8JTVIx3Xbj+Yiv5Jz
+RUSHyuzNB7SWyVp9MDCyPM2alVtgw/H4FBi+m9yNXR+mGrFpkjZAGLoXD01qaUeuratN0rVl75O
NvoFQlJ2ojgzb7pMecnmSdr0vYWTft+J0xgb5d3SLlA1yH475CDgR9afrLvPnUO0dDYfwYqeHY/1
alJePVQjMh1Yg+4L/HqXsZrYJEDPB8jlUN/CaXFsNYxc0DUBJbGtfcRs6i5Vm+cClOqUKtKZxF40
mz8/q78qWP99jt6Jx2HqmcOw8Khqp2RroEZy1I3iwQD985//4YL0r0L2379/Vur+9Jyaixk1y/lV
aAfY2Y5xQpwwXxXgCNKwt1nS38TlQXMSB/ixGZ3IE60TJ/tSctbx5s/f4Ues2O++wxld+ek7pNIw
hu3cCJDRo8TvJO9v3TITOmeMQjIPhnE9EbFO7DVbyj9/5keX9Z0gGPNKHeMiyKeFSnRFFNNK9fCb
3XY4M6aURtmEwzz6Uiw6/8+fqHxUEUC4f/6VNrp/3Zbs9Wg1iW9H3d1kFv7a2V7cpCdN42gt7Iuy
UuWz9YWXmeYzdiCpH7drtW9X+okCWILBRjzGInSaNmKtBV5MFsIzI8SBivLJtQFu+0k0/e8jwZHz
8xc1kaXmGh4YxxwopRivJyhrmmey0E/YV30blO0nV+T8B39339+dIohgkTso0XoEu23bu3GCeIAU
aHCezMnpjEAlDDmz/Co+mPuJKDLJhUrW3JvSVT9AWryts080/x88De8DKLu+Y6m4SMtR21QWaluv
VI9G/RUZhm9Puz//2vOJ/btfa5w//KenHL9FW2Bdvhzh3XvZ4XIMpOPipp5+kZ3GnR50TuIWu8Fj
D+jLfuSASASze9F49sa+boLbwil3i38LUHWxz33FGQ6fnbTv/En+uePv/dUtmvEBDelyFNZGJmWF
rbtxooV0p86r3lT4ewaxSHsWouh1nObrn6/IR13E+3SAeUEZv+rpeowSly0wM2g3235VnMlRF9V9
6SzrwbDST7wHPioz771QO5hUfTfUvICbaBu7yMIdzMGopuo+Cj67lh8V1B9Q8U+3eYz0PLbIyzka
m3AzPJS79ohqwa234a19X26ZZwNgLz8+hb60S91PLuVvl1tnb71fH64zYg6A3q9HzDqcVX9J0stU
9VsrmOgJwAxQV5v6XWwjwCM7Xc68Ac48aJDyydNtn8+L37zLxrvqBh5cleFYrcfSPC9u8wes8S5U
oq3O4jhLTiEn7kbY09UXUta9qsmhU2tBrpubJjYM1lKkiHJf9Gknp/1L3qqW0+umX2SHrHy20dFY
9hLI83qsly+rhb5cNjwckYIYx0J17P2m21ks99NjV91Y5Z1ijqzVDg2Oz0O1l+qHTr4ZUl4h9TrR
H384Vq4PEwot2bpW+IaVmPwskf1QiW7Ecqki6pGMzFuSVxPKeIdYfn0arA1uAgeRV1coCvZLnzJo
hsFkomVrNsgAPUtFzceiXOt3czd5SWnCVNhFHeilsZ31EbruDe3ONJ+Qmrh1KO/IkeFGMTLrxi3E
6kfSMr7MZzJON62+2usX6hS/xmI4NfXq/flZeWe/+s/brr9rKWwrySFmUHaBpw664sin/CC22QGp
U3kltr2/vliv8nG+Nx7703SrHLtPCv5Hdeb9CjYZIO4XMZ8cSVCh3X5ySrC0dhfmvvFQ4dzQRSBe
LAGJQ2pOsvplVq7//KN/JFf85vnU3/UYwuxtPGLb9TjnA4Qn211lzbdzDjWIwpsWAwvsKnY2/ARt
fCjrybPx1yVWhYymjTbcIfB56uybdT5ghvDlTPuChOfP5p0OJRNENsDdMUgBuVd5gdu/aWQ/J4+o
bnkgx9CD8rkhYtMdWrh804iSLQ6qKT1Rc/dpAxgv4YuRJ2DjF2t0FOE+alsnzJ7b+Sgbl8imamRC
E1uPivjixjfi4TgoNKxwsbLPnJ8+ujvvXUllC+Y8Uqn1yJbBbUBkZuEh4/AmSKZdcRLFc59tuVKA
BnsLNwVTh6ImcgeC6ic36YMa8q4fCKeCIOGcd7wzdLeYvXI6qlhE/PmP/zB1+t0TcG53firMGedv
zUpMOSZtI3+Z03hFxYFErR9L8uZwPAnMMdSDig2EC7tW2ZuxKva5yGx+LTBvpqFuUnIeWmvNkgBl
pbntQtiPNdlFLFVQaza1VLjdWGXBClbrT73obnCsnHmERiy/z5kPn1n/flDw3ye0YARpWH3EtaJh
WZDac2jG6NGz+fXPl+uH6/PvLte7AXa2YOxoLS/Msp8uYFW7ui+5kLapD8J/k74lQbwvPzu+ft2j
/luS3h1fmJ4Jbery5RgDkIvwCx6RvlxcM3uFLWXiprTh7/ZQRB2tPVTpZat+8lR8dBnfHVsJeHad
L3Q+Dfun2snxiq6ky3b+rJdWz3/od5fxXTONP06VR6BvR0wlvsi+9fza7SZvJxzjISj2MDMCpIQO
2tZt6VzJDiRo71W4/cb0hq/ZV07tb3++n8oHXb3+7uUyxhoz1NBcjpk4adPrUgWi2jaOmXwpHrrr
MQmMjXnQFOFYTruR9sUYJHfpSZI34IaF7KFpEW8FgrxtB9y8Hz6xqlQ+uPPvE2+IU0PEyab8mAp2
DemXzHrokTWt42Z9Q5rmTgiE7OZVvWimjV7v14Gd20ZBkoQwQiI3BSV/t19jfzFPieIU+mfN4vmy
/Oa+vXcLbSJZTYeU+7YG1APpBTmMX3jKo0HX9skd+einv3vD4BSsK0JwHvpj5/fH6aY7NRsaj/KQ
euXWPhlPzVW6Lf3aHRxlUzzoHirWQHwy8/yIxP3dL3zXBgAgymW+UEGWnMCzTa8gsUScqWuIlRmB
4fNInEkegYCOaXlx/UqiX/iAU9+cO9oOI/quudaSZ9KjvBaZ/ld2mvyW4ZNeQf3o6rwDJshHjAs2
7csxDJFwSKf+stf7i3VBgOeO4z2ihkr11fYcYRz04561bOvrrJLrjZxcqOiz48DKgrl8KKutru47
w5NKXJFKeZePp07fTwVa1f6qKy9iwoG16jOL4I/e+DMf5edzpjRLW2KfvhzbYPYsP3UpXZ7umB6K
fY8a5sERdiUn9HoHVcGO1cTO8DbZLnFXt94zGzi9m3+CHn14k98V1lF0+pLj6HOck/jQGvPGtJ4J
ZpDM60TeYlUC3+SirVhQTDjPsO1c2mPTkcvaK04er8jPyYtIv+B45MRLudXZ2RAu6ugGE8Xorer1
JJmufN5F//mdEOdn/3cP5bt6nElmZU7t+bWj93Bp+QVjcuStX5sLbLAqDHM9IMXyQjbvI4jENlqx
Tzz4PgKFf8ztP/UHvRTmaBQlQOHL8B47uhexXZ7htZcX6ScQ0A9z7N/9unc1OIQIodjIW3jlnOgi
ecAv7ab2uj0RpFtUhLs1KF7yK3EwnP5BOhlX1Sa5n93xwd6TCHQRufRiQXRiZNpVt9YnZ+95x/C7
S66+64tiyOjSbPClqnlrNJsSQ3jUD3YAZlx7Ncoi2lx/kd6UKznQ4eyPXhJ5AwFNG0347SkdA3t8
k5WrKfMMzU/sa9IHmmJf14GKQhZBbwSXeBsR6VQ46/Mnz8kHp5n6DkxBEFoSC8OXHlw9yC/xSgoY
4PzhPvIfOUU3ENsDORD77pB///NHfjTY/7h+Pz0fZotgsh35yHSHGeN8rA75Zg7Gneqh7NUc5mwY
VK65j3bLlfDxaC2+/vmTP/qt7wr1KNUoUs4fbOz1I4iIh3/Cdj2Zn3TdHz34763coUBUctXw9zt6
+dYzXPumflAhrvvpKfH+/BvEB+X8R5n/6erBoVjsNedDYM5XjsnQdIHFCi4gjvGEmmMXXWWXn50d
HwFL6ruqh1Y/HsfzL7KF09/Nt+Z2fJS+G8BapwyN+CdZdh+1yD9OgJ9+U0zc4IQiSxyjh+plull3
09t8NLfGrfxa3UmbLlgfhtvPnr+PDsT3YewxcjpD1HyasiESszytUDZe8+HQx/4abQeRutOVdDHu
Zogiq9fqzrodb0YEjW4iO/+Xs+/YbZzponwiAsxhy0yKyrJseUPYbps5Zz79HGpmYfMXxcGHBnrR
aKjIYtWtW/eeQF8pK4pvTKaiqkEeXNzodDCjO28ndocGm7xei+DTDnwQ45hZjEsalySgqEg5nT0A
WJzRegU5HM9765pJ6xCn9lfTHgIuBSdkA4kj0AUPjQWGU5fo2UpWubTa7knwry8Dq1MIXYAg5Pit
QUoq2x9pnF4AGsZyA+o7uw+cvtgIUK4IEFVX9um9gPLg1ae26++TP48nslrp0Q4p7RpQU0EaEdUC
32WQe0JOA5ywW+hQ1g3kAFR+L5VbIjt0vFwgm73S3dmTgLMBplFOAenR6SMIV0h080ITCr0jCLWK
gKbU2fAGYRYYU5Og5XIHOBSLktlDO6qTAWvzpvbBNyRBACRH++/KMSqgK16N3tneOwGyIDIK2FbP
d/X9zR698SyFFSmW4BOg8ZxWjbTElnRaywwQ7fRUFY1R5VW4op8Gq96wauHUir+tDXLDHQbjHbiS
l+cPcd/Vjx5iFh95oL0hG4Rp5wo1z+XubSCsMtEHo/mBiBhDaai7aT2UkM8wcJduHyitiPvyBRlO
CAKi3F5DedwBUgpDgDxAYGcFBZg3L7o8f76lusrEh/i9LAI05IWAmcIEdC0TORHUrrxWMrHtwUvU
aEsQ1HqDYgQP0O5KprH4YWZJaDI2vsBRGLNvDF8fhkZJNIDfQkHlpjsn2EoFGNDnUXyJgGcEJ+cV
5XCoz317jUKbnZUxyAOPGb8nGoXfpWtl4qXk+N4c+7Uxp36aEJF4Lg7dDEiIGVdKR/DSWpVWIEep
gBmojfI3hZZHpeaaKEM8RavVl17LDUqpLF8+P/8q90zh0aqh/36VJI8LsIDxJFmiNiaNc0gZbTpR
IQUgQTbOAiAVXDTFvVav0Y41QwPFBxhJJdhfe09jBqhV6uEbtfFqrT8PGn9OjsmPu+OJQx6+guel
rSVod5XrR086KyHAvp2E5gCe1Hc/AfYdqy0KVjDVVOkaVAob3K7Yromzb8TIQgLZ3xKjIf3Hc/ue
Df36YCSTu20/JVoA82nJLrIzxeKOGq3G2lmwnn+LieTz6Mz4H+eWGGIa7LRaSyyG1mk0gN3MXIsM
Ep0wVwVjfxcc2LdSibe+wRuiEujPR17am3Nl8QRaBiLYtxRq4Yw6qp4p6AG6QoyN9bCP1NT2NW5l
KpcawPc7z6+pZAFyCNPpghHsaou1YVN/yR3Rhkoi/iQXSFAYrIz88RBZ3iVXiI2kCitjL6SQ9wzm
19B0RzZACk2veaTUSy+ze5Ca11foQrHkPru/f94r+bbs8POMHpmk9i0YrSYZhLU2dUvXwvs5/2uA
DrJdcTUtkFov5OlkqQxeFS+BksukCjUK3K4J/Z+/Fj2nk+PBjqNm+aMHv1wIz2A4WoGIg305jUqK
buGJxV+Qgdf3AKzuPUWUgZhUK+3qqeDGrwy+cB27dy9/vWoo0WCTlBgbWi4aVJflWltLWB9T4KCj
P4sk9QB5FX76TrUOiRzWGHUR9UY4XmqllWjJCaqPiqdXGhBFJqODD6+FOMkPvFx+0Gqmw69mz237
DfrSqBWp5MrivN80H033LGVkGUjchP83iyA16JU5zRWCNTYlo9tnBWYihxqkjgFG16orJeM0/8kc
d9/oidNrtWGi7GfRqmDQ+oBF3Zm+5elroWkp+M6ZPTkEiLNhOryp/eh0GpCuSr4vFErtZdqqVLA/
LOFYHPLtmpfs0q2CnGWREdEDnjyNmHsjmNH7kLBH+cC4BgT2IlL1qg9IVkPcpVUiTYTEwOomW8jc
yVkyJ7ReHFDQOXfGL+JtvKCxhSoQlJj1/KMFHGGfJyrEKQaLOXcW+1m8roTgpWFn6RslQfitnN63
VJPT8DOqOUK/P606SgFGDTsMKjwAHpUrziNLMZ+c5WPQBkDFTwDWaMRd7dtlzk1xjNAHjOUjBykp
NUe7ARISKuur0mXlJafffrDE5y7cdBtXYQx3HWc4SnvkqRD38f+1tQImF40im8y8l0j1I+E08Nsg
WCliLw06C2MdwUDQogL/gO3fKe4qBQVS3jUHkKVL9mRM9DutrYkwgjAfphHS1gkv01vvlOvRlj2T
byU2yPX5zC2tjlnI6vuuzPiYR/4xgG/J9kQ0efa85VA6VSQRIHrA00GlC1eGW+oSzg0KXQEG8GSI
8Yqr0MjBrtm512Ib7iOcO2pzKc3KGW2IrcvBT2XSJsR7dLSs1PrFx83m+SsvRACwHv/OLKTjRyg5
YLF0P5zqblFtYt7CA8QqRwP0nPyHsfNTufOP/Ok/DjgLORJE5PlAwoDeTvqS3EsDfVUkQAx0AWTu
m36lzwEECOEs+s9zc5W6PR92ISHipFnA8VMhHsE0oZx9e85O9TTH1Uu879TEGn9gNHVOjRYLa5Np
0SjzqJIW+/wlM5+P/nhzABL9d5JrSIM2bswCdAi97q49+cW1qTj5+Y8vFAu5O0zm1yledDBUA5kJ
NTuDtmsr0DIF6KbpjoGiv//x8UGaozZq03GVrxyj7OMsbIJ2/9mQMTTShrbHG2EuHajtswBRunKC
OrO3oQ/Je8HKyCyVbk++uq+CXYtKml8Dizt1HZhL8PUApBOi8XjIYNv/MFdw2XNb/IQSfvfKw3th
4x+TlSW+NPmzyJSFI/hAAh4VABQtugQrZ8njNJeTZiGJaBoJDiX4WZ57c3N4BL339cm7ka4qRgq1
5mW60EqFc9XfifaEFE4N98j3FZzoHWVB25OTQwsyWq6WXhha5i/cVtyzsvfCq7GMIwW14V0x1SHq
baYT6K+Ga22LabP878kCN6a/DzNKhM8WFVbaoAEgjPXlK6QS65zhyrz6zSjV3tcCvVjZNQvgIagx
/B2OGAIIeoBF6UD2TwtwPRt1X+cBzufVQy4zSquh/KjydqtiKrbeytpeKH5CC+LvsPFQseC74cs2
9lRBo2WaNINAiXZ+Kwcb6dRuGoPa0Df6QmyDA6Gyx/Kr2vjv+RG5Ie7EvM5xOvlW28m23Peau2G9
la2+MP/iLIixVcvXaVDjGKzfYhHpOmA/UDKHjiOJzpi/Mgq/NMwsXDVSyXkhSVFOzAMi50etMorE
tiICLRK+XB768aG4hbILB+Q6ONCQOIDuZY1qQXYr23NNExoNiKU41X8bkwywWAEgrqNPIQG5uY0B
568Vqt4FtVqHLznKIYFYHSEHJDORqIz+J3TyE85TUtQ1XaguqsXATRr/ZiiCSn1rI61LRfCW6I8Y
TdgYVgKMGULfW5BBhQVS6NIP72V4KSnb5clr2lGGH4GD27S5LNGT8aQRxq9RsY98KL2RuGrwpUqw
LbpNXKA8j8n329uDnSJOwehXTIaIEUlBqQyp/Bc7KfmoxKeXyOW5tunGSL5IVxlhyvO6MtrSB5tF
46SJKRJiAEhriU8w72Oi1wBzgWgdeLuV1qcHvjerbQznDfQZCwvu2TIKkzFwFiGtP3+GaW08euFZ
lCXrUuAyF48AYSDo1uNM0AVaMOFuvTLAvUDzaIRZwIWEbxJXA6a01Ft10GCXjQwQ2qSfMFeyvsLT
VLCLDXpDXACbev5SC+k7J86iL5t0fpl6DbJaY9CqXb+hNuHZsyEbavN6bYArMmxS4/lgi+FuFl1j
P+7GHGK6TkcPF25wLcbrL8MY6B20Y6VwqqyHO5jpGJSYK+PAaL0L7xDm3yBC0axmzBwMzwAtl7p8
ZwEOhRyRlYG+8vzpFlq33LzXwtM1F+cpomIoWqNkcfQPDeVrUBQjKIJCcmUE3oGTO8jgQ3FKLlib
Hk0ysnJfzjoIgkMFUi4TNSqdAH04Dp52BGVn0J1h4PsFbm4EQzgAopoCajSEA6xHWN9Y5gMOGRU6
O0X+9vw17oXwB6tozvSCTHgBdwYGJQ/kSFvmJpjMud2HKFGrTPLOZw78eSvF9R08tctpzRnIYkpP
CGV8AaU0ACCxk5OVfTttz0fPMjtowMUMo8bF6hKHj1K8QGhtJfws5CZzL95AzLKwB8/fKQbFpewS
hXUqvbacVUkvXJDBy1N7Pp3Tkz56g9lJkYSoptY93qAKQNWBCh1EQrRQ2NRDbMT+tup/no+zFE+F
WTwdaziKuBn2Blq6++yjsLsX7yho8Yf4Nl7b92jliyxUhzlhFkkBJK8KCDpMG77alU5sQdBNhWyA
IiHb4AGnwc0I1gwyuclfYhPtzde1tGMp1gizCNoCGJFQPoYuDwwLWSF5qk9578IpNXub/mI+xBoi
pesw/qVvN4unVBn0ITe9KtTn97jpaqPam74eo9o06JAlUW+C4im9ttaWXxpvFkulJgC3e8B4DNox
knyBm4mzRi1bwBVwwix2wui94WISP16jsj7sQJaXQ7MHc2WtOSE8Xulz2o6ftTDp8LAA4/id6f5x
x8KCGL3frpRPloL/nLETsFkNEUTspFbP7N4s94ld2KEa6mizb9oNjKDUbi+a4GjZLPrXm7BYOePu
AfzBHr5ngb9SFQ7GIHXIICLiq7zFeguNG5DrXSPiZIozx9yE9uWEOTGJSeP8BHe0Kpe9m9fJXqMN
GwYBGlK1QBUNsUoKiqAGe+awsu0Xsoo5a0fowiJ3O8x6Acy6zitI+/5BaoM4gb22kY6QCd62RqKW
9Uruv1D85+a8naLMS7GACp2TXUcnemdU+ETEurAdDfeMtq1koenF72ojuCVrec20RB/N/yzkDLhv
RDCqxjtq7jEyp68doCkE3sZ/DGpzwg4M1PoIyr5YuxYKj92xthKbeUVHWI0cEITN3BxUaGHb8UeK
GgFpCJfVkvbSy82CjACpia6Y0kIOgqDZJTO8QEaakG96yH9s/JWL6cJB+j9sgggWQlKB4k7U08qQ
wx6kM5+vwKVCBz8LLOFI0HUYIO3JYjW8eaMSnRhKKfcuc0sGA5bRYaY2reaOCgdpzPLssSeJOuKm
AkHy7kKb7iaNd80eLMuGUcIjVRuTDd5P9Q01bEiPwl8QrXA7RMnGhJ8VWZ6fP/dSQJz0zX5fQFjI
lQzDFG0LDZUu2TNCnbaA9zXE038cYYrzv+JGEjJ5XkjpVNT6cuH6w8DDoyvkFNY6A7xIGiDUrqvU
5KWNyU1x+ddocdHFEUy68R3AY9XaN2GPq9yptlI9ssajf3XP9Q5g0vwjW9mXC8fVnLkE+ZZo4Mlw
qnUUNvQZOY0DEu97tQ46HXsPtv2cn8RC+pUacKpAcgBL6hVWOnK+JVUENfnfyhdaOLPmPKTQDdiU
JRDZW0rNsdVDrWoT6KMaKe7NOSqFkkOfReiudzZOZ509lEME/I9ZrmzLpfFnGQ3ZRixZUB5am7gY
/MTn1nZjpV1rrSycDdwstFAeOfh5QZDOuO/37kcLWSolPvAv3cmDTq9MGRAeA4c3HBX+8/mELqTV
3CyDcXmvJ8UII0K2U0JlCKmgnVk1XLsOaxyFhWLlnDkRQhzBJyBjDJR+/xlvoI/z/NEXJmtOfRAH
roTlCn7X7aCj2VZyS+yg4ixFawfn0gCzaJCTUi7lvQgNCrjw7NKLePRQvXGkY6u4DmUTRqole+Li
ruEhF0I+O4sHFfSI4XkhQRsTHnVVfyyYQu0gCszv4GtCu+oInBoFzucuu/jcJW2Oz+dxYUmz0+v/
CkOwl2oDbppHoA9esGG2xer9f6HJxbGzOw4BXdWkdzGF3m64hofsyqA9yQzK+BHt167xS3F0zhiI
S8i4AloPgI/FauC3b4S33opsGnKkBcrHEC31N8Ue56foySiYPZ+1hVjKzgIBxEjGhiQxa7WFvkv2
Qhmx2XwKaz+/9FFmkWBw27AnO+Q3AjyFziSngK/DfjbCytMvXT7naP2KaKuej4apoTrAS7SBRQvU
oWWAZmDbfHL1ItYbSm3qlYbFAqKUu+civxYZNPuKAh7VeB9iS31y2w4EfFhJW/4ROpgQ3NclBwDm
ldEWIs4ckg9dXKElK5xD0/UPQGLz+Sdf+CZz0LwIzc+SIlxEZx5Sa8OVgMQ5d+U4RZJWsOR3MPKD
E3QOks+StpS6SMDxYueA8nHguAV2fUkPwgYYfZs7pmq+rwBryWTI9IPtAsVv1QfWBYj2q7iptEYW
rDUozUIzF/KsfyMDukxiJ4VT1wCQllQnbdqIUJh0L/mmcdCSUVDY0mvb3/FmZzYmzFVVgIWBL+Nu
z2d8IQLPofWBy4k11eEGWQ6HSdwVzoXtoBHYE89/f2ETz1H1eRdWQUFkKMHIjEPsIJIiEwf39PzH
FwQTuDmMvsnaGgcIfn2M3wPHrze9awjvsJV34W2MKj/gKY0vr7XVlootczg97FyIUiJ6XInA8xk1
8RiGuVxS1ugr6EEGSC8hFkmCQ6XEV1gRr7zkFO8erdhZAkHUPJzOp65p0X1+MKXe0XrL64UV5pBF
k1mzKV/dd1zvnw+3wHfk5sj0mhBcJhPwkqEzAobVw2nxBDVaoBzLTaf3cn5BUxSVLf7Q/3i3/iPY
V1CluVZrt/eFfGmOUe+9Xgg9yEI5vU5em2uz82xmh1alymmZE9qouH7xwNqmJ1KN/2NWSM/yAr6S
JF6Y6igT1pfbZLagR8d8E6BFCVviG7mpj7XhaiszvPBB78HgV6SGrDdUJlsET0q/tjpy+W19KYzw
FGy5z95xrczxzcwCjh69HwNayLv/D6juwtV6DvWWYOQ+sgFOcsBKTapF7dwaUwvyg2Om+IOWQD6p
GP5bJn9fYb/ek3JTWqJiZFs+o/SB1p7d+NZLV/r1+TwuHBZzpHZeNK5QVVgobqeiTTZACbmBp7YM
icbnAyxF53u999cLQGMKCmklhw+lsi+jRb+QsPoy3APzOmWnqCABQToA3QnwNfaFHU4fy3hPcXVo
Vh5hIWG9F/5+PQHB8UUb1hnr0GzYynTqbbOqXTkKl6oUc+R04nIhy3F4PTHzIURrwbid1nEnYi1G
UmsJnoMvbnHgi2uXqiMgwLlWnMRBSYvXrLhCqRNY8zcxtHrBhpwkWpMcZGDldLRb1Dtwm+KclpMD
1uqNToLTrEmjhygkm7zUfSDYi3ZllS2cMPfO368pyvg0wP0Heda4r70Xpj4N0CYJdAb6KOHKV1hK
sucgbD4nOoYKAsohr/6FMWsUwXpci+V4i7xAeb7alpLs+7//fpEKgr1VUyPJboRjw7BflP9Co13P
mYmk9MPP5GAZdbDSK6hbFSSnBq50EXGAL7fCc9k+l9aO1Xt55MGJc4d9/XqSJoW5TD2V/show0Ei
niD1NrsUzakY9rwLrW7ocguv7B72znIQQmrNKIdRz3Z8bjAAMMDllB4rNY0noZoaOxP8CdIM9wn7
nYexDqm+MMRvggnU65KoJRks4gBaI14bSQ5ZI6AAdawhi6rwseKxGk9/kyA1UDDHZGP4NaFuBuFV
KJGnwbYserXxVHDcNBqsB7F2SPb9+fdYOIfuScCvSYirUeLyHJ1jUinPvP3d2qndGqHx/NcXNvYc
Lz6wA8S23BJxmPsi65vrrWzqhXzufhv59dRQEvQK6NljNyR7FOIz35RgqOWtSlQtnB9z8PfIhzSX
srhudqHFuWry0tqMDcVlB/LbxFoKsHBA3rfhr5do+jgkhBZFwlaH5okcyblFmYkV6q6Oap10iFe2
3MIt5l4G/TUODwtpCs7fmCwGePn4JpS+3DbW8y+81BWcA7OlzKtIrCIsIFz/9hRUI6FShzQqMUsL
qKQNyucwEJZLM70Ct2zXV5iuXFZRVwthcQ7ShptiDbcoH6VP6KcryOLYa7oRnQA8/qkxAcluY9R8
DbBi6SasXCaWcKFzgHYWhT5iB1Z1bLW6a1RG64SXYJNoosoZkM4HiudrcIT/uE7I2e1pGEhUVVJs
0c7u96IdbQEpYg/EKZZh5/IqHYbT80+5sFnneGxY50JeW8SiZ2NPZgCZCrnL819eCvpz2HVfVzUj
egj6VNNsI6ZCJdUH/sXdw89XJ7ke9jyCkrkvPclrxYgWssuoHAHKZFLhilo7+WQG2/6sPM3CxiOn
f/+1IVxornJjiPtUrXZadWq2yfa7xmTSqmi2W38l3V5amvTfUSK/yLOKxmcrqcgh6Vap+kxrC9iS
9JFasokF462VTbh0QyRnl6cOpmZTe36iT7E2+Hs2cD+yQxgZ2CLcyiBL8BByCpa/po3OoK8tTAi7
1KK1ypgG8bRoS99YFYhDAzTYcgMWpeGdYyN8EQ6EBVeEAVcKaeUJFho37ByQDQQQgA7TawKzAYpM
oQQAHICzrqzFZOnhJZSFxdWfVxzEsIWbH6pLUakXECAnTfieVjoFBmRtN/7KqbhQxGLngOtyhGKu
0GMmCbOS3fsnA4/EBrMG2iNwTNqv4aaW3mcWOkZijCUG/qFOXWnAbeQg2AZWcCiPazCdx7cTdo6v
5lw38SIBA/A2zGiV8dhv14DhSz89halfy61uI3iiZ/hpRnhh2Gvr6kwEFZB97q/Uqx9vUFaahYGC
ERqB6DHAQBnNyYWmigREVgFqtsK7K2fvAjIPhmp/36If05DA/QqTn2gQ1msymHorImqkNpPK0bCj
cMGoIDcEY7MUtOPih5ZUqCEHEmSh9OfxbqHWwc5x0jQqSnDWwjNE6MSySp3shdgB7FGA3l0kd+RV
VDPimgWdGvZGU7+Jg8lDWCTZinqLdjvuPvmWcCA+9e/5Ay2EK3aOlYaLlwdTFzzQeG5VYpPtaC04
GvBa4GTwKVYKEEtTP4dIlz5PBGSHK1M9vHKZVQ4bMoPENPQER/69EAd4sJgwjsH9ToXzk+zTNixg
BmIj9BfyI+3kIFrDSi7QEOB19XcVEKkgeLSEGgHX0YfGg23NDf4VyuQl0HJ6wHTbkNkGzHEIZR5J
RXiFul9CWWSNq8Q2ISEtsHFTf2VNLmysOVK6yTNfcgs8DDGkCrxC5IiGzLkAQjWkOP0V0M4UYf73
csWKs8iD2yoMWnyEuFwwR9g7uNyp8FHrWTkKHue07BxD3IwR5L5zvAMccFSWKmQC6rg+t9ZBm0LA
o6efxZ60aIlamg4acDCN3IGr0IbZtQoIlxpgLih/PN8IC+FZnEUgAq4PdSJiGNh8fUBZWp7oCaSz
1tBayM1hk/V32QE7Cgfq6XJHQ5Dr4J3hC7aPbF4V3pKP9pV+E6DAAHknb0vBwESB5kWkelDmWGsO
La2BWVYSUDlsyNrp9QALiXoLsuySn8AheKU9sxDA5+4HccgQnR9MrwdycLFDOqCIaD2vbJOFpJWd
w2Gr0SP4mkCaDw8bGAF011QXz5B+18RObtTRrhXhMqCEyR1j8/l6WGC5ssIsTjSjD5fD6b5Md6qI
wGBSZkbIMXRjYJiIHg1tlqHKw0/SiA7EFCyHlZEXMHagXf5dKnRak0FGY+T+C3y7uFQpgLnQLdY8
g93HOqGEV+iG4E2lbXSJwM1H6qWtpSkLTB5WmEULKfCkIQKzHO0q7z3D1xx1VnERIM+e6arDLTKG
bbMFuFQFeSc9EcexlKGCvQ03vJ6ZjQLEn/+98g2m1flg78/htJ4vsT7NIHJ1SqqmersZj5XOKLlR
2WtKUovfeRZfSoqNRJ8Ddi/ZSW8pDO3glelgK15dtVAgl+y4OqexOuSBOKCfVrbLQsycg2jpdKzI
sB8ZRwzoH6IGaE8cIDWcp1/PZ25huwuzaDOg4u9nPCZO2vsgY1bOGtRxKYERZoEk6qADG7K4sKUO
/YEiOHbGa/3F6KiX5U57KLbBC5aoFhjZIXPo0owDJba5G+0MK1O3lLHMMbRCAZXgOyC4hHjPB9SC
YVsB9kFFyHCVUfpvEc6EawX5hfrC3Z73d+Y7VGPhlxw6Jy1AtDC6VXKg7v+RB6GSR3tEnesLStnV
a2fDeXW1LjstvQfLfg6y7QWCdIdpScLG6FqAxoF09ItXGdW1ao3cRPoqrfZxcY2dg2rbnKHgyQTE
Q3MioNcgC0aPkzXdFghzK3fvpZeZxZNGHFpqDGr0YsWkMUWYgClVVJQrx/bSPXSOhBULHhIiFNaj
9wHhOUJrFcgaecoLtYbaWArH/CxAwO1l8JumIB3h7J3Qfg0v3Q97BZQHNgUwdSwmLiF1GOx026lx
LA9qul31zJn266OVMMtKIjb8f3ioEZcAu9RHYZ8YkpZCiCDShVCDfenKtlqIGHOx+orqwxjuywAq
oRg+kpU88DuxoWQCLn3PY9JChjVHv8JruvQGemqduzpEu0tCHXzo207Wi0SqlNAJClduk4uLYlYe
GWAmNNYCwp/QnftAdcuPRmAVAQL4jXcj3oj+LVjTNl1IfP4HwArTs5j1AGBNA5UB0zS36uRfI+m9
oPdVrD6fuoWPM1e2ZhNK5Ei4Xzou5VMffJgnStyHkCUpO7+R80RqV77RUryb41dbn3Y92NGNjq+E
HfC4MPEOqrfYhcmmIiUqpL9VBspOWSFnqcWOatve0tJXAap9/qZLx/EczwpP4yoWwnZ0Wtfusk0z
kHIKyatUI0EUhOivW4IiaRR20FuJaw1fCPuN953ETp6QK8vnDph6sOvmmFe3FhIJuvyQqy0v4AnK
VB6q3XgjBc1nnLDXRhc6jeK4a/JdVL8PhYukgVWo7C0JdLfIlDYuXuAlp7DwR2WKVMkH4RTGJgNl
Zqn3tLKBSx5TKIlrotIB8dYYVzKDh9gwlWzoPNeS8KNDJyqloRRKanRwqYR/Q6OvzPDSYprFswCu
l0UfYYaJjWvTP+kF6ApbUAY93pUmdcwuaSSfw5eV0RZ2PTeLYIHUpVTawvujUTyThIJTp6Hvq3uT
jg80Lv0P1Hoh8Q1Va3llsywIqsFo8m/+nFGuSMGACjLJYH/Tl6pCJSlN97QHgaf4peLB0fAOLAeN
n/GShpzh82Cnp5EWB6kDx8J9UVwgSwKjAmwBCBLzvOYxQCv4chL2CvTfmkHN2UxuKTgpwkN+MhRu
dkPNr2yBe+h4tPxmKZYoRPVk5Q4PIBc+rUDwIjDrI2dGoYBKxEUE9aWqsC9RomnowaD9fxGxy7Py
H8TBZS/+GqOPJqOMwfsW49eUQkHL6lhCLlmzDl+JcN9AHRya0dLZjYwIVf0AShYwod8k2OU8tL0r
IKfcWC2oVx6NHJJL92xm5DkhE+SR8b+hcqLkPqTWfEJO0re+jLctYcSSVsEoY8DPQRFHYtKtIImK
UGo8KLxdttIiXcA44iP9/bZEIBRRzUEMmUQtgFKJE2WmKgq218LyAVgjVpqaC1F9jkMO+YFvCo4d
HBFIdBZC1LIHGwwvAzV7uEjt7fnmWCCrwif479sEWFBxx0EXu1W7LXxTJD36KQ2ANzmTNnD2VvB7
lUdKVBojdIQ3mATD0YoTZFrJulymnQjFS/1ETNZHldn6SlOhmAkdjXZXQzFEXFmQS4fCHMTcUBQL
bwhsKATkKP2EFPuG3Y8aOUkRRW+CUtcgwoNkolChunbRWOB7sXMIM+fyNen1IYmScA6gfHVkRzQX
wPXj98FrLqpevh+pS5d/NZVOHgtXGUS5F99YqperOnulwU0E9eurcUeVQdeKDPS228KM14/VBEU/
bhv6/MqNfelKModEhzT40ASDFJGq7MIbdSnEnEAoDTILlFZ5NwmsfSClyxtZrJVEllboLIqPeZ33
EYkhIQ12inXP4s3qsHY9XbrlzZHQk9FvlE74/hbMBAO3b3rH5Zhhq/1kLyiTQwQfmoqbYcNdpGP6
057KWBkPFKTHjWyz1uVaqhqzs0A+8IyUxdW02Y+8Hd7gNWSEW8qi1MhuN/E+2aLyQUAWM/nH4lGe
70mOvq+wB/H3f3DUIgtYR03DhCAJLywpHcnhLSeiz7RtjhkDs2WgQnxKpiKgikZoFFDNG0OdAs6z
y6BSyyrdZoWn0oiC6XFwD2KgZ+Wxzc4hrKNxzigF2g6wTpQZuD55fX9wIT0aJMM/323s2ht2JZeY
YobufJjD/SeEYC8NmeaoQgJU4rIpuUpSwIYyKDejW6MK02le7GkdNC9jX2NccGTJ+kRQ0iCXEg/5
kUyXaEotelaFf4As0laaOHFTbDvpXIAlyZAWMG0a3OR9cN72lKvBKloh6A8ceWrtdnojZh9NYJFc
q1B4XU68hSELSA48J0jZbT6TDC4wcXwbpFxJhR+vkkyxr5RopAsVx01U63n/SiY6UaOmnollqMQe
ZBGidjIzPvhsnMgMle88GDVr4tAB5xR0uT7WkVY3vY1kSSwt2GXZLMe/u168gW/naxvGqhSlL5zf
GznL3nwpVvoq+fT7bl/3vkVJRpNDCbROSbOuJRlMAboKnTwoIaTEYhcOdJhCQYkN0kauMg6Bi+G1
dISfAySu6FsUGQlth96/rGpUFgpApMjKfigi+qay0ILjyragcjQ5WR+Ljn+vRGYnlVJolALc5DUh
4cOvNqGLzyYrEsiyFHCISKUeMwg1LZg6EX2qenBXtAgPjh5JUQkyZnGQ21LA/2xpXhvYVuYYBC8w
5OF7DFVoonzz+dJ747L0NUze67huHS7iDBhGq1kbiWbMDu9UNcRmxnDVm+9Dml5i058xK4yxqyCc
rIX12fX3XfNS8nvfrxR4N0OUfoASRdGa8BJARi+k/sEvlciVNMYzIkoJXXtIE1hEJLBYFKUGHRqr
9GHYeoRnOTha/1wW7uQHBjxcfxN6VhKadW735b5CKuxHrsI0MF6H3FMvQzPP72SyVqHWiqXrIw7z
akIYPbwF6sBhG4cclIY9QpA6Zk1cRCEAJxKntnf8CpAW3uBgnM5QggYnX0Zxoys5buGxkXRASZak
WlKySwybmCy2LkRDEvRRIIV2EEf/JMGwcQCTI8t3XXTOsW6Ft4GExVgBF88zJzZOVn4nxXePPceW
MBWhP/Iei4RpT1XtG2LEvqJdB2qVgCsJ0asBGwLuR/rQr24U3NIVH3ucyi8pexjdS9bRmSWk5B5i
I/u4pLYlXWoFXL6sofZeG0rUPR71xPEUUbsEjLC+ex+jbIPXGDr0JgkI91RXtxiV9v+QdB67raNL
EH4iAsxhyygqW3LeEPaxzZwzn/5+mrsa4IyTyD90V1VXWcNhFWO8Jqz9rERWOFTyXVnVG5m2yrMZ
zf2uJApXSFxBWYqDlgFKsHmbsiKwqcLIiqWhQmB1eD1ldlOLjlq8KW3iLmv2jPv2vPLOE6JpW8Ov
2/O0ba1jGmJoKF45ld6SE7TS+eWyvU0tk91EvU2WQC1qL/F5/ChWnYdaXqaZDF0BP6lkAipPsdIg
GkaIIbIGT2CpaEXq054xbUmQzvy8SJnfkQxea4pTGz0vSWxDqXUr2RMfQ1K4vtTHSqhijLlPguFO
oCoiptoeqVHu4+eopEIux0rDJFq2gizVLL8l7nunJLh3WHrz0TbqtZHX6FjG93m+jO3vkHU2ycPD
GuTts8lb11PQosFFsM/uKPXaMUbR6ZWDLuxSs4rcajxveJObaXsUkiIsAftjMS+dLrWeI8KF3Ynb
kAz2uzz0WGgL+Z4HPAdtcQJ5smJvHOzuSHC6chGBro3rNGDvzMhPUjyJky0Un4wXm9adxBVx+tat
SLMF5BqfhRWI647kEcZ0M90ZCkf65jvbLcwGpyGQxLSl2ZGQMkIIKPaEk7uenmfyi+qjuNlxeaul
a4rnVeUNNDBx65vSYYiehO0vKZltq/5JJb4XZIYYuLDnY/wydclOyIpQT4qXIWtxWs9rOejLfQLR
0fZlYE6J4SuMr2kWCcCLHvTcV6Mik3mRO/3YLU6ODS22nBpXmsYp+LByPMTKMyd5uhKntGJZ9KlB
JcTawaK/UqsZ7wajcTRtl4gkzVd1w2+Ih+HUVkb6Ld271F80LyoYktPJoYeeRW9ZBophBExRYXC7
GI6kpzaLx4t71RFqFCgpAzzxddZkIucHWzCJUjROPQFFZswhuoXlX7FhisK8xK0h8SDH3Dsc9Nwh
9J6lWs0faj9elgG3dAzJgT5WryqORMnlMnZlJNlN3ijtG8UTEq9V4IxxtRn4vablJHM6YCfDU/tK
83OPU3dOWzQzvHiqtlDJ6SXVX0VkRF911/qciS/lJtg1SMCwN3RP6qFYuhesowKtP8aqGycM1LXj
k1afm8nrsexSAQIIRi2JxRru29OEwCcbbswwVlFHcl7l4dJtGt6YEjKivqwr51G1+Doz2708OsO6
EFjtjuKnmf0Y5D8MtDF++juaHBKMoNacUwheEM1iEC+FtaU4suxLkmd1z138otV75XFU2Pp0qqsD
bFRcnvXV6/D9BaFW7dpwmoZz7kNY7uX2XNO0qKM7RaHMMNgYVMPOIvkTjO99iw/wjyqbY0u+SN/y
Tdk6Wnp7osojt3cGyTekwRvbknMoW2/NqoUxb7SJxYtKF1o06XDMiDuqug46CnrOUdvNs7Zln+Ha
4cVizxWz5hfy2e1KSrxM17/Mz6Tz0mpj0WaOosu7uC8OWFHtp8fDB9E159wfSQhtN5zea3/ioG94
FyA3w7LsMbxwpHZ0q/VcwNJPrXHtBsca9kUyuPLSBus4VU7btUcNHEAnSVtV2ks7HGXhHinFoZe/
CJCu1oix9mG6KqlwZeTEaTEIxWXyeTTAlIS9LhB/2mIxucySrS5OZmaneWkVjqdKJ6Oz7g6jbNSO
ta1UVtJOjt9HA8hoVA2KKrGn2KMoS2TDX8ul/N4mLvzMUNys9BEv4xNv1YEa6/6qjrgw9e64KfYI
+g9oKZ6Mhv2bh1wChsr0db3t1dX05Yq2UtaDpJ0vy/wOX2y3au+IeAd25ezKZDCuteok2tEqNHTZ
1XqwtpZ4Yrw4uNhS/d7Mvc9EIvmRpMmCBVhCSXyymLxXkREI0ZcIZADaZm/W3jKeSDkNrFgm+PSx
mBkEiirVNp+6LtDKaN9Y5t+qxIo7ZcK1rMKoEb+kjPyqlFetTW0gNzNPDGT+ZYB22gLzjpBc00zb
Mg4IvluqkK37XNclsDr8kabX0vqUxddhe1VXyjqvKZ424gCkwV/J78FqOgoTPCspBRxZz26zrPxO
DEY5IgEa+L6NqNLKS5s2p3qyZFuphFBvWLFCtzMmX64Dscz+qUbrJdaAhe6DVqw3wuMJZ+0q3ZsL
PbMZO1/ImYoPbVXOx1nvCROshiRM1mU/EehjMwV7m2rppA9rslPE6aPmDt8xtGgFdfclbZlXZdbv
spCxWmfOpL9mOuU7kn1w9vRKtDuhnFL5nWc0JlNJaOCMVcrUun2BfGsd91SzYRsJh0rKdkkTBcSM
vmLfd1BVIVhnSpypSv8UizCUmIw+jVB7w/wUV4MijWWnk8LOaYlKoq7OXM4HBXVx3x237DO1PkSN
o+Js5FZi52z4aiLUE9P+3GsAmXqt94SWo2Ra8KeB7j7020K8M6NYdmqNyXEZzF0XKZfG6I4apFvc
lIdtsbDrohnoIr+IM7eWKh5fI+7UoYYo39bjEpd+uqWOtr6Jqv7ZLLRpUnUoJTYUiGum/Wb9R0KF
NJQNcepMAnitpnnb2F/kdHBExU/k7x6u11SquyDdGlxHuvmFTNRjqRbXZYiZNDD5ScTpnEd+g9yv
xJgUK0Wb8tZ39ceqWLu6z1+rZH6VwWcW+dqOx6VKfkkGITOUxDiyxaY14l6EvykFfGnsqHmOSRSV
WIH3gVwr9kLu5c2ZE7auPbk/5JDQkr9aQVncLdoBao3H3lWb/WDJO6ki843bv51ZJSSIPxtjG7Yp
x26ruauAMlT6msVnfXXHjMkhVfqVi/Fdm39YhC79GOeHE5Wl1yWZG+WLG7X/dIO4ceW3nrzNaI8r
hVw/p0dJEW1h+NVNwZZIpa5eFPOpTN3SwIUbqLvGv2EBS1WqD0XLrlYkEekh5OHKOEmrr5xxUKhz
7cr6+5YU+9WsX9oU9UBf7mTRKUUMrRmiKTTXsPYGdaLyL4tdztYh/1QNHpKTMoaR8eTGXZN6avoc
MZZavSeKa+J8IQpHU9yV3xCMnebEhP1UH7PyrpkhVcK2BHkPkiHt05lsjz7ZG5avtdzUtCkHbRmv
22yeYpwmmDcS+8oVoHuHgZIWw9RJdyZsoIYcz1RqouFn2UhOIu5CeY/WIMM3vmPOOi1jT87Oavul
M75kThmBkrR2ky/qpxzkFhNMctqG3G+NvV6fOT07bpgpOyr40olPMsaSC/unGVxTJIiEjEfVdC3z
M8aLpiMZWw41OMjoa31JECa0D//hUvaN7XVhpK8vnAHQiRQAKWzYUO05UnwtOpkWOWUOnU5DxTcI
7micB6XkLDoUA263m3U2qYLVvPUkjJQAhMcud6V8JMCMI5squy/jMKbjUqzci+kW5JxtLcKp3dYK
0HdwmzU+4RAX9AMdxTLshSHxLQnPzPQBJKSEC7VePPxGpLGmxeq3U80ZV9tpF0xx0GkFTpAvnYo5
TVBKnlFEfIjukBWxW2cKtXHq6uJymWsj1GL4dlX5EWNcnMpux9V+FWbVFwo/wmFxeY+Y3+iqIlxF
T9H3dflncPQsFW2HJwGXRlkoo6y0TeadYXLCsf001HBCXF+vX31zVZn6qGz4pYHUOU6Awqb6ziev
WO3qlwgju63117IP5eQ8CO+kewfCTEiFyXQ9Lmw8fXNwyb81rZNUUBlFB4urdqoZUsuaGpys1tKf
hzUk3bJhjE9JPc8fWisuH2rU9kCV5qjuBaH2lXkJsmrwwCdaJ0lyXycdOhrofGVmpbP6z2SvxVWH
Ifus7otu2c9xGsgWmUj6dt0kmYmp3B/WKayk7mfT9fRECfxsiXG1Q2riYHX0PCjNrS3nvzimcVPx
IYiixAiGpLo1JvNTkWndxNXS7UVP6F7WiPRf4amWV6cnjprP5Yrr+G0WUxLEkfQnmJJXj9HPOt/y
9rz1TvOptP/gCEdGP+h5RlcpnOKfjjNXNnXeOj4KOGM41G+CTE4FNm54u5nBg2wx6cjUU5My4OcZ
AqF5rjTba+VJiz/UX3XKX2+r0rPa20XjJOpjPCFkx6q1lxZ7U/K1PnaizidTCIhhLd/xp6QQrJD8
uoN4kEDsmpYw+JCkMMu6ljXWkH/6t3RRX5UPYfUJ95YCaXQl3W16v0jvY3Yatd6BOdauA5e1FruA
FUyy4oudJEFenzv+teDjLaBtdl+cxiyssN6cnCoLWhwvrYuSBTrh2YiKK8NriRmiC473AoVO/aLj
xhTdplb2xtKe8n+p7keozqVQPSkoEesNm8JvI8vtIoLyfG2ZWut3mXIoyybM9IAQeEZd5+E7GV05
DaPsV0i+ou05Hv5N+RY2kt9h49S4tH4VMGHcYRJsk+Tbt57VXGpj4zhFzhaDgeV7Crmtqf3M/LKm
7FxoeArrfBnbQyPooCFnWK2cJWNp5GF+V5qYDvTWZh53yZq5coV3VJacUBMHbZ8cVfOoX7TmiGOm
iQMNspnGtf4JU0uX7cXGawkyUV36KZQ2EuFzqHr8tlqdPvzQZXvKBIF5d5GcA4YqrZfSChvtPZEY
QCzmm67+MzDozQCYCKmfOcyqd7UjE1PQPbU9lpWbiD+9jN1v9W2hnyv/mumqwf4rzJbXHg6ZkgbA
cZLLD3CmIblETdhq9yo/ddqxxikUCXiJUyjiJlHwuPTWLpTkkIJgq3+qyCvILS9K1wC0GzzsUG0Z
rCpbhscYIo7wyaS7yR9XUkQ04aK+VL3KMeuPAkAL2c3jiXKkYcrsHzWe2zY7CS+zt7K2zW8ulf61
/tVaP26fCz1U8R8l556Ej4HJDiyNB8WaLlFZP5H8aisND5OgevFmRQHBn4n5wmcx6qfqriav8XLB
a1jYXjqFyiZJnSytzs1AH09TrSclUqYx0EU+3HaK3iphY2Sa8BYtVDFZyxuQm0NhFYFRZex4vPUs
V0quwl7FQ7rCOfxYtvWrzi1ZUITJCc1s8arV13i16/IpGljyJ512plJ5A0gCRRX7Z/JKVyc2r2t+
t7aNsu8Esz51F+RqtmEc1/paKS9tdNYoaGtYsMJXIneSd2VxSJmzHhXAw9wHt8qqsL/VnIOYM/cy
S5a+5t5UvqF/jtu+FMB4g/azz3czg7/Gl0L2m8ilydjg8snnMpJgFok5k/5V6g5w0y7qvZb6uJcQ
HmgZ/vjLLhMsb1B3MKAzFch2TY2Xpvodiy+97Z/A21EhKP2xGRw1592987dW2ceidHbbQRkaN8Si
Fq+vt8RdAhbR1E9L+bGm5w1rjfi9r2K7VJ6yKKjox2PbsF7UxQV2s85ZBw6mBEoVos5yDE6qiUYM
EKggudB4k9qDjuwoTw4TpSzniO50Pev9mHHvjzrtvMSZsgku0BAlRVeFVEA0yyn7kVQ91kK0MFFt
48wO6mUxyGb5EXdd/KXW/+bive8clZki3FusS1VXDha9OliJdOhrcBT9gohhqkjrC4zsSu9UyVyb
emEbyqtJWRE59eaIKGL7pxYTxpLL4y/Xrkp9LQtHj4NY+dGswtX05zx2iixMumBUd5AcXMOT4czE
OTQv+AZnBX5fwmmt7j0Z5M15zK5J/6ZVALiHXpi9iZmBrPhcrFAR/6joWiF2dKoUmTomOeQbI2y5
KyxocJy2JRXDrljzVC8i9YiddGY4R+p9qGP4Ez4fDifkm2l2/zPXO3ZKk7hZF5jZrusoXp57guH6
+DfSD3q03xDBJq5RBNNPm1GqYX3EmL7mJa8L+cWLK/cX5oapBXsaPPnZAnE/KsRHm7QogEsieznl
Cgx0UBIhC9u4cIvuNddJkS8hPA7ZSNFohEL/tZmGo6f7EqPAvnZEY1chcSZpQ+Y6DYxzvniq/Lr9
KumbTBS9QPP7FjEmz7msV45Y8vYJRnTjyjU4scoTUhJB++mBW59X1QTbtktM4zvO0YJA4cEXGJgk
JRZGYPlZVG844Ea+SkiAgBefuYGMCOs3eSfr//LlvbvWXCzJLsXwhDIt+tWLtxklMFBWwVGrOsoQ
uWh0Jp3yHNgR/MOe+3BFLakZH7Fy6lWsZnJ/TnhIy4s8H1gJRQtG6CiM47Wu1Z/FAWknYK8rq28p
4INxnRYX2ySFPlJ6FeC7VZBkodXdaQESQ4xh2Eb7W0fnGVtpK1Q/dPCchLJ5t5qXmsDI0dZNfAde
Z6F20T3a2/rzwAM/kP0a4lFcnhYkRbT+TR2svddkvjg7teBGvdcPIbbVYvppTmGeVe4yw4SJ45My
RfZmmEEc4zPfP1ULO4z2UyPZAJXeJWtu8eR1za6d991LSxYwDvN/9J4RUkj1LUataHrRfURQ/mH8
jbmbSE4t4lC/ky2bKR9z3k37Af5g9GTu6F8l20u/pYpzPy58caR6Y/xpDu+L9KQ+K9gQyNNT/66s
Qc1fpHjbugFV3qpY2lGDEMXp0MVH6eemiI6CZAvzBK0yQq5kcBm6BZ5DkD8gO47eS6x9SSknpTeU
B8B6S/5NYrfov9MiAGklWdxcXiTh0HduvuwiMaDh0//U3HC6j0z9acYvQF6itu3sU6akvueVySJr
HpoGpQ5KkPfiHC1t2OkneGy7WI8qt64wgsL6jQI+uBBN+jXiAGA+iX91faOVKPSdGtd2uxy0mmt6
oW8NjfxfK/0o2u2B/+OgxMkml9f/gKXHklPt7JgmO6xjLEerd/ADqLhEgKFk+9azUCTSUHwpeOUz
37wxIJ3fwZttuFYjuot3eJOekEN9CdrlRSvuGWsqaXDhxuN1vqnh0JwbJTBWN1p80BIEYYQB4F5d
om6kl2F3YQwUdGLYSj7rzVg+R66F+DhonhE5YxxETeWSDF3P9y3B8uBgtXeg4vnfGLdO/a6qd167
2LsFFt96MHU+UPXMyMP3ph+yiFgDHSxhdFqKGqHlra2vGvRM+toLv1vnyCwcY4X3ODyCCNSHjs2x
4tJRGs+Sancsf3B7MGIvu27dm6KCr0jchFjvv2OyJuQ7quhm9Sb0UgLXf9CpSAAI6uu+SbG2tEOh
BVm+KyTHonYlIsfElmsITJMz2i9ofTmFiJsXyl0+BmxNvfRBuAVSDIGTCl+0XpOvdaBTL+GmZGdK
dppxlpD5yaeh3Vnyv5l/3MLJCJvcroS3qHlpvio52kfZC8zJo+mxRkT6Hf5Y/Xt/UoH0u0VxlOKp
0w/SxGUuMbb8YkVvS4IopHZ4CdRqEoX2prkZlBgncU/lrMOQT7Y4PczeUzev0XbzX2ujomqe1aU8
LDpNm+rPrK2cMVRbeNYZdih/VUX6qCVmbwuwvAUig+mqTla4OQ5r5Q56czL+f72T2FCTALXOs5OQ
0lTXXyr5B0yu6E9GK78LABC2oI0PDrsunb6DtecaMkGetTIHJSKtJu6fO6Xd92sSylXt6GOz65ro
T8yaT2syvwU5DVqoZTvXU0ftd3qe++WseobpyfrExWJXsa/SzV4RMiEgtU3JrZMfOfmWUSPIh8gM
aMFJ0e2UUGoODxgucUX9D8q+/LEEZZcquFUzs1df2vvYxt64/o2T4qJA6bm4wJx3Kj9ZVDxpU8Zg
GdrEwffMnzSvk/zN9CuoFm1M/xZ9L0OdLOb4UakezXjbO6o5n/IW8+JhOqwDm7gEE5MZrwGkltNz
fbP6j1gT/WzGD63N/djIn4AA/Hx8xHfJt2l6NPYAtQtB2k33qJNFfPG5gpZu8eKW47XZTmBq0TZ9
SOY9VbKnOgozvlrThJsq3DHl7HKuCRzir0ly4t6cV3+zqLGO2l88/84orWMQAJsCHwsKw5XUw4x0
USEZICY9wOGofRS9MMPDA31YAb6H6xzvqmm/gsRCVkElKPGTVcFfwPOEmnTYdCB32WtyTsFtX6/A
ROG2wcaduIXT0TF1X13uFUbVnR3pXs2AZkSKSTCJfViv5/rHQHOVG9MVcBmUYpquwrgXbttwJM6C
GcrJ+NDMmKfrFnJQGjuridE2/OpYpdQX+b4oYZljehcScmfnxMJz6k2jT8Otds+qdUPtgg8zcgJB
vsssfepk3tGsukt8yKgyRAoE/FpMPMggjGKMpEjPnvhCwOv+uzA+xnlnyOGKUxFxXcvPhCawhMC7
TJzl6ki1Vno5NHG0YNStJLt+upTZq6Wf1vmcw7IC9Gp7dUBvB7jbPuK7l9YvxhS0/x1rHNiTO0Ue
JYqEseHLtF5a6T78WT9Fqttj6unRv2YBwErT+6KPHxI3w8o3j8lb3XwVKMGs+TD9l/s7pz6kqDK4
AuNdw+SYx3aSKCU+cqpHysjCB79TFtvaWSRVRZciD4rqbk3HbvKE4iLCLY/5geBiUzHf1vcW1PNX
pNcG9wyanzr61Uwnt2j60SrnosNzF7Xztrgaz3txsJzVnVWlcHWq13QmLUkqvST9aNqT+G3yNWPu
LeVPVL+OWKGq+ZUWEBIS9khVT1uduYPK/cnEYC/t47o/qB0cII5EUIylGG4TnQTIMVCfz14eqJ1O
evGab9DpyFlGxAFF76s83uIN65tFXQ8tdZysu9Zw3KRL0TrLjFtygNGGrx4i45HdrXpr+7GI8PyO
qvyuDzkFihrLo/tQkK20FBuP/iaXKSxQkRRODeJHyYDSx2LQN/vonyVak8YZlN2yecrNuk7da/uW
WQ7rARAUsEKKIbeEv6L6xJWsKX3ro6LQlN47YJY424mV5a6VHaOQLV3FsJtEdOVrWkGHu4/a7WNd
/SjaMQkkmt8tQeIX0HNGrGGKLhbXQS3x0OdAHfbNSEdjEZohH9rxm5Hco4FZtrr5AjTm9h1NqCWq
5/lDeDjBDEcBlUbXEKg5+CmHhhgutEr1hkPeKVZQxT7uGVgFufGi8bTF53z9aNP3OPEs8VOEokvV
Nz23Au24iN6iwz0eChB4C/qHxAsx1V8sSfweS+EQt9w0EQ6JrybYvtC86xnHrJuMXxLu4dMXXvNJ
7tJrVKgMzeOqYXGl83IQ6qu/S7QvMyEQ4a+TKBRnHlB2H6fWt8o8aA04HIi77dKgpYshQBFiT8cm
4pyIXZ2t3dT/suScgkzHsdMhIom7ndmVzko6Gw1D0n1rwrNSzoiDZjT5jHuyQ2KD4h3pY5X42VZR
Q4Br69xSre4Z+eytGnqcIgZ4UPLLUMx2IxmnEUYfY2TBUeSnMb4TMQnXHVsIpGzq7cnoaO/zW9Lg
CDAVWocGCsREbna5TriNSRdeFn5CrwjzDGIyvJnNlykFrEuacSBFYT519VdhsSZSABeqUzOpz5Ip
O5X5JPTu41FPT+pwKfmFcfHFTzMyZIzmU6H+RA0202+ZiDxfogGXnwXy4xPNX7YBmyOaXerkCFU4
R0W5k/5kQHsr8UFG2nVDDhnJqlvpbwJ569ah4Sjcvmrru4/jx7ccWP8Zqhg9pk04qQZ1d+rI6m1e
EpRf5QdXtikBJxq6PSHRLo38s9eBUIsFT5s3cBDGdBCQQQy8i/2xSv56ePiVbnf629Te/U+octm0
8wi1HtOjtZyJomm+15REafc+FfleMdFkJdle5g+PTeNALOahXKT7iCfBvK/U5yi/qmgZ4+hV7Ofe
3SzpMg5T5HXyo9qsP5IiC8qDsHxYEvg1Qjdn5KOMr6l1k+XJX4p9v8FTRU9VDKKkPA3xvpZhDm+S
sNNMb7MiV59+u9pLYFd0I1RLh2pXq8JUeEnliUr7n15/q0BM6RBqKnSLnXUkTlYg7zlWquVtmIdz
Vsq3QgWrJr4sKfcaNorlP7VDLjGsIqwzcfbV9jX3XKSJdcf/mT23dN/6kr4IFlx7s2l+JU3wTygf
la4O25EdPowa55rxbxxASriBpVkwd2NufkXJuien7zke94v8YiArrhkhSNs3TYifekDtjgYjNYTp
lMLuA6eZolOlELs5RYuvKWLiN7J2M/Q4vSsqAqE2pqavtjpUrfheG6TeqAhH639ynHuypoRCi5qx
3N428QEBceTEIqnr8rlIYHIRQqnRQxlI36ha3VtpEaUnmNNenSdmAfBVs9VK3o1WEjltZuTOKLZT
kAzqd9wZsQ8TimphTU5mhIBEVSayQyWq++oSCf5Q7FTJYr7NZe5gVuZXgfs90q7r9Ez72WUHy2R2
ok3dCkVS9a3pqmuQILDZWkc7leNCbzIJ43TxXyrcFNJ9aEIZlbGU+YlsI0g4CWFDLjFjtgwKMYFt
fStM4dBKwuyYguJp+HLIbFTLNYf7qKWuVO1W5Usz4b/koBhYDfJXt9Dil6gpmgquBM7SfBB02PfW
imNgZLQ17blLmjddl+4x92Y8yB5idnWfSdplwngTmGClijWBsMh0pwzepTpcgfKhJnhUJskUdn15
nOZRhdWKYLtw5k3MoG1FXiYDc45hlpETCb1qd60qeUnM8zYsaJJRzlYXgufUV921lC3H5BQRluas
9J9WRsg5RiPtNNZEH2nuYqFD1ZTmRxOORl2GaTwyGzem4PtlIEYXbfIz4kMsxrIUIqlX4aKYOMHi
FFCdM4XC2aGKNKQd6Q0Kt8USn5hTSqk61/Jl1fdC58vWvtaCeLlP5kElzZTxAHbb0AxPLOvYH0i6
gM5SN7D6TACPVNCASUizJC9bFHB/yXhhVJ1rvsKkKd0++6Xbg6/QjdaDU3bPDXETMd3NBXpbMA5q
ctM1r8dqonetFJwJojflZhnpLIptRwdgMSDFSKtpeiMTDYqH/MGvCesaV8NVYj5uE8atGY5r4o8o
EEaZxrJ9TWavHcddWyhhqw4q3BslU4bmENEz5+9re6uBU0fzn8G5TfE7TF/FYGFYo3w03Q/AWdRV
5yFOz1K9K+T5uFm/qgnYXdKhdPJ+1Xp/1XkOjRCaybeiknYiuIyf4Ra1L6S+caxK/BKtgMhHt2uQ
v1hd9NVVLckzWYSIBDXeIqmuUOtfqSFtVD4EA/bj2yCJOzlL7muUO1FrknanOlqUooSoBXS4U78G
fWdg97nUo/UzdY3ojeJquoIUp56kRb9SjR6VTa2MPYGSzYBsOBMJKig1peZ/QB8kDTf5VopIOnui
tIzYOiDBVlwYQHZHP5Z+nmW7sbUOybLA5JEag4pphpCvlxhsrNEWJ+lrH6itrlUkZxPwjTlV2SFb
WnCp5Noy1NYCj4x5dRIg45RJ2m0oEZex/pgly0/N/II895yn2VP0GFBUwJ1GyvuNuZUS1Y2u66In
jtXo681DIXZetIOoZuZtQ9pZz7rlVw/RLjp3Z07wl4+SUJ/szSx3FlJ/jYJKpTvJmE2qUSko94Et
30IvRWVHyTaInj59Tdun2u5k+k4FOVmH0iahPGFGT3Bj/dbL58WwqHUal2TrSNZseeBP/OsbrP8i
/ZijQOgolCuDKl3/yoWWDkbQ3aV8q5r8RTJX/bJCc4MlFLTmD/W2lCtuMV2M5qonr0IHSr0Xq/qx
4aoU38lS/250FpryjqbFH3PG0UQUxInS/jVI+XNnMt/TOA6UFLKiBYXLRdVy1sEMydshsuivxxOm
X6hxrDsSjm66TNVPHn0nE3AnW9hcfxEZzFTYZcY8/gBKsYqS1+n+Nvo90xHidVIDI3qKpLMSDck1
Z3JTQYV415btJ22m+X+cncdy40qyhp8IEfAobAnQi062pQ1CUkvw3uPp78e+mx5OU4yY1UycOEcg
TFVl/i43Uf0skmWTmF9GGjKfpFsayMWY5bdAKZ9rB7MncL9LIFbcpnDi5jE0VcckH9bqnQQ1bqw1
q+asvCMoGm3IYKP5FfOwSYAYjnm5GwMET6hXhZrC8qeuGVQrM0CJPSfezhoZgcDXNesJlzoXtRn8
hAyzJ63sRMI8+YvDF9kJEq4KFYhM1128hST7pQrbqz6vsn4/9evQ26riUBuR47PFxN1zV91DOkEt
9ylE6sLOQN4QndrYch1JMRadzLEGQxN08VsnBYeYalyvtoP01vb2gk37FOrlQuqfdE0nerXHm6C5
WSwZJ4NaL02QM3Q1O21y8k1hrJpqIgOE8n+eey28qXLi73dq4CBiokBm0eZxcxfSiaXptPMVphKC
U2iAQE0XQauOB5GYZxWTskzlVZK/TyOJH4PuVJPqKMpr4+Ube0i4D1yw8btloZ3iP6zPcCA8pPKd
tghg1Xpmgck3eDVyLQldwPBpNLGcgnQk08ZmfrU6uWkRQJAwtDAVfo+ugLY3kr5SYaIgRd2I0D6M
loG/KMiHyQGw43DVFaOgv1uXojsO8oi7pavDglBVCO0sgbjWG9rPkkAUsx7BHLRF130HpSXuUQaU
sy7I2mMbgOiz7Q/wWn6gjK4s4/OwAaqiO7mNSqcr9GcLGQoGj9w0jkWmLUN8LpsKVzLGFSlbiZQ5
iBKFdzsKFuyEiHJQvcA9Jzr9Kgpyf8fpJZ46CfHGSmnkjAMQdKQKm6Xq7wZGIBWWLmalGh0yaZ4g
EGlzAuY0jXbRkmAWZIHrMalWaichaR3AACnETq3kP/hd4o6DJu6aYXwfJHBDzZArV6ioh3PLvi8V
Zo7Zwz2Ia1y9VOdOuVb979wmnj1UjhqFqF70sZPb1lGtYZWTg+o9olJP5nH0VjKpY3hpKw7Nonzw
xEkjwBo9YSsTwS+eh/jTo/mqypegf1XY3ALx2JgvgwGqqzzJgIbRWRH0EumQxRrXcfls9naPd8AL
yvLOGiGZPCNRVlYYqO8ebtUU4tSf4ORyz3Ntiiu5W2jn5q6FOPem0gZJtdZ9FevvzVTOe7XE0Ow9
DmG30jzLTeNBeZTFb6+VHI4FowzDZyRSDDQwEWRUWmGhCO6lj0r2caBE73WdfvlTAEr2Ukz1uoy8
Zwl4QW4fwwFINjAR3NRGEq8Ca1BZPqh6c9lN+fxm7EPCsBSMAP6dbq4S+XMMmM4nNHTF2mcaih3g
RTsJGTqZ2gRbDtI39nEjZ8O0lln2rWUmBGNDJNGgtFt5CBTCgj/z/sVs8QmByeu6zXkXL+sxXZmg
eH77npOS3gaPOLGQu6NC7HjcbA/9U9sjDdXljG4lcg0QFXWCHbL0cNVQRoOgg03157uJqkVWnqBl
Ezp5W7zWlnzvZ/ZbWqQU0OCX5phKaAvO4Q6IHpdpWj03JuUdgFtkdjsCiSNpgW7cb4alhSEKBbMO
ISLcqqLbqaKzTJ3ZErNAgt6A0E41VC+Gify7iAzvF8AvG1j5ZarFR8ebRcehBEhHCduLjwQZA5NI
91K7F8xzcWr6C3csX8h1RM2i+U7ag3KSltxi61Ja9kmauTQ3Tin/q8TTvOmadSsjApnElvGgM2zF
g4KopRJO0oTL0BuZYww8I72MPm+sVHaFdQcEuas6gG9hHhU/XyGfTv2++jUwRzZrc/xDqNVIeLYa
/n8G+0GzPE5L4pnWdcXCMog2LL57DyAvH+xfbVxBPQd03RIO59TUwWX0YoE5YSDjdI+svVzXiS1W
k10Cvwb6XRaB9lELya6f2+VOa1GaCaVCbCxvPJViOKrdKDLo6ny+wlruqEtxotQG2vTAhi3UvZPZ
mwBIlrGXLPFgxaWjePt8rO5MKnpNBItaABYLh21sG9vUKxBgfv1SxohT+mGV69qBaXpQd0/wkCMe
i2Xff6mltU0je64L3jD8F9d7BN2t0n7ld+U65GcpNRr+7ilX+oURvbHxr8Y83Ya2tfLqJc1x0O6M
Jw/NTlEw2xvVSp0rjge2O1mdgwx7E3ivXsXuyIeCuCYIp7vCNxYN7LY+DECx4qkgIi7vGediHk2k
3titoZ5lp5y+dJRajdeuy+zNZogR8Q/nyqlHG5f9ttsXSX9ord/owILw3ZchUtCxtW4ovffkdOum
za2CaFSMyY1Hty86TGQR6nE4NyD+WD9q0avXHylP8wYMq2AVI7qQrIXcSA9qXq3sQFtUxMc745mL
0QZ/TZe+1AQK+DFfddJLX8ZLkyRbO9yqw3OBGUntGIimy44I6zPNYSpJ5SSdBBh5XvQ9G3tEYEv7
aRt9sNJVbx0b1lvAYNiuTJaDpTNWHMNbhvEmRZCnxiYqM4QJprINqYN0zJte7e/q7qHvw2UxYv0z
i42GhQBT4JxAxbMPvtV5UlIH2YnsytJn9Mgd9vkctIw2yTeGTYzawwClS4OHyvyQwgfZdPEXIV97
HdUPtfi04OWVklTX9jXPJjygUf85Djne+iJ7VfLoWISE2NZac1QG6ymYZPIL0skp7HErJdvCJmKu
ZiycWCugYhFd5fk5+AE/08KCWPGeMLTIfvAbURLn8RbsmLXF7plb8dLPkZ/HUJm7tjgG3gPNTJBD
Cm9T/2ybXJRtNG+M6NMAOO0fRumJej8svWNnQF0NBADIfo/Y2mvoN4Dk6f83TYwO3Oj7k4wkdUJp
a4/dqqE5ESJMZqrI9mo5upORbsbAUO8ZNIUmVmvwTIbNMBctClxF8dm7E2VZGOOnKqyPTH23kuMk
WiepJAQuao0kK7X9vTCGdxTseWzPOw8RuTfIoMr5uTrKvfRJqUDzaYFdP2pavovszISf0x2obIZi
pNcldkPLoLJGeuLCt1ayWCgV0wlD1KXZnkEzi0atHIvVTDa+LrRtnEIuN8LbDLH2oEfBIjY017cH
jBjLIloqEspSpO2t7qrVMov2kvDuMUM04WffWyd//GX4v7H6QuXThZqG5KrBvWKcIkk71uDslVXs
pUF2TF0sclM2760hRgkVWNqCJo4Ap7RfYEV8C3tcVz0JbamI9HfLi0mb7UqmaCb9/5frUoKoVIlp
T0QpQZyVWIHblvdkDIspQHOEYXLIXoR4R/k3aZ8FZIGG5KFzB4kahg2leBbm9EjPtDY5dTIFbsT2
5X2HCUpqPoYp3lvJdixhOvzcDbMEa4WFaGhcxcO4DIS/l9AalEO0M6Jio/oGHpnBWLSFqrr4f+aJ
UYI6yZvSAzUIi+C5iuU5+b08AnwnIYrhvF40ab/3a8/xoVfyaUSXP0WuJiw3yXs0dHWpvBeTbQZA
K0S8Si+1VTmtzY66YoIDwPVaRdzWMw3AxK3mJj4g7UHrX9l4W+VFjGvd46U52Cwp9u+ngPgWVOv3
FNiF/8D3odsn9NyiXtu0zJ54LDITNuZhMhdDftdQSSgloIHeLHvhPbC+Mpk4PekrRySvDbFT6S2r
JCkQJtoFUqmokFxFE40T+jUPWMnSTVL3ZNEB8kaRW9G5+6FbwteUfb+xCvOeqVWFWxv5qa4fxmCp
aa4eatsChFjRnpoyp4T2aQTmeeJps7LEkpYvZFhXTQxOck5folvRskM0tBjHX7C0rW05W/pKrC4n
ZfoczPue2qyYjrb0Ox1eoMNp0c+OUIbiEMxriMnx8mgBXZuMBrpNsSlRPoh6JQfKR1cXiIzTzQAQ
o2Yb0f32tQn5efhpqQlYuMTZZ5ML9tzk4W4gBJxJbuIjmGjWPG3a6jD4E7VEOxzwu4CijPORg3w8
SCzsTjawIiizsB1+YRlq7N+h9q2Yq6muj6lxgMmEJh7xG0vlPqgyV8ORHxnVLpmOlZ4sGZY6r+CO
tPRUZa9W9DxWnIN4zcU26dGyV8jFtX1FNlVcCUDKM1+xyC2sU6GbnFWI8LMGRSsqtHqydpX0rRGZ
m+AbNitsMGeRUhsWePPFHAdRQC5d3ayYM+SkYTCH4h0ZNajiuF0gflZN4fhd5+bTXjcz/mUYOQ9C
JORslUqgRYSoWBKzZDUWd6l6p1LfyMtm2pAZC7A/m8hBsgYMrdPzmfjy53mxxqEbgkoaawAjXV82
3aFsnRSYy3/Q/XmZUWSjzta/yvNQKYARET9JqDvQSaBUCu4Qk89i7UPQP8MmoK+SOojXCoeutG8D
pCjMjY0R49k05arGO4IdCA8wmpLB8YqyovRSJ6yzRT/2d0UNubEL2209vo66G5mGo8bbJjrVw85E
MKqGh0KW+DSD+LVI9bUlBE/v0y6OlZRtTAuWt7JRZWKNlD4oO9a05cB9GLXBkeZ1ErhTIza5bTNP
D+MWLW7ewGsPxrOsfxtphq7L3IT+9BSV77bSpvhWsDqUveLiTnVHtUH+EC+lCIGs2PrnO2o/aNN5
8+ilQKex/rW6N8+a4knu2rsQOqa1CI6utlLnYxOT5kHlP/rR+asIT4YdbkqetOopC1gXR6vadaPt
hDwaJKJSwkZ+zZi8eCU39R6zMcXdo/DzXxg1EABACCyYXzaP1LUXE5TcGYhKxilzx+7DMDTgohZ4
wC+W5GKBp1Z0/n1LUrnlqPa4VuRxdMteJ5Izu8ujhGSWgCos6xrQFbPzh4UnGoaUlbS95dAupxwA
Iq5wd4I8tUP9FFY5q732ZUbDGWSs6I2qHn1JMZ/OuX2ya9Lfu35ntGtbATjwbbAE3Ua3KQZkolig
sKRI40s5HZB2xsqvuMqdqSapAD18Cff8anG0D/5DCQlkYJywq4UXVe96c6xMzBIjfrB+SL+yGrPz
WHvUqC3KfqV8tpjVW6Ut5VfffAaaeleVykacsyCK9FiQXWTmIlzl3akCOIZTm5R45gOCCYhjS+FY
xDIzGMaiNH8z3Iico2hYe/2Xj0XZDmjgAu9kd5RJmRiLQ1YhUsNf39F5MrjVwNvXKwfv3D0WUCGa
/Jooxi+ij6S8XadJ9Kr5+HGzdLy3mCXwAGq6ovRsdDCv7tgnCJ8UXA3zmrVWtfeCuB5k+2HwOTZr
NZTmsjoXVruGXVkWBD0VSfoQkJdF3TQhVSNbkBKdyQyo+0b9zY8Paer6yLNRhYYj6obxGJJqPqPO
Jj8A6W8gWcd0mhyt95yongd1/ak2xZK15HZ1sG3pnLRYcgzYRyuBui69pQoyFAwP+khhZj4IUFe3
9sbJsdKEEpt0LCntvtPzBxcuGFu21Mw7BDul99DrTDMU5bI4lxegbmXxhuW37RcixM3GfCoTjJx7
xXpQqgtERCKHpSbPKLcOMhq+iP5CiQlzNvEfe9UwUEpgecO/GISJO2UZ5/hU761eOnsiT6A7efRY
lguMt3jxjyFk6Ej39oRelPwAmbsefBXfGCDDwk8fRTv3xnuFTBZpzbLE0lrYi0p66xuENdGiNZyh
ekP37TMYV76vvU3QP47KuvNWsS+5Q3j0orsE7antDupDUi7G/neWzu3sPYSVN99CA3LquYFFDV8D
9or+WU7mFkOo+p0KwCllxNNk9LNTTX+fHocUxFwoZ5FneOdbFDaHmE3D7k6m4WbDXu2eM/1BdOZB
8o23grMzEXtqYFfu9lCTtdw+lcGmtV80iuUCHDzpvHxe26Z3EG3vqDUvLcTj0aqYwGhWSkaT9K11
sEvCDmtU9nli6VvtbKotS0HkJ7S4U5Fxnio1lWi9tw2kPVPEFjWlYIypdmgq1FhaPq5aScBE5fXG
s3K2hXZUlx0CLKfEdqWkL6X8mUTjssRLMhaMt62miQCcLuRfMraj5q2VqFpXRblKJNxSibRUMAEI
EmHSu+A8D2aYB9PvQDjCiw5y3thAzOamUGQ6DwX1NKjm2ob0r4H1iv41iJkAn6kUMCbchrLUbOuh
y6nikQNvK4OCaMSOV6Zv5M7dBTJNdI4nOApOnZWx/Y5LQUbOkC4b86CpB1VbCyAhGEjZukto1etx
JwxlZpRltdGtwHOjwPgFN0HgCDR3FRAhBbEY8MY7Rf/0VbGK8HjFE4x2jAIfliPoNJa4NjNVPFkE
ZMnRRypQvQZQM6OqL4FvC52iVkybSot3qVY/hDqSXyl5kvxw66HNMCR/b9ShNhMFJrQmWtkiWKkT
hggS1oZ8dIna6CAAsxPZPzOtei4i/Az9PJfuvJbI6DE1nOJsP4phiU8tn2rH5qqdncpmzEZXlibq
blPTuM/mHnQbaj6feXSLgTpgFgjrdNaW8i+p9F6lCFoYZso0STsIjN8mh3WVzBWE+Xa9HsKFGVKu
BOO3H0XbzEbBjlGBCsrIAenGs7IzW7Z2O7eQsQVKNvfMU+CHuwZtjiGDUpzr8wQHbmbaG6Ui1OlR
tYiRs9ACxQC7MGtN6UZ44hn+beAurKVnX61cG2agSQIEGyefX4SsOzJKd5rgdrPxd2kjA5GgZAh9
6UYMUSK9s0ANKwSmbYikCFXgTIMPTJNsXuvlvZdnBzMJjsxNXg+pOBbtLuoJVWrbL4Q0kbQS0sGP
DZfIjV+KF2y91JSdOMCcQJUPDWnPwLB2sYfGKRoQFP8cR6WccxL/FUZ1EXgX+9mUWnaP3WYmOx/T
C4bn2Tky8dTP8AzeiEy8Ekd9OVy3iKPOkFUDBZ++CKTHorlvvOcbN3BOLfzHDVxO2C31QB4TTVW2
stwXZ4GoWu1GNYiQIhqwQ8pYlK9t3GONNSqDij6Ac/1qfQGtpE8B6oMbv+NK7KV2kaoeN2pWdTbq
nGnYn+NzE/zsUICLyUXfhU9JnZeJw6BxOE9P2kXgDfKNS1vXHsH5J/01PqVqNHMyLU6GQSdYl+wu
0/dkDHnDHCwPtfRDzHhOuBvstWmbbDtt3Strs30fGoIOaj4wqVw2Nl5F3CBh86tM1Hkk2b85xepg
xfoFmMt4muasBHvQ65NqjI46UqnZ3FR5H4wvGdtw/a6VyipE/yHbmMwj33wP+ifOUMxPWDIdgcPM
KwZGT7SryJA2iV4jryf5fWqpaDHO82FrePHTmek/MpHEqkg4K1nZ73KHrTJblW21UuJmkwUSWiSd
Ia1Uhb8T+gO13Kj8syHBeafB4v78Sq9My9Qvh6j2QVp3flBq26CvJZTgSeNpJFpm0muYyzjKQ5CH
372KWkTvLNpMU5XBWg1iePQmwWBo6cNnFSdn8D4p1iapj2T0ZHW2bXpkuWWsVqfBomJRc69+7G0z
goHvFTA8G2EWVqQQQjCZ8Je2ovZuLPg/3+O/1st5jf71sXRFnORpJk9MlwzuDm668Y75Mpx9uM/1
Km5m8hK9jDx7kRz8ggiAZ5t+9tC6Ygbi7vjLb9/5xFi1kxF4z2895mtL5yJrMBCSWkuWr935arci
eEtGuCKVv8jN/1VZ6qywNTBXfw4eeWb2kOoihQ2jHtuVRrNBJiWUTNJQcm5aOLiOenpVkuL/EdUv
IQ1HSkyrcSyDo60kKwv5eusTJT9CnfWkssqGuke7e+w/5eIpMbbDtzGeL2CRQjat0uw+0p4loh+L
ORId/yAHRHGdNQ97tRe4tl46RIeZucHEq7dzNJwn5k/PrQeg9il4Go2FTOZHTAbqTqJKa12LuhZa
nXWy8V8bBZk7Giccl/NJx0i+yHpw/CWpi/dnjyjg83dvIeDBT+kwrkbeaZ/k6hXHvn3XOGw4kPni
03ibwGJNxQEieSgIL5A2qEwrMcx6ktm6mUfAVQaoA1TWP1svcNKGdqdxNlMEt90KPgYXX92vTcKQ
2nh/jh5LtceBhGC0cervumBl09h7aCQYpjYhAuk/DB2RddAuwnTa47vk2AwCdSbLJqvXPyaVj9FJ
f05U/RhGOz9H6GMfUjSVpCxE4F71vBnXtaojTn0Q6r71vpjQ0wwHbSjnRvkxZVt8UtDvzxXGMpNp
JQW7DulQWH0U4Dn1IWafUMqHSg9b4sTFg1p0x6rNPtTYcm0aOYU6Js1oXAnfI/Bi3MaG7dAehdV8
IP6ADpqydCaiD9VjPvpQLAKIYyZfF/4q9d5reZ/RHYBFFLogkJc8L5WIFrRaqzhhK9X2HMwTlIOG
njjjV8X9EsksWsMpIpyloPLVmPymvYw4HLChRfVTNW7abKsim6gQcCMMLCO87GHEoWC034IkOk/G
w6n3jqF+mxMQB9P/MGZYw7HVd2l6ItpG8de2Se5POKf+7ZnvXmOui7H7+a+1Gv4SQfAcZ6tMduzi
KW5ORaa6SuffSxSzadfh42a+WSacoMUuU2vBcsjjGYruAl1nm+YPP69n7Uro/5/t9K8dplXUKJLJ
V9uZrUnmkEVdmS9yoqMQgzuMOAZkBIqSizcJBY8h8t0YklQwHnwtPGNOcFN1+JW16UORjEsd2VUK
wR8wUUswF8lHO1NV7aqvgKRw2/RVAQBBQJUVMuvZvDGC99+p0pp5URU1UpX5Vhiyz33rc2lvYtIo
dgjCb0wVOG9s/70Ha8b5sn89IR3lm68AWXPnKoqMj6S+VQ39u5zTLpPcPbvOzaTOk52hzvI9TQe9
HykELaX89/io02wYrvfi35j8dOUxGRc1j5STLBiO3EdMW/NcPUr3sEPnzNT8f7zARWUziKrPdDI3
dqiPJrR6e/NVfUQTP70bNzKSrxTAmnFxHsalpAgt4hL++/CZfcbf+nd9ku7paBplKT6bnXLrSudY
2X+99YtjLlUiS9VQmu/6b6azcc5BJaJfvld1osGdahN8tTcCg6/V2xeh6C2prgkTodQ7LwbkDiUO
UfZtlEE5YYE/r3Lx729Y/5OO/tc3nMnnIiWRhjtoItxKBAFWBMQhjSWu1vCjmah1XMrJArXLLkPD
UcR3UvjpkY4ueRNyssFNu/2EUln6iktw8DBe+zXkUyUtRLYJYnZZBXS6QANfgzqmnWuktqsh3g3P
boMyW3pQkPSB5PzFtbgPkk9FeQiizgW3czhTK2VXE1em1YC1cfjaZvscCTl5HnbCkaG8VczpbIeF
LT0XwacSy6dqgnqMUrcL0AgqpEHbEZSB1DJL77nUTx0Tv5t0j+BjKBjEMLwVIdHpzGRooW9GeyPZ
aI2ouO/67HOYntQK2ihI99WAiYZOFKY2gjQLk8Jyfn4Ff8YU/fcHhRnwP7cRzuJO2GOBIYAsL0yO
5P5K3XtYg5Kgde+wQZjoRQLa/SlRTpJ+4BNcluQOo6Lqg2qGRHLQ8K3HIOaJt+tL61vSccekzdnK
917w7ciAkqBAHcM6ghO2FeJ1tgF2GJx5cYv83awcXAClRS9MHRKvlbqG7N/10qZJdpLYdOnGNhXE
eY8Jeo0EaWVSn4pxNUb1sYNOSGyI3qJtlgm038wIgpMR2p+5Zzi5+F17Ww+xqIw5LG0eYBTnRTOc
4qH/0LxupQ+jo5G+MiSEzav+Xp/ehmytNTtrmm4Uy8q1zuriHJAbIBfDrCGRmmUgEWGI6/qXpPtP
uo9VaeOlJAoTd9Dd6Dj+vZ/q6vmf/72msqwfEc/I28YvzAeriusDTCSGkTTPbXL2s4yQmMRykdfF
BOQJyzj+/Cldi2BXL5LiZWmS2ZpGbSvVFSzu5GWLeDQfpJbCMEMVmFmDj1XyYMgNGOhXWsrzTqrR
8/bAJi0odw54asuhuLW9XCsiLrblQbc9WY3tnISpHi4M4Y4jv3vvxFpHcA1krQgNi6FYGRrolIv2
skAQ/mU8FKewe++fJHoBSMOPfs/bIxVoOW0lNFGseATsVBTMNiGN58OsyPZYWdE7oCgpturMfmm+
4+QOFTu3+5UwAR70hhPtpWJWCKXAJ7WjhKxjnJlf6Jakeh5vapIKsFAz9G6JVL3JSGKblW84pyt5
lh4JwxT6PK5PpKFMgY8QcQtmn90YWGBe+2QuDhV1VMp8Ij3qjlT4hbaKN/Agd0g3ZwHjqqXZo2DW
mO6YG4a2OsHCRnU5kxh2VixM5j6Z9HWx682oLFcAeef/yk0dXJYueSyODhT0rs1x0S0TBzvjAd/E
PllS7N4Rr4wadwn7uE6W7ardBnOxwLt1Y91dLSEvDjBT+F5l5twVY5sdPP5LdSmf8L4SMM148d4l
p2lurnnMs2Gmu4SjOl+vT74bL6hDttjKyxsHqXKuZP6xxarns/yvFRlObTywfatMiIPmdLGrOOdH
ZM6Q5zokCczCRfB0Yw3+uz7Q1YvtvAIBiOPztbyd9JCtmYNwHD9J9Hay+f8IxKkX+5ndoDyp1NG6
82xU6WW8Fyryv2yI1Rtv7kor/ydq/6/n1chdKYa4t+4U6ey1bBmtU0Y5gezSwk7KmzNmruwOf6b7
/HWZTLMr8t0nQAzo1aJvXX184vhB52AtepMxCfVWUFbbt6qdK6vsz+fx1/XavO9KL0Fl37Vk1hOF
KZWbFKSXFDvSWnq3UBlxkt34EK5Ub3/26L8upkHl6kkCRQc2tJzkdw1juXnr0V0p25SLfdXXzWKM
dY3pPL516ko8gKQx/vwBX4OWlIu9yLJSkZtBCwRa5UQkxRUUfhzYZuNg2CBXezAnYy5b+HML5DwH
ZYBaDg1SrZgWEMxTI6B4ZIAsqdoaIQVt2YBc5LY/Gya5RZCskkIyor5kOA5Z7LIUbs1aldeJCORt
S0SFOzT4ZTqs46RbZeJVVwmFZLSvh6otnGzrTqQKgaKeR+ZWItu/W1JtnaQY8Aokek5QAtl3Pz+J
K3UDMsH/3DYys/eMVlfS3XiKUEMyCOArLRYqLMJZ1u8gvYK5/vla//5aGBz0n5eyvKBoM4lL5VGg
rEVWLdDuau5wlrL+fIVra/piM4Y8ribkmYzJqEkQIpqcHdEhhGGmGjdOsStNmK5cPK+wMkx8SVwi
0OJwWSEwJMw8MOadhV7PUCx53g9WvVO7wjuEQdVukhRjHrm0EY6wYnIjtukbrf+/n6f+55X+tfqC
MYWtt8yBr7CkTA03Ah3YGJY3Xte1h3mxA0umZkby4I93UrljCIQ6LIRN4M2t6SL/Pq7kiwKy7jw9
HzTmGYRJBdBOhG2961R5/j99CPJlkdiEaVIi5b0zBcE3umy/1aS6qnX/kXTRraVzZWuXLzAFHLLB
pE4yFxmp+9sIoXuad5so1QGIgq2wp8OkjdaMoHZX1dHQ/HxvV/ZF+fy+/nrtJYE4ZempA4a9pzZ9
zaMbCMb52fyjgJAv9lthQRhXJX/XVzZxdk7+Q0iuYAwN5ubk/m+//WLfNcOmLbP8/Nsl6HSxCOPs
xtK/9lQuln5FfIZVpfzlc7RbEz/08o0BWFeWgXyx4FtGnqaepPCHE5dU5FFxEUMT9PfzA7myhuWL
PbGqe9+XVP66YQUzJnR4Kln2N7C7ay/0YgGjIxr86PzLbWypMuams5E+uxe6g87z55//74ej2Rer
OEg9f+oS1De6ijddg+k2SYf4pNH++e//u5rR7It1HGb95JPSm+9M1Oy+PHkzxbLUtd6RAMj4PsGH
yt5rJwgAcpWo0p+v+u9SGtHEf66wIEEbNulZvmvD9iOPNQOcXkuXcUICRB632DKI/f35UlcGdGr2
xWo22zbHHDRFO6xC8V5+mlLc0450Gp602S0Q99pbuljZRRiKgkGp0a7RclqOrAyJuS3FR2QhVy0w
+N8aEvzvL06zL5Z3MoS2onk1SbHo7rECJeGzNWylEd9c/asLihvgw7/XumZfrPUylRJdR5K662QR
PpW8+K1n597q51fy7yWp2RcLPvAj3/aLKtrp/qILH6PuIBc3VuS1P32x2iG7G8nTk2gnESOaWgOR
vvOyunGiXlsrF8u9t6hPlY6nkj4T5J5h+iKMTSH10JnIkr21z165irhY8YYWdShIz88e0q1bVr9h
ZCIGSnizgRyQr59fwbVVIS7W/SiUphsTrhIRw1W5UcfUBgIeZpj1Wmnj4W4ob+xg1+7nYq3HYRMz
OZkroT1GvA+OisFX1HNi6SumSNy4oSsvXlyscpvBuF6cEz052i9d8pokNQkdnz8/rGt/+/zP/6oH
mtSwvSFMU9IVjh2GXKK7gya88XiurOg/mPpffxyPWK2pKN93+o4c+RYPHAD4US7nen5jB7yymMXF
Ytabtuu6jCu0zTNRaVgIb/z0a8/lYj2MWSGKoJdwVUwD4b+fNabS5sYOdOWrsS5WQSZVfYQkJ95F
qktIhkxsBXlzZy+DWxLCd2sG8JVnY10sAz0pxkxYU7zLCXWT1IOWrH/+Zq6cCNbFV4/2TK/MsI0x
IqZ8LgCPlg4pgMLUyNTnn69xpVXSrIuPXlNAcEQUxrvej8gaN7NuPChS1iIOZjtSAtDJyT/nPNt5
NEeq18/tKdNWVCwfcSOkleJ3/Y298dqDvFgjtuEFbWYWya4eDpJ+xxCkGx/Ztf7ZOl/xrwVSB2Mi
yiRNdgU5Eza8AdYB3PWz9tP7VWOyZXLZLfnJtZu4WCnFpLSBSMtkF6FKL63npr6xg1z7GtT/vIdW
yaYpMO14JyZpqZMhU4GVh0wBsG6dqefv6r97C+2PHuyvp9QmeiUVGVdoJUYKNISzHD3pu6mIY9Ui
9+fv7dpdXK53P0SSZMCER/iz/4+7M1uOG8kS7K+k5fMgG4A7HEBbV5lN7ME1SFESpRcYRVHYV8f+
9XOgrO6SIovU1DxOWmWaqSgGAoDD4X6Xczr5Lg0oYKD2opx/5W1/5QZ8j2z/cBapKidljRHpIjv/
kOmWEmPj09tf/pULpM6e9CgRht/MaXY9P/cP1pfqW/BIv+zbn/3a1z572FvR9hlN4Nl1OykHSJz9
sZHGL2IQr33vs2e8hSHzZ/lBR/kBzsgPahfdvf21X/vos2d2NKlTrJOQJwvnBWlLKiJtCcpmThRO
OPDIQeb/P16h5cr9cGPdKldd2HKFaM/B6NVBlHj7HF55faqzR7aokbWByWPEtJT3XBY78+QXl9XT
r95Dr33+2ZPrd9opvJAxj/TTeiBHv1i4G1qSV6Q73z6F7zHRf/HsqrNFa1+VcWQuFSads8pv9FN1
Mu55YYjPYh1+8g7rYEsN8dvHemWkOmeXKzFMZXqBmV4bBUVq7tYXxi8++bWzcM6uVDQE9pQtr9LI
gIBThpjatMOuDrIcVZDapHc7xk1R5AR+B3rnNkbrVltP6e6m1aXcl1lbXjBRBtu3T/WVO+ecXVWp
dNmKykqvazyy1Kc9hu+dpXhsRZ/B20d4bRHtnE2I2hzoXEdmeF080+tNtWHmrbKP9rN7FzyyJXj7
KK/csnM/uF+XrolSIbt2I8KsRLHLpvnFCbz20edzYmUO1Lzz/U2C7LmL0jQJfvGtX1kbyrMp0czF
1ND/w3MzM8wKg85+0VcjpMih3rx9YV47xNnMWJoueIi5T697aF70yYP0UET0f7UPe+3jl///hykr
74oJny7rjjwnPXY5xfsh+kXQ5ZWJVy7348ePNkWLUpKPHu5AdiPUaTbjU/7u7cvy2oJJnj3jYx07
hjdQaoOzcXzoT9S8LDbo2/azvu0/6y+/OMwyyP/FrCXPnvesjsFfpJwEfjfcMdPijliBMbP2Mckw
pM3iF6P0lQdZnj3IYxz4QUzd6jW1BzC4nBbY4H4IVvFz9asX+GtPsjx7khd5tYR2x+ogQm+LcIWO
H6b6rdvsKLeG8e/9Kn34yjN33v9Qd7lGu8xlq1sIU8ahY9J/+468MmDPux8S0xrnoCbg3xug3NAq
G59KQFlvf/hrX/vseRaD0c0+HdBXLeQ3kzdgYN1//+T/eB7/M3wpT38OGf33/+LPzyVYtTiM2rM/
/v2hzPnffy2/8z9/5+ff+Pt1/NyUuvzWnv+tn36JD/7HgTdP7dNPf6B7Nm6nu+6lme5fdJe13w/A
V1z+5v/tD397+f4pD1P18rffn8uuoD3t/iWMy+L3f/zo+PVvv9vLM/kfP37+P35485Tze++e4qL9
7fCSvRRP/+u3/62f6TblE357Kr7+9oC/vX0qfvv69Bu9xdHTXz725Um3f/vdkH94luNI+JemVDRI
uvbvvw0v339kyT8c13aVbynHFL6p+FFRNm3Er7l/KGkqEAY+rby2bSsmT112338mzT8cTzlwbhzL
Ubbz+3+fwE/38J/39Dfqb08lp6L/9vvZA6Uc23NsiKiW5fm+p8R5FmoecyInZXRhplGf7bRLs0S2
4SVPX3gDCjV/Lx2nKr+EqRwrbISGaHqmkA7sa2ID2/nVHPI9e/jP2YoWPUdySstJS9shbnk2q9vK
nlLPp7A4g/1EDy6NJMGSJ87h4CsxlfEzfESPEvbSyfsOp87s+Pow6lkY2SZ2ywCUF7lrZAZBQxr5
h9v/j6v309VaprIfvx2XyvYpjPekbcI7kmffLvTzzHd70qllm9jsbKu8q+2LtHWjbD+hWaNvoIga
SaozcKUt53XrsDk+UbKKWcdxheHeWWHo/Soz872G4ofv5SyDS/qO75meadn2ecTWFjXOUTqCmsLJ
ymlLDl6OV0bqd0pv6yEzPFAZikydXHVmWtQfxgE2N13Zfux6qA+SgNgfU8g0uytq62trI9Wkk4ec
AraPVp9mY79JG8iaEOjo+KYNKbAmM/tzKfJvTTCvzh4/zTj/n01D3LEfxuEyzf00DV084bL4cX75
/vf/nF8sR/zBOBRLnemf0wo//MMXjE9pmX9OD/89qUjnD8cWpgU0QQjTdJfyg3/MKbb5h7Rtl0nI
9nxhKiX/nUlFMAf9+Jy4fL7vuTwqwjIZk+q8BqeYdN9NfVqcfIbrpWeUxJVTrCMqNkfgNLBQ3bGF
M9AO6DuGG/xTwbRvPsm4RG+ijvFQXnXmkyLGbbrdSzXCqPUjKGrqIs3j3W7O5htAtJ81Ud4gvvPt
4EAxJlWWZgpsezTyTaXBo4emE6yzeMkr5kOxcp3kSSYKoO1MV8YQNri5pAn1OadBVs/UdXugpdbZ
OmA/+ThP0QyGxf4aTlO+DrwGVnR4q8P2Mk7KZ8SU5i6fEP/MAmtKWL2zTbqbukj267bxxcYf7I9e
OT1LO5cHP3WjGyOLMnzKffZRJ0V+LbRFb13T7tMTthzPP7S4YOYc5zccwdQ8+vNln9IPks3e3h2A
PhWNRf41HQ0aSsLH2sR/11ajt8qffZAOYLoXE5R9nACG+mKXQDmYfYCg8hlCK4TsCDwg7O5xO4oJ
RF8B1y8gfHMcCoPliJsQF6FGehzUpqyhDdnPib8m66AsE1zOPAKBgi2FcAeQ2KGwMuZAtxXfKqNp
bsO58zaBIeQjFeFPuZCwKdxUbmkaJMkTzsneF/nXRLNS02Fgb9sGwc4k53Bvm+A+ZdA3ZFIqYxfM
5XPfgX+lWc/f1oDOcJzU2WZUdU0ywqF4y6NB2CzM+DofNLq/UgKNshp7HfS6fmjB59/SgOfuEQiP
mxQv1FXcwwm32vQxrAGXu0b2pc/oiEuTrNxBMI/Wdg9TcA767JEp1mIBYuU3pWbYdlX9OVvsvMVU
JEAF2ulKUNqyzYPyi0UxykIn/lRkoeYyeli3alosEwGx1IUVuLMzZymDjtcFmHcIEPA53VqN8KDd
O8jCBdVMWbCtqY9a985UvgtSN9yPqf8eWlu6k3kLDDqxcW51hcT9NOiLeYiDk9kGHq2ek7ws5BB+
EgO26rYAt1IXyN7WjQNi0sy7+KlT+DyBBDPIu1Reuos63MzYAIvCJNgcTiWoV4xPOqenzO61ok6O
Hj1d54CZ0TpcBQlY6ABpCv08lM/FFRkuPbA/Lw3IYRQb9DT21aDfmqbuv9Fw1l/nSgwxwjk6JtOB
UnSLHfjKc3extdv1w9AvrMBgY9tjdGtwI7cxXJWNZ9CXlcZeRN88BgsbddeOFkOeV0ui9nRRB+kg
j3ay7MUhC8AAtQudwmrS+jGL6LeGD+kDM2/13naz5tKCRr1ViQdGIp4AILDgwtxVNnjdU0mDppqz
bR9h6EkceDGAxrpjZNt6TZHaiHU3CLdtWIrj6DcFJfqVtZ6Wiv0pFBKSLBJiN+zfFyOtDHEvPtD/
DgvP8qcLSaAf55D6SHexRbeW5dK2Hn9zJfXGLczw9eBwOkY3wRSpgErT3b/1m1zeRKChIbOHwyYM
hwxqlZ9sLcuHZxQrbz+VhocWEXBuVsK5bvwFJN6NPI3WSD1PHwA28SH/RsD9LnD08Zy4EIKaMGTL
l8OD7FgarIoU/NcUUlGn8vhpMByQNqlbXoScLiysZtp5ZlMc7CDrj3k3f/KkV6wTKPQAJ5Yd19jg
oB6wanrCKXGYafcAKVbt6gQU4A/vtn+xxvp5F/nnq4MVsbJZCirLO++3MiAr14NoihPY8csc1pPD
k2ACoPGN/H2gQiDEVvCLJNDZqpODOo4vOKavpCXsvzR5pUOVmvU4WidZApqqWb61GVPEV6CGO4++
7Fy/w2bkuXeC50nAmnj7nH/etC2HV75vWbyUWYeTJlp+/kO8Ia3MqrOodWSh2K80Moh/r7iGAyiT
LYPnKiVYGHjn2YfJcH1GnStODXhZI04eawFjB9b+/u0T+Tnz8P04yuS59DzX5XDntb6kgRLXrDPn
VDR7a+o3w7Eas00UHd4+zF+uF0HQZc9Cm7fLqZ2nIQKrCMrarTHFmJh9/Wcz+kUF2F/WLz8fwD0L
NyDrKWkV5wBaXENDSeRdkrMF/J+t5L8Y5z/Hlr5fKp9NhFKmT/m4d97FMbDnM9pYeqeOruGov5Tz
sBrlHZwqWpzePtS/uFy+5PZLwAKmEssW9MfhxeXKTEC0/qkWF0Ox8+1/K6e4nIplSndZhtqcjHve
RIrzpck1eKQTCQqYPSw03v7+f71Uluv4LF1902FHeB6rrCxlW8aclneC7pp2h1jFhG9XrQdr+/aB
/nrbLTZRjvQszoY91fLzH57DhOdn7sI+ufP8dkfPzDs/nj41g/fl7cP89SmxfO67q3iVW5L//nwY
F5dDnIsovrPbezF/CEE2Wd1zBKTn7eOcXzfpOrZjASFwbcvx3O+r9B9OJxSsp4Zmyk7UHWXZLT4v
ttQIvLXxiyKA8+vGgRzp+K5FNMMFAnU2wCbH0NZEFubkEpiD5we6NJW/mqN/jmO6HgfxlW0uY5jt
t3VeDd8jdQ4Yg+GpSBD0dSDCmC/9uzi7Ksz+IndxpMGEBSX99kU8f3ikC/mGLT8QQWKM9vmYiIqh
GlMlkxMp1eClQAT19ueL5W7/c+++nBfrSs90OTnFv3+pp/aSaZqjJDlRaYxTr+/La0hAFmsJCPW2
GXTbfILTpPuSyuqKSsZemeKz3TGBt0b5aJsDlLveKSFrJM5dXuQ91nv1MoZOfIpLSJyu3wK+Frho
rN6p8KmwhNDRbLElq6EUezEL5FkhaqmQtwGRcoBI9Va76iUGV5UHzqG0neEXofW/DpnlrKVNcEsK
Sejj52cgDSbDq2o3PpXmwa8vfExM6entK/sv7hyH4Jml28C1/fP+atoRGjGoMDkVVw47mn799sef
P8XcN8dmtW47cAQ5Ef/nM6hqP/cJ0HEGyXUkvhndtxao49T+qj3nr6fhsmWXpi2lIlB4XpWs82SM
/KHukDWCc3hw6d58+0R+dYDlRH+YJiQw/cxaDgBLBCgh8Ky3P5/JbZkAfh7jvBWgc/CPJXgVLXG1
Hw6RKJGYoVG7t25qU7pWFGCLXEwCrZ0AwR4rWvJY0z/aiY7WLe+Y/aATC/pi5AcMX3qICytMr9lW
g0jst2OymHZ7H2cW6DxHC3XyA7+7QEIVBDs12J9ME4RjN7LY2sCil8em7IMrl70qoYXBvjFj8C26
y6d145HuCrUD7REnEmaZTpc2luAM9x4X5aaHH/kQ+XG1n4aR6tdIhN/GGmDYXIAavHBFFW0bp2eL
n3jjrhk6lH4DOInQaN7PY9NHK53rEI8Oa3mFiWgeLtJZgu7SCxeyB16nvOpTNfrOvq9sPOy8A9ej
Pfo3sRnlCNkabKGjiqaVySQLuqINPooI4UTiT/VeuDK61tT5r5Toy1tvNOp7NzXLLeQa77NKO5pm
3CqIaAKY6/eyHuvrSObqAuNUs+00OqW0GLJdbEfyS8xdvfAcqM5qgd8Tt3Rp6m0HNKQugPQKZfRI
yGRNZWKI1dIzj57HhsQIxbBrvAn0PjRmXfSf3KiUG5l2LVXJtlpnU1Tvm5juMjuM7k27wn9XpCuh
R7VLqgK5i5eMl6GGstfWPVAtW4w9ONSMKxXI6trURrFtodejR+71mr2ZWrV55F+XmZxv6hgBeevQ
lN7lDV+zmepDHVZAMWO3ZX8qqxWBng4cZBptrUoMKEVa2phreAgLshTEiwT/BEaJOIKXeXf0r3CA
ZLSTw1y0H9BGQLYzknSnRYzOEscFtDCvRcOV+JdW1skrq6HSvlGDA0cKTxVLOn9PtRUotD6riEaZ
Hntz38BOrStPviSI0dhaTrBaIUVmZlrekwqQDBkYrC4bVkn7VNO96Hx+LLwswCnYDLiIhLyaA43c
s/fn+1L49WWXF8M32va+9DnZJDMFV6J95nsRVeOOC23ctlRx36WDk669UEUHi/qjrUfTya2nRupi
2RDcEl5Rx8TVAlS0YuvhojZVIaagwuHX/Dz84I9hv5s082fZjtEOp0/+DZoPrB9nABnducM2CkZ1
yfbJO85Wk12kJoHiMJ+qY4FUbk2hIKS5Fj6kTog6Fwzf+7Eb83gdSS3umr5Xa7MDH2wZDu2aAeJ4
ghDVNpsdFnsuEpks1UBQJqdbWyGeLwk4rhBtTCCg0gfUSHh36CFghwhYm0hf+OL29NSIEhCp4+XT
yk2RA0MeevJQ6SDZM+9KBUjVwfl+jMKuBKMNVz+VEVz6cHIOMLj8I7vQ6aqZLXa5lYUIF/Q/f3kB
KJTtvJmpHlypqRsSxJATKRPhwrz25IC2mezbZHXJzgrpKi6xEgxlRfyiWswcCpGW206AYbVUmy6Y
LnBKFclTrt4TMblhS0BZTxCXtNR4IQYiyrdSCvF3IXcQBA6lxsWDB63MzxVGGFTsXT3EW/gBX1ke
vWuFokXP9UsJfHNswL337wcFS6woAusoI1zLEVq02zmOgkOcN93K0pO+cFLXQOiSREd8DNMhL4Nq
n011e91N1bzO8GFvhszzoCzbITGMNgOuWnXPU44aeQCGikCiJ0glG7BhonU3sVbiejLGhBb/0lxJ
0eGagveIfwlntxm4EXyYBhS+csDPjjHAJiefnHsYN6AJpu4aS4Q6Ni0zmdUa5pOhHH05e4ukgml2
30RtvWZ1666TaOI57f3oWKqFE54tnXt5CNiaCBu8xLQ8WQNhuTwW2aFQhbrue2feYUH5OieVf+Un
hgHyFsOQGcPpK63Sv+jK4LFz/M9TZn4akPGtUWZ5kPIBntIJsyCEime7ByU5LwmeofWYLNMs/TJO
OYmoIi/vrHroX2YTnCXwYmmvTdX1Dz3NtZdMi/Wx1QE89MqqbsOSvdKQJvF+8uN7q6Peppqzcc3i
6J0zWP2hCEN3VyK8OxIvMtd6Cd12UUJr+Ewjv1GU8a4TU3IzNzGSTIPr2tWG/wnOS7PFWpEDdpqq
g1Rj+MkaW/qwy3TAptwlp0EZWJkqbERiGq3V7ITdzTT0Oax7CW26tiNjHVZJDXe6ch8G5JTrDPTZ
QdvLa5COb3q9PbCymZG3j9aUOvYq9gB+ZMv7gRKe8VkorlhmNupgdiJ9R4kr7WFONsWEAxFszPVo
3rTZCfdBSsX+4A7POnfNh3Qm5tMktUThUN/XJjpVYU/9zookvu5oeClKAe+wKPyLJgGXM7I5vZYd
HpGQJRmeZAQXAD5fKj9hiKsZlmBQmAcjArCUA69d8yKNT6MrvpSxDr/a/QC/XAf61kP1CoZsdhIQ
8Ea8MWz8fG6CP4QgJ2xI0evjFNkWwqghuRw9k0sHO3jdlclzN8pcbBtt0SmTK53eRZ4CRFUMSbhP
+4UcxJscKm3bxfvcTsLT5PfIcQs4wLuSNcZNyVJh6xYiAw7u1avab9w9bKBkZ+bRM7G8CVIHmcbE
kB+HprQohw6/mJzEBtMT0eyJaDY80wAuMi49zRsyEOU7KQlv13HGO7yo4Kk4gWrvChePStM65o2F
lOvSQ/ewNT1nApA25/7KlF21SExbeWFEbrjRo2ucyoCmGca8vhtBf6/CoK5udMF73fNSvYmkCaKB
Dt21EMDR3LKPHwd2Gcd8CeWWTcRHOzaa2Ta8NIEzr2tSDts4KK2dxd5n1fd0ZWM/bLa9Tr4lMmie
Isd6GZZ/B6fZMHDai0i3PvRWw/OvnXB4ShQpIStykWR5dnYYmzp7IbmF70gjnSfS9iyT6KkchPHU
s0vedRIAsJGa9sOkAm/dOdgcVgQVmpskNcjzBD2gCF+Eh14CendbD3SNH5nrIa7Aj3qTsdY1OW8c
MNnGa2gtwbw3nbrMfArLMhlWUdh8sQRqFKcwjgTzmpbeQaAnJrWhl2NWxFuVk+UYFNnzzOWczWHJ
DkcG++W245Vp9OAvMjoMxMTLd7L7sdgYVentfSDAQzjdCPJILbz+Rn5owkcv9Lex5fUALlwAMb0c
byVmtU3QVd+MfH5pDAO/FnChlWmBjeFxHmCxOuUu95XH7hmQ81TSi69Ts19XygWvpiBuSL+F6eYm
QC/Z8oDZpwyAdTHl98w8N6TTCsimxGP72YFTV5pBuTYmVX8ip2CytHKsZt814bDvqQjasCEIN3kS
TDgbQUEL4Vjgf8zPhZXCr6cNGIirqi9EiiPeqHL/om6VyZsz5LLZHq0EMZTmbHRQ/swLpTeL+l2c
qWexCDoEgHXeh526LIMBK4pTRzhcCZ9WggV82qbdMaWEY22SCFup2fevgGHfNH62aBhnqLEZ5uqO
NM4H9HHkGeky8AHdS2LnSZHAVqZYgnTFpPhq43gR5gCO6lp695NHGN8WxkhIZUSoINvnotfB1dDN
8jrO5JOyWH7FuTUCep5ZJMQNbqPYA2TEUqnczJWsNi3WJbSPnXMIc9V+mcYC/aGNgDWCmby288q6
bySLWjwtDi/d6JiMeB16kPmm9r3bxOvTU6ZZx9KK/X6MGoaNhogyJBSXF6DsKq+VyL7ycdsExdeJ
xdKW/kGGKaGnvWeTMVs1GmtZmcsJrbciNyXh05lV3G8pFAUfX46Rpsaqtj9oCAQ7X1rsZcjxNESP
yuAyslPE2RYCyl0q+maDYjY4qQzcdR864TUT3QT4PDMOeHqanawxTrEyLHdWFXeM3wwSYJoE7XVc
NwuyuFLHdKptf2WZReGuZOvX90gpnee8SDFdVzJip1J1D/lk0lpcwi3N3cp7KBkrtHTiAltLp6L2
wrOdY6lRFRhsmS5a4ol7rXkMa8QbFxaGssIOFc4DEr7AOyJeMRHE1x7FKKsEWsbQvq4C1C1rKSF9
T7N9COYmgwhZSiquS7hyDpWYtuq2AJFuMoAWANJ7Un91vBvr6UtKJGeVJECTwjJEoOjN175m7APd
949R7EQ30+ikKzYtOVXKrCUpwzCQbBZoWlOoeXal7Q0pLsgvJP/md2McA5wM+oUqPPnDpu+kuVg7
w2cxj+1OCGju9RyRz62C5JBNVv8lLsR8rcwy3NqpuchRi+nkiWj6gLrYvqjnftpIA22XH071tREY
oDMnWV9WU+8/ZqpO3hv00MVMgeOwiQyDtnc2X5BUY1TGvrh3oqkMSciOw2oOnPReWFi9WaJXRKwc
YgArtmHlnqVbdOF4Iv+QmIthQBfBY08qbMf8Wewdoakz1gF4nwK7jk3hycqfYQC10RTsKnN+x3ZM
kfCGwcqVm2Kyu350mAIylXNsDU9wWdETilDfzkVJG7U1JcfYYr9sYgMKa/8d2V3Uk16uV8GQYokT
iXPdA424V4ylowrqcC817y8WqsmNhI95U8+O3Fli/BQjngPVLgKEA/a091VTYekgHtBbYL7zgUwv
G+t8RWWPuhjiTm9ixcLUnFxx3bTWN0Wt0nHgMd4rY/Y2Q2zlu4Y5c8Nm/S5GlXCMvCheZdnQXCpz
THe9RmDK3Gbjmm/aNTvh6KYsVHNX2Jmg4LpwtpPqMMyVCncAxdqHpuL+1cmI8hZDCPgF1c1krdw4
Xc2l/6mK4hfqeTU0Ycc55FiFSPH5n9u87tcYaD4qyhYO9VRYKzP19aUtYvThnf+B7Rb5/Z6VVN9G
PqyAHvv0TDFQ0BdAJAKIpfbMql3J3jkmNjJzaXdMEp5gJoi5LoWMrU1J4ROVEpZJ2kdRmjA/GPEi
PHZ4V4fNPFwnfk8QUjs+wDFHvcfZi2I0FIizfeyWsi6HA9JM0KMperrRp6Q/mA0K0TvDeT+2ub0p
YPmuh8H6SslBitzKl1d5kn2ZAqc59unUr8UcjLdtHY4474eXzu38m6ky4IaTZGCOLMdjmBc40hom
+8hIistSuP4ht+m/Cnme13pyK8DwCfupSMJF61z5OEzCRQNgO59sv/OOUxrk91w4pB8zPsZ6NJZh
kX+WvRiZr8QNz4m6KjM73ZmG2W7t1sHYLegP70olNg0tzzh6QaB0BbZt9EXtrvPYyNUUBbAvjdtt
36ZA6fouI2fMFINzwyZhZ5A5dmew70GHQbdvX4KyIUxUdWqjTcaD9EJvqyGsXwZDFx5QObabLlTJ
RRkO2IniZCNJMxilpY9mjZ2aBwNGnzxSI+DcijTNHwyPyviqrT6k2Iy3sqhCqr1mRf1NnOxqG9B7
Z2UE4J1y2Lqoro9VYj3KCIxJwRJu55sIVeYqRRKTR2o9puZwXRHZ5E1l4wBpcFygKiTdLIY9UX57
R/yamLoLEmFPOMxfybLAwjGzWz4OZrpMsEaxF5ghqBaidgSLarG2smWlGi39WTkLFjFrSgsG07mh
ZpMJvLRNwoP4zh07NI5u2X0TGsIKBe9wXjNXb7UFqTn1crVJe5nelwlrKLfWxT4apvpoDJPea4DD
h7wrw4PC3LPrpd9sc79vrzmFYluPMruW0WBdjcHYPiWJ9YlKgRb3CTIhRxbTJhxyc5fIjlVD5Mp9
gqmJ3ESI39br2b3HERn8OcyvfI1IqQyT8pbc8LcSndnKqumwx1GZrdqBehZfJsWB70n7bwployCE
uu2HsrmxgcmsHPzip7jR6eUguy8u/zC9EUHJ7Di9ZR8zUVmDXyue5pQFkTHJYw24alcYg39IKzpy
wnZRtLdUUkUBlzvTNcZFO3cfEXjZ2D7FtEXGAYVRYx3RtXAPVcKDmUQV2qDWrZEMhEG4rkaHqBoT
80pW/XvPSrC11wAeddPah1BP+dHlKt2SrOA58JJmbya1dVe1KBLtWZssMAMK+FVSbg3LVLsw6Pxd
33oQCl1UN4Q4q30ydx249Kzf1bH3qZbImgviYqd6isetH2NNHW3G7kj1zW3iIC4ug9FCYLW8qtjb
7dy4sZAi4JqZEdRDo1aPfdPgWqD+BojyYtQppugulFZ5FNSnXFNhozeBGOrjPNrw12IqZL12pGwp
ouwhqMBgBllKFCLx0k2HzYEKjlgdQkkep8RQs2VMMiu2ubWrJsIOhYd2fAjq6J3h4qFSDNQVqWxe
pPESRGa7OKyNRuBcI8QxADGsNrzMYJdpXh8dVsdBd/KAy9e+SvusXheuRRCggr9GvUdRXOaA+3do
ih7TqDbXYRJ4K4I43Soe5nJFaIX63QjLWGT7dEdR73Flm/Z4gQkh32OWatDhltWV7bV65Wey2Jd6
sfNJVV7PmTlsWlchc1KpdYoodzoMIe/12She5jDNj0y03Q4hU7vDFzJdJDIlpttidnfDNttzI4MD
giT2io72N9XsGI8i671N7mJriIQaLyhwKi9ibKcPdcTcPON72EloUbsh118InkP5zGZjFbqQO6a8
msPVbKPm9IiNrTsjtfadRGAHrJ0iHDurCAw3KFio25rYT22nMQlWBknsYyh8636YYM9ZaFMmgxaF
lBXUypI43HIQnWu2kS0xPrbvGbvij/kMUqUSxoNyCQ9qNzDXVTiYvB+oLQrpcWGdoQlMzfWzzIgd
kDZ2t4NZW6simZvTEuNf+9rjNW2708sQtTnhJ5MUJi6VZE0HcnhIIf1valkbHwN2DFd2Q2wyBv2+
YXlt0lFtyl1DrO4+oe+8uEwTaXzx8jFdGVL72wZo1qG3KnVDIDMihMXNlcKYriMrTXdG76Ew8zsX
j4XbPThRQGliDNdwjE251yJsd8FY9Ou0qRvOPFuSD2ihhIexzBe0kfbaZXSoLr6kB9HY9LlAcSxV
8xin1KA1mdW8A2jjYQjReOSqLO2uS8dGVZimYm0Ypf2BNAxkFJeF4KooUa+pocBxI/J4G+RUIPn4
F9osO42G/tjAbd20w1wj0yihpNtDc+X6BE4Kb2i+ppXf3wZWUt/aJdtZN7eHvTfHH5I5aC+p5KPr
D7p7xTw2lkTp48TduARxt4XNUge9XvleysL+JgMTrV47LLCywKAuyyPs1jolGPHRf5qsWe3rZLAI
TGUsC81Gb5xx8i6tYZ43NhMe/k+44QMb+wXbirPEABouvCK9GhP7OVIZakTtiGk19VFOjdycheCv
AWrcwjwP8VuUiNMcVlntOMPPD1An8OAEJ8GWkZ0y9FedqCpaNy7xMoIIuBuivkTJMDqXLR16N5RN
6R09GPNHzdC9bc0qpxfG9jzKE6uPdV98t9hWD5JknqSwIKCAgnwFLxtBc/CTl5j2EWvJcKtYcK0E
3OFDEM3GxtGx9dnzc/Mb28RPThoMN+TfzM8+IqAPiSo7g1dW71+o0ENJSfX/PSQjsTcG80FaMR4A
wR6hcr2d5Wtxw8D7IHTpwaccuvzB7OhLkVGV7XU3g3gpqznfZzU51k05ZRXCnKqaWOowVvIE1HnX
uM4tu8yvTIjdbSBi0Ipje08OMTpkvAkI7rJs6G0y431JeEyJFlyMg2XKbxsDHzIQC5Js1qaeVXqV
afurOcTZJdtLsjt10N82JopRq66I9mnCiEEkA/iHCyzfVdvIyaN9J6wepUtmGVcTyYeNR7ntRjNS
TslAGAG3V89emhiAJWPWVEkjrnITsrw1815OZeh8cVXwf0g7s924kSzafhEBMji/JpmzptRkWy+E
LdmcyeA8fP1ddN+LslKGEsZtoAtV3a5kJofgiXP2Xltl+pD3421cWwo5XZE4aLpNgyNTkMYq9Kwb
GqO1l0es+9rkqr/mfNBIFxbZvUiz5CGuourJMsz2Wk/zeUtV0RP+67bfWmb1C0g9ewEXMO+UpO33
kVrh5xzGkYzKJIh4O4HvgUJr7OkxD3eZ6nBbOoPuHliRyBKy6+iLG6e/o2rb48D70auSuSTlyFGu
y4mJcKO1O2HNse8w71qzGatpTimEDphlMXmlFPpR9qT6SYeYNkmOOfV/am/zok6IbhDT6LvZMD11
mpMIBmc0aGs7kiQ4uaiXHajd+FacVdnprT+XtfMTUk67scpgeUez5xLLX4q4VLZuTHSl0JmbyVS+
BBj0drDr30Y9nQ9MCL+O7vzsJOWbjYMWAWvk6DDnqqxEGVmb5ZPTuQ9liaN6y62abRUFZfIwtlBx
VdoFz4DFjbekElPst6Q4weKOdMoH+ldlbBFH26bhVZOV+mnK5pz5VmUfHDKThu46doTcgrVTrvlO
84oMU2TYIq9Sj0BoVEopculmDgb2RNwvaC6SUG9X85J72nKJtlYQ9t8wvydXUyWrmxQe/KYg42IV
5+C2dGaEN3Q5ZrlOCe0r1g5TSB/Ubs7MzlW+lJZCjqTVEBJFE8sTYVlvYkbImx6+xTqKVDL5ghbg
qxKRUoQI8KBGYbiLsKFtu84BDxjbJLgOGmOXIuWOZB5yImqn38lqYiNj5Ok9GzJEr5XRb0bXGnbm
klpmBMJdJ4Zhb/I2CDdl3s+M5lkDumyWvgGUyGunkkiOXg8QLwuq/tDIvD4ki9lOdX3VwSbw+4HO
0qg7jWe/BTm5tt/6Sk68ySN6b3qVsN1261+x4s6SiBqDKPpEqMzsl3pNL0JCzLP5u1HV6htNbrXl
86b6oa8LGC1dOHrgZtpNlLYDO4eFaKlG9XULpXKlToPwsWAWG7uxTVIb7NEzrJbgBV5QzLvjN/ba
wodJhep1KdIaNye5LqR1oTOj8VQSnslsnL47WsQ2O59Hqg5W+BhCL8pVr+2mH4MmGpTRqkWzJ3zg
vWc8B4uRgP5r+oWzrr26VQ7cuK5QLKQ6SV8D0SMMSVm7yuY1s+z0TmfKtM7HzPJS4lDup841v6Yk
UD8rjUkMVj/Sg3XDjIw34lWJyegJFGppIdup9dVsSNyyC3bPrhVGfiV6cZwLuN1ZTOg0ajGGkWyI
eho9NlV6IsmxUxnofFdw1UabpARE77eYhaBTji9DwAMOd6Bs925j9RC0hlQnN21Mbzod/HJK4SAF
MbqqBqZZOEO7gxzf8gXILCHUPTwgrQdtXNji60RiogoZ2qBYce3htquk6evWFB2tUFdfIFtRMZlN
UG7MYhQe9xyETF10e5v9y6PN9smLwtw5Tp2J4sDRyi9uzZ2cmAReTpaBBj5QA59NBNma0ZAs7FfB
4BHp/cy4liRx3d60hq6tlaFst3ybcTspnbOx1ED9UhcV7XE1IDgMfOlD5mjGY5hHVPtJ1y5xKUS1
De2PYGzIvLaK3Fu0uz4y5f4YSUJOE63NUdfH0UGZDa4HJjnFt5lcl8TT1mbr23LKHpUpS96YDJJw
GxgJNcDY/5Ig6jds5IdtPmrpQzIF7k4jNfTHmKZ08Wv2MzTcBjaRgMznQKaPNpPSe4aMjFR7BSMB
Cb6agJ/fq7edCHgPqD1qfH2OpxP9cEa1atOJVRfEMTv6gW1BX2N+6YgZVfrJ2eLzqzZg3tS1Q++j
W2uKPh1pDc4LZJ+hXWdMG1PPbghg6G9HRRK6UOtvuV2oVIr0rwe9aI/6nCf7mc4uYyiid6pYMV9V
WGirUdoqbUHzx5Qq6tqOhhmmfa7+JK6pJLBSCT1dlPbGzgmPUPEp94PXLzFWPYhPdqsjJp5WoflT
hkHyEHHj3Kek877Rmeu6jSnn+I6hIjJ9Hpdt35XoZaoshP1dd5HnagJXvl5HNxlDPdrws7rPMtrk
Wpm5O852cyqqXhCT1Ik7oHoMKKV121P2nEw2bhUKnKzfBh2P6iwQilAEq2uh6tW+TLN6rdXE9Zkk
peAxSoeJByXK5eRbutqs56zF+C5tDa6TysziKi4EK3YV5Qe9C8o3QgUxHUyKTmqpsL5F/UisfQgc
S2ZL9UaRsmEQwMDODtU1A2L30GotwfGMmiKrVhZzB0nXsmY5kS5Bx0kYeQU6xTjkUTdKMg2ZTYhv
Odsu069nivdmpIHCnAPpQGbGRu0BCJ2epWybndBgDbAzjINtHum07GtNuUnjDiGWHdVrpW2I9bHw
2ZSlybkI9KndmnWb/SL8MPgaNGI+JUlsPbsk31EPhUD4FcnkIbPvBz0xSAxMWC4viMs+ykIxAmiq
yRNrMLg4FxJWqhGqrRlWd7Etrm2mwt0Yr80uP5rVdGvoxVMbBi8qKoRS9uvPj/1ROLdInnHOCtdF
unnuVe1dIpNjFre7yJvrrTv8o8odSTU2D8x6aF2Z0p376qNYY5Zv9sGtxvJDkJJ1gVjz8eu7yPFU
x+EHoD39oI8cC3XoMhHcqiPcF7f3W6KdPz9Dvznofwr/FtHsbyMAVEpE7u6Z8C/tpskMrbq6EaTo
0FdSiLOQqMrIkmrx3VgEKKOHm9ehYQ8rwdT/JlCJ+pQF+2UlabKfXe/MbFn7SD30YQfpchzj3Wi0
zKPVsLsrkaq8UBAwBbDJctYu3F2LhvPD13dtJFuWS8jW4pj8U7eYCbWWI4xIYrPYbBS3zbDFY0zl
+qzyoJaCxylqLsgl/3dS3h91kTrTiMCQotq6uVy4P9SSqhKGkAyV9ia0mhp/k03DNNWop5BYEOeF
M5mQTIOM7iJh8iWSaDlDiM9WFB203WYq+Fm64yOdJ3MX05pf3p/DcwCVyuskVqdOLH1kzBoPEQ2U
jaKF2U41TVLM26TN96hJrI0Wi/lqYsPnmS31G/PRzp9zjfkSQZ8Zu+QlAdz1mDw/96IrfFyg0ue3
KqgvantXkg5FY4M2CAm27qGoi6dgtInMHHBclmEkDM/Q0B9RCLIA4g3cBsWMZk4WwTrrovZox225
ie08JSWesJip62rCf7lLi7l6TMegvY01tTkWOmIrZ6/JAGnTGFbklibKTsqR0N5Bgn0x3FUnqubZ
HhS0Z+HY+jXSDT9RU2cvHJJ8IpW6PYrL4aAY2U/uVecU9Q7ze6ufr21wY3tbc4evMfMIetC9ZW+m
iTzjPmQ3OBnU66s+wVxmO+6vKSPzHOW/4g9Cx01f0EmqzKZ5KBff69j2yU2G0uMkJemhmzFP5/1U
s8cssHat9dEigMWdQslAVIsfMUiaa6NTRo8K8FWQt72fF5HThJP3kAea1a7GwsblGYz6KuXPXEfZ
xPrKLmYJ0RmBFaZZtleUKblvSvJjBlsjBK2UKBXzJvjpkHC6HupbrTLWToytKYyAqAgGL5BP/FEd
yruJDuNPYRX0o0dGa3KVWjSBgxnBadNY9h6pzkQQoKg2WZGR+wjBy3MV1/B4YdOCcSjSj67VveF2
0E9uYst9Y8+U9pqS3Ghzme1nXdhYOtx8y66damRK4So1QN+9QTTZKWkws6tNxUjcqSa0Mb1JKunk
0HqFy5x3x5a+pa+1Ab4+vJVWBp9xYo5gwRBT+N8K7r90FQ0pkxFbSGPTzSUVcSQhoJgi6r6iD+ft
CRRp26ZTeTSL9oXhSfwUlj19nhSRE96K8KZq1dFPkjq+rmyT7r/Sq/48tLhpopIcUzPR1ZWDx+Yk
lW9T86X1YiHmLXJSjIB1FD05urxT6vIqZvvT50F+TVYF0sAo81Hylc8F+MGXOgnTh7BqSAF0w2gv
tXw4dPDubtxBOlfUDjT3+AYzA5HMHNkk2NYxnlq5NpiHfynRJD4VOvXP3OxqbaiZ/iWFto7xFDAs
sseTajPOC4vgWz2Nr0Gjyx9K7RALri3DRFqVzo2CqAQZqakz9QtpnDAr9rANZHt6xcNBtaOJwRXU
Ha8punmLUN3Z1lUXACVr/ESsSRq2kl58cXq0pblBXUDy0IwvoXZj5tuuYjKkdAN9w1hHXEeEOh5C
S3mTLinIOFF/Eiip+k2GsIWvEPxCSCM3oxL26NrqzhMT/uzJrn5NPVtPi9gnLwwXTWqm2rtMStfv
TTEcBG8YLnVsIY7TxKMj2IgP1vjdonp708heOYSpHWMZLoxrJXLro2JNxXomZ/YqIDhiLZvBvSqb
jM29WxH9Z+KgnISS0vzH0Jkbkn5xOyfhBbDE2avYNQx9QXo4jsmkEefXmfFII/iwKxIcTtxNlU1O
0QWvwqXPP5f4C1k2NHrKU5adCI8NLuF8z0ybLsp+TP6LvZC3BJXY2XsydoMmSChk7sw5OLZRuDUN
uP89hLEGm3/NTLNgmf+8tvjbMQ1HVaFd4KOi/nr/lpzrIahDq9XuRBTZ4xo92nyrBkX8APbI/tEC
LnuqHUSdBRr/SzS79+4V7GGUMov7w2BEabj6OT1UVYLUmUdU+kSbkWivZps2vVBcLl//vyJgOYSu
OmKxBwkLY9Vv29AfRQBMFxgbbe/e4OIf3+rZD5p1d6k+u3SQs0pjzrPSCHQOYpCuUfmM7/WYbFb/
8yt16Shndzf9oyxJ88G9YeszDzeB8ASCyO6fXIicMNfBRWlwxnROlzgHySNYmyejj2JetnG3Cceh
ukmmPvwnh6sD9EUT+Ch1A4co5dn5lW9SrZGqWs13DJlDsmendJvGNVhD5BEHRWSXwr7fV6DL8XQb
697iTl5MyudWV20ITYdxR34qoy+o0Ofhq9vQe7wTzdcgLpB/XvKjvb9YMIVULJDWAi3iryZu0feP
VdrOkTZNhWDQHa2RoLWqD+udNfDflqQPx1ke7z/u7wGXEL2HUlwbc+/cxrMzrZUyDS6klFz6NWcm
rc7JSoTT/BoJ8CKik/eqoGLvpgtr0fn6CkUJNZOu407laeW/73/MGOtVJuuoeYjNDLd85Wm1c+H2
Pvsl7DFtPl7DUYZDHbKLeH8IrDiBHqlZ8MCcnc4wzVHSDVEbfP6ovl/Ylp00y6nAh87aY5q2cfZD
CiNSApV8nvtW+IsSxfanSybbM1cqh9A1lkwH1pOucpXPVgN81YbOiK66D6jKSEzwg+hQj7uEvxtM
+x8vDAczgNEsfCu8m5y592dNr7rMcGRX3osXhuv10+dn6/yy8+ksAhhS2QGotmGevfaUQW/dOVDz
+1zds0VS/60BwJnC76oC98FTg/f0HD1umqMBk8JU7vvBXcUnPBwXzs7Hq20LnnTLwHxmIYY8e9ar
eMh6I9DM+82UPqsRWfNq8W9OembEwsIMZLosKEuVcPaYR8xPdFg/9cnuJ0Qt6x5/G9uQf7wOglsK
r4i+/BK6JWe3VEXgDIEYcXNytlaypmv///fxZw9F46ZGoCwfr/cbexuJzecff/5kA5ygD8O1pgDU
WXLPTtFY5UGsikGeVHNYt2jAehW3wXOO5v7zA/22Ev9XU/B0A1XjAWeEifmc83X2ui9kIZp0TvUT
ucNE2grtUJuYHs0WTWrZ5beLzJAxwrFp8P7NI6XH8Iwr6t/6TnwLG9WIxoq2rJXOeVMllYaZN9XY
34e7QNkWyr8+NcvHs3rxOC5YgvOGoKZUEbops78XKtHD0vwKCenz8/jhsecIJm9laFq2DfDg7LHP
tKYKe+F096k97r4pTBY+//zlgr+7TL+fd96Q3MvGUmu+X7TGYUS+zLL1kMkKCm96ZHjmYyfyAO/s
m7Rchwqjts+PeQYC/FBonCMvUAwn0SCKHJoWxL3GSK6Abq6qKXpLhwbpoWRahWDtoBBCnsvudOHw
yzn77zf/v8MvADseAmGfu5wnnWAkZwiZAlb1gbfD125G5I/Opo/j2O/7gNyLHiPbJMnH7JJHhcHS
ha/wt1KLZZzKnhUXEsxZrRCnta61DLFOQtFvRqUl4CNBIyLmX045f6Va8Sw3+j6O9XU5mr5Zx8mK
8StqmOR7oli7OllEqpo35iD1RH1EEHxhHfrrF9ToCAqdMlc9p6p1fYhvFCfBKct5hGcCFyrXXbUG
iqoCExNwdr+22lf8Ghdqj7/eHAzotGUp18BYni2wjWy01Eiy/JRi32omJgMFuxIa7bn5xBOm9y9O
c6WMFxaKs/XqfzfFn4c9W3gnZjtRLbkpAmOkp7Sr+h/j8DKFJzNy/Xj8GgQ4aJtblDr4UC+li/2O
Vjq/Jf88+tnbEWRKicUtz09KyiwVe+wxsyuT4Q5OKiv/0VuYdtuwoEsQ4Z1Am/DKcPdn1lsPZmZ7
bO821WxfSUxcrEJ7gzDF1ahJ/BLVK4nOCiIF9c6kO7fRumItB45Rz/mds0g46GZugdF5vFGdzdR3
v8oco5RZhPAF8GLSitUKrEGKtU4KHOiLjykaAa7N81dML0cnRXLkDBJPZ0MecbSZ2sLXdW6YkFVk
EOOuCySdYj17yoLw0SrUuyCVHk71cYXxCPnS5GuyODiVtjam6mGw3I1boioZC2deDbmVriVhRrxB
sLViI/YCM6d5pyV+VYotpMmffWV8x+uF9XVo13WuezXttRhdKsIXRNdh+FjFTecljfiiNeHRdn6m
DPlp1j5bxiLm7fqtnHncB4SXXjho6K36q6k0HkdluCqSal0it/R6PN6yCe8vLATvX8j/97ZjnkP9
RaEqzp8z1gF6k3QTT4BA7xghgzRzR4mOSTmModhGEx6pHH+TNW/1ZD5qY/AUxYOnIUtg2PadBPUT
DpdLK+Sy6r+/HZG6Mm36Xa1BCzlbnvSSgXRslPKUVm8mG0Cuk4F+RdGeqmTjIqdQpu9t/6h3dKzq
7YVT8v6VtJwSZE8M10x219byd+9fSSpqut6aUmqUXimOM2Kwja6Ieh23xoxQdVR/1Uihfsxui/nD
ruVtm80/EFdEh1lT1bWS6dahG9z2tq4mTGtx2B4MZg8bdUi7t8+/q/5+Ivh/v6tBuQyIhqL8HDbh
4MdAoWmWp9rdx/1bXH5xoN67boLe4M5AqZJ016H6gnZ1VVY3uq3+qKEfmnNxVY+3AUQUDDe+7nwv
UhR+xa9x5MZUap5dbNQZs0XQEqF+NaoxTfH0zk3+iYzyv6/PRBouL9ea5s/ZWhsnoWSkNsnTbLTH
YErv0riKoRgo6YUy5i+rOnWSRoHBmBE4x3khBu9RqwWawVORIdJmWBO9odzJdq1iv43FmN/GLvnw
CdjdI5J0bAbxaFyoff9yXzmsYWzQqKRoc52VUpYd50PQNSSBV8/TYN6TPoAKp1ohM3ezV8IuLrzk
P75C+cm8P2ncmAzWzsO7FDUsVTPl5IaFa70aw5yhuQEIGNpttDPLURBNXBdobjUcDy3Shs/vzb/+
XALVLNdWmcWdE5kUtUM1WBWSnYSKk5vZ5iosi/u4zfNVP6l7Iyz8zrUuPL3v69Xfd5QDudikQcsT
oZ9H1TdqFDAnWU5yBNy0oUNBJt3nP+zv99J/x/j9UP7RzontQCpz38qTIbYuUop2MjxpPiNjxlA3
+r27LrR4P3XFhRtoeRrOVkW6pDqtOEOncXVeN0pdw3UdOJxRzX3sHQ21Wf80o8G78Ps+Hody3KJN
z5CUfvN53w+YfleKwq5PjWbeNkHxpJQ9WulsF9L1wefjA3h6hLexb416Uw4zFXS9RtvWr9xc3g+p
duFOWhbc97/7/fdZ7rQ/znc2yHyaHaemIrs1G1Yn7hzk1iulqTdD+vj5r//4QlwOZjPCpFGAT+1s
SRqhEs344rCkxfFeLdG3d+1+dvIdevsL+5C/HEoD8EPjcWlDqudt73hi/ZtQsp26OHmwzNI9pZp0
N2EifoXBZF84i3+5qhzNdvmPri+w3/dnEWZwpyV9uxyNYks2G9Uu1rm4sOh8fOrZitK3o0OtorT4
IORwsQm20dicpFmvm7z7bgMQMHWHVSBdJ21zhUXlwmPx8ZFfDgloaXno6VWfFQvKVNvZqHHIdB4E
JA1NOaqVMnz5/L7461HAF7JpUlXnw6ZNd0EtYxmmMSKLU9EbD7oeXTh3v0dHZzc6HXcaPIiTDROb
4PtLhKjcwAY209vJf9Wi9KphQkj8NjpsASU6h9E3itOMZSxxowt3x99+3p+HPnvGdKw6oeMs162R
u0prURv2uIc+P4d/uQWXTghvPxA+gi3/+99XSHxUSNzNO7vvKwBMunWNWz0/zjGQ688P9fHZonKD
YwdNkYbih8ulJL3bTFYSnzrTnrnxkHVHOtSkiTG2L6t0vrBonq1RKOAMl6uGOEoVtErOl400pJ/d
lf106jVwskqRy+3cqbCBs0muXeQ7bCoa/cIo9cNBURczNsOIDSNgQeu9P59BJjI8T519coKm2wSa
y4YnmtJjbw72ZuT8HtJBSS/dpWd1BVBVle7j0ksFDcQw/myF1CtaJ9moKieB1nuv1lq6aVtQEF2p
ARZqQu1WsePhCxtKuEmUygcnbNLcq/s0/TrbKbZMEc2J53ZDdooloIwcy8LdHMZUKiPxDCVSgs9v
hrObW6CYo8NEmQxCHsDUeXDxmMRuHZo5nw9iyIq2vXj4/ABnd9vZAajy318IA/Ox01vUOqElV4KQ
G+juXmDUkLouAULPnqH/HQp5GU0/Wmdcg/eH4lWLYqfSylM5Y2B4TYghHy+NfP/6c/47xnnTr29S
8CyojU+YdgzjCygGdDOBfikAg47Khzt4uTL/Hem8RrXV0ZqCXC9PqpaX6K1d5yZL8s4fK8YADaai
/cDtdpNijD82hvhOZ1pZazaCH7OqE1/C3KIpxb8APs/Z15WGxDhvFkVwRhd7Z+gtwebSUFa4VQ1Y
PWHh/Iq1wtqVg/0N+gNzYDn/TBXCKhLEe34yVZXpd5FNUzjWzRbciHB3RZ6BJKzDdB3hPdrUA2gi
lpBFlB9pK23U7FVoDu2qxh6G5fApQ8QxgfXzcdzKLULlV6clEV6yrfLCKn5BmPM24C1YJ2PVrvO4
AYHVGDjH5sH6iQSOzZpIIQ/Q3N7mKWA7ky0N5J4kOs3jdCjmfDc0reo5AAoULAiwA6xGOF4ZFcR9
V5187FS08tfgCGIYVjXyIOwpYBhio13FAhqISC135WpV4dsmVAbWaxccDJSaVIzBzjITeSfK7FXP
Q2ONBcD+ZmNIhUObltuiirrbUFFRAgskWcxUsMqp7eA3Ti7WTcyqo6YphJSY+YRitSb5cX1zVCUG
zqKjAoCUI/cpEPyViCtjp2lB+c1uw2ZrDl21tgWuSbdENu9Eun0otM715yxT1jVGVN/WsaYHdf/S
GKHlFWan/QoMoBOiNoenqbIERuhp7ABogZCajJq35rxoymtSPHYgEtN13HexP1ehBoF4GqoVojNz
G1aAjVyiWJ7K1jL8NC8CYHrAuq6yIRJXIsx/VZoKvWMunX3f9eUKtTWBk3MCRrHAy453RQCU5Okf
Ymd8iXsXdBBG6DUJd9Z6KmJ9Jw28gAjP6+s4dZxDPtTtznQnRrWMOrmUlnaMwuoH94W9ycSkfwtn
CyuMgHDUd6G9r1C3rsJ2ytZJPb2J4TjAM++L6bGyAyhSEU0zGUX9TRDIYGsmQULEw2zuxm56Q0Ku
4KB1uB5OUfkWnAZI1RmUNYmccWtrWrJ2mqLdNxYiq0Eiw42v+vQQVyuo8JhIutxe4YYVW2TU4a5o
BmMXlB08L6AWKOwzHf/VYKSenna/6kF5qSaTLV9tB9vArsVNY+R0/RoZsS5O9ldYMpNFFF+OLzhm
Vp2O9bxtstpGNt5o+GZDsAxxpNwVQ+kc0fO0m9ZMSMgR+Be6Lh6PA4Ab9JNA8tqoCq8b2/ipuCpy
d6c1Pa3Cn9VnmK+N1H4ZtYQeNbWuV6D+3mTMfFdBq417LSb7dIj0+LomD2jfBFpwT8B9vG9kCfh/
rMpbd8JKS0xtpmFbBMhYAJRXBPZ6w4DAkuJXXOdZrOGv1Z2buI1IDsBVs3Ui89WCnIlHDxFcSvY6
7MQFIG8YnpMKPCx5wP6ilPURuzkvPTW8HkBc7IvAod+KE5QWSHTnqP3oR6VTPIe5Za90/nGjGx3p
w0DrNn1CgA2Ss5n2pIJXLwnwUSmD2MjFa2vKQvpVR4Bm7GLJjsViVxyxB+XZwrHLaUyhsg2vLP7R
ixuYSFFXxqDWavkaKjhxAX+BVzRsheZEV01ea9qo8K1iFTZL+IDjRKRHhJmnt06BkjYdkf9bYCYd
h7yEPiz9qCW31sRgfbSCmCyeGvjSEFbdQ0iDbNMuzttOzuUhctCT9wXYB6ucK1z3M539tApW/Ing
Tpsh+aiR/JZ0se6lUwhAookNvnLN/k8HpgWrogUih248ikDJJC5RH0QIuOsyRsM3Qxjb5Epa0WYt
jB95MKpehX/Kiyv7pcYE6hlx+jYUzU+JwYfZQvLWm8oXXXbwF0f9tQjyAOwcP7RnfLji+ryaJj0b
WwTS07oOZKueJP4M5Rptp4we2FWmq8CGKlO0ymOdjnzNysrQHkbIDHN1Rq4Kuitsc56bvMbH6RT6
1oIisRoqCofeMEJmLjCPCFBG0QXGoHniD/IkZvGItzeu2RewYjzFdoN3yKyyZzvPnyzUml+6TsmP
A5a9wzSX4TGELF9hiwUt1S06V3vhLGBLU16N0HH9vMDCiNUQ4acbou90FexMbPd9LXKtA0mvPw0H
LdaMi/eqsV3IY0OjrCiCVXrgDSnbKlu8sO6Zrloy2YrBMNZ9ksPL4DnZQEqw7pNOG7YIjJpr4Gft
jZRGcqhz1t6loL2iUk79dIwGbK3mLxYh6fckebDckWrTWy0C59RJNrJ3py1ol3ETMSji1h46mkc4
xTCOYec09MnjXTsfRN+RMd004kEmkdUjVe46yNlgK7cxwmw8Qm7ybAQNb3VRmsRkSqAmK0BfmLqM
mpOpDuEpGRcsr+hx7LkMudzS+e4mRHTBxYQBQoDkDa66FKwRYR0rgZcSNKiRXkHv/2o35jez654n
EypMrWfxPWzLFC8DNaDZUzJY1uSuYOzUx6xTwjszhjngYvD12kZnSz6meF+GYFyQPHWOFSnWDH0X
ZAkXYQrN+lBIg9kL8hwMYGF4K7hqzBpAxNtpQdYNJe6mzbAeFQu9Bw5+tmKfFawypkqebXcQUKIi
W2VEqBxG2xg3otaTfYM376ZPDUaNoQGRNjB+5hXTrgZT4kFt23Y9aJnzNYA8BV8vL3eZyTQEn4C+
cSAu+AzfxdcGmBrkI7RkeG5m83GeHHzPnZHgnwm1/j6HT8Q9rxbXmoFxYVCyX3JmgYwS5IqNatXw
VpX4di6RXOdmn+6YjMy3kjk9/7fehFeGNSDWxgJ6nJa2Kfyp0OeNFzw0bWZsQ7Mxtq0KAizDoI4b
qZPPRUXDqssrx+OrahsFodu2LXBQeqXS1sCZe/cWLzr38VS5r06N1cGpFc2H0+bewdF11oY6IJge
W57WjOIJaHOE0VU+i0Jpv1u4D/FmpVMOc3HOTSyXM4u9SDsIBsagnrSqCh6DLoQ10lXjNi20wA/d
YlpbIUM1t5hZlQOHMBdTybvt3E7howrH5L4eUQ4OunR4KpkhRXlg72XYB2u2k/LRWCyaoMuddauw
AgFmYio46skGObKzjR018ZOqx+/r0t9OOufBKhqoUwE1ZDQ4Q0keVPVTx0UEhTMb0Mfiu88066dq
MAKrCkrapmbKp/IODldZn5Y/oLSaGyZZ6golqLGJk5nEqWmub9W2R3+cuPxg1N1lfkxirX2s3Om7
1agNJVD3No3w0aZRr6/7Wqh+qmpvo7lcuZH+miUF9rnBIeMGxAVAjynajSOTHgZSOCkc1nZZRdpN
xEBmpRSsqE4bzxtZE6A74JPdGJM2PgTjJD0l4omMsuxpQAMPciNpfYLdrLVAsZpvXqUaParIZUEd
szfHjzJth4oQoAEOxUodh26LEhunTTKljHAsbQOobVyDgsswCQTZGukY1rEmhEjjUPweJ1Nj35Bk
7YGg5OrerPJkV42W7gGiGq5hV7ffOdnTVvQpdrYB5P06sX/vkquGnz1mR+KTElzOafCItRynOxbF
bcEWFoaiA5iW2kPDURDVR5Fo3Ze2dMC6omn2XVk412jZw405UzPp0mrvIGSxCVDB2780CRuOTVpP
w0kCr6ipUvvqG0FBV+NovujJMOhviaEP2qNZtbHOXF8vs10Moi3YmGpdvuCyXW7GtIdM0Og63naz
X1dWuwTqFKbrZd0IrNRwxn58bsAiXVsDr+XeMuxVjrV/b7aYRnPbje7SwrDWriPLXTrH1srUlG9Z
06arvIrdzVzl+ve00ti3OHkUY4fEReuFcbH4AxOVKspV4xX2nHYVZDD7vazV0z29gmnd50l0p0nC
iTAH1PZDFLvALWvjoR/wsYQRky/WeufOijHgBDaM0KqucF5BDrfbb0gN0UMy63AOkspvr/dKvKkg
S+yTjLG7QkntZ3oj/bgf3oCRmN4UNej5mxSglwF8lKZWDu6Zmke1UheHq9T3ibS/uKh/NqpT8+uH
Gn8tqxnpiMG3LGgLz0gNASxWJH46LOsgftKVtJKIHZMDQGqcouucWEXVE3aQ3+QwqhLfBThHVe8o
fFMto4YBWMJyaSbTNQgYsG1aYs7Xjibv0ir71sFw2w0WXsxVp+OyVDK3hp8Afcce1dqP4BCsUQ/m
GzCWvBog7WKI5O7ERhs9UwbQOAJM+mZF4fhqq/+Ho/NqbhQJo+gvoorUDbwKUJac4wtlj21yajK/
fo/2dWt2xhai+wv3nhuN9wu7+j1/wQwtp0+usBmRtMWrMAA/O2PEgWDU732JU9WsXAve0ezszZWI
TC2C9kXJMR7MdHDu8kjxklc34OJI7AJor7YMVLcA4HEj7465Few00X3EjvOrFQwcTTqQ40xQ25tn
utpOLVr95S0RkAe2WAHegsZPevAXWpn0WCAjjbWnhXGUA8EXWqvtMcgx+2LZt9GB0QdtFKuznLBG
6BaRXy5KlU1DU29uspoaD3yhtrOniVguCdLtXu9mdwOzxwyNCK6QiLN1U+YQDwlaY8xlOasPqccI
vKT69WJAIk0NOtyoYntTUbkFqY1fJUvSJUiw+mCI0uyg9ob13hSLeVhTgI/g+pZLbOWSHsNrGJ0p
tbNFE58V8e47qxQu4L90uMtLMewQmA2fgNLdk5wz7TrhY+RJpeO2BPP/nnDMnMAT5EE250Bi+TqZ
9xS10DfqBO6dVw9PkN5+x0mpQ9KP3oaN2Ho2k6eh2BLzl/m0PjwKMzc+KF5HzhdqnkYTvT8NHTvi
vnHChH8vMGNTbIy+oeXDKJsHaZLkgb643rtdS6zpArbC9xo5X7iqppfYrOpDLzTCAPSSHNMDKw04
RaI1oNW7SS//klzMh1zNVhDNWREWOhvmponQSxg4XMNy6epr15s/0rK0I5i9eVOso4nFAkcf71UK
q2DkvV8JcIAvIT8r6fR7q6gZkDi2QemnMJjXFhvGKmM5hzP51dOXNwczEnXVAuyva6jutELbOQMZ
fnk5g8urqFbRYYFEymu8PCQV8N4BV8H424FIWB8YXYwo1JCKsGqWd9aI4y51WPRlLZkBaakn+9SO
4r3bVuoxMV3niV/K2kiHr2Xqohrqpk+QZPj1bGzaOgXUhhkuoJB+HMIpL+23IW3ScOkL67NPTPPq
ZbmZbtoudv/WviBdjdP0NNpoboq+Ax2kR2+Yx1BHJBopexyjQW/DXKsKZe47b4wD7Lbfq8rHEPQN
bm7X4txE6rjNPCfCEdd8z3DBXhgtgbIhM23LgB5am80jXpbFfqyc5GXNJvIlNR1Gk+XWuNKXMmDm
aOEaHH4ncuh8ku2bfTIogrYLnp6eDOahXkT3KMZKO8EkcU5wlJOrYxfrtszdPFyhHzOvbfg1jFvH
r314tVXfITKkSu0rxVDPZmwRR7yW4h+3yi9RLdCvEEH49oJpvtdmDGeT8AJ5kwrFaepweUKVb+VU
3zmphpWxgspQwQ/h55MJ+RlmG8a698XiuN1qQzXTGIruax2ZPqIWpazqpq1p1+WVinB8myvIWZaK
kg0NYw3LUKhdVA75DU9CQ7A2Mv8gPi3eVtVoBOYiypBWhtACnfhxPOZFtu9rGOuxY/6B+kBd16yk
6LYCkJ3t/jWN3sJdLvIjZ624oB2qArufEETFsaUe23KY6d2LHgefsmHeYizZutiCfQ2A97bB1bix
svIb9WvCa6t+khnaDIgDwzrKim//sBr/brb+TaI3zOYASVNKk//wm0f41OpOGHcltv4QhDaDOHu0
gqG/wUQz9+ysQIEtRJhHz+VQYKI1kHaUu/ApAFuw/QbopSXaa7F0+sNoGcmD6qzq4uWu845NkskU
HemGDxfq+wroAGSM2NtOt9w8s1YIE74MbQnZUTep1LSYhOVNXnflR9/L6ASNUO0Twg73kdEl98Aa
u6Ai9nA381j8IZvMkzXyaGIZc4jrrQjrCbBWGWXrrs4I/DLBH8DxM/CWWiDgSaOrd/9niai4267V
+qUlg8PAtZnloZ9s4pVvISM2FdvW6CA0dI027dnCwdVyEx5HMZFcktryMM323m3S51YCa0jqbggL
u6cZ05PswFq8vXrg0I8mo9nTCviUK0UZ9t9YOM2HdPv3qCmSkwENbJd3EJHmNPuJu3nix2fga6+3
7MKoH/DKpl0EQ0bOAUtPRlRtA6zayfU7wPO83wLawRJ7eljWVr/n5bS2hJ3YmADN5qipuXoyo8x5
n1f326lmvi865w0u0n5bO2CgZq1yD7Zoa86StnruNLcLTJuCQq/IWzJyLf0YTac/E0ha+CLVgCRT
9PnaSu5m1hT4EUuteVnTnsgFJhLA42UfRU88DIOOr2g8QkChMzhGA5BZIv0zOik+llWMR8GBAbNw
NuFBK3164aqzbxNd84DYQr9LGoYSlEDjfhmdG8aRKxK2NNtOGwJM2VD3C2btPxnKFnPDPI7iOonB
r1RDUf4xckUQ5ipO5GWY5cUlzemRClwFlsjl62yjks7AmJDyGJFSQkztFmcb4Aebb/admonUjp25
Zm7RK9+NlpnIjn4Ul0EyhVtNkIYEpb7jSkUVMLe/mC2nPTk/UFbmqUceoWNp2rKYAP8zNdXWMqzk
Yqp6ghfrQEb2QK0r7CBvcrHfWZ7pFGrNp8iTDiRBS88Pw6Y/2C1CT43gWjOKhh+r9IyYKS4uWDaY
TX90PcBUFR4HnEq9ejdLEzKOKrtgxIttVu83pN/UPZm1zdXQV+LP5dA/O+X0gWKzOZLlA4afGROj
y4+0RHQ8x8T7MDLoffJ76CSJiglhInP+Uvd+ZM7Qn8wSd/PQO9nTaNSK1UDLWEFVzjbKqmQ/NYbJ
2gEtCAEt5bGTLFh55USC+HGQNei0wTs1ntF8iLVREeT1ztwudvoyeAntiTV9JM2NAm7z+fncAPaT
y5QAhvJQpAFy/BX6dVna4J9LK9roWfTYJNN0ScguzULm0G33kqKkHrZZr/oXPAGDr3epB1GpI/2g
TSz9CMPUPcygYN8ipXcBry0bSNlFh3hhWGx6ySsbBN2v3JgwFLLldhHEgD2NTXTAI2AEIotJbq5J
ByIvr/e1uCt22TAxufPG+oa9FUHrNt+lXn3ndWn4IEgx5AuHydpppJFUYREN94ULjXJw4V6T45LR
LSVm2IJ9Yqybfw8Gx+LYlMUtpZklij440VurLzVF9Oy1e+ItQi/7ZG5WR+eqGhzrAsN6Qjs69mm6
U6yAryvuXgRPdrpDUke8M9gdolAVA67SIDlAavJnzYEAVxh5cP/X/6Iivk0jX9VbmZ1kuzWebr8A
iuegrrdSnmzwabD/oWzZM5wEbpFNtoqntgVhUUfEwBhWa+ykARu3Z4kEggpod1k1MA1sjomlGfqj
g5R9jUdts2T5CwaA26BNGduscMUjsVXfi2mcljx/XnnhdzpiRlJOmMUX4OVJc7vY02IQTdSRBqKn
v4CasWw4J2e8L/EeCgCXDDnNUlKyl0X0vlKNXcyS/Y7vLFry19jT8JxJt/s0ANIF3gJcAfe3sXK/
u5kdZmU/Pji6tR5dM/10re41bnQ48QXIiZ6geGzgGvT3uVY84Cr1PWivz1YNfWJjw6u7Gxp9Otk1
1DZGwtOmTjVMZBqD6CplHDFUdczUt1fEU9OUgmJiPWLB8rRGePhAIaZNUZEnVBhM9JkTFWw2OIUX
Pi3fnmBMjY05EoswpFsAXWiUu5I8lqVKwLcyoSF5hFvNdobnbmaP0qaJcyqy5YPz3Nw5rDp8jj39
Dix7FkSIY/wKDbLkxcccTn/NjimhJ/+yMfOxIDRvcx/unk1Rjt1vidFkY+VuHdYdtRr4BbKopvh3
duYkJJFrrULWG+8t54/PYgWiVTR/EdAAhZDJEEsYnZIEMPTW1GxawrSZ9R9D67pT0wPEyEjg2cTM
bjZqJPmXwROsdwYFD9ZS949ZmqD2HnXDenTMsqI0XpvWX6rp0+KYCgqI4z5spC9y1tm3mrJdmNEO
NuDtzP4yY9e4sK+pL4KjhB9EfNe0wqcslgukWWGzMPGQZHdGgknbYCNbRjmdefGhx3ELxD/zjoyc
v/tkYNjrurcNZYRDJDO6aAmKfuyfWqDPIGpyBecMmmVaECEtnDh5Hpt4uKtK9QUI3wzt1kN6mHFV
U8cRrwvVdoTb66iF5cvwZpeEJQDjLC/aoMrmVJp5edHZIDkoy/sZzO+YbfORRC8NWgFXe1Kdx2iO
Hhpm+MD8KmpFfehfJtz0gZVpM7z65pYiYb7WNiO9xcTfPwiRHVfHy49Sv5XbimfBIpXe2YzbbRvn
SaC8vt+q0VF7FjWkabVVsqXmgKRReyYnX6VvPMbqQZSJd5JVXwnnc3mpuyRc08jck/Il9t5sUr9F
/exuWVEuj6OFwqt3JusAQGMOp64rz/WswH927hogolmglEJzy63YIyxNIoC15XzRVs89OTH/BznJ
n3UHd3HODfYAuknmfKeIhyG53afv5cyEoPuQGCpRgR5J5W2UnscXBWKdnYxjblijw+TuonsOE5uU
rMg4SqPI92Nvp/sbA5jmhkxII/NoEEgiCfMZgjVaeHJWFyZYwKSQcQoEBij1FRtAgrFE0n7YhlFt
0lvG1MwUd9vHzMTHDFa8R52yGfOmPJoURmw34tyfjbY7zThcTrpIza+cNCz+CHL1SUE1A8xa712c
fA8G9dkuzoaHnDTWXSZb0i/swrj02U20bVtjAGd1PSGfto9SiuZgazgdajci0Eyl6jNJ0yZkOlf4
NpWov3qlyfXCPUAURk44jj4+WSMLGYAy3YmUAwXOt+9CUa2cJYmBrNsQxMA1a89vupAd5eXruve8
WIbjaCe7qZhYMa9vazuqPTkldeiM9vDIYb2wLsLfmGE83VtGlJ4bUzUngDHwJK2xfWhE5rLVWgaK
vJVtbBtnd52anmwKz702WwzFes0mXvC2nbb1L+Gp7rLYWCsqp5eHbjGXp2YcmDZRYPgORU0FFc1K
svJOJZLXwpt+UsAl7/FUyWSz3PAWMudcaKb4pxwXuc3dNKJ7nnKW2jr/w3iDIVaT/UBDEX/1wqp2
BNyRutTnLHVjwrDzzBmvaIeB++utzn0WtWi4Yu9IpJV35Eo2D3GeNeh9Szg9TU4YAtfy2uXLjhg6
FVDjtyRPN9OlMsp8zyEy3MpEzScpiFJ50Ja9oTUVkgZJfbzUELWnJdnITLwUzeDtWPGoYyO7W7Jc
q9P9jpgwZA83NPIgytSRr6XTfG3muAb8fSOPW15NVJH3R7DlP0VPwn76n7AIcJKuVrxNlp0/jMsy
+bqKh9DiEr4jVNYO85HVrini6ph5uTgCnEt3WZm/ZLZT0Iga+qkT5swH0MOiqXKgMmxsWDehaZMT
kjq2V8vBFFH8lsfLT9W3H1hqEt+gAvDLumNiNlIKsBOk9dOUIItXKBQtjn4XR0iWPSfvtrVYzQ1x
OGaQchJdqqJLNvmysCCX88tYF91O8xKyd9idXicZldC4De2VLKsDSszrUhvplk3AlXRNd7uO4nM0
+yQQCzeta/AVB3mXnD2e6o4+zbh6kAwf0K7mvj1DkSKa2NtGQ+H+ULAZcE2dmn1RDkJJc9Vh6aDt
WIv4hJHU7NGXIifxIiDTw2xtKnrjbUIiKq+C9eliyWULqFpQtrferNXfV3tKz14VDUeaGhwNLMPT
DXaSCQUa04EUzb1v2BVflyazHoiLyy9GA0h0TTAIrUnShkbakBlZK+POvK0OvIru0EYdtxGSpEWs
zOWDjKULi2F6aynZA7CUClHALYzJ6MR+jTzW71Kz/yL8sbcXAaGJk71CZB391dF+hNQdsJrNhzdD
uEmmYbjknNz7TOO3iS0GQE1nv6IjSG6epHW/Etbry7V8cKe1f5P8ZAHDKR64bkYnjRDIIO+TDxQ8
wKBt8WyOqRMYcTI9u7Xj8EtAMBY5syVgVP2h6Z1124EucvvxtY7YJWYT8VCGGlJAOp4XsPaIfFeN
ZeglRn8wh6K/H/So33V5Wj2DSLMC0nVM34gFqYtgAys/aif5KUy924/uYr3HEEVetMaNQX3WRCqy
NXGxgxWC2hapVEdrFboJs8KlvVVESsKmb+TwoKxqfRzHEX8RsyiCF25UXSO/WLLtvkhHq86MpWxW
/E70DDOKV7edwGbGlT/RMrDbZAtG86n0f3nn0vHgnPpe+6h9Lwx33c9J5mytxGK6yOax1my/9hBn
gVahXv/t6+kt0eJnIsjI6Ljpc+aCcSDsIhcNmpxe3Zh/AUBjHbYdC0TaoyGwse7eiWxS33rfjq+G
TueT0e1uinoGEqkDmDJ6btnO1fQrzWJMTMDg+EM+AccFVRJ4zmCEsYf4YI6qGGCZNJ+NwfrVhZch
7ydQeTatzDeMNnrwcD1tOlEbhMRji+wlCwxyJAjyMal60J6Cd2ZdsTeshmW+NmZ3VjTxhcuoTrpS
ZcNmhPj+jgzK3Kaj8+J20ny07Mbc03mhzpF5ywHfcLO4IjpHWbtul6nMyIyJnlKopSdWheVLL5BV
VItbnA15RBVFrlKuZW/kgzh+UzvEm9Z0P7aLmIwFhf5o5Z8oZRnnPIBSoxzwFS+rzvA5hc6Us/Sf
XrNyayAnYn94aat/o5Fdo3UBhnxP5jaOft08MaYhe5q6Jf4BRs9Vyei3gJR32+m7l2F5Qci4FVLt
bflMwg1pZbyU4qkxTkKcneouTo5uugcinbJC0oHseu5etFR5ZyI0IkJNvLKi/bE3ZfpuEwRlaXy8
+7XYy/LHcx5ouzapTufQnRlEGiutkH7qGX1WQ5gqLhUYTzytr8p5qPUXi56qukvSXedQxIrDUhMP
VPyW075gCNVpvtmxoKrPC1Ol9GDM9z1DpoENYzH2LEWYx3G1qf4PiBg1wm+nBeDC1XCey58BD6QZ
Xdf4n1EqYrEI1PFQqyRqG9fPsf2utWejyQ6CRbW0H5zW23Lrnevopq6pw4ZPHkJ0QCjpSR+2c/ez
ML8QOTJG+ip9el2YTHVxOI3IC2iMQN5VTLaLaW9kR3s5uQm7VrsIhL3Xi4eqea54dRSN9sXtGfQD
CB37ImgsgtJd3+3doB5/bk9NJn80maSP4mxeSeAIhXtXqzed8zJu8mNu7ibjRCrQoSxApdJEczIM
+r8sIWsSEaoBt3mBADg9RTHWpQFA8PzDCbQpIT0OzOLs5qgm7h3w+zmGdb16reVBMokgOXOTRtOm
tY4JSiO+MdwjAT91nmxb414jT9f+iOv7wjj0yc+NLY+5yJ8EH+BFMwmWunjlbfv1wYxlch48MDWd
IAL+n208L/MrFqgNa47OvkTurmGNhbxdQ4zT7zL0M6UIe+OnQKVYcqsCOk9XjWSzSx1dU5sMLbRa
+cXlHpdkWNmd3m5r2l34+2i/ylpTbHBH+yUZRXVguvtl5mZ+hbEZOivdVX6ZyIt2Ceej+OrVjBTK
vneJHy8t0psLInw5dKCpy3NktqcEyqVR7Aun2kwEs8GlI8mBXB9gQohzWS6VeeDMF4u4KZsjz3sZ
W05ej71awSA12tjjC6TyACKR31INZvkuZa884SpDxbpf4hQb49NM/ld5kUTrzDT4onvP4IaDXGG/
61qXHEKSl8N06+/E/KJ7j220yxBgrs0f88mdpl719dH0XmK1W4u/iQQKFlh1a9xs53t9zFCj7W7Z
JqaAWr98pO1LSsrjqO+jeD7ISfdzpBttjWPWA9LP0J5igQ3CYUF1YyN/88guUNVTZ7x2FuWltqe2
PdTmLVCD8JD01x48NvYlIQG48sgKbcZqU8rvGfphmZ1XntaQogVhpLNEvqgK5knaPaKiAODlLMrA
834I6+P6vXfkD+I/P06g7zvwAxm4r+ZugHyVcdwu7OQPNxUku8kyuXiLQUXCgch3gKYp0IoqTDvt
dUR+BsZ340YPubifk3yfW58movalAkPM8DVuPusxRp/1DFrxdhXOtxGAbQWFhhKg2XgE0WQFFWlp
IE15JptWp1MkxaJaLja5khbWiDl6Ex7KjCQ6RsCVnWjTpz+ORqCKFWrZqSU+zL2xOsd7A0LhqNiE
szCiZOXcbwNi4k+KJK2FaMREBLH1WtUEovOJzDQ8CAJqCTdoy9KTB/Ys4w634xVIsY11N3Y/e/Mm
Q52v+dIHpRZ9d2MT5AlLhuoil4NWvg3TP6Hvl3JnZHAnQXt6X7W4xwjspzCFcws8qjwq+sRK7CqS
oibSunID9+8D92oKaVH4xaT5s/Nv5cyd2n8qf3bEmfZiI5qPePhAShYKVAMoGJBcXtcMDft+0i7u
vMdZ3ru8D/cD2Vzlu1Z/MLUKGpse1/nSuqeYN6VPt2W5M7PXbvznVM1uQWKL2AB925MNQadFX1hp
A5nHGUc2cLryy47vnQ6aan1gP4Ob/6lr3hb3VBLt8L9bmXQf2j/+YlSM43cj7m8pip62F/KxmP9Y
ftTdD/raPcxy+udyo5s/5UJkpLdb2nPWcnlyivcgsR1kila2W8vngTlKut5Jcc/ttqWe9mEbRH8t
I5M/gMZkDv/2sFHi12x80Jf3EpWI0Z80iqzY8fr9TViMPCPlRJKQmDOESyGJV/2xILlpx9PvoavW
5MBbMjm1VnE/4Y7iwSdb6hdfTg/jhHJwYEZYXg2PCWSGF+01nQgEFf+c+bdDgJLBFRczKOg1vmVG
hXwZ/CX71dg7uAQ79Wirp8QOUJAuQtsxXCSn5A1JWSij9Ur20G6d5V1ESjd77dDI8aijcirk8LEY
1raLD6X7zr6AVrrYluItiX7ltYdNqJf77ss9tP2dbPgPJ3rlzVjuejZy6xgfpuQgiVFoADon6/mm
5xmXF4tTNS85M24HhP1Tck+RSA5Y6t4p8YYRN1c/usR2NDkP+YNDzCNxENhdlReBJL6Zs8U1cN+s
H7F46oZz5v0Ss1CMx3g+E124kf3l9qaxkeYlOnhU3OY1bR4jk4W8cEIi2PjbfusiXKjymJVM3bfH
RIwlCleP8lUMCTv9yvJLg/YA7MEqw8F908TVNO8W46A6Wll9b8/OduTasNyjobGP6LZ2dpXsSKb1
AXEquvTroh6X6csx+MZ8FOmnlhA67yKoJzCo0S5DG7D9DyGJ+vr4MTmntb6HsFmzGGyS85QSvPnF
7Eer5j3s1bJ91i1Ul1+6c5L2YzS9EGFUx4dVbFVyKoFarTuwAL5dXj0Gs/V0V2T3NkrbtP8s0p4v
wUm4L6PYzdxiaYxR5UWYz3F2P4xnPSaxHpVU/57JI0iIYXWpV8IUgyrfUDCyj55J4Cm4y60cBe/j
+2rceUNIIxeI/h/3EbtuWITExkW/syRfpzq7JCSLgqAFvQgVwFj6fLt/SHIgpyb848zeGPpWtlhk
0EVFXM76LZDsUhLGFdeHwXnM9Ok8mp/xEO0K02NUTWqZutLR+NJR9D3VZmSDMes7TIUkNTYhZToF
M7NrOgBN6mQx05YkV7JNNg4XsFs94nhGfPpCBDenXXacgeUX3b8U1XRZAXKvDqXxm4zOpjXfMg4A
U8/wf2Y+M+mSAn5mmxhPv8OSBFq6YOFd7rKuhALCFJehWsmvb3SvMN66ZjoM3j2GCkqCeLuS07ZQ
ccxO6EDCbeSTKYttOnWPQ0xowGpzysSBij5mgWh/eomaSxEJX2tJAWNUtYq/sSuDNXmamq8ogVCC
pDPjPKgZYSotSPW7zhP3q5ef+4ZkVJsbKy43ILCwb5j+RBCxZ6JLlJx4g/nSFnyb6wKeffzPtthY
Zb/tWLGLQLKPnIYbkRz64ThiamO1zZkL6p+Bc8VfWaFticgBdhgeZeppHN+JeZP9HWB8xBec2NFW
VT8WC3YYsqw8/2o3lIO9M6IImnRGJ94eEmfYjsZP2yrQz6QT3jg9Q6kODSNQHV8OVHH0vNq7ls2H
uhoOSE2Yrs7xn4p2rrs3ULdp5BktMxdZ8ryY8IRrFTL4O/fYj3fOKpDT/zUuUZ7qtZfWq5m3X6su
NwWB17b105Z/iXBOgqSMGPRGWbxPKqVDR+/GFpBd8zoSIXjfaFy8yWvqvSSmEQ4KTe/6PaMLiZ6r
5c9riSHDbWN8DKByB37iZG+vh1uS90KXWMjPmFBXFWSrvh+d8TzI56ndypRaBfxMpm0MVsJ0PLr6
Ic5yaL+E9dCSCM66LZlPbb0tjLvBAYx8EI5BtEWACyNEPeH31IiySncDmZwTqj5Tf+jVabBPirW4
TH5KS/gzI+ReO5hsShsGuZnx4jiXUTN2CD83Or0UhAmg0Tx53CooA/z01pExuBleZ4vQjIGE1uJh
dn+IHPteydewSxuU7rW2nhGqbtJ6Zu7zyxlvR1elnQznUGa7ISczlJ+NtblYHz3xNxD6zBagUNsy
eZucCJIopxE2pKPGt4iNAbEnZ/bPlvit4gal6DPrkhSdG8YVQC1Z8afPF719FmhVq7OR8eXEJxjr
V9kg+9qrW3iKe2o6eh9xHss/S8ogJuREMa9Kn+XAtol8iaa9j+RLPgl/XK59G7Hupyx7M1B+LXBB
HAbtNH18Abro4kCZrquncnzV2idXPU7LblQP5FL6TH+ZoR9FwR9o7lX3YdLB2N6pS/VDzTQjX6iA
8BmWxSsBvXdzem20E45AItofC+dUyvcM/Py69L4jiX8lyisB0Eye3mqwl8d+ZzFcLWmpE+o6Pfsb
iddohn3cXDKCM9OaNpfbu6p+PGI2CFDfpcaOWEXLJC4eMne8BG1GuGPc7If0dSRMA2cby+t/6fTl
9fyGqA40670yv1s17hJrCSz9QGIEmi6+x6s7PAwaycNQWGWNYAPMeK8qbILjdiVKSLb4L2wCs/Lp
20bYt+g5hKXhjKvryLgh2mDleyVyxF85qdFS58fIY7avuVcMg/6aV+eiXtiX43Jk3kMYTLqE5tgd
O9BdfB4O4gY3vwVwqXsL2MtgaNjh2rCMcPa3tp/H+p+rkCSZcwgj/MOLMQ8xi62Ilx/Laoew4uj0
y74nn0a/6ZoIGEMb30Ooz00dkfT6z4jMO4UOHS46LZi3s7qeMPZbksgYtJW9bxdedmeZDm4dvw9z
/W7b2t5bx9CV+rmuyWFtVp9x2EYuxT3zzNAa5yMz/g9BgSi98ThZ2QMJisE0Ldu0IcDcdGrAThIw
tH7oXe1c5vEpsbRtxfZ/wzbjV2lyO5TzY7zoLPJZWE2mv4ru0PHWpB66+dL6QPlCLUHSDbex2qS5
5kPrebIdFGCJPFRW+znnLgLxGmKAV3hHEr+JVi18fbA2rWaFK2h3HyA29r6/pXzouydpj5TIa7Ux
vVs3V7yzHrqf0nxrzFgFnOW4rvEeNdx94Wl+anm7ShlsKonOMbpLVbLeq1jSD2o/R9G9mY4wVyCu
DWt3HdbyVGkjqd9VEOlkMTFcJjb55HJAb+I1ukdReJkB+VSxeDObfjNyafa5idMPXY4Zn7AnBcOS
vRhgsWZzfenWLvT4MzrqyGGJfW/OQpuDoyXPcV1WBDrk9MQe+op1pwnj3NXl3up4T5FUTgTZKtcJ
WV1+tJq7z+vpoozZr/FXduTjsdUkwpl87lfU/Hup5kfGkW/TOBztPAqsFUavQVAwfBTanltfO9XU
dh1jeWKB3KVGwmvf6cPPEAnYKdo+5T5JdBEKVs6E4TEr0rco2h80wRUseXv7ZT0lBdV7jgeul8a9
pY+h/D/HCWSf3QWoy/wkUfu268mt6neDPpNbRJgdGz4ybg+OWQcS+5+V394ffnYuZvTMvx4heJPh
HDtjDSA1XWVNxTaa09PIEKl3mm2sMZPTmfzMYg4KhvCMpn71xXtMIRb5YiROnRruV9U8b7cMG8EV
hcS2NRGdWZSQJDmT6W1HSwjcFHEN2o+pzw75VASeKg66XuHuzHbtXH2wVS7IQk9ifhttqxSrmJvm
0KyIHCCzJ3CmGRJgtGVtbIcDrvski0H+16SmRdwGkr7UlOkpdycCieJdNM4kn3saoqI2LObmVMec
5e76YqN8HXsK4pb4AnLuWH+Nt7xjj2mgrqsT+qJDvoB3xcoXeQkNCXH39XpAOTTQ1pHDK60nkvQC
4qruiIoqwPSvu1LFby1fXrIiIN8MD5XlgOmzy4a0jezJ6l/zkS6vwxJvSJyBfJwcGW3zJPr8I1sk
WkBS60W1n8uYzAwqq6GhrMMQigCyQnRWBjNLpcgozoptWNNzJFP98PXIuD/aoblbUE12CS+FUfku
KggErJi2kYCvnPJRStgZb0LTUmDQ4AiVHKuo32RRE1Q1u23cDSTTIYlsfFVzEYE2Q3bNcL4JE+Xu
TQas4BrDbJzDvHc2Zm7tiMoITFFdKTOPuHzptCiKe82P4Wa5JtZ1JfEK4bR0MEGmFfMwm5BRFgSI
DbLaFwWGrL49ekSj1reeLSEKuTS6vU3Vq4byjxwNUuqs9d2YWLeNy2WkM1wZyzYOqmcXuixKY7cH
yl1xYkq8Q9WQM9kz/yPpzJYcRbIg+kWYsQQBvArtUu5r1QuWlZXFGuwQAV8/Rz0vY21tbVU5KRTc
8Ot+nJQfiPg7Nwrx2XaoK81l4EI4NFXsWHrPyXC6Oc+Xod+6ePMiXb23U3GeTGHH+GUf1iyh002o
58bHpoiLgpshybVC1J+DI3CFEKBJPDyxhWPfdTNiecgPSncM/8nIepaR7FaynR2IZe10weZ35VNE
GCWatE0SE4Me23tJsJlkiJuAXsZKEiGj/FdjDQ+Q5MvWQzMhj8rnuWBxynWhNxi9+HBuVe5rsmvB
c1WrVrG0fHSNQm0lyeS2t3ntEhrKwi2OrTg1t/t6F3t1fbVDUsYOJ0sz1JiVXAq+5V+PaEm8lCLO
BAYAO8Q5zavUphmwkoT1h+GnYRBv+XmtVfOBthcj+12y2jsPea91vDsH6b+jRH2TzlBD09691GJ9
9QrviLv7QPnMCzzPJ7bCtIKTSDbyMFk7EzVoooU+ZvRTp6M8EJTakiPbJVHxZI+MquwhQ5KBQDie
AmX9ajUe0ZDNn2OvXDiIYciMzXG0pYo3Fsxw2WQ9Rx7XN12fRiZ2+jDpovQNrQQ02A89UWc3OETm
j+DtNdO2OhCOHPDo0h4+q+0oCTvwbx0qvfKRUVikK9538b0A6cJw/8WzxwFLdljgPh6D8bPC6ehV
xYNGoBsN7a1LTbYrveR9dyDHz4pnjKUpH4RoTs5EHK6ZD64snsl+o4eynWVxf7Kle3JE9K+TOb2/
JeGbrH5pYIveVuyeHaHJ8KUw0XiaWJerRDw2zrglPs9POSgKS3EbehxIfvC5WAjx4xDcM3v80lgJ
qRidEXkwZZW3P7B2WSxFH2WbXNeJZJoecVVm6WtUm7uxmkgOYv73W9obpoVfkTc3ByRm1ho5MUEK
bPOCFQMvB0EwEeP1baFi7fKZhKPRDX2yyy+3oBo7nDH1+AH4PJLbbpxXEyP0aJ+pPGEVkLSQGHz8
3D0b1l02GjrFMK4lXFLdaD3erJtLMNxRWH0AXnQJpmU6smL7Gxpv7+fF1aAyKuHu2lR+2Om8n5Je
3GvdIB+GQCyaiDtNuA3YKSeS7qMZImbQhdv0dnVUC3d5Mqk21wnZD/ddlXADd65em/9rvPAnCte7
HsJnSyueEANzYX3WPbSL0IuNm519OpNubhhm3u0SYki7iUBoShIhxnF7NBOzbjw/pbQUAb6xeGOH
CLkIlOntZWiRtsm5rop+wXxE5XZXZoxy1PIVElKG6tIdpoa9cen/bimeZG2/nysWrwNh8tr0zUlk
InahKXTGZ+gWyCvgElYPTXycD0FV47GcsJwXtVC7CQLMs7WQzS9I0903rYQmSt8I1yT7KeIL2laq
pwM3vK2JZvfJCZs23NN1Oh5UnhHnnKvwuxjCP3ZvR/e237GDcECQva8eayzXvw5DEfRvDb6PD1g5
1UEvvA20P2GNlriFPKimxySgj2fTNeVXQUnqQyOxgcEvgDZ7SLK0vooJFCBJBovbjv85zaK70J7z
vZbDdCBimBMYryVpuL6k2zBLHqAnE+1M18zwDcpcDHkIeS6kCjt8b9ve/XSWNHx0xaLKeDK9exBo
2rEV0rrq1CgO5ZwU59n1z20EDUP0hKlXVzv/NWQeybmouw4OyGFYBRk3YpdHNrHjrisDPEsDpj0j
iRSPRCIxD5FhIpw23Cn3B1Y8LtuCnhwvDNwvakdxbc144tN2ZNdXpMl5yLnUq3IyxFAjl9UTIepn
nGnZqejJGKCR5B1qbFe8TuXUP6nBx8yPvdY85BH6MXh9EC4ucZ2nAgxHCL4k1Y+6zYNvqXwoJcuE
7BlSV1vOtCg7vkioZBosvNh6eWH1v09TOjeDJQDxMNDZNFI/gio1a/UdOuu6nwo+PbsC30E66Wsy
lk7xRg2IOzOwAWKU24IOItaKZhk4PpfsKVjH5l+5jtxx86bmFipcGWHEDgCNkBd2l9cSs8ROT/aL
Mvpva/fFufadO+VXgDmygHmwqEtA97f37RgSMvaBqzxGeRscfGckHtlr55P1c/SKQ9m8Q3mBW05f
BF+KZb70Qz/vUxqeLnYkp7dxcFkFR2o9cY8k14Mt64lnRTzWUAh2je12f20Mk4duNfOxZnUKFlHm
fFeKhPVOn3qM6Nqz/gayrk5OSQh3yrlXECv477Gv4VFwrJVFR2i5s/n7Wv1d2rBQIgOl2Fu8lzzs
XNgtOEiYXdrSOmNWsRGnBwRrP1UcUg6iMHpg9U6G9mb+XGt/j2Uuv2KLcbf0GE3ntgaewlp0NKfZ
Vdg+5DS9zWYmmRGFaIB21LzRbMh4Oluc0SXRFntTFYLsXEHoHSfjILCE+OOhua15Wh0Ff6K8r3a3
ABgsgLkjkVjCPpUDY1nV+gYhI2WizrMwBrivEWw5fmqoVS/8FRxPLhvwxlbTvQtMhwPU3HbRMiVl
h7BwGOb8B/h0jr1ZIwvVZURYoWP/lXWKf1pbyiSrhp/G8YYQ/ivNqZVaeOUOkB6WDNdtiBxaFNPy
YFH2liOgn6dcU/TW3+hR8LaLgMkiiNpj25TfXrK+qtKQY7mbc/kYZkDgiGSC44jMgtMPa80x7RuO
crd9KZijqG7KOEpVKPSDn/j1U2m8kBcSXHxupCI5UZt6Y0o4/ptlJlRNykz3fsJvukwisiGDXB7H
QNFi1swhpl0khq1xaS2OuMJOzL+f5eI0BC3d+aTfoAdk854fvT/lw9rx9Ud/ZSKcmq2iCo2K2ir9
60Xpb+aT9c4xdfNZIQyJ5S2tWgTvZJMB1UjgGZAsT2MipxxwKkn+9VSbPttTmPyMi3RSluJJfgqS
8CHhHfiitegvwsJWqCwa1QC8RZwnt/OiWp2d8fN4SA6Lx0grQhKoVT/MJx8T52ZKqSzfMvUUfmxn
OnLgLU9y2g19BceAsGt79AgUxbBwkViXdGFDUnR2TwIXqbUwLl5HhCv6B9Nsz8eanizKyynO4sXs
FQ4P4Go5/kWDc8D2xE3hWvWfqv/ckx/Z6qTO7jqBl9hlPlvDhAXtDHgZuL69KUeLoVl266e1su4W
2vJ4Jvzfi+FpGd18N4NQwhnLpQVYc4KUb6GhacOgB42bdXEzxF0vksNg9QLhp+j20zIADunChHFD
O4qxG8/VmDskV1TFWEd+ggGdbB9kcRteVZZIcri4ffjW2+Uefyzfn0mRJGLPvendnBcRzbq4oimO
nlKbO4xiQk6t4Gsl9bCt7Iku8ZKeBSY4xtQyEqiFYzLEbb7AJ7KJVyQR4Vt8dl08ZH2KcUE+paRG
0jhr8UtM/UhUpKyLhrqpJOm389retXr8scHyzs+SiQwLQlI89tqrTkMvWBKRVBKo6Nk9BjfBfcJy
9T/FaxzSl+f+odLxLxJWtGu14mrFpF/GUcLWL0rn8xz8obEMb4Hq3BbMgWvhrAVBzNtcfdSd7z6R
b5g+SRzZsYaUgOvA/T2OTeHt8ko7DH0jwLEUltmJhcF4ClfcNgI462N3Mz0WLgJVwL1mF4yl2lcp
b2CCWQSUxRA9dpWLgXFwLlVphgdSAi3WyrxDsJEWGZu2+gzXCiZP2H5xa53wJKVly9eeqSSAGyLi
qBo4jcMiK+/gFDB/2BUWB18sD+0q/yVTfptrffONt/dvu2B+Ml3wEEnL3CVZQqDXibglBXY3jzs4
diIFxyAHno1bv1NUIOobI2/b8siyj15TOF/40KmElCng6CVSj2Qo/aua4DVsdKQz9p+u8d8VHtid
79wEMEqQrTs3w/cYapq3IQmxHiYtERc2uIJrI2URPeVpxK5a0AC5pBKB32JHIuGxpCb61Y3YNWFT
YML284cUVbubnDh1P5ORawQiS9JkrAZM5P7QDPoMCuy5ExPiYDs/etq61n3ZvSeJX2B56BAEptl7
9XBcswEZ5r/KHWx2xuJNj3Rf14F6p10guxNZOr353D+4wxuEWo9wOj3VT0tLYVDtv1Yh+SlBZpLX
N6foZu26j7Ew8l4VTH5CWmCMcog6pWj0r87DlfpNHOd1JSKoHuy2eu/SW0xsCVhn1dpyAnzvFB2B
SFJxN60sBkLeFCHKxEbN47+qVkA6ihoxCnuQ9FlBdwCo+K4U6TTHrWfBYLB5TJODk9OgS1GtwNBP
+9BGj8SnZ+bRuOus+iDz6bcPreQAPyO6LGN6q1KIMC+IAmBbnyEcLtyOYihdINMGzz1OXoN9P5+j
xtmaQnkOO1bhgMwvhn80jKtdVc4wGlYM19UafOcocfu6yX+1bU2iZOHi01bWuilgs8TTEnSIByu7
jhDixa5eMvXdKlt9wUe7mbhLVMmd6NmYBWmADV+KlvPaXdg+elPQPjtu4XCrt7NuBa5WvCJncOPk
7YUdYaBxN2+yuTtaOvKX/dSXgvrT0DgnGiI13/7EwWXYLwkgnRSD+Dt3D3nq2xawxOjgGTSNqXeO
nLMDflobhiOFvY9Oqqfviq92ubNC60Mv8o8q2fQCjav30LRBRQWz/zN71dTEtasf9DzM774T4XqW
A/6oPLtRBCCscj0cXlnfvtpkJCmdsgICSe647yrW+IzcGSEH+93LqCI5YhwRFKCGP3PIy4GLTrCb
FTfnfQeM6eT5KwngKlzUw7CgvXVBNPAf+dycPPbidBMWd1k5PK098T5mOJeBrOzEkwIRyLp1sdmT
MjNtynoCAEAgg/UTnwlVlWqbD2OAftK9LVKHTxb1I/s5m9UlkZO7Y6Dp0DlBx4c+kPxNILJo3yVR
/1PeoGzYThgU58B6nOBJ/QWMZa6jEPPFc4f+ZKYANTgJ6z9SrGJrKXvkCmJPV75dTVwJHjNwWPoo
8SPdzZHsTnmYh6eqp3Q2FAXBVT02qGWOYL9h6odec6qoGV0NhdK7acXEjXpIJKh4Fr7O25kB3mn+
hF8j4zKY/PumdrtfpT0M566PyqfBFMmd683Fhx3Q3etqa4p1mS/7eSlZN4GyOgesMZgHJ5GRPumX
s/Dt7xVzmgX1bWM3gNNVEVmnmaj5UaTutPMRxeIi8Nojygg+BdfmJA/50ZLMc8+6zuXXZHdOvPi5
3rpgDra2VbyV/3d04QwktEBuj7KLaWdyC2ktcpK9Mzs/6zR+yoXAvV3Yy+8QxebiGZLbLOCbM3D7
8mW1sdLZlTFXHNxyjEmisG4e1Ovq5yOnCdKksHCPWbL404qewYhZazNEo/gXjD5fR6bnmD705ZkA
lxsb9lMbQmbOhh0+0qo659FyIwZZbWxKmpMLvJWc+6vOdsPEkUszR09TLbmhIW2dfWgiZ2vbbFSn
YWlhIyBd+dhZlD/u+OID+Uja4NIHjvtPu4SbBzNxHRpza93njN1/SxhMj0tkY1TLOqZ+qD3XyTiP
lS1+gJQNmz4bWUwx2kbMC6UEsXZj2ZggFWwfOuulDUp/W0pDOibxalqmtCvDLzm12TszRvRJuPB3
Dg8ff7X29EevRHFoCNCQ8iNGjP7TNR9ZNw4s6MoyHuCQ7qfZkf9y+Sya8phIXz91FaDIvUpZCrZR
ylvCXfpz51kFUADbInDJjA1JrfoUugMS0ZCVQFZc8g/aeRauHQQhabeeaLRfUW9utNSLtGo0lAxX
E1M2V2x0knNt1b8A65Vb6oJfq8H6cCK6VDBRz1f4VP0bnufhngW0R/QwRbFyyuQSEeUjMNil30g2
FNrbRFLCNum/uwWGiEsh9WbisviraVYbwUqjq6y9f+XxakFaeD9V1/sxs5o6Zkqs7sV302b8awJL
5rumCIfrFKQO6rqbX3oMW2coIPqgZqnxMBX1qxoJkQYVtbx9saAv2Ys7M+MSW0riiKu1d6zh5hLw
ViXuDVSVudr3ivN15wsT3qdDoRGiHe/SCSKPi0qW44oD/kWwIcVoP1R7+o0oaSFmcHXKlSVmIZut
G1kO/QYRlNMqz3bV2lrbNQh0gJ5kY3Lvl9bbBKGEylTaPvbaJfwYc5T30vXSclt767u3eiyMYEZ5
yKNJis9zwX7UJm15HB3nq8x4MS3twqZh6JaVRWfR9p9rmU/Y590Gq4AyGc2f7QSyKXC8x9DpZ0R2
V9xn9Cc/JTbwJTNjiTETuzcAXutOZUN/KHR6+xuit2Csxj+ug742DMQAXDxmWxYEKh4nEe3UWlZ/
6Rfur2VbJPDikkrLePDY+/WBdB5W0YaEuXt/345FuKu4rp1Vm41s+lhADbJmMsgc/56GnOips/1p
G8kRyr2FPqcx5y050FOzVusblN3muDbaeXQ8S8ZRWIyPZLPrfeuuKl4GhzJDLp9xK0Xyp5qZNtAl
mRVWzz6QfcWsMXDE50UObavGH5dALjxUYePANkdJJzOOP4vaNEp6fAa2QX/pYmgfilr534ADgLX5
SPcKqOPKj8xmbzWddciGIIsl48KW3P68lcZRd2u7YFTwSh4n+IXUd88gZUow9ft6cXLC62myHQOZ
vnkF2zdeGpb3bveWIrg+WlfqVhnreTUckOiagxlstc9N7TzyLbhtm1AxVYYCCuiM/oFZRZCCpt9T
l4Qbi6TZAfm22jl2nn2YYLHPyp76VzXxhOCwUNgpJbXilsVOtBK2hVszawGeQjcOwZpAlWUBVtb9
byfLu796UeYF7X2izp4+tC5V7X09m29byvSeKULxXOFgjvquIxS11sdItvpxbWt5IQkMII+V41aO
PmgZL61JCxKIm0OO9bZnv9HMHZ3XKbu4KEfjykfar6tmII3TAfzFwrdq/MewkeEO0/5cL5sFlMM+
HfiyOUj0W6e3GSnL9PYAc5AtC9rFSKhm/SzTSbwNGYMalU9BXM+jhO4YRvvKF+poI1Rtinz5YOxE
/+YiDItD2ugUdKJsA+G2b8aUvJkYU1j+QH4hQG8OAkjivwzbGHEWnRxtRXLUV3juZrgeiP7cZ5wc
TL6QpUbsjvI9mzDvMOmMAZOP8uF2bm0CMpabmtftrqYegeBxA5pq6n8vNk7c3E/uE0mMPVnqYtsD
lsKpkv3LGVU30jGfy4yZuO8T75jp6o0paYxD23qpPAa2jdKi+5hkhcXH0c51KvsfQbMGjATi9XeB
S0A2XCx173qEPkcaLh8CyPSfXVuhSgsPU1zrsNrK8h+1hiyEqYZ7b3mDbF1qL072IqxTmgiuzmxb
d70tAOUFgTrD58M0kq2pe3uv8cLyTWj/4eqKeuRZOFPM6Lk7i+cjziQDWycceQgbLsDac+b3tKiT
+3CY+muT1/OOCxEuPq3yFxYZJMd73MA5kOJss5KC2qx9/idSeXOZm766YMPgRwedxJU/xRbdTKNz
rcoWWSUcIUd5KbhCRgJRvUAc847TWjtPbH7wcw817rOZYAIOndvnkDoF08c6+gPyauf99rVd3/PM
gVrIsh/YGRjVcg+cT+Jhhcgb6unyfPS2g4dUisgBXG8kSOO3lrsJRc1kDjs6CZW3MwSwD3NHZ1Ta
9exVgwYx3a07NkO3erBp8OAwuu5ltXHUeBleY/yaWL/GhogFdqSNAZ51cNfxuUI+QQ1RL2YSj9WU
tju7SfUBqKf9FdwM5OC9otu3h7lR+D2GXN++k7P1x6l0v88HYTqgrm2/KwpnPoMd0ZDviy8C1kms
lI1z1w1J7aadvY+ibrlkq0BWmGEVwZab993k2ty2QOEGU/YF1UbtU+wUwM1Kc23qhovFGGFgshj9
t5lomeNtnBORdNUhX4dgly5VP+6xobGMXiMTe9Li0uji1wp7w+rSjJeIROxyDZcakFcioux29JeP
GRr/n9Rf3xCoiHsNTE6XtmlcivGqEWw561LM/BABh6MLxOzHGcbsKZdh+JhkOId7CpQeaEG7IanI
0PM+KgtU8WJpGmzqeHRJG5GiyW5G8hFvx1+2xP59UpvswQlJANbox0BMQHC5bfVjZ2xUEauJ8LHH
ZiWeEqpUq3jvKHM7ZhBLDgRhSfXL1IY3QvGqbkGfynTlDsVkfrBc0j+Dg1SLV1ZuhZd+ae7oRzG3
+ikDj7QtenIQ1tTlseZUjksTyctc0wIVmPojpUR0n0bEesul0SSDsnA3Oov32jd0lo+a4cqxxmrv
LvpmveRjVaL5VaQhJuDQ4nme+Up5zvCX2yxL1NUlQ1OsxEkhlLy48xjx3bZvIQR893w/4BTpYSaz
wdjjC8TiKgFuqkZvBOXhD9HJR0PHJaoCWE4pe5BXj0z8vBvWfPkkxzHE0UCsGY7ivEnkjVLuLMx6
fYiHwmsZcnRVMjuOujhHnlliUU8vdYfgNFVMrIG22PzCiTq6wRxetSADsBFNx+6tawYemiJ1DQvt
3pbLReUuiNjZFK9Jq/5yAEMvr+VtDdQUz9OSmBdfTQ2nUkFcMwxwhMvM/VwArl2FWUoGe7w9EdM6
jMksf6u7Av7+incjCUy2z2zEeyETG0/H6jUHvAdM9mH0kwbqa+R2yS/FyQ8rhQiX1nSUFOqAOa/t
AclmUO949eWYAdAY7bcUEAVWNSy9NqBspNI13XpGOuGmYKewTbs1R0O2vBEBtVNObHv8ysY1cF8I
cjrPniowenj8OUX+G60g4hat5m2lEyYC8EK4V5vkuBIhwOOLY860KHZWwn6jmFnh2gkHdpVbRzX1
2e/KkmwJUMeOrmX6c1QFzRZ/Bb7pGojjuVLOyGvVGg0fDSMtwMLySk0njpR58Pf8kug59KMfulMx
fndpdKm8njs23xmI4e3KlTu3EG2jque1n8ACTxOCqSjX83Kp5g50ft6kB4eL135ZZuRKk94YIIZy
p0QWHSzudNgJb2gORVj4L9qT1cuSp8AUgra4MSq8jT8QrEw1m52JCSVwudlnvftrpgnvYQEfCzbb
IWGcCN5bnthrcUrcH41KvbXnSULbk6nzkppseHfCEgcmAR608mFEMhr4fzVYWB7scerPvbCKVxEy
I7ujJ1FIpmnX19jJLK+ofhKrKJ+aMQXVyfv7K8wJqJYzV0Po4CZGGSeWJQYXfO4CyzrE1lfP0jug
/TMY91AjgfoYdn2FeQIV7Zwt6Y9fSef7N6SY6R9nBxaIFZZD7FTtX6QF72eeHI5ztm076RbcmUNA
DatVYtcgK0DyRchN0nE5dqZMfcmq9HaTNuNnPXGpAEDCjK3DbweyI7WYibdnhMDREvo9svxgpqes
C/JLM6GSOljTjDffIiyezjh1nPJXyAKfCzvehHHprMcuC9VDFcruyUXAQkG9KcCOINEjV1yXZpGY
4cucsgVI+cQ+dFDvQ4/LH6u2iaIKHWwz213vI59RgnQg+k4K3qQRnFZTB5sBwNXkou4V5gc3eX0M
rTHYEx5eDoAH++Pc0R1g48b6qlytV4zWYjg2nBhbsQ6cp8KU10Xj+Vhsh6rdAg590tGqVVVolx5u
jjtuy1DqNYkbiFScfo3zw+jDkOZXt9dw358Hi4FipTxuByaSfkwHCsVzUafc7YI2e3SIlcPgB9N2
mrwiPEyBVsTVZXdIunUEtxEsXz0tEHsy8ZwXcAA5/omush0Y36tsAZ0llET9v2VJGA+ODmulVzNi
Fbe1vd6ZbqT+k77TA5BXEMA2r1/tuNa9G4p5z9XLPep+zP60yTocfWdS8dqYP7NPrd7YqPxfDWcP
f6MZ9k6h272mXnbvo3DBr0q9vbNizlWCAVcB/t8LujdwoeJByxpnEIdqQV4scvdgIHBvFo809pz6
IBaKZNyt3hDgJ6Ucoxln+dm3GmnudtguZPhOs2cl59CgeW9y0/8uLRH+FkvP5rCRbXOC9dtvpevz
eUAKSNNfarrBkztZ71g7JMegIGOTUIeyq+lLhgYRWMcyS4tdnk4Wh2ta77wFG3Lnhv9GYQGAuqG/
UHfA9WQl1BKn4M2+dmiE0DX4R6QFNpuD9Zzajbjc2n2f3U5lO4jr5YagCb6EyXdOScm+Tks3fGKT
Q4NOKH8xWbhXuP/WRYISZEiBKRV7gJS3BIN/2Mbd7FIyCOLcDmAtDQ0tHWU5wXwso+JU+bi1K5hp
MrpgtCTYVhXVZ1BboBebpKXMi6RNBuTlYpVt++FPYGYkAbPdxOP04DECnQsy/3EvcaBURZHeBWyg
rppHn5fUqPE54P6vy3Wr5gZUYOb/YR/kPRIy/8bchx5HffFh1nLcdqknDxHXvzNtE84ldJdhz/u3
PVQrh1/R1xH5TqUxKYt8n5dD9Ivtm9lwj7Q3ncLmG0kKKuqlGOK8RzLhAYyhlaGXKLyTLXyQDSuX
4g9iKwwkTP93jIhlzG2clBlt1rFpGjyW1oyQH9biNskFr4AASELACQI1B/GQEEt2C6Ev2SGTmq7G
om7iQlrfvORzAU6Mg0kXq9gXSZBecbXi+1vRRjmNMdI6jdi7tvpA8Ep3HUJivMyuxcBp5ReUu2y3
WAEDk2rtf2sWvfVEXN5kZfGVSgBMPwWTse/IEvf7qMqZqYi2EZz3aN0FUrxZA/x7lIuF237FRJMp
4x9TFytJCjihh+QRsG+998AlfDgpnGhuJfPFtXk61mZtt1mxQvHKSAfWdvoMd+S40opHQqtjP0cH
KDPYUiF+kVd0rbo6lIokNaMBmYDBsndDBf03C2wdN3ZtnxB4gVBUeXuxA86hOLr16nh6CR4sGwfQ
iCIE+IvATtkEB20G5x6wZbhJVfaj2gruD3u7K7ztNc4ddIJI5s0xYoVxxF8L0MBhrtkrF0KAyev3
oWY/zsmbnTz4iQHO/oXpuYVouTHhGGw1nTQ7r+7yD1EvNH+gGmLURMM/h5bvfeBr8vfDbbyY57k9
jC7qM5KYuKzkx48FIK69Mphn83yGs6FxDBuhmvcyD+pnyydoy915waiF+l1W7Wu0GHfPcQEDjs3L
cSzt4KnKrGaPfSN4x8kJwKMK2UThSGDV2TjkVVnQmGqCIg92eW+XEDw2hj3pNrxtheQaeSsQ1xLP
cu10WDuGCNE5HHlJ4CC99RXa1psoFZCKKuvfLGVAY7EjvAcQze96bNUT+HZgHAJ85LC2wzbxdQsA
3EZ/L/vqmlTt+towiV3pm37UQCq2RT39cLpwV47SicEQLHxCkwkgEcZdH3vPRjIx0pCBzAx7DXGC
poyxmk8thMBropBv+g5xkl8mTmPjOdiHR/sAUvszC3k/bOopA3SM8Sup5tbeBn75D+Bnc83bcGIe
KvvDMODaBcfhPJlUf5Em+T2AtTjpNVveR8TyLfvYeb+kgOvyeowYDTJ5x0atOQzJzB2FeDQkBfpx
UlqP/nNiEYsGyBYhXsSwZKJNWbJUVK1sYm+QHYxh3kU9te3f1Garaxfm7A5nBlvbXrM7Lncd1xTM
bs9tWKpDOEdimyzoRNqB8dHOXvGCvU/HmvONqRmXz9yEBiwneuZQ51jAmyS4GrclIFte1+5psMGc
QOy3f/nt5P/J3Rs7KyALJOGsxAWo0zsn0UEsp3LZ12si96Ed9R+FHtAUAq7IFDHDg/czc8Vh7nxz
ChAyHWzDjrA2v4CmizvAjbxQ3XQgmsP6uaojdcUvqpiuGiaQrrW+OYqZukCPkMqwowOd3MGFBV+5
c40HLalP4UUlKCpFmeR7p8tnahdvoMtyxgGN2Q2atYekNbfTe46d68NmcMN3S7g0mFGtNlFC+VDR
Ttkbu+CE0bwqnzUtIk8RCHqc9cv4ia3b3YNb42IiBTYb/qd414Enjj6OiFM3IVrGJYoN1veqwv+a
V3137cq6Qzfp1Ikja31zvdY6u+ztD1U3cc4wsTgT4xNGGK6IRUDQLrG/YNN84Al4mmC3g/BHZKqi
t1a/NQHinoOS89CZILykGMzjacQ8x9Y141Fpmu/CMdWuTMuGKuTglhin2O85Whv75KqJ7gQE24Pn
lvmre4uA2YGTXRHNyh/lsYS2MY3d2w3m0t6ZzC4aTXXhwtE8rkaJvUW72R4gC30EsnzPLa9r4uFY
NBS5wImL0GpDJHZaULZ+Cjn5qMKdh8FRnDJ1R14VEMmUsBppR5dMR4EYEUL4uSFRxvd8vmE1QtCm
vVa4SfB2sgrAume8fIWq3zc7TpJ8N9bYJ8lp+HueBbogadXc173X461vkvU7aSrBI3AzdNR5d06H
tMDaakFmt/l3kJHFk7+uHktZ02wjMUaH0OPjkj0EAjsB5QXX5x2N2f6ixcg/yqJ5Tsza7y3heP/5
5QhnUye+cUxEqVFpfoU6bO/INWXfvOLMHVYQjDrAQBVaJRGqiWaALS026hFhePmYG84Ctq/NUVfB
W9eZftMH/CGzk3x7q+N2NNxwx4M3jXlALB8Ld/GN75n8yWIvc1g9F2xBNfK08EW7FBO/BnDwNKwQ
PJn4eggghrdKFaSo9pLin9/kkjkrGrPdBJG4JivL0J7d/gWEnSjT8Rg8zmXWvTUC/A4s3iy9RKYU
Z8x77VYuC2tP21vuukKFvMDH8N6p0cro66sO/yPtTJakVpZu/SrXzvjKTE1ICg3+SVZm9YCyCgqK
iQyKjfq+19PfT5z7n5OlkqUM2IM9AeQZnYeH+/K1/NZhw3S2AwqIuju1QHQ2Rqe6L8k8uxQ1Quhg
s+/0qfgHuKJ91wpK7Xro4IuLqB4CJdLTW+n79Numen7VGbDJeW3lfxhK6wVG+uxWyzuaeY1eQqzv
TbuRp9t75KRwy+DH8Re82LUh9x4sC0ikbxdkVjLIHGPKmORCKqpHvHvcwaafINTIPxg9pENNVMj3
VVdzfTpijtPo84gGNSZzyKqNKg1LcYx0AptdOaAIGV6HEjQVzzd9pnjOrluOI/S2OKu+cdAkDek8
gSujfjBHidIUl+U7xUdrCeyiQusNLJk8XENuUll89+cIOivL7h+pd+1LarX+ZYK8F2RysK8Eitdd
kcDMHtVu9FF/EQ0FLrhmowhojm2oIylrqAY9wCV3jU2PNYKh6EjokAmIkUHqVXNX2/QGmI4Yn2q7
1EkweuIWGA694Jb2LOGPiCJSThAcNiZ0beiIw6LpXJlAJd5D2RXShAWGAy27fo9oVwvqoiCdloAd
Vuie1jwaymRSIKSQeQM8T7D2NE6iIoOoidsCBP6lZXTOTZlOxZWiAZ5pJ6W65uARVdck25vIDve+
nsq7BADsnvAOb9S0XwpQhNc1gJmHUk41ewttRFgTokvy0f0NHJ8cV7smbh9V+cnT1Ac7Mft9lI/i
frLNL3pnwiCfcKs2GUUKAJbyoaWB7j5uUrDbDfujNEFjJ0obXFNdiSBpQBljdJC/rsoCfre05JCQ
NSXmUgwoa6k7vUPdKtj3sUG3DRzbvG3owK7HesTf1/md5tAZYLT0h0Kk2UL3kGXXcGipIL3biLKo
WX4jcCXKAXwK/0uctLhAoTY3cGqxceEDUoAq8YZNvwtRUVPt0u6ycKriPfvKuEGQbYI4arJpHAxq
tPjy7AchEB2xdlM823FHp3CntPZO44UKQlGntaQC+kFej1e6bWj4SiBGQ1zRfxTTKKOAN38wOFy4
QE3srYkulU5UtFWFXv25qqr6qNZoOPqljK/8cUCcPBDmHkDuNyr/lAXh2bzPuXcOVuNDtF7UsC3Q
kX0Bnse+TiKIA4zWwdmP+td2sMv7mtI9TUWUgGoNpHICgnvXIU6077X+G/po6hXd9fJSpqL9B2Ei
61ZzIqpHjvpid0Z6WUG1+uD0zrfAloDZKjIIFNB+gOfVDlRveKiGCRLYCpxusujBgogWyazOIven
5lemgDlKo+8bYhrTu7RHOgAFSl174Sv0yTuob+WDnnPiCyO9bhXDd3WzSR8E70ZA4s1A4p4U9S2b
6qVsqFMUac4DQgZcRF6nHnpdBUFaa+rOtpVsP9C0uxNjBh8h4dvFMNGECRIwP7Q+N1/jUXFCjS+g
HS4crgYl0Gn6ISFDNmdskMaC9NAx7eY2QuZiz1LwFA/U8SCT7KeOXOIeTqfkezOS6DbtVvlWIuhF
ssFo6DgUDyWB5XsKbHBOqd7wlWjvGXSZRdKVFhiUTYd91ZI46juwClGU/2BwHOl8oK1j1hjJI6pR
sgjq2yERYldXZXUMcDvXQQEpJjg/KhTUVfWMlnUgOKioUMjQaX+Lzei9ifDzXktpmBUhLyh7QCll
p3ujd6MjaEKAZY+giLnT1AmqmRalD0BSIJlqu5puHaeD3ziQ8efGI3MtdYoOdczVYKo9KqwQJl4k
YQSymTQwDLpVDS6nf0ZbktRynNiQiahQ99M1Mgz5NWUa5SKOaXfsNGM8AJ2WtI/QOKH26AtNGZ2S
DgpP+6ZrjCs9rulGr0YEEag13tFr8iGKY/kJGFB0UWalfQW2BSonWDwuSPcHtAm0XP3g6mmQUcEX
20p9bzZWSdEBgA1lAsH7oh0L/yA7+6fvtJ1PhXQY5ue+Am0V3VF0zJj7vB8FyV8PZDI0uHDMRdbY
3lrg0n0CQLNtKvSsfLzchSWJJymPap+BG30u75GJJC9lINpTQwcObMExO0qtJpyLypzxC506fu7b
BkpQS4HfHMJCsGq+eVsXPhkVABs/rH5of/oWLIUCbl8lKf6RJGavwN4gdT3Kcf516c9aS8W+Myjm
BzqnG1IImANnnlIVB3wRSki70wCOH/VjCVHmLq+oUMpE9PvSUuOrChjujSCoQg2RqG1Xc93S42bH
1xXSTlCYQmgWSnpUWkeHEDi2qnuKWNOThRbCI38XsYImUA5pGyoH0QYjbXsAkEAgqj+UFuQlCbny
R2wZIa+EGA2BoWRqjJnrQHR07VuG5J4XVAPpnY8/1+jSRlzr/owWrmleueFl2tFbENU3cUu+Byp5
edCp30EWYtgwg0Tmra7FIVqgw6VR0oNcUCqFr77rFP2JejY9kUInQ2nZ1q3wiCy5LmhoIjw8FOlY
vYM93DxUU1rCDIE8gF2F9LPh89LBgBLI5CNeVZdIfM7EH2SrwaCF4YWoWjhrLBMcp28qV1Lrwiug
NFQU6HGn8mN0z7UQ7Ucdfi7YVEkzHUsDhFmO2NDFVHhQLhvsxSocgQuE1ZOkKn5pex8cmhiI8WZJ
EnUC4loqwGngQaZ2h+DLwactDNTnXDbNWvHVJ1b4UmZUx6YuUe/7IDPdICUzq4C1f1CLgu60wXFo
rQfSChiyIjlvUuClCE7PFYBv29S0O6unVRKS8uepneGSOjy0akgbOQ/J9tA04bPgWtwlHckKcuzi
is1PZk70AgYaAGshPOBXENmBllDhYpv5WBWFGCRSHequGv1GxHLOOxMJErAxQ/XEK1i76ugJpwta
et5tqWmcmwi1OU+LhmudCwwkrDK8t0lzq9dDCQYZibHYLo75QPuuB6YKf0SyTNfJ7sgkgfWhkCxb
inBP6JgQ4JtZ+hk8+ZPdWLicLkXGOERC2HIAC0DSC/KJ128Ne6wV76d0hEoMAeKdU9IROwZ4c2WA
n6zhh15EpWI+TACkAOWF1WekYfQrWST9YxyYFrcK267WKahSSZuoKUMhI0Nd3Ok6aHbubg3UitFS
WiWlJWYyhLDO8qupMeRLHjVIa8LZu/M9kFPn5dFX9dcNKQWNpsLmv3/9n+Ll20NImPs//9L+L9g3
5JJDeIphRYOf0Pr8u583Dd1wdNOgCmTqqvb68y0Hlhf3mB9pf/7oT8VFro1fz5t4q4iOCdMhVjd0
yxTqQnWdPJvdRmWXH7XpfpRP9MZZMb3JtDz+ph2mSJWOEFInXw1W6/VQCjXRqUflCkxe3+Jxj0Q4
Jah4vPs7K/prK6I0p3hu3zr2jnzkZOaPVkCSFxydck8ob1yeN7e2/Cw8RMW6dAwhjNfmYpW3vhHa
5ZGLhyt89HZ/9/3Z/sn2gikg1UrVKY/lVyo1CPr83efN158vSFPSh83PF+PBTq5yb3/++9o8/hxy
zTy7+fE//5K6arLcJ/Mzb76T3083sU2HmVfCruvKJ0c7+h0MZmAIaVm9gMQMWowa3O7nSXk4b3lr
YRbnsgFlyU0iyqNiwgG7L9qNkW19X74eWFGkfWCpJgsD1pLG8uAvF35xKkfITBR1YmWyid7vB9pg
/mp+TPX177cdAqK84fs+1WZN0Kt7dd7AvHXerryNSBfEGRqpzdcGakrPRWsp5VHKxxLYIXRf9ct5
E/ManjGhLcZAph0BqtyHjEkMBzAYu7YlpJKfFQCPGS+Y89Y2BqQt/JcEmgQIn6NIcwxw+L6+qcTG
ptoyob+es9xIHGOcTzuAioy2cEB304aJ9X37n2X5dWBPDiSEWb4GULA8gprMux1FifOztPX9+c9P
vu/BWp4BbSqPPYEtHeuP5z+/NUPzn598XlN4MsUTSw6hUdhSlQQm95cjWLgspAoTK0xkeayIKvFO
Gwsw//M3m1YK03YI8KQpFp8vuOwpd9bVcUjRACAyj6KLjreLNx7PT9XqSpwYWnhAWSspGL6qOjqU
7VC3h8PpvIHVtZDokoPbFzw2FndfalOs1eoIBvGZ35j+YKv8kNrv/s7IYj9Jj74zC9HwoxVCxzuZ
dDDb1ACz2/NmVl2JI6QEsq4blrk43G06dWgvGnirKyCLIM5dY4RC0z1vZXXtHYkFDQ4QVVssidnV
ikS/iOsW9j7vzkD4cm99OW9jbdkNXTds4fDiNp2FDXTTmsYzuuqowO4nLwtaHf/OwOLmsyi1VpOF
Aae+aMuvYVltGFibJaFqQtUNXWMIyxFQs2IGp+KYfquREByuyBQX+f35UaxtXqFJU+oaPTZyOU1e
0njw0DbF0WrvleTLUL1vtI1QdJ6I5UkXuilouzakZhkLXyWdRPpdGoPCGBCNcMp7RZXvTcisY9+/
pX1jQmtryDYmb235T40u3AuZ6a4kkVeQD3vZ6c7387O2ujQnQ1oszUhdrU+7pDiSVLf8Gy8kO7dv
2g9/YEUQNggVDSFhLxxL5suIyNQvj2Srwg8yeBHxl0nfuElWJ8qiMOQgPm5YcnHidZXsegFA/WjF
t/TpWxuLv7q/Tj6vv76oJll3dEipLD4F+Eg/cllB0nR+nlY3mGVZ8y4mNyAWIdaUFnmki6E4+pQX
qcaRHoFpcS5axyTyrk3jj6bsP/aWMSPQUysZY+wlhCXp9DgCtTg/ol8h25sz47DqtiVmH7k4M3aT
QnrdevmxsoGZXAXAgeUlDG6UrWnmTL/Dk3Te4uo6nRhcnJcwyFMrrTAIISaSHgEES/n1eROrh8ah
NuqY3C/G8uFrmhXK3BkmUMbUBmhgyx+lae/sm/NmVnfDiZnFjuPYm5OdYgYOBnTgrqD6L3UoIqJ9
R6XMx/B5e/NZXy6VqWqqME3WydYXu6+Ej4G2zqA41pkbe4AMDrF9X8KQ323M39pJPTFkLMJ8ynb0
5EgMyZ9hfm+I9+fHsbYDTJW0hGaSfVWdeV5PQkoVfJmG4iCfNxCIA8OMRNDGCBY7QKhCBYamqjAZ
qSQ/rMUI4jQcaDxSbLcRiH8FEUzeNLh4e2H3TzBYWhs7QV9shX/bc1SeXY4+X3ILN+3TsWG3dipd
4UzBRxPyiQ8kX7QHOzW0nyE6N7ht3fzclAYF1pzs3k6FfOSdSvsNEqq1Bu1yG8p3MjQoJYY2xPGB
CsGKUvfgsqgmUUYfdk0FMRidff19QN3sSHesT/GQflKwLQ7ZUmR6UpVyDPqW2uG3luzX+JhLEi62
ZeuqtfASAKr81Gpi6Ybdvq1Lfj177+Of2BAGD1g8kTAWlxA9lpaHNqZ0JYpCUNFcpuUHE4b381YW
h+j/j8SWQDhBLhNLv958NJzRFVxG0jWof8PDj96GeC9VJCxjyvkauNTz9n69Uk9O7b8N6sKiCZRT
axqLrTHJEMS430qXtrGvXWg8AgS7G+L0OE56vUvQzCig61UrWOAi8ZA42UY8vzjMb+wvTlucebEa
mr10hwYycfhvG9PeiOXXTpv2K7YzgeHT1Ph6Tnu/mSqNXe56dabfKo5ePQ55K69KK5Y3IOfFxpyu
DsnkuEniFV51iykN9a4TWiAcV1Pfm/EEu5+xsUu2LCwmLSk6oZSq7rjGcKlbB3UjVln9vGVSIyDL
bDrm/OcnHjAYhsHJgtxxKbTvlLHd/dzYdPNZebPpbIfssi4Mh/D0tYERZca8p2He7eHo8G/bn3Z2
B89BiLzVeOi/QyNbQJFg75Xn84bnK2hpVydxTjiBlwBk9dquLgkm8pK2rUR9n3pPuvlRUJwoc6oI
+Zd++t5ubb15Id4Y5DkMPZkjTC6U1wYDxcnVgVqpmyG65Ufeva6kt3lKSAYSqwMs7pkHxWs2oqa1
9UOY5z9WF+vnVDTW0EjguNRRPqZj+6UtKDD+wVSaM3SI+I9KxMJRUQCLwtRwuFJIfwEX3YWgXpXp
OW2OrXho62g/Di/nTc6r82YyQTxbJBg0VnARYPRUkuwyMPHA2Z2Ir6zqBnLEvzKxDC1gP+jp8Fel
60fRd2C5j0Aop13g2RsP/zU3r5PxoUFGUsVZvjbNNBRFbNgSVu3ixTCLmwxwGaJS1j8ItVJpK4R6
dX5kqzuR1LthCFwTrRWvd2IxP67l1NGxaFMEdToQD44nQxpCIyTamkY9gKAu9qNABPS85bWxGiZJ
Du4zjC/DXS8pvVEHTHf0ppsKno1g35hXVXxjJ3/gtoTFGC3GB7Xhwu8i2qF6XVEFRzQPe+NOmBsp
grVjJajMCttxjPmJ8HoKofCBMw2+gKPI75S5P2HjSK3cU7Zm69zCUpCqEYsjhY6J4RO1AzTshiu/
U3eDRkPKcGyG378QbaJA2o7ndxVu6fVAugYGuZImDdcrIHHQoht1mG5aAUJ/f37pV2bM1g3CJRZD
M6zljIVmKSAybEy3jVDdpV8MyezzFuafuvAJiAHbUlBVIGQyFjchIIC8nyLddIXZuyVSgL1SfWyS
/PejFBuPqs+7WDVNdTFjg4gBD9s2sk79XWUAEP59jz0HJrq0dNKA/P/1ioQlWrL1EJouDDfI6+bN
4/lpWjn9r76/2LoRPGo6CCTTVUmgfU3r+FBX0UFKOsPA/Mj690+iTd4aHUttvmWdhTnSzPEkI0e4
4srzr7N4w5f92qDLVedlBk+fSjz+JhZXpjwtCnBAqNSl6vvBm5xniaLurhEl4k45LsbuwcvIjCeB
kWbwvQB1uAKfFV7JFgx4CSL/qnSs4d7p4TQ6P9drW1LwXiLKkNDaGPOhOImeyMCXFOoa4fq9fCRM
uzb9PN/bClI95w2tOFYbRlLNggOK7K5YbMo0AbTlWZlwYQKBfRRZrwTVYp5AdAnberQxrDXvZBoG
R5m8hfYmPzYlzghuJxWurrg6OB0jhxZLfNrMw61tVRNtZIQXwQeQSFhMn8xq4Qel6erOYwDsU1ff
TeqnWNznyl27FRCurZWJX3I42QbP/YXLLYI4t5CvN13T7wGfqGm5N0N65q0SJrHzq7XmC09NLY44
Eh8WKErUBaPhURQPDuD48wZWtwOldQt3yMwtYwowFp3sKw5dT7HqIOQ4c7+qI81btK12nWnfIx0h
N47iqtG5TsKvny+txR600qSFtdvB/6Lm4c3y8oTxQt432UMQvZwf4NrOgN4eOJPgpa8tK2UmXDBZ
XEvTzfTsp0BKILPp/Ky0JyGbb2OfffRKdCfO21zbILyLJU6GXJ21fMspejMCR2U35vQAlHQn6NcG
orvnjaxtDUtYpGwpBNly+RzKvDTz+9IUbp29L4BjWcXGhb86ijmxTZGJAGzpj1uASkhj2cIt4F/L
L0s4yp3L82NYeVqRov2viXmMJ14v0sIKTS0h3BaQ15gqOxoxSDT+7Oz3Xfatm5AjHb6cN6nPabLl
NTAfXlJpOkGAtXgQoElbt6nDNQAUp/kA6XNwGwaxdSW0UuzNAh4UeIToKkBeC1YKq76rZFu/r/JR
R7ww+qewi8GN/T04fmjec8jjfM++Knqwk2Wq01fTSaSJ/uCUchQN3r3cDTxjXs+TMDu6q/r5N6NT
xAvQuHbImoH33sIOrG4qMkMEqzYl2eXJFPSy9jFUZi6i8LBnACQVFn0F55dg7fhbRKsafRI89pYB
nq7mOmgh2GIm9fMIjwuh864rv+sVQD+t2/A16yOaA1ZnPiXL+FhPyGGqkO246vQBcC39TecHs/Z9
W0fT17DI3VjLm2cmqYJKlyAJFOWnKu7fJyBgz5tYu0RPTcwu7uSUBMEAQWCNwAPNBtPO6ZTLwMJZ
EsIeKA3uzxtbFk/m3BrAOsMkcLWo/y4nzDCUhL4B03Zp77Iu8hEJHaW5C6IMwnbjq5IY78K0POhZ
+ARx0e/V7P5tG7c512xJvtmLkRZTqmh9pWI7byqQ+kN9oKcXPyq0/hIEY7lxOay5ONKlKt4ALwMF
/+uZLWhjaOh7tV0FCv/WN676Ecy4M/zBHuRQOb8y95qmz3voZAFhNITZxqpt10JlSHmXHM8v2doW
lLAezol6g7fAvH9OPj+Uhh0kNismxis6kf2b85/XDf790mOefn8xS9oEvlxEfD+Bod9EHCFK3XIa
rQ8y0tBtosHFQJJDhduVCgkYFIQYHCuFBM0OlIsSRjIkNtPg0p6pnWINCRuh9t0XQCURjCLw5ARo
n98iRulcw+3b7QwHeDASF97GOOafuRwGsAltTj7ZtpQLxw8hTu5jVLot4t0xFFZVcixQaBqkfyui
30To/NrKwGHnxwzUYQQDrxfF0CO1qv1RugWkp87TeBcmR32rJLSyfykI8RwnucV9tozenKLStEKn
vJAmjwlqLjRqwVK8cSi3jCxGovpx2yXQnrl6gCwjCt8dZQzn+vwmW9nDUp0fskSFgGCXabrUyqRe
F47tOmr3aUTjz0yC30QrzktyamOZp/N8FBGrSdrukNHE2cDoFU+fzg9jxVVjwrEsQFkUlZZlQAvA
cysq5ioJPunZU2M/NtlT+HjeyOpcObyoyKESmS2zcgqaMJFj2Iyj2+nGhb5Rylz7/Iz84RogsNSW
SVqfutwku8pyEcvN6FqxNuLK+ZwtzqE8/b7++mTARNUXZC4st0Pxlx69u67uH4YspSvGeqfI6ZvU
42fdMDfMztt0YZb7n3QJoQeUqMsdRvs78jlBKV3gQGm2R6Tyi0JHcH3heRvh/8omOLW03GeREskA
8grpOqVyRCzg0TOLa38yPkT6+OP8VtgytXiK2oanBHFaSLStIVJLTAicZi1xEuvj9/OWVnbFq0Et
Vk3L9EGhM0a6I02LcEtsVadWR8JrmniQd/WbauyYwbtZeriylh6hEp4WlX4hmmgHX/mTjXBiaf4l
p9clzELoWWGpbr5BmbDrnBcphj2Y/51R/4i2qgOrE3dibnF7ojAEhaRIcAkWqA26+KLfhFD+umqo
pvxn6hYOGua0FG4OnA6Ey1DM6/3nZCsG2BrE8u6MxqjiicNF0z/YDR21GxHSyh1jnwzBXmAbuBE6
G7VEbkvn02B+VUNoTZIt7LU279E3LuC/E2UvTgv0LLKqx5z0Xj3weCs+CTF9iWR13+UaUkjNo5Dl
P4WnXBlmeKCrDr6P7nD+GK0PdK5p2GCu3iQhE1ihGqkPtkvb4PuITkjf8Z+LXt39nZl5PU/2uA8B
s6iVEayIg5iuo78IzaHoq28cpdXRgEL+BTwwtOVbWnOGQpd0Sbuh/zkPvxb+TySQz49k1S+AI5mh
Bhq8lIvjA4scNMadL91AeWfmaDnSXSajj3ry8bydNUwDWef/Glqcorhom14UwGu8sdqXEKNKSad3
94Gmvp0+fvYRuaUdvKZnZUy/nLe9Oo2mBVoVfOdcbnu9WlagxW0RhhJJqndTehNCsiE2NsTqAT4x
sdgQeqxBn9RgokZzCp3m8veDhjlnD3crCDU29uJoGckE35xPTBJ69nMRdZ91w9s4OusrREwyWwHK
tYSKm3VQaEaiW66vPvt+MOyUomwuoNVB6TSsDw1M0YE9fkhztAam5nKY4qfz67S6Fwm4Gd8cRiyh
i4ke8rwwI9ttka4zAV0nAA7yjehhJTzicfJfI4uZ9Ap0kBWBkV5XoQlSu+J7o8DdS59N/0D7fvsN
USXUVkeULcPImzai/dUyCf7JVEnNWpToFwcuAZClR2lhu9pg3QZ5fGVDhgYHNUQE1UfHnnu3x5fC
j34YQ31j2eExSrpbmXbHTu9ukbn5eX7OZ3NvfPbcVjjjYjgd89k58WR9709Qd3mWOymQx0dB0937
eZi6alSPD3XgiCuYLraSOqtGweLYILfwjEssizKGsQppie3K5DY07uD3otAuxPWUXJ8f3dpi49PM
X5gWw17mWCMkrRN+hOXSnK9AJ1PMXOBAfbPuYergfx919Pm09joYtIfzlteGCFYHj8oS65SDXs+r
70iImiafGyL72oiXon5nteWl5VyPW4H3mus5tTTfyicrGE3wJ6KCbrkQZhketGr78yPR1o6lowm2
Kzk+1VxG9qqXTNAsa5ZrQ+BR7OAIhptirMpDFdbFtykon7jz451eqvWhh1//Fq7w5L43kUxs+667
aaJgRKHeKC5GBWmFMrGO53/hmn8/+YHLB4EVRIqlt6wyONrbJidPAm1xYf2BCz61sljRINZixabi
7XopteC9sZW2XR0Flzwe3qLmsLzsk1qo6LNw2aO18LUW3i2c8ChMbSUgVzemoFXZccwZ1LAYRgJS
0kLpjUyAiTgemtNBMb6vLO9Fy/ovRoVY0vnFWd2eJ/YW29NuHLNR4PFw/QkF5jR/75V/AKOxGQzJ
YWnb6puaK6/sRqcegSwhlG7eHoKC3jpADq5Xd8bWO2p1lU5szYfl5LR1I9yvZoa/LGKJPvw3CzEo
fStcXz1xJLVIcMwllGXbg4ill/ohCU2luMlhbxmy6rqMlJ3RJTfnV2d1OKAKmTuyaW+6E9IJmsHU
7G0XrYOXAh1lY7IfwXRc/ZWZ5c1OY3sEky5mNDG6pQivyfUf4HT+eN7M6l6zLSI8oIQaWquvFyfM
4qEKDfBU8Hb+4yf5vZ6IDdDJ6vE5MTFP6Mn6l00Gx0A5myA5ZF5IJLkUOEAuiq3Wl5U9wOJTcQdM
wf3lLJ5sXYDiIqUxy7Vm9S3WfqbvPZTi0/kpWxkPZuiNdyyuxzcodBo1vbIuIouXp3rDE1igRY+o
8theGkFzTYPXBshu7TaZN7WtcV5pgVvWVcsgVltF5rMb1R+E/rkIXvx7K5n2pW0FD8hqBrdNAjnn
5LQoT6WaC+fmJZzg+SEQifqtjdX0RghzK3m5chCo8bJnSCYz4c5i6+iQDBWIlBEpWHeK9zwo8FBS
AfyDybbIkBPykMB0Fs98tHciHRCK5WpILNLBkFxNavJpyuwnVuHWpO543t5K+AOPw//as9XFHipK
mU9RgWP0Y0LIvWwbRNhQBrsYZUS3zkU1bbiTlQPI+0pa4Ic1kFdL5FdKgjhs7IFYxN4b9S57OD+e
rc8v5m9oYjtTVT5vtl+GW9X+k89TuKCZDfAJxf/XZ1tmeVepCp9P7Tsnf0919g9+/sn357N44jsQ
jCrGGkZhN7nRtcsyvDz/+bXVNoh06WKh+GstmyHG0lQiglrThY+i2dUWlHpT/axLG5mjDmU15R+I
7mFj77YiozVXdWp4cXZgOSPho49gQAqIulAa6iAIF/pLL7eoKtY2AMAVkKTA8t4208UIhViAW0xu
+qcINfWNa2rj88trqi/TrNdLPo/uLKAta6f+PlqVt9ac6MXx4dqXmYhabzpY/g1X2JW8qEGWXiFi
2GxYWVsP/Ks6l6x4Zy7zHU3g8/IoFMNFgyWZLvvyWq+vx2jjIb1qBdi+TulTs99sN03C/5R0ue4W
JAYGw76RqQ5LsVLvKWZtuec5O7R4ppK4pkOLm9CY7/fXRycCED0oY6O79QiVKRIot6lhfy7b/LkC
sw0rm+OjxTe+/P6JojKrgqHQVA1gyGuraSx8UKaDAfK8uCuBacqCjgEj+jZ2kBC3Yf7FcMjUtwkU
Zectr+1EwHZzM5oNBGR5S9J4Fo8W9Pyu2rYfIXO7i6d04yZeu/FIyMGzRGs1r4HF4LJwKJNABoab
1dfKOO48Zd8Gz+eHsbZsM9R0VswBp7V8OnYhTEOGk4Nx8skq7DRE71MHYWc9s+AGbIYYldHA33tw
oB3OW14dHVc5+4V7703pNstr04Cz23C1eui+FmgNPcnCSvaF3k8bB2HV1C+cFfVog2v99S5JJmvU
baUULjyf70KZXsca/PpIFpwf0eqW+K+ZZQ6fAv5QFUGFmfSqzC7iYmPLrQ+DfUAvjgMcbXHEtMiu
88Hi+1P1rhxvW++b1D6dH8KqCQfMOQeKjvsl3Qw6JWGdU1t1EfJ6MkUPy6z3o2zl35lZUs5M1Lm8
vrIM7vFZK1ZHIBYOcYekBezlfzWiXznVkys9sNR2CjJpuFBkzvoxoRXubGtjg80zv3R+oOX+d9p+
1V1OjNSkr0N19EFWh1ap73iBouJj5yhL1W18oabAeHpo+f9gP5Cj41lokdimpPt6WyPvm8zwdOGq
6UER14H/Loo3Uipr+wFEuoYFLnQwUa9NFDALiyFVgS9PyZfeK98bSXowo61mly0z8012Mn+WBuWj
CfmhixBe+TEOkSKjn1h57ietPWzshzl9slwr+nnJ4OBSoVVapFcGTUVWNPBN16bhBypfFFoQnakv
SttM2l3oR/l9Oo3jZZ6V+V7WnnVRFIiOQ6cfc7BH8M5xgwSnraQH9K/NFk5tFCvrdsgv9Fytb+Wo
oV9tNbAc2m14a+XlMSpy64MaIVHcpKZ37dNtBDUlLeVj3iL7TDvJaKEUolQQU4cS4eRwbNQHq0Zw
yel7ZONgyvxHSXUAqLn61UQt/QuPRdT7kEy/r0eUGHbUD8WlB63Pgdy5tosha3g0PR962hAFAIHU
4k1l5uGl2nlb+aoVtwdunxmlLgGwaPmmV2IdvXobAGChHcY98nfnF2wliuHzdC0g0StwfQvnXfVF
AvZuMN2yvleDY57f1dV1mMqNw7Q6CgIXi+NERLGEMcZFmdi0nJpuYlzA5FyoGy+9lS3umIDT1LlN
CeDtYot3ZR3FZV+b7iyF1XyakPwMN4LjVROkfngEAx9405Q8+kWqD15qukgNlb15YaEno00bRlaW
Y6boI8/MMKjVzT/i5KjmZTjUonEEOCVnb8D8CQs33a6IVMTOxpKsjOeVqcWUwRYvSqcPTNd3LhLr
HRz9gX55fnOtOW7SkSAHDYbzBnWFRtsUJTZXat4193PqGIU2/9Dl5oeskzDpmnKjurSyzSQ7jAKe
qkuNO/b19LUwWtetIgwXTNs32x4vQXkdz49pddpOTCymzQl9D0Y3g7BRg9lWMx+cQbuusuHmvJm1
yNFhLNKCkWHWKH49kimPByVrbcMd+vSp0YrbCfEMRC8B4gfFvvFR6oJ+faPevjp9+DaSocKxxBuu
FsXX4y4k3rfSB3QyzHZj7la+71BlgyIaLiOC4sXyJKNpxq1VGO5o0Q2JFmnlhRu7euUA8WqY67eS
38/l+nre8sFrlXwgILGk8+LrjfrYGmmB6pgiDqLXrI2n5uqIqGQCUuBxZiwfEX1Td0Pb0VdlG9HB
08192W08U1YHdGJh/gUnHqFXksnpEywgefKARNN1qwR3VTtd2G22FQKvjgYuTCSceNPSHv7alqPk
7TSHxq7d7UpbOXimtuERVk7PzGT1vxaWQXxswRIc6TxLxsj75lvAfYe++CwHvNz587NqiLZsgNdE
22/6Yi2p9lXieYbbNwX89BqqCJMxa7yhz3fe0jwpi4gHePd/LS0WqKDXdNJHdpzypYkO4gkem9K+
aKN9kR2mceOErg6LrYtvw8WRY3y9QtLO6ZuZCIVF3TyJKD5ImNH7UW5cp/baToDWzAZtoc94ucUx
EvpUNaHV624zqAm6GikAYwH5t5R164aNae6zHDEpp56MByOs24+mOkDdTUDe7KwqQnLJskuS2I0i
7xGIDK+jEI43K/RQvTeb4UsiB+tiiGqJHGpV38DCnH9UEba5QCa8eGTx4rt0wsGiV4ewpFGi+9B5
8LR4Y5pe6p7I7ryYIt7OLjL7wg4ElDhVU30wFQSSHd8L9mN8PTXtTUUDpvT3MtlDB3Dlo1g3aJBU
XwyokUNydxf5pXhH1EYWOi2qvQr3zUNgODQmKGp1p8nOPJq19H8SqMqDiTzYZRX10yXc8whdo9tJ
HyV6ZAXSJBethXQtAZD9c8zR5HagvdrpRavshaiHg+HJ5HJWsn6wY8W/TrQmOTSdOm0s3Jq3MO0Z
V0CCULXEfK2ceAtRTlFJexEtDQDPHyAVz6LD/vx+XzVBr4HUSLUKHi+vTdReFQgj9EzX8g52in4G
N0UavXTFt/N21s4VdB//sbPY6jbiamgY0J0RRJ8ChFfrw1Qc4qi/CFHl0IqGdP5Wlm3tdJ2aXMwe
IAkjz6EpcJ3+EoigNV2i+HN+VOuzJ1W6Vm0w9csrtkTZCCKTjihS5WESliSnA+N66qNnRSQbj/NF
+EUASZlbA+8KqfXcI7uYwTCoJnNMnexYRB8Q4RKFv4fZj7zdc1n8phd8Y2sxddXgGaGqetlxHJ4z
/6cDPMD5f6R9WXPburL1L2IV5+GVFCVZnk3LSfYL62Qn4TyAE0D++m/B97vHEsQrlJ2qPJxTrs1W
A92NRqN7LfiDBi7Jsrrv+1vNklyehZV8l4jyK+ZdUF+DgkLcNUfwMiBdrp8B0jKAW6p5ANULxi6u
7xf/3SfRnUvhneqYikMvC16shDxs1NputjKlfjaNgwWuiizsv8/evtT3hP66Luo9p7smS9AoGawS
D4eQ1VASlnCtcXlG8PBz5/dCQDiggEIRxJ30l+dFrABj4Cd7Ff5HWdSZMa+kozFfFVw7iRtM3jcV
cOIPDkhS6v11BVd2DA+6H58X7NEz2r4z5qJ5Vtu7jIAhbKckh9aWJEyCE18oIVgicmrNdSmkkOqQ
pJvFBIqEJDStKPJ+qeHjawZeTIU8qWRgiwMbd/38s2z+mRKQQnmgAJHEWbGdmCvCy0IoFXLw2otQ
kYNT0OwNuFTxH8f/DYKe7L1hDPnFqBzM8QG84an3dn2LVkLGqUzxBQhc5UY11W797CRjOLvfitYL
E/CWlU0Ue5KC7spGnckScow89nSkZAhPLpj+aOGAgYcE2vz9CxpxhBkgi+BBQRyUqhcHbH8WnEr3
3vpqAwY+ZfKC0QIZ+vLzuqj327ngwLyWgm4SBCa8oHKNT07fPq8dqg7QCDwuzm35XGyNrf3HGjZl
8ErMVws9q9N4TK0bVoNPneG1CIPp5aPX3IO1IovBqvVYzo85u5G+jfLQcfbL0BCCZ31M8aGDlP87
/2WsJIOipJ7+Yk39904/GrX957ryMglC8Br+K8Fonmvv6S+/Lqzs1Kmemub4/Z0Gtvtio4DI5Prv
v/BpYYX430/2rottcCYiG35xwHzZ+Enml9ZtIfPpVSl8kNLm4RV8NudSJo2AwacvjRfwfLl+ZdV7
PZ5CezL2IPr+V9G9LUi8nnVW/qOBupZZJALPH57fyp3tgmZqqkBfBPqh3XXdL/cOgB0wEAtoAnj5
F+f8iiZG3RbdwNHofbPtYy65tMg+LyhtLijpUnCSRp0d2tV2lBzRK59HDR3raaDwZ11c+UmRtQDM
s+IXe9mPbJcziWWsfx8VC/6UBqcWjq2sBnlZrGjxC+gca9/+ZGkUy85nalFQRsUCz5Gufm4Sek20
1lF756Xr77vbJpVE2bVfD1wKYFDBwJEGCp5TmEaeaDOLX8bkMG87GWzT2udRLnpvSsBTpngUam1j
tblSJpFtoOEQjvNpx8fjL/oFMFcL5BpUWM5Xx0hxeSoVR3nJ0JGUNK9EkSTJqwp8CDCFHiE22tpc
dy5Y0cF1luzqRpKm8vU9j7w2WpBQTdHQJIAZDMF6WAJaFmNoksgbgXMLFAp/tr5goCja4c2FF9XA
en++Rq3a5mhzArF7n/zy7vVBdi26DFqAnEXVjoMUAupELAZYyjAoM2hbI0SgOdkWxDeWvad/3lDP
pAh+oCkzbvCGkUVZHQ4zeNw+HybOvi8cgeCDKZt+wveH7mbIbkBB+OkgevZ9YRfwy5Ha4m0tmt+c
dOsSSYxe2QQcFyicAgUYjSCuEEQzy42HhRll1NQb3fbLW9ywlCy4rgM3RsFYcQCAqxW4L0AVE2+n
PQGWHJ6KykhFHScGV2d9lym3HUgNZA0eK24Bj8CrFjqW+dyVEJaqbGwdJx/7qHIfcE8EDbfpSR4D
hAICD6xnIviKnpzopElznMSkjwq7SbasBuusm8zkHnxm6pNXjFHfW9mrbU7o3Y8rkCdeX8s18bgf
oGUHzWgmWiPOxQ9o5+yKWu/A+gpm627pmsBWEuuhRQvkY95a405dshyU86p10yPr/lxl+l37U/GC
9nWqLqqpaF20Jex7oUiyam5tgqGgdQW9M8AoQ11ObOSyCLNmfTC6iGlv3RJhTmrWRr+fbjx3DBXZ
eOiasaCMi3F01CIvSTzctEtA5u120Vgmvg5CYGL9NlpZe+KK8QM0CtOGaAm0gbItHDXlUDeu21hd
FHd38ZRtWPWbUuJ7Ywj+w+u2sXLooGEfE23A7sPskVjGBbs1IS5lXUTT9qUD2iy1DMm5trZmFmC3
kBShg+pimq1DnQlwd10XNV4yvcReqj8V2qCA0lFRJUfcmjEAIhLqgHAcL5fCRS4B5JuaG8AHnAyl
8R3juxLre2r3oE6tkk3paI8srsPrK6itLSGeDHXkfe8BUdgtI6nHwVQgtAKptd9SG6g1B638s+jp
NoH8aZy+0Xx8QrU2m7xQa7N95ZlbMsi6ZtcW+uSHiN02A6FdChbGIRqy0ben5xmMRQ35dl3dtWBy
KkRYYjK2fdHm3RCNw2ZRHov5YDmgaDb8WI3y9NDL/Ht1dTmqno43NN5BfR68sqKwinaGUiqY3bvh
OZeiGMgkCPHJqeNJM6t6iDoC/tMFL4M+iyVu9r72YpiC9QM8CUBpvAPvXA0PTSjUtOY+6pUncK43
IIrPNOAm/NCMem/G+x5QA1ovA71b3awTqdxfTg6e2Omrup6XPipZDeLem9p8i+lBXW4KCg7YsfQJ
6Mev24c4vPoe7tFw7iAxQAsehtAFmTEe2/ssHSJATm5U7aaiP9L4qY13JAmr9Aavun6u/O6BKn1d
8Oo2nsjlfz/RNcnmWWuTDHJT8xHEvN/iWlZaXnUwPOQB4giAiIA/OReRNkNPlTbuIwP3F/u+SneD
rFHhsvTKH2b44uGtECQLYpk3dmulyBBRoqGaQJrrBbn3bPdP+niHx/lA6/80zk8teVQmPEU8AGzo
84uINzYgJIKiCqOxgrclleItxIAvzGwDDoOBfGGTTr8v+JqbzzRLTHzfMAJwpJuj5IK/dgCcfl9w
M7CZF2Wh5YhOMyrXcQ6+d2ImGGJ2tCGoGKeSLuc0UhZQx/7dygmuZqaU5KULzRq0/CyczaG5uS6B
r40YQrAxuPdwTD+8h55bnza7cOeqhWXYe89+c3ukOM+Z9uu6lEs3clRg7aDZGQ9DuMYJeoD+FqR6
udlH2lYxpk2p0811AZdOxAUAJBWtEfyQFkxscRL0cpMJAhj4une62vnIe78ggxe10A7B4Y+FWGDS
khV6mvQREPRJEZb6jsq4dy53A2rgHs2Hp9FGIp5LXsJi0AxARANup2GjJjgNw6KQ5E6ru3EiRfAX
9HkZ3WgqXVSZ33Pj0avC6wt1eUBAC0ybIdV8XylhM0ZmIH1uLRwQ5Dte6ZC97MBm77PyrsKgAnlw
NVm6tLb9PDMDCisW7wKcDM8h4CzS3T6aabtRjK1DwZo8SW6PEiHiyJ42YWR/Lp0+StvHxdp506aX
jZVfRhpcF2EAQO/DHfgCiDfOcwISbfh7hjr+EFpdMIGLOd/QFKhBkqi2rs6HLMEnVeamZddVyFAG
QBfjIWmbuxKvvLxynKsjBJc8B8i5TUqcnvMQ5EPrjw4ekizd1wfP7zrZlXQlSziTJ3L8sGzSk0XH
8qXJS4xomSkH/gzdA4HB3TuwRKW8JezANIlDrbntybaJaAB5TEDfwZBOGtrdVDzqycb0doOM7lYm
RT8P1ZM1dugXgBRkeyz/keR3afeCs+i680rMwhYyrXbQs9FLICVVDh6aNN3A/TS7Jy+KfFi5LQRS
ZhPLJTPMAk2SOvV7XaIC/+/Pz7Tz73MVT5K2DqiIS9wTqMC+sThQVckT7Or3eeMBcJFRGxC3Gz0U
jVpSeA4lC+AXH5b+1/U9WBWAKVoUwvAwcTHdouSpoVJioHqUf0u3efv2hc8DigCD4RbGz8XqRsfU
fJyo1kcmOFEw3/7yd5/n2p0sP5qrDHdh+Lyqg8HoRhmr7XUBq46ApnE+u4VnP/FCnsW6MU9a3EVO
3hzq5a1D7QnVhnCUNr+tBjBeofdQANAv7omjqxIFw3ZIK2geqnay1Wx0HnU6q/xhrHF7lDU4rVzp
YLvoIsV4LTo/Lm4DxZCj3G2bXTSV1s1s0iCfp03i7QznUDj3tMKKToov5aRaXVJOmIMu/JXGbMwa
xMkYo5pHCyAcaa5vTg919cO1JOnmWnThT4Mowlp4yxKf4hKaZ7NdVyhaFrjpm3GYFfpNwUyJmDUH
0sEewQvJK22yimuNSu0YA7AOFi+wFrorQUYlyQfXjONUiBCPW1MBq0dpDhFBUXDUtzOgnnvyo5m2
bSdJPVYucEimThQSonLnkHjscgey6qc0fqV96VvZdlZrX1Ej1blD+WfA/y9VfwKnXVZJDrj19cTU
N2fjQNwQbkD6hLdVoL4PkaWmwdKP92Y8/bju1GsiAOUBoh9gCSN1FIK20TdaYfTVGKGs5z/FGLa6
/v01Cz/9Pv/7SVRKaRabvYnvO0aKgYDFV8iDM4a1sbsuZ83C0YuGSwISYN7Jei6nJI476lUzRgDc
2S95ElQLbqUj3V4Xs6oOpkFM/ujpXcCMqjNA+XO00Ee4R/iJvfXmABM+PWp01+WsZKSIQ7yhHWcd
sJwEdSbKDICFqSxqzDbAXFK4aDeU3DjZgw6cN1lOumIEwBbF/ZBTNCGNFxJGJWc0b6thjuzk1xB0
9Wcbm4BLgVYZ3UJ/NK6jFwdfbs+TlToMgXsz0S3A4oZlh3B6fcney25C/gExKLnoaFXljcznJlCp
o1Mq04I1Q9+3kRzzlm1q60Upnk3nQU+2VpMG6LrzW0A1YO5zU3dqYCYbu3+wzY3RyV7gV0wF/dTA
bQZhDwpp4hNwAz4gmwzZHI1ANlrCgqLF4pD/c13p1Z07ESJUcNXCnDSq5jMCVOUfm+ULl+8zJYQ1
zSaUXayknqO8v6FJgNcRwGtcV0G2ToKpzy06FCejggr5v14eoLPbCrJJ9tosWyj+95M4lGPOfSE2
diPt9wz12v7577QQ4qg5MC0ZwBEc5SPw5zbxdL94d54T/p0UvpYnWtgzmNTyrJijzLq1gVNuTRVo
jQ6m7O1lfbXgrUgZODmioA0QRONZTZs56gFK5gS6DFRD9n1BD/Q0aJiZhFlpy5YZ+7yUXBVWTgOY
7cfvFw7OuHQBZKB1c5QsYQxQkMlv2+31rVgVAYY0A4ioaOJxhCUy3KQq0zFmkY0JhTakGKGScb2u
rtKJCGGViNGxqq+SOaq6B5sGC3m5roLs+8IqpZ1RWCmFCt4YONMGfnf9+2tLhD5WA8RQGobfxU5x
leGtcBr0JbLsl1z9d24nP5fN7/PfKAZ9TBXxQVOckmikOveIebZYzbJWjdDU6it6lIABOs/3jnPI
gPh+XZ+19cJEFk4XpOzQSIhUWt+mVUMx/KXR215VgLM6y84w3hckqvM+j4v2HhzIIrRDpy6sSXBH
iRKz2c3w8rrQVN8aDOALZY9OvuwUvf85ZtZhyWUNdWs5B/QCbBhYH8CcKFg0xm+GhKC7IfIw+V7v
3fygJ4fS3HpxqMcSRdeWEmNAyAyB+obcVpBVZXReUHHVo9FUNyN6FbtPknjhxOX4KR8SBMPoF4z2
tA4kULpJHvIt+5PIqOzW7Btv+nggg+VdQgPRua4WGywfkVptnDioi70UJXttnTDXhro0Ji2QCgrr
5MSxyRYrXSKwz2DqHG/fjsRJVyXAlvHcbWHeULQ4JVfadKmaJRowOZkOuf/rutOsLRJenywUDpAG
QQvBQbXSGEwVuaWFOTatuo9zBWxA++tC1pQ4FcL/fnIuZjGvUg/tHC2xHxu+rod/931hG4ZyxgSU
ByWMZDeoAbM217/PjVF0+9PfLxhrOeuxldc4rzxcjzQgw1r682BVYWt8uh0OPYO84QuvkbjGiE13
hh7HhBbTHBX5EuZ6D8/+vCoozqFvEDNcaJ8W31WRYzGHGpSiDFVstUa9N4CqUDIrRGuK5Hq8dj3H
hA7AbjBHg64X0TuqKjVKyyA0YuC73qiYmfabhpq+WbtqWOtVFhiTDlZ2pRu2xGy957Fn5FW3a2XP
UA8P5kkFG8Wnt/LsNwlbOVsqemEG/CZSZ8FQ/ZqUF6KD11xyp1qrWJ3JEQ7vjAF1Q9U6GoH10WfF
s5ofE8DfsfaJuM+TEtLhaNqyZqbL6RFgseKWjSKsi0flizdlS0PttSuSKSoMgN17eFLsMI65cUjY
sp2TlGAg8wK1fjWXp86QDRKvnPU6ngFRgQRKGUe7OfdyxSupp7jOGGnef3Kt8NF1V7uAYLuNZei/
K/6og7UMdSxMxV7OyfesiDHtUE/Rov8p3d7nPTHt7Ph5++l+OnC6mhip5C+PKq785yrlZb+MljZO
Ee22SuWniyRwrURfNNjieHI5DPVFWcQxCFAhGaPR2AEL2zB3i9YFnSF7zl4Tw7likT2g/HKROqjG
XDXEJCzKqk2V7XvzRTOi634lEyH4VddlBaaHIIJ5fqYGinZwZBUEmQjBpQAjOfdsgQhD2c7ZLQbh
NJkJrxxUKIMgKvKCr4E3hvP9TqulAetFD17MXa5uXOXzh/np59+Dxsk5mOpO3aoGPk/fXPNhKD5/
rTr7vFBtMO2hAhICPm8NYa7cYki6ppKTfM3zThZIRGVSm2TCwCf2IHnrBn9p/HH0a9nAjGQXxGLh
sgy116cdi0ZnQ/McQev3dWOVCeB/P9mHTEv7yeH+YLJ/lJ9l/ecLn+dN8yjZob9H/P3p0JouYMVo
pNR+OWKUM/5CuQTP4B8SBAV0kyRqX0NC1gb6jVGEX1GA3zNwxeFFx/P1qWbdrJe0p1G7kEDNqkD2
VrV2VKAT9n8FOIKfEbcEFEyM09F1HsoyYOh+SZZqozC/kaHDrGYh4GbjdOaAhEBf9rkyDcsXbxnm
MSq7CDTmyXRj5Eev3U363eAY4aDvkgxku1ZIMXybO2/Xl3Ll1sYTIARfgDNf4uS1iVE3nZ6RSC9n
0CyCHKocAx4m09QHcXSwyPZuZWlR0UQEc9H3A8pDIUracw7wcc1rIw3sTX28N9N7pWN+R1K/sGWD
0nyfhMT4TBjX/sSRiGvESWW4bWTiXt/Uh2ncKv1zUv4q0qMDiEqbGZIQuraep+oJllMixRnTDHAR
cV1+7wcEIAAYDf18MEzbJ8rs6wuVHG0r0QL1I97ND05jXCQFA8p6j3hM1dqo1v35VyP5+kpEPfu6
4GvGpOiA/MHXp8eSvc3OjVbsvPp43QrXekDOpBjnG9VTrzY7A1LmeU+L3Dezb32SbUbvT4ceas/z
FbaL+0NvlpJ8W7Z4QqSyOuZWNoPgFrPsKPV94Ug9U4wnDScWqPQ9qRYM00VoOhgqP5G99PD/XrRw
oIuBhfV9iF2shMRpNQ14VW8iy/2RkTvdPXTFz+ubs7ZEmAJE5qzyyRiDF51OVCiHycmMtGyj8k5Z
NhaTeIzs84L5qk6OIaW5aiN19qfp+wQQqS/8fnDXIB8HDwHw6s5//0jBQaQoRhPN5oPXP8WdLRGw
FtKAWuYhueEY4iIzQD33xmThKhNlQKpjWb4d8h5wfK2f9G6ot1RyCV/zSN5r4AF3FP0gYgRFbboe
hhRzGpP7ojRxUDXlZlQjR3K3WLEszodj4j0MN4uLUaEyU9oEPOIkyv4ATKD/V8qtsRIqMfWNgwDQ
aBpg3gWfR4VtUYalJBGINgu/U8xDQ4swH8ct9bRNB/DOQvk0mAQHQD+RKbh7AVxcL3YrEpHqd6wo
mzT5QmnyTILg8JXmxLVOoVU7x75bbQtXNjO4Ym5nEgR7rqjbjDmBDkXX+2m2HSdf7XYYGHDsb9c9
Z80EUF3lE0E4rgGeee45vas4jMYJiSwWucM9MIJHa3ddxFohApQD/5UhgjswZSI0N3FgAnFp6NPA
Uo6lN/oA/Tfjx2p6ysmTBcLP61JXYg5QaHBrBhK/i+KPoJjaTHaxODryAncTuztj2PzV98Wm02zQ
EdA6fL90701j07Pf17+/EgJOf78nxMx0yjrNTsw2Sgf+QKW7m6K4w2L9nRT9fPuTdGpokhmQUgV9
emPqm3gIYhk1qmQvxGeRQlcI0OOhyzQN34nR3MVtvr+uiEwE//vJCYbXW/I/y9WmIaC7skFiTrLt
EHw+U+zebAws1NLj3ShUyCFR/EXmjTItBL+P43hQiQopTrKrykBvN3+3SjzunKzS2Iy6Wic8FcLV
ExOGyXjHcJK9XZeyGr0+XE9kC+76drGnCloUJJjUOx1D9Oo2z59yWUuPSOrGn3DOnERw8gb9JAAr
hRN6eB0CyO+OLmXpu9qw0Y3MDMHn04ZLoe9itbgBoaOve/23MlP3RGnu6JTowZQ6P64rf91Q0CV6
vsR5owEno8YSN1WY1sHQ3xU/MP54XchalfVEcYDkn0tZSJWpZQGPikeg1SH5AURdm4ybos+on7bl
4iPdeymw2WGWLp3vZi7zR88ifoJZZEmAX7daPHsCj5KzGApWpaW2RyjBfS/utkWzVWT91Wv3Z2j7
IUC443ltqy3I4dsoNzrg2A1hZio7F7AYpNdCU8/3iultJ2YdKLTksOOoYe46oj5fX/X1rf34GYK1
LWoBBGkL51gz3jkTQB1bw0dHMy7QjmR/1z3ov5LEfnlAs1Hb6iBpMd+W9LZRn+p03yS30gmt1eP/
Y2XFi6XnxN04TljZSd8AX6EHO44uiZzrx/+JDOGMKeKC1mBAxv2omdECcbSbB1I9ZOq92d516o4m
P0G9GF7fKplewnGQ6O7QosCD09+7M/qHysXl/EtH58ceCSeCMxBb77gIxdBCrRufLTu5mRsgNVJn
e12b/8PdP2RxyzyJ20syo1WCWDim04dB/1WZR8d5o3HnqwPw7tp/J/3ozf+U1g5QMhJTlBi9LTi3
A7KUEgzmbdRru37Yqt6xjsNilGi4ul8W+iUBAIeqnNikoZRGu9TDgv1y+gDcm+MYSI4+7pzCLRqv
8B8SBD3c2AL9Z4KjwupuvHFvgq2wfS2ULUnDRLude8nL42pMPBEnhCxj6rzRdijOQNufWx9Vt+sm
Ifu+EIvaskjazMaCkWL3bZBFdMliifUANF8U6qxhsVJAodp+ByLk34BMdpq7JPhKp8fpzhjCWVY6
2aQZXBVLB+UekBZSSdyWGJchBCBSamZvjzM8tdyOCVqlH9l081fbIfYwFOXE0nzEgjXd7L9MAKK9
/v11FUxUEAEdAkh+4SLd6lXOZg/nvdHtgQPuj+4uWWS9Res29SGE//0kylis8Yxy4DluB9qiJ2p9
JUe3Pr4vRMxJq/qxbvD92dpa2U31hSFNGNLH94Uo2WPaEGc0Fknrnwvl4KQ/9GTnVMtf7oUQSRwP
bwVuwZcpCXNrV9vIqSQiVs9/4Om6nE8MDcKCxcZ4RwMECEr2LgsV+qeod2DnCHTnnwZp+3XLWo3v
J6IEy5rwMptRCwWAJN/P5rdh+j5iWL93Pj/UiL350EiwrdrRUupUyGj65LvdBIp9WxSSM0S2aIJ5
6WMN3mEbaSgd7ogborXfN0EI1LuB7X0ponxoI1jaTGpAbr1XTTy/JHi2CaSwTqv7Ai48C1DHQJkT
B3IqCnoSXG8Q4EmxSYw7t75vCMiMJRgqaz6PgQfg1qPDQLsAsWNO1bRjzhB80xAgdqps31ezv1MB
gik73uKVeYyDcOzuiurn2OxKB4Qs08vgAOL6X2cqN80kUWpt7U5lCjZNTENnmTu1kW1t69qPi63u
hFX37brnrNnbqRTBpPHKA27iEZrpyjcy7/IKPd3bTNssMpQImTqCYVeDnXd92ePW7sVRNdADId22
1FLTL+pZktXyvERMk06VEizbcUaragYoZTV+WgRxcVhYqLMNVZ9c/Xh9AWV68QU+OW80lqCZYoJe
mr6ZMzQw7xd2X7AvFLlPNRIysXpUe2MuYeEYzXLajTGjiCq54qwrApBmPrQNGCchGdOIyrzCxYkw
2vad1bYvmkt3GTJLYEt9oXvMMjH48/9liXXHZowTpvFsqbtJ9io6mnN/lrw+rMeEDxFCQqYAQ0av
RpQw3GqnDQ+u+YU84FQFISSMSVYuc85LJAD5Ucl/+i6RbIhMAyEALGxgY55CghMZi6/9uG63sq8L
jj+iSwqdD8gnq2Zn92H9lSP5dH0Efx8rMC/ZCTcnda+Mb3bx1LU/s1QCU8e/cunpH7sseLqV2mOu
22obJc1TVbyp2YsyhX+3UIKDZ7PjoGUVrsdm0DcGslfx1fLf6UIJrm2pcTF5MbZ5LIoNybNNUryl
aHGs21ulegLF2RZtx77r/DTZYdLvU++3YWwrS3ZFltmD4P5ND/gLJ4FLjuioGJKt2kXX1/F6fEFT
2HmgTNp2NBJ+gdG1Z2aCJmvL0kctf7su5boa6Fc/lxIjPVuaClIM3PSMvSHjEJF9X3B7zc5o2bW4
I+kEgxE3paxTctWgDXQWo48RXMhiLQuTSrZbth2uedWEZlfDd1n3M251ScK8qsaJGEGNJtP02TZw
avXdU5d9i4HO/4V9OBEgBK9s1nMCBBDksS3OquG33Xz/OwFcw5Nzd3EHOkwMGlQMTGJAdZdE31Vz
BfQZWHDxdK2KTdeTlqMZCoAv6P8J8g4ksTtNCUsqycFlUvjfT7TQFRe17p4fhBhLYFpIrR8NUv7S
kb0kygQJUcyb6mxKYyxXkjC/T17N+nUCaudM376wLUgfTNBn4J84YztT0GwvOcL+oqCP2IT9on3q
uohVF/mvCDRLnK9ZU6hlFi+I+aqH0o6/xN86WbF+1T1ORAhRpHJAaoO2QSSQ/y4AY/h9XQHZ1wXn
ix3FZWzGFX9IXtAqV0gCrezzgut1SmcSvcYWKM6uNoCRLln/VVM6WRzB8+LB0LvMgc3W9s7dNj+e
DdnLkGyH+d9PvCJpp4rY/FnaKoM5f8BrbiM7jdYXCWBeDoCZdbA1nYtQ5wEtRBaUwMt0QYNC+mCw
qgMcgDNDAifCEY51ggS0KguCOlEFTisgCNr0NrMfaKpttcwDD+u00ZoXZ/i5WIcivmsx15d7d+h9
lOyW7HcI57pBB1L2U4vfET/Nw9YGA4vMINbW0gWQKEfAB9mmeObWeTzU1kQrNPpoe6+sN2b/+7rH
rClxKkHwmCZeKuaNUxUtxp+keTDJjQFwik/KAKU6mjDBGWJxrC+xOmmVsU6nuW+ORatk+7RJ7FtU
e5ybdrY9ydmi8c0/S1vfZVke6mLo3r1ohWQFIM7KZmmOVa8HeY6hHhYAt2QzVvuxvxtLw2+UIujn
NmiG4gW0FlnZ7rWsvjOL1o8dPeizAt3pqmQJLooB+FkgCkaTCwblMOEgRo5yXGalncgx6R3fsIdQ
yV8bNPZq+e/BldxoL6KIIEuIIuXUucSpGDm67rfUAyGj0QQpWL+yRcZqeGE8giT+95NoMqt2QQje
do92Eodzmvsw1ZBKh4ZWF8/FBCDuw+hAFGceENIra2wIOar1b5W1QaU9ZgnocxcFdG8yfpsLl4NO
GMeGmdr4XxfN2MSJ8ww4Re0R8Nxv1pDdTkUqMVKZCMHnAFlsmwoef47x0PwsFHc/xrGkTrMiAqAv
nHrWMjAj+341OtkZc56IpVR1exwKNWi/uXUv0WHFyM4E8L+fCMCDg64pedMe9Tz2C3pA1Ngy6oWW
7My9fNwEWMqpKkJ+leDRAZM7BTZkebS0FMingw+8Eb/s+s3S3IBGYpsPw8Yo093o5X7RffapDqAm
IEbTLOCa4J84YUWsxpmalDZHY6lvUig7qpLi94p984Z3F+CB6B8FNvb5WjpVq1lzl7ZHxuLdlOug
KaSLP4EZx696K/abvpBIXDEPPuyumagTodNDBPp2FTdJ8xgSa0XHCf2TybLvNQEgfjDeSTUxpyRE
BmfCQ0xuWc1xHP6ZUxJOngyRasUAwXjM+U1dlNRscdGGYhoaDDc3RwvXXfXZ32jZ2/Vji5/fwlEC
CR6GwEG0dglXVlqA4GeN2hwzsNOZhIIn8t/a6m+HkgUatQPNDZmMFmpdqw+ZQmgo2GCUGPzCUckw
/Gm+DOprptWBxXbXdVuVw5EnYHEOJ5M/N7lqakcgK4wwarQ+UbZ0YZKjNY62zhRUALOUHH8rB4WH
6VrerYy5T8y5nItL+7EsgRxYHBdK8NxShuCP9Yn6aYBCgIYh54SvAqVQxUPouRhlLGrFiz0QMwKD
bdPIhhTXjPr088Lm6Em6jADpz49t2dWPnWW2B8eWlvcu1+q96RrUMp5hoy1aUKKbK11Bt396HGi6
VdI6BANK2GkyVNTLRAnjojbmcEHKiZFu0UM7gzUg/2HDEfNfm9zYz8U/TnqwrFvV29blz+vmdrly
CAYWmm059AVgKYQY3tvVuNgJMsB5ToIRPdefZghxQRUF/GDURcBNjWex852fQEA70kVp0edibi36
1pR3uQmsoeUfh362vCuIElyH0awdutZpj5Xte5VPZPMcK2uloS8R1HrouQZ0l3AaJEYJPDV0wx7z
Kqa+q9il33f1p49vWA0gVRCaXSQIIjwYzCqfB3UYj+DOUdut3WGePXBl8HcrqmBMgWe9mOxFViPc
kHq0FmoZXdJjHFP9oWN1FVpu1koq1ZdSHJSS0MyNZAeAAWI3nIVL2NLFJH5NusHagFOh683NZ+33
XITgk66aKlQDWM+rlb5ULOr3f/d5IbDESjETcKfHr+271ZbFp2eccH/EuAhIstE/hRdjwT3M2qom
NhD3NZ5IOD8kvRl+WoMzAYJT2AaQSbukc18XF+bqgkLws2+2ggZCBOnAd2nituG+sqbfoFvH/9er
kCctn4bRRa6n87sGGGQ0GyPp54EkK6gKLnC3Otbz7VynhW/MqHfrn7fZczGCQc2MNjPwjqqjviMp
25iqDBDk0inQJYexHRRYceFEpeRcD2PW1aWjXnHE8K/v7ieVfvpI5wJ4JRIejkRP3HErjgtjVIqj
VT5iaCvX/snG6LpR8U+cJ2A4LwCpDeRKPqQhHud1rzVV4U4F9mLA+GvQmMGQhq1XSILhylqdyRHc
L9ficgYbTXGMLc9v/5PlMsRRmQBhM9zC6dt+hoCW4Z7MzEDLPvsmCyhJEzUPzlxlIB0WdqNIiDFr
k01fgSSGq/LGXWRYYhdpCSRYKp8V5wfGBQ1R5XoNc0vKXs1xMySbxAlpJ0lKL5bpXIToe7hp5bWd
Q4SGh7lHTwY+cGFOwucFn8uH2Elcis/H2mH8E+eYBGgPzadnKLgURFhkosA4viDWK62iskFswV6z
gwKOeorp+k96BQTwayheNhGpLqbymLr0fWYs0+v8PNk3U3yM52+jjJ7xchwXJwVCFOZK+cjnxXxU
DfHglqc6AAhwYlDrtppIAMrap2UcQhv4xooSb83Z/NNgVEtVZAfu5dvtu3wL9TLgjnBcqfP4VZMl
yV1S6UDrKP3W0jaGsS/nOcATXkDNQ5veT/NdNiRg5t3FwORk2d4eXkZZnL60Gb4MWG3rnRlBvLiU
JMUFMJ/0yGmSYACkc5+WGwfzdjX7bA7AFdZw4QRTL5ZbbBElmElQUzLrkfVNnfaq9dkqhvB57nsn
9ZqFauDBaPF5g7IQbfXpIGMCXDcZ2AvQoVSUe8WWNIsovesSCxpQXPBo4zcY446z0PQwmxCiVbi1
tzV1/FY6D3EZm7B2J5L5XedEuXihhVEuph716qFb7mly62bP173uMjZBBO7JUE8HCo6oHIYtydik
uh5lvT85QbFsrn9/xdB0FS6N0w4ghLjHnqsA0JI4aZGy41EjHMi+vO0JmA8kB93KOgGnGbVNqMBB
8wSnMmPFSDOjNiOlozeZMt1lBrsnZNle1+WicMIR9jFn7eJuAW4kMe0vulQdNLUz/x9p19XcOM5s
fxGrmEm8koqWPaYlTfC8sHYSMwHm8OvvgbfqWwliCaW5L/PiXbYANBodTp8GSOy9M/eW8adFO0xI
Xht9k1cAJKkPN3hDIrxb9CnjmqLLSFhY1c5lSUrDOtEk9mv9bawk+dSF40EuS4cpQJyJCoagYXPt
1GMVxvapid+Gfvbo9xqQTmad7+/cgpbB3nKmYxMsipoprMMyZsehuWKderLRFd+QrEL2eWEVmU4q
JG3x+UZ9s5B9yWZJ6WFJAEaMo0ANNhGwpwpPbF2RpFbD0DrZNfV+OZkM+7CgwDzjp2JiOi+miOec
kbCvyy63T9n4uU5C8DVoK+I87EthcIAGFcbcY3T03wzzKWbUqehon1Qg6Qn18+jXw6fswDuAQqmY
fexYfBcvzNWkl4k2DpVzMrVNF69MGSHywikgB4LdVwkfDSDWS0pdHYwYqbxTgV4clBXX6frRBYDp
G71CMCIQgtO4XoDdkSofwQB6MsJVU/pV/vBjdfX9G0cwxEOVI51wUrVD+zunEvt0e5kxMwvgE36P
MU/WEPa/JEPjtLYWnoYi8SoyfyJj88npvzuywTa36notiP/94qDN2o17sLOHpzRa0ydlXMvG1S6t
hJO7Y1K3btwyro66E/dRlQN0QkpfS99t83PUe1qjSh6OW41CKgoyEGKA3OKGsqdF87SWmiw6z6Zf
hofYPD2sUNyC2zgOdK/A67veqJyNetV0bXRGYjDrd6mMFGzp98OrQhIHeRBcbEFh3QGbRI0kOitD
ebTa8SkDsaTEL5fIEJW2BEdO1GCg3XlCP+2gbogj09tbCUCmI553HQu3Gm7x9S6RIiVKSTT31K6A
vW5l2sqt/1W4jSzB5ee5sl1oq6EnZYykiHuasvWgj75RqL7RfWoNxw8NzY8eD/cgD94IZqjD370h
32yjhFW9nhBQLrsbuyUbiR2/vX3X3xfWY5M5b0oWYj0zxuWswu5Fffy9uxYhvtdTXhhaBhG6vVFa
j+n7+/eC///ikXBaak5EZtg372k4j000O5ly0ucRIwfgd9KdG+2G8BMJo4c9XOSJLmQJWZAxyfJ6
nCDLbY7ICpNShhZYUF8gWHSU8RE8ouwoOAeh0zuEKVZ4cr+koOdX44e5EeFzfkRrgHIu0HuqkYl5
J04bnponapL1bAzr+8excEOuBPAVXtyQGqCKpg6b8KSl2TbqnCfMjLGKVa2vbL3dhYa7uS9vQYOv
5AkX3lbGPLczLCi31F9x1u2SuNhNef77vpilgzGBOdD4YG7wzwkXpRursk4KLCvN38C+YUtSt4uf
xxwSxDXQ5BuC6LQwE2AFWIjJCe8lmu/Lh8t+OHeAi8C8hGGl8KoExRoSralstwxPdQ+g1KbSH/Zq
MVEcgzZRxwDtzk3qKzG7qbMbYp2MetVrfp6v7u//0jEjUuIJZ3Dd3+Q5ewrcQcRs85RH5afMzJ91
o9tGFXm06M9Dsgsx4gWPazp0CA/Bs7NSf6qypkSuJYKtuvq8kOS0QDIOhkNinkpQMlZJ5s9O6kcW
HioZgeDifoExANbKRYFULPa1YItKaZpa6Emcf6gZeWnQGNSm6fb+sSzpLWp9CLoRyQKVIRj3nrWd
A65r+6T1rd/QzZA7f3PwBBkuXpjh8LBrewLeioSBXgmKNc8YylOBS3Q9yYzI4jIuhAjLMNUiN4ce
QsDHjNLMW5E8Wn/jenUhQIgqWVq6WRRBQDcV6KZIvb9wFK4ECN6b2lA0b/BtApPYirw45PF4hvOP
gZeaV6eRtRXsrErz1IxDxzgZdN4PibKemSTyXlDZKwnCSetm34V8gNIpVL5OzbrOd4+rEoyrASsF
mj4NMCJBlWjOdLVN7FMUjnsFwwToWHl6v3n4SmDagokmCuAYwa0j6JLeJJzTO7RPLH42XzFr7vHP
IwOKkQ5g5EK1QSi+FXYTjr1e2qch/eK+KsbXv/g8IITI43DwsPhOxFSj5dBBj5AuNr4n04/7n18w
gI4GaCcmdiO0vMF4RgYp8pkpysn+blu9r+W2z6zJp0RWVr9tmgVITNfwXHMKfuC3hH2impPPs9Up
JzWZ1+qwLsuDWn1Kxm2iZb5jrFQkxF0qeT4WVPiDNR1JaoIBIo4gdNZrVamymZyG6GtlW2uTsV0e
PRwImldChKc8MlSMXuNCSuuVbvKHobHgCsbGARHJOdlv9HcyVCWewbZ7cjLMwuvqlyxW101fvIDQ
VRIy86sgPIfAPgDKA4iNgzZt4apkQ53NSReS04x+eYf8sO1jmO+NL6kmA8QvHAxXZzAraRaqc2Kp
RLWTtsbjAse9n7Y14iitRhtbo2/vq/ftO4LUm4bp1kCmADkoZpVGxbJm2hftuTR+FVuL/Xz883w2
KMwvxmiDlfragHWYWjOOpducyRi4sa/R/+f3BQMZspkadYPvR67vfH54NCuxMcgF8w/570dsI9j3
gczjPIYk+jyp+9raNA8/seDEx9YjPOdAUXHvSRECceQk9bnfOXaxJrWMEOn2cD/cZ3jRpoasp1hq
V/QpRDq6qM5AwJN4rYYPZ/Suvy/4nq0a2aFp5RUodbKXwkvKSiLg9hJg50F4gHQass+6WD5zMy2a
3bJlZ0rYP203+aTnWH7z+30tvbXxMLjcgKAGixKHiDqNgfJXyz5vzs3wnpmGPwGjG6KgX1SygtDt
iXyYdtsBexsBQov//SLWJHUdDxZr23PcbyviVTLGQtn3+YZefD9peiUxWnzfiFaj4yW/7m+U7PPC
hRgtF8MUh6Y9K6jRWt8xZct7WAAAhSaiMQup9JtZWvbQsCp01fZcgNi73muYHP+4ADyuaLz5uBFi
LYOWvZnMU5Of0+Jbuy4fnpsKDwG3DaVS9BjwsbrX+z/b7mQXjKXnzl01mIYgsdYL9+Hq88L+J5EC
+RSfX+XW92pfdu8P787V94XnLS8aI1QGfF8HUcs/zI0397+/9PstgoYPmw+tQnL4enumSdPnWcnS
cx6vzWmrhetRl+QHb7M5wJRpwCZy9CviPOFF6EjhRrOapoCUnd2E+m0d+20KHmLXAUin9AZZ4+vC
nQCuEzBoWClMbBHjVrOneT27cXpWB9Ur433dn+9v2q0AAjIYVHYRSqB4KKI6hyZE96hioQE1ews9
s304iLn+PBd/YTKmJEuRiMHn53TcWOPkUa3FKBVbcvSyVQg3Aze+oQj8y3Pl0XSF4UD3N4lr/rVj
dr0K4WbM4BtEoIHP5+bkWeYXZT1134DFfdh8IMuJCjhiGXjLqFVebxaweaCYSPLxXFPmOXni1ZKn
aGGbeA0OLZbI2N3igGhuO1anj93Z9s3uLdcf9sT5hBmUKDF5Fh6/GBM3CqbB94U6nLXkmRbEj6Py
8XPmzj4QFSp+6g3EB9WGepoaMp2T5CnaxuThrB139v/7vOBQxukYxVGPz+v216442+v7anRroOCH
gQADPRQYegeP+Pp8azZVimVT9QxyeeWJqlrhIRXlAiXU1lIeTvGsUWTFTGJEfLYFY3gz9cfMERcV
lTGfK20f5Nru/lLEG/Hxdbh3GOCNrBq8m+ul2No0zCmr5rNbTO4riOXZUVPyZmtXKoYs51lY+fcF
3i4HS3HBg8Lr34DVCHvXuc6MPopkOMbfqLuOKkmkerue688Lb0cMZHua1vi8MWHUU/tNN9EQvIll
xRnZKoRty9S41iILYnrTZ643E4mGyb7P/35hbhFwRKRJ8P2SoEw9HZpcElWIKgzPEtBa3D2ghNHd
JlZFtRDRbz8O/VGrzhpZuSou+dvDJ30pQsxUREasZDXSj0dN9+rKjyVezsIW8akOaIch/BqKvRIp
MboqM4r+2Klbt3wmspLo0veBM0BRgRfygbq8PoJOqTXaJnF/RAYSTG6p9/j2AEHx0YNn4DZoggui
g+rINUDif+RNfwl6dYuf9/efu2GXjx2OGGUXBOt4+E0ApAQdbZO+SSzAG44W2yshujS90N3jrcuU
831BCzuFLj/OEwdvls8Tut4pAHdz3OiwPSa2F0YrTeJ6yD7P/35xFzLHxdQzhs8P+Vdl+G4+Slrw
sU8XP59flcvvT0lfDgO+r6rvWn1Mj/d3Z8EiAX6AnCky1Ly7WPCWFdtq3CkruyOIVb5XrNk4g+Ip
nbPBjACJ37Fwqa9ECc9eYRQGkv1Fd0yqjdb/yvM17SKJDNlyBLWlVk9te8RytHgVpislX5PKUxLJ
5Rb9848z+W/TRNuBKRpJjUb27jjWg5dQxQOrjjdbjZ8mf7Rq3yayZS1dFjh6/KDQdXDTeTfZDMMU
ozo9ssgJv2vuiIGNMcvMfZyH02FMq+kp14ZcRo9wg3XGQjmdBUBz/7K2CdupsBT4COakx7rOzFdM
HbdDvCalA2KLAXNXHPJnaONuE+Z29cyw9bFXKu3UeKNrDxul7jDnLkznEoNGmmJTW04keSdujxs6
C3Cyw1sS0VLC/355OXojSdoK+0KqXTOu2/7FttJVTWVTdG4PHHKQlUVLCbciYvhSt7NrZU2aHu32
OR3jfamw1QBqywQ8CcUR2FyJGi/KQwMsWkVRF0Uv8fW6mh4dnKORpMeqiD1g2Z+c7Ks+Boq9Dtle
H2KJuFsbhkPWEf/BHiOHJC4vnbLCGucYx5xuQk+VjRi+vfiwLhgGiuwXyj/IjFyvJtLUvhj7PD1i
8MiqdA9N+TbLgoIlTSB4ZlWUwxEdiEFN0zCzjlEtOzKn9Rl4+cL+DOPmZ5myum8xhdVgKRx1D6cX
eW3d0MT2ItIYEcN/kQYAIXrFSIEa13wLo7jvixEW9CEGreicXAUFgRtsAutQfs2KIQkax/Va9Weh
2+vZWnWNjBZMvOT/SsItQlM8urluCnRGypgejSQJaiT04rA8YzBY4vdKWnihNgJRXKV+FverMt4O
+Yy5Z5NXFc5LFo5bTEbdOvG3+ysXtPHj9/wb2OE90lFOEtQlYgNwV30aTMPuvX0QcHfzdf3660ZZ
1X0fjmnQfjOm1aM0RjefF7wNE1wqdZSBhNqIN2WzmspXo32/vz9LmoEhJUjOwfBBEwWjPLtTMQxV
mAQkMz12dg5d4Y9g774vRTBB/y4EuCtQMCArcdMzkVF1bFsnSYMwyjBa6VPr7OJsN9Ajw8S7OX8w
p3kjjv+cC0te2xzhlcZpoCWf7dTT2uP95fBNuXA3//0+OAUAVjNQSBCTBiS27SwJ3SiYVePV6IZp
FYfT5DXG8MRac0U6FkRh9971Mn0Tnu5/BcNB57x4aL8SAaSDoiop0dI4gFnZFMO4Mqi+ATx2p+vt
CX2Q6/vrlIkTbC34T0eXlRAX65HHhnGT2coKeTnfKqZXN4n/wkqhkohOCph13g51fWxZz5Kwn5M4
GPT0vTKy57HPNhVuldWVElFLdhfFN5AnwVmFpRLUPkFniNX2TRxk9qqvtnO67f7GtF+I+KhuXyih
ypB4ap06Dlj5rtEvTfRzJL/unw/fEFEPwQz2wakCPIGIhmgzq7BIRJNgqg5Z8y0mX+5/f2mXUG+F
48DryMjNXB/ICBxe5FpJFpSV5enmeDC1I3NlTfpLq0BdFxUCXttFsuRaCrSM2ambZYEV/iijb6Ns
jIPs+4IVLZmSQl+LLDDrTTPLmXOWTOjl7+fyLw46R90mNCx8vyGnNFyp8R9V/Wlnj+X5Pq7+pRR+
VhdSeFtq1MZlFgzN6/RstZLC4pKFvvy8cNWjLksRU/FFtM+DgkRMioaECWM8D2n5mSmyGES2Z4Jm
KRPrHb2FuLHzh8yj4dGatpUMEyaTIrwDYO2ZtLDlmmVi+HPzHpvIX9Gtk325f09kGiZYE9vp4jpp
sBqX/alnlFTI+30BmkSCaExKtWK1SfMsyByya/tDRg5KiFTHZ5r8SsH91pfHtv5pkD1GuxpI1AIi
cf8XSLbyoyvyQv00J5kBSMQPCJk/jaso3kXzRov296UsLhMdTwBg4HG9QfzEuaMrg06zwMAQn9fC
lHx+6T1Dc+P/Pi84g0VD6kp38PmC/pNam+x3nWGq4DaJJcd1uwzkmlFQsMAECDytmHGMJ5IX/ayl
QUZbz/SI+iD9OYwBzxoguALMHAlNVTBpsDejE7ttHiQ684YE85fR7Po05jLI8e0DgFFEwJ9CEIDT
N94hndJZmZw5Dxh776djbTzpso7dJREcd8zrz7yYx/fyQrFMh7WDWvdJgGDfo4x5VBLWLx3GpQDB
cA7mVBqocicBLVrPzv2WyUahLEhA/xxIpjCnxELnjXAaqQaOqTkuiuAAPr16ON+/EwsbhEgXjSMo
8iBKFOF8aZQMpFIUnHXeeC0m2feg8CeljDvl9gGAQqHr1yYIR1FtEyyyHVX2nFlxHqCoWoTrIqFv
efI2wlEvmidpjXVhy66kCZZZKe3aQttYHmQ761PyYAqCXw/QUOLigc0OYbUqrGXUQZpSoe8mUFLX
G49gepbEM0s//1KA8PNpPziD3UKAm66aejV26/tnfmttrxdAri9FqYyOOjN8v2Tf+EC/wkczF5Dg
j0vh1TaeEABnmdholaTgyiE0rQL4LWzXG/s62mVsd1/I0lYh7IYxxD+3YxFZrYUaSRwWWD8r8sXU
P9///MLtwM//7/PCSXRDolJMgmABBt35tPGLbuWGs/8XQlAfAUMiaty2+Po6jjInzExZ4HRPdUy8
rou9ZJI4eIsrAaQWyGyMI7hJbFEnSZSY6jRwMCxglyV5/24maffZHCqyur+epTNxdRDboO69UFMv
WGVZaZKxgGaHQFckgJOlhVx+nSv3hUUv7Dm3rQxfb62nOmGeoTKvHh4rfn5ccRcoUFCI6ag1iKFP
puUxLRiOhIKOnNn7aQpocuwe7HzjYpAixx7xVn8MMBDQwJYyhY5TNDQw1TdWBtnjB3H1ecEhUfDw
KphpQ+FVBRYLZGZq4STQd4jcIog9kWkW0wV2jcmx1WjQoFeKl6KKkFrU6npFZq2VeFaLktBODmAu
4aKEJ9BS08Iy0pkG0DkvSwxP6xN/UGTM7dzuXQe8OI4LMVyxL1QrhBfahwbEZOxLVY/+GBFPt15D
9aAogaG0/jD9vH9VFheGHm8wIsChA6b+WmLVlGUbzSaOfiwAp19N9FUpJHZ44ToiRfmfDGHz2h42
rOAykvpXZMyr1v19fxELzwlPvnHaFXSw3PQdg1yvzPJhjgKdPc/zUSm7bdLRnTrISHuWVnIpSLj6
TpG6ClL3UWD6SdaCPUbm+C4cB5omgOlD5z/AKOKUxN7JGWoDk/Lq6u+qs2mNven+eHizgBQAXABk
fhzDxn/ChY5Ndj8iNO2VV52czHTydPtH61TeLOuyXNirKznCXuWVRooO8NRX0x48mr9XbH1/IbfR
DgfKowsc+Cl4diKZRxklUzN0URQQjBoZgQdnke41jebrJfWMmvn3xS0o2ZU4wWehrRlm6ENWXrPs
a229kHDdxNtSypjELa5gAniSiJM2ocZ04w63tDHVSo+joNUyb6h9Wy02mtnBrf88Ot+cPFpl5Tlk
D+Jw+UMAsRyCYaACB1DPtVZkaZQivcuioLP94n2UMRwsKsPF5/nfL5Ru1ruCVCSL4H1j8ismgLJc
YqG5I3S7b/8tQFDrxgJsC2jrKGjWdr6y6VZJvqqx17F1KFGExTsKlAreTF5TEKtn8GKyNMds6te8
UIGwIvHeHYdmr5VTKVnT4q5dSBKMs+FQtA7XkOTWGyPzcybxZBa/D0ODUWPo6LwhOTNGV+usIY2C
+qeKriMZh9rSRvHRlmAFQM77tk1nqGlsZmkSjFH/3rZ0nRnkAM2XOJZLq7gUI7jIbTGY7dxDTKXo
731inqbub24H+gqB2ENLGAptgojQsZq6K9skiOhhAsnq9r5pWbJkOrqDgUAE8+kN01LTGSmlhhUH
JdouTUVf1SlZpfSJxsleM073hS2eyn/CxAYwU6WMlNSJA3XO1nFkfc1NE4z/5u/7YpZOBSl10KCB
0wtddMKWRQNoH3MHYvr26Xeq/sXNAFAJgR2aJNFbwRd5YU/QZ2002mjGwWSvmv5FOox+aZMuvy88
XiBULhF3qXFgtkfi1NvEtf1klFEpyKQIcXwZWW5lqliFRc/giP5qO5I4fkmx0JVsgwoVIFfjpgyk
Jn3fUFwNR2fbvi4OVlgcW3Xcg4JkHSvgTnz80EFjwzs6+PBCIhzLUBJmOCHuCdw171OHUPL+95fW
A2AJvgziFPRnCm+wWqi5mVQNLEr7ZPcvLvgETTCSrWRtL0sHA6PI/X3+Koo0cVY352anV5DjYjiN
3cU7XWEvgLVInpKlS8LJCNA3znMUKv/7hRqDx80AIRn2iz1nveslnQyLsywABLhAq8B0iRMCKOkx
6k0bk8Cq47Vrr/vUlCxhyS1CggI4YI71sEXE4Jy4qTO5I2xXrazSIfQ6860b4tWMKXn3D39ZEnw9
zPSAcyxCtaNGcxu3neDvaT44d73ey1LmjQ+O+fzwhOBj/0+Mfn0ms4mh664DMdGAuoOKni1Lw+yG
ZuuOX+4viGur6LIAjIUaLSCdt8wEDAhMfZxb7sB6rbGzho2pPedpYHeI+P2wlrz2IrPjvyu7kCeY
ZBrSqc3BUB1McJRLAFWMemO/ZqWXbHIP9PGJMvv0LzIMKHX8t0jxytpVnMZOEwVG7rN8pcjYYpau
KtBmGEaA5gnkXAWTozEF0wrogE0kL0k/rcrqELuVRPVkQoTnoFcnO81bCJmrc+/UPg33ziQL/pfu
KtKImPSCHki0PAg7BequccgcBJfUfm/74yQbyLq4CBC4oPAE1Bpy4NeK3RFDp0Rp46AzktdunPZd
OQQYfPX7vlaLk14+1Aw1YeRCAR8BvkzYLGXSK7dlAAZ0TGm8qA2foircGEoWzNboTxOv5pk+7TvP
0pjfhcPKzh+kgrj5DcLLauuJlVKrigOFbFz1MIGo6P4ql16iy0UKdyk2rYTUBhbZD4eUvitmuXFm
e5WpcOAepCT7dzGgUuDITQ7ZE7Jo3YgxBQNYj4O63c3Z3tnfX8qSXqBtBKw+oPG6hbTx19ZFbisK
Sq14G0b7RdGHtybvJBX4JfVGcAmvCrU9PiPnWv2qGW651pVJ0I5Ts8lSxfmj11YiizSXjKpro9OQ
91Ld5uMtLRrRDwVfujbhslFtW7I9wQTiCHjb2BpWFj11lszPWnqaLoUK2qC0etHqrRYHrgNa7TIG
/O+9ikM/VmW6sHRYyHTxBcJM3AyhboqwjGgMYM/g0pcY7T2gtkz8hHQ/7yvF0mldyBEHUIO4c+6M
vovxCporzKJexbJBrovPEUFfHRL1mobDEu6opSljqDdzHIyqfWCYNBgW7mvZKZ7aR8Hg1OewqYAV
tYMs61ZKWq3vr3BxJ5H5hvOCS3XTN6qCZiFUs5CfWfwJtcegD6NtiPneEkuxKAeEZRyFiAKLaA4T
1x2BgR3iwGATylx/xva3w2SJyQUh0Gp0jALzhZK5+HbQNOpNvc6TQNOV18FS9nMzbJVslJiKBT2H
GN5sBHcP/LzCkUVu1xWGjj1L0GtO2egnuGSR8hZ1vx4+nA+GR7Q0oWh+gzDoWTwktC2SQK/TfdQb
21azfL2xJVWWBS2H0w0MALhqHAcNA9c2qdBM1jYgUw4wvS2Kt7LS/OKp/Pd5caSJHo9pq08Iv5iS
ec7UglbpZ69rjyvY5SJE0gc0vKAWnCUAP6OpgobEw6wZYGllPpBIV8OfIUzq0tDjboIM5ZZcou47
NiLrGqTdV6Lkm6oP/dxkq9TiU85qT8tOml55poyze+GpvZIr+C0RJYNltTgkq6m8mMarzv4c0n05
z96IYYX3FW9JI0ANDo3jRI03EebUj7NS9YPyinLP97woQT4xfL4vYmk9ALiiPwX/opIvXKKutQfd
NmflVWu/1V29VgF4Iz+AK0cHjoSJaeG+YgovTgxZGBsBsyCqcmoKbHgVBWkEL989WGjAn7tkV81/
UULmRhRdfJz7DlM7r2+SGZnIxVOkMgrwYmWztusApiGVtb6/dx95aCFmupIjvLSl3XaMoh8xYJPy
EiqWX9V8cFyzTarjzIqtoeW+GXZ+H88blJ12jcv8kcraABacjKtfIdiNNq3CsuvwK6LWQIM+9YsM
FfPxkM1fCaY9ZarmNfPx/tL5yu6sXOyjShutAOQKjo1jN8gUfIrc1B+79qWr9a1Fh8BuJYnChasA
pj/MheFcnzayINdHOpRp1WKGTow3xVhlrFk1sgBYIkFcUlelRm+0BM5M8gIQs2fLBkkv7hlgDYCp
YbYgIp/rJUyZwQZkeaJAK1/zajXF6whM49m5GrbDXwC9UAz4TxZf7EUuhw0E7cqGGgXhtI6Mg5Nj
5oYk071gOSAC6VT0q8OZEKFSo47SQ0wshKHDQUs3efaisp356siKUIvnciFH2Dal0yIz5GVOg7zN
zGfFj/uqLFuHsFV5YoDY1cL362Tt6Lva9kE/3v8myv4v5CCR8wEtQ1FLCJwqpVZASFUgsrGdaOdO
4Rc2mp+T3my9YWrNfapEsiB+aWkIcdDhjycShyWIHNTSZc4IB5ZYZfQJ7a7RKobNOuTJWPlpP5MN
GTL65/46F/wMB+8J4RQoBsYzCje1bky9qWJEcER5rVn9A6XFH2EkeUsWhWhwk4BKwY0XwRaN1qAE
OiIvpjY/WqJgeOvnMfqL59cxkDZAIziSX3i2ri+RVY6t3UwIb8IUjZEW82Tx0+L58AY+9AvCTb5x
llynUQAwjAOwuY2HhBzMCpWWr4/7lciyAGwImlmARcSuI4eiLQNTkBBbqO9p/YSBMBI3ZcmwXQgQ
p7PD2JjDrBZIP9i/EmcdFb6RgevZ03N/fHAGGff7wJoKdAgnFrdBdnR9Jl2WNwSk7oiolSdl7bqS
S7qkVxh4BfuO+tdt8aulBe3KylVeK9vIvYmhHyZ22HM3hLK2qSVv6EKSWPmic2y0EUUFn7fszc0b
WPB8U5m83Hqszf1jx0DxAWZbVL70m5ezncCt2U94CtyIZl6kTO4hnrXy7f6tX9KBCyni61lYOekK
nrdx3PxdN/pPtLN2IBA4RZm7g+/pk+zXfYlLR4UhbkhPYv4MQibhdlY62ocn24TEdlvErRfpvmFK
9m7pkNBFh8wh2pTBr8R/w8Uzas8U9CsW8A96N3ua+qnQ4E85jefKJqEtCUIVAXUR1McwrFtYTK/k
QzpSCAot9hTSKPRiU9mOrbqK6PwXhTE82zzVAaXgo1WuVxURu4/yAm2jFLyRERak+fePZuHJvhLA
V3uxbQTtC1avukkwWKofjSva/4UZgAQXFHZAm6to7r6WMLMoVGhkovM1LT1FLT2Jci2cB2ACQPNZ
6PhCK6+wgsia29btOY49nnKvxRWluuM7Uf+7bv65v1lLoSxAlTwygjrf0uwWc5p1oY06YtiHz25N
f1tV58eWuUaz4y6K5qCv0yfCzHVLe1m4zh9jwY+/lC1aITsfEzOikD2j3GKMzwVwfoN6aBUQwFrv
VZ34xiCxFEvKgTcPxZGPHnmxRpIjfUCiHKnXCmQLdNqOaipRvwXL4AJAgqGkFg4R0PFr5WjKgYwk
rNGp51g+nB7PHKxVLh3xuCgGzRpArIBJ8yaHjJrgmKggZA0AL3/SOs133XAXmw9yTnH7jTQaPCoU
ZsEfId5WADRsqthaEhjOrolWVDYbeMFy463jVDE88XQTlhRVzxpoJQoiWeFb1Tbsd3rh97brUbCM
FZYjOZ0Fp8dFUhDxOeI5NEILV9coqkZtSiNDuEr9Cdx4dkf9UsdksmhXO+u/uFzoFQG8EEMIgIYU
dIG2YV2lpMoClUaewpgf58SLwbgfjYOnJ9Qj3WtLfoNFQRIefTS7i1cLpWGe7CA8WyX4wUhKOnGj
o4cQWDPnANBT7sV1bfJR76OHdE+xsg3mohxFqR8iv7jNWZd5vTVMT65duCvNLp/DpE5rr43B44Hx
RQ2anW2yrqj7O3Ym9tQN5rhm8F8lDuOSYnOoN+DY6IS54XAqdbez3IZlePWyMzUnYJlMPBNUBmRa
yp+gQex/gkSnwc4om9oMh1PZZPSomuybKnl2EEnS14b1O2REn+uhXGGs+EqL6Eax8n2jR5v7OrJk
kICiQlIcWWTcNSFKsssq6jFDpABrQbsdYmUX/0UB0L2UoF8bJGdk3dw5kJBTr1EPnbm9v4KlA8Pd
hTuJAd9YCL9yF++tUVdGjutWBF0xP9X5GSOitpH+876QxW1C+GACVQ7uDHFsJdP0rDDcsAisXvcq
ZZXLcC5Lhgg8IP8TILy5SWUaYMaBAKBQNl3erYdpGHzclj+o2zwNtVp4U6HEq/vLWqoQc/72jzkZ
Fh+CdL15IzDIlZuSPAhr6hsp8SPb9JLst5WUXus8peGa9K+2nW+c6lcCqM998UtHdyldUL4u70vL
Ch00nLHnsCbrwog2biMDW3ArJ9oiF12F6Pfnc5vFNxe4R1fL06hADqXxzK7cORHbh3EFnpBc3w/I
C2S88m26T7Pefy0n/eCO6QtInn7fX+2SW+VymvyPxlCYxuu9bg0l7oqshKJWaBI2Sc3WStSydYKu
Xi+ODNl0q4XdBe83AH9gOOCFFcH6K2VhtA2hJcq8pQ/snp84R03GkLqwKF6MAOUgQPIw3MLtJmpZ
jNOIB7RJATgCTs/DILi11cEztZXH69ZXsoQFzdloFWHoZoFWbEziZTLe94U7iGWAZYPnWMEoKzxa
RodGO2tEq2BqHBPNAmnRc5v/wTC+rvjuYPbKfXX44KIT9PJSnOgLhF0NkHQIca7+pimHutprrYsn
+sVSOy8bX5JpQ8x/mNt503Rqo+M0jqtS+zEO//ThnxLzscif+79owchd/SBBQY0OQ5DR6psHY7+Z
37Rekl6QbO+HLbow1KaBUfa1kuWgFFF8Mr+17lGt3np6jMIvufr9/loW6IH4aLX/HaYIo3dKrelt
kkBagj7y+VsdHdj0XVV+MzA5ha2nhIecNl7Y6j5NX/N2j/KMV5pv93/G0h28/BV8yy/WXGlwX/C0
54HSnDrm5RF4yL7cF7F4A+GngCmd+8oO3/YLEZNjs3lucGqZ1a2tWdlYar7LiP4K9N7uvqjl1fwn
SrggHcmQ3y8gSs0PRdr4U7JvZTRBCx4ykg2ASaJ+hYKzmNwEhIwlpQVrzdwCCdvvZHBX03PuN9H7
/cUsaTv8cHzQRMMdWsmu9y0bHTxoLp6+PN0wT3PX9z+/dCyXnxcMY2yCtlY3sI4q3SX5SnVfGhOg
g8edH0xURZwHRDG6rsQKJpSCtEarZwGLV2q+H+pd1Unez6VDvxQh6FdOmplRChE0MVd59EK5L1/I
MoKLp4EGBc7Oj/qQ2P2mVvZkDpqDgMFLnOfowQGoPI5EBhAJDYwc45xuguYqbtqhDXWCs806b/wE
OhtJGnhxlxAzAPuIKPKmAdLsmtSq1AFhQ1Ssskj18/7ZtCXWZMldg4+ItkSE3agEiik5VdP7qYyw
S4y5z52W7KkK7LU1gzrOQeU/9/VK+T/Svqw3bpzp+hcJ0EJtt1KrF9txbDmJk9wISZxooyRSu/Tr
v8MA7zPdbH1NeAYDzFwYo2puxWLVqXMOpEuNoOD1S+vUoeknCpaDrY0NegBof1pIDeH8XJ4bTqaG
TVNFn7J60PdTm9iRn1vVsazK5dA7Y/3y/oMEBABwq1hA1LPFzJ/5txFKrKRltHrKMaMLMjOHMfuK
QtVtK3/lUOTb+NyMGPaZGdGmYfkzqBWKyX0AoXngpdUjLbOoJi70WT3IK5a7GumhzF3vLAhTjrUf
jWT8YffFt96kj0POImY5HxzufVL8NuGKrn4b9pUQM3eNq2yvSJGZ+pLQJ2R9fzm8Bz0lKnfBkDcg
+i7B+TGWpAy4vuSH2igenI4fWLqMit23ufBnv0K6yww9WU1W4FfQJQ3cL6veBCtgpR35/K+Gi+0t
GmGx6tJhzXA9M4vb9Mlaig+aVh90ahysDJd2UbMDnbJHZyZx6y4fy6r+7CyqQGV7oP+zLyPuaLaA
uyWFfX9+seY4tQK9DU1Vx8GWx0BhDbecK86S7LrzpuK8J2WNUfLQ6h9r9DPr+f72XKqMSM67I9Dp
1WleP432z7o/auOv1VRE5VsXNigXQOmEt/d1nZV3i++mqVM9mSi36/xh0fxQd+ajRu94q5Iy2IIq
Akr6jzXpWgWT2kx47VZPbvYdpR20S2UhkuTBCClJv8ggqtsGrLoj5AOaaxU+QkyWfAzPbUuej3HC
9MqE7WKwg4q8jH4WllAGc3D4uuIzanOKS2UrO34xWunIucgBgBTdq54So9zPHUg79RdjrqNhePZE
iziPDLIG0/BOsZC/16UNeSRBLQTJLRkQOrYQj6Jrj5wNmjo8626hP4xBBdXd2jig7cSeQeZGMHZc
elzoqXdsSeFx+dq+rLZ/X9XGXa87qGbN7ilPVFiKzb1zblC6STpqaM1kiQd4u895UK7hau0675CX
IEMNRvOZOsdehQcVo5A3jbiqRbkT/fByAdpy1mECjwDA1lpYHhoVSe3m54E1ENeTYV614viUpJ3p
oK2oARtYxT7w7l/E/ALU+Dc1hWS/tErU6f1+zYFpHO14bE5aFyeFIqLYGsNfLwhCR4gXyES7fdPP
BVjbATGt76vx1c0VEezWuUWgIu4SNL9eKYckc2422Ygh1CATazx7xwbtGbBDdDusT1Y7RtVaxbf9
7t8WDnnZz21KfqqgYJ3jOWCzddrvaV2GoBE6pI2+G7oyKkHBmyLLPVR0hw6nfcOzfeLkO6SEkQjG
W8ernzhdwxx/8/rmoeqzB1CQnGqb7TCaMOuzt4KUUW4O9z1o0rSK77yhPzWdf28l7okTJ9IrlYDW
1l2CPSykfdDlfyWuCpT2Cr5d0VI4noYmcptD9S/arKE7gEtR1MiulY0RwRa2lzN09w47ZHhAHH17
WTZdwJkBuXRqovMqHQHRfXJsL7Ct0wICWrune0d7pm7Udc+99qsFuZnuqWZvcxP+MzQ5+2eZC0cT
ARDIgxb1Kw9a91M6P7HuKWn6kKpYRzeP1Jk1aftVyeSYqQkUetWPL3227MayVD15NlMs55Mp3YfO
DGCiX6GYmTjlse6cYGztoHTaIM/JyQGnHq/Xr4A/fCYm3xeV90xtdBrZVpjN4A6cnC+3F1c1ZslT
jSXqRZ6orbo5WCt71JVWxX28eQLOZlW6QJo5GdGNgUNtdFOwJMe1jy0VuFu1T0RwevYOcXotN90B
K1c0Y5iQTwuI6lJ6WspxXza/DF8R06gmTVzSZ+a6sreZm+BAaMO9VaV4NyoScVulQKElApZztJiI
qvelhbQArS/I93GmTXSKtl+TAhJnT3ryOBvP9fjo2bG2dgEvP4/staI8oE1EuiQkVh/Q8dDQr0bz
s5/3NVfUKP+y7F+56LMfJj0z8sWtUr7gh5XO4whhLA+Q+bR90peT2S07ZgHU3jwN5s+Vven1j5Hv
s+RP0Z2UwnX/n3P0fzMEQsfLGULnf23kFF6PrkbINedxBrwvyI16byMuWXs96MDVk5J2p839Ye27
kODngnf6aCT6HXid3m4fpK33DyqThg1wHqr78stkXDqoFy1oJO6WIbD6E1oNjpOW7DpbcfFvnqcz
Q9LWWKeBrMaMhhxiLnc16tJd3d4PS6/w+ltHClhJdJCDhAwcCNKxnQstyTKK+3+x7RCddZ0zhcxO
A6coQGmZHmiiapDe3FvnJqVTvC5Z2q4tvD3txjAf9r73fUYeuvefy1wPZx19GmW2m7uvc75Ht1Bo
anPkTI9dg3DbV8kybD4jhA4pqJWBs7pCURi+ZlEmepLq9XVhh9kvgmo6DuyjPebByH6Q/utcPt3e
RFuO5dymNAOOmVFjFI7F9vMjC7I1O942sLmqZ4OSPFfddImxlhiUPbEI7V5hzb75jhasXb8zyMuQ
Hm7b23quIIQUUjwoJl4xlPbdUMzugl3Usvww8nkHAXUUaKYPjmgbKU3F8Lbn73/m5EjFMsdiICZ2
ELjGIAxNRsVwts4ehKo8IT6BJmS5cFeXYPx3dTgdE/heezzY6ALOVYp02+fgzIoUImAvk2EAruGJ
jah+LDFx7uuqPICBZm5f6jEmxcfEfCgsI3DZJwYO26SL535fVafbi7e5Wc5+h5jts2sOXBimlvT4
HeP6UH3xi3DsAt2KWu/Bcfe3TW268/OZldxNN+jmVBSwlWU/NPo82m/wn3n+tVxY4BdfuP3ULwen
+O7xw+iyQDTeEhUz4magCw0y/A4ku8HnKk382ter1oAc6cmqn/X+s75A5ac/FoUdgEo49JM8gFJI
4DjPhepcbgFb8KgXjU4AlFhXsu3eytYcRHZoQKITj3pieFBpWr4XNqsCtNb/dhxOIz0zkr3t9AWA
0sWffDHblyGvf05Fp0qibC49djmqCmjVBdbhcundaQatomhaa0kb8VR/ynJvp+EVlrflnrblbhhV
r78NEm0DU/CPTSn8hhdufeaiQQ/wzUcAnaKxNCNat5GnL3utH3ekKj52VfdjLpKj3uQ7uMod6/OH
0TJ3t7ejavjSRnC80awn8RIgEF8CuXaYO6fSbQMnp9HkHXX2etvepl85G7p00gxtrLXRhJvUO/h9
9Jc7XvZncemP22ZUw5IOmTdmk14MIm5tj7Xl7+jwhfXwYJBWTHUU2rDXbhsU0aAcLZ4vqXSf2TXv
wewPf5yn9UvC67dqnk9Z0gT1AtJfwkg41GOEwsnxX9hFElyIeqLZ6O9BP/NcnmZNFIImyB9lwweD
dg+1zr5B4CCqaHmva/UpL9edO/6LfkWIBTsmZPrwFr+mq3GBuzRq9BebfnnM1+bEgdnrgZVhtq2Y
2c0dc2ZKLPXZCJvMaBKS4bBYdIlGQ4uNddiNRaUAG4kFulpAdLO40NQD54ZcR6rmPidch5my7oMu
vzcBpaiiVoXy2by3z8xI+6ReBpNpPsyYSf+j1MifonEVI9ncimcmRKRyPmFWmlTTCo8GqsUPmZU9
mGyggbbYIwB2aBCk7etaLlGzZCqarK3BwTCam6AzipmUTl0Kds9x6iATZLdlCNGOIOGKsGTLAmTg
wcEEcOx1L8DEhsIYCQC/bn3qH5lKxVv1efH3s6nzW61AcgKf16rvS/4jUYF6Nr8vyDaBw8BjQy6O
9pOGn78CUo5G8Mc8bZ9xhBTxxdZxQa3/fyakIaCvjVqDAYA38Xa5HVZjmKlmaWuDnZu4WmZodA72
gKitT+59sHq5bAwS1NuqZQgNUv7GNfpRS1tFLmLrhPooiKHWC6rFK1HeJl3Tts5W5JNyZOXWPrKs
4Quh6SPAzYpJvDaFXDkwceieAKQM/1zugxpaHSCOroonbEHgHvPvHJFIl7jPTeM5u9sefCMWE4l5
oUtqgUfWlKv2Wl6tfiG0lMC3Ha7rG+APwboUgdYcuulVNxiOEXI9Th4VmuolujlQ9Iw5CAShlXkV
/Qz9apKEQVjJmdA/ChxzqE/MOiBCa43AAZ+NyuL1/sRoUaz3kWgH5lKuHc0T8NIMYn9PfNI+gxQ6
QKYaiR5F6mBzXIIjHZLz6AKQ2xOTaU04JCNAdrb4TTjYbUQNckcH/8FcVMRq18cBIzqzJZ04x9FW
325xF5ZuAW587b6szN24+HvWJru8qiK9589tNSraPDeHiLtX7BhoFsnbZi0d5oDpAQ2SA9m19Yx+
1XQK/Ly/Kzn0+25v0q1Vg16aY4OhDtl3OeezJjOzmxq8OSZ78xegOHHSXU0Ry1x7R1AmIf3wlwQR
GuVSLGq2icGzDokle1lnJLU4Cm9cxQe1ZcQUsHohZYE9KN2OrjksE+kRMDXeCzotArtScQ5szdW5
BSlgmSa7TFzBVbKCFqduUL1H9JcnVvT+JYFEGcC7DviHryTYUjNBO8SAyuGa3HHtVDvBPCk87qZr
Orch9uDZfQhyrlRve0S1S1MEsw+JiS9Vu+yc4pAMUzCZz0n/uMxdYJBPtwcn5ugyGkMEcTY4aZVA
62jQ1cKzpLDaiFUkyPRvGRpO2QrNZtw2Tq/aF9ur9s90Squm9UbajjYsstz+NFTtgY90V4AiTXGS
NnIel0MT7uRsTjO3A857gaGqOvD0k17Uod8cDfNPlv1sabnj9H4iX9ChGBDrrgIlNxnG0BpObvZy
e463HMjZHMs4lgaScJBBQ7nC1dss0Cc7NuvhrmzpfuAq7XbFesoK9DlPPR+1dWT5/UdjeUB639fL
IEHO01m/uar2V9W+lXXE825MSWPj+bf6H8v8t262aCjChmW/BiiIJTU4QGqB7f9lTAoUlNK05MRy
oRdrTmJW+U5vXoGVztnvyX8aPdzoyTdr/QDljcCZ6H9zBzJcwkCrUAnxd+hn9lE1PjPjNA+KsYlD
d+NQyt12PP+/Q4mo6EtJzFPaZsciM4J5oLvB1VQnRbIHui+B9dQhnYOgT3S0Xp4Un/KKFllVxrxn
/OBSygGm6Q3njtWTFS1mtQa9By09yufhyD27CqlhpHvDxTSj7e33SNfy4GtM+1Annh4UaHN8nsaK
/759jiTPcfUzzcufaQCJnPAGP7NbsseB1L81Yu7MUcX+J11cwgwoHfA2he4L4BaeZKYo+tlfTKON
zWfXiLim8PVbn0fv4d/uBlyPMnfhmve2M7dmG/d7Lfnks/j2JG1+Hi9DAUMH05EcrWSmUaGthbcx
1HFsurNVV9XW95GLwNNA9KMj7LtchGoaXZ2Dsz4m+X1xHFQJYtXnpdsBJBd2Y3X4/GJ/sqtXroCg
bHze0wXvHC49HTRq0p2wVLnW55rexa2184oodRUgPMX35VZm3ml1niX4/lTuSBKonN7GCTj/+a50
UMG3zpoJdcGYdN2JDnaU+j2aKtzj7T0kXVjiBAiNOQEIg0DwlfpRAU6DvtHtNq7t45rbwdrGud2G
fvHzth1THKUzR/fXkI/nOdgNREAgR7u1lTjQqOnrWCjehV7vWaFROyXuaWruMy33Q+auLKLwXPeZ
X+NyoTNKZY5Pi7c209sXN5u/WclS/VmXvPiIOs30CSCe/GCMqfeRF+68Bx68C/V0RvQ5t5ar0rjf
WBE0d0G1B3lBoZcq3UKTVhE99Woaj8N0InQxj5zm665NrK+352rLkIjZUZYGCOxKQ55UTeX6eUfj
jtXj01rX+r1b6svzarB1f9vUxvJj1YFlI3g74hEs7TLLm2leMa2Oy/k4lKeUPYz5M1p9b1vZOCqw
AlFjBy//aya21atZOlVuHbP8wfD25TsBc2JvXXxf8iR81LC9G3y/4M+m/4EXj16puKdVQ5C8icXB
GWzlMKEbh+Wj0+5uz9D1tWzqHlriBVgDyjSeWKezABZiMWbWO0A+5yQwybfe3+tmlGY/17fbdq6H
ATtovsFtJJiGTGkPA1ZYuXYxT3GDFpmobBXeZOPzeDmh+R1gNSjz2dJCdMDfeR0B+9s8/MmObfr+
Xy9CFlykKFphL0kX0jzaY6mn/hh36OqyXuv6nclWbCRBnQt8FDo4wS5zFQ+MI8Imm07x1L2Z7ht9
dzxgYo0xNRbUYCBQK4Ub7bKSimvLFGdpAmQqEuYKA9eeAwYw+2h4RcsNmmIut9Hklqk7IgEU26UN
YE3s6eCVVekQbCwyssVIboHjy8G9KmFn6KgnhctzO+69uxb+r1fAl659Euqn6A8DAxbovK7rqAPN
KNrjndh+6PQvHqNR6TeRbbzePgoyREMsNsQNECEA742KvAwPXBOS9BlHh26bxcYvrzpoZN/+GZe3
0vx5TFV0qFuzhpoOGqKAZhD9b9LS1NmcZgusDdkSuHFT/4tlwWAIGv//XrJ/e1/PXMia+l6jz3Uf
U0BdP/hchR3fGAC+D+gQevEBHZejwdE2szbL+j4GrDw0I99VSQsJ53AZIYBeSxDHofSGR4ornY65
0d3cTb0+drIp5PnHPv/YNffeZ+0LK9fo9uJvDubMluQHa/T1+0MCW1Cxa3keatwLblvY2MXQuxXE
5UiLwV1JNyuZNeIA1dXHtv44dNbRK8dgdkGN2Q7725a2xoIypeXAHIK4v8mRs4WfW1rhCdOOcfOj
dw6pe/gXnxesphCKR5Ago1bSqc+0FP1QsQFBKTdyVGQBmz//7PvSUjRGttpDUgxxvd5rRUhdRU53
a1shvAUyHC8BFDmk7zNwqlnGWI5xQX43y7cuewNJIJqfK/A8GMpM1KY14DkE8B3yqzLzgT1q0yoQ
ODEogdDbHOnFsXteQBjV66/QJ/bpqaZ37CfnIQixp2RXVC/t+gHvtzxT3AVy1kT4N7jpf36KFFM0
je8PpmYN8QLIC9ceRw31t++F9ljSfV0Dgx2v2Ucz/3R7u2xcQTjAaFMEmAVhpdwbnVrMakEICzf0
tfsOouw+VYxra4Y9ghvUxaZBIC4Na2a6pZFC+CG3j3h+bP32NK7oFiNHcIztG+/bvxgQcHw4xgjR
rlRCdQ85ms7w0YRh2x9bYDJntnwelexOW8cAzwtkI6D8LTyTdD/MRc1NhucXWpo0dtBUnDDi/5e9
K/qWEZkhwkSyQ7p/yKprREuTNtbbhy5zdtPyNACKxT72vFc4pK0tgN40X5DlAZQj8wDUDBzEqWni
YZ9xK1oJGIizBbikFfr2is0gFlsaFeRP8b5HlQMsjTIpn53YjZPP0xBPFi2/1uXcRUb22iSTtTN5
2ny9vRU25hDNmIgRDVDZXxN0opxXuJVTDbHGP5So9A/anWceszWa3v9iwtxhO+CxhGc5mo8vd0NW
uBkZV1ia04gCWD96KgjIxn4DVQPeRTaam5G6E4t4dmt0RpJX2eL2cdIkuJh2WasKpsWOktcGJUns
A2xooEGlG9AvKCgGtXqK+7TaLxQk8MX8qI/FEXW8j6XbfHAszgM91d+//fCUBfOkkDZA7kc6Saae
otQFUbx4TqzAHb5OaR6mi4rJbmP+xBsEqUPBBYmb5XL+2rlPRosht5d/MX6uP25vtOuPWxAkAZst
knpCPEGaOmAMfY/Vfh6PY3mPoOgeiSzFtXh9SC9NSNHW0HRe0sFhQhFtCtfGO3qa+8FfVWxypngN
XO4C2MFrAacG780rztmBz2SxaJfHNOma40KgGrsmCQkhsfHo+s2JGF9TDnptM4281kkfeFIuP9K8
qH96rGV7v0S1Zp4McmjBvRkw2xjBEwfl0aH20j168VRYj+vrRWDWcbiRJEdTpnyBo4NnIui6yuO8
qA5oAAg9qKisy2n05pODsFcJF5DBq7inhagA7jJkekQiTtpJw8ipP/dWEZdUN0IC5dPGfAh2PYMM
os6mCLKnoI7T0DxXeM4SgAD+V8sJ2jOADIomwEYUPnUjcMAPQgj+V3gd1SzpqkCJFUWEFRxwRfF5
oS7qhBEv75vkzps+ZOB8p4Ye9e1P32kVMfO1f4VOPZyFi9sWqRCZMiJbzWnlblnGoKgKVja/lrXW
B9nktUHZW8+11e1unzOZgkDMveBxEd0y+ka4ZpqMVQUa+GOvtIKlu19ZGWb+cczsHZlfB29PtA9p
N+8s8446VVAbX32fh469K8kpX0KzUtwwGwdf8KlBQBAo8WtykbJCc/CajGXslvsuPUIB+/aAN079
xfele4XXxYIi4VDGgE+UXR10A5pyARi5bUU1CmkDsdKG2m03lXGa2xHjPwz009y2oBjHFYlatTip
vXRlvHhh25xm8+D2ir2xOQgP5SGEfLj0ZR+cWnitoTBfxuNb4e19Q1Ge2BzB2efNy/sDkr0gwlkx
R3gTjnUw+aIh+vYkydwlf3c3Ij7BYA1m2eucg+3Q1NFIGefL3eSzoLf31fiAf7vkiJ4AiCmH7vBM
1q9zoqJa2DjKUPEWcuRw+iivSU6tts3Zbj1Wxqb/YJf7fK1CkN1n+sfEV/EpbpoSV7B4DiCXLZki
JtR/CsKxUGyXJjuQWibJsUwCNr674gN0y5kh6eUxmDavCYMhYjx77EN3ur1cWxsOsCM0aAB6gqeb
lFebp3YEyTT9e/aHcj8pNtzmNEGiEvEkvn9VgGmnHrg8gEhjzQqpfdAerR8a6LdUrC5b+xpvPyQ5
0RuPGrN09h0gfhkluDyWeef6qNkGzagI8DZH8o8JmcWtaIzKHB2niFPQMojb8tnLwzGJqDKEvX5e
YMXPLElxWJEsyZQ5fhH7RtBDc2LcQ0VjGBSh2ObCn1mRXEHLOu7VwDLEfR5MkItXFa42R4FnEh4U
Pm4WV1qSUvcmTXeyMk7AuYwM1BzU1clu4tvbd3PhQe6MNAsgYJZMKQCi0Ab1RRurUoBvNv3izqd2
+hdHBIw8APkiswLaAvmoG+VgLTarYxfVw3w/+tHtMWzN1Pn3xd/PHkV1iz751ejqePU/20u/y5G0
S+clKCH5cNuS3LIjfDMg3cjOIC8Fujp5ulhVJbkLivy4oFkXuBP5RjPvM5hDQ53Vn/jQHNEOEJRW
Bg2/Pug5AXiviDo3eb9TA2kfJMThcgS3uTTknJLScwoUtswkasF9oIJnb2wLwVKDgAaRLZ5l0vfL
ch44t6sqNil7ZEnyq/T7UzXn7z9DuGzgdQj6JxC4W5crZ1YdWFuKDmayXz9sVfV644RefF38/Wxf
5GvbrnPSVnFmApEaqzgSVJ+XtrU1A6rQIm0W++urHzn08+29trUELvYYXLLoPPzbOnX266fcXdOl
74oYXABj/UmzP7Evty1sDeDcgjSAFUJJEGERFkhUkWh6vf356wGgakZQpUEchl4SV9pDI2l9hJRw
LWbZHsz682BCkjH9c9vI9RgujYhb52yWFqfta5DzFrHjzCG1PpFGlTJQDUMKvpM50ToywwIdwWUw
ffT90GmY4vWmMiI5e6fragd8dUVstceMndbmXme72zO1aQLlUSDcQU2C7NTlTBlLunYNx3K42n5d
jWACIZNvvvslhOU4MyJdinPqM2T8YGQqXvPsrU0UXATbg0CMakKrxEKoejmItSAgD5wxTxpoxtqK
B16DUlCvuns3HtNiHP+zI3OOI2YcTB3NCHH/tRgCAkI7Dp2Nvbef3LB7zfPAVKFuNwqblyal9bHN
cc3BNFXEed0FBZDllJ/G6kETXNPuoTH2dGrwoH65vSvEIbxM9FxalRbMmqe1n9DnHo98lww7thxd
GpD3F7sAkhB0OALYBUJG+ZS2vQsefw3TOaXBnDwa2a/bw9hyA+g59xHoC/CYnLzWSNsMWa5RhMlZ
YCRPiYoAfNMAZErR/yzUuWxpddZkQs9IwatYg/KKr+28ejjcHoKYA3klUJcHZyV6zZFRkiygZd5c
7cyh8dDvKKGhVzyw/m4t8tDPFa5gYzAiPwnREoGIgoO+PEVVNdHaYVMap0YTWdk9ZKAVg1FZkAbj
p+tCIQ+Sxs1ja0VM1Tq+8Xlk8gX1BsENc5UGh7JusbBRz+K6OzVo1nl3wAqif7R0OlhT0XkvvNDZ
pVKTNTf0jLKYTz8o2pB/3l7pDSd28XnpYkx6i2Udw+fLPExwvAsHrOqd4ka5PtgeNDQ9cMmg8g8A
g3TkkCQdE68bmxed7JqaQV0129nFsTffHcJd2pGuRzKXrNIG2HHbl4nhgny7PVnXS41kBEpEPhLS
wJXIFTbfqShgVmX+0v9ynHtU5m9/fmOacBSAvcBhQDOWnC8aCnfSx9z2Aa3yvjloOi+etKw9oMjx
7bah60VHCg9vHw9YHwH0sS73VMpLb8mrIYk77ake9um6d1RB+8ZUoXsNcbvQbAJoUzp0ZgNeVoay
/0sKwY+fDX83HhB5lLPPS1cFqQlvTB+f1/ir95P1ika1a/+HAglANqhzAop2JRlft11ttmZHX/zi
s2W9ZNVXn76A6y15v/MA9TBeNQLyhrMhMyjbQDC7k91XL0yrAhtEKK5KT2ZjIUCeg9AdFwZy8rZ0
wEdi5c5AvPrlY0O1AAKEirOt+r50tpk/Eo2ypH4ha0SmYz0plkL1felMA+E9If2O32/Ox3Leqxi/
N44Cqtm4diwoDdqoNV4eBW5wHTdpQ18K7wcELwO7AKAYnNm3D9zGIM6tyIm5rp7rtjIYfdH8oPnl
vP63r0tnrSSd11ROTV8Gb7fOUUfefQV5KCaI8yZQGVey5SOfsL5g5X9Z84CDw0rFsre5Bmffl5bY
MtDYS+2MvrgkaqFisEIPWLFLVSakZYYqNcpcqCe/mGTvZ7vcOxi5wsSG9z6fJU8KZIqRzo0L4OFL
6bnj21IQKyZ8WUK7YwlkWo31eHvVxaxcxmhYFU9IYCMThEBQcuIzsTVtRfPMiw11Jisvdul8aOzf
nV0GtfW1XVlw2971HkZBE+lxYKBwdVyhoEozqYoEocJLq/3IOzTA9U//zYD4AWeRzjBk1DIZxzZr
nx1+4tP+v31f7JGz79v2nDbLjKOerMe1Pilhbtd77HKCJE/bpAVfBx8TBDJ5Zu1G/5EO7/YjaLX/
i8+0hR6vKTnbGs2l1oIOgxhJWACwmkqxhzfW2BbIWVSu0T6AePNyiiBo1lQQ/HVis31kR4cqfPn1
tYqf/8/n5Vh/Zawl4LCy46Zljx7RfvvozYYA0A4pjQOkPBSzdX0i8QZzgYJA5xs0hWU8K+V0mI0h
WWK6y36ybD/W0NZT2NiYMXSjiJ4O1Pnw3JMCkSovobUA6ci4ZE/zHFkqeJLq+9Iph56ha1IN38+s
mPVPpqVYcbGil17Ex0MYaVvgB5COIcL++aEoxJOMOmNcN89Q325Pc94+dr79Gx1jf/jc3g2kz+78
d3a5msA1opUcdST8FwV7+drNjFFb1swcYh0UDg0JbNHr6n5Jx7fbZ/5qCwg7wMIhOyM0zOXhtdYw
a55eD3Hu86Abd+DcZYQFz7etXJ18WAEbvCmCXVNIcF5OYjIPLq+KZojL+oASYubuLPZe5wUTgJpD
2lPIpl3DuUxjyIyZd3GpeeAYHiDG7i+KvXC114QNpPJB5gxZVxAXXQ6jGD3qeGjDB9DmUPXHL7cn
aePr6DC00DQCQJJI519+HfJ8rNCWaomXO1TBUh79p8/L1HvaOEKXesXnJ+/BOAzvpLsWG/b818tQ
/6JOLKcd8fle26eRTd6/vPi8gKyDERyPAWnqKZQUEwAGl3h8MJrjmJ5uT87GBr34vBQhUtOBUquL
zy8lFKg/kOJD/u5OVQEW9kBaJ3g9hEe8XF5Hy9FU13A9zrskqO4W0Oy/ewwwAJwTTjMOggzU7JvZ
ZNOS6egzTCAKbQVzxUMQGynMbGxToY+KWFckc1DlvhyH7SOBgPOsx5WzY/POUzVBbCzFxfeF/TOH
O4+6z7IZ3+/0j4JpvNmvuSIy/NtIf+HUsRaoOot1QCnrqhesKQoPjaXWGpfpsJ40nbG92Zl0l6AD
P4Ov7Z4zMOgTb/iKu2V64+YK5bdm0kHtUZamEedaXoeElAaJoCmQodPbKwO/64pTkaU0BGaxfsy6
LH/DqxUymCXRJ21vTv6KfvPJufNWd9yPmVkfkNubQ2tp6Hc0MdOPeT2xGUjetX90Z+j6GZqbhqUH
joPSMrv+rgJVuo8O/R7qGnbo6BPUpNwadHRJpy9RsaTaM97KFqQWjexg2w3dMX3KsgDyAOUeZGTp
T3POpudktr9r3TiDNRFdXoU+DmvEOhcgWzMNoYFLj6vfrkVgmYXxgL5CLejbtWdhqxH3NWsyGpEs
z+7bsujDNqPdM2uW9S0l1njfZOjVLat1CL3cyEJP6/R9m7QgidUn/lJ5RRq2QqHMq4wR7NmQDOzR
WvFLn1x3XzUOiWeLrVNgpHYSLkvjfHT81fhVehAvDBld+DN8v54C9mCPNogJEv8JKtvFnrvpz54k
ngpge70ZcenDtSErhw2Px8TlZmxXSno25iS2SBbUyZ7kUeL8un1urw/UpQ15w08Db1uAOmIj3/mP
GX+358TnRZIJSQ6PXNHTeOgWaJrZtWJn1u66sAHO8F/8fmCgRNOxYGOSHJtGmrbuUyxdisDBM+Oh
UIzAwSRfnlaM4MyA+PuZRxjR6JMas03i1f5NPStoixTM2kLKM7o9kk1DyF2iXRfPxStEFRjaOk4T
TuLSe5nmg5V8XpavnlkoHopbmwpEZ4BwCDd6VUh3RmpOE96/6FDrICB8VwDwWbSfb4/l6imB14+Q
HxGyAwi7ZHQYL7NyaNvZildIqqxuFTTzIycnY/hclL9vm9rawIDwAdwJPCVwDtLd3DX61OvDZMQW
/zRrTypOX5lrHXcMlNTxXeR94bGvClLUnHPDSEYjHugc+Mufkk8H1JDCrLzzvTezuyv4w6Snoda5
EWP3c/8ZrQoBd9porWOjfpwgQ8R/WeuBZ4r32tZK/vPLIOx0uTPXbvCs1MfI8wJ6L9CyDV2VPtXW
5IqGRjRp4rq90nmlzlxUxdSa6Io+6sv9qsgpyHqdfycX4QIOmAPVGqS9L4eg64Nu4krDnrf00G28
oDZpOPNPRnGktAvNhe649sH19pmZ7sZpT5m3N/LfCdgE0uZ7Ux/N9qipwrHrQYOiHe8SDwjljS4Q
11k9p8Nj7Fkv2jAovXdy8mHQl9+XXC4zxrzoCnx/4X8my42I2UcLPXn9+O5g6dKQ2EBnrovyxCJs
giELV9NohqVSveHaZ8EC5glwMMA3rkSNMlHfT9Gk9kxI81RwaKoydpp4/72dVbiHLVOi3Qze0UXj
hAxKGPD4SvKhccBGMz2CyurQtSjgdj6I3s1U4b6uT5YJVvJ/bElpA0g19T6lsDVorxZO85Tec1U5
fWuXIWML2JwlkDXyq7T0p4kkeWI/c3cMfOjPvRtCLWiqEYmjd8pAW68ckddZUVG0KtrPGZQPdHh5
lkwRDs973S+sAHlIwDOCoFaGf2navKwlse3/R9qV9saNK9tfJEArJX2V1Iv3bjuOk3wRnMUSKWqh
durXvyPn3jdtttCC584AkwECqJpbsVh16pyjX6ehDnmZTyPa52HM1wgoJc0Z4vhxExMG5QqnnTCM
jm+aXo8y1nzptHHlrJzjOBQ7yiPMNXsP8EDdOVIvDqFeFLq5sbEEKLT3Nd/0fRdKqPM1+TfL+/rp
KZz7V7HdkDtAt5ES5vmgsUTXC9GP4O1LtMA3tpe/v7CbP3xf8Tdp0o5EjPi+1oWgdbazkL5ctrBw
Nj9YmH/BiaNxaebTpIWFod4a3ncKUOUvtgaoXzgwIFZA+gPMkYD0qA6gj0mpe92gH133gacPn+4q
Q74WVNLYbDiVYLZQyhxaQkTaWb1+9C0Rin7DYi9ga/Wss6qAYkTJssRDpbV6jDFQSItp8U8uy9Al
BwNaPnTfiJVlWVr4kyGpR6eu3d7QyxHLQsWDW5BXbxDXXp1uLq/+uZl3orG5dRzWzi4B9NgkQs/i
CfDmDR2uEisQ+QqIddEE6im4aXQbjRNKnJA6RWobYpqAeNrhldiDP3uN0/58D6NygiY2H4EUUp9q
yJqg/76yMmcCxJGERr3NNHDkHouxXYm/z7fxRzvz7zg5KzW28ZRlZHo0QIH0e/qkNh6CC3BhIYvn
4k5GJejdzZ18npbMolSrQUAhwolH6Gm6vNgLP//D95WrUYxeiwxJ4z5m+cZxQMTE16hhVbLHeQgI
B1EWB6v4OwLx4wyNbWqmGWHx42hMyWuTxfEx99xXjl73l7xPszCzShMcGwCLBnmnTdu5kxYyEOZN
nBZXvamHvdD+1I72ZMo13dh5o318DX7wEiono6wJwPYSB3jqIQu3o82jTu9MPwW6cC3VtWgKSDg0
IwOBBRm/j9MwmZqRWG2mH0n2JvOXycyjYezBMvxYVHwlJ3W++TEsCCrOzQPo5VVvcbTDNSDiK/Qj
+vKjQn+N5xAc0ZXxenn3LNtBZA1MxazmoDhZNwdTlE5a/ciT3SycULJNaj9Z7PdlM+fuYh7OP2YU
NyttaXZm2+jHLknDXKNNUDhaMBjJynCW7NiAK0NVHTQgoFz8uES4pRhJBDWOrrdPzKiaAv/L50dy
amH+BSfH2UEnrYFcnnGEXkHgF/sGmhZyZRTnRxqdASejUDxSUfhTkU+wkdmBK6N8jQBkcZZwqFEg
Qbbz7IWeSGRUjZgbx8l+tfktIna/X9m/i0MAkeHs85BnUtvp82Qo/T4tjGPFoV+795DZu7wOawaU
HWUWOvTN28Y4Ds5Lt22bFUqk8y5qBAZoevnvAN7//mSdbU5qYXYC69wUNwL147bDPWe5wzdX9Hvi
oSd1Knbx2L7knRuB0zxC6L/RQSpSEYhfgpw5yAoftPVjlFpI0TY04lm1AqlenASkA2ayDMyxWn+W
w0Rrp/KNY59uvCTK12jOV76vxitJMQkZZ8Q4UmPH6JVY86iL3wdGZuZuBwWYWuNCVYInfWzi95Nn
r/3yfHmLLPk228PFhX8QCamN5WTyuayLxJwDyKtp9ENJdt2Qboahjy5bWooi0dL8ztaDHm415WV2
jWMljQ5vLdmV6+cbo3CupO2Fg6F1gRzRkOvZKwdgcXQnNpXbyMm9hsoMNlEgCzT/aipuTAg1uvWf
y2NbdBYndpT4gsUEPM9i0o+y+ApOBMf5kSRrmpNrY1EeXL3RtNhosIHs0103yLvOQFGsQs0lXsNP
n7eBzQf7ZDzznjw52HnWubHspX7URxoVzkOZ3bpiQ4kfebLaTFCnTUA2WNTfyvFrpeMN8HR5PpfG
6qC5BuVvlKbBT/bRfqsXkwWWFswn9LW7Bz+DDmvQr6lbLO1Ix8AT3UQRH38oVuyycVCVwiiH9C5j
D3V7p/VfmvQLCEI2erPyrHmnAVSDsFNrijNmworHcYA1dBFeO5O/oSAcgYZ5iBhmY+jVlXD6fUmr
yKvrELKzP8aRR61I9rplQCB4+p7UXtiKVfXLORVx4XepTlxWSZta81q7WRn4/h8rhiwUsnxdoPN9
mvmBbrBNvNb3u7jC/8y9GiemHpShYoGTadqQ2Eztr2TQooo2m4R5K0mSNVPK4WwBiCU8w8Fp5bYY
DtUQlWIPhvnLW3bxMjxZX5XEcijkJCwPT/FYy+6YMULImUOBvrw16jiQCTpcEwfJTPnoFHzb8uLQ
jORaCjAqsHzLknoPlciQpVlkJTxgbKxDkSf7yz9yKV/kOghm4PIBREas+fFgDbTyG+bPW55fl+Xe
JdrWsK+6+lbW6LrO49tUIPYsRDCiBHrZ9tI9dmpaeQ17WUcJtr9+rJtNds20zeXPLx5mE2/g+RkG
1Izi6gnqtRqeA3BZ/M1HkJ7nEAFjqOi3P6zxNU3XsCEL9oDxxZWEGNSfBSY+zmSW9X6j+QxJkXiT
lVv9rRp30to6xpdkDWQ4ewblhOIxNXP2WbP2l6n4qZRnuk/SHDNH5FvtTQEDx0nh0Ucv1tGp1ecR
oJrbUZPby1O6cKvBLoaH2wB1XFUbBx00aR3nqX7sE8gURk4aWtnKqi1sig8mlLOJxGnvdDaGpg1F
aIgXIOs+v+0+WFCuTar3tQt9H7g3sNTMUgRl2f+PJpTbkhfaMJgSJuLsqWmu6adRspCAAFcRVgFd
gXO/7MetZiZJwnPG8aZmkJuZNsDERJ9faTB7AQA6Nyuf1aPb3km7zLemYyHsH9nAI6AD/xSrCL2l
DeUZeK6jSoH6pJozZnXK2jxzp6PmX/tkJzQaTGj6uzyWBXcPVq9/jCiroRXwwiiKTkfPraCsBCVR
GozGbUZXtu7aYOa/P4mReDGLnmc2BmNv0ib0c/QwrphYSKag0AJVVtD7gupF7akZUYApW9ufjolx
JcdrhFz918H5dJYS5MKAa6JOMQM2zrKUdUtSt9enozR2db2rix2gPZeXZCmeBD0yiLZdQBnBCqrM
FdOtBteRlEdmmvtYTwKadQ8d0Do9czd9Cby5Ye7ypntrrebGZXbY13nYWmtLtuBt8DOAU0BeCmzE
KjRF93vNs4UljyRkPAvtqfx8qPHBgLL3UsPuATl25dEGBplvKvtnw/Ugrz/bqYTtDewgWkvQsAno
hTKdcZNUPSpx4F4HB1/gZyveYClKAFsz3pyggQDDqtodjEJyC5I5TSKU6UF9yvbCysPSvcksbYtW
10Aa9yTmQe0cdPfX5a2ycHrhhmygYgDAwL2quOsuNjMkLXTr2JBt6/2aVclEvrVWSvgLBwvVOdQX
3Zl4HEREH89uD+TiJDLDOjJ+m7d1VEsKApK3ovRDVE3/xYhm2iwCDCyyPErcb4IH15KdZR+94WGK
X0n3wA2gwyA5/nk7QHkC9wNUyUKeoDbtlPMRdlizsZ3rpgysLkAzx8oeXzpEJ3ZUUGwjTe72aKA6
Dt69S0XQZcfLA1kzoFx3KDYBH2XBgJ5do8OWr0H4zwmocHwISO1m1PCCxBkdUhC6lbp9LE2u7xqn
q4PK6CCEbHj5rZUgTxRPjdgJUr6azQBFamJUYQMsQeCnEMe+PNr5rCrBHY4xJOnBEIKsiK0Ed7kT
W2WqDc6xbG8FxBuKW6NdyYAtm8CdOxft0dqteKWubROgDirnSJrqldvJrQcZqtp3NpdHsrhuwNL+
14zilYYsSadWhxlqg+/UG6BqvzJXaxZm53Fy5ebUaykhpXPk7Mu4Gc2nywNYCOlBuTdzg6Gwff44
ogakVIvKsI+kjZz4xqYIUrYsu/H0cBVOs7gmJ7YUDySbEVcFLqlj0ZkBN0OvAs51LWW0OF8nRpS9
1XW1ZM27kTb8o38enY1jhE4PB+xmCE7VwIEwFLd7msLhYK2tUrs1XXl1eUWWboNTE8oA3MHUC01Q
nNS09G7QW9uERAMVcVNoVVDZkEL8vD0XKX8CiDNuP125fYDXakinF7DX2pHXQKbc7sKs6KLm89h/
TJgB6pu5cA/hAsXJubIaNb+q7KMm9hXb7y+PY2nhcbXhJsDbBwzRylHMLMLz3EjgQiEH/Jqv0Ycs
bd7TzyvnsCg7Ium8LL29cbKwrW89ewUmuPDmRbD4zwiU8+EleQwBL4wgKXbAy5cFKgT7QtugMbsM
RrLiWNYGpOwz6DrkSVXDGiTakQG/HwwDwL7d5UWZP6J6euiPWO5crkQnjBIIgIbKbguL2UeaPfUa
1A3RGpw4P03ra+UdMriBy+aWzs4MPUEXGSKPc+Fu5tU+SLtsIE9MQPC/kl6L6ABxxzV4yLwU5+P6
x5AyeTH4vbkwYUiiF++6YeNDl4KZLEv51xzZjMgT1lqss7i/QQEApkpj/lc5p6XfDFU2ZvZxHA9e
uqHdSsy2/H0bb1QkP9DkpZzOMhsRGDuTfXTSXcUDf9hcXpul/QbqO3gAc97j6vlE8Vx4vKrMozVs
u2KLkkTGV551S8t/akI5ozwdBo4WIPOYgsZ/ikbzukzRF7GyyZYmCowPBjgNPKyzigfspgT0yKZp
HrNW1AE1rCn0W7EGClzaYTNRG3hjELfh/fbx3tdpZVljQ8GoaFgbOpErn/uRJTW8EdN6a7kivLw8
yqjAHQL4Pxpd/iO46itzN/mjFdseOml6420cmkD23y4bULzbmQHVu6Waw/waiq6aRYJUgyNoPSPq
aXsoSHrTaB7UBdvD0JGV0FoNff9jGKBlYMUwPjUDM9Yl03IOtWTLS3cZtDMmI981fR8ORRlO1TYD
o3BCoxYZaevGG1YCUWUd/1pHUWfmEJ/FsZRjNRlG44w5BFF9/X6MIwJ+11I+Ee3LnB6/PMPLpuYw
Dq9JIL0UZ1skrOr7CsrlA7mpzLAtozLZQWDAsVYMKV79P2P6f0Nq+dd2qT4yWkGr3Lpxja8VsosT
IJd5cmvab+4anaXKonVmTplCcBayzCmwc6T/xAu50fMysItnUl3r1u/GvcvZHnC5y3OpuJIzm+bH
45eUSEmXOrTsfdPdCe/WFE7QtHeO/zmqnTM7yjGXVqqnViHowXA2g/dVjL8vj2NtqeZjf/J8sJnj
esLEOOqx3nSVGVjC3bi9H0lfu6rNEmoD1VruVvH0Z2Oa//7EZiJ9ryjclh4csk+Hrc7D3IouD2t1
TyjuCjnbTqc55s2ZpgfUBaKkcI6NRa/dqolyaNtXuo7WNrI3Rrlie9GRoVKLjkCwCwEg9XF4hShL
PUNl56AVTegWtwm4OotDlj7FrN968c9SrriQxfmc38nowUfbppofGnJipjSHqLeXGNsy91+HnEVG
Gf+5PKfzVjiJaf4uG2rP3gzNgbNStvzIWjzPCngqzqpw8F8r93MRxpkBZa9XRtlPJIGIb6vlL+NA
gpwkPy+PYXG7n4xB2e6exoYmL2DCcSTIPB69ydslvQjK9miwr/a4pjK06CZO7ClbnSGxnzQl5kwA
gRp/SdEDOfjbrlkLbBfXBkAhAtAGGMRVGqg07qFCChXOA+tCCGXF3u7yvC1usZPvK2uvgT4AdPT4
fueFyfB4cKo1LsSlESCtPwcYcz+bGl42aY5tJ12MgJJNCXCcviYhsDSGUwvKGDqpdWkmPdxKogt9
DMS2ql3RP16eqaVLFpAhPDP/Rn+K45m6ymVtoeGShZSUWXcbOXzXkiaYbCvMPklE/n5iTo0prqZE
myYzGxgjubet6YPmdZvLw1lcFmNWLp47zs8YRFtR+TX3CMI+5gN2graQNSmJNQvKslSUt7kYHXr4
4k/PzP16+fcvHUCUNgBXhEzDOdNK7PYV2iYmemiCUtvLIXSdcOyvLhtZ8iqz/g/CcRQKgVj96PEn
uyf1CLK9A83/VDmcI6VhVSZBhhNfQP+SfS5V/3fZwWeG8tTcX6qedl8kYAoeYE9iY8XiB/JzIfO+
ldBekeT75bEtLs8sRApaRLQgqTD0shssZyzG9CCMb+1NJ39f/vzi+vggdJl5/vB1ZerQ2KZxnuHz
ZHA2WjtGk+2GXUxDsUYquLRIQNEjxkflHhxkqiUJprlOR0Rg9k7YDCxkUEYvb6p6CBPdvk/TNVGH
pZmbeSrxWLZRpla5Vzrp9ULEBT0gUdMHXA8vz9w7xEG9j1EUAuUcaFdQQ1T6qSDHHMd5ybIDk50e
ScHNDU9A8gsX229mkldghxIWDDp7wRu0/NEXeh6kTiw2s5oFovF+CsGJZ+yGhg0brfQgg2c0qA9X
YDymQDoEU4K+/tg3ftulLKMsqapIg3BXAJDHuAVTpx5xrfO+91U8rexwxVeDnxbN8g7+gDYB6kQq
17kYrDbW8m647yD5WOj3tf3DntaetEqg9m7En8Vd8eqCc3DnBTyJQz3mVB1npbxntVbhZtPHUNZ6
zUEOaA7XKchrXzLbTh4tkosbW6tWA+HFHYKKJRg74WLRLPHxB1Ss7RyS0Az0k+kead0ywCn4JPfA
u7MAIff/G1EupHLkmpg4tgn8n8hY4IFmeLBWPODaSJSLSLo1zcBbhpEAhLMdx5XwY/HzeE++A7Sg
K6688KzC78ByWWeHLifNtS6cKgDVHFuJP5d80Vz/tEH2Cx4+NQSxZW0nY5FkB3AVXutgccz7YmMC
fTNVayBcZX//XRS0uoOgB0T7Z/pJrtckg5M67KDboF8eCS93VMQuuJmqVZaSpclzLUjjIMsKL6S6
WIu7JOOazQ9pix5+Z8I5z0Hk8OCgVhD2qTd4gWcVY5APcbdpphh8IWPjfcNUf9dlW4R6b5dRk4v+
ytV6G3unnwLdqSyoTfn1Pe7cOrJ0rYn8th6+cVpCB62u5TVA8nWA6lG2tQs88aB5m+5iqfdxYA+1
/SB4+13vZXrjjwBrIcVjbzxOvUC3O+/OM4c0nFLPPeSIb0Iiy2+oXI6PNUCwO8fqviEV9Sp1SP4Y
SZZuGHoBb6QH/Hwb21HuuHjmyeynLkWyayfW74FBqAKAEc2AmONTD/2BfW915u3oguOm1akTgKHj
fhAJ2Q+l6wTtUMIL8JwGbc+/6778kdpWGlIA27dp9jUfv3jTsTw4Psgjdn1P5Taru7CciilIYzZE
gx0QPciaPkh7GZYAOcYg3+pRmthVfp5HokEt1SrRosPtIg1Ki5dhY0Kl2Wvh70RlDltWleLfuAJ0
xkFawLFQAlMpubuST13W4/E789CYgJNM9kvZr7jupQD41Mh8D5941bLjIHRNUnZI0L+FhpuvJvc3
IIyKiiHZYsWDy9egsXSUwHUHpD46vcHqpNjjLcba8pYdmNn2QUHj4eCnWnlVEj8Gj4w3hEYqx42r
mf6N0enpUyNQAg8rfRzuYk4JMs2MX49IFuzahFsreaLFXwdOk/fGL8jszHfQyWwQKxl96Qt2GP0p
5HoZUd3dJdnz5UlQbrJ3d+Ijg2ijIwLkmCp3Ci/iitk1njbUJrwAAn74giDxF/emmSnfJg9J3vU7
A3fNLSHFJ7XM53sUzQtz05mnQ0dU7cbA4YNC4ZC09x0p9p0rn2rfDQcv/mTH4vso547OWYTPQ65D
mcuKe2iPaQk/GPJFC7N4ZRKXAsSTz6sgDnAd2c4EMvaDpNdivI4hvuVs+2pj0V8F/RfbAiCbmaZx
bhVXU7ENJLQ73uf8wEl8SNzkjsxyRXxNOnTpRgNnIvRrAGLDqVeu5Y6VidH5LT9YThKQ4meBEm5a
Olut21/egCqS/31tTi0pp5DoLAdpZgdLJHlgaO6G5Kp5FQ916EgaQvYryhoUjZphb80EUX57n5rW
C0ln2qpq3/I80gYzGoa1O33p/IFmDJUSUA8biMY/nr/U1Jt4iAd+qN1ftv3D7/441Z/LY19yeKcm
lACrsAwpKib5IZevbfOU+A9mtY0hqcf9FV+3Nhhlknli09QUGIxjA7ebX7Xjc+OviUou7xlM2BwD
oSyrvJOaiZYTLxp+0JFAj8c+dJHroe5V6a7Rpyx5LQ99hP+1NAcuJ75RI3pN4xKWhs7WQ7+BNDSj
k3VtxoxuY6jshLQ00yCpcDvqslsjVVlYN1ACITJG9QypU3WgeRxXDrHz7NA4RgXIOLmdYnYVF85e
MPJS2GtofJUjB2cEOsHICwNFiN5GeMqP440tn05+n4z3NDEDKCDfkPRFc40ta+79MtTifNOk34Rf
By7oZOwhpPp1Vf/yrCe8HcCIRaA7SB8Mb00D8tzvISYEacXc+Ip3sVqBAhJQS5MklveF8dJn1YaI
b5JaQez+mRr7uvI/nSDDdM8vO7RJzoouihcfBck0zdblfUUfh/ynyL9zH1eWkUX6WpPy+Qb7YMpR
XshoH6hLIid5n+VxAMVxn22gXBB47nOXHISMxk+SpM0rPGcw51wTCuWgw/24wgbXzJQ56XQP8jzW
R+nKrXEeyePzCHQ9oPQgn6XmmUBcZ0np8Om+TnhUGm9W/HTZlako178DQIkclQ9c6tirHwfAS0cg
O6vJ+258sFsIQZtXmnypvfus3Tb2Ibf/8AENaJ+kUlDNqn2QFZTHnSpj0305hsR/TFele8+dGtCN
c88GeIqBKzwDt1KHpxUYsB6ytg5tcYNGK6R/d1r9dWUC32/uj1mZj5YUH02IhChNxthDXNQoMRiZ
2DqD/tNCp9pzDgcRZFNJvtWey65yXtlXmU0Ac7O09EcRT/VP14XSdu3g5+mj22xbwtihxbJvc735
ijejcw+iwSmcaEY2GaPucxInv9Ga6HQhnZz41+TrMkydsdl6XHTfLOp+YV1phlVDil3i2P2X3BjZ
iJYynz7UpWm+0SHpmz3Bc+CmmDTxrPW1CKuO+FtviL1bmlfjo8jzGnkhrT2mnvY1dTP/OJpavvF5
qe+4HJEmSoosvR/QArlD7Rfc6HVjWxs3rwAe6qnXX/VN5oIhJdXw2OyAYOZo4Qh66AfurD4jV1mn
2VcM3I/bqom7mzwdqytmOEADiX66tsmQXNkl7gE2telOw4YJOOKqTYMWgW0PqE2UtGZ8MBDVo8CS
51emLRH1tg2oxywKcd4OKq7fBvRDPaSsliJwBqf/OXho+dKnrVd3b7Ffv4KOMhiotp+YFbm0hIgc
uopuGr0/plpr74pRdFeMlOMmLXM7aFOq4yUnZNhXdhu6dew8xH1V33coC353TKr9Lt1h3NKR9U+2
r2k3ky+mUFqt+0OQuVBD2/zBqWW9y4hkWGFjkqEhnfRH3RnescT9eJ859PcEkeVtMyGDCOZlus0r
0WzAVOGC0dQpQ9+Nh2vUfwbU8fN4P6R+hUcsdTcm6AEDvzTH0DAydmVyRvCVoQ/r0fzZlV4B3gto
DEyOhx70ZmhDrQDeMnzWqRFm2piBM9rNn6ey9h4zs2R3qUQuu0Tt6aZwE+Ohj7m3o5DaAyKkqzeV
kVQvIu+6nfS4G3IylTuXx86dYUHVnbZpFxg6sgzSbKqw06cs5KgBB4bD3WvuFNarLi3tzWgRR/ks
nyLQithXNbpu0QuhFzva6ZjsIddA5TOwDZJ1wL3Jst26mtFHptN0VyQujWvN6uqdm/AyoDFe45o0
wAHUxH1oMmbuiC0QVOSes7187Nfci+I27Vir3Bo8pg+gptqa/jdBd34yRrH/67KddwFQ1bsgie1B
/xXX5xkDNtJsyZgVI30YrZS8CsdleUBHp7kGbXKHM4CEVQf+0o2rt9MeFwlBM5HpRxUR9bVroHF1
zDMtavofyDaGTutrd2PN8tDsvle2HhTCbTcdBbkcFMKmA9rrhp9egx1jErpt2sEE4ts0Q6EP9kOB
l9LOa/GyZgMZQtblTSTAyXrXQuvoERUjsdPMKd72sS2AtJqGA+00tLM2/EX6Tb2nDjIjms3cqO96
aCH5HdmxvOp+dugD3ebE/yWLqsHxR9bVnUATWPqxdScF0lO1721NpwNji5yGDdQbhEAXHumfhJXx
PfROyabO2re8sfwbu3YsPDH0bteTHE2nvgZ2s5xjQ4zQcQHiQcdLJLb6wG1o+9ZSww501g87MOFW
6PTlbCN4Qx9yo6vCoknFET2ta5l8Zff8fT87KHzaaOzGmihvFBAhD64vu/Ze+GkVdGV5g1hwW5hC
BnrtrmDglJjo3RgYeUArZIKO1lGjXp9lfj6hln/v5k40OtpdPRSHZDTyMPbAPozU6FYvQIdZfhIa
Pd/xOLOgZALn+dxWp8ZGFLo4Tm+kD/ByZaCncqsVcq2KfB7TwwiaWEBTiw75s3KSGSdVBhLh9MEE
/Lo/ZM5mQpOmDNgnFSL+jubEkPJ2iSnTJnhPGOofYpuiT/j18lFfCsWQowPQ4l0OFP/zMRQrUkOW
aaOlD8Ka7lOZPvNu6PcpG94mCu7l1EHu1rwTiX7bpMOfSozPl3/AuzK74muQZMFMQioLWHZ1W7pj
z+yO0fjenUr0AqUk99EY4nvPjpmDGaxMk4i0Dd/3zJFRA2r+2zrnzWaohubQj4J9j9PUuAMFJPSe
0QoaTqRKnkvDzSO/xw6ojQT94LHu7+vYm7a4IN4Mg4g74fPmKmmBPQZmx+DbzBFQTeATOaZVG4dG
w+XtkJr1ExoW9IhQd4yQ3EaqdvKz8bvEqhzB0+AeKy9P3uLaK78kOiKpy5Oj4ov+HiO8X0DJOOuU
qbmozACVoTT95t72n3Rtj4gtoHURoc8dqmtRqr3UQwKXs5JbVZ5qf60CtwyELACmZ3IOXSa4m3h6
cw+RIwgsIN+JaeJhoSG9wx1/V7p5uhvjNRWJpVM1p1ah8IFaBXjzP27FBpQhPbBU9IFb7l0Jbi4w
3plfpSuu/YLvkjQ+rszu/EFl66EBQAfmANlEgvziR4PZKPKi0F34isotbwltx1uBDNdmcDoTbLwO
u8Ys6D18pek/WC3xb7op1a5RYI7XYNXnORdUV09+igJPyDpnao2epA8jrcIyb659q3qcrPHTtafZ
DApCQI64eNmp3rFzmNtnTvqARrYQN1XQkGchUYIdVp7fC2/ID4aU94nIBMQhDDtFq+kLm0TAATq9
vHpLFtCaOzflgxv/rIwmhV+R0uuQqjDGQHP0IF2rninH4N35zjAhC2RdSNG8JyNPEkf+5JcN07Ef
Jw0RJJr/c7sIak0LUAWLCAGR7LgCsVuyiDZwgGYdVCHPmnVziaw0bSosD/fcGzz83dvJ0Sfw9Qhw
rVcEN6fOm/Rpak1nZTqXLgL0KsxMmSDFmjNVHw8Dlz104ePJujcNIXdssMzn3HL0R9ec8itfAOtF
UG+5SeFftwnI+4NUUH9rTsYndZfnaYdUKRIQSChDcVAtHxmetIakk9Z9xfk1zcvrtSzyws6BqMV7
iwsg7UjXfhypKYosS2Ti3qPhz3ko+KextBjAyeeVGzUftJE2lkbu2/6a8z2qn5c3/oKr+PD9Oc47
2ZZlb3MDeD/3Hvnfov+t+W/NGsOGyqjyvgZokcAetGe9HV8ZA0B4tiFzSu4rl2dxQKjmNoGgXSFC
UImAkMhNrPI45x/lTlBAvFGZra61GBjHpk4ePSMJ0IFlbbPeLY9MM/RNj0LYayYK+R3dS54ZIOxE
wt5w1qCQyuL+vbtwesBU7+ou9vPH2cl8Ng2awN3VyzoALeQTQBk/Ly+AYgIN7BgYCM4hpQRhzzOl
6CFONFIaiXl08jBFLjO6/HklTv/P51GssQGGQn5M8dFmXfuTNDLz6Mok/urmo7WpyxqRhyNtLfSR
UthfNrg4HnTc4TAA9HCm9TJMGiBdVmOCb+/Wre6dT95tfwc0EzITRDDIjc32TzZsDYmUos1188gN
1KRTKCj/MdhaH9nirCHiR5VLBzm2+uCo3c7UioFg1ion0CcSWbG+tbMHq1nx0UuGkOIDjc9fKJky
mqYnPtCdWP2uN3iYOdmzOZhNYBrg/7Uyo1057UpQ9D55p+aU/dziKcfybjbnfE+9Z55vY45j/2z5
3y7vAsWt/McQ+L3Ba0DwJFCCIQONypnla8ax7765w494AtJzxTMuT90/JpQgR5ggf516mHDrK+pv
qunKbq4Murs8EOXpeTYQ5SIzisZjeYkZw2t+GrfJDV67g4scUmC9xWtRyKIxbGogV1H4hC/5uLer
SjNbS8NhzUUrr3TCnSemNy6amHPjyhl98DkJMZAI3CtMD+J4dP+FtwDeBvyBFkjbzt5vAq/pOPVy
82gk3Z2os59jE4NDCswiQR+vbcbFPXJibF7gk5OcCKQWpMbh+epN/btg+3Ktv3XJF+HCgVzZX/ik
st1zlB1Kf/atvfNI6T0pry5vjuUR/PN9ZQQ8M/My15l5BLY6aMzfdbGX/4KDFW1s/9hQ9kQu2dT4
PWw08TQiATS9YOebAS37l/9tMHM4ebIcfZd0zCA4TyAK3YFKJrC1PqLayg5bW5L5CJxYESkS+ZUN
K/DvFAl3dx8X3r9xqog6AIrDf84QBHkvraoHkA0bK0ruND2s78a1XMri0p/YUGbLha6TpvkOHBz5
kY7b1th3/du/WBAH4bsJFmbz7AWLCmOSGSWmyuTXRfy9RMZGH+LgfzOieNGqNbnRWjHG4TzotR+g
zGJTsnLtLC76yUgUJ8oAiEX0DyOmdphVPT+ZpoOTtoBXnhFiM/EGcFUfNxXynj0bBwdkM4DA1a9A
D6/M0vkALKQeQT6LJo8ZmjL//cmunXQT1IMaeGbGm6kiQdF+WhIdIwD3HOihgIWCtqpyLGJDjrWW
OWhUZvrGG7MwnVYa8c+vS3DOAYIEBVjgngxPqSuLcZzqdgRZilXJ5DYZjGckPsEPy8tHv17Db85O
6SQX8r4gM4UfXlyIb6Gy+nG+knjISNbl9lG00ZR9ryc4klBPfkDO9fL2XVoYnGTYAMMzEFaKh29q
SF1SoMWO8R1YGONixcEvfx7E0QBBWOiOVsYxtmbTOwz943p206Nq0Tz9i58/U4OBRAKrryJ96qKP
HY1CI6eRIe93rbmSlDr3UpgXFL/ROjsLuakY5NTlo8f81DkKF0xZe0rA0/z5o2GgzQYoQRCugH9V
2blO+X+cfdeOrLq29hMhmQy3hKpOc3ZTnfsG9QxNtDEmGZ7+/5jS+Xc1xSlObW2trSW1ll04Do/x
BSjy1/ACiFQq1SeeucOHIlPj6vxA/QP8LlYUBE5QA5gdZRCYLLpxGRSh23ZUI0UCwNoJD2CNTylt
xCUvtWl4jqR7kd008n6EE/nE/5TdxgZaWQvAScClw8SrA2pTi18AV1qOWrRCol1skH2Vafvzn7iy
QY/bXwI/pmpKOqKlKvTbxl3SNKEEylYTShjHG3m7tS+BngjKDXiPo+ywWNUmn4RSMdxdRjOGYCvI
8PyXrLSPDDNaB2qBWAhkv+9+1WB5lQ2FHingWURdffmmmV0JsLAJBABPhLThv4lcICQ2Iwf648OL
cXnEhZTVf9pfYiqbBEVeSzg65IS/xuoOKsKeeyE5YD4gkQ+fwad4JaMuupgCYbIsNdVBjwrsyeyj
MbZesKc7H0k3YKyQXMC5gu3/fQ4IYPNty/M+UsodhVgmUv1JcOk0owtoBlkqrDZmSs/3LpBCLwEi
gKdmmT/Hae437UYAdLoj0AFGCO7ZqL2R5elodybMo4DfjwA13+GS8mtg+pVd6Wzsh61+5r8f3e4c
2vpqIdFPgjBeKIEOh+bYvKKbNk+rk4JSH4QLZ07DMq3QqhotZaX1MLpggWjJ776zPd1Kf5+fmK1u
5v159D0aFFVGM1f7CNDZnS6K65JXvxy9/DzfzdqwIccLgiWYijOI+ns3KsPbf+JdF+V5ZOsZBFmp
96+sJi6XnMdTEMERwnkcVycGPDDgaq3W1tvItPbMfOjdKytpPad4GpLPMX87/1lro2dCrAqXvmmh
eDT//Wj0GrMtIGAC2FA9XaV2VBZXerNxlax2AU0fiAn+I/cudj+Q91rZ1UUXpbnhcXKYhQQdHv4X
3wFGENIJBInMJfW96cBqIYbRRkgsGTIwVM90Nk6Ate8AsE9H6I0nKjJY34eKpEqfKgbWc8mfWsh5
MXJvbAlsra0yBwIBeAChaHmSH80BK0IFzx5wGhcQQjAAOzV3vBcBN53r8yN2GrXOGH0T/5vzBSe5
0qywOVIzpYycqfNsej1koelqgT485WJLcGdt6I77Wj5ZhNsO0IKWkTE8O84LTP+QEX86/z3rQzcv
MiR+T223RVpoMq4xdIn8ULOdzG/45Dtboj5bvcx/P9ovpoqKd96iF0ORezUBghQWILb2kzQbheT5
2PoeAmJ6sM4AIYJe3YldJ8o4bir0RkZQJvIm5KXKcSMEW52Uox4Wk2JK7hbQ85GR0H/L6gbI6trc
0j5ciWTBoUBkZGLfYFtai/FicSuccmToRL6m4wvVbibgIg23hLh87nX0raVvScV8RbsR2p3o6o2P
XNbmEHv8I3HgsfSPxrekDDqJk+Y92KKQZuVvva3f5Ex9LHh9Pzl6qE+WP9b6LVBaxLOgfj9Z4v38
svxffoCDAAi1LeckOczhs9gPGlaMIw5M+1L7PhB0VyvXpHt1gJMDt0K9M/SLs0LzZ/+n10VUysZ2
bKiFXkeTezUCozoYs1+JuXGIrG2H424WZzt4WSiLj9YQ1c6bxd55teOQP7V358dwbS8c9zL//WjT
aWNlpmTuxbVzL+VAunyc72DtLHRheombEIX9k1S0oFOFuuyARSKgnEJkEyRTuVdcJ8xI8g5v9tfz
/c1ba7m5oZ/67x4Bomz5kNdxTo1pPAEkBKN5rb5WoYfUyWsVBBsNEMCy2rgdVwcQMA1g06G0C+7f
9wF0qZ7DvziREX/L42djy9h8vvlOPueo+cUqKLNYc/oKzRP+wLo0sJMghXwfSkpeC984t0eNcwMk
d7rwZocVPLiwvWFVuHx16SLNkL5Nqsiont1B84w8zBLd59nL+Zk6Hbk5HWICKQHuIgp9i6UH5B/r
ekNlEZjfY+K7+Od8B6dLD40DyQ8uAiKLEyzGlGpM5tPIonTnqqH15Y6oh4XlxjF4etbPvfzzBCPI
dC2f83BjSqesRy+FSD1Pr4Hu3piQlYE67mH5oK+KvjSduQfV2QFsnm9RGFfbh2co0iEoUzrLiUgb
vek43NMQRR6orycbuaPVacA9C6gKKEco0X/fIRM1pyHVBzRvjx7NVK/o3wGGVd2gwhvp/JSvTYYO
jaZZwR6AouXul0MJyF1aMNhHPNp4TbAQWqHnuzg9YIC6QRkF5CmUpU/Ab6I37SLthyoiWRGo3U0z
vZk2xyOiCzO2U0i1cUKvDd9Rf8ssQm6B/S/LpopqrfdU0OoqM3s0KFhRhNOrhNGtwGJtDGe8DUhK
OAVOiDZgXbgmMwiLgDJ61WSOMCn3x9Ld+K61VTdnwGaVa1iiGouD08iZQ7vMxvaHiew1bBs35mn1
M/CeQBSOSugJm0fpR+oA9cIiR3Mg2Gn/VRmI3zIeNknY8xn8/YxGNhHW4TMmEf+yhAbpUsMRkOYV
rrjSa/m1Ul+zCfBlS4a6cmVZ1w19mjoVP6LyNHlfsvD8ilxbIcf9L6NNI+s6NqF/q+CfwlDvaJy3
HqAPu0SwB4O5G0ystZFFZRnKIajKA48/XyDHMUMe504D9Z0oBfrSFgiyRrAG/4vlcdzJ/NFHnYCr
3zWZRCeMBErtxYfzY7ay+rAmVEjsqjgvkNf+3nwz6h0K0VREJigEobF1Dq02j8a1OakFxss8hEe/
PnVLMcVs5NBbTrymf602Qt/V9mdrFpQSIIPqLjaPUOJcgsrDo5i/0D3Jn8+PzsoMIy2K618HXcyA
2cj3nx/Hqp10NOeR26U7MHHCwrrvtw62tW/AhQDNfeQuEDstQ5uBNzWSZTzKk8+2h9qEvPzenG+c
/9/BYo5J35g9oiceadZrbXy56uP5UZrX+WLff2t/MUp506eQEBp4NIJh2ZvAHgeueUv42/luVrY3
oLFAKYE1i/zrMtlXDbSv4BxfRRSUYU8Ko/Y0lkYoL77GvfOmJO3G3lidfQf6zQQmQzPQ7vvsg2NQ
lZCfrSKzr0C1BufGqxP7VnHFhSpReEEiY42nK1SpLaA7l14HY8XrnEmtjrIuGJ/YsHEFrK0wKK1A
UXkG46Lc8/1D3LgoqWNhlyRc5TdypPJQQQYvPD8/W70sjkOWjn3sZFhmFVFuisH4wbstfMhKF+Bz
oBSCKBYyh2RxGBpWrKZ9orUR+ZDNjWQXJ0RQOzhqfnGBTDUOmDRD850VpA8T2V88QPBfUnFXzGzz
k6I3aI5I69RoPvkwunewPTemeWW94g5HKAYdMCDtlodhzh2lTseyiwh0kwlq9mUFBuN/8REzpnsG
os2ua4uyN1R9lR4UvC6iJveLMM62bF1XThPUb5HLR2Zhzk0vJqGqMpp2ZtxGo3Ur+U0mb0co6RvB
+blYGyvgbpDNhWwJqNSLve22TZ3kCsZqhNl4wv422l8N0vPnO1lbrkedOIuTvQegpbJ6jFVjvtV+
xzYuv5VvALYMT26ITM77eu7+6HKV8EcRHVGbSIn3ueaLaePBstX+/Pej9sGjdWhlon3e3iju06BD
CHvjiF050/Got0Aomw38TqZBSxG/S6doowYzLNQxMLS3hh0kOyTd68WTAWI+3kNIMUPP2Jx/ytHX
kEaonWRcRG+qG5XjxlidTjXABhaeddAgwkt+ic/sGtdstYwYEWTXm6u43Qg1V5pHeIYrCNw5fcab
fP/x6qSZPGVSxwmeeAKWlFZ46eggnz1bxdtQ3AN5fbFUO6LYYGyPAJgkf2/69M/lrUNUAosUFpuY
g8VuK/u6VdW8N6PxR9n8jPlGALIyOjNOCd5YeOriDbVYqAbUzYYaEOPILbWdzqYXKBVtVJhOTyVQ
TPDa1REJgv+0rM3mzGwyg6lADQK3bvrCDWJxZXYbkdrpjsP7D3wW1ODRxwk9cszSlkDwUI2cNglL
K8xtsmPW5b6v6AUX6Cw/guNp6U1QG7V0YqXWAGIZvMqGuEPIx4gYGxnPtSGD5CUO8Vng7oSGWSWW
PbrJpEWVyq6IiZcgpCR/IscK4zfncgc7ZFZBNwIUHgf6iQCY4yRpqcSNEtkeE69p/HJ+Aa9MDEwp
oMyAVy2ElP5l4I8ODzhjObVacyfK+va5A+eCCd1zVeX5fDcrC/lbN9r3bZ5BzmCkdu1EVKs8dfJ6
uTEnKx1YqJIgB4hSxSk5orNaNytVbERD/NaetGLj98938/eXAHYIQH0QdNFwsS4DzRhCxBarNDOi
5e+k3fE3Ut1JcIkn6B98XTxUmO/ZLpOgenxSVYbjUZMVtQ4kVkiSm3y4urz5WZMLUdq/jP0izJlM
PZ16olgR07x81qa6OIxC+f2o/UUy0MlIPhI1syP1UcSF5yRb9mkruw9hDZJXwJABFaPPK/poxcKE
12U2lL8iBvfqAW6fRZp7Nae+Ul4+VABvIaaFfC/y5P/YSkc95YVCm5HXJGpu8v4h3hK2X1my35pf
jFSv1XmmFA2JIEQTe/mW/tRW84stx/VMECrRfGYGOdQdmw0szMrJAVNVgAZAeQf4Zhl21Dm4o3mS
TxHtDp31YBQfMr/8cMLVPbv9YNPhvF1M9ajwvlYqAchx7ngNTF9sCG9ukR9XvwNvCkSbs0ztMmBO
DVJMVpmrUatB01pGstE9u386v+tWO4EPKu4/gEVO6GFcdzolFzGJOL2fzL9xD32KLdjheh8uEIeA
tM2Qve8bo8sbpAhNwAIt7SYpWs+c7gdtS8toZffNeQqEVCiFYGMspkTSOs7jAs7HhH1V2l2cXscK
EFfP54drZe1+62X+FUc7j4y2Iao6JZFu/q3IQxHvzre/cpyDqKdCKQIKcHOS/3v7aZkDHF4yAhD1
wchflOYaenP6OHktiIFsi3+09jUGAh9AHfGsRBT0vbchKVy76ODmHPdmaA/u69htLeKVSjksv2Yu
EJyWUSlfFqniHuXdmgoSaWT8JQYt7KgJr5+YX5UoYqdmfeVII7QqK9TAThO4zTaehCurDyQG4PsA
G0c8ufzIeoAdtjI7Fwvl2Rx/6Ol1uSVEvzaOqCYg3Q+i2Dx338exzWKusESb4Ipt3+l9+zN2+423
1NryBgh6zichkjyBWasxVERFOXdR/5p1IDjE24bRRIn08rAbH4JiIpIjiLyXp06LWTB5PeDwJ9Xk
cWZDmWWUEHzQIa7P5cv59b42OSjNz88U5AXspcSBkzG8MmoLN1mV+WaPBEr2GGdpcL6XefwXQRJA
tv/pZXHjOFWmmEIzSUQV8wetOq9lHXr7hBLU3iIbR8TpJ/0LvYH6nHnC9pJN3QqRiEymU5R3HJVy
1VcNGmrK2/lPWu0FchSArcJ75gSzHqcWilgl7J3VWElgBjs9TAOzYDKebGBOlpIbc7ZmdvL9n55O
asAkGznYeuhJ1TxKH2P71aVfZvbUwJSSdODzpf+HNMXpegfNA1R0HBn4/5P13hUKMcpBG6OhhK1v
WHfwlvamrfrz2ijO3IX5qMUbY/nIjzVLgvsmsasyASzWiIc+ZLB+n5+q09MBn3LUyeJ0MLu64YKO
cGfvyM0khjtTv9Bj5d8c/btckdCZFQsWr314KXaT1ZhjZLt7Ot0r4z10hy/+CtQCCNg3IMGDVzlP
2NHNNxVgWTV5Ux3uHWF4eIhsHNMrowQFAuSZsW3m18VilNxGAd7YTauDGTPPUQvvcn4SisowHECi
E/lHe0m/0ISZU7yC2aEroRWzSze2/drvP2p+maUt4hqnqY3mU+05mXZW+nT5+M/6kJBzmm+BJVQ5
kyJTc0elh6kdPA013WojbF77gFnrf+ZvIZ32TwPtaIK1hJZiTCg9FF4Tv1XVxe9gADwM3CvIPSJh
twTaToRx25GkPsCe0wc/nMDK9vwIncZO6MFGPh4pI7y1l7cwM6TaqpVaHyDKmBKvcm9z1SP0juWA
wW7ckqeDhb6A+5tLO3ATWN5bep8NvCKtAO75jo+39XShPQ92NFgDUBtCLcwAvGsZCGopoH7pZNaH
dCwCasFBZAvBfXopzj0AbwXJVDInv75v6K5V2EToVB+Cxv3pukHX+RYsCC7e1ugFO3qWPEPqYIlQ
oMTO4Lng8oNBSRBPro9L4/y0r03FcQ/zsjhat9IpUeWR6KHsGCyASDBswU1P7yJ8wz8FUxhUmJA6
+N6DS22zqFzCD3VxQytA0q6a7qbdMmJd+Q6UFZAiRL4ZKbWl90oyAss6YZsfmpbvVMdjUJ+8eKSw
rGycsYCmnArJ2GmeSjdx6oOePbPq4UJXrHnJQiMehzQcVZA4X57gSlxNapll9DDGDzL3YfJz8c9H
mQ38NSwopByXSiYcbCDbLePy0KZ1EJu61ypX53tYmWhYViGv8s+3Cnf294lWTRi6jlC6P3TGjis/
LHHjFkG55X+z0suMXTGx72ac2FJLJrbUsnSGnh1gTCz+/i3c31uHx2oPEEmbhYtAO1oCt6wOJhaE
S8yEfsOdzzR7AscflMON4Vo5cOf8x4wQdIA/WiJZCmShpdniylPM4i4fTGjJG0HdujtJQML26ubt
/PSs7JBv/c3R3NFOL9M67kWO/vp0DC2jDckWEeA0HgSCD7lsZNaQhQTr9HsPPcknWUibHeIalpGp
ZzhebVwcSKFgDPSMrQLMNx++3/tIKjVlLFarQzd+aNrfaYvovfYNQOZAxwnpkLlQ+b19tbTtrnQ0
drAf9dZzxW1WRufnYbUHHIXIdCKkgQL69x7KfJhkY9QIdcD9cWC65pqVN+Vbtdy1VQzc9v90oy8G
qi7AphImuqloaLAHJX8EAUj1z3/L2ppC7R7VddTxkXhedAKtcggWtgU71O5f+thtMbFWm0d5bPYH
xftoWVoXZW8D40CwoFxEJEMZlnm5cf+tPNCwoMC3x9Kdn+3LzBfRasVpcpUdIM7rqd2V6cRBwv/m
eR5SZfRSVH8GTjwu+cbYra2DmSOLM2BNJ8kpUyaayaQHPv3V3We1ftHGr/PTsxKk4LxHMAfYAFCO
S/Y6lKG7hA6IeqGC6auV/mEnxX4y2R+453pucrmeC3yosC9hhA7vRQTa31e20eKB0zQxPfRgs+q8
8pRaDXX3vxi3mQ42p4uQQl4Gj1We9iUUdemh7u8cGBnJQNviR6/tHRvRtqkBpYd1sQjuZFIquV3j
junoLZAdYVZTrxl+NsMWOGVlgpAnwhsdLga49P+pmR6dyYNmMKAdx/TQUvnWMzVAKOiRRPGstg/l
YL9evB6QRgTwEyEGXu1LxXq3bvWxKVh5cGlEsN7yZ67p3oh/SPx0vquVrQsMsonMKJ6N8+HwfS0U
kiJA7k0EA/ar5fXa5ZcZqCLQAAOHCFHAchFAxDYWLablUD5lnd9tKfKu5F2RKcTiAm4PVvTmMlpK
qgkzIxAW59avxPapzCEbTf2i37Vkn7i7uMnDiv2Mta2If2Xpfet4/vvRihCW3Uy2HvODVIYfrTUE
ttTvKhpfQ6JlYyMtPeTnkBN9QdduJnAjtNW/90WqtIQEEyJzHTpjSf7T0X4Y/Y+cv9PODS3n03Kf
9IwHsdXC3HIjHF2JfpCKJVgbONfhgrXYYmB0JqqwHH7gxp9W3Lr6HWgYoT3u4/oqGaatT11ZjogX
5hMDT3O4pyyudVG7kidywDNnekARwucwJCEj95OC+qX510qujDpswHPQIO/F6wdXDyv3/fyW+Ie5
+J5IRWoGGhZYs5DKOM0z8douDG0Qh35S7tUYqxYVqiBOs52W6E861XZdo7+hNAb+KfWoDplDpdkl
eBDQsaVIu7JAhWW2J/Tq8/xPOzmH8ESeGc/zbICVvHRTSajTp1NM6sdB3sOSwhvVnRChke5JcnGm
Ch3gToLDHvYv8lWLg0GXfOiE6PijTqm/50mxMdVrn4I3zlzGQl4XR9D3RW2NyqilTov2Va/SYJfC
RND8burPtPp1ftBO1tQ8VATvNWu+xvFR33sqi7zVJTPEo+VPMqTp7nzzJzsEzzUD+aoZBAb5xmUO
w2TaqE4CAvGm/lWwx0zuidgPyiE2oT9kbNwMK98CgUhzFkvF7XCi5Kt1yiB0qxKPTFwp5EZ9OP8t
a83j4QwzXmR7Tk0qG1rE0BlNxaPQv5JQZ1+XN4/SETBVqFO50Mr/PhNz7t4pYAbyCLL273Yr4Fj7
8cetzyvu6Ejm8JTs7EwXjzX99C19I7N3EgYin3Dc+rwMjlo38jbpoWAqHj/y8aB8DN3L5WOD/BEO
HAOKLyeVXaUZyh6FqvqxZO8ta/xONS5eqDONGa8AJFaRJF6erTDBmRQ1w+Sm7g8pETZbd4PxR7dv
x+lKaS5+1yBKwqUMPBhemUiTLC4txcDF6FS5eBxSJNxo61O2M+3neItNeTrr6AfQOQAhZof6ZewM
rItb9UknHtUsrLJw2Lj/tpqf/3407ZJAeZmVaL5r7jL+XF4swDUPEyy7ZvVN+Ekt07nccPM0idE+
aZ1AVsl9DRMRFYYJxGF+oTtP51fZ6SoGaAcRBNLT6PTEp7p0m9ZOJjk8AtfoqcPfxH6xhg29z5Uh
m0UxEfq7eGAAg/t9yIYpKRBW5vJxsGEbU4lAu/gQRIkYwTiGDO2f8CeSuClTK+sGLGSvSX9AD//8
IK18AMrCEKOcny0Qy1h8AIauHh1SmI+wpXI58HIXY6jgeoA7fN7tFoEt2mJvTLQoR81OzUe3+DDz
x4zudLLb4jSsTDX2HjY63uRgSC0jN0DdR8Q3mfHYHHRdBm1Dw/RivUB8yHEfi7xC39otVhv6yDIt
yIaXWt/Ke5/erugBgEJU5eac7vKJZ1RdB0oreuBpQPWfuFh2JftLxmvFCAuyBXFYGTO8tkBoArNs
1qmb/36020nXV4Cl6NqjM5GrggRQKFPaZH9+eSFYW1lhM/ZsplNAsO5EMbIW3QTjSEt/bGRrPLKE
lFcyM/IESDTtAHJhdQ+jX+Zrsa3vhTZCD3UAkctzJyqp70oyan7uWvVemrS8q9v2V+PYv0gBHBs3
S7cNVZrYn5OaZs+TVYG0Yacoe/mGHsfXxqD/tgxQXIAl0q/rgtmZ57oyD2af8nDomLJ3BdyQU9nJ
gzK61qeBx2PtdaWt7FqVq2CAJF+8TnednUOsKgOcoa6VAq2rwu8TG0kyV6rXWZz/ypUi3fHWEp5r
FOVOV9P6byHV7k5CDvCWOS0Sj0LLPlIGwoGXjqOGNdriLIQZ5W4SIDb7dWp+CNqaKA3Z2ZuoW6vw
wJ1/VJ3hpRyaKpjsqXilrl0FXab2O3w+XL7obD6txtNVVhbEczq1CHms4Jpri2cIhyR3zaiQUO+U
X9MIi2mvbyd4QcL9gn4po0y9zuqz0Cg4lNBH9TkeSPEsIPp7pXKh+Y7Z2aWfwDREDVIQevSw83K1
fu2K1n0bUMVqQofmZK/yDtLn/avqwplKrUbt1nEx6B5zSeKLlst32DDbmJzKhFVCTOnzyCu8dzTF
ja9HXW98quXGg50NRuU5gtEyYEx3IqPTBlQFUpjqwBKr9gpVJA+2Xo2/M9L/5SJpdjVvPtiEXJiX
6kqiegZJUUkoe+dl4OULDLhftWmCVTsoWyRq7YJ7QOBB1loZk4BMzOFwJ4e3sGe5shI+rJXYH8sB
DqeEIZzfNzE7ZMjLXBmueAK2/MNUZZSwPIXHaiPDrCF/W3UQXlxZ8h7Om0MbNE5nVj8aper2g2Bf
5WDY8Q7gfVD6m958srK+7vyYg/kdqK0O8dSkdxrHd+SYPQIf8casluEuUazZ42s4FCL7UGs7GvOW
N56Ss7dB5b9lWiteXaSGH7sSTD7WDT7sc2wv46mza7glrl2ls/QwyzgLS56nNIBluHPbwkm89rhe
Q18i0blHsrgPLSvP9lU+wUjObHmggvz7xQs4xxUFfYYtXeKRqjBCViWvXaPoLxbTqutxbP7UMK7p
PfjRsBuYKip+15ofXaJPdqDYeuNc0WxS//Rw4YOHN5E+zrc21KDjKyLSFtBOqyHQRIcO9hywG0JM
k2VBmeABiprNC1UBfL+C/mmSgtJddMZ9TIAimBoxebUJRX4Z64Uve9cK7DL7svKaBXaTd21YOWbp
mS1suneO7CcsJVPztIHc5aNOmGeMRl1fNyOs5yDnBpeQfKh9lsDHsikrCMSrkNciIIn4SCO1AczR
Iy2FAEhryF+QjK3hEkETf4gN03e1Wtd2Q4ralt+Mzh99Uhp6NxTiRwE9+x9sYLmGpSGeNUrvxlyJ
Srviyn7qOaOwACM9lCKzp1iW76qT4+AZMtOYAjMb3jiUmIYbOFHnd2YvcKx1rOhVWAfqL43UMHTI
xxj3XCdgFBVuMTwzQpPhujWV5GowefI4QiFBAR2o4wi1TOYVSqLvnSlOruuWsizMFbuL91ip94Ug
+zbOMq/TijebgNOOa1AEFn6A39i88tNC6TovSbTsh+bI9EHIuAiGvu/rcDSH24HU2Hws44QHTErn
t4aLcifTmPyOxa4rdz3Q2SGJB6x/sLDvZW5oMXA5VgLNWuL8FJlGs6CoTPHqCH18QjHwF1SfyS1t
+wdWYjIU1SBvACY5g6dmTeq7hV0nHjfA9U3ThnnTUEq/BPbnLjGdcleaRH52rYj3eu/QZ6LI54nl
7yDP8GtHq807rbT0O6fG8sBuVvze7GMPiKzWyxWSBciOxiBys3E3ASR1pxSxAoc/q++lV9LpF5SC
cmWvI4mt/akb24FwXmtoQTHIIehw2HtlalgBCoVG0Fl1DQhSa04EPn6V6w2D4cJbpfzd1/rgl0qP
s5WB4XEtearSH8WsqXHXUcBxRtSom0CUilFBgtxM3bCikDVoNYJ7SLMG3NUSYnAZh+J6c6V343s1
lk5gUZCfOfxMbpNJ3DVD2nptXwKEp5a/XCfFGQnrldaetKDphR6aJgT3yYCD1Rx6w2sMrrzj3vga
jSwjfltVXeBoo8AI9wjyPNYRzvHpcabubVx/RTCVpSz248golmmaVJ4xtXrqt11WeilzwT80q2cC
W2d4zzlIpultLANgRq5yW/GnEhxXlTGoQOInEp1iVZWDvq8UXQth0Oz4WefkP3RZUK/syj03Yy9W
MS9tjx+Gm7p7BBCZPGgiYT7IudijRl9DPyOHLrNXly17gaBoueMj0UIzK2Is2rh5tKSE0GHM62hA
6ftKh/r3HTCSyb6UU+o57fA1Yih9XLjcd1AEe7BA8N/PmcOAuvoQJn0eYz8q7XvNywKzEQ/vdQkt
M6LmD0CrxCFT8vYd5+HwXhbjGOCorm4qJ20ODqcVDgnbqP3YHoqfsNpUQ8i4dY0PQUTWVldZWlb6
D6VThw9IFWveJITuA1OJXdiq8bsQ9LfaWObOwknhkSLT/F5qsc+Vrri2GgySa3d/DL09kEF90Tgs
AxtXcR4dnus7p0st4WcS9W8dxQpkbKz4StVFE8Q8rXwITcKvJHa1uzG1ci+xWHONs5l5LHeqsMiE
/YQLrv456EV3YxZQ2ig07JlOq+zcp3iH7YfC6PaxVgy3rhsnnpNKR0Pk2k4ec1j9A8xj413v89dW
c9KXoc0rz5ROfVviZPFgKwmeVoNoits19pNEiPfgTPBACpVe6l6S6+xP0xI7wG/FLd80JfXGmPxJ
ShT7gp6TJ6OVjbxSrL5o73tDTX83GuKbXhc3wtWi1qDZXT2NJb2GG1sBhz44NQgftpx3JLMPhTUU
WOBq6VmmeE+c9oHndXWluDTztSLdI4hzTAmBTLnL03gvmq6/LizFCFRFWtfQTmt9oJJhOUt6rd9l
FWTLhDrNQCXc4/pI4Z/KQBzvTPozmfQkjI1UhBKem/gvmsBNPkVjU7+rFRFivUD/xdKDjPPck64z
zdawX/qo/hr4sIOeAgOIHBWAwt0buRPUsfkn0RnxpiIGFh9MPg/+lqB65BSJuiz13HzAR1gc3qpI
Ge4YpEt9Qy1whA7pXzAhy53kRYOKSPOqF3Xml5r1Po1mdlO05j1skiAV5fAvWjHnZ56Q7g+oKuQu
c+LuaXLieK+WDPx+ZcifWdJWIY3JeJVwa3DD0ShJ/gMa/rWnUDe5JbU7QSoVrGTHHio30ERntp5e
KYjKCjABQncYAUF1cNOZrKs+UOXMTM80KH3jI65Bj9R6+mhASBaWl1mtf3aDLd61ovmAIusnTHNj
n05pg4guh5XI8BSPFTx3RYuAMMXRc0eatudBWViwgM3zQQrfwWX1RzqTs4codf+JaEIEyOaYcMLK
UEjJW1GHaaLUoRmXY+gWWn4Lfru41+hAHpoWdp61xU1MhVUUfp401PV4NsbPRcuB6Iu1prTv2s6u
NC8x+mkKElvRdopGvuK07e9LjT0Ly6IhjmS8JUhWX6nMiiGFUgEv1Cs0+cwa1iJ4FZbA6DRuuq9w
VPkDQAEfhiKqW7wnoOE1Kakc7phBa+2p5BZjV1DzzPjOQtALEe843xVlXQRFlj6h4PanKhD+VWbu
62Y34izs8NBwpy/X7Vsc7zD6zGz8+gLTH9LCKV4ByHLuJq7locyBgx6xpx9ba0JoX9XtR6aZ7ZNi
KPe16IFycu0Wb6Ox84nZYSvkMZ4+HC6MT5hNp92rY57lsVexPlFutZGyFPL4veJ2iFpRTWi7ukYs
ObFdMhDQYzrFeu8xQe9x6ZrJD7NFqtkGAO2KZLIyrnmv/kQls4cuYa9XPjU6clXmpt6FqSOQ90lG
FFAA4DZ+1lbmgJ1U/tZymPz1kN77qbrZAIXLIb3pEwBsPBUJqhelq5LrTI+TIeAaNCsUZkEnCWSA
6satKQ4dHPrpq7QSx1PsEuMAYA6ktHgFFoKqVyHoP5+WORUEeHTExoZ0Hnjb/D/SrmzJUVzbfhER
IDG+Ah7Tdg52DlUvRFZVFjMIhMTw9XeRfeMcJ3aYyD7d/dQZgax5a+81MLhGRRVgkkPspWFyUjWY
QyV1cczV5rlEVn+rOwyhXzg0uPtt7gVRnt+Xal54HeqKr4VZPAwMtspChbWwKVTs6qiMNhqB4GSs
MXsFSQeCzUxtH+DkYgs5Q7V+AreFuLYeVMU+bKMqP0Cz4qkx1Z/wD+JiF4SNbj8GqgqxoUEVmRtU
2e/cECeVZs+kqg2sV12+RqrBnu2Ma8xVSD+8Ml10B1nVOzhDmj4u0RSr3rF/ynh41e1fRVQIvEMU
dR2ahvIzKRLVhe4M4N6xVZFoGVtt/hRAFebVDPHr9bK0fslB4BrUKfw4E2PR9+ylTETsFQn2BVwT
P7i0Q+yy8lVvu8LT4HPuRl1VulalGKvKzAqPU1BeROeoJ8TEz5Gtx69QLrfeoeEVbQcD9sVxwa1s
9OkrDwHcnIVXZnjcZiBiLDLU73cC2kvqUhvC4Ammzk7hw5ygYOtBF0+8MNN2BztyqFJmJt57kQMK
l2iDD032H2kj7mSVQAjazN97aziWJoG+tTSYzPcisn/ToNDdvAKcclFFApdSq2oCUnU2IDa2VUDn
zaYddlfZlJhwqK6TjdOUFsgzerUxSvWX2hm/dEckXlnggDRy9Rfh4CQSHEXuEGMwUH3KUQfuIoxZ
FTQvAyAqXm9rAXZQJv9W+qDA2NIKvb62hgypiCjcNYUUW0YVQd20ZbtgCBVw9wygTBIiDc1PQ/O1
Y4DRa3H/0GWm5ePVj1dgGyc4WJxTrQavCosV1zIyfTXEGfP6gWbrobWjZZkEAj8trh7NtpB43rOR
bBAk9U+Q0Bs/HhB9FynDgR315aGzKfrQgnuXDpk8Ke2Qvacw1XoD96+Qa6SJ6vsEaGOX4OqRXmvp
xwHKUc8VlArWVlvHiUciNd1BWsx4ZmkYj5bodQPEGgyLXMSS9AcD3G0zkK4VflAqVrUsytxcSQFb
eVaor3grt34ODNRBQi1zwfOSA3lPtfesbES/liEIy3hXAeEX4qTALei4TqNWHredYcU6+w1DH7iI
SkCfsBHE9oN6KjO9XacxEgMWDGc1benEjbNVaws2z1kQi0PTpLW+c0oxLIQRk23M7dpDqbn29bZ5
QdaUrk2F/HCiqnO70nmOJDpGU8M1I2MXJOqxDRoE52n42+LsBwIzazFE1Nm0Nd6GDir1nZW2RxZG
TbOoazXzarWFzamiqoVf0SD2axtvnaYPflmQsPIMJYNmn56t84ysSWWuS1hc1h7C58q1zGFRIbxy
TDhD1282XTcmd7Xe+CBdWC95xbQ7GsHpGg7xwYeBpMh7ZDV4mhdqKHwzG6Vks+Iez9AXwsN0kUqZ
I+7kybJ1LO5CoSvb6S2yq32l/uiVmN3luQWL2zZg707R0K2WSb6oYc54CHS9fWzrMMBzEyozqpWc
8mb4nYSlsZKQre5dTiO8m1WkeWTEHKx8bnQnO3OeC0XNIkCqTGTjslj6KfaFlzaas6kyJfcTqBSV
boCL5XeAW+QZUAypwcU++c0QItyFHVX3cWjCh7vtJKyXbf1usBm5b7RcRx4nV1RX6gE0am3lzSHt
gz4M2qou9HZRJk28awnEdAPQsFz4DP61I+WjNkrddezkaKUQ92IImH3Qmn8FQQF50QA4omCIrU1o
5Ka57SDe9aIPyIVpQnHeOlGbqS/D2rY9I9Sae71OBsgDGAxxgKNEyKjmlis0yaAVnrDnuAjRVGS9
SodIX2a29tS2lH3EooKLSICTE1z5YXhjuA5WDcVzd9nhefhYmwRvStNk7DenKeRCefVUaw2BCC8E
e70mieB4r5HiVKRmt8Uti4Je72TdTmaxtewk+9WFKQ4jU7biUXBSvUE1ZoDGYZ0vwlqB62dRqThr
QOJIQCy03DrIO6QPnZ9IDiRe2OT8dQCy697sSBh6Nhw80S2EKluTVLEK85DAWrZB33qqSCAtT+yX
ntfxh4NM6APklF6BPDLXA+mph8zwgMMj6vXFEJivGlJ52YBD1YSSOyT1ovS3qEmDX5/wDOkFmcR+
yAX9qZWB+dL3SCLFQYsD0AnpzwaP0DtlsKs/gRhnXNUf8Lu539VB33gVEmc+cYRcABZUnQIHD1xN
Ok9ERoEn9dJyCS2xEYu8dTM91r0OB86y0cvwPQHm4QkCBs2TxvkA+9FmL82WPgDJlgi3JfH4vFBS
HSuJdh2OWLyOK1lrqyIekAsBahcoA4ZE1XagZrfS1bx/AF3O3ustjLP63ChW40Hx1NStM/gJPMrd
zFGkG6lwyHG1ZlDwwkh106s0ms6UZa/VHKAwAnNeSLSpKDt8rTkwpmuIq3p6tOTrYC0kXZft9wta
UC8BNAE6FiCO6JMyTWrZiCzylKIi52vJOpxjJV8rZwAo8gnD0i4x6wZyWRQ5J3rMlQU3PG1OaPbK
98cSMkAcwPNf+mHnqRo4KXfsY2P8whGKhXi7InNlCs6/PwVEmtxqkYDD9zMmkTta68UmRCbudiMz
naATJBWS9L2N9I+NQvUO14gyU1W69nkgKiAhD7gdCGDj389KVwRZH1iJmBbgw9uPcE5x//LrkLsD
mhtAF7iTQhvq69ft3qEKjQU9AgOmbOx8fXtsRuDHF8QV+EXnn5+MDZ5vOuERPq+ynWNt5LBp+5WF
fMTtZuZ6MdkHyFSi/KE09FgMv4fuFP/63z4/KesSxlmIYjE9smaNRDedmeGrg4TyJNQFUAoFg+3r
HEDwqzBjZuDXq0tYQvfM1T/KOe3Ra0MEgDicaBw8ES80fAKmRSlLUPvOO9yMfenCyvL7ozQqVozy
l8A6TymWccKLPIYE7lFHbjLWF3n5XdYaFtN5A9ZknJJySBh0s46CSre1/UCdA1BfGyQg6WE9QcHZ
RVtfW1AqSZFrIvrxhcEb0Zy1hb/2/U+jdpRWgXWfFr1bx05jyoR5bHEfImK3WmVmEsYxmGy4EZ+B
nw+s5aWBqUh1lFP1xjrK9jCEPuQX2lX95BTf3xFfmpmAppQ8SUPHRjMMJQQ/zLzbS+nKjiDAJxog
sQA0f2FrUpVId0RRaSFANvZp5xv5SkfluEYS5nZDlxcENLMAUwQ+GtBQEBG+TnhjalTmzMHbQh/i
XW8UR9QqjHsmpD7T0pUugf0FuhFIJ6MO0aSlMELtmqS2etS0D9S0vLYLUM6LwXEQ328JeLMRWDwC
py+Ux9oYihRYfP2x6QmeA1VbyzsADsjPtI2RhYzs4NvgQiQ0IBwBYC+WHQTpvw4i6mw90G+Nfoz4
gstFM6er/UmVmSxqAEkJgK/gDo/Amq8N1NTCK6VEGKI5SNKFipF5eZzZgAzXfD/kQ9iB2c/gRo2i
T+grndYCDaFbbjNo1d2g2ekGJcj4SQPKwA3xfl4hyWQdELr2O5r3qrLqTVPca6jSHmj3E45jEO0y
16lmNMtMDdtFUYMlFKvMKtzASPi9OljhojNU5RfPUu0pSRB63l6XV1YLCKcg3sAxHIDpqQyyAysG
1RxqerRxljrZqSfE7YYV0ni327mEoI/MVjSFih9iAKybr0PbpeBiiVinR9StXdo+CMgxIKvVcySo
UAkPu50QK5Jv8AxEnnnmsLrk/gCzhkVq4mICAQOH+9fW6Zh4Kmw1OGr33DKgzhtigH8z/dmJS09h
ePsh1TajCHF5BmOpAp0DAgsaJlOCWSDM0rY6FhyjMFwFirJ8vD2kV74PWjW4C6MlF+TlJiNq9Wqb
mQGLT1XZHgot31JtRvRvroVx8ZxFhGXeOBzyjvFJoNzaLBTz29BIqEMBWzZizCBNaU9mJTVgiyRo
Gp+SBFGCN0vxu/r7ofduYsUBLzclrTmCCTWDJt5RIwDJ5CsI3P6LKThrYHIg8aDTWV+hAaYu+Ukl
Mwfs5e/HgwXFI+BtQUG/0ClUZRPQEtmxI5h9KYOw8LfjHHwfMwDJ3PHpOCUDpFqoNGUbKMfcuiu0
VWvPbLvLSw+A1M9tN2rBQrfm6/ohSgMPCM1IT/awKZxTYi6LfvvdGfjaxCQ+KLrKUAGPSU+G4oPd
lM/JulyZgk8KKmhuiGkvNlkI4eLUKOA/p6ubfFuG394BjmYCKgqcK0hUFxeObKOszQclORW/IwCc
5fcXEGjmAD7igMDZZ01GJ61ykle9k54okuPELV+/P/jnn59wbYiszcaS+Hxe3NliX1szP39cH1+v
45El/5+fPzUy1lFFTKWO72vCYxbgCsRFeh41cy+257QCr6xVZE6A/wamEozmKQq8S0wzypy8OFnm
cymk28HhbI6cdHnZjiqz/21jXGxn52mVc+iqIDw7KQvWxq5caGPmcvHtSfnSyORasM0C3P8AjZQU
3mnJ3VB8+15DLyBDBa4uKHMINSe9qIyg40lRnHCgLwa93waZWP2LPpw1MTlXWx6YRRBkxemF9/su
+fa15oxAf0R5moHLZ3ospZmsuxAF3mOe/mpKj5KZWOfKmQEGGuDZDgYKFPbJNGclsEEdkpvHTvXj
DVAy3x6cL5+fTHCqgMwKxL95lHG3hA5YmfYz++5qB6CWCiUSxC2I77/OcEZic5BDiwGqAX204GfT
zrQw/sbJzgaSCPcajKWQTpy+T5OAa0jI2taxrZcAvJnpMpDL28N0ZbNBogdvbKT9Pnf1106UgPKQ
EgXOI3RtPT05lModC2sv+7aFARQhkbGEkSeEG0dy5dd2GB4IMdQh7WOYsLtgm89GSVdOwS8NTA7x
iERR3aNYf0z/AlQUOUsj9qwMdNGZTTcNkkG5ABgE0lXID42PnylBXmp6wFlnKafGQjxGFmVGtop4
scBeEGIzOL0P3BeKEtH69kx9EgnOVsPIJcEbEo8DyGHh1Trl4BZNTLUw6Oip7wAtATMz1d0Q+Idn
Z+jpKobHNMoX5UvcGO1HkBPx0Zamc1ewNvibO2a+LQL1hcETY5mTwHEVOhBUcyWQaVTB06KpOCQq
+iyyn6Kmgo2ZINE9RHpbuLxDbd/Lt5J6IJq0VQgYQves2AXgCYwvYDfvrACCYCtNUGDTAEjccGBV
4O6RdkCu506a7YA8jZ5axziB2an6twdmsoT/GReKhClojtBz+fSXPLsvQuLIPLIkPcXG3duqLHbp
2+0GJhv9nwZ0aI3CsOJK+JFx3jiqKuhJlaEP3H0tyUwX5lqYXBYcfstEj9AF+Eooq+BfdIBAwhbp
OsSvo8z6180XFUijlVzD53VlFSfReiY+o1emALQ9cDN1cCXVC+onbWPk0eyKnmDjBe3PIE0PoaWx
Z60pwwfVgNKRYgxwrimDxA+gHOQZKTP2KEiHhitbiy8tKowtI6n5lPOyWSFlQP6abbsPAJlbq6S1
kZxREr9KFLZxBq6tEkMBTcASCAc1DiSdzdlSNgBVSbAQVpoedV4fgxnnodjPXZYK9U8FIWJXBKBX
DH1H74BMmpMnvTKNOB4wCBrSiVgq0zsnAZU0Mjv9RMlf5z2kL7fX4eQ6GNchJlDVdJCmoGI/vQ5Y
E9hObgf0hJyiqwN20HVbAMRvN6KNB+XkmBlJOWD4QJ4KlbJJJ/LBarrUCfWT1Vt+ma0C/uasJLI3
+k+A8YAGp6WffozAd9PP+z+m9mhaPyUS5YqcCaGmqgP/dBgKStCCsBARTl9exOEBZBRL/UREua+r
bNHq0YMGz14Zwp8oGg40ANIJgge01BakLGd25ZVVPQqy/af5ya4EskiIJEbzkgNKmYLo8KCwu1Af
Zh6AF/1E6nlkVBLIHo1yQVPBxYELxwiwew/IFd4rEAsxGQ7zlqVLmlXJok3S+8qO3zplofH0QdXj
mY6SsaRxPueQZ/1HbwMpQ2QqpwdE2lK80ZFbuycCJd9SOJpHFBWIwZKd8krN9vA9KjdRkupjOo9s
sHYaIDWxA1NktA11Lews9ELp/B2aBDrcecgAGOygmlDLdg3I+zdjL5w1+AePYpS2R2KiM07d2Zkf
mADKpLAJPlhAz27q+nuxKaiiqopcLbRGQBHG03OyB+xCD7tAF9pBINtdJnwHbdfX2/tsspnHJvCW
RZ4POxopv+lLqseS7Z0+tw52RCBHCp7RixoFLaCyUsw0NTmWxqYQykN01caDBBITk3cCJCyVtgD6
4JAaoYP3YaSLX7Ey6DPL+EqPQLMb1ZHB0EdFa4zQzuYEEYCTi5zLA5zc3RwKvALoPZBTbo/bZFN+
dgZFAkjEQFAHKuCTqYlBGc2Mom8PiIQWGX3WRbQwVeBcy5nuXG0IGV88f3DmouT7tTta3YCPBnlM
QDxFsWGsVxYRUC9rbkc/tBCH4O1+XRs946y5yehVpQVunInmcE25lk79bggXuvHndivjTX+20f8Z
Pagf4bRxjNGo5GuniCgsgQRLe5BthSvEXNn9QddbN0neeY5lqNf7ovwm8uKzUfgKQJsO7zzwMSeh
OfIuPVQnOjTa1W5HHsy6cmP6varHZyOjzBKo8LgfkUf72jNss4Zyk7WHkYg2vASczKyHaxN03sBk
F5l9JXSs8fagvoC14epLHXj927Mzjv50ds6bGDfy2Q4KrKzPsgFNhGu4f+XKHw+cKXdOp+PawrYI
aOnw4EPpeSpdW4ABH5QCrQwSyOtV5zbm0vxXo4WtYwEngVoencx5CNk4MIBSeYi4s6QgIo3GqLr5
cXvApo+xz1nHqabZOEAtpMkn69lsALROtVweCo6NuYxp68p1G4Fjmt2lcDJ0Xvo5WvG10/S8yUnP
YoXljIalPED9vVy0xfp2l+Y+P4nVW/BDKoKE3oGHj81wn0Yza+za95F2MaAVhTMakhFf1xizS6JF
IhcHZjdgZPmCztUHr20UgId0pCyg5XZRw6pNG5xWRGWHKHkmwGhn8meevX1/lKDlAI0TiBddekmO
5Dg4WafiwN3MRuKCKTPXzNVOQH8f+gejgOf0mmnagOdw45WHnGwDsG2cZVOs/kUfzpqYXDCAUFpa
AozkoeFb2a/nwBOXPUDWbiwm4l9EsdNaOpNqaie1KQ5Ac2/BAtib/KkYvt0H4GRQF0FDQIxd3Pld
ocRa0XTdARZzSby0h+XtMbo8EfF9yMGMjlpjbWFy6GptnwqhF91Bl4Evzb8i/jNEwzbQ5SLTs5kq
ydXGUGODS+SokjzVo7AjXYnVMO8OjlZs8n7vALTcg/OoNoar8n8xcqj6ILMHmSGkc6b7EG7YDo76
/hC+M7oGafX2wF05GaFpi8wqVL5Howx78n0y0CJLa6U7CEN9oEQ0LreZB/3NJxnqMF+vnWc9TY+K
DLcNbZ9vt35l7QFnZkEC/1MRY/qe6CRIL4IKcRAaeclAj2NW8kH5NyWIcfqj2vffZqZ4Qt2sB0VE
rTi0ufVX7evXAazm2z25vCzRxGhRNarJo049rpmzKznVKokXTSVAnPvZUHvZV44ve+63YN/9i5bw
khnlMEY00gRVEXKbK5rNxCGl/Z1VSQgAGJUX1QgFs47PPa2vrHW8a0alu1F45eKFEzjgoFKr4wdW
tuUSLQHCnFf1Y6vBIddpSbcQpurBQyWvgDOo7QIeXabBNkSv0yOA+d0iIjGYNwzQ/FKYuhtI2Wxu
j8jcb5wckPpQgt0nJT/UmbpIIzq4WVtswUR60LXitc/Z4nZ71+baxDEGxhOFmvJUuMkYGlsadc8P
YQX7NhIq4CGMspPmvsnMmdn+fHR9jfWQzQWkCjhegihs+igD+bBQq5LxgwbV3vYjVt4s+iz7B62+
E8VKmls1VTZGjWxj9aejM+/bayN73vgYJJyt6prA2TSCk8SBF5yitNO+V1b73KWq4w2FuaYy+Lg9
tFNgy+dWHY0roJ/ojEiMyeru0sHOasr5IVMLDhiDpa0rCsuuDBRvN+9EcscymtwLAsBLXBvIP9ch
cQ1oCHi4e4yZmb52PiF7gFgbbOzLZ1BTZXkGhb/mULdQ5+BMuU9l9tFFc+Zk11bUeTuTWLGL4d+I
oWkOYCBrIvGVTAH7Bhx1kA1vD/A4YxfLCfE8QpVP+8Sxx2czaocZAx22bg4iUsJfPXIWoFAm0Z/b
rVwdN9hnjpkqPPWnCTlT8qEze605NE710Bf92mKjDkk0g7jQrrUD3b3R8waQKzL1+OI1iPwZofwA
mvQAYm4xLALAv9ygUagLjRLbDx0r8KAhkp1kkeUg+1qDr4CJ4A0RM9yKaCl4nwhKcnAWZ0LDK5MK
r1XU45ATgJX19ErQIr1r+jjlhwLk1xJFExpuFbKVxuvtwb4ypSi+4mWjQRFXvaj+wYClCmKJdqT6
2uUfGqQQbjdwLUb40sIkRuiTlidtlvOD0y0Za6GQI1wZ567Dj7UGZZ/2BW931yRzFf4rx8+XdidR
XZ5LMx/1ew6cvVQ6eDXchxoAT5+SOd/Pay3pKoofFmBtKHJOXlNwfykcPh50Rvpeqn4E6ii8ovGG
H55uj+W1yTpraCp+KUgAF9te4K6CW1y8i5f/2+cnx6ejcqijB+hHl+Su7siF7czlu66uhvMuTFZD
zFmeU2W8FNihx91ulYHXGukyB6OTFD5WipdqybK3ZobuymYH8G+E9+DkglvF5OgiRqAIAwoVB8ry
fiFKSPFXhMe7EDIzM1v3WlMArcCRDOEczrDJMMasy5xSU7HgnXRnRfo6Cna1MXO5zjUyGUfQqkhR
hS18kiE+Eeav3HqPtTlThmsL+7wnky1kWtxRpY3YKLI3IegDqrnWybOBEp/j3156cy2NK//sZql6
QzYMEmCHIfJjC2ofHqhHId8nzcypf20LnXdpsg4kBIzAox34IQ/6OwjtPlkp/XW7L9eO7vMmxr+f
9aXLjDygCkYNSstQv/mFirpH6lX6Tc/TMdqBYxBAP0i6I9dCxzE9a4c0lRVVGbZSmvTGFkx0FcIO
Q7m43ZtrM4P0HdAbqB4hkpmsZqgjBLkZj/FqljtPsgarvwbBc6XgPPThpFFtGznUr7cbvTaE541O
VnfUwvYlKLCFtAwuHX8j1HzVnVI8327lStdgkm4hSw3lQ4BrJud2HaV2aIfIUsV9OTySoerWalba
G9tI8P6y++YxccScf9u1IBUSiAhtkNEAlGBak5EqdlKvYXkMyqPJ32vLvKvjFh6TmUcauapM6RvR
HioB+wBSQvUw8965cnAAWoJyw+g6hRtrsmpQdiuCAWzzA6ewYwRjNuxeCJ1p5MrIohH8h1sR+mVT
4gMPNLXKYaF5iDRnG4eRl7N6J+CxIrMtk7MhxrgGJ3EpfLrgNIaa+Fi1mZxTetw2OTQn6kOdJ49G
BrYqSeqVjNJ3g4eZX6ZpDA06/TmXtVubkQfhvuT7dyfQWUQfn/GItqdrSWZRUPe5Ux1Ylvx0qh9x
K2L39nId4/iLXv63iSllDA+UsAS7sTqk2hp51X3Sm25SHQmw2sxsnnR9ZhKvrRQd3k6YQqCSL/C2
NKMlDXW9OgAo+W6K7lkKflQ6hG+3+3Vls2Pv4fsIwx2obE1mT3QGqYfGrA4avFnybp+Lk2gezfjH
7WaunPxApeBUArh6LOBMjmXo3sQgztbVIXhsjL2dzSAZr/UCGcQx/ENx+2LJ99AnxExUGC1l0VZ3
Ur5zC6JjM6fxlTmBS87oFAdfWFCKxr+fnfm0cJja5xmur8zYcoV7g2hWQ9rNNHNlqeFRBFVe1PBw
UE2jpayw0qLKQhXFtO6DRfqPoHH+NMLe5bkSQL4lgJAu/jQTOF22OpapUTSi8KPFw2xy1cRW4/Qd
tMwOxtAn/iAGKD8R2HKEoIITaAL1AZBhWj+XfbtcGGOzSMCPHl0AWk6omBBFayulyNQD03z9WWqr
mXV3OWdfvz/pFh6WuL8Zvp+j8OaaygAVkShooKWXHcISSadcX4m2+U3i8g0vmve6HmDlhSSNNhQw
YueBP2jGsuvtwyAUkPjJI6f6QxLQdWJ3j0w62CuE77Ohkr5KBeTu2KmDkAAJ2aq0gWwm1TEtYKcT
SdVzwm4RIA/XkM6jwnypS2uLtzYQdGXzUtRgQLWGZyrU0xrtDhIWK9ycMxnwKRAEgQtgRWA4AagJ
aIXjTDa8A+H4BGozGHAWpfdDaottW3KyLzpNrsOIaE8xlD6hG9aR8h5AqN+K0tTHHtbPAK1Af83c
Dz/bSLDMV2I73TtAKPsms3/XDKDMFmImM7vhcoF8/kxECoDto1AwmUBFF6WlZ7m57+232n4L/dsL
BFHbxckOjCcYnAjRcI2hyPF1V1tV2kMjhhv7wjZzr4rthZH0b1wMHtXaxaCUsatVIWTQUEMt6NLU
861R09hvqmIj4+a9p4oL8eHEB3n/UbHsTacn66KoN/icX6r9Uk1Lz4bRnVf3DRQtnOEZPArh9x0e
4LUd3qvQadk68QApskz/ID2UQEqCCjepHwQLd3nmPFZlHd5BQBZyPyWyxjGQwiVfEMiqJrQXf0Na
Ma8IEkg6irh0QZuDYULQrjpmvxZJk3hQiTtEXdFC4ZYvFC27I2PwEdOKum2kp64A4m5Txf0olwpZ
QGln7aJzYmjEpSnEJpW/UPjzOl1bArfvQTQJcoEQo7OkmrtQSojdtI+bZYB8MdR3o+xHZ5s7WTSv
seH4bWFvdFbdGxrfQ/zHpxQSUU206QJ1ozfOXRAbHpjMWwDiXsF33EDeci2Qeq8y4Q98gPJltoQC
+x7qF+ukrE5WUG8GI9wNUbYskZsamh9lqfktNxbSUvZRDHWrAeJwRsseirBfl7110szgKYsk6sZO
DTGQAUqetYosZNW+6xDnKaHNg3zpwczJomodL26yQ5G20SZXpE+l3S1IhJUAtcEoNn4F2rBVw0Z4
hZOEXjE4IcR/M0gSaSH0n5X4MNAEGcc2eYoh2AGW5i+lMKylnvbQSk2gtta2xU8aWvW2ipOVKQIo
akFyB0qoDu192KvrKyOEiqCVKz70JzHWtlL4gR28J7Ac2Ga1o/lWpQJBAqwuJAZ0F3IaERyBQIxq
cntpBsYM+PPKFoQvnEWgKgq01IUVaw65uJan0tjrigO1kvI1kjOb/LNc9DW8Ms+b+MxcnF2teMlk
De+EsVcdrkKCh4TLEq/s116BJJVnpQ7OJoP6mroMkMDu/XtZk40aJ+qizv9C4n5VZL5QUojrfFSV
D71ZAxg3jqoorcxDrtaQujH9gvYSQqfV4Ne5HF7SROO7tM/TmTvnMhhBYhN2Uxq4s0h6TMEwcRCp
gEZo3R6qNh7vDjxGeYUd7TCaGbXLk+trQ87Xk6sEIN9q6ICgbYCW0gcqY9H3Mx3nTQAm9bUJYbRS
wRO628c9aIknVi2rOUbs7V4guf21CVZAfZKNw5Xmi0FCnvUn0Ii3D/lPgtTF8oJrFjhHcLdAke9r
G3GZsQCywwYsOqGH5mZDvSK2OBa8WmhwI3dix6OOgOCsOrRLR4vJkrCh8WtV+U14v2AUql5pBEUh
YUCsVmYuqBbj5biRSvqkmMUbpHn9OCjazdBlGU7YMNolTTp4fddUC8Z1c5EO1XNXtnRjKolXB8oP
tWKPraLea3b7lA/0UemLhz7Ud3HbpvuOQDXJYv2T6RQLKfQVVGjvBNPfgjT76eTRaxbmhpuAg+1p
dY2gwenei0RCP7zZEZXte13zY8n2VsY2o7lUGjkU1ov9sm/inyjeIJQxDNhwMHPZhxDWzQjZNRFE
Gbl+UnsDd1nl6aADqHW9BGwdiS5gxyKp3WFrruNkOGoZNdw2cXZIzB5vz9bl+xVnAYAAoF8ABXqR
fY8yu26LWJpQY5RQrbIq+FOJ/kmQ+KmEY2FgmjNvoMvQF09yKAUgD+/giiGThEfap2Uu00HbO0OR
FW4Ewv62L7rm2KYOxNhiaJjjf/bNvuB9ubzd2U+W2NeliTMasG8dCZ4rmEqbjJKLImj3UWk7u4rW
1bOVN/lGNBX1JLJLKylk9IyapvJQtYr5a/Tr3ALgQx7hdkC3cQAFWkPh9ktWqsaujpt0CTOoTHcN
K3JWvKug4mw6Ij72RdYt0tD4VdYkPIq+ZKlHGA9hvqvKJ7zwjYUBsdwIivhUfSGMqr9hbciwDhpc
w9gHD5oxAJEJy50fgQqqvlNazrMNR7h93ivwWKirdmcNPNjpnMm7yo7ivQIdVR8p5mbdaxUkmQS8
Bc1Ki+8Eh6o3ZBmsBy6D/hQEZvssC4YTG3Hwh0Y4XzZYmV5sGEHgVpGpwK6hNEMvgafrogQ0dAU+
6lzOdTwHJpOBAwJ5IZzdMMecgifTBCoG8C6Se8qbt5pEi8qQHlgPfoFTIjeq5dAGTxC/mglCryxA
MLPGhyug/0iHjUfk2e1nc0uxYxK3+xIgHhH/LePnqNlkEcqItuqXxvvMmrvsJZ7IWG/IKOJBO9U6
wHvFBoei73FvLIS4l/kmoXf63Ll+GTWgFIwTF6C98eSdUiUqS1YstIt+n1SPfXH/ffghIC8GQEM6
eAPYPZN3TCvjtKlUXBu5AwJTleqjl2n4qpoQM/z+cOEWBO0FRW3AqycXFE1IbnUh7fZad7TJEouu
s+7aOTjalagBcLr/tjI5hLAqNPC4sJcsCqsUnq4y+qMZ0/7G8+3uXLlvvzQ0GTilitK+VNGQWv7F
AwK226r6+r81MS6Ns/XcQcffSAmaSB0v7PZc92DteLuJy0sC0z8+YUfQ+wgN/dpEk+qB1uTjcHEc
b6kvoveq8TiQBnOOpVcmBoo4IOOA/wRJlKl8BdM6MCZKTe5Tw5J/4lwdVmlgxvdxAh15iGwAb3+7
a9cbRMYfz93xJpx0LSvLWhfMlPswCyGkn651dAu+Ll7QzRm9XRlFgMeA2/5/zub4U84mSgVlCxLJ
HTQAuUk2g4iHVcFY9SePnO5IGzXxrK7t/4+089yNm9nS9RURYA5/SXZQsijJli3/IRyZUzHz6s9D
D2a2RDW6oX0wwAcMjN1LVaywaq03XKqlnjgZEN1aq3WguzhkNwOEiZKhRJ4Pd4aO/rWYZXk/YCdx
OD+NJ9Y5VBdbgfbC6x5mxNuxGZrokXmshztlFHPQTHNGPSdSdnOvXYJm/Gsyb+4NOo40atbOAmiy
TX6ZyUpk23M23MXLkH4aCiRzcTmR7rFoaIO4XrRf2dwtd8h/RJ/Eskg/0jhLjjrKi8DNCmzqFju5
Drm1MdeJFw9l+dCHJB89OshpukOlhBSS5MzVymVxzcJQ+1W5Endox7LdKY+LK3XCR71vqgZNTJwa
RpSbbrnw0QtAR9bl4hyP8dT+6tCdBO0osWf6CoONqTpM8sRrc6hrb9RwjtS4p93ZnBBDzZ3diH4W
WQjsUfB+Xo229V6f8PsYc8u5SjQ8OpsFsxospY2rvsSDxkz1/KtaaH+UqTP+ONNiem2NZkqnK/21
qowh1gtdc0jLJruXyx6fgJ5eyR9Q8NJdbndq7mpKWtueKdrxoUtDvJs+vixYEijvoMz23pixLiJ1
kWGX3OmdHN6NVdV+z8JS3EJkvKTJcSKboKxOiQ3gukUdd7POF1wgtHjIRtx6+hJBU8O+xxUyvG+k
bN5plqTtwq7Kb9FSD//wDI3/i5FipUnFi9veoNv0dgNkbSaBvBXjna3Mv0RfaHwc8VxESNSen9IT
p8ibB+9mnLgaxJrRcBXHOGikrh352JbM6f1Q7s8H+teNeLXP8I0ETQswZ2XswTPZXvqyYCmaiRbf
t51k7JJJaR4TMc3+kDrw502g0HOtlH4rSstNYxPFOm3c11ghyDVHd8kL7/wftDmqIS2SFVCkp1QP
TNXZYsi1VM4FQLPkYYxUGERj1t1ZCgWtvIfVsSTmJU3Bk/HQ+yMi2QiwtrefFJAI9i1RlT7EsY9/
mDAfNFxNLjUQN+fz/4zqVZRNKpKq9bxUPVEU5bezdK5zyexuczS/C7BZmWIA7lomBBDk9on1RRke
xaWS0nvKJd9mRXmuQmYru2v9I17dbbChY+GUU/SQjPNNllSfdEk7WBI2DzVJ74SzkmKEfpiEAShn
ty3tL+fXxqlBIjAJDwdG/3v4Z9fZCdrTcvSQx70fJdqhte7r+dv5IKcWxOsgm0zLwhdOU7CyelDn
Ev+jFOs3pCClB2n4fD7QydGgGOvALl8ZXts9bowOrglO/CAa62ecVL9NE3csZ3g4H2bzEvq3MmCa
0mMjz8ZvcbMylHIaq6TU4oc0AaXWx8Ox7dFVT5QnACoIE2p/eTxe2MSnYtJmQ/NNBRwPVP/tQuHz
VPQV0/jBMX86xjFNPhfJtS4ct3Fad7Sy3fkhnprJ1YlxFSqGebJ97LWVxsU+NvEDBWZFfOZIhqp+
PsSpDQwfgGNfJl99lxxnytggCGVHDzhk2cpTmX6Mibd+JfiJFtNFlWjV/Hg7Y6USL7ODkUHQYLSo
rOTtCwCrEwMAW0P1lAcq3cjtasvLspfUVneCYtzJe+vS2XDq5+l526xnBWUXY10Rr44GMPjWrESG
E+TDp9vhUs309K/TvwU5yoNh+/CdZK1UZEojgRSjGPN1LC7skRN7HlwADeL1AkDuYbNeUwqI2hyP
0UNrcN3+0kxPdUjPLjQKT4ziTZT131/NUYTvXzlGA8dXXh7w0PlhiezCG+50CBIxkua1+ba5ZwY5
RNaj44Q05/mAVcCNwCTv/E44PVf/CbGZqyJqu3qZCBGp15rk24YXl4fuksLhiS2N4o0KBxKeBZDm
7bWsDXUzUG4JcmG4s/YYNlfN0/mBnJgrFPA4fSkQrcy+zZZTbKCGAp5R0HWeLo6I0p///RMT5axX
Pv0KoEnvZKkLmWbu3MnsuOqPLI04flzXg+qN8oVc8f1Usar+ldYoxVMY2my9KbeNiFq2Eyy/uuw+
f+6HDx8dBIDMw42PfhkQis26NewScoFt0/y7Ta4a88NrdpUFWjWXeTwi0rNZUIrUogOZq3aAyMhM
Q/Pq/Gd4Nz14fCNx+E+HdKUlbR6SkyHZYZ40atBXN/SCxxvF3p2P8G4hEQGr5/VhzFX3Tt0cvlgo
pLnVg1rEvt5iy7F8DOUJoJ2+F8poIH1w4n4HCMMhzY5FquhBkbvUFmlJnh/B+1cAX5httlZpedfw
unr7iY0hGtoyrJcgpkdcoJmZxgcUTVwpuS6bGasvMIVPo/wSGTsRHsPmwhJ4n1mu8VUkjJ0VDPSu
sjBgMiuwe1uohz/qQvXj0PCW6WbBaAedpHshfFQyogsr48R3Q5wIhBY1TzwWtsSMUZFQ3qI+GJgl
DoA3WXfhgDmx8vhVxCNY1CecDfo8lfSir+dAzv2wv9Pbayn+aNrA1uFSpF6rkEC+k8GkPeZooS5P
Qa7+VkBQKNKfCytjvTHevA//RUBk4R94Cozn25WhRpiERM04sbiFm3QjqsUeD5ixu5eWALfmFyM1
d8aEtV8bHc/HPjl/K9vOBhsGvmZzMFDUr+QK+Hmg9c7zMJffstl80oAbnA9zahmAN1YoD/IW5ip4
O8JiRlXeUKw5aBt54EMl4irP8kt6DuuvbOeRpY1a7Io8RpH4bZTEKaR2SIFB/TNO6jiL5D9yOnuG
DEJmfvwvhvQq2OZqMyOMjMo6Yju3mMkUPiYVl06MtU39bjzgKNerx6LfthmPInhyOJLB4naegOJ4
pZkf+ualVkaXLo9XzJFbtHu5vZCHn5xGkg9LX0m67+ScBvwUM+BpcxD3beqag/mZDvCnzKy80OgP
bS5fOpmoAWxHapGck4wo1Fa5zLfS4EOtzhrumUsgLV2yb8Nsxm61sCJcWBSxMsYoI9vMMT6dnxZw
hr6U5oB0DafzMixP3MXsB49+/KoZES47AG4Y9kbYCC0lXp1w2YvYzeu2OQ4wPtxcK/unqNdwuulz
cUwK1d5FY6t/0udRedCmXvM7vLLvqskejrkSPWt1O34tdG36nRmFczSiRHrOZv23ZI35Dh3V9NGM
wQHQtdR9i1PeU4yRb2OXP+tewc1Gk5e68PuqLwEdTUV4XJy62EsYQwJfmsxjpIvB7Xpz8TtzLG6c
ZJ53jYxLrNVSyNSbVKf+qA0PWjEZrkadEtPWGZ+YuK7v+qVyDii0OPs27y00AfCjUqqy9nFA0D3d
wWdOKeRxZzWrRvjQYbWohhL0AiWaH60kTR5HWSTAAmYIPHr0t7JlMFKGyO/zyei8ioKUF8oSaOis
QlQQ87y7QsP3usZp0580Y/QbMH+7XnQ/Ug33RN0oFCy0ZsXnTK3cKi7CWysygTKqpfzYFvptROmn
podHsxqDv7DYJU5m4owroisz6uajRsoOBl7ZR6ZF2SO1fxtGsfhJKhKXkmXk52ki71LZYErHVNo5
fZt9QxC0uqXGK1O0QNPR1c3JUm67JHkE86LhNDyFD2nq/NSqbDxS864Hpr51KCtTHziC16OBbMQv
ziw4Zqex/qYsiQ3msdKj3gNe+TKL1Gi9UrGLe8mWRl+Drf9TnZZW90dbdb4ndiS/qF0HUm0UgCWk
2bK+qLNa/gytQvmMfWF1KxesxkZ1/ggZnNmiYa3L1DyxMOZdWHR/CmmSnsIsXG6LaM6+20Wl21ew
UTvfsPrJ9HUjwTayHVU8cav0bzws5uPYYjWVRA5GbfYcAeEzBw87dfNAGSd+LOXUrl0Hx7hnR2rb
n0mdDJ4sxdRdBOzasHWKB4TuJD/kbU+b2oqxfp5y605rxidLmmKIBsNS3td6Hx2wL1yYnDZxkTWM
rqYCtH5Sd/pO6Thl43WRzIaFB/k4B7VeDcxz8gvWePq9jOz+HqI0lthMxpcUuTHzKqzyYj9qtfk0
h8y9a6px9GBhyPtJUsroc97U31WrhqdUqy/0rnijjHONUdSCc9UotXv8+b4t0mTs+UjTPXPrfNVW
rCI4RWAketX5qPZXe2SUbfD88ouxSIaBizoKPFXSA3Iy6B60gj4sdrnOs47zJc3YovTlSGt31iS3
3yN2Zu05VhHd6U3XM1A7dzsbD7n5p5X+HDiFo7DETvdPlBsLXngAD5UR0EkDepcFhXuk2VrpQSnS
1rNHZ/AXM6x8o3NSgAI6nqb4jnk8Y5S9NojmSqscHduv2PrS6ql8PSRh5OXRDGCv1XRvZs254xLi
wxVNsrc0bUPjEEie6GnsprmJcyIWlliGJGNy0DOt+doOuvTT7MzBXXScuwqrHjw1yaUbM07Gw5Lb
hVfgxUYnGqBvYqSFp7Y9Yu5NordPVq7h0Bsm9qHIReWJ3pr+DiQHN4JHzM++SvIrfHANRMIqfHPV
rMAmDJejIweP7FVGPPq5PCjPmBS3wATzsb8tkib+aUjcPZCpI+BLqVgOjjCHay1tjEM9StZuzJXh
q9pnSChONvhqCQL/IZpH+1gbMQjLKh2eUHGx3TQT2We16JKDSJD/G8whvhnQRX2Ywr7mGJcw5gOx
7qVKLyOYlhr7XJLaR2zj5oc0b3u/75CaicrF9Hs7q4JB6sxrpA6cY9dLyy6qzewbpqrFMZ1nBTMy
GkhdLls3c1JV12YLZSTMOoz1+map/rT4B7vYjcOllrsHQ8GQMw2dh0hSQh9vpt9oOmNSPsIx1/P8
KzXewq0iCUOK0Ox8Wm84ZUtYRktOuXzKRsDVko2jc9Y0XAz4o961DQhR3kWDq+YTmr5dJrtCD8td
m1c1vp9YVF6LRuVv4o+6HdKu34Op6e8WFctGubLFTkODewdgcfZ08Il+bMz6MYpkZR+WkbObNIck
KVL679y++W6O02S3TLyFLKnGiS2R0l2dsaaHSjevBEQlbzJ1sPUSbt/xpDh3zdDn9L9Kx2sd/W/u
mMsTMGHxWKd1cWg1wlq9MPZ2KJeuE2XTc9nllt+McBEhHYGejDts4PtURtMm7A611Na7mFPv2umg
OuVQc/cCy759y8F/BZ1s8iSRmVc6Wq5PyAaNntQquODKUeNbNWunzSx1Z8WD6S8FypvSDJ7fG2vE
OietjfyomxwXa2j9Np9tBBUy/mOEFv6gMU6eTtUWgIo5NGYpE9fg1JRd2pTZY5s60UFrm/pRgM67
KsTSf2nEBMZztvUHgRvsjoss3w3S0P3Iekj8kz03rqMgVpEa3XgoezUSfspkuaoTlWCX8KfLaqe8
ytVQ8y2tam7q1fxUm53kKFjEbOmke9InPfmVmnD1B2ENRzQuRpyUpcJNl/53ZWiti+wvnAeFZTZl
lXLDlg09Cobqvraw6rZwiXTnzl6O6IuyyUL6XSkWkiuxaXG1JdevulIaPpHEm/o1PaB5dOMUj2TE
y56yNKqvJ2xBMWOVWbMmlMs8rKpd3cvmdR1pw74pDMu1B7W4w2Ev8sy2tnypMgp0fsmuYgtBTG0C
LRxG5UtWyosb6ot+RXUq3DcYRe1HW+9dWc5tdy7N1suNvsbhynB29YTVcNmYv+xl+CWsyXoZhlAh
FU048npVPoihAqkKRNKdkzo8dqLWb9I5juhfxslBy/rqOVuk0FMNeC9ZXgKJajG0bqIk9WUEeveG
XIlDiaLrLVkBa3AeKnfqcb0V1eDsEPt86KPYMVy0gLABb4RxSMIKeeLKxEl+Xi+btBv4pjMetjzo
9cdJr9AUo48pPMXBS1Mfktxr1GEEzgvvJmzb5FhidxYsOJ4eqxZ2NlDKCg3TzvzEPppxlI6i+6rN
5E+irGIfFWNpnyrSeKhG+oYzcrOWW2Aj7lPOqPdp1q3cEAB5T7Ma/cmNygPneN+sxuMKOjRfTTsZ
Zq9aJPFds+Y2UJo++63XXfbNWcwI5gCmh6Mc/8qUDH9uaSVUh4uGaa6jee1AKgvIWj1WxoDalAjl
HbLdsdsMreUbCzjzrk8mLyyE2A21Hu1TyezcpRn1o6P03S6XFBYdTzb4P9XLXDkKB4ZT3Nv6Aq6+
jFFt1pfZjaBjuBP1k12kV0ga4gW9M40olr1RqVXjoJfzMuzFaNeP5TCFrh5HX6NFj92o6wQ2r3Vs
7HTajEGsp8OtgVphfp06aV2TzKIuTJOz91NdaNAgHHjWkfV7FNno1hWLXg/reD/1E0npGNnH0Bm5
dgquwSSvzN2coiADc7vHjkuJ91ZUlS+aioc5rYzus9VJ+XXbVktgSlFigkVd2upGRIsh054LGy/F
sVLxYgRT79uJAyFWl8nrKYtwpSCims9Zh1a3kQUtwiyPZGaYnod1vo8pqN6W02B/oVUN4zwd6/56
wjc0dbtQRiaxVMLkTz6UfaBLVvGUR1Z20zUDuIl0ANQPCGLyuhg0d0OGdwirTto7cHFdNNAwslzg
4i5AG4551cTHyhlbX8+s7x1r4S6sa7iCY1g8T42Z3g4xBrBZsdaL5gGQX9rP+0kzKx+6leZqTSN/
ttU6CVCmwcjbSGKeQ01/0ObS3qnRUH0Z8oZX+IKNs1Nna9KDXXdE6fk67pZyV0X1V6kV7a5MzeK2
TPv6Bgn77o4XT8Sdr8HCyMX0ZJlNdCWLlKWC5+pVY6R/+V+lfjxqPXrn7E0jnoeDg1fQFc+tJmjq
hsxeKDaStToQjjiLhiCfK8mVRivdaWqX42jPE6OIo/GLFhrq3hSGfA9gU//cyWa1i+Ow8Mt0hGAu
F4NbTc1wI2fYsM/mMD8megGFMlswRFp0xS3Hvt2LLPTs1L4q2+k5C3XJ71M0ayN1zLy0KIdP6sRb
qeU49GS9bPeqmuv71a3K01p5PMTGoPi4F/8JMwF22xya60okyqdKxfQ1lzFSNWWc25dxQF3Y7m41
Je5+5CV+mHLSaHdYpuNbapW4VI+NyVU9ZdexXGWgbhDUyxb5ECuSazslluWLulyPNPx2XZg21zjN
R3vNCIUbLVH36GgU0dEEVf2pE8WNZofOPq/hjdjYWN8q+AP6deo4+wGWt2eJqv2M8NHvNOnse1nj
mDMBMLkdFDmaulp+NUeJ/UMVSkFDO+x9tRPdvVmU+o1SOt211ct/zFXTQe2Fcp1O2gQxCVonBbl8
vxg4C8R0Wjz8jgEHi2remT0m6GFsmztpmpRDZMg4q+d2+ldXe2r/WiTdN2aWXidVX+yzaITBZhjx
Dm7L4nKEY1EquBgSo8X0Ve5WDD1K+TiXiaACKnyUZt12MUG0fTnJMEJ24vwK1yvjZsI2zA3HOnaN
JKpfuiadd/IYhhhoD4W3yPly7ahz9gMBaHNvC2W6XcT4d06z/IuuScylkT2PTivtqz781bdt8SS0
tA66PEQ0f1LVAP7U4JKORrtBNcsDiXjkgUVTfeojo5/GleYqfJ+rPoHGpJqNdN1HyVC7VE7kT6gR
hV7fjZ2fKyUk6lG5CpH02kXOLN3rHUUJQE7VDRXo6m7Q0/GhSKTpC57UT0tX4BhQy4XzFDr6vTbI
0hfJSTDMzXJoZE3qxEGcjThux9NdpTmVh+THX6fM+hvob9O1OsAp07myvCSeRlBbAgj+Yo/5Q6kW
rVcxORLhe9m6MnG69bMUrZCmTCF/JbLtjq2IPKgv9Y3WKPJhKGXba2p72BdxmHmNZjyDcLSPWKmX
f7Nhhsow4+89IMSzQzd44CkmmnuzQ1inUx3oaFWtLI8mutVXZq+kHhmvfMA0+6/IM+c4qE3mT5FJ
Xpa02k2jLta+kJTbuB4Lz45qOWi0YZ1Ca77qHMnxEy37URRZArDVdvapyHuKClrm5QoFqLKUyLh5
gRnXYBqmL9VkTvtwgV8WoYfyLZMk8TWcEvPaZG8c6Ok1btU4w71EPuUmWQjkqGkobw2FgulvuHzi
Sm1WpRvzoUnQtOblGt5k+JTtinqSjvg14qQ+4pRKdmHFezlChqvI885N6sLZlRQ/3ahv/tjYV7s5
W/woUWfadUJCNGUS0m6p6/qBhHlxJRBJbiOzoiLHGF1VTMqdDbv0Ni5E8vzBSula3EPrj1YilqLv
EF0I7JrG4thL0CtXpnq7XCIjnCoe2pQP+WWF/EDbdJ/KNmrhm0xL0PXI0FzF6oUew4Xf1zdsohFl
fltJ+H3nPseM8YNmKsAS+D/6TsDoV4TzFr0/WTZ33BQuAWafVAqvNXk/p/WFBuapMbwOsmlgtkZh
jOZAEPB6meRecui79PObT+AAGoNMys9blByrhyZ6+fgSctYGD6hpaJNbcMJsNbOZUX0KivZ70Go/
PvzrNu1LkC2roifKg2/7BqEYO0kMphxIQv2uUh6iAvbR7qIFbYEyPk0WwK1EeRsCJ5sxq9vaCEK5
uDcMm7r6rP09P4x3vZx/McAk0F/hLbKli9FBcDTQgkagOPdKG4iSSsXn8yHWpsabjsQaQlPxQoV0
RMt0/fdX8Iper3S8JCoj6LkjW9V6MvKBGn3+3SrBwJ6PtS7Jd7EAoxAQzCvh3saaKTQ2S10aXJDT
MSuG6yXsHxCF+Ky20S957ilHThfUJ08sY9CQJqJPdI/wRt2ElGtpslO9MYIKZ6/8Oo5+nx/Sug22
Q1pVOwGPA6ECJv92SLmakc+UoRWo5e+lOxTJ7FJLdSc2vqxQBboEcd1KZ61nC2J4KB6vXXlsFDcB
jdpx8hKL0KAcLAX1qtCgQQLxKqQ8XMW7LBko2ZafJw0BirIOvfPDPTWd67lmM6ngP5z131+tFqq6
nWSynwMgGt48ItT5QTOt/xnfqwibDtnAnY7wj2oGEailgiVpfT4/hFMLflUA43pBYwL0xNshQG4r
kT7tWBH4x9BjGXU6OPV6zV5i0rybrBVDoTFdQD8RTbI2W2tWyPtHq9eClhJaPEOmueSWfAqBABmI
FjZoZAvpgM1qSOHmy10j1GChZRb1h6IMSoG6Xo12abM3ivar1BXf5FA/tE55iKnn6dOf8/N5YpTr
MQ76DogremebHZbJDQz33pkDiwIp3NTbRWsvtBNPhoCAiTKuZeETs5nImrcYtQRtDsa2/iuL8Noq
7MP5UbxbFTTsQcn9X4hNOxukURrlQp2DrPuhlIpblPdTmcNj3p+Pc2kom1ub94dtVyFxygLh0Toh
8b5wyJ6KQPrMYQemENLqZiQxwId0ihMirKXASC9gifWX+InvjyGARxpsN9yoIOM7/xbmq4NAnhu9
wcxyDERrRSVYMyxzmknYvPidFtXVOG6OeVrlN/OkJl8qM7H32njJi/xEWxt/IiizFP1lFQmvt1u5
kKIytfocqAM1EMsE8a+S+KIToyktZJFL5jknwxFlFcmEprtNWdKW2mZvamNg4MWmVd+mfpWEb722
/6pXF1CP7+6VdX4Bj8Es/KcJstnYlsBDV6mmMZgm+VmF7SJMU7gGjSrSjDlFU6j0EzP/pSz2hSP+
ZGS00MBkkb2+gwWPulaLUFHGoMeHaOwtV6W1bJZXoXarDA8tPJhQanbnd8W7xIDRQqJYAUWOzFG2
GW08IOo1wD8PcAhc/HIukMCovbhq/MruTHfmMNsVKmSjj4c1EH/jlMY4k2X0dv3obdtLjnCmwOAO
KMxDrKJWLqm8axWf/7eqL3zUE1tz1XHlg4KX4N20OcdyZ+IlbWms14heBFXBS5i6d/ki8wjKn2Yb
KSlq+ZsNQcPKKPuhYu/zqLad2C2x08y7D2cBaxj6bNz/4H/R63o7b2wB4BZqOwWLbmEeY9wrmbg6
/2lOThWn8Qoa54mwfULFs0SPQwxTkNVV/zDbVJJ5j0RP56OcWneIJtPbVAHeg5Z6O5DCCYVhSNUU
sCRpgR4NsfbTruu+93rjOA0v58OduGRWe+X/C7c5/NEkGuYkbKZAiYFwTH9s9fPsmPsl/XU+zjr/
b5JSvg8qKQBPybEVwLpvh9XLtRNHRjkFlLYejbDmEJ5f0lp/tlrFVREAcgbrUwGm2jsf9+StwH6C
1QZ4FIH5zcKo8iHH1TGdg6SKXSWUqAQ1O8NoqdT9bpwvFblppP3UL/GETi17mACkWtAB3uMgURg3
ujZRgCQuXxReLYb4W0u/L4xtnbTNpEIiZymCtGTJbxGxppzQvxyXKYjke4MTGN1YeJz3fWh6idW6
yvJglkdNvovVv9J49XEuFEcxpzL/1bl50Kl8+031sRK5lshq0JSzW1D0jZKLtp/vR/gmxDrNr+50
u2vWuvWiBnbRulOBuOfD+Tk8cYG+CbA5/wS6xb0RMwYlpXWk7eP+aqyBqKQvvfrzfKgT58cK+TW5
PVcFXmWzEuUFi82UzmBgmb/M8MclXOKFn/8nbvZqqnAtXGxYrfy8W6upu+SXyi8nlrQlk2Po6/nH
M2JzIyaDThsrUahQCaDDzdwrXxpQQtfZqBgXbiVl/a3NykYvf83hkR6R1X///mowaI6Vi1LJC5B+
x1WSF127XaRkH1fPevzbXtaeWXO0AbbpF0ooJ47fN4HVtwsuNTIN+55+CUQaPQEr3sXa13AMOrX1
l+TYX1LfOXU8EQ/6AgsDRPiWiVdLpUae2i5BrUY/zUz+Wav1jk4WrYcYFa60PMiJ9WsJm1ttAO/y
4RVp0e6jYgSTCFnUzYrsndqwkYifAxW2TO1mL/9fP+9sSppDmSVzrPLzVA0oSe86++9/EYCUn/cm
iFwem28/VtQmbWqP/RwUkfSMiisZd2QbFx4v649slyKEif8NsrVZ6QY5lZ2xAagaEgAg82OZGV+o
2v+eYtodsvwiOSidlvYlr+VT+00xoYGwC2BKbl+xQtA8UMIUKH37zSTH7g40U89P4Inb33odYnuC
t6Y5DW2xBInl6z+EsivEEbW/80FOHEwEweATIVWe5Prm3GiVQtXahSDa4huzV16ap9OD+M/vb7Zs
OEtybURQHkZMcJ1DpOzH7qheqtqd/hr/ibJJYNrOnvtyIIrW7GTNTb5pl8ZxMsK/BJZnLHK6m9Vc
mXOXdfG/9z7w9dyOv+cqQtPig/YfKwfFWgkuiAGvcbZyvXYct/rSzHNg8I6b1O5TRB/bNeL2AqXh
9Hh4swG1Rvxhmy+HKIgleg8c36juSoDTbQBA5b9YWvZ/QmyyVycSVtTkhIhAOrVZ5Rrp4XyEk4uL
tBFCPXI6VLXeHjESwIeqTU2KMKSP5aiC2TH9sL4e1UtuKae2CQcxpVQ+ySrB8DZSBid6niWd5gnl
U6B3F6bq1Nd4/fObdwX6EaZTAGsFb2/56p8BQO4HPZz+LaxVCJFZIr2hCfF2BHMracmcVnIQN36C
wjyCb5556V1+cppoDVDI1Mmltvm8NUhLWrX0yWykDme5q93UNr58/KNTeYN5STmWcsNmruw8DJNI
ieTAtsadk4pjGlb4wCs7+4Pq3P+mjJufLJ66lcPz6O2UgZ6lACHNtLSEPRyUXC38iHrjRzsO7Hj0
W6Hzol0PzHGziGVLMkzM3Tgh2720A4D08eniWygGjGp6r1ulB7MAHBEuxhLMGsDRqPGQYcPJ4mh2
F9LCU2uYogzqPzwjcVPanJBqWxp6PIZTQEvfHbIfJQifsjieH82FINvjEfxxq/X1GgQ52br5OiBY
Y18qV5wMwrNpZWPpzNhmhZGrlwOpysQXEV4h/SWW21yirZ3aKkwURLy19PqOdqVSr0th6k2BDUj4
ul1q9RBG/d/z07X+pdv06HWQzQoOGyvEy5GHbpFRemxeSkAHtfbCl3Gq/yYU/dPVoJ3q23YZj/pQ
OIsF7D+dEP9SZXHjSMrDUC13dWp+EWCgzw/t5PwhfEjdCswzVq5vN2edC+zeGh1mlFG7tsLDULtw
KJ+6XWDx/2+ErcJ3RhWwhYw/B451SCV/ye9WYOClBEw5udqo7aH/TwJDpv92ICHigXWnM3FljHlf
bt+N5uzmefs1Enl3E/aoKS40TKgcF/Y3qcevvAACgeT9ZB96p4deM/ipVfSH8/N76q2Ft+iKR6A2
gyLD2z9rqHIlk3raAnUhfhZKcmfUfexJVpd4He0w1ylkbCfK4uPvcLT3/hN2s2LnqB5B2cRzIIzR
A5a4u8jaU06tHGMlWLNuaOn9e/W9er5aTtI7MTwbRhaOVDwBqpWzXexJts0beVbaG2lInE8g36Fa
JOBjsBItdmmRQY53mvoQqVXjSb2evpyf8VMLYWXJrqaoXG/bRoyxhFVc6sx4Ot7E3/rGlz+ou/vv
QkMllMvfRrCRSt/bb5rEUNoSVGUCBRBqZguAvl+q9hKa5dS+QZkcpTQVMh9c57dRGhsk+eBwRueT
4pdLd02xt8UVJbcuPP4uBdqsFTQay25ICRTOADfkygcbdT8VE4Iyjv71/Mc5tR2QGCBVpuIBkG7z
XB6TaOG8pqVYStKdOs67ypEOegLQRaFvlI/pV1lOvp+PeWp863eCxgoz4V3ZPGqGOLRRXQvy8L7S
H+xcRrjWky5WYdc32PaWeBVne6nKzpyqYiZry6bSryAitSDSnEly5ewZs2qtosLChk+vh1y+qjvV
Pz/MU1P7OvwmASrwkgsB0S0BqNV29sTytWqvFcMvVFe2judjndr7XLpMJnc73NbN2kwyVGXNXuWh
KNAeqfXO5eWYeOeDnBwQjzjFRD+NOtnmarLTxKqciO/G22s4aJK03GpNFHqh1lE+ynJrh1xr9tQW
8SXVkJORSVxI9Rz+s03ytRyWHRauFMjao1A7T9A3WNTPiaLvHTNQrAup64n0gkzfor9JO2x9Vrzd
6WIViupDMF+G9MDjvpj3tbhhXs0Pi2+g7CyTV6x85FVYZ7P79M6cWvQS5ADWg7eI39Aguvj5/Fc7
sTSgWbMskBIAM6Cvu/HVtdDKypzNIJGDavkcLntjvPovfh/++5rq85LcUvzrKiqUYWqUoHW8aXYb
+8JpePLvf/X7m79fRjix7LVcCVQnxQ1vcpsPIwjXr2AiUkBF9P+Rdl29kevM8hcJUA6vGk1yGmvX
3vQinLNBgaKoSEn89bfoA9yd4Qgj2B+wwD4YUA9Ts9ldXeWCl0xuh7MZ0pH/oOVs6c96RkIzkgIC
758i8MOBGUNSll45vNrvRuj8ecaz/zgXVqih8+m2AXnyFE+HrSo/jbsfaEt5BZ+NoNc5hFFsbj7b
JfGiIaDHpHDQrTvcW5NzaJ2ebNoxEOiFJN9uW17w5eA9AqpMVthQslZ8wlARvdIkPFKgFWHcuF+0
YMurTx8xAlwZVFJQcVKTOhZJjMKbMv251KEjVc7zcUj0ZJNBucO16EqAuDgiiO7YqKSByljdDfYI
Ym8dyLLnoXM/DUPxWXYShhotTrO/xrSw4NdQBP9rS/79bN20Dp2tJjSAn33+oyx/GC3EayLgRMBY
QcF1dnsWF+IwH6VQwA4BwoLWmnJHWF7le60HpClvALkxzbC38aAFp/VtM0vnFaU5oFlBGAf9McWn
megN8RIIhTxXVr8JAjSWvz+1i6QCFLSB85L+TNns4D1FLzxEsJ9lr4BzX0xrElzLI/hrQPE4lisA
K4COw7Pd7Nzxrv99e4KW1gEPO3gaTJEHvrDLRZ/a0etniJY8F99n/c63npPuI0sAVkADexglaDX5
HXhjJiDWh3QV/VVXULFZc2jXF6SFGAP7CBl2/K/6fMNMygKUQt7JydEqkN6lwbccrdxWNkFRZSWj
e70asOWAUxGZY2SU1PMIuZHaMfLZPTHjLr/Pk3fvpsvPK0cwH8GyISp8vnrw0cq9FjMtIBOBkYLX
l0BLFNvUnx/Us4uu7945ob0na8EfIU5DmqKz+mg4x9rUI7f/Zcjeae3eQGOpMb28d7dd2lfGF8wz
Q/vc6Jy04LVBb3Ob3w3UeLdrgREgbmRdD/glFWjBoerVCIJBGvmnZkB7Jg2JF98eyBuG8/KSk6hK
9GYBj4VIQ8V4MgGwRYEQ+ITcfLNrOXVH4Pos53M25MVXzDLaXxn9FMxd/2WoTQuBaJ1noVYayUaU
NRrx+6C7n0yvfQKwFtVHkRT510Eb/H1vT8O9nWfpc18N9CiKlELzpyX72gLETZ+BOECjuNkfEIp0
c+RU83Q3IXaEBo5EiwMPcZx5X/7DmzyNUXmaUMv3ja9ETNrXdHbAmDhn9TPPQJk5tKKEZAYUyUkq
SFgVBtl4dPaikQxGtcfFw9HeJuqnAr2OgDLb1utUBJ971v/JR80MtUwv0TEn8l7skAfLju08p9/Z
7Iv7dvaHo+82ObBOvHH/TMCS/YbauxbdXolrByZzDDqcPDJ84P9V7nyvQreVTh2sdnOCzpKHZu53
E0ICWXhmQn26WV3SVlkNE+DQhhxytrs9giX/hXyEL0VH0XyhBhSMYSanIXVPuj7ucu0gmt817UM7
uUvRhXjb1pL/OrelHMCp6e0ybWFr5v4+BW2Ta77b3QPSj+4geElcu+iLvrxQDJZWEA6zvZPBd/XW
WSPSug6IEBXDy0sTCB9UVkgvrZEuTA3/BLmFAU+gxpEon4O9lsVZmChwaMmsp+nDXaoJw67I00Yz
uH/K9R/8vvK/3V6HpWFgHOg+RqQMjKUS5SO9r9VZGrgnA3yv8eQL0Hc4jfYiSmt8crhernBNvanU
XPorG6zQkpUO+FHAOZVjkgxDykXZVkBJNU081vPR8NEhvW1z6BCB/VYHe1P13ddrsh0FNOe9HhxK
RVVlYdKDpkzPkS7o/C74zOCi/K3vls1ubu0Kk+97G6s2IegKQF8sqQ82TGPDu28O6dFBkwUUgqyy
KL8/LY2ea1TQE0gDdIeHKFGE7buLK1BMhFNHPgHR4lW5NkOsbaOhszh5erMRAMp17gQ2iRWHdb2z
pBXkYhAPLYQroMFnZjF4xUnj90aQbUbxfpcIC4gYUbhDC8JVR0+WpvNk6xU5WVQPHQ+N//oQjtOf
21t4aRyWA6pFYFuxP3w1cmSzg+IdK0+QnWbxvMa7LBdU2bA4IH8/L82fvUYKox+z0cHnE+e7yLda
/wAyjbjp90W/N5p3u0WITSMfgT5aZKyuVh7VFG/WJ+wusyofIZpQgojtvbMFDlsP+WaUbUFUr4Kp
QbXpFX7PulNtRp22Z+xw+/vScV9OF76PJ0gAKKKLJlDlfOS2nuWBVXQniCMVj1z3sxdd49kdcdz2
wU74eLQ03QunbFzrH7veB9KyLNe7JlBIakyZ2bXZlX3TnfpfkD4rXm+Pa+3ryoWlzxAq0Iu2OzVF
vnH7I/9APgSlEPSZIHwIQEmqNhAEpASHBVzeaQJfwRwW1lo8ujQEuCysCrKF15qqVmrYlWFj6ef2
SUsedGt1BeQrVll8SM84yA8EPmS21YyLMZjgXPBT89TD1jatoBObtGBj2ugl9YJDCumWF7zz2Ab9
u9Dp0PDK2AQ9b/DqTubchG9wtH9YErQbqF60G5zsV+wYIyzBpaqjbcQddhrqqDHhph9lLPN3TVBq
IIOYywgVB4h/WubndOydJz9xtEORVUDugatdvE6BCylsg5npoUNfSA0mOQ9UiqwQ96PZjK+0xx0+
uvkIaEmnedqma/U5qtrae/fLSjpdF14dt6B3RZBq4iy4Fc3ME/RIGgvc8e/2IJffNy/dVd7WY9e5
cgnmz9T+aq+pcl0HiZffV7xtz42iorZmnMYy15/Htu8eDSAmQLqocwvN6lBXfQKxePNut4UNBREg
3CLQTr/qp9WbzBzmfm6eB3H0ihe/Wblyr8/G5feVaWv8dkgg39c8c7TrGnAf04pfXICXwgKONWIY
mW1SswNdlk7jBAZuwJs/lUBnOBOI80DjUILxTXtssjIam+9zRaPbfkt5lti6FLtHChcZIbwP4Vou
90NHSVXQqali8Gui2ePQlpBPpiux9pIRvBcCYHRQawSLyKWRkgallPStYtL+pvWPZHxK6q+3x6Hc
K2/jODehjAOsS9DycWGizv9xrfxYBnuwlGymAK0/6W4Al+EH7En6erzcF+L7jAq/MrW8irkGYj+B
NncwhGmURy0/1dlPbY1SW9mAb+MD8hjpL+hJgNhcGd8MjjYLhHZ1jN4cMJdG3sy2t0e0aAGsv5bM
TAO0oTyItMQfXStrWOwku1T7PXrvO0L/jeDs+8oRQgcJ6auJsRjRGPhNfhOxspWXBiAbmGSPBeDZ
gdyFZ5HY0BcmG3StiD1r02KWyIrrXNrFsm3JxaIjda/WnXKiG1rViSKGHlzCj5q2bawVL7BmQlmD
FuSROuTVi3gcm60/jLExNKe88fa3l3rJDG561J4WX3V57ea6xwYS9+k2KAHC3VN75XysmVCOfDYE
5hRkI4lLLuq9z7puT8wi2ZLOWiOTXjOlHI0GaVVnamYSY92ekcV9cqej4J9uT5nyEH7bvQhcZDeI
XHu1INhwPxAt10ncVdvCOgg3BJtb8u9tI0s7+NyI8tquJ3Tup4FJ4tkNfgmtm8PEGFfWfskGmkJA
H20i8+GqgAww1BqVYxRljFyen24oX/n+wmrgRgGtt+xTBLJG3cKaLoIgyetY675pUx957FMPGal3
T9SFEfPyqE8t+sRSKKzFQb9tADB7Z/O9XO2L7ytRTKYJEMs5GIRrFZHDP5F2Ta13cZpMTJAMV2Sj
7uUIcko5panPYgoaxu81SH9W9tKyASDIPLSMwGspQ/CsupyhD87igbsPzlzf4VX30CTV59srsXDv
onXurxm53c6cLmhiLZOQicUI90PO9wKJugnFpTl9so3vefb9trmF3YsGHDzfkDMA+uZNh/jMXIWr
kekGRjXm/QYkDWik+8iAziwo85YwR2+6TmexUfmHQAQbwz11ab2ZPPR5FmFOv90e0eI6WZIOA6Ua
VGyUyl+XOkWquzWLhVkcPFP8mcfmLatzvG1Hbqizt9d/W/rMjnIu86lhtdMMLPZMBkihyd2t0c0N
mjwGK+RgLYR8N7jGbxtdHhyg3xBEB0xAVUByOGl46mJ3jGBVbvYDUsXDSlixZkK5aPKGGbXWw0SQ
a6F7l74U9YfOquyLlu9W8O/Ln3C26ZzJ5RZIs1hcOOCa/B00YLne3p6oxdU5MyGvnzMTNTKG2lAj
vGMMMudOnEPu0nV/ZeSXUUTvNwUOljfeA2ST1NFUCcCn4IKt4iELNiYrHxPKIrQDARMs7K8GddY4
JZZWCHET8rrIsyNVpuw8q9L00p69KjaZAd76fFugQaMja9QDa2bUOwEu2wCRYhVr5q+CgWS/+emY
Pz4wd2dDUZwDFWxuWtuHDUBqOrOOnDLOeRNC/mnrik+3jS2EHMjC/Z03xbVqqaAsLTGgAGtjt1+c
mUfcZFv0tNw2tORU8WaWnGngILrKyekmdfA2TVlsVs69ZqUPVpatmFhaHAmBw8MCySVgei73N1jt
5yLNsQdIwMCoexLoAgx27x/GuQ1lvlpj1BKLO1VMp6gGc+VafmxtDPLvZ2fUmV27AkEKFj8HqFR0
oOHlYWev+OmlVQdn1xubhWNeAWY5NGEa9PrR2JjMvWaf2r4Gb/1PaC18YLYc2QwCv6yDje9yNF2S
52AkITROtE+5c0zW+E4WxwFoJXq2JYGRrwQ4Fh27IO9cGkNpui9rZLJY2Jb7X7dHsRR+yBqCY6Ja
CCiaYsXOpnTyajwqNVFtsvowiB9Wc8eBgvesNLK7tcDzrcipXqPYxsjTAOdkAO14OW3M8sq2dUsW
T4Uj7tGuIzaF1lqRPhnavvAb++By/proDciwTWfeppZbbPk4gJ2dsSE0GkD2Z8tqwaSgsU1uBuwu
gQhfdHtalraqbLN9ayUCpYficj1IMo9zH8DlVl+IWYMy/Js5fOBuP7eh+Ft3qHXN0LUq1s1Ya06t
w0KtXjnSi8t7Ng5ltkUwVykN4Jm6oL7zzPGTZ4lX0NreNUjRmr7ThHZBVnCsa3OnuBFqmLwcwfMV
t9+o99TSiDcfsYAcJd5IknhLdYbo9BSe0QQI+Rg49vkx4/9WMw8/sAXOjCjDmKgvvHlOWIyWko0N
KY7GacOuePmAFUR3qKXLoo7aeOOh9OyCih8LxO6zUUB4xtsYeNLctrIUHSH4Qmu3TPGh+nV56Iq6
sYZx9hDjcYbm/peE7WnQhnPzkpW/bpuS06Ke73NT0q2dOfkCzIOGOyDWm6YvI3+yVj6/tLng2gP0
0SCHh5L95ee9yik9klgMmZfyIfWh3jumRy3z3wf/egv2IX2DbigIeQHMpkyYlzTI8UCnJdZtkNMx
XXvWfP/f2zO1MBSkwrAcAHsjIaISP7QAUCSa5ZGY9D/LYtsYO+KtzJbM3CiLgXod4hKpoIp/incP
WKGhWK+R2K3/jKDyd4NNgI6HsTrmdRaB1rKZV47mwq11YVF5TRCCNxrB2mD5p5BYj00KHkGov7ur
CJel6ZNMYAAfB4BXqE4gyzlkXkiAHBxEG6Zi1+YQb/FXwq7F4YCMCxKVAejv1H1gUZoJKD0g2ZN+
c2i9J+6h6PrIYOP2/ZsBTwpAmoHc8NBQcbmvh7apOBuwGWztq+eK0PC/9c1K8L04Yx4a0JCbQQ+M
evWmpgt5tQxrU0HgS4ugn66Pv28PY2m+5DscWmcoiVwlTVzW5L7f2iWyGc7GJ32oG1OkE0Qv88rp
cRccDVBUyPwAO4BGBpWlWINGhGiHtowDO++eG3f40dCkYhvHKmgRJlR7BjPoKS/znRYXqb3TSmfH
EJeAbqTWDr0w6Ddw65Ft0IsO6P7CxbNRVN8oCqWHUZjkT4lk/i4QZvBIXMgccJ5CnhaSD1undlA/
0ADMQ0VtipMOaNd2HKc90ewiwkbicVsW4yMftTxq9dH8xcoeCkG1oUGKoLOCn3o92NPGrPwhsoYB
4H+oO/zp7aIFwGYef7dCz19T6hQ/U8aCA0ty485hFMK1Q8n3YHB7LXgF+nxwlx9yzRXQo8nsHSqs
/YZrmcCjFOAZI7HJoSR59XuwKuAq3KKBJoRLdqbtavsPLDvOoYO3D95Aaq6sK2xS5lmPs9jsdS18
QrdTvUZPsLjeUK5Bagnd6ujvvjwhTJQe6GNgg9bd9kmv2pUTeL110X2DsaN2I9EbaoumC/r3yu5w
ApOZ/RaOAZrv8uuYGQ8UlC63p+t6KMCGgEAW1S/cY2CjuRyKwyaec0hbxck+GVAHWXkBGfISvHT7
+D7UadF1LUEC6nIwZoimNFCeoCgahl0GgbEG+hQb6K/sxNjfpWy6n1r9x5z4DyURexN0inpBVn7G
0oQC8Wahexk80FfIWZ1UrU49JOMBq42nvDgAGNqFDusOvvNOLkHc13LEf23JGTmLOlDrTSwHNPLx
INodM/rIFUcienRQffJbH9IbK5tlcQWRkJH8DzYyQcpmHIfWsxG/Y4Z5sqtT44Gb7sqZWjSB5IVk
f0C5QS0ngtQv6H0kAGMpzQQVGuCKNx/Yhuj/wjMMaNQrBCfPtAriqFYRC/Sz3bXzu+9OEOGZKI6j
4vpG3Ha5JinIv6Fwg1oczYZTWQZboyAJyP2Ll9b3VuK1pb2GQrIkl0AvIo7wpa0RatwkaJIiLkQx
QkXKnnat100RBy1ulKHPOL49dfJ76gmTbfKSVgbvEDX4gGxCEgRjgb1t7om/1TiyV7vbJpbWH6hz
mcHAu8BT5Y3dAUoxzGMwMaXeLvVAljWYybjyCJUb9XIgMnwCYgaNuHCuKqoaLBxVFxBZMZtfCr7p
07CCHs7tkVzbwEZAnOkgP2tIoOLl4qD33SY5erbiUsLa6Ren+dcXOwMloRTCRh+w5YGxEmVAeD9H
sdX1rds7fUaQaqb8xUW6cePgEYwSl5UkezQ9ev+KJHNWXN3idjizqrifAIGHkVBshz6bDjKC2LjW
YGyApWQr41u05EuIIcaGB4qy0VOoG5GuSEnssO/V1IXF+MlcEzdfsIEtDe5P8LZjFtXNPU6+NbdZ
kMc5nleCR0FlRvZawn5he18YkX8/89ipBEtAPzSP6T+230QF8hG3d8LiKCQHhOSWBVxSmSl9ZnpZ
D00R12MT9b3+tZ7LRzMdVh48S+MAqyjIpQDMA/2lfIKdjQMSvEMHJXiM44vZvWr559ujWPw8iAEl
yheZSxX545u8R1CNzyca2biQ1QtWNtRSsCB5RpDGtKFbfRX3TDPthKlPeWy5/vxQmtrnwHDorkX8
uWkahO/exP5tofT56PKRbyvWV3c+K92HmqOLZOXXLA4Xig6AyoN7ETHS5WxW2tz4I5T54snUIj7x
R3DgvN6e0euUGLwDHkCgG7LR26meoHlsjWbWsPFK64vrQndPt/dZ9wBVnsgAZrC2VlZwaR/iAQ6I
GIQDUK5WhpTVLiTFPIqrKWk/Uad9Cpr80I/pt9vDWrgBJbcKYikUIBaKRMk0D31t5XGbtAegOX9k
LDkGYorzwf5+29TiiIAUhNAvAlg8wi4Xye/yymG5n8cepCF1ABSexnf2Esp4DomqvybkPjk7VSA6
sxq9xiIBncoiCd2C2hIYRG4PZHG3nVlRXEQ7tSnkLT04OnIwrSdnPPxv35drdjYK2nNIefn4vvBo
ZEHx3mHpSuCzNASsOmBbAItI0rNLE51j8QTvXrifCoyGUbES5yxc3QCEIsmCriWgG1W0eWp18K+2
j/QXeAbde9P/HORf9enes94f7cDJITdhIUq4zoMid1n0U0+ymAttx4Nga1nvlIx521OS3g6BCHpL
rnI5TkN6YMDzLM5eWBDm/75/rc+/rqx1Gcy5m+b4OiTUWfXQGdvb339LB15GaqChOPv5cqnONlNb
d3PpdPLnGyBmp8GGdMZGg2QaK6eTm0E3lw7TbzQEPqb29FrXa+nKpYsCiCSwkQG9Bxp1FUEJnw+t
26FJ45SYJ4c/1/2/lTZ8McsRSmHgOywsZ1/1xtYyip2bGp+J8YHzev4LVK6hCdxrjV3hF3Su/ayz
5BXMQu+P5IBQQ9kHeyRAn6GyjCkkSMexNdNYDx4m7ZG28RysnKkF9wkTUjwGuT64a8W3QWevgRC0
m8a5s+vonbDutGRts5jYDMpmQcscXihIA+hAwyugGDd3yIDe5jTWaFB9Nz3eQNbN4AfN77UHMPOk
e9tBjoh5ibYZA6SlssaGptmcakdiQXf09t5dHDE8Ooqy8gWgVtPGmpmtPjlZ3BvPJf3mNL/TNcUG
Ff4tT7cJPyilv/BWusKDMRBoITKu8hj+9hdqiT+z1N6Q/nffDDvDpfdD1b5axBzCrE/e2RPwn20Z
s4B+wMS1qBzN3s8KYhE/i32Ojt2vIl9jN1icwDMDSsJIa2dhz4mXxbV4MMhDXqNa+L4GgP/G4OMh
CCAD2lPVcHmA8KKhdzUCTdFsxx4aLM3L7V2wcFWhb0hShMEALKlhAxmqvgMZWJxCCXVDrAnCqiVd
A8usWVFOV1/YVlWPsFJwM7QBLRnQ/XJ7IAsRJAYCDikkI1HJVt+zQe2zwGtpjiR3001hPiPqLwRv
74XIyGGujfkU6KkZWRBXXjEt3c/VuQb/gXz6IS+glusbSPwGo41gXWuGO3fq70pfvJgjf01ne2VD
LO65M1PKnksmwFChuooQzOuTkA9Z/QR5kHHj68Xa9l5cM5TZpDYDGAJVpyscZmkFyNpib9hXn0m/
EoYtTRpaQ9C45iGEudI3SXKS1uClyOPZ2pdsevKhpVIOm6Zzd7c3xpoh6ZXPrmgLvPct82GoLV+T
wb7Xuk9A7KOVYg1FsTRh4JdGKxtoYfHuVNx7MhV9UTEti5Ny35qHeSUptPh5JE8QI6HPDImAy3HM
aUmoqPH5LngaX5PmAxcgQLugbkLqGxUDZWehbFQbxVxn8eAYaeSJtH6dUmd8cFu0gdxekcWgRbJc
WUgPAzml5jLquYbG/WRmMSh7+01SAbI3EdI+eUk/1aFVQDs7z/YTCHCQouKRU0ARoSa6+9sah2Al
VSBjcfXwOkAKyaIlElRqq/mUufU49BTAwRKIQZQ5+k1miXpn+JUfeR5kXStQPIdDFbyCeXhacR1L
5xlWEdLgZSU7Fy4XFW1K3DGgUh+7k39vlGA04kmUlfvbE754BCBQB/EkmT9Sg8SM1lUmeJXFOut/
+gXbzyL4TRoU3PpuZToXByTJFMCXBBEsVU+AoaffGf0iiw0S8O3YzPVpcJrqbmzGNW6eJY8v89hS
/g+QLJW5YdYG3qB/ErG3O0ynrgR2xmmenc6do3QyzMc2bezIapt5RaJhcftCs8CUoSKaVk053Wce
JdByt9EhKAa0VPVcZ0FUojGnL+dwruuoRxmy9Hi58boAHTVmH42ofiSz9X78rg8OTdnKjlbza6Um
CCX7tahLigc/pBMsSMR/b9Ze/Esb58yG2hxUJ62XmD5sTMOejWjfc2tobR0tcDTe3qFLzg24EXSz
I6EFmgHlxWyiK8ggUNeMdXKAuiqE3m9/f3EgILgGCgn3M2RQL5cMKea5nd2CxmXG913zDWXR0Oi/
gHz+tp2l7S87zTzUoODhHMWLpibRZp7MNLYyESYo/QJTDT2tFa+xNBo8UuBBDTzMrygGHCut0gB6
ynE774S5yf1jDywt/R+tyDU72+bFxFqIg4w0HlvIsTttVE7/FBlahdd0hBaHg1wJsLouZk59e3GI
xEP6Ty/jwoo8dEEHYcL+mfuP+FpkTOQ7Ehmyq7RJAgRE6zZdGQ/GMIRBS5+Y1f8YHLJSYlvaA7Dh
4UJBV/4VvqfIJyuAviAQHaLDa85KmxBy4ntBu9fbm23REZ1bUnYb4BK8DYypjA2wIFUTCQvdfxih
g01K55jnbuSm+k4I/7NwnbAu81ebGSsHa+ngyvQmjhZKold0nGkHCUCtFGXs+f0PsGY/s2wNAf2W
X1avaBQ8QGkISBbgcsoladTOVM15ReOgcV7sRkRE5OgbxvAI2+CyAV7d7kJvnB4swIDIFNxRVhyn
bo3FdXFh8bZA2RedA9e5FkiL0iBvaczMpgePRBOJwc+iDhjg2wu7aAihyBueTlLjXp48AiX2HHSD
OHkTKV4qJ0936NIEk1Yy+MmKrcUFBBgV4D0ZGqi3KBFt2rs9Jtfo9sFTv0Z9s/Z5ZYvSxEscKK7T
mBtuOKZ+OHy9PVfyGX+1OUAVJBvzADdQKwdtMbi8MlMaQ4HlF0ReA3ej0erOEs527PrtbWOLCwPy
f8TIwIlcoSeMIO0nA9z52O0n9JuEencqvTXBH5Uu/e3Vjwc/HDsE5TEw5TLshjwoG9pVMVgZyzBg
4uQk/t7Pi52d8p2dk20dzuFQR7YZmUJ7ZJlxArH2oRvGNdWOpdlFGQ2iGsguoplLTsjZHUCTZEwr
A430Prrog9n43jBois54LGynxvszZKX2gSmWFOFvIE8AiqxLi4U+cpKgmBHP2oMEFQX5N9v85/Yy
Ll04kPY2AHt0gUtQHQoII9OeT4j5LX9vkq2R7cxgb/EPZC1lRhbUjsie4yq4HImXBlpWNjaNUUDc
Nz3dj7rxJMo1qp6lMBjCRlJCXAaknnlpJocwKcEznsbU+B642SZJf+sdDzPv2+DScDDmDziMc3vK
AtkWLzLT9+Ewyk3p/DHNtXt6yWXIggDYz3wUV9UdwDjOX+MQeU8f8/Teeb69+IufB0bEQ/jsQ4RI
OV2U+hzPCZ8gboaoldaGdSM2/5MJNSWOXLsAIwwQvlXW0+M8NeWTmaVrJPSL2VVES1LpF6qWV7xJ
OO1zq7eAiTg59b7PyZQftFyjG8fm42EiCdlDbN04Nn2ZAOaT27tqmMs1vNKSS0TaHKVbpJLhq6QH
OfMQKW+Gsnc5oh1NbADs+Qamw0NVTh+YUkRU4GIE+BsFKWXXeSKD8h+VjWlJspmRDxjXshJL++Lc
gvz72UAGVKE0O4cFqGz4ZTiRw/s3hZS/wToBIAsK08vvO0nnZx7Tylj4j2U0TCsvD7lt1XsQBW3Z
PowaPUiVLj9fWowXXY3oltsPftGHrudsOJAuuBsy7SEozI1j7G6PaMmNnptUHFyKUDtnAcC+PUIT
n00b2h5NVPEsvjJ1ixHguSVlkwm7B5yP9nge5t6hasmhst3tQIvdkDt3IwhSwtJL73xQCwRa/7Wq
3KjytZchKVae/ot7BCEoAllcibibLyfZSz2eshGhvT11r0E53gGJvjLWJRPocEB5CIGfZLu9NAEa
QpfVFDBRdGRlL35Ck3vf49OX20u3dGmgQV+GTWilv6Ki5QyYGfCEknhypyhLX+0C2ddH5jz0kt1P
+3Tb2lIUgYAJ2SApwHvFCZvqIu0mCtScBRaosObBAcIjx4xAboZY90HJ1x7IS3VZpBP+WlQOW6B1
qJ8XQLfNRffIa5ptKr29m7lAVwId7qcm3WkcKtotT0Pfs5vQ68fo9qAXF/LsJygH0qSzELmg4NZo
w8mKMrryzFz+PiJRqBKgsqZy4DrcAhWQ0eAeSz+Z5U+hrXHhL3l29Kn8vwElsABTfK8VLVYtp3MC
iHB1HPTyp2WvkS0obkRyRstXHZCO6LiSBBWXO74q5iblfWCfAJuYox78pU8mNGL2YNGrHrJpaKz3
RTD/GQSqCqxAePcgJXppUKCnXjQQYjiZZeTqgNGRtSBWWZs3C0jpIvCDGQO0fJcWCOCpaSogDltn
VmzM/SehVZvb20vd4v/ZkAocCGMBCFS5WLlw+6TpHesEclzIs+j29JPRytmPRTVsDNBM3ztkzA9Z
1pjfiU2yyEnGJErRXrjyS0w5X2dXD34JpDHQOwrQMq6168QK8WerDFroK3ItZGYVutCnAe53m01f
2+RepHsj+cbdHwm6tvT0gBf7xig++/xV9JDE9sDQ1Xm4z/9M5XSkowzIHm2+EvUpLkjOFjw2etSQ
/pPM1ErUlxHbK2vcWKeZIcOUhW0wRCzddkFk69vbK7Ow+DCFxDDmA01K6ou0g6ZzJwBRPlnusXRj
Y1zZvobivOUn0X/s45qXir1XYLmC9iyrq9Y4tTqhd3oBbnpn4DxOXAA9uFtaeBx2NG8l25p+6Pjo
3hWzD80blqL6qs3OgyOCftcWhgUJqLndMidLX1LXy3d1089rfY6KH1G3h5p77XwGuOTQd894zdVa
xLxDT1amfM2EkiHKSovWUkn2eSi/svzZaoqw019vL+uaDcUdeuDbzVoLw0CvvMl+UKsPebW7beN6
ZeVJQncjeFCRPFTTx9o8Fxzo2O5Zp9n4NFNdOxVDDsLEYASURzArmrj2OtOyXYk6rgeH9po35RO4
JiTylOORdHNntYllnWxnJ+q7WezmfGVsC8cCJmSuEIlxVLrUGC7HkSk71zqBy5xlEeS5bs+dmg2V
xwJXtekB/Iaw6YpkuSnHua0Nj5+yJOl2rZU0r1bZZzKDUpNPFsnMF1G7P2X78I7TydhnNe+fCpdS
eK0A3Gcrv0duuku3KNlvsJwgnsWg1Yhc7z1t7BptPBU2GaIal+e28jkkyVo2+eBqB9WmGbRZ5GfB
8Fk3PS0c+84J0wTszytzs7C8Fz9FXsFnbxuHpNRsdDKdRHvUgl1qPVj+9vZwF5YXvhXRgixGYRMr
O6iYuwwoXpiYqydrzkON/3vbwEKYcG5ArUURMPEboFWeTs7nIAl7++CJTfBOcKjcQxdGFEdiOoOG
nCuMIIletGGxBqVeWoizWVKTNe6MJTZJNZ18/QfNn91sX7FPt+dJTrS67d4SlF4gT4IKBM6SXgTG
qPentpxHOyQ1pSNQiHr1q3GD9Kfb5WnY1oHYTB4zRYhI652UIphE8CxKaS48R+VrXdkKlhizLO+t
4TSN5rAJ0vRktN5TAvG/d2/rC0NqngUBtnBIYg4nzYiMOprL3eSuBDfXcQMiQPStSKp4qfaneC3H
ppM9omf2BHJiTqD2uoHKd2/Hw1qPzEI8d2lJ3g1nZ7QeRc+ElfenwPxiiK2T3XfTq1ntnGzvky5q
3H0OZBFdq/Jdn9tLs8piabM70M6BWSBFxZFmrnM302E43t6UC1ZQ3wNbOSoMSNSrrWC6keU2N6AH
kkDNVhRfaRrdNnDtHWQB8a8BxcPRtJ1EW3bDaSZasyG1xjc5r+irRsm4AzcB3922d33KEN4D4oCU
K5KdVylk39cMQkiPAb0mrwbd+POebOxqY1X7dvwIezLyOgAyot/9qsSRTy0eLB7wvax/KJo9AAe3
x7Iwd4AYopEFjwlcoep7qB4JZZ5dm6exeyiKXQCyi243r7jva88HmAIkI3D3o3CCZM7l9taYkYoK
9+Rp1g9NcU/NyFuTB1oxod4QXaqzznET40RQmUlBQxMaa0DGNRPK/TB3tK/QWIbYfronP3hxbMnK
YixYQMkYXSkQtkIMqKaY/LLSmNVU4kT0zo6qkhwrsy1D12lfb6/6oiHkSFACgYTWFWqRmKUWFGQW
J7+tj8I073lKIToxu2vBx4ILBf0ztFV8cCbh1Mjn45ljGxxwjydthxHl09YXrx302sy8erSzOgST
8e1RXUfQeHQBJi57NGXnjbLNsiTrRoZy+7NbFGFq/XGSeOq/ucMxZ8nGW1UkvJ7EC3NqpZYPOdhu
QHoDhu4fbnlkjIfgULs9pDUbyp4TczWVjqmx50p7LKuDPX7OrK+3TVy758th/B9pV7YjN45sv0iA
RO2vUm61psquctt+Eby1RK3UTunr71H1zHQmk0gi66LbgwHcUCTJYDDWc8j5EXG0gVdpGteRZt9N
3hx0XHH7VQIEHcgco+mJAeKjecz2Xb+L9UrxwlwaMViwNfmwDpheNuEugH7MrBLBn8snHRXK9JAk
5hQkzN3FVnH7q3kuTXisrT7m3dg2NKLOtHW97Dm1lf2kElU20dcF8BFEZJdTwOMwUgp0uTSay03t
RWP3YmfhANKd7mVO3q4rgETHMAn3DpuGLqyLueah6rqhSV0aYUQncDF3zpLAVZk2iRKgQASKDLzU
KBWJw/PWmA6d1Y406s27z3Z8+MASTr4u6LBudJjBNfB1tG+8gJ/x2ai1Z3BDqthKZMcCJG6k6PGW
rYXq87tS0bmr+WTQyECLavaQFHdZlQW5Bs6tTauin1UJE+5+2ozm4HY6IgXrG4jb9EULSEHBF6aH
lv0n7lRN31I9OFmcsIms9qdac7C4fHQ2MRCOQbse0kTRJCpXBHjVaJVD86Y4mlF2bpagwEKjwmnz
N5Y17b2rDYZCp2VSgHPhA2RJx3yUGH9TBmIOy45pZIOsioe++/W6wqm+L7icixmjbZjSLCqJ/kLK
b31BvlyXIDuN0xUIwYdemxxUsVhBUt7p2YHpe1orfMvLx3lFHsYkIZwO2BrR3XBH2vByxIG3/Wtf
PcR5HpQWCRzKAqtT0Y7Kd+xfYevfn3gCng1ovYpCm3Vn2sy1F86/rm+Y7Lqcrmbd0BMBqFG7U0IJ
jWLtM7c3ScYDzEsEJcswRkwDqt3Wk49IF5ULFOkwsYzuNASI5/JIPBsV4s80iu/nb4XK0si26/Tr
goIRva9pXoxpZGpW8MwalTMrO/vT7wvq1S/lPBk+fj0d4CsNW2Q1c/3HmBxvz3qcb9N6bCfHslhV
6WHYI42Ok/bLA+jTj+vHrtoowenLtMqlmYXvV2bQjKGzvf552TVECg+DHWjKunRg3bqyZ9Mr0mjp
XAB0gSGnc4PFVGEpyY4DQSzyDIBPgysjKNM0J2ARAglvlHl737839E8mcPI1YoY8+319RZJ7groB
UBqhuSYQG4UNqzM+pbE5J1HF7CCNp93ck3sdNW2DVQcA+tyVeasCHJHsItpEMPKBhOhasRKWZ4AE
oml8P4m0ZKP99Dqwah6ur0qiBhg8wILQjLI6GcJjmZeYo6TIAkSGnbyV5p0BlvibJWDgD2Q86FJH
llMXbqRpakAPszAvHtP75N7nCmN8uUXwizAFAoJFTBUAEOH8nhBOPc2xtCFiaJbUEt6Enje+JkQF
YL7+zPMUIeSgwWCd+gQIjxiRWSX4UsF9OkZ17pnPJa/GDfLYTRDz2sXo0qjCsxE7lWAnV4HIzqNp
Ai34IkCkveij3vJkjCjA7QEUia6Urdf/ou5jj6nJhINgbgl7VX/KpT6s0AtQNVTLUPETK+TFgAfU
sqcxqtzl0NbVMU3L7XWFkGTtVhmgGULkgUEmsVfTI7NLZ8rHqAD2W6IFtKtDgx3qug6Kqg8HgNxQ
dL1y6qJBX0Xo8J59FA8Swe46aLC2Fom8dj6mlRoLudbI650nTtNN3nobw6l2dMzunXSo0eZeB41p
budK50HSIm3plNoW0D+By9gfRi385/qmaUaFhZGpMhrgMZyzlioveOnA8lHWi930UaKbWgjUPPsh
TT0Q5Matr0jRyrR5LT0jQ4a4/wL5IvPMogOGchdhfKBO82BYdoWxGeev149apk2wXOiBXSvupqhN
KWD+qJaRLirBxAL4pE/oe1f4xbJNA+TsWk4HAhgRswmpO7a6k5Y9wvCt4WbB2OUgQ1SorGwdp0IE
K4kmtBY5rKKP/AIAaU8q0Lf16RBVEo0ccCeRqbzk6Nb03kBxmgxRbKPZO/3DizRY6I/acveNjp7R
qPVuHLx8ty6nIgX3ogRH+8x0Y4hMZvyFWOC1NIfd7Yd/KkJ4MPu8jGsACg2RvjwZ9n3VKnRYeij/
7pojBJUMg6mxk+H7SfWnNH8x8pHfj6wrbiMm8C66NIExSzpLz8do9KYwK/JNdTtNM8rHOO91Uh08
W2KDZlHoduPM7hBl7Qvm3mpF592lx7I2q4FBF1wLGK0VnSOjA7ZfCsBk5PXoobT0oG8HRODjY1nE
b6mZ/cgNc3P9zKWvFlwVtGfDsAPvTUha0cRy0q70ITPf+/xrkT6jXTnIEyuYaLKl/be8aQ9Wu78u
VqYKLvr/CBa8/iNInRw3NfRMHyK7OKY/+Pzy//v8Kv7EF09n0CQN/oL7CfbI/gfIhq9/X2bD4BsB
YxAx0Yq8cP79Ht3KnrngMpL2C/DlgsHmAVOhGEqP5lSKkKfAOC8a2w1sUuzNxY9Cs6y7Mk7s16Zp
tecaZFAh2AaAa7ik36jfpUdizjf2371bHbRQosKKwBkADYJJsCqHLf3iDFFujUGxszVVn498J/8n
QOyb8Ua3dpPCGqLa2WSY9PD2H9K1kzX4wmFpbkJ1znGrrJ5uSadt2J/r2iBT5lMBwjkh2UfTvMEa
even/TM2P/J5QgheS+R3EDidK1ub0V5bbA6zeTAIXn5PleeV+Rar97IS46FFUcS3de2cGpo/4zKm
35I52ZZevnfIndkqUKCl+wTcWYAsrT1qohvpTBi/aQZYTz1+pvc6+4D1XGFt//N5kY7JBDT/P9ZT
98r7YSr2HfGPTg7gRzY/JzZ4WQeVVyZfEdrTMDYE70sXXjS/qNChVsF4+gcKEslhUb36l+Ey8uLo
pF/HXsBcKMaT+lLHbeH4LMpdPZzGl6y9G5rmTh/iYKk+0sMGuEyUyhAvYTlCZNaxZdLGuGsiv7a2
Exv3OuGPFVNlZGR27awBTDAqhPma7fSAzgY2XQjaDYs9+1W/TQsSZFbk9rucRUt6u2eLcUa4N97q
dV5ksTCk1FaGDaFgggnaB4P9vm4EJJcIuMpgUwOyBCICe1WVkydnAsQBXBvCoqzoQtp87zALzwEo
Rv+fclaDeiIH9MvelBgmiyxrpztB6TxSf29QRc5PYpYB8qIDggP9ZvAOBJvJTDsum2ZiUTuEPbsr
lm3cbK9vmMTZQYYBTScAN8C0qdjaqwFDqu1iqHbhzIFtfPLqYz5uePslre+oqudQclHPhAn+Rpzp
hb54EGbNATPCnChcW9k9PV2McPrWDKQXOuD7Bnvxy29zc0i63x1JUcBQhE8yPUP3AsCGEQiubuL5
+fstehhiX+8iM/3h0i6sUC/LbEBA/Lp+PLIdw5uPnMba3X2hz4RxDjzMroviXguCIVex8Eq+j8II
FExf0avQCXq+jrzUraX2szkavxLjgdZ3N/98ZOHQsL3GAph0E97kHIo3VQDhjYrH1PnuWn994PPv
KXG0WWMOSTCVtIdfyzKfRwn9q6EYFl0+IgDPJAYE0SeBfNz59nBkYjxjITwarSIEXy3vlGZ4NbNC
EAt8BYyZrYSiyPELZtgzCnBVdQ4SZINv7KjVfm7i7i9QDzzz0Q1dCoasoX2MZy1AwfFBr7zfMxJb
HkdkUC+HDFS6pHDuadn+ZpYT1dl4uxN/+vss4XFNE4yDj6k5RhZyaTpjgaolSKaCqDqvDyts3AUu
jdW7DudsHiNXc4McPat9rjjFVQ3ELUYK9R3XDG3yYjola+oSgO3aGDnLYoSz3Xz2hvLQNH3gpjl6
+YATfl0vJdYB5XRgD2NUEs3Oog/UEVIV/kinKG4HZ9MNy8/Ja9yQtjmgAqa/rwuT7d97btUFfBbK
6oICJYSl+eAgk+sG7fzo1wpLJ3mDsA58GMVNhFPii2rGNsuszhuihW2rbDdpG0uV8ZBtF0BuHCQX
0cqJi3Z+y0yT9V5pFGM0z8bRTcuXIZtCvhSfeK1KokpFITuM1nB95VIXLnTWaV7nLOUYZVb2tQG2
Q58Vrx73Dv2goqKWngve7ZUSA7V70bQmSEvGs76MUceKYMvwP9fPXebAAd0RbegoRCD6FdMgvgUD
EA/TFOW1ZQT6MD1xvXkyzOTQpGS5w0TGbjTyZzsz9zNQEa5Ll60OA3bgJLXRMYK34/zM8rqYUO0d
eGSRF8f+pALpkWkd6gAoGcIDBsawYNkLN9PbcpqnqMPUdJ3+0K1jnClKILIlYPIBwNqw4nhhBbUb
264CGSXMAlApNj81pLOvb5FM106/Lzx+bEHuytfxfdJmd0tfRlWf/5jy8dVHrfi6KOlS0A3vo0qM
gSCx17tmQ5EsYD6IbO3HCCzjdH/9+9LjQCJ6rRhhVFR8pDD4z3Wv83FDh0fSPpj0OHQfUKg11/0f
EeI7o6Vt688A8ooqPwusFFO+CudQdhzoOgVIwtpfDZ0619h61gzQaTtzZMc7r3yeyfM0HPTD7Rtl
A+sBFmb1qC4ufe4MnPfDHA3khTQvHd23quYj2VnDyhsYcFlv/7tZOAk9jHZuamp3c6TRNy0c+Ofr
K5CVmRA+wR7/M2onpj+52enjUjR6tLhN+XVCC+qmsNxkn9DGDPR+qbbIe8/3/ZI7mwnceJuyapuX
lvsqDkbJQi2gaCFUdAAndwEXUzFztgF0vkTGjByb3welCpdW4nudSRCMGB+6yXM4JDTtrmvDRPsc
G485XJwhKPPHSVcYBMk0HTptT1YkqGCqoR8uBu1lNCZd2M9/6aW5c+1nD7QodrqL0zSs509JP++G
KgkbE1y/XZg4caDb+2Tk+6qIal3VcSC5Fohi4D9juHcdmRIsretVtUV1hheR1I+lW4Mk7itYztGX
WXy5rlmy84SXjvZCvL0gWhIkQa90u7RiJOjaMbTLrUVVMH0SM4WlrPgk6/z3RYdR6psYvHThqySa
FzbkqdCe9bZWnKJkGSvpPPAhENEAG1NYxmR2cJY61Dd49qMI6vHrzbt09nlBJzNeuZlb0BF9RUnY
7etC9bTKfj+cLSB7ri73Re9Hy0duA0uhj7o5zHbGrDCzqs+v+nZintxsNmnD8PkknQP9ONoqzCKV
AGH/C+ZQlxVxH9HFC+ZvC0jTrp+ARItQ6EZmFK2jeEzFA9YtpKgmnk4YmQq5F2TVQ88VA/VSEWAH
RjYf6AsXCBozN+tpzhH0tYzuK9jVZdrWH8hYo1oP/xCMSMCHE5P6M6UuBZ4Xjxo7BJSeaipcdg6n
nxfcp6S3CmB7alMEDNe6Cj9yzVA7JgTDImiFEmsexegCkprkcDDB32zgj8LfkB0BEu0eODlWUyFm
cNy0XtAoZvOoemc96spwuX34HxUbZNVcQDKtGZz1J5xchTHlce5OC9ITthFswUNxu9fnIHAG5dVq
itD2InzfS6xhdHoeER4OWpCpOMdXUyPEzRh6WwHBEf8BsHvVgJPfj5DQyXiBE46Tp8XsA2aCn5A+
efVDhqGqXAUrI3mJzsQJ24V88cI7oIDhYoc/9R8AlmIqIFOJzmIEDRhZFo79Erkb6B+jbi8Q0Re7
pdynb9cth8SfwOdx2zCsBU5fcRqxHysMvlYNDhwA9A9IHLqHPPW6P2RhVgjwBi0NtLlMHpKldrZL
3qQ3RzRIsyGegXQTMaEYq+e+ZsZ8zdVM9I9uBBz0ztcXeLl/5wKEIyqHvrdjjSAZ9DKTh5TffeDz
IOtes/d4nMQaYWUY8D5zhDHuhMqK9Rexb7a7+P0nAoSQbBhLe4o9JGasdsfHbZsdwRH/kTUAegk5
+7VSKDxPE00br2+9Mcqb50Q72pvrn193+PxOgmselx54IjBbmD0/v5OaZfdTOdZjVFr0kY8YbYe7
TpE34zfnfZBTWFUZ8GWgDxaj47ZFg6rddkNU6vXWLelexx+QRW2vr0eiUWDZWJHAV1xqyxXcBX8G
/p6VGn3UHx1MaBFdlVxSCRDOo8+IXlmFCQGTu5mAaZmaCqV6D+qEM4GfsNJsYB4ILY6CiDHp03bw
ISKr0+1svzD7tej+tqev5XzQrSFI+iaY+zwEZBZ4cNvNHLfb4va2G3gs6FYxkK1duyGExwAJKJBn
ecw7asCa87wmdGxFZVeieohogQTsvNs3sQpK3KHjw9C7R8LMwBxaUIGRT3ZRKTRccmBIa6H3GX4L
5hLFhejAXbdY0bjH0rZBhd6EBe9vN2MIncEJh74OdO+KCWEr9ro09jPvWAJkui7NsNAVlTvZIpCY
gxlbyUguaAhN6k+6ZlB/neVex0LG2y09XPd/vy8YMlerY9sfM/9ozWFfbLq/br6VZ58XlInq7jjN
PT4/sRDglYB9VlW5pRsEFjb0N6NvE9b+3I41ST+xAtgwx7YsQwAlAvX+A4cMBLD/SRDeqrad66kh
kJBWL8sXhNnXt+jSOcIb668Dc/AhkeEVtqghrKu8OMXn2+xptrQ8aKg/AuXR+UW94dD62p1hfWRN
p0KFXUOPMeaO29w/8iYLC00PK9VkgOySn0oQdq3PSTv7NiQsxS7JQtrd0dvdVtRg1jFDgqAEKV4h
cOAgy+k6lPCPs6kHto7G4ZsTDTgXGGOAuxtghPXEN8Ws4R0NsXucwpq/9snn6yd/6aeef14w98ye
FpuM+DyQooOMH1IbWEZ3uXe7/mLyDyP/mFtbIZOFK04TMKBNVhkf9RozzM929eP6MiQ38Oz7ggLX
S4U+VmT3jiCG9pudeXt8iIgGHcZI9SCxc9GdZ1ULXqKljY8u/5QF4D+8/vMlinr2eWF7sgRZjGrE
54HQAox1b9mYt3ujZxKEDSpGYH0vAyRgNmLYFrePDGB/4DYg1wBlvWADGZEpyypQ6+Cd04M7K9cV
+iNRU5RT4SWuI3eAKhKumUc1Pa54q8H+VW1QJfamrKuo680A1SGFsyiVhR6C9TVd+Z2ExKbh0AJI
ZBPcXf9nN3yzzc8j+aap2mFkGotH+79SxIQGyTR36kpIWbxy44w+ytEfOHK8RysUIQpPF68Sx9wE
NYcpPm6ccgi9XoVxLV/Bv98XrCs4b2w99cYYCCgg0Xgwlw88EOBNRQCFvqFVvYSDwDiRlo+YkjhW
2g8v/aECgJZdupPPe0L0YXVWF085TLfBHwr7Z2L/JJrCm5ZtEaoayEuiHxotEcIWdUXPOnNk8bFI
a7AP609JbbxeNx2rgRb8dVQugdmADnJslbP+hJO8BinchoAIyD82OaaCFjcJS8fY2rW/d0myA7pg
GV4XKLseeIaQU0TMjz/CqXB7sJPRwJoMzQo70CV6Zg74lqhJFW6ndGX/ChJrQ0vJi2HkEKTRT2R6
SetuY/Ys0Cb/qMUqAy9fFcjdV0QPTJAJqyKOVs+WAWU2+62zHQ/F8jC7v6/vnEwb4EOjwAyKHwB7
CArXxMkAwDg4cUuRIWMTMCA8Xpcg2TIM1sMdWdOkl+MKQ2xmulbUztH03rLm0AChLU2/ZhoFDKlC
lGQxEGUCoQQ3E/wj64ae6F095F7SVqNzHJ488tkevl1fieQ8UD3FVqEtDZDLYkazazwtydrMBbip
saHlr7Kq770p8kcVWuu7GgkXCIza6+MIHtB1Fu18IcTtzcJjk3PkYz0H1ZI95Gl1PzjOJs35Tz5N
+h329Y3Y02Zyqu3ty8RQJ3J4nosGVnEQLamKmdA+dY8jr+5T65A++/UuKf3b7RCYnpB+Xt2vy/ww
eqStdqghZjD2yXYYFLog3cPT7wvKYE8cGZYYp9WSapvzvd3dTXqkz/d1w4KkZGDcO8Qq5BKJ/T5b
1HoZTjRw6ZwaLNRYlHZ0/C9oI5u+XD8cyW06EyBUr5AP49poQgAf5lDP0baK5FTKaID2Rvz/1+vS
JBcKJIxom7NgWzGIK7g4mdPGqeHgQmn06GjfG6rKd8qWA+wIC4UCE+gRYsqjqjiwxqmrASjNCVj8
ZidTYNt8ZxTVLs+b3fXlyE7nVJqgEnkWez2CSu2YEGMIigTj5Un+APhYxbbJ5MAjREsp2DjhnAvb
VlZprBexrR1Zu9wNrHukGDTPC1V1XbZ5wMLAeN7KgWSK6CWNb05L0mI5hBZBjLlRkAY/TX2AARCF
qyvRA3R7I8UFhwHxuGiPNGfKi87SAF8DeO2kD3NfYVolOwZENDCGYSAbvdIi1dzgFy6trdI/JsXG
9oNq3hrz/vrhy9ZwKkI4fLdqiE1ZhYwOSOaArKzQLcnnAVizTuCjTnSJg6IvjWYNtecdgfx319Zs
W5apIj+4vvfCq4ByHQpdcK3QrC6ewgLXk49g1z36lhb61htzXmpnZ/oY//oed8+dcixDtqZTgevf
n1gzWi8c5BsQ2H/tkiLEG6DQK8mxgykRpgmtoxKigwSBPtP7CjAJgCjRDn4eaObnm48dnffALEN5
zUOfm+BEjVM2VZNpYsz/fnHR93G4/nnJHQQCHvxceByYThf7HRH1lSCgMZKIg2AtHHovaFJ+YONv
zWTrwNzyel2e7EjWLP46/YMpfNG0NAbvOFqG0mjyHniYkbsPfB5gCOukDyylK1guFIUpt4Y2jVz3
D++zwFf8fNmB47v/+76QVJjjskzGmKVRzsY5dGa2ofG41XtLxXaoEiR4UHUF/IimxEJQGOyLsCzC
blQEHRKQYowPIcu2Un6C+VaMOsjieNTtAPJR82TXueyxzJvDAH6A0iOPReUWAcphG4wiNUGF4kVq
+MjEzhjiv35m75lQ0S6c/A4xKMmSZDCXMU4iy9W6Y2fmdr1lJnnx/RhYxYUNViTbYg8WhxPu9fbX
InH6hwXotQFrZ/Jbb1T4wTJDdfqDBC1q8mTJ3Robg8drpzcpCDVfgZ2cJBFZwa7Q6j8tisDsvQv7
YhPWLmrDAojCBQRiDW+ych1cDB8nD/SL72gvClyj+cwx7B9YbOz27lSz0PDAFzHkPgtITd1wGYYx
aNqSb/SONRuaDHSDgNbaZBktHlBYane+pRrSujwxIDgDpQ8YKmt3Ctqpzg1rG/uJCc7x+Bj3rEVf
hGG8xKn7x6q1at/Nrb+jbdEGsZGAxdZt/x616hsG1pLD4s72sTZT/nZdhQSrAqgFhM4oreHxxY+6
wEHTWD2PY5eZ0UzuSfsnqVTMQioBgkYUEyDWcwYB+rSJ7535tsf3n9+/cqea6BtDbCbc9tGxWJmQ
2kT2rfl7MMfjUBeb61skGPp/RADAy0LuBLjqooeyNKXBQatMItePD7O3Ybp7qKu3uX3RdFVmUYxd
/iMMuryWQNb2kHP9qMc5m/SiNCNG+q2/ZK848p2T+Xto/8EYRsCQJ1vLKZPQ4I7CRIvK+Y9wJEdB
p4Z3Dfg758J53+UOrU0T0Pt5G4IC4aFPwa1mpEE2se3S5XZg5JhTmT3tG+G2E6R+sqcrPhds+8e2
AlzseDTWRiKxfZKkw5CiUdbE4D6QDHkQw5qy5CeqwcC0WzbEyDcpe6L6z+vHLbwf75uA4gaYH+Bs
rYhX55ug1aVtNMZMotJ7QK9/0t93420B8IUIwSFlSFgtiFJJpNdv/VNBo+srkF250xWsCn3ivC1D
xRrTn0iUDl9N96vC3qq+LsShdsOM0TXx48kXm/cgJ1UhNqgECCbStIZiBm8sDoAfHL0BhJJqmHHd
35MX45/9R+EHbjvaPNCCdb5BRp3Djy4cAhiKAXyWtLT2/Wygc1bXtAA9Jqp5EqlKgRZHR1croigx
8dqU7tJWCyFR1dmbdJlxXfRwVNFnyFa1kjKg+RGxGmrj56sqE8ukDAnyiBpV0GLe1Hsqq+95rrAS
KjHC8cRzs3BzhpjRADcJ+WS6z3wAD3OSKrwbmd1FTIUhRJQ+4GYLguqeVG5KGUGIoG3mptzXg3Fg
3hAm9QJLENv7268N/F4MMWBMfx0wO9+/PKlLw2fQO07CCSOPFszd/0sCEVKuZau5wzzrBE0Ln3n/
ZqvA2WQ3Bzz069gSYuqLNCWS8rSxKxM3p+o3KOI9d5lqsseQ6TIyhI6OtACqOKIuxz3v+qHpjGim
jv0acz/ZunWtvxW8nTY1c/IvmNhyNjqz2OuozcldxQi6ockQb8qSGts2pe1b1ej+U9IQ+nZ9g2Uq
QzARi9QlYrMLdLp2Gc1kyhYjSs18T/3S2+hkeCJxy4OMlQ9oHlPhF8i2HI/lOk0FnKQLpGqtJPnc
OA2Uxr5vdv2gCDKln0dVDpzaeIowIHSuk14JCjutTfEGVm7QuT/TWwe7320h5pTx+x10BF3A+Zau
31sU/PCRxtFk9d1IPDRT9WgRBMKEiutStppTWeR8NXPpdszRE6wGBKdVdyhKFT2j3H86WY7gwrRT
xefK1UjUeqhpaHNdP2kNibF3Ntn646zv7L6qDnU2s6BzymZrmOAdvK6FsmVCHd4BrFFaEQHAHHD/
zBogeqJcNw7pQrdT9XpdguwS4gYiLYs2bmAxCA8YMXDPa5AjRz4yP1b9SXOi3FCl/t7dPfGZfB8a
QzcX2qx94UHpuNsUpbdY0Tppfuwrdwp4ynU7INoysMCehl/JCKjJJdaXoJwdgPVP2X1uP02mFZvB
VFhx6DSl/QwOXdIFaOywQrCMt01Qz0YGI1iax66zzS2vBydkgGTe5qPZ9mv4Y0UwFqD50d30bklH
vJnznNPdzB3nK9MxuYGU1AyO1LnejmZDPrExA3IfYe0UuHX87MN2s4GFSbLX+n3h6sOfdGbZC1no
b/ReJl/Syqi2NuocYc0wfe0Vc/EAc5cH01JPO8KXMfBxLQ56nBU/rx+eTD2QHUYWByUlEBgLKmoW
g9uDy8iJsv7e8+8HVQueTDnQHUdMBBFI3Yvfz0aMWFQWt6MYwUrbaVsQkN1lpirPIl3GiZj170+8
zMKozZ7a0EG9CQdrM7Ld9W1SLUMwfQtp86Qi+L5NHsfx2SYvg6WwrqsCnyu4sZYnUTtGSfyyZ30d
WpyKorSiwkzcO3/Q0MAxD7t5KeOg6D3+QPk0bFo22dtb1wbBaKEC8ATmLxBqCXtnc8/IS2pHi46w
Jt26TraF0b0u5PKAzoUIB7QUJZARCgjJ2j06ARNPcUCq7wsH5FFWmvH6ff3vsf2cd5+v/3xxWhIv
0/r7kY9EfVqCnG87RYMNzOzIoOAa061wapDeacGw1XT9YzmZe8IBIWeyxQ+NsfqpLarG30tXF5LX
pl8w02Pq7SJOAOgl5uUdK9JBrmEiZAhmWu7aqvwMzkaFSlzuJmgm4bevFXMMnIjpXaIDvHdhrhU5
FnrePseOIua8XMv594W3163BiGW5sRWl8yP+1ZJDRXa+qotFtQpBsVNrQdVgXUXphNWnwVWo9KpS
5xd2XQSy+sgGYNBYHMbmus4X3cYilj5A+qOv3lJVXVIqAs1WEEMw7iHWJUvA6k0NFCual8QOCsKL
gGbzRjdVg9/SA8EAPsYqMU6CqcpzG6AxhDF2AkF+zKxPZmHT3TjF2Y8lSZLXpl1ubP5+d/TQDYym
EnSUoG1QCD7qzuE9ctCwp/Gr/WRO365fV+nJn3xeSFyZdq+PHsfnDSMwHoiqXiT9PPwQDLeuaT5P
8EWsZfZr26rtCA0QVgtwFoVmyb8PTAEgLoCOVUx9EadiQHHEo4kuAQ3UasmfD2wPWE3++/1V/slr
2RFA92o9vm8HbvF0K5TIP4d78nlBmXq9J1O7vvnjXyB+sfV9wRXRsexeuOt8DJrg0AIsYujBOevi
ZcHVY94dM/Ymy/cDYwohslM4FSKcchbPdmKbEOJUD+D/4orUlXQN4MfyUChAAcIRPs8qN049h9kR
2uwwkt2RcLa2t58z4FnBU4u2J/jmwjVAKaFCmc6zEX/cwaetP7ICxILoLYBpQm3zXI1iA0nY2WFO
pFebmb7R+nnh4QdWsDZp4h9Jc6vrlvZsWHBPjWwcd1bvtdtpauvDdSky6wfHx3ORZzWQdREeCsTw
JR5e3waO/NIGmpU+ocC915PhMfXSzQdkgbQcyTETo4NiTt3kswVaPAJZ4O0Eg4hZ3lMjbvdLMfZT
QMzUfLku8FKNAVsPcC4kYTE3BPTE81OaaG4W2dKbUY8ef++gemQv1RifRzIR3YFwFwCCc/55I7VS
q0xrK+LmFHqVtwGn5s5fVJWb9TPnj+2ZGLEnmJZ63nkYr4xSreiB+wzEvMicjOoLTysCXDCSJ8Fc
9PRuqdn8t1tx1cyndBvBcABEoZXYxBTuUlcCuSQrNRPwsBu94mHVzQrNUEkQnKIR8FvIGLlmlL7O
9FDcWFN/92DR4fS/BQhKDmC5/ywgW7KAs7BQIlqumnRxRicS1gWePCs1MzJXXxwTOcs0LJqd0SGY
Plg/3FGVM5duFZwiIHXKCJPYXKMRcUSshD507y41vl+/MpK8IrQNSRhk5TG7f1nIKzOk0fwCUSt5
HfovDXIb1n5EesNJ1tr5HM4YlKLcxVgIGviM3eCkwXN2e4YWvwI9PGiAhPFGVHi+n+VsA7coHRGY
/aosOJefrq9StonEwPwMQG7hhIlXKvEbWsZDZUdcj7TsL0PVPir9Pt4eFAEw9Xkx/5NP4GTq8HhE
E/KuQafCHFzfR0HbAEyFJidAb8FH8oTdqRvbLFx3iSOKzE5h/lwO2ncMawcY5giaUZX/l5g5TFes
Exzrll1MuWhtZRckb/woaeINi/eVx3ZTrGJfkGzZioyHHcN7CtdGMDL6zCzNW2wvMoOxQVlhuj0b
CFID0NnBXCOZhkDyXKWaFFimQ62VL2Xz5dfcvF7XKMkmWQBcQ3yMBjEg2gouTU+T2MyruXoxYyTY
NpX53R8VIiQ7dCZCeG7qsswSe4IIe6fhBWgVvW0SE7ZyDK+9rcB0wFmf74/XVyVDVad88eh4l8Yu
pvkjWrwgvR/qy+76bqlkCfa+4DSmtT6WL1q6pQTLCbUfbvrUq1rPZLmLs0UJlt+YJksz+h54e/Uv
XKmgozQwmyc6J/eOVx6SAkMq44wJ0KwLutFXNQZJjgzoiLg0a5IRgx7CRS35PGtl0pUvrn1kgTso
jky+vJPvC1rHraysWd+WL3qzs+M34j3azZNdH0q/CPr0jllbmz5ZNxLOrc8psHUAL7bWUPGoCoqI
4MTjjl2WL+l0z7Zuo5i0kirHOm4KqKg1yFyv2slb6huYTyJZVb5k2tPoLKhQvGYDPegO2/BEkY2R
HZCDIBx9fOCLADPBuay2NhqWFAmMAg/1AbOaqYrBQ2IY8IoinwT3E7D2IhZ521qWT7mHi5TywOif
WqRMNOvb9fskE7LSG7yngYGGIyyj0NtxGqlZvKRjmAF1mG4W1ZOmErHu5MmpMGq3c1baxcswgupg
evO6hxYliOvruIxGDLTx/bsO4ejzRq/KpsQ6QKewEp5kG7vbwbm+LkWmYKdS1l9xspTGK3kez1bx
Ms1DWOe/O+6jZPGLZnvHUxyM9IaeyhIsgD77DQPJVfHiLYBqNvWtZhibJnGDeWR/0mHe9d7wgyTN
JvEBd1ckqklk1VoFC+GyMvWtzClegEIR5kjXtP0ja/dJc7BU/dfSwwNvnwvgcxg8MRwqaFOkZMLh
cavD+Ndz64aTsbMdxdshu7LAA/qvGNF3K1HwMFAhgCKmJPCzJuiJAnlAqupovV0h3NGUJ5bWKdHS
Mm0I9ox/780cbVY/ia4wctLNOpEh6KBZ+n3ex0bxUqUbNEFmKKkNoaF6ICQrcUERD6B4+CbrYs41
3eyaOhnL/yPtynZkxZXtF1liHl6BnGrKzKra4wvaI9iAwcz46+9i99XpTBdKVLvVR60jVYtI22E7
HLFirTw/g8QwdF0Wcvnqr3XkrRlRTgZcFZrWjll+LsunjP4cjTtwt9zesQvlZITpFwNRDgaOjCaA
DAhHqnbnuA+aHyDOavRtSkPXv/fcLw37i7sVJgHBA0skSBbUzps6N3mdiQp+hkqo3X0u47s2ueco
UnbOd8f90mp7okVaurk91PnyVGL7K7NKaMRywtw4gdkG8CcJD0cpdAyNKRi6TWtAfXktvF/wRDwl
ELnOz1fcIIqPZLaf6cizZ2cDJBs0jIcdkyGaRW8Pa+HJcmVFcZLWq2gTT052Rv7emA6udWiGb7UP
9DkjQSO/37a26JJzOwNg7uh4VIs4vevUomQkO3Pjt6590MunoVyJHNZMKOvEh1LP7RImynrb0R+s
2Gjjj9ujWHSFi1EoKwOsTlPkLjYWnhx7nX+12EefVAFaG2z+KWd3PF45lNbGpCzSOHk9q0qWn7XS
BZ3zt6Y5cO2dQjxz9IheMzx+/yntqEhhovf9FHsjTlf7nse7HqVDvib0vDiQCxvKQIq8abK2kzhd
85BXQVtGXAtvL86SCTxV8boA+wBqVPPiXQQRXM+oBxBGdh7T55wHVfYy9Cs33dLO1JGcAJsv+sve
AG/bYTKEXnTZ2QcJLj0YYl/2x3h8P3QKeV8dWRZAfPHCV+NtkiU9MC59drb7UPT7Qnv+i5m6+L5y
1QHob9tZN39//NSnX0j5y2tX7ofFxbgwoURZ1CgGe2BThtdqxLqngkbGGtf5mgklkHKats1Bsp+d
ZbNJfD0ws0NL187iBSNI9YMazkXS/W1t0HQmvQCaRJy514C3VIsq714Ya4CEJSsou0ALA91Sb3tK
C6dzkthuxFlv74S+t8RhSldOkgXXRYD2B1mBHikwIF3vjp7Ela5XDcTrSB+Z1j5r801Nf6ZrLYWL
dtBYNsP0ZxiWsvApGcRYcrQAWD5UFSY/8GgX8WQKGvL53V6Mvj9Eg2AfnynIlfMeddWCxZ1WnwXP
oop9o4Ddt9wIbltZCnSuzCgTJ0ZueGk7YEB6FaWMQXmthLxPHybmJpu6fZF6wSDMYBKfbltecorL
8SlH5lSTQU5E1udcZuHgPM265XwtEb9oBGQw0BjDrYz63LVbuMJOnFJiuep+vIN6xE6OH+L63bU5
yFihnx2N7XNHs2rEatsK3dRtfS4/ahqyLmcoDK0s0zwZSpAGUgDkdee0wVve7pmo1B9duPeQTQff
zqPJFCvxxZoJ5bxBtGR2ENurz3ph/LCS8acB7N27lxxVPx+lcFxhAJ0qviap0UFJPBXnieV7UII8
GZPYWt5auuhPOlqZrSs7imvluQG0IV5U5zzPpjsAzX/WvQvtb9DSPWQu1Q8AqxghUGwuqAVBi5nF
rvfYWu4vs9fss0g0e1+lQ/9BJlkZQJ48CTxhsc3guL9IxbrA9Cc7qkHwfW/JIj/UVvKLdUjqSYu8
OkKAj8RkPGxG7yPte5yprvUiNUhGEOH6e2iExa+y1IxHL0nzj5bOaeg0vhEM9oQGFxAxhGYneOiK
OA70WqNIsEDejfuy3KcOr7ci5UPYJJ61nwoht7y3xxCBQbI3nMqMUGQog96n6WsJTrCDLAwtTAfd
+uhbebshhXBfgUNs8KjRuk+94F0YO063SdLax1997ZiSStx7YFYJG09PPvla4kSWNYFhxUKbFcDV
8/9NmJVvSrpJQYfhtdkd+mnsoE797liXFr/LcgG69zavghGqE4E9GmTXaXazMWvShRM3aJDkwo/0
zlprRFw4oLEDISE07xYkxpWssi7asaxEWp7d8kufHRs5BgKvprVQec2McjqPFXWqrEjK+XYuiiDN
HlOA3cvt7Q3zJ4+mejKeMTPtGiAFb2gwpzRJCLykPBeWdPexlQ3gsE/NkAvOAtscyU7alESG4ADn
9oIGnjEWkKt29LvWqdszawu6N9uOPhRCk2GXavJ+dNpsI3thPreFycKxMq2QThrwjiCgjIwEvbOl
14wfxtb2d5wOMjCEwEqK6lvV0l99B4K8YfS7DYEcYZQILwlr3xYRWIC1sJpQDUaVyAvywuChjidT
oBvD2YpbsJrwGhLSRb/WJb+Qc7ra7/MtcBEaOwln0ufY74L94smGGXmg6SKshkPqr0VMC+9KJFbn
t+sf+SO1OSVxG10TLK7OBlAkznQW5JOJIm9umgfmP+hs5W5ZOJVRnELvIUgvZxE+Jd6ofEtSFPxK
6CMi0tTpE2vX5OqWTQCSAc1nxOVvgG8yd5zEzarzIGQPtSxGti1na8oti1YcG/VJtMGir0cZCKtp
SQEEL8/1gSUPmKqVnfL2gkS3xL+fV26vqUmTaqQEn7e/Pfj8++2vL+12lFVQigSqen60XDtYChXR
Tuua6pw0rY30WVkEogUDXBmTB+Qgo9vWltwZYp/gX5lZm9/UIyxcMZQMKayVDBmZfVYnQashqmAh
adcqRsvG8EBGXRcN3Go2xqLcbPI6r85cHPL8g43gP/HRQCHqoFnVY12KNnH9/2tt9pKLnUq8MfGI
A2uDoGEayyAhUet98cQ5cV5E8SXRGnTQf7s9n0tbFpWj+f0xL56anNHToenawS/PFj91rD/UXRHE
4NNoxz0dd4XzTrGDOeFweQWp8eAUG67Up5ifQc+xIdPDGAOlsdacvBDZXhpRmWDapG47MsJI2mj3
VsIOA9EfRSzXmkEU14dO8iyY6s0cWGCnfhOztYxBnX2YGQ+84Wznw3Mu6TGxs8j3q5U9rAzpjSnF
OfQ+cTLSsvQkXBM0Pd9SKLnE2UoaRTmH/hhBkxigt6jIGxC7ufZAd5JaMjQyPjbcCO0cDd3vRKy+
sTDP6KWPx6MdV2DEP/bdqZ82zPt4253XRqCcpG2dsTR38H3tV4F6Vb//b59XT1LNKXC04fM8Bs9r
aFUr74wlh7pcAOVJ5jRM0wpPj4+Dc9/k064FpCRj59zKV9xJOdn+WQdkMyFFNr85NMWdeIzOP8OL
46MdPxL/MOgs8jo9ENkxttaKrou24FE6+m+Qh7CUcJCaowbiVItgUOmjn0JgskLlYAr8Ut8Y7kq5
aHEGZywWTjR0E6kkJJXINR8cH+RYsnFTIRFcWfGntCQ/h0TsbjvDoikEIN4MAAMrmLJbaC86Ti0N
hKrI1JvJg9FMGyN5yOmarseaofnvF5tmsCnIeSUMGfkdNTi6cA6l3YajuxJPLZ0xPqSSILoGpZ43
RZbKagfLB9z+KAngCgV7TCZ730zJyhKpZdg/zndpR3GIoUPjaOx3M1Ov/5pm9NtAIcPZGf7GLOQj
oUZYus22bMxtq2m71iw+3164JYfEuiFzhG5EcJorEUtik5wDYAXiqKwPeDUEpEJdh3zIwSnJX27b
+kNRevFK+WewF8aUwZZoMCiNyYmPCXe6bW5ZCTho3J8V87o7M+7pTlStE5qCaiExdfBI8DoZ9349
H1/wKLxcENYM0GbYuJNR/qSp+4noxb0XO6CSkc1D7BhF4E+58WDrYGavwS+5bXNiB73mFphIzQ8J
CG4CW7Z+VID4Jsgqnjw7WRYfkBP074uJO6FfcPT2gQUx5FkT72st7hBrWPFTypkfxpPu3/tJ8a3K
xvpeQpUjkq2cXzqWB0B6NhwEt8qnyembTcxbI/QKJ36ss/z32FEUZDoEFfZQ1KHGnP6JtE0V1tkE
AJABMuWJN+3B6MCuC00yawJtRn6PJ0sfpv5khmUMuuvEYcmmtJJin/X080TaNELZDj/Ykd/B8VMH
BZ3IMeZU20pp+UHfDOkO6QdoPpvj8Num3hDdXtY39wy6LubyHKLeuW6sRhiVkdqIBIvslPeBaZ+5
tZJDX/q+o9k2GK1ctPa8eXeUMuUy87OTtRPdUWYrZPJvThT8fOxwELRBMBYgM+WeqZpU+GNi5Ce8
CKwyHLa+sXXi19tz9Hafz1Zm0UAgIyFJqraP5NkQG2KClZkmr34ZWeSw+zwBtVBEiB4MrQwmRJrm
WlFrcfIQ0MImquwQj7g+L9E3rtvZIGEX2+N1qA+3x7X0eSiUQHBl5rt6I7MU59wZeT3kJwaaM7al
dOVBtfB9nI4AeWLh8VtV35oSu5WeSekp7p6tL0Ks1NLXPq/MTpZNfGA+Pp9WAbNolI5ddHuC3twj
qJJdDEA9X0sQLehDDnpEJ7bumlp7GQeGjExdroSri3bmxiToWM+hhXIvGlDfa7hV0JPW1FHj/Wr7
B7rG0L1mY75LLu7egvUul3lJT+1YB1bPA4dWYdav3LyLawIpFwzE0OeU/LWVqnbooOuMnoSQuIle
tXd2lvxzC+EcQd0SbIxvqpei0zhjxEPc3QeWPG/D3vj67kWfZYJAE4KXw1t9CjPGNdK1OIY9chr6
r1X1q+hW7tKFWboyMf/9Yi2IB7GIRpfkmCMLJ1HlfW90jyrf5RBmX7j4vjWBhB3N2+RIXsb78v0n
OsLsmScd2aq3R27LLDKZfkyOGk27QObuI/HqlQnSF851GMGRDrA+AI5qIknGjQE+c5xL1lgMgXBT
vvUcLb7zOgDMZDKAod0b8gBE81VYFmzacs2od5mG0patV/SHVrV6ZNLC39gSBwUyHf6aKOmb4Gue
5IufqDyhzJ4bvG7y5NT74odgTbsR3XR28UCXog4p71ZeOotOc2FPueocbYwl4AHJyaXpxvJS0DH8
uO35iyOyQUQC3gkkitRrzqgYcaqUgOLY+TT5WtgW9zY0CmX17I8rkeviYFxEBKDAQ65GxTkkg0UL
6Q1g72TTB/TovwgybG+PZuHAA1DnfyZUBnQGZjy7c8DgaafIFX4kTpjTv5mwCxPKDURjUbOh1OAC
XhYUzc8u7SK3P+X0MwUq/C+Gg+thbj1DO5uawnNbp4u1tklOpc5Cnd8Z0+82/n3bxqIDXNhQzqUK
8rW2WXYJ7ggSFVMf6MP3sgaVSn8/ovRz29ji+uCmAL8xAANvghsDWq2IGbDFCepsifF1KIyt0OK/
sAIIB/hv0OPvIhi5PgrNiXqFl+HN7ulkl4wHO9uh83z3/qFcGjGvjciEptZ8LkKTKQk9zfre0PGb
NqYr8drSjF2aUZaH0F5Wmpjpp70PU3Yq5VPxF1HCvBtRjAL4AQG1csj0yM4Z1Qje7h6UK+FEur0+
9iwA1mZlXZYOAPRha+CZwiWCp/r1lFkmZGhcCyIrzm60P/K1hrOl+wOgI+iR4KYCImD29IsbsBqI
09IOR1k/+U+gUtkn1LyjUxppgxX+xeKjZoMbF+2ubzi0Zw6QsY8d3If6Fyf9Gbv7dFxJNCwuPDSm
8VADGy3e4NejSaEX0aZGjdsw28U0soxNUm3+YhQgfQbEepaYtpSjTAjdGtPaJMemYulhSupx5/Qj
2rIasZacnS/Gq0QCYmoXTf4zQmAWg1Z2S+6Ng9GCI+iod9NL5hd20JXJZ8npC07sXzX4gAIQqBQr
DrdoFQzLKLPOAnZqPo1Dt13aWasfqy7dJNqO8TGwxUcWb4S8l+ka48DCUYq6NArUoGVDXdxVlsz2
4oT0JSrtcfk7AbtXTeNg8IEqcO/FuHbIzbvyzYwCwTUr/81bStm1sTZNTse4fsz4EN+7JtJ4E+3z
ba0LEN0RtgFplr2xCocGFnOT6N2u8we8hK0GkdA3vHRjntZDljD92OttqBmf6/o5TsnK8qlFJQT7
c1fQjIxEjQLIDcVBE1alPm10/egZ5xQI5m64M0otSPotc6Mk3iCI9rPvt0f2x+uViYUmEFIXiEHR
NKTWEdoYSbU8F/bRKjOxGd3SAZH53F0mgNMutAZIjEL/kMmi7gO3ls2ub1seStk2v7zaGyPwrepP
fpXWgV+5XZBpTrsz6rT+0ptN+8LrWgammLLHQbRJgFvKeDaE5FuwLXaBNhVwVDHScz05X0ZQJO5H
F+SFmtb1W6TDitCtJnTNlDktN06tpVsis3HTCOiIB7nfJ+GIo+QYS+K8dDVQ+kKv9NfbE7RwzF7N
z/z3i2M2aU0tbazWPjLdjGbgfBk6KGAi+3bbzsIBiMekiX+QS8LLUtlNeWf55Vjr3tH29qV+X+I1
kG5vm1gYypUJJZyvEBIXeQkTSOiYEJAY79LpQH7+hRFsEtTf0YyK6b+eLyarLBto7x297MXS90yg
UQiusQZfWDgPQPz8r5n58r1YllakstNymMntIkK2VDd/pUM0imNVgZ1UfPHKlVTMW8p0EF9fWlSu
c2CxSNmUrXeMcz+UrRe6DMJQMd206H6Mi3tj2prIURv697HYdM7h9rQuuQc6uzUQCSDefyMdPAo3
qYAG846C2vejcO5j2rwO3hozw9IZBFYvtBDONP1v5U/TerIyl0AqNhNl6I+bWDQBQQOeTcrASb8Z
2R23bNC/vv+AvTJrXC9nkUlWZ0PtHd3yta93LA39NQHsxRm8GJnimFRSQjspIOyaoKV1yr73I92M
xdojZmmTXU6g4phd0ZSunmACzfFTme/FnCzXdoO5eb8/AE2FhyV48tAToNyHLoXGaDUZ7tE0jKAy
nnv6mnvWyo20NBYwCeDQQL7r7WtZwzHupiMUe6ze3PDJD01phFXxraEro7EWLaEf/0+fPJD0yukH
LkigsbQEspxN0W5H5rlhJWX/Ae1ekE12aP3ZtSjZxro2Be1IBzTtxsmeceHvpqZIkwADSLcxIebd
QIEA4UlVhZ3psk1lp9kdq3N+51DQ+Q/EMkJpmNMX2ylHsDtWWgDFqCHqxsbZMuGB07bXBkAlS5vV
z20vnV8sL8X9aOfeFk/EbNtUFjIULrOjpou9h5SSCT2XtN6y0h2fdMnoYfIZ7qamo0/tBNk4qGmW
QdU45JHV3RogaWHqcA6CQB6LBAaAN1GDm1pJHpsQErYlooTfWQssKrmvUbi57XJLhpCohyYlYts5
RLneo0btYpEkDJn6d57flfRH3Udu+05axjkK+hPl6XOUbuLdfG1G6+oEIEGdngZjimLg3spiDSu0
OBID5W3U78GHr1a5pZ7XmpNN6QmiOuDn0Kq9x/gH0yV7Uq2JGS8cOxjOv7aU4QAZTLO6gK28N/zA
F0kcVhOJI8OO5couWoj/Eb/9u4mUBbJkTSQh2K5i+GDVO6t5qB0z6Jq7Sp6HYvtub5h1rwDmg4yy
gxLs9TKV2Tg4iPCcY8/KgBb7ovwGVw8G/fm2nfm8VOJTaJTOQGtIJLzNoYBrpWassZyjtMsQrC2o
5K2ccksWQKc1k2i4MxOyevfYHWNTl3jHNKy7NPBXH0oLLoCEI9r+AXGAwIdKlAfCFGBDyhR3N9Q8
sohle22NynLBo69MzH+/CIdMP6uINZto9DNYjVwtjNlD8vn9S4H+YQj2oqnqbULDztlkSaZBls5+
JvGJrbjv0jqg4WVGuuB/byLgwaC47PoG7otWUSd7Ssgabn/hxXqlXaLcMn3dugwIm/joeX1Y9f1P
HKiHsvECQJFpUFftyh5Zs6dsyLYvALa0ANIgefdk1taOJ90+MVCMj/27sm1XKlNLfuYicMP1OXNA
qPlTprHGHkdoXtkQZycAOD+Ma9ryayaU6CYlTe8W2iyr5T+a+nPePpfeCq5qyQ1msMecN8fZrOa1
LEahhSVofKSj+MoIqpGeS/e3PXmp+GKB11oDhnOeK7XsCQKnRnLHR43Nk3pgAfiu71EqBCUT42xP
6vKuyeEaYDaI9QwHtn9wSLvp3PhTnlu72z9mccCoSfzJ3wJSrIRyAze13ixzgCJSCJVwln9qmjU9
1qV18/6w7jk4gXC1Xp8PpK1FYnEDnmgTwH0rsRWdNQaS6CtBwqKhWWcGyCQI6DrataG0HSuPpiMc
xC0eO93c6ln+5Mi1pyw48RfuBRDW/8+QkiwBlb2e/ME/+r1J70XFnK3h0XyXD/En5HflVgOihJHa
fBxNIrZyMuND2/VQgYnBrMDTpt54tmgiqfci6KoMT2LL/mECNLPLJ5Hccel2URsDsEOMuNiAGcna
DMVY7tzE84agqwlsVY7/xR5K95Rzv4jSpgTiBgH1zNdNN9XU1UHd5nUEnYAG5GZQtShyoHi43/f3
OR3pwW/9sQxqD5gLNy6dCKjOOuzpZG95VXK0zZv+1qJy2o4CNK5mZ/OAjFAbb3zH2WUlDsiENcNe
S5kboKIsP3iTi8i1H7LdWFN7z3QdDOYa4DtD02rPlouMt0Qp0WmywK206UmLE+Ng2vJDgf/qCUQ+
fCNdKXdNYX1xnfy7BOUuyMSJc5/k7MHSil2OR+6GCLM4Uu6J3TCMeWgKkE6h/0ILWpmgsD8xcp/I
fApzL7ECr0umZ00g+K7ypA7risWR40r8AWntDU9RUeqMtPxg87SOOr3Uos4p8x0UVsG2XppjCBh2
+wTxbWdnkc7ZdB56hOyxHCNaQ3DR6atXP/MGPZBw/A2SKAXkL1oQsqN4BQRVUyHDn9DkEa0BNBJ0
lMEIzjt0OshfYnIlLn1d2wylIaDkCcYCnuH9ACxm99TzUttY4zR3qaX5xiis/r4ZqA5J6K7Hj4y/
drVjfIhBWH7n1+7gh1NG+m8tT3Q74mDaiOw8/gC+Ch7oCN63hd/9Lvp+DFxfL34nHfkGzlP+KHO8
X1qf0+duIixoZtkCwD3dsLRaLYRWSvbZ87epfjfELyP3fNAZFg76ZdoYv3Vy7ytud1GSCKgc+sB7
RWUn7YeM0+KxQJtM2HeVH0xN1UYGiKo+pIYrTtLL4YxwJX4YsWsCbRjB411QvFJ06Bm6pAZ/gtO7
+lajGnTg6uwLuq5+u3VdPHldZ4YoShi/LQFKbqsART3afoYHn5le1NVWtR2tsorylk8gVnObYy4g
x0eMpNpyASkiynO0owEPxzdO05HIxU1839iDc4eCGQY6ogs51/JfQx13u35I6ZkwSkGe2CQfDGfQ
W5CX9KjdJpBsOrhlNu2KCpT8ZqKndzoj/t7QWjt0ZZoeilj3dmWjj1GpD/1GVLUFjG4Th5IP6YGa
TQWGvt99Z4Qp/LZBiQ09t9Waes7CAe9Bkwr3DIpzSM0rZ6Ir3bg2ZMNOtbUBZGSNsXXhyL36vHIS
ah1IILW4ZngwxVB8Y0/M0w6Gqa3cywsH7pUZ5QqJ075ph6Rlp0YGXvy1otu02sbxSoy5ZkV5LtEJ
q+XHgp0kubOrA7Fey2bjvJODYH5jXo1FCWN0K3Wr1seK0CwO0GUXUuuh8Veiv6WMIazMwDADdUZw
3F3fhX8Iq9FjwU5TpefYAdz7aYB09C635fTYlUjBYsNkUJUvrCJkXaFF1uizqEC35sqtvOyB//4S
xUX8GpTQZYpf4saROaHhbWWoa99XfKNNUwCWXI2djGnjRFMd3Y6QFuJoKMcCiIOW4TmDrSzXMGTE
YAOWa2zORfZodM9xdjLpoU3WwpfFgVxYmvfaxTvK4lJvpOjZySK/AA6Q/Nvtkax9f3b/i+/XBXGg
e4xN5Ndou4otKwszHJi3jSzkxjFd6LVHWz9YQFVM5dSTLm56rHaR4/pCUy35Lrt4MzcNNEkfdMXP
Zo3CamGFZgSk7eKI1AxwOV6PSxt6d3DKMj6WDtRoiqoTQcPTLf7j32XcPjh1//P2GOeJUtMCczOE
DgIDbC01YTgmnVkndRMfxejvTQHB0nJs9mUdI/Ax1vJFC6uG6NyZeyIQkyDpcT26cjK9EuSY8TFN
Ilw81VrD0OL3UUEFhtgAj74KFepqZnAGRudjYXUbo9bPzcTXshwLtwTkqednIYpLKLIrnu3yzKv9
hjrHLN9pdMfZhgyH22uyZkJxbvRYZMSGqhYkLLceGB6MhAT83W09SHaCYAytD/AyJLvmubzYQTni
ZN1MKXZQUDl39Tv7VOebAQs896MgsQXSCnUMBt56U2Zj73ihEznv7qnC54GOQV+3ATS/6ygHJdF0
WUGRCBdP0QSDi6Lp9Hp7ERZ8CTV5zMvMSIMxKPNT6CR10gnp0wbtzGnodSuHy9r3FT8a9aptcPDQ
k/uJWduRrPjQwkECfDDS2HBUCKeo2d8qqUFghxbbU2X7d9T/mI3fGRjiWxfV5/bHX0zVhS1lqhDP
22AjaOhp3E7Wi7ZG37M4FBRPcPkj9fcG/zN6xPOcqWSnPgeVhrPFvy1abpHdivjakb9mS3FbNL86
1YAn2smEdns4Juyz7DUA9lonD40MTfUVsz7dnr2F3e6iJIrAZs4nvAEFEW1KzHZi7JRyutPih4mW
dzT+ctvIkrfNWsMoCeDYglNc7/bYNSetR1B0svwnuwjytTaqeV6Ua8QD6AKJZfSFgHBHCYwMn5oM
eSh2gixPMOIN2Wo/9HjYxP4K5HrNkLLxvZ56Xl5h45v6T8/7zIkFJaBXu1xB0C74wdV4lJuq4DVo
ODgCMSq/lmjiqRoXwmZpYCfnxliJZRYc4MqWsn0IGFAyMOCxU1edTPCRVSfw0txe/kUTQIL+6Uac
m92ul99K09YyKix/Rj+31oYhutRW3HhxYYDSAre1BvYola3QngqH4zWAXZrlE+SzCpa+piZLn0VD
tUiYlbaCdFt6FvhgN9dt6EagpUctB5CcJa2d9ukJYUUEuoctLeUvryF3Bi8jO01/G422GVEKCWLX
3/Sx9iuz4pUfsTCxV79BOS94i0rR5KEq1eu9E9bc2zSUn/GC/4u375Wh2WEvrmvZSObFpYb+Es95
yFtET7LxyOa2myycElCPRgcRCizIo6p8PLzJi1a2Vnqqu7AJAc34b59XHN11pjFJYgflQi/ScaV+
/4vPI5IBHBV+CN7F6ynS/a7WjKROT8XYDOisow8D9AZXxrDg5rOg6v+MKGPoeC3A6d2lELs7mea3
1IH4mFGEuvFyezCLjoVXwFwjmpNaip0ynQq7me347mFqd0itIFuzhrFYWm+gKrHSwOMhBawYcann
81ZkaPQxf6N0n2grLXdLg0CCBPRoKNtBi0A5rIfOr5qceVhwvoEau19u8rVa7eIQLkwoi57yQuZt
DhO+2CRJ5EbvXwbgQsDihXNipkG89ilk4owqmRAlVw4LoAceTO2mKFdyNfOjTrk8/Usjyulcavks
LocIAM9yuzlp9I6QB1Lts/xbJ763/QoCa3lV/h3T/HMujpI2E03CEpgrtdc4pYGr72xzJcm1vCz/
s6HGG7wci0xDwfmUO4fM3ZGVZVmZMRWrURDJvbLHsoy2Hk1k3E903Aut23h599hYxXM9WFuky1c2
/7wQNxZKrf5UAljnZsxglnxNzC5g8cmHKjUfdmMjAiB4/5PzGYpv+2AHd7QCk5hMZFcSmQZWBQVb
ZnXvL3heOqAxr+aFRwwd1Js5uP5OTvkzTs+Oh4z4uL89mKWD88LJVRS/mxh6XespkrfJhtK9qB59
AYn17W0ri34HHP1c+7beAoxZQqnjjngrkILu4oxF7V/0tPmglfyfBeXG14mJ7D9AVie3rILhC9o4
gv82BOXIcaY68zwCJ2uzI9/3yV9cLDP1Lcq1M9LJVta6djlyzw4BLMiyIKNzFtOnVRrf+Se+2ScX
NuYT6MKfkrwo2tGL6Un3y5D3v6T92nRbUI3lye/bk7VmSVkN022SwS4TxOnDppV1UIEEwNChQYAy
TZOuqYYse9e/c6csjc9ax0wazB1x944OWrWV82X+tbfmTbkIgO61c514eEjrDyz+7rGPZeYFffbj
9qQtmoHSJHKaJqCwjnKuiK7zhCtHZJkL/zSk5T2YuAJBZMgya+Vts7g+Dph90X6uO+gYufaEsi8g
DNb59FQPhUT932gf+hbFcivrqvu+TlAyQ2vXyjQuLhO6yA1QFeBZoKYBs7K1mIby+clLoXVRTGQI
LL724l00grc0wIJoLgZX2vXIxhz98Ehw0ZMlvrOYI0G3Es4uXtMXBhRnQNtx6bDaoCeauPvSA5LY
d17sNNncdoblcaCNC4RY8+NNcQaa5zXoTnDcsGELVvuJH/7b92f7F2dBTaVVTjHuluyjQDVxjSdm
8efPYqAuahqgj1cSD03qtrRuCtSGsk9Wu0N49hc//+L7igOPKDpmLUg+T5kMk/6Mcfy37yvTb4xN
5XipYCdviPxis/bkWtzqHtCF4DyaRQQUL5V275Zg7EGWV/407CkcOfBZzicutZV5UgzNDWeoKwEE
6iNUnrP718sMDLDwSW72j4M813QIWveeW5/0ta4IJQL7Y2YmuADUyELmV23NAiACPWFu3D86pRvG
CQBHxVR8dsfsh5ZZLdqmio+ys9aappYGNzcSATAF5oU3rJtpPpg+Yb18bNM4HBJAKL8mgDPJYq0V
7I0hKIQBjD7Dt+eOSvXk8tvSd8Qg2NHyHyz+IW4/82xbuF9u+9ySFaS0oQqEpzJmcT55LrakHk+F
mzk2BTHCZxDZBFqtB7HnBoDXrJzEi5YsUC9gNHPCXnlqsAyaGakV0yPDC0PPQVDTQ70iL+9yx1uJ
L5WDADAlyLjOQn3otMdLUy1kdb0tB0c47DgV9+62ku9L9Pz5PBivZtTBHD2pI5kMRN4F8dNjTfhW
uNnrVBiAXciVkP9PiuUiBPjHDpIvM2AP7JJqUmv0taqxgDk6+mYRmdXW4r8T84VmjyBGoc6OtS8V
uhEJzyF/+Fwa40rwqdzX/28eFTogbBcYLby2zApoCFNAn10YFi8VnjodyGvAcHonGVsJD2ZPezva
f80plwNikCpP7YYeM8OGKGYW6vbnVO5uu/uSZ/wfad/VI6nOrf2LkMDYBm6BCh2ZntATbtDsCQZM
MsGEX/89zNG3TzWFCs0+N6/2q5FqtY29vLz8BKhw/zum1XI36TjAyVanUTm0vmPfe+3OftoYBVYd
nh1RBmzIXIgEDFU6YBQqpVCVAq6JvhZ7losbo0CQRVAO+MNrmQtDOklvozaMrPxrzF/3zAk3PjxO
UIrWPXq318QRrDtTdUWeRbWpnIMBO7mHUlD93as5D7Pcyd577hCHt7/M5sQB0w83Djw9X/kcDYUr
5sFCepjQzySuCoAPTZL875MQ3iRQIWBYCxRuVSJwpox6FFCpLOG119OXcnzNIDJmWzuVztXZhMMP
URAJ+xZd8NU6gxMvyVPmyKiTVnac3NE8dnXsLTzyTzieFTD9Hg1oVrOdBb4WnVp2LTSIkWAJTJaW
P+FtQjeU0rzQWR7ZKjlYBj151D0alfttJO2drupfDWNPks8hVeUj6X//7VdcpDMXOXpsAWT6VZI3
Jzt3ezOtIvOlHYMcerF7qIjrtf8mwlodqiRmQWsQZKNae+x9p1T5fZRE7y2U6+WIMMCXgbqA9AuS
4ttpbDJYaCaWqKJxPJY/x/4Xd19uT9XWQDD38IJ2F4jCusGuey9Xc1PWEc28NsgG2oRmPewR9DfW
A8ymcd9yod+L1771a5w9kkw2VlNHZp4/xyYJYQp8qLxXO/tUZvQRUO0wsYAvKr1w6IqdTX01Rqg5
LS9N0I9GcNScb2dxGjic5jJrjlrAYO/azGiPXsnbnQbj8i3enByrKMtfcVHDGFklLAAAZqiSntJp
CIcZgK/JPajiDphXinsfDs/bH++qmEHIBdCwyMch06+LMzWLlkHD3IwcqB08lnY5R8UYZyHJhzb0
7CbbWSyb8XBDX+qZxad+NZGeV+LRp4nnCEjcNBhqdnDK4tGrsx99wXY+2tXSX8Z2EWs1nV5V2jY4
YmYE4lbk2mCnN+N7Pu+ZcG2HWQBoFOsfeWv11QBLsFMkIkBZJ+LPTRfko1v6qhm+//W3AvcB+qQM
15JlE7wNREdlzVMMZS6bPM71Z9k82933NtszlF+/QQKUAM4/zhUIwUBckK5hLrZCN70fOih6VOS9
Y4MJIOeDNz8spgsU78aANJdh04zsMTHi9qxVjh61BnXg9nCvjp7lz8DJY6M+xayujzhjnCqKppsR
zcCmmeIgqoOGioQRfyhBpQZL4Xa4jc+44AjR1FkOnesGC+MA4BCMOs3vM/eexJ/6v7YI+jOif0Os
sb4grhiMxj0EbMxnQ34h/NTSnfN6I1FdjmJt+Jz3Rc9oMyzSasehPMo98ZKdWbJXrQM3rbBnG8yS
XlxDIOjhwVCPDK+3v8XWp0dRw5YSAATJ9ZaiZlUYxaJy19k/EjeHoMK7obuzjAdvAr5Y/KUYz58F
jydJMAlx4APBt9SRF3m3zBJiCw8EmGH+msKFSjV6p1xbc4quQiwjvggxGbqG/S5C1HgcfeSF/SqH
8n7IWAL+V11AnRd2qbKrmgaOF/M74gnpj/303R5ZaNRoC8T2+yrlrT+7ff33eXJh48A/CDBc1HhL
zr742xo7A2k5hoZ0Pj9UzuMMcw1n11JiI/ED7oR2w4J2As1lVYfIJqdTO5luNKHVcPcxfrCbnYdZ
lDT4Q1fn52WMtYmpTqqUtnghiAgEdKIpnyQa9eYEjwxPQOgfjhnFWP+oM8c7atcevlRcVYd2tJ07
zeGDjNvWVyvr+yDNxM8WZWFowQcjMEXFA6YAvtYF0/cVQtyTrKjxNkf6O1FqI9BSNwksUx19Msy2
OlkFdrjQ0ux91+y5T3OR3LEU56qym9SfCt34EgiQM9xjVEBoCjgHS785Gg6RY6/LEBL/PGwVzOe5
PYBK7hohTSlAk1AxgSGD+X7g3HcnXQV4vQN3ZvaCwsybZ5kBVjmJyvG7psQG1QN5tlPKfUmsFvwN
u/aLfmweh8wqHsnggB40phAD8nj1mHYedIZ7z3gyyvSLKh3Agyp3LL60euxMPAzkVQgr3anzW/ha
ndRcdwdtZ+zQyaSGhqpln21cFT4XIrFPsEK3w6lPu3swNdL7suL5Ewxmu3vDBY3FhM7vQ+uYbZQk
cEK3dC2CqWfZKTWc1yTN7ft4cOIDJAzKewpyxFl6rDkBBF8fvES1zwm6O2Frp/xYFW0eTakXg9DD
8gBVNOaz4B0oNjiIYwltgobb5XFgJW4ujjGGs1vM4TiK4bHqEnoP5lAdiN6S55HE9WGUPbmbE+Br
ur7y7op8JOHk0SSY6nEMx6ZnfjI602M9NT0+UD88xq6EGQ0d+Mmczf6ja8BMksNtNILmTHwc0JeK
WsdJfZYO0KWpa+XjS1ohNQ3wY1j8bMdwcWtjCTpY6aJZkJjmp9vZ9OoaTCwPWGgKCDZAEVf65jkY
ky2EuXk0pgx+FKAVxNPJcOJHHQ+AzUlr7+TeOCQQEHsc6EYcpGtItGV1YgTmhkega/q5MX+khvkE
NZ7ft8e1GQbdSyDz6ALAXtVDZj1luJfEPCJUGb5hkS89sbtTRVh9vh1pM3mhLoBO9KKmti5Fcpqk
uos5dDssHjiJFPBgLkJL49Ldk8+3Y22dfaBrLzJW6JRdiZ2lLqtR6QmImoPP5SOVPtBcPhlkFAHw
ASc5ydDK/9pZBpUJOK/o9gCVc60uVedpL3UO6i755kK5/HB7SJt5+eLXV0VDY8PWy6jw66DuBSSD
IHq/08ncWOKYLyiqgb+KEVw9xBOSezMDs9Qq8nsBN9xcZWHpsXdQHa98I+U7C2JrRLiLov0CTYXr
BybXGbJZl1C+9+biV18nhyZL/8OQFh8XvMrj1Lx6BJrQruq1DX54mcZBR81HsNkAa/mpWHdIDG/n
8NzYS1Bqg6YPRc2FjvCqBILHSpwVleVFFplDY+6eAXM/5vO0sxL2wqzKoCwbdD7p2YtmJ0qJ8kEz
QF22c3HYWgyXY1mVGjD8Gtx+QhCriKrhrqh9e3ysh5C0OxCTra16EeiPZcBF4VT3QJ+DI+5Fdn8a
nJehes+BnKgS25/r3y3baaPvzN063c28M5q0nRBNe59sIzt1fHqIcZjd3qybYRhUVvEeADuudTun
FTnqmHz0omkOgDkpbGi871xSttIpw8Q5cKu00NFZJe5k6GvqzgQjgeCJhuZpXd27VRYQ6/3tsSxf
el0Q4pVmgWwt3pXuMtaLDxQzBYt2R3iRQR674XeKOstO75v44KWoBc2D1HtAl72Iy9AvIhKwE/s4
QUSvVce6gj98/TKyb72HdzxYG5I6HKy9943NZXgxytXe5QNq2WZCTAWqoAQ5yCxeORzO+7o4trkK
4O6wc53Z/IBohi3id1BxW4MtJp5RUyQJZBj4EaLMoWAQT4q/ZnsCw5txvAV9j2ob+N1Vuph0JyQe
qLyItDwcZ+ar+pvw2mO8p46xlc+X0wOr0QHGwlydUJahpWGbsRfVjekT95D2amfKrvuXOGI9HE2Q
/sQN6GotQjopt2HQyqOG2lGp6Klw+Uc1jPhM7H0L9DpsCnK/hKODr9LkBLj1z9ubYWNj48EDdSCk
HD3U36tdZ8hBMCsteGRNTusXWlTBNGdD6AIlc7gdaiMDIxQIACZYhig4VytSytbsK/TEIm58nsez
GHCTkPyckn96Mu9M7OawkKhAliUm6pfVpxtMJdtqIjxqsw5CCfbRm5zjAGe320PaCgO4LwBmeI/A
1cx+u7FBMmzryk145PVt1JoEdiG2oEdNE3G6HQl2e9dpCwvFhm7qYoZ7tVRsr5dmygYWNYDHv0yG
0wdkjC0/XRQS3GemIVAzvjfwVpCo5qB4irctr8p9o4FYv6mrz6mUo/JJ11jn0mttX7GiyYLGoi9K
iuEBReV4NFSVwsejGAKRD/XsozbsAkYrBpY7+zVJa3hqrUZ/EBpiCtDDKu8G1dd3KWy5/NZr+IlT
4T0mKkZTkOk2gPxYnPipUSqI83j2OxInfVCKYgp46ki07WZ2ikmXQBEW1pzT0IkDgTIoasFKH0Qx
w4wZqpHviybmcKFpuN+YVId1Bf0DziqoitJ+fhLZ8E9Z4C9wU0fcD1CFClocie97YsbngY7y3kZ7
LKitFFx60XinWpn2U6db9zFV+qMYzPE0wiEXGStzH9yySU6JiKsAHrMjVCxkh+JXDORzJs4zPWaA
EVSWemDozqRIC315SG1D43LqOvdQBcnOQGzoU2aW04NVz2Y0OXR6KZrB+4gXF/LQCmYeDMMs/YxI
06cjePcFH51fZYwBycae75NSyRD2F/m9GjBVjvS8j7Lp0PyZ8vaUl3F9dFUBo1xdW3f4Lwimyl4E
fQ1H7tzuSkhY2MLHZU74tgu8riNs7medmgJNOxLmDq4LTjz3APObcCqtsi60wGH+3UPk+lTGKQ9M
O3Xvi6RmT1oxeq+afHjmo0wCoWznUTVNHsSwy4Rjz2C9ysTssLDscfQh42l9KvMm/vuiCi+OIHGC
kLoQlJeNeHGCDsytadFyBsWb+VDmn4z+lx7rMJbSr4d/YBSys7HXqpZLa+5NwNWRbSeMGgb8kyPd
QMD862j/U8bPaXJm9gvanX67yGRMOy89W9nkcpCrBImqTbi9gZjFfBY6bJgP3ZnbaWTjSAMQFrtu
edmxr5xC0qwHlZ3FDmqfLtS4IMf1TqLaGgTDVQG/g37UFYJICmLPI5ZzpO2fVmwfnLnwIcS89302
B7LYkuJthcFKd7UgRtLjUIXKNNSdGVQedV2dmxq0NaOv/hn7nj54sW1/zimHYDu4lgEbzCbMm6w8
ztKpQ4ygfckKaLPent/N0XNQHF0sU2Tp1YHABknyEUos0OT1K1MHClkaVoJ/H4Ti9QOOsjji3HVH
0+hzIxOtZpFQv7UIRRd66tftEFvTexliVRbUdd7Zo4cQ7LF1c6Cn9/Bfy1peFeHA3WAENtpQADWu
vt+QxX2e8pzh4bb6yod4DuJqnPw4NV9Z06Iiz/5SMPbPjobMGW7PAIRBZmo5Xy9SSC1ZXo4QJ4JO
rfMbGDhY+tk8O9iy2sOC0Y3aG0Rz9M1hI8XxqLkKJdBLlsk8u5FwMxUmwzwce60+m30OperU+dlO
VRFCKMo5uGqwA1dl8gTjYZiypVAimD0qnnkP8ipeOaC+BG4zRMtn4zFFoYg3LzIe9CQhDgTiyZ3h
ZrbvqAZN+oxXaGF6Y1ClhXVX1TSDhrwHHSbe8pOXjuIw4lB6TeekPnDD6I9UnM2iY7CiRZcX9ukV
/j9uXGiLyvGly8biDs3UEU3JkR5wqphHmM4BWZG4Bo4BjbO4hWuS29h7yXdn+tiKwstHiK3m0OGJ
nIGFGdS5Bq3ClEMrEoChUzNpWH3Ap+n2it/cueA9gc+J7uEVrLOyKw6xGoqgenqc6uoVELuPIvP+
ErL9P8vwIs7q9uIJU43lzNxoQFdgSiE+P+9JBmxckLxF1vX/D2W1/IiXu2mJJihsC15JDqEkrHL6
AWo8/7cpW1OfnG4SJW0wFKFeYSqD6uRTpXdQw39K6HWiuBjM+oKiqDXlqD3dqK7QIkzLjzk3fELb
575Nf8qSf8BolZ8pepZ2+pRlps+qLpxYvVOBbK8PnAvAD9gAp60SltGWE+6brRtpIw8MKMUVWRta
LjncXoabhQdwv7goLcq5aPW+TVNsTEqZG4MbmTIO41Ld5xXcHi16ppP9tWH0Z5dN52oe7pw5vbsd
e2uIqApQHSywTGsN++jM0tZ1DsVwoQLDDCjW5vv/EgF4X3AJgIpYUwlIU81F5UHqmpfP5lBgDt+X
7Q5vfuvoQu0BWiyKEIgMrKooM+5MjeIWmqOxn+hjJ3ZmydqcposAqx3MDK9u3G5Cr1I9Z8bXwu39
djwz59GUz2586NHpG7zz0EM3hz319dMoO78fft6eyc11cjnM1SZXhWFAmA7DNItnc8z8LHEDgx5k
9Z33blAmvywQ7JPft6PuzC1dZWY5EoCtcApETlFFQ85f23wPx789MAC2Ub7hvnuFHFNFQjWBPGGU
jTJSanpw4Q8QQB8uYk38haX5d1y7P3RN/CMj7s6s/lni62yzvBw5y0MVh/vg292XOGbcMqtCfdzb
CmZfTi6hCxe3d/BY68/Q/k4D7oryU55O8NFOcGft5w6qdGaHRmUsoJBXGz9aLfAFpNZhKuLkbGni
HN15HMJ8cmBZ7JHv09RwvCN73qH3QLdNlGm+as4AZwHs/yiBqPTj0m4KfyAAX9/+hn/8Oa7HCEsA
B9hNesUeL90WmKXEcSIikSj737w1ykc9cHJ2SG0dq6yQQV/xJFBzhdq9a9wj7KQr3LUnD+vZKF4c
NMZORdJrmNnH8E/JZ8f4asqUHTLI87XBFBeej4eK+CxQHiGRcPN+HOPmZKHbEABYaQTAM6h7XNLp
o1ekuJyCwPcujvvqUEMp8lExPKTmfFKvXrOTHv4cGOvhw5MIsMTFaecK0iO6jsk+b9GMLdGPUN4/
zWR9mRmAzF313gEVMUvjF9PtIrQ+XiyjASjNfvasWfgkn9EGsb8Uprzr7Ez7iqrHxP2d6BRAdXtv
J2xuNrRTUYejzseLz9u1OGZdOzcoQKJ0rg4266Eoer69FDYz2UWE5S+4KInTjpYTs3BbMfs0LCSM
W4vcd8odhZHNcUCNBZO+6POuQR7QpzCA9YbxgFurj6So7meH7ITYThr/G2N9JaoHizRlz5yo6o37
vOfomXJIZEB5yB+ljiCpdxhH477UUCtN0q+3p3Gr3uIXwVeXJdpRD06iGOBIhS/sLw5/qdBZK8VO
f2AvDnn7uWYFnJ+VY5DKDXTiO91zpUKyRyzeupkt7+e4u+MOcyVC5LSJkRuqdKP+tZqBf8HbNqQy
WRlmO8XA9rr430DLcC9WH9DhXPdAxkczDWx8J3cn0e39/qoQSBre6rTD73/pp2rBv+z0ILZ+/w8X
D5dwAhTFan/G7gx2k6zcyILsqF943XNnyP9QdYK2BFwMEFh4g10tLQv+Y7aQ2KFlG5rFe/GlK//D
V8CtGK82QHpB3np14hl1IhKubQedcuJz0Fh9Q5P0v0wV3jfAvUR2h3fU208NSAyUUiGmH7W6PM92
d4Rs6u09uPkxYIQLnTqAiPFg/TYCkUlKCunhmiCqo91+j4W7M4atfbHUkwtsZrnarwouU5mwCakS
LxLm2SP/oI4+ZPKeNvNZip10tpWXL0L9yXYXOyOZbEPilQuvreLJckoI/Pqd/eE/TBhe6YDyXu6k
66cL5ZmVW1bSixxzeocn13dT57z8hxCQlUMnDsDkK2iy1/JJWAyOS4mJxlzjz+new+rmV7+IQN5+
dZnNTt4IXJbqImhT/z+gf72lk4nXPzw3XmlUwjBqkEWMPg4aLaP+1aRnok6352hzVcHvEXwMcIOu
MCpxbQ0WL+LFPcnMApl7ODeG3AytojKDpunJySHS+g/nPsaEJL88f1+pU2rWidLOcaeWUCzV7KGC
lan7H64KiAB1Smhumlescc67PmMMiAFjOpr03bRHMPkj2bOu44B8B95mMRO8onObNXQFSYI6rizw
iBXA+JjSOzxxSPqB2qH6albH2va7NDDJYe52+rxbC+8y+PLvFzsU17+pqe3Oi7JqVv94qsuPKnPJ
zlVzuUneGuIqNxfUrQClxBBZQv1+dnyrB735XObPVsZhO7KTEjarKBdGGg4yHO5A69vPgIuVAkMB
1/OYKNT7wPsuyTxMmNOFDYg2vpu3LdToYepnEeXeoRJuPv79hrj8G1ZVAZrCrZvqHq52nQYsDFIw
inood6DbIMlLzlR4O95WrnUZSPV8sauC++rbL6kr6OIaNZoeVLWHMlN+GsdhI6ad02N7bvF4i3cl
b1EPXB1QnYnOtI4RZxTls2BTDDJy9dB50E/TdvKur5zvVTV+62IW0LbYmdRlOV4tpIvgqzxpdiax
Ky8FVHF24SiV3XlZsVOcbhFEACDwsGpg+0ohsvt2IqWiRikbh0fMfOdBl26O74fxhcyRhJv7UBxI
D5FE4gUWF6fO2nsT2aqNcWEnC5MYWXQ9vZ7btWisIjpQ1Ed7Ln47XnOcWRwWudprSS5djvVsXsZa
zabkIHFW2gNoY8bjKl4tT52gH0k5f+y6LPHFWN3VdX90RvM0d6hsby/YrW/pgUgK3sky1nUtBYBN
3BGYkkfJ+NB+srud2mPv51eDM+O8mbMEP0+V9I8M/3P7z7/ebwTPIrDRwqsbUFjrtxG8VKCjPw64
qdU/y24IxuLMjF+3Y1yPATFwZYY5E47VqxZgMzG054Cbj6SfsTtCd47P67X29ueXtH2R/PlEKiE9
/LydGF9L0j0LVT0aABIqvmc9vTkStADwvckfKObbUBns84gSE7ysgBXL8sSXP29P1XX9gbFAEwU3
DGBycEl/G8BoB8lK2gOUU5wA3oLJwjfYcvi6frDdvVS7OZiLWKt5U9WcZloAAU5KsWD0Q+Ydbo/m
+sB8O5pVjQ6Llm5MOEaTtS+JE5ZdF7ToWeFdmPe/dnv1W+NBkx7sEhQhYCStUvqcO13ijNliaGY9
qtg7zcPH2+P5H8X/t7kGAvZsQfoy1KFXzwFwtHLHjk4CgmWgqx+la5fngtQwmsFp3QYj69mdsN35
UJCh+Tg4OgkzAMXv6hYUPe2JGQpuit2ZKi/elWWdHAWM3z9naTZ+qMpuOiGDDZ/BJGHvURHKs7bi
/FzbHEL2M+gTymyzsElB5fBj9NIO0rTUQeLh50NbtviGcUJP8ZjEj6pT+lQ5uT7nJclDF0bjkd0m
7qFsnexoa2hvzKZM7mUuITHtjD0cFh39tWn4bwfRH1orN991vIEGCJHeAVj2r7Myu1OTZzpMGlk/
Gj2dj2Ms6UNfKab9WGlUd7qaonzkImJFC5kSIDgDBUPvI0uyf8Zp8ayBiUEgarsHIzw2nr2pHB6l
l8oDWvga+BxZH73BpOGcDlXI6Vx9sDOa+yo3q6Aa+9gnaZIcvDizjxPao+/jPimCREvnNTZ4dYyz
rjhTzaBaB4zsQ60yHgD/S+6UQ7/UeMwBeMql/lTN4gW9ZR0YAoAqqwXS1G2s4sFQ5j9isJKwbA28
0PXzL6/eSbhbOxxaNQtgnBMHafftDnc6nlI6WOJdrNnRy+UDKJ5g/oCpP7Wn0tI758dWfgcAAicU
0Ano+a3KgM5pLTZYDH6XSXIsICESt+Ihd/bgrZthGOoMoO4Wua3V3hOdyWFVw+H+Plq9X5XJIz5+
NPR/D5jB/nMAuAOxDC2e9XCyGEiLiWH/OaD4xD54IDufZ+swQTMabVE8WeE4XCXgXoO4lTSteJfF
HSAjgNy5Iqidypd/L54ANWw8vTnQWwFlHbjWtyvBq+JxGu1OvCOZdfYygN6S+KF26xB3ON/IzLAt
hpeG0++yK57i/C9FHtFleBt+VVn0ou/hYDUilU3u15mRV5Z0p0GTnQndysrAxOAJE/0sqP6sRqmz
pLCdCsTFyq1+UNYVfmfFO8XuVoxFNgbgY1wbrtR+mo7Ap89rjYhMeIy2M7/Jdxp/G/eFxfvx3xB/
/v2iyLD6gqKOAS1Y85r7ovY0bE3lWXTeJ6L6F944Yd9Od3xEejPYTvStRQlzjqUeQEPt6g0OfRWX
pU4dR6OTH7P8e42Hrnz6ns0787gZB+1T+BosYlDry1fajXZvFjM8OeD8JNtPnpn7vfOell9un6Ob
3ws0bty7CBIGWS29egKYEg5mMZy4Afh5kntk2Y3fx9G9UKSQkECTX7LVxcfCvk41rkRx1BfvXb8s
3t/+8zdg4sAXm3CxcGwPfeC1QEJqzJ4LXKYRIZkTrAhtB3ALE/dQ2BBPPfzVQrMtXB/i5+0ZLFcr
LIfRPQN8lYa3/5LNgUL9HvdYzOVVm3WY57YvicSqbEPniY3B7Z8nGwUc1PnQjnQAPwAsfXV6VGCp
2yMEGqKpA0qJpBx0E+bpgJUznrhzK/8yDWUJXzLlntDcqoNGx9mphuUYztg4+dmhyDiOUoBi0aoM
kN8+P9n1/NVtBBiOwCMemZSwe4e70SGv+9+pxx5SzX71sqdPc0v6UGdpgSfKadhJSxsHFka2ADos
2AdAguLtEqHw8kszE+x1A84zcWofBNwdzLI6357BzQ+EwwQZEAIvoL+9DYMqlcwQCoQcBKRtK8DH
1E6AP6ieVUWKgfwbYY3OGkSdD7mRwHwyHsJSKtBc8Thc2c67YmaB25UPfWv4DSlDOVsn6vTvNHMf
JkAiBC/vOOsDI2lO7jg8WW57kEV6tiD6cXsWNicb+jZo2aJ4vmrcWkwpUI9dLNP6ibuwchO+mnYK
nY26ygIZatH8xnzAXubtTOcNG6batIxogrmUCdBzHhJTAb3HjsW0kwC2tgXIVxAegrATbrarIoFL
CqpymgvYT+Orqh+Gy8NEnvr0NBkk4N1O33FrEVkgm2KHo+V3JWyT9XDdY8wzonF6zrKz+nn762wu
IVzOsTzRwXCtdSGCBl/VagI9igGq1g9GDLe2hNmQCaozoOJnIIaLziMvM15RH2PH7aBy4+TAucZf
cIsV4dzb8aGw7fwDj/P4x5iDLV7DatEfHKM72ko7DxTupR9u/9VbawqCCEtVAS3ZK/EnhdqSDDkm
pXM/CS4CG8oBTbxnTLBxIloXUdYCUGwypKxTBpkVaBX0QfatHx52pTg3g0DUAk42f/iqqyzbuUzx
sSyRJPAsF+KKWYRdCs2zuCksQFIbsVNObG0VXMyR1NHzWYr2t1tlzsWAW1BlRAbALjVauoP3O5fP
HQw++7/00FmqTLAW0IG0gb5G/bLaKradFF5bYWzGclHrhW8VfVjNHGeB4Tva3EnrWzvzMtzy7xcn
f04rUrMcQ5sz5gvr5EEJwfFeO/KSNgTk/Z3EthnOwoezgKa4Zrfbg+Vlbb0UnuVJJcigvvT8E+A8
vlmFt9f7xkfDVIKWtnTrlnbd25GxXicNtIVQ0yTD2RDpNx3bp8FID02bnup83kmnGznnMtx64TdD
WsCNHGRtiLmAadwXX24PZ+/3V2swd9rCmTh+f65QJ/lFtrMQrGU+VuciKHzQUlt0yPBAvK4BO9Nu
rYX9PbX0J3FC4A3mE9MoTg5I07CITwccfQM/mIX3gWTqm1lon1k5ig3ndRyGR1XX59hMd7rVGytm
YRZCsRF1B0SMlnm5WKBwIiFQrENFNcdHbXR+ru4N3fsySc6jKAIoQOxMxOa6uQi4mgdryrQE3wqW
6YZ+YtK7L0uM20NlNU3hvn30BkAY41sa4SAHmfjh1ToFgyku5QxK/KTZBPRS/2TP5dFsv/H8A0xj
A3saTnasz/VMT5Lgu4uaH26vrc05hi4W2NF47L5qok5Gl7jUWK4xkKKixnM/wtvoyLvI8z7n5c45
tLnOQJPGuxRgyFd3s6aGVAMoLNiXZhnSnB1c61GMPyvAdWPkAbjQxXznmkY3vykyN+66uFcjkb9d
RJZ2zamHVWKU8PcVuCA1t8K0A6OdWoAhvTjjFxfiIRS2DaZ10L3nazCy6ikNWqsKjLIN5B8KPO54
85N0zNATgw8oIHxn+akaz13TBMUM1h4j/hifjYEEGX1w1ENqTjgrAB7ooioHhTk+uew5w51bDM9p
+p3FZybvOPlueJ8ndjeruwQoy9vf1tr6uFheSLl4b8EErNZzmwy4bEBjLBLjt1Yfiikq4ZPmJLNv
zT/4VPq9dSZcvzPYczlkoLQm6KNMB+KNoKaZPjczSETvaQCTrS+y/ElQfuco1NZdjpjmE7cKSDNw
8TSCyzX2nz1U/JBtgdyNfZhmKP5YEAd+qOpvNsGZNPU+VV8N8NYYmw80+0e0CsjMOpjHF925IS15
0E7HqfsdZ49eRcNY7XVmNpCn+HsZalis2kWcZbVVuxh0qCxjHnAHPWzr60OCJaPE73KYQ2LdG8Nr
STtc+D539VMFdoy0Dxr9G5KcbPNY0AztS9tvi2+Ml34cP1iLoXrzPDsfa33SNGqrl9Z7Heh5Hr/p
Lr/j5c9CQdsndc91crezLMh1ul+ajzB+hD0mdC5XY3HdueySNqZ4p7Z8nTwb7X0hH6bmBfBhFLKv
nfpF0zs8dEi11/vcOMooUjoBywxnA2D0b3dj20xDA4gxxTP9O+DL65fbQ1sW9OogA88YpTnEv9Ca
WS942kqd9LViUcbpkzcmJ8bRp4PO5O0wm6OwlwEsDUnYmLwdhQMUslerhkUugXlJ/NhZ6v8YYXX0
wfF11m3bg2NGXwRr/cz+/PdDgEgaQMQYx7UvW0t5OY4dCJsEsDnfaf/SCm2pZUEkhAwy5G5BbVpP
kV2axGvRnY5g/dmdix//4a+/+PXV9DRN69l9h18HLLckzy7sP28H2Mic6Gyj4YZ+zjKWVeb0+snW
olQcYrb0iY49EP3up2ysP0LyLpwccR5ZW+zE3Fq8aH3Atww22sAbr1fVQAZLZ1i8OmtxKLZO86HS
oL6Vmu4pylyFWnxxAZ7DiY+TH73mtwsY1jKJkao+fzHt+6Z85fo47ykY7YVYktBF8UZ4ZWhdq/wl
KSd9ByErvFv1SR5VxN2DFVwdKBgN2pdLfwGiKFfwxllUZSYShDIHEaqhO5kZXNggAQcJO6hO9KI8
3V4dV5fQJeDC/USLBm8463rZGhSDEGstX2T6OeH3VvK9wQZK9/pVW+MC439xUgAtF5ygt1MoCkGK
vvfkC1AbzbFLimPttuCUDD9wbTuzzvl9e1hbnwySEOCXoji7xlCp2R5E7HH50k68881EfmwFjWpC
dxBom3FswOmxxhdW62r15WCPWt48y5ccoi4NZGzrH6r7fHssVxsYnwiA139jrJYfPKYSmsWmfMEN
8Sel4vNs83sgH/C23v0gonr+f6R9x3LkONPtEzGC3mzJcvJFqaXp1obRliBIEKA3T38PFTf6q0Ix
CqH+FzOzUAyzgEwkEmnOARCWCnZzXSYAPgEChPKKHCPMqHtMfLRz3KNZ2JAXdxCb1npHIcTu7/xG
VR1d38a/4uTBAQ3AU0A5sPJ4wCQ1w9tQ76so/RejWEguoJIFQFyOn3stTzFzUhdxYQJ9cvRiZwri
eVClPdeOFFpqDDREooh7cYYHf0oM4HaKOG888myns/MfrQgoFb9kCVzudeNYFYYOd3RbodwLwJ/z
gzU5ZVogPQAokrrecBulKZ7dBMAOnDTVQPCaKIzToyDgok0dVZxzUYUtrKxjjYi7Bt5oeJs4EBjm
n3gqXF/Smu2hMwkj9fDpS+fvuRzm8C63LI3HFSAtd1qup5E2OzufGr9ck74gar3XW7tVbORyz57F
WzhlPmrzANNfELc/5g1PnDzRaKN7FFJb897Q7gNFAkD1+WVzTz4v8gy0OFUqYsDy0w0aOa/v2doB
Ov310p65lDeaCSC/2H/nFd5t/Ri5ClenWsGitpMVUKfGRM+yghmYNs3O+j9ukBROD9SuGcjtYF36
QXs0zP31DVr+d1m9gbfw+Sx0KhfNaDq6O3qAZYgYDLp7zm7HAeN0Xyl/BvGgY+4BD64QuHJacOEB
lQi0Z4jeZULVrh6tsqN1GZd6hWbdNtXuvbyewoCb2iadqKmwgFV54NIAMDOkXXidsZ55UnUj5AU7
+oLy52+QA1/fQ39NBrBKUVpdeEcuCiAO6OldrSdlzFxG0TszUi0acKYiNCn5njjWRNtSPkRaEby2
TNvW4Pwp8skBRGuTD9XRdFA1FJlBQ7jp7gufgezT+cDsDM0+FS84ocYcTn5h3UDOGLoCINaiZ/q9
sJxsIypX34oyq0MX/8tNUtpD6DZddpcSmkRjPeTHpnLxLaHRMhJaDbRXPa1oEwJLCNrmkZvamwJ5
U3cGfA0yKH1YFGOBZ3gaHIiuz/d40Gk36LxLNlATfQKxYGnsrAEwPgZaUAAEgxak0KzYO1AMjSe9
Mt59nnwTmTY1O+CYoAcxy/XtoHlASfD8BlDCzLNLwGj4fwyrT94sTQev7pgCSxgP/y+uaPLnAhAR
sW6QoNhQF0gEyUzqG2pYUwhuCOPWNfTke5CbJgaZAYQQaXlmRoVdOres8IaN2wAi1sA46CMbJ2sz
8Hx4rBnzsD1DrTCxFQ+A9kSUXpZUJopusgcAD0EBBsQC92Z3/5s1hiL5vGJe4AVGpy7q9xi0CqRg
ymn9kuWOzeLU5iGI0I38IRtue2zgdTtecZZIVMIHoHiOQEB+EdFh7uqkBW92MY1hkN9jkBxdHIpq
y8pmIQbAiwRXJR5dMho7Maxk0EXNYkZukhdPhVK09nkHWliqdwtDj3QZ88mZG6PSithLX4c8CS1h
KU77qgS8CYC4B5j/i/xGIISeaaQs46yKnO7NVVVTFd+XK9gCONMs6fF9O9gGW6QgrytZ9XnJmNIg
Txx9wue9OzR/t3Rz/fPLhSrdJxhwA7wQptORAJJrwc1UgPk7F0U8u+AuF92NZQErIobHu9E1VUPG
2lpOhUkHzx8KB1N1vIgnA8BooWW+XF/M2sFbuuqQJgCsF3Id51e7nbMR8/RYDIDfeN6EHeUhMzZ8
d13MyrkD7g+GhRCD66DHklTSk9ZC9YfhSMwpYNTLJ8CWHJLRfP8XMejRwbA2sMFk1SBOrMDlkLGY
WF2MWkM4DOZBOJNiNSsRBbIqy0MdRnDZYpli/IZZeloDBHAIzQCD4QPd2sYDmZ9cwB0m/RAmhQJ4
eMUQFhUh1EfadqGGOVcUtUvYnMHrmBw1Vm5rzj9/6B2k2dFuBiWBIEuyBObR2vc4r2ILZD526KjK
JivHBjhhmHYDbhYOjSWZQMYDK89bU8SOuWHPz+NbPW5odF3/K9a8TFSCaRbTRJfIpJXdGQUtEhEH
xfTSiy3o1NGSqvngSvmX3UL914dV49/yi8grDbuiI1YzMhF1+Ce+vpI1dWOIxsSdCPABXCfn6p4a
qKjUKUwMJGXTZpxUW7UqYGF9QDMFZv9ldesaPDzao+sY9aAKiISfnjX4yMiCuAKJU8DDfXTUnbwZ
CoMH3sBqbJBnHrqW7JQkaGvKRsTwV4KUHGm9yqj9tMerJC3C1DNBNJVutf4HVw0er20VkFmDhVsS
yR65BZlk81RPo13F6feKHAIV2dPq5xG+oySztFPry8E52SlP61N9ct0qbvjbBJ4EwHJ+3pYAGv1X
gHSy6ZALYOJAgM32hr5PFCDlK78fZVekizDpswzqSvGI3VXMdkF8FzdZ/cdqENybpar+iS2Qrlw8
AMCytFRD4D+k0+AXYka30iBiq0NrNhreFDu0Ykpn35dMCXwiHWmBtxoPpLnJteEVOZydm2QHZPkU
d8fKbp2JknbLGhvkiAhETXWoD6Hxel3XKxft2ecX8SfGxLvZ5DVobWKvPsDvJahODZ93fUgc2xb4
mNAKdzERo2U1I5iN57HtclTb0dmjBZMKDW5VIwuvAyaYwb8rZyGZ12ncTTg0YlfbuWneG9vedS3b
JoJ9/mZF/meZPkXvCFKD0vkzRo+gqdcXMc3v50OXK542qxo5+bx0+ly9ImYHIpuYNvmNp28bYzvU
+c11ta9a1YkQKTrABHs/Ihcu4pLtfHBMHf5Pn5ch9fEaGKqCeiJ2AZAL5gZV/8aatpEysTAF5yGB
IadnzaQVOeEwqarss8exMX9rWZId2zzVb2wLPM/Xl7NsuexOli5gHXaMJmXZY/Fm6kfARPN4KErj
YW49Epl5H4DgufMiA5cVcG0z/72wMlPVrna5Utgz7kS4S6Sj8NY9P5/FSG0MLdI8TnXNCJ25ezYA
MGzlxXc7+zTTnrXIAvg2uiZcvOIkw/ZL4nU6ZoJj5KsfvMn+ktls41nlr+u7eRnYnYuRDDwf/Ym5
DUfBwAXgW2oCMZpFVapt87wEKovCf14ep3NpsqXrpTY6Nha1tMCQFixLBCPj7qcfEqdSAHt8rqau
8FJWYNwj1lDzSHd6/cQ9hdu5vhBESOciMBL//0XAU5vDvvmF58p1xVya+fkipFsNGYi6BU4cKlRW
dz8SA0h51aZmTmwZyZOXDi+NqXqArZv30vAN0wZP+7Lok+vHJYXwaTDiNRxAMfuc7whwyT//wMfC
UCEwF0KMZbDuXApyO4PmV3hzB9rX/Ojz/67v2+oiMCmA/NoCPiJrBgB0XcAJCqO9MHOk//qbVHcO
Yzft/bpUOG6VLElHY9n6zEWKNPYsoMkfkNccnG2l6u1cPaInK5I2rCI+JnAYVuQlAQ0rMm7a2r7v
Z/8G8Cp3/TSr0BZWl+UgSAAwPx4w8kOc+a2Y9DpF3by/LfKYiSmqPW1TjJ8ODGEJC/MmSBxW+OVT
i7cukrJF7I83BsK16LolrJ5RTB2iEwYP1oveTVDXz1VB/MWcv+vasyV+9vTtuojVnUJqFRMp6Cm6
6CZMhGgAxIwVtCyanRvk1nt2mFVty5fxAfYJmXuk7tEKgqDt/MTw1Cr6dNFHy9LfQLbZcs35+Q8L
QYEVT28gUFyMeGlJhqlejxZxPqGDLErnEIi0RNV6teLTUMkBdAFSkxjOk3ujMNyc6FqX0Njoqhus
1gQ+YluH1QC2jtF/8ErtbaKACry+tuVSOQ8YMGN+InVR4olb47woXC9N8xicCo8czHlwHpHtdJjC
nv+Yo/ZdA9wEJ4MikbxifujXBDYAUhoAxJa1VgoHxEx+nse+f1eLPMQgrzuoXoerQlwHbQYeZopQ
sjlfWzoi8GC+mceVtZ/nR3BYZdn++vatWJ+NlwJeb7A+BHmS+xFtV5SiRktGUURN1E+KU6r6/PL3
E+34GKvPzQSfn0HimN5W3uedDPi3sP/oKMGLR36gtz2ZitJmNG6tqJ6iUhEIrP38089L8VOHaYJm
RFUtTtm2oK+jp2qxWHExmJ3Gz1/mLxETSoc/9U3AvlA7i5F/CH0O0k2THKYM/IjVrDgoq6JQV0GC
Ej4NEf25KjIweVYmgJFjb2ksLdNNY/7RxzQcwSp23abWHAEaOXAuENpi1E6KA5Oc1npJuizuHB5b
hXvQ2znKp6AJbaFtTZrt6dC8XZe5dlRwsrE0zN+hBiBt5FyA48sLRBabtDiOgXk3NPXrMKkuzzWD
QNUYrhqCUAuTNtEwufDtjGbxjJTT/Gh9/rhg0N1BknyxhQvK9n7OTFF2JqCB6p3/LWu31zfpclYW
jL2n35ccCvOHygN50Rhrzk3uODthP45m1NQ+JoFu++BLWn+dMXBo2ZvrgleCHPRhAesOj7oAl7W0
bawMxEBza4hZX4TO8LOw7ph2M5QHoUKgXrE9z8TkFjSEicAL7AOP9egMTdMBA3Kx1t1NFA3587tZ
H6vpP52rOKpWrA7SAJcLD41oSkYFtxiwjnvN6mMWkAeNusemdF6ztlfobcXqYNOAusTbFOlaeUR7
rJzZ0fq2h5Puw4m8BZ0iEaISIOknCFpzqnpgFtccvAg7+9MUeWilPV3AIv/kGmiqonXs5fs++5Fq
m1Hfeumv6ya2ovgzEZIDoInPUm8eliV80Qf0JRQtXM2jqxdbv7wTpb65Lm/FpM/kSXFHm7RkcNyx
x0PHCyezBNDzhFT3vMvbIyrX14Ut+yMFOf6SqEeBBnMWiNzP9y8LuqHghuhjWr84e6P/cv3za3t3
+nnpvdt1up0wD5+fQPKX70F5FHSPjRM1ZF+pZs1WjgyWAswm3Hn4j+yo0wBoNH7F+9gaHo2Wbar5
LVVSnK3cdci4ocUHo/IobMklGpNZ6KytzS5O3E0PTkHcwWGHEZDJHz4fPyF419EVjKsVk//SXaf5
OTV1kXYxIWWY2T9nxb22pvmT78uaF6XW22NadHF7bIxNrhpkXNPG6eclzQ+WYHna4udbzk1G7+bx
tqkUIdqKLpA3RAufCapAA5t0brtNM+qtB47MODNucbcUFhgaHpmKb+MjDykdEYjBKCbQaNAFI1eC
prxghsEAS+5j2JmCJTCpvpbJj8R8G4pXcEW/kUPvht6R/Nb8iLi7xoic9HD9HF0uFe849JUtk24Y
S/jgtD9xc6IJCPqOSRvb+A2FfUMJ0DUBXfjpqBSlbR2xDsqPgKGWezTwG3ihgdURx9ULK44c26fn
T1BJO5UgmQWKpzyoFgkAt0LVXOSf9mf4/tIHAABclAnlEoJWehXXqdnE2RvXfo/8+3U9XFo1Po+9
+bCFyyDArIq6FzptEQwe7CwChzLrP3vu8ejEMDrq2QtsxUU7Q0/bKXG6SjuCPqjPQA5JFEH0xcFf
BCyAcJg3AMeL7CdFkup6YefJsbjnaYT75ZNbJH1+MeUTU62qkmEmFJ9Pi43RYf5H+5U6igSaagny
ye8yJ28TmhyTzgqdOgdjw2fjZawCDd049Eg6os1akhBYTQqoly448ul74m8ZUU0ZXViSJGC5OU+2
yUWlnJlBC/6Fmus7QFHxEANb9r0AnJhit9ZEwUsClxFvQbQuSGeutLSRViYPjuhWMYCwVmH8eZgU
aYs1lSxjZTAojA8Aoel8PVNaEDuthHbMvI5sO6Pnd0WpqcZX1pay4JvpyDbhhMi+uGd53g1A2ov9
bkQjWXrnDdbeaAqFF1kTgw4GvPv9pdNHFpOBa4YNmZkckQw8Bv3wSFG1DUpHYWQXXh02AAEOcAVw
wV88LYUpPI1ZWnK0xhqx5BA5bfaIKZdopqXiAllTD9BTP4Z+kEdzJXPDFISd9HmQxmVZ6i+Fntqv
ThJ8mjwDCzqVIsUs1mxMbOgJiTd289Nqfl73LKtr+PC+QH7BDIT0dXuoJhftH2lMJ9AWBOjv3sxp
mWyvS1lTSoDMH8Al3aXxVX6xGNmUYz4vjQPzTzN9n8S70N/H8senpSBpCh5FHEm0v8rP/QIgY7T1
CxKj/QrVhqhtTXC38k1LVdmZRbNn4cuSTTyRtOzqiaPpsjkfdZ2SuAFipIcG1d6caOj07Y/SyXbU
9F6YMH/9w+pMdHwhT7O0cEjec8ioa04JrG0y0yhDehuwevr0kHmq2ZtL/ONldSeSJLsW/mw0Zu2l
cTvm5gbdxkVELVdsG1tzXjLNHMJmEjTKjHKOqA5+Mr4goRQFprWRga9VXn3FeLBcIO8DLmyhMpKN
h4Lzm+hNGvPAiaryWZvRvml/s4I/1zd4xUGB+hggcWDEAlKifD0Z7WQaIwDlY8NNAIoD6sE9WhLT
qBRZu7suajlVF/ZzIkra4bbw3aAXUxrPE8btp6mM+FygK75NQoAWRzNIh+YZLEt9rWgxWjVcH4E9
3lto3ZaPCKNiMgfwwR5zBzgGcyb+IGu+pDNBR+u8ARrh3U9qVVPQ6sZivBTFesAYowR0flrGipZs
sEUaZ1a1Z4MAbki1SUAgdX1TV+0E8ykf3Sd4RUoHRHCL2ZVL0rgYJ5SApsZ4zCegvHbVBCx9lvn7
6/LWlLgUNlFTQO8fJqfPl8WXaQR3hlMDPwFG5vHs3LnpxB/77kEbt7TaloZAjbAa+8N1wWv7iTnT
j6mYpXNd2s+yn0uTFEYaW2WyJ1OWh5ULIAQ7VWzoupxlUgWMJuCYWv5+4uUSPx8QNsPjmM4O5Zq6
+9GqlrKmMwTmf0Usfz8RgbgMlbY8JXEFirAq/dl4D4EDWNsv13ds5ZbDfv1PjGQaLbIO2ig0qIpo
4Ocp8u/A8Y2uy1jdrWUGeNEImmeliLDw9cHqfR9e02+3s/dQz86WdUQhZXUlJ1KknHBVFV03GdCJ
xevpmM91cVP6gPn9v61FMu0mMWbRTwnWghmAcAJBTM/xSG5RHbguaH05QGGEd0dxW07I2H2fIl26
6H8MYuBA7w3SKFzeml7QoARyZcwlAuZCWkuFUurcAKn96CM2DI2mZFsyTE/eaOr/oBsUh1FDX9aC
DLNkzJ7wSeaVeASm5AWtnMcpVU3ErS4GA+A6xrLRbiUvhnTwN1rLkyOrp2DT2NOvwZrSuwDND59N
BC3JS+wbukLwXrtoPMiTyi5BYJ8cm6YA9JBZO3uAD0aIRUXkFr6Kq2ttYYgkLAxOoOpwgQtaj0Vv
dTWcdz3uWgYuAvfQoxpw3dpUQhZrPPE2s6211lQtN0QQ5u5jXj/kveJmXxOBJnMMaAAYE7Pskqex
Rg5SBSODz0y27vck3zm/P7+GUwFS6AA2gMC0UUKPu7w0I5Y01dYe3TF0OuWsomot0j3jAcHPSTjW
osNZesXedn7r/OYfloNziekrAOpdzJGxoXRMXiEgIbitizuziZt/SGws8c5fEdIdI3rLYbNwtWMS
6BHtkGFSsVyt3WKnEiSlu2ltmOmIRcz5bhyMKJvFFlhekTUq3OVayHEqSFL+7M8fLAopKlgRz29F
/xgUt40V2n4IHHZAxl9Xzpp3Bo4GQkD07GNOS9q50vJRbtawLhbyCrR5oyonsCYA7Hx4Oy8+DfAZ
5wfSTLQaXIANBPBfhvipqv+uGTC8foAKBjJOFxHh0Dk9WM0c5AKEtklm87FoX3n2aZwHeEoHTbfw
+4CGueAa6qDxNstKxNSlABAe4MbdfeoBBHSaMOM9DmTaF1k/1ADR8tlnB8o/ZC8+E3GoccH54+R6
0RpuoR3tHM8Gg4cOVZjc6h7i5Q4EEGADXQSbOcVNhzZr7Sg8l8Uj15PbgnLrwJqkUPjOtWPkQE3L
3CqiahmICkwLouzFrB2d0dkM+lfbBe9s/g3nV3EPrJod4BFw0aBRHTTR52bXtHwGUz3MziJbD6wM
qn5h1felc9P0GD9maasdg/Tea0Kvev38uUR1+e/vl/yNJRzEAN5ybIZN0FMg5X27LuASKm6xqxMJ
kqOpkyZom0VC5kcGCwFgQt+0n1as/TQ+/um1jWaHmFIRYH4PE+uQvFz/Batmh6kqMMbilYpkzrmK
tMyfrCzp4bS7LQa3RrAtlQpzWxGBdCd43eAeFuBjSYQ5G6PlWsQ/Tp250eYpSmbriavorRddSE/9
MylSwD6UqKhNtuYdObHeWMB2HLwBGQZRo5QNAFZToXOvykPcgS5LIPfAvs83rtK9pK1d7h8TJ9kF
HYCB+jzEABzBdL91Y7aorV7X1IqxL1OOKBfqFujr5KkPx9OskpDaP3p0+D4FbKNP1X/XRaxpCi0i
6NxDYI0ePjmEhx9v/Zl7Ry95MMmLNT311ffrIta2DTfRElSjFeWi36pJhnmiJQ2OrsZpWBbGo0aa
Mexs9p/jJT0STlQR+XzUF2XLOBW5bOxJNNqYVpVUWRYch27Ya0WzTx2+Jcx/HNB2aZB0p1F/T2j7
1vXNkz6P20EUz+5E7qlZ3DgAOJiE6nV5ydUAdDMUZgwggQOdAgYk/aaRzFaQ4n0B7KcXoWXxwPIt
7dltm8ybsRe/jRQ/riqHjUWsX9dVsPiUi/1Y6MpdH8hCF5NKI0Ql6KkIjlZXACjbTdqoNQuxJ3Uq
th0DM5UAFw4twB9xXfBlo9WyanwZvLGQDlDH81XTIgc8QKIFR6De2vczkpiHsWH6Q4Yh6Pu+ciig
PXNyDzwS8czGWt+26G27MVj7W/FDVq0QE+SwQ7QO4Q48/yGj62VtVqPO52aWE9V5Y4fpLMDzQyfj
kHl5/86qIg/dIeme6obU9yVotTdlVdtfksbkQOoFakcixmqP6ct0DEmtVQ9lleZfr//QVVWd/E7p
QHaGsKwhS4Ij+jlIRISYQjAsu6/tNCSRaF2yHxrd2QSEq3S15gow+/x3h6RDY1RAt6q6LDm2QOrw
yS2o1TeaquC9EohgbPt/QpYfcXIyRzIkbjFCyEIibm6Jv+N9NHufbeNarA6GtbQG4LqVcx+5B06U
gaTBsbbsXQCyvzFTpUTXd+uvCLkfZUCrS4nY1z8Oc/7G0NINmud4GJQh8JocF611qPFgWsWR4/hy
8DXQpJLg2KfPaYOk52jv0u73daNbu2jg/4F+h37YS7hganZ2MRvwlyWw9a08QFDwfF3Cmt5PJUjG
5c6NbmJgDQXq+SD8Q+X+YD8tFdji2tlxwZC0DPl6mJeUwg4vKEvAQAX+UedeVHO0bATvRvdrNtkW
5yXysu31Ra3qBqkiB30uK9xuNLCThA56cCxA3rt1i14g2KmDG4IRA8V78aN8ILtwdMD/lSX5L9Bm
pKI2huA42v5vhwT3VeM+2MEEDFyB/honHprsOyhZw4HrhwWxf+rNI+baFZHdqh4XODcfvBkYBln+
fnJ+e9IATGiaYCmdVdahXVjOT+BGAS5d5OznbFAVuaFK4OLXTwRSWttgy5hhOK8zaFC5/T3TQxX+
40eYc7G7ng+CDpSpYD9SX2GZZm1Oszw4Np033GBu420WphFNyVg89HnBt3qTT5u6cp1X0ElYNwWb
MaY4FyLCTGt2zEhfLhDC/YHMrNvbgKzdNVa3UNIEQxSg53M35CTZ8L4y73G58BAte+Rw3RrXbril
zc9FNh4o1HK0SFttauvZS465RfeWe3Ccg6NXWwBPhUW/uS5rTSunspaTeKIVYwCmKbq80DXDPfHs
G0Vy6KaU/PIJbyPRV4kijlhzUMAyRvIP71f0tUthhMZ7g4K7PTkCGM14F/nnu0E+ehbx0kfLAfDL
z5fjgNu35A0adPz8zj0a+fH6bq2VfU00qS1jYLiTLqCj/GY0epCPJEctS6cXl7f5/eT5FHN0nh1Z
Nfnez4n7oE2Od/S90v8xabqehkw3+thjQFi9/nNWN9NGgw060QGH70rG3qZJOVdL2t4iG92Jck1h
HGtuGME+ZtJsH43aciZ99jltnYog8ajx9yoBYLcoty0fwwY05WHNxJ8sUTXWr8pEbXmBIlniC0mD
Xm+WrWhhkIN2T+pNZ/8nKhZpPd6F3yudKDL4a47fWwY7EM2DxkF+3wpUOVIvwVGz5uNs/qRIFGA6
SbGNq2o6ESJ5fJ27WtY4fnLU2zzkhIWqnP2aAB+tSS7owkDk5kuhZkmH1uoyxGLT1rBufK7YJNXn
l7+f+IjO6ARiIhwqMlp//Mx7QkVtc92S1/RwuoLl7yciqmGgCUshYjKeAuc2HfZ2pzi7qlVIF54X
5GQWBjapedT7l5ooPq9agXS9pZ2VUc9L4dh0/TZtkve51B893VckM1ViJH9NkrIBPyXEZOU+sTZJ
F40qbpNVEfAoqNCAEOYiIxw0pVWmvRccJ3/ja4feRw3t5rq6V3VxIkJaBZh667ZpIILgFWShS0bh
GNduNZSWcMEAbAxsKFL8yHKXjmPfw4kAgSZF9n9Xz++VCiVrVcrCswpQpo9I6txoLcqC0tMrXAZd
RJ6YHTYvrFWFi8tPlQMadE/+FSL5ww6+sEdfYHKsy/KR2CKscuuhH8cXxM5tWPmI8buZ/e7mcZN2
TVQI4/m6rtaikZMfIF8y45JIbWv8AFYi6ZNWd2Pp3A+l9VKk4wbTuf9QVweQBKjIUCIGOLlcIaZ5
M+YLk/ixzUJMwWtzZGkK81g1PytAMgNk2zo6N84VlwcY2ODA7QaQqLcrQC88uSqA9bVrDNOCC3wp
bs4LALLZzNBMgRfasc7cAhkJar2irmvudK81btMubw/IFtJNX2Hg9rq+FoO4MBjgCAAQwUNkJ3fd
WoVHGfHh58qefkXVLbaptREj5sVyvg0mZkaaN4dlQxWeafU0AH0LsLeODt5ZKRhpWmu2vG5GZT+f
QAytgZG6QVy9H11Nj5Asr3fX17kqD6N3wL5FQzxqyedKNFrEYjRDGi6zvqTZHxI8FumXWrxel7Jm
/YG1lNsRIWASXDp+HsLVohhM/4iut62B0GfgTwN/pRUS/oYieFXIkjMRPdLvVKMW0tLdjwJwm2Yo
kCkCfdVQfbu+qrUDcLIqGR7PTPXB7QdI6s2N4Ue1wmmpPi8FPPlQu1qLZ/2R+t+H6uunZ0qRFAo+
xghwQyFClG4PLS+QpUxcZGzyMM3D/tOYU9L3JZ33rWbNpobvG+XXpGRhRlXFr7Ur9n8rQDro3HZT
w0+HQfg+eN4fLXfvJFs9ubmu4tWE7akM6Q6sR8/CO3LJoejpDc+NjZm1t3g2vTZce/aD4c6w2bOR
9+6Gt+ZXvVSBJyy7JPuhU/mSEdSNhbIrbs5j34qw8F/ZvA9qL+z7RwEmQDLEw/Tr+pI/rvULkcjI
YwoPyU9kwM63NYE3yNqy8I+aXmXgYqsxLJfyOXsGDq/9K8Cz88mgPZLDIkvIQ+tN876pE4p6Sd6B
KIx87achP2AEoHpykcfe9oLOT4wk44YU5D+eMmcPoLAamZphVExArXgz1FjB0Iix/2UoVrJp5ne2
OyU2no0DEl7sccvxL0/Vf7dyMFE4XmYylpHli7yaPlHL6InhHYdIT7/6xft1BayYNbLyqEUGWAp6
v6UYeK7dCVAsqBYKoGw7oOyaHL0JG50drstZWYYJQsS/el7+fvJaqBuOGbyZ+kenux1E2CWKq2XV
EWNYfRm3RMO/3OXcVwEIRb10+X61Q21yPyRgP+N7m/ENYK3+IRoB4uNfaZLq8YRGi0ef+8ec3dL8
BjhW/7BbwMMwljF/6GXR2sluEW5VRl+U/rEKrJukbl57y/95XcSK9aJE/D8Ry99PRDQmWCEqL/OP
dgIs9OInEluRndy145frclYMDCClMGA0kgCtQC69pQAMJk6FpaBYTKPCdbR9TctxKwKtUPjPVRvA
IEGA04jROzldTy1cAygc+UdTNA+iA9Idp7d9QZ7nqbjpx0+jTC13DrhmEbO5GPeUn/CpplkFARov
Mr03NT0onxGL67twjUgPABgF1Xz4mHMNOVqtO1lbIx7tpvz3hHJtxD0WFOGoD9reaAPzdkYZZEaD
MQywwnzroczRZxJW1ABCfCPAwmcVuiLiWdUnuoExWOrgpznSQS403ri9i4rybNq7pB13rtjU2vN1
o1n1FoBTxVQdXCwIO8+XrnkpbWhTBEfP78LHVnSfP1+4wZcmGaStVtAj7bav9BrBlP5O0fOjQhpY
u8gBbOWjuI+iAdLC0q0meGk2xhzgajDGJ4eSXxaQ9dyCbvxM+0IKNDZ7rNmaXv9cldY9n1VQCmsF
b7RuAa8ZZSVAJnrSBpp9PlaCu2jPcP3Qsx4sEI037UvOlrbnflc5bURKL9I9xUtmxaucyTXPFTeb
Yyq0wodcb/oR8OmrMPzDCKKbsLWoajr1kqbaxrAALkfgK6NId+EmRQ7yKKPwyhiIqenGZxnZg9MS
xyRzQUE5JhOm+3Pub6tO/wbSUwYH58Y6ocVm6WkPDTAs31SNQTas9F9gKPnGApHCRmNze9en3asH
vAOF5a2ko89/s+R3DZM1jsGcMha22Jed9l/QkrukMv4LtGxXW31ULkwg9njwmXNPE45Uganwk5en
6/wnSHf+FCR5g8xXGevzN027tTAW9Nnjey5Auh6dnow6WdbYvTkYDs8Vn790Qfg8agYgdlsMQJ72
wSAua4VtlPHSvenMD4I9d5DzD2s4ESL5uZr6RZvpEEJZNLkRmTbXv69ahOTdMy54UyyLsP2IzhuM
9pgqCO/L+/B8nyRT493k+yiRgpNleKfdjf0xNHRvE74zNdX7caVGei5MMio/YLgtawvrmd4b7S5x
BIobb+XYgSr+lQdPusN3jf2n171dxr/SdHd9Oy8dz7l4yeRGk9uFnkD84MDfHQoKWMHNPCjS6qtS
EC/j5kel6gJnGvgnSVUMfhnPmB00I0Ps8QpxvO31tayaBuhUQMuIMVy8LM6dKFp2UnPscHwatjWN
XVDt+KcpSJaDcyJC2q555r7d+W4JorjXvP8WeIooYW2j0H0I0GTDBkqzPH8LKoKmIgb4XkHzY497
K5pHhH2KEZg1+wbyBIpdaJwAd6B0yQWkSBE9YRHCf+rnuwQDpJS/IaU09irWymU/zmMxIwjQd4jX
L5AWLuYf7M60Shs8G7E3BmHKU6AHfUmH22b6ycH76SgeZR+//EIcYmUHRTW8MuTXTDVn+ZzasOYi
aXv0RQmzjyj6Kw74bXiZj/ocEqfLo7ksyW60/AYpIaDK4I3rhommFYdA8wGuSHGl+AMjty56z3a5
4xcRnoBFpBEB+LVOr8SXBhiCL4Y7p1tKAw94O5hE1cE/5NAq39pN+8OZiu4LIKa8L6WL7GdpAklz
NDIvypymrID84fNNlwbDzzqjbQRGq2Q/uQmm0dqeh7WYyy/MHBoV4OLlFYbGd8zNoq8O5xBd/OdH
BHmKKZ3qTj+W41vCvrFU1f55eQbPBUjun2eGL+YMAsCbjcTbJtMilAI/fQcsQnCRoT6NCS65L870
KZvdNtCPk10Cg6iNZu3ZbhRCLo8iEsrAY0c21MJIghyLoh3MbU2tq2JoJbLch6l8bYLXxOaKW/lS
JWh8WNIhgDoCu4b8+tLNlvQajCDmfsTcaOoV37/UyPn3l3WePFhn4bVkLPF90wlnfxeM26D8dOva
0rvhOnBceBkgL34uYnRomWtBksWk9TZNG4SEK/zi2iIAFgAQLYwMX5KdMlfoxK7KLK78u4zuwXmW
q+DqVSIk1w6ashxj8Oz/kXalvZHjuvYXGZA32f5qu7akkjhLd5L+YvQ2XuR9kW39+nfc7743VSqj
jOp7gcEFJhizJJEURR4eJs+897TSY+Ymuj09gZvpZBVzHvHkKCarIJ0eYxW0RVfbJq9WVHZJlU6+
L9PJlwlQuCXNQEiZ/RPlueusEfSt7JEMVhutiTZOhAVMyTut/uEYb0/WaGHWZEhPIbuu0PyfQUZf
ewS9MvqdsRZDLmCt54OAyaHcYSC/Nv+G04NIp7hSaiV+toBIJWrljQzwvoe0OPThl1zXvA7YeOdb
H//u6S/F+V0k+7jfsqbd3hqxnP8OyTYdnbdhoYbxs9D8XtvasY9hy7eLQPMp3nl/RrrLQb+CoUlT
1YH00gZIm+54+Nqku/9OhGT+VsO5xVic4F2BXOuh7/YYE3hdxLwR5xc7YoeTVUgHFsZG2ygNRCTW
h5pvlGJv1R41VxayZD+nUqTjwG2gRkoeYa/CTTvsa/I3ZzFn2GbKaOPi9k1MNBVETI+fS3KoUwxe
3GFoxfWNWlzCiQjpLDAWseNtpkGzUTEvPPt2khschIXoFHGjbRFDCiBaRWV1l9D4OaIuip3t2ht1
8aBPvi/9fkev+pLH+H7vPEa5mxaPNsiHk785iBMpkjoVPXhZmtCMn81sq6X3DB7fvjmjc75Rki4N
U0ebJrdwEB+26dm256R3xbAi5LLwdC5EevEMdlaIrsBuDXGxrTviMiQvbfN7b2x665mSICtf/kK/
TnZOuiUx2UqNkbuLn8dpG1qbdM01L+rvyfelK5LrQP3Qcf6+7tl6QNlK8Wnl+zL9npIUDmBd+D7w
rO3vbI0JaO3z0tNK71KraVIciNDc+oP++K8235SuRo11ug1fGz933Z1Zb/la/mnR+GZaPPS8zJBi
SZ26obWtSZ/iZ3SPmuBmSR6T3i30979YxYkUSYXQAWsNWgMvyGzPzPeh41///my8F3fFyfclFWpB
J1BGFgEbkzjwIM0P41rVfGWf5DirL7XQaAesYCB3tkDrNQrzv6vw4+Z1oI1XNQHtpnN4LelS3TF0
RY1o7e9KdFB4FfAl3QqQZUFdgQtCqhuErvDltnQUE+8So4p7oF7DENx4v2oyrnjaha0CghiMQfg8
KkvygxPctITh8TCDoHV/YvdO+moN+7y/mbYcuP5TOfNKTyI6VVdsXsxo5Uz5BjJjjM561pzSp04C
NvZvWrmycbMlSDp2Jk66QDQ7GjUngjiif+RpEMa7Kf9kxjHV10j4L7UZLQt/GP+Q19AuJnyGdZ2L
iYUkMOmeRp5VPHb9isFcasEsAmkz5AQWkk40wqth0As1AIOEFRmbLl6LEFckyIApYWcpJnvOEpJP
h3rDWlpuaZPASTI3gwKoDiy1dPpdkyhFMaqgWKHbnpkvVT7tAcDfXbfIy1NHQxPqXjM/7MzzKFlk
lZpECNapqA4V+zDvdkpT/VLDejNM9Klu+xXbWVwVhmCiLmvNMAZpVaICcdUE6FeQK/zOTELXLohL
yM/ri5pt/FyVkUxBgRnMkjj/i7cQECBoPIwRKzTxeJ/Ww0trNRkyZOLnEJr3hRCvdnx7mhMyMSJs
Pis8TOTBFXHMnSYdMhKQvIoxRDRHp7D1S6+HfaOzZOXtsKR8p9kiKWRlut6YKKargdMeOvGECOn6
Bi5+n87MOOiXuEQDmpSbaoLEV8CM1yT5maEwcV3Akh4AW6nBNkGLfzGYGoygtd6CSTiIk4S6dhjT
HXqdanTm6HRF5RbXMueGHaRanIsIAOD0SuUK9sqgrd+Fk2eu9butSZCuHAxv0yJR21A3Ur3Gaflq
qtlalvMPIPJCpzHTV0XXuwnApHTkOhkGBlgedoymkWukuAFicqzr9osS666lCsOLmvZ3KerKjeME
5NLlPqxUt00Vl9bV5vr5Xd6BaKVTgeLRMNYWgFHJbWhJz0k/orXN1L36q6KCDDyoxV+cHACCCBZA
z35J20qmyeJ9aKpBqsf53h5NsLNXYJu4vpSl0wOZGSDgiNHB0iKh+ZgzRJy0RA0SsDFFb7hy/0sB
0l7ZVcj53B4L+oBjMt6vUcCs/X7t/KJoDDNC559QAxG6Q+yvTThb+7ykd7XgJi8JPq9Ye14dSrIS
Oi9qEghgwZkLeiRMlD7/+X01FizvDTWoDK+rd63z5KhH7fY0CPT1RIq0SWGdOxiSrMNh1in4pRP/
n+tKtFDLB8QDVMkI/GZqgYsql2KmiDkSEiSgU1BfC8p2sRnE2qOWlMdGdK7ZhT7PRtBgPvHh5hcg
hANJDVAwiB0A3zvfw7ITVRPXtghsu/CTqPD311e3FCQAeoSuZ3TtayhDnn8/YmVZZaoQARuB0XTB
NtJ4psL6ryMClC3XSHEw9YmvBKRLmgF3jTHH8wivC1L2IlX7Ft1LJBgKJ8IYkEw8mC2qX2UH4CCK
ff1KDXFJHgq585ggkCSg+nW+ShD4xnoTtQS+jO7yzt63xSGj2zRc2c0lizqVI+niNJHcLKd6Xlf4
IVizb8rp6+0HhnGeuEYxwA2EjZJC1Ay0nY46iSCcyp0Zpw8mCXPX4ONDppn3IHK/PceFLTsROO/t
yVsli9U0tgkEFu2Hye9KWvvV9MYxo/D6wpb2DjMVTKwK/NfAF53LqTUlrAf0DQcaQAW94xGxNoFi
UQKA1MZc2Qekb/77yUp0MVUo+E3IMyWVa4KbQ729eoXAxkT5DVcnmj/lpoSkSpII01xx/iAaDPUA
00ndlP24vlELAdapEPlWm7KusdIYQspBHV3EyJsKg5JdU1vrRF8WhIgXrgF9pvJcgJSOIcvn8qvT
7VvlV9jdN8Pb9bUsHAluZuT6QRCP2Y1Eiq8YmG0TS2F6kBsfkfM7uz1HBOpXPH7mxxYaYGTDL9VO
NIqiiSAtH5r2g9c7FptePr1cX8bCTiFc0hCFAvyM607SXV7XajkpigiS1mXdE/2ozJu7GLEQkCOC
4AZ8aQicznW3bSJzQq5IBDrg70k+PHRjuKmbNW6UpYUAiI5LbuZkw6VwLqZSG8OebNx1QnkgovUs
kXpNtVIeXTh0IJIB7EKJAoxF8vu3HAuhd6ADDMLykUyP2e/bDwOQSDw+oFNoZJe2iioOOHntFGZe
xVsAuIO8cr6IkKz4+sWt+sOcD9SzCWHnWzUNlmKP/QDV4tpuUviWVd1HEq8NDl8KP8D0BrAzaKpg
i/Iz3mps1tAigv91nNANNQWDorPkANTGlrXoNOzSeF9E6oFWAow65c9Gw/S7Po1er+/qQqAwE84h
REB33ty/eb7ckcYTIDqpCDI+bocsflTM/Guf0nc9xHQHa/q4Lm4BXIvWTQwQxNMbpEa2zBgP0gcS
ZrwTgTmk2hYNwumvvnH4PkG458fgpd5MDvBZaGLLPpoezP9laICmENjpv/Eh81BWPJkx+BGZp/OV
R43dEIxEE0GEOaYN5vyByB78Z8yz0hUjXwD0zjzxYJMkIJQEjn7WuZMbajLzuG4zUwQaLfuHOGLv
TBkxCESwPt5ltCwf0b5H70hjtF6HRiu/V6y/ePLC8PGkBqwLXZ6yLwP5RmXlvSqCsY03OobJd/ra
KM2FcOxMhHQRF0NaFK2Ozn6kBFw6gmRF8ZuIeWm0BlhccjXz8wNNq5jTBxjx+YbGwhnDXs1E4Oge
KKWy21mTQfgFBPYfwwAGXNINNggkqsQ0oW+HR+gqX4mT5+tPygzAABD1YyQERhjJ+WgnxRuZa8kU
qFkFVNi3JCObWn3No8gboxdwV1w3uqVzwTUz7xMGagNVd75bmrBipwibKbjXrPetp0Tvt38fk7MA
9Z9rZmD8PP9+Xxuo/7FuCrp91Pk0fgSraRJvrwtZOPK56Rs3zEyHdsEEgkfcaNV8MgPMHg/f0ubL
33wetjlf9YjD5D0yop4qrDODIv9WYJIZUvbXBSycOX7/vwLmv5/4gEJvlSYrIACuYNdoYF4Nue/Y
b5rJN2NUe1yL/OsSF3cMTUJgFLHncpp2LjFm9jCRJDORU90k0S5fue4XLkrk6EDLAhr+uc1J2rFu
4E3RYgZ9gJmzCezkuUj/YgGnEqQtY7zitDVbKyjEL4ZiTaJbK4eytgbp9uuTSGuxCCvow42qbkjj
tyu2sSwB6FMLLOKAPM6HdHLseqib5dwcGMTtHVKzJTtqoXf9nBfMGwfxr4j5J5yIUIqazMxS2CbA
W3Nl9oYG+1Z8uS5lSZtOpcy/4kSKmdmaaAQWkpA9eLe1NTTErC6STwQhDNpuQBOKuN6Qvu/QsgDq
NLMCM/5Oyzt73FXJd+OzEbfj01DNQDUBiYq53CCnZUGn6OR2AeJOkX22ym+nuj0pcfZ96cSrulcp
/K0VhDb3BrJpAaZEN2w1rcDZlzfs33VIx452fC3hHOsY1B039mHsG2wb/nD6zfWDX1SvuQtJp/Ng
RDmVhD5EZULChwaK+SNTvNZ+YoaX/o12nQiRfFUd9lph2CEFZY/9Hufa3gr779fXMe/HpYL9uw7p
MZdOGkn0QaEBnmGfNWfbqOAT+ozW+NCXDAW3IejJTeB20Th/bihjGWU2zhxN0aU71X4U+jevw5nP
YR5ah4hSfqDUwknUceJg23J2Zn7of6F18LqEhRWgHIY6+VwYwxAZKfrRjJZ3g07NoAeR+8/kdvI/
GzE3WI7xDzgeLjokauIULTdxE1YAxqe1B85Qnb/dugYHEnDzwZdgsJu8BjogEDLGVAva0Zt01+GH
69+/1Cakn8GVCcYRdBVc4CIENaMShKgoo6AxFtCCTamxXRTTm40cYqg1NyOqiHTlGqUNnH7ZqIoW
TCPwF8qWWs+5euzYTiMrFnhp5ueSZqU48e9xRwkrG0hSxlenvssB1FYBpsxux0icy5k39kRORVMl
L0EoEah08Az9qa8zt+qCUS/8pjl2t6Nk0F+CejnCbNCbXfDf2U5jRBmztABcUdCC2DWjB26priZe
rivEpdGcCZJTLOVUYdrOLCi0tc3Yf2sAhLsu4dLhAx4DLtOZ3waIHFmlh5gWaIutzaDCqCphMMzm
SocfVce2CWc/NDF8XJe3sCLgfpC6nV8pMzTj/KSUOgp5r45jYA3Wr4zC1VjpzWWQ2cf84ScEkvPi
YazqpdGmmTEGqfkSb4145UwWjBRN+DNzP1K3eIFLutZVbaXFET5vvbP+2MQPoKL4iz06kSBFLabV
52Me6mMQMub23eu0FtwtHcJMLgQ/j/+DPzs/BBLbVqJrxRSkyTSzGLs80m93ZajY/CtCCoLzyKYj
mjGnAP3mXif8AfnBbFgJUhcSP0g9gKsCPdsIdy+m0UblpGu8hzbx9qCHXqG7Rb2j0S5SPJijOW16
6tO1IsfC7qG+Bip9wL5mGoPZpE6cTcSbnDVdh1S3Nnh226N1+PbNgwQk0lH2RopHNpLQwEi3Xi/R
yxT9sDHAe6x9znbXlWwhfwQiJCRvwSQw5z9t7XwZWaaHWc9Rq6mqh8mctgwtWqSgYH44RP1DVN5l
PD9U5c2BLKSi3oH0/TzGQ87nItFrx6OGJHsLzrNY8J9DbWxIYXzDNJiVDNmCoWL7UMEBmwnctcxB
piVmrpK+RNLV2Rf89zAz3X+9volLqnAqQrLUlFXorelr5Fs7xccQuYe2ZSu6sCgCNS5kKcCIi0Tb
+THVSq7WTEmQ20x55PKye9TIsCJjtvfzKBaHAmoFzCZD3hhKdy4jLgZdjC2WoQzOFnwST3ltezTn
37I69EM1427S1itudHFdKB4gLYJ2lQvTZUqKZ36B09G7yDWRofx1/WgWTh/KhMSRjugcTwnJx4Hl
gCe0CqegTB5IzdwR0w54cvtVAzYKfBxh7cxDJwkZwtFmbYSUXiYUP8VAy3ztobSwTWcSpKOZWqGk
XIUEnIj92a91sc7/uXTyAPvN1LBI6WCIsKTAFRpTtAbcgAEYWe7KPDHcFLN1im56rFPt0Y5q6jLV
cBNnLdGztC50HyIXik6leYrcucrVI2iX477oEUINHobLepiWeV0B5p9+sTQ8KIBmJSDwk1NJekgn
o5/iPlC6wTXb46TsxsHVnRUxS3eQjtFxcKEINtC4KT3NSgK6YlWBHL0aDn25JWACJ8q+6e6oLfZq
F/usKHaRLdCguNIVvLhExG24aLGPFxll1KuEEumsB/j0iyKYl/V3Uw9kW3Y7OAqYkhNB0l0x6d2c
MM/6QFA99Vjpplm9VjpZ0gjQG+F/iEgvoTMoDyVWWmUDZhG8KwxQthVbXdoshJyY7oWQByBXyZFm
Wg8mEoYSX53b2w6+VO3pQY9sX2Qrrm0hpgYgHEUgY2YBu5gkFUXEHPK84MHQvoho2LDqe6SgeBFG
26T6vK7lS24OjxDgW/H6nXEE53ZkGDk1ig7ap8XWno5d6eVp+QuE1SvhwsIVgdLFv3IkDRAtV4fe
SPsg+YdG7UPzU//WDeVD/XMlpFvSAiTqMCgCtJcI3iWP2pVpnunV2AWM+51r1CvWurRdaOcFQQxu
Ox0z2s+3a2BJzou27YN+yoIR/XBh3bxY9hq0fWkVQHVAzQh8D/I252IogArakFPYC4v935G61ia+
5LaR1MTkMCgzCqzyqZdJBtL3sA9IEZTpPwZ/RwCv9scK/VjpN2ttgNSS6UCVUSdHetNBOf58Obai
N0WWwc+EGHlRxJ9N9TMXKByvpQv+fEj22aeC5n09Ca0dDEa1tXYWlD/qbeobxXgUItzrtPpS671L
ou7JYOUWLOyFZ2S/0oj6OOQVHVwoo4NxeB7OM5OFIoaQLqeWYDJ4R3A5FVr9YHbdw5AUqOKCAdWk
aPrv/C7P3wlhx5YXjgvY6D6x9bfrhr245/BVKIbMlFGyYVeD6jRlD4PDNBA3z/Y2yOetjzK0/ety
/nzoYs8xrR7GjR6Ji8cGp5k5KiE8iDlY/hgV9+U0vlUDRwdkM7hkon6eGn5SvNtd9GPsO7c0cwup
jsJriP0Tg1V9rRwfexslTZXtKj17snJ105I1NoEl0wXuB+0Cxjx2QA5S+yJCyT3BhmA2b1kfGbrA
bXY7sMwB+Rew1Sg+IXCQoTPI4jomQJtTYJCHQt2p369v9oJfQNoIZRuAysASKceLZaxFvVFpY5CU
rVu9m9PtIGM8GOHecIkCogk2tnMDEkOshWaB31+yxKuRDwNk8voSFlyPoc81X+dPikXGFOaERRWp
hzFQMt2z7Bzp6Odu+qmbbzH5EU73dv16XeDinp0InA3lxCdEVekwO8Qbv1aOSqu5dv7xNwKQ1IWH
w7nL3g01TpCQR2QMTGPTOP74F4qLVyhQzYh0gWCypAVktWmMwqE8qMbQfbS1L3W4UjVdCDggAZoL
Diy8qy8YFbXOLq2a8EBv0g9FONtOgHfbATCSlW3scnNtuMmCczoV+Ce3cHImhpEwjO9SeWBlBOQz
W14nXpW8ku72J/yZHOmew4xhq20yyGG280Am+66J+7fYuZ2Fen7E///+/bkPTpaDQT5aUQyCBxHI
iHvtkTZvBf8c11icljTZVFGeQLA8I4Qk49QoCJD6FhEoT1xhHsP27boiL3hI9NCAZB51FtRyZDBb
KYYUrLz9GBgTd1sNEBZAP9qVgHNpESB1x6MXFOEIb6RAkBrTf8yxEInbspfy9kEVmMCKhiCkozXk
JGzp8nXiqiHZ0AxBHyO8bOOVQHbp959+XgowG1sH/6hoh6AefWF5bC3CXLLF0+/P/vNEl0gCnJ0Y
8H0bU4Y6Nyx2qnpXVZhp6F8/7RVBjhzKNiVVUzTrBnrrNxnImZ+dyctMZEBXXpnLgtB748y0wBeR
SGF3poJJQkNAQbLvGIkX0cll1gsRIB7tV9RrSYcxwQUvJxBdORdvp6FU8O+TEacvPiv2apNjZaw4
laUb7ESEvHHoWmhHx+ZDINpkB6qzsUNjIPia77PqSGkCovbN9ZNa8panAiUv1hSG2jIBgZR/z7P7
ITmW9We2Rjy/vHMAXILLB2OgZbCRMlkGsLJkCBQHlzLal4xYAXl/t3L/L9oPnOX/iZHsBzXuMAMW
GGpX+sJEiJT0h+vbtXg+6PNAPgq94WjiPregHMD7sYngAOqGDPeAI9QPcN+ZF2pNcW+NloosG+F7
q52cfcwmc39d/NI+IvhHahLo7EsKUXNiyO+PaEsuw1eV3Omjz9f6KtdESBFBW6IDFwBdEqjl58Qi
X3VeHbRKXF/H0kH9QTMC0Ii5SHJeio51QfNWQxHB+mz9nqyEskv1AyB70eo679Il86EdDlNYiR6d
z0DombXbdl+L/jhlPyczdUv63bAL10puB1dh4gcGtVvoZsHYCDlvWOrxRDNNkKADw5yH2yh7HKnB
n0SlrA3O0uarTHoZQRbkmKARACXMfIwnrhyMMKjSYBB4YPNp27ZPCXlGun+L1LJnNn6nCi+D49WH
1m2QXFbI1iJ3VNmLYVPkoWuoPzDQtCt+kh7dQ+xQ13xz/YTVJUtBEwz2A2y3c5nj/AfalTMVjY5W
JWHsws7yylB90nvq4dkM0tijkezQ64rIFAyA303jwOpnGK9njAgL9GfODwhI/CpbS1kvjO/DGYGh
Gg8coBlwkZ//rNYqQmZn6M7BK97Ij05iux3ZE2V4zssfSpE+035Tm6WbW8exfkjKHwLjtOjI3Uo0
mIfk3PV95SpNtLHTp6FPn+1W9aJ2WAmal48X2zfDINC6Kr+wW1aEvFBxvHX61bFjdxKPpHsRdb1V
8bitbKTSwk1jHML2p1Ecc/2uKjA8K8ZjvPA1tdk0GfVMawTDZOgiS/9M0+fr57vgJuaWhzkvDx3E
u/d8H8PGHsYwR+8Db9vpZSq16BgVer2hxbSGaJi9tqTqyHeg7WcOTYGll44sjbhiNi2OrFLa6sja
fNqOKZ/uzIm3ni2q9s1mffXSKI6y4u0XJf+h0ETych4Ecr5IU2OmmqLGEgw2mMIo8dXpsZ0eiyba
DiC7EM2tbhF5cmT/AHYCTt+6KEAWKkuNKs07DHy/16b7f64f2cVVj69joPGs96gIwbTOVzMJxRgI
U1FPKU3HK3oWu8Dn9p4pwmQPvtBohZ/wQkUkefJNMtRKOzhDFwygoxyzWMMEdCASkJ1b2baLIHAW
NFeKkI2CccuX8gzUZN0w9oFac+q1NLLvAe7QXVtJvmg8nnbY7zWc0uJmzjx2aGlBBefC1ztZn+vU
6AJ1PLaG6irpvSgx+WQFDnVxUc5LOxEjRTSIKDqujRCjF6ZPDObG4+d1rVg4JRTxYF1zWgbKIel4
S3VM9FJFE1gi/tqLOnspKqF6uhOqH9clLWwZWrI0IIPxBET6XLJjO6fAOiYFJIX0O/imnpTcOYRD
tuFZv8b5uLAqA8B/oO0QrgCELq2qSIRqRbVZox/vueyfs+xArLfry1kRIecZ0E+KOVglRKjKXRth
Hrv6OKz1+y7K0FCwoTDcOf9zbrI56ptxUodV0CbWgFxJzjeVmmWPeSisFSNaOB24BMwSQ60QjcWy
HmhRPTldWTUo5m6EfTDFvuX7MftxfdMWTBVgAXQvz9BwBLKSDuRhhQQdTZvA4bmZu2WnjvteqTVX
RSrlvuzibE97kawAOy6T5n/uqJlSFpVk5EmlYCSc8j7RIywu43do26jC+8p6slTY6xPGQPbdB0ue
wvqQ2yvGtWC+aHBGjIb9hM7LWQ8MsR8mRSubgHaMHVLMRfNsy14L2S/DXfBcwIRRT547ERHVnKtJ
beXjOFBRBlHfvWWq9s411eN65IegFQfchflxX/lqbU6eE5OVJ+uljmoAa4ETGEkjE887ydTUEDSU
mPGRB1HKfUYicHwQ93a2JHQjn0iRrc3Q87KOiMgDpyBfBuTBQmFvruvm/EPP4gxJhGRssUnB5Teo
eUDzf6bypUelGnwvmBP60EffqjiwbkboSAKldFVc6RgClml5EOueo1quoq5hTy/1D7sGc4NaoOWW
yP5DOFXd2h0klP8099mKVa19XPr5aWcXNpvwcabdT6rPw5fr53Hpkc5/vGS0IMgfMfkB56HYd/Xb
RPd5ujeq/XUhi9pLkUCy0bwNpJ50wUbUUSKz1fMgte6i5jjF99RcKe4v7NOcV0XvBZkRzfa8ztOn
WuEUGBca5wEBc6PL0xW1Xf486rmA+gDrIyOmm7TElEiF5cGo+o1muSJeS6tcOm34lZl+9D8S5l9w
soBc4xyIvzwPMo1uxwyuJY/3VWrtVBoepylfOfelBQH0i2IU4N8IiCVvFic9LTGDNg+60nYHnXlM
9a4f+mUtF04Sadz5XQrqsouIkYSlPWCAK1bEwvvRST4ikR9Dswe/NblXOsXraLYz1P4uVpWNKkZv
rMuHhHYrj6hZuSSPc/YzpI3VraJ1SkbyQJiceUkyPgE1umnLbmeBSQ+Q+99JI1aupEsW5j9rR6sn
YgpQiVxQCYDU11Zangcmt4LRyfZxmxwxKGDbgJN1EvkGA1EexnhyVafy9VZ4bExRQ06fYjDPkoZt
avQru9cPZMEKVR1t17i9AFy/uEP63mmp0EgWqFMDYEUAIn4/q9YKkAsOHlIwMtA21Zk3XVKsziqV
YbKsDJCk42RjAsNTnL7EBfWqhrnd8NKwr9eXtSgQLxIwN819yDIUAu03ish5mmO07pPFWzeetrXl
uEn80BiW21YEmQR2u0MDsb2ORKsBaoKLbhlFKQVPO7gDvd732WZSI/R5r6QnFo/rXxky9D8q8fjp
KNYVI51mx5CQfEvE2sCkBSkzBSOQn+gBmBM2527HxkQqjeZWEUTF+1i/s/wL075cP6AFV3MmQjLA
RBgWUwezCHqy/605u+tfX1vA/PcTv9nBmELSYAGxdsQMsr1hflfSfsWXLdySZ0uQbpeSa6mq1xDS
qe8dyXc6hmYN8eRFaxy+a4Ik66mbphlxxxWB2bux7keAEbJDrq+p73yqkk88W490IRsJ1QUrIIaK
3mPsl5XlbmXGbhhvkf7eWNkPq0busDA8e6h3Bc1cmu+KIfRE+eT0ipch+iVHkguXKsdaZH5afuJx
4w3cch2H7Sc2bGytdkfwEBcHLd9iaumbUKetcDYYJ+I62m8Qh7gFe8/aCQNECqS0/NpS/WgifoqZ
Xbb5i/CvrIhclr5M5MeIxEZXakA0fHHiB6Ku3b4LOgpTQ2ZjLqED2SBpUcJHLczyopoxBlQrN62Z
ruz5soSZXVObm+XlZGNpTkVFTVYFmjp6g40ewTUg6oIlYA3/SpBCxQj93lNpJVVQqm883CXju6ls
rhvb2iIkb9F3GChvN1kVqPYPTTs2hX/9+wvqf7aEWf6JMfOuIRVh+P5AHrIBmNnDJLbR2hjFWbsl
7T+TIh02oWY/GhqOwtLpPRJbbhTuEAu5tNoqyrBx+h/XV7UoD+yINt79GFUuF+ZURjKFaFoJBH/u
VREm/ZUBodtqCH1NuY9u7tA3AanG7YTWHlDaAD12vokmMiZGN4RlMAr93mg/s/zmEvosAbV/kHZi
/CwggecSJk3HMzSqKjzqj6nldmuQtEU1O/m+tIJuIh26YEtYo/lhZD9KthL8LqrZTFk5c7TgPS25
cz3rxVg3GhQAA3bK/iXRvmY1ig1r4Po1OZI3NwYEwEmoQg48XGL1u7q/D+1HsTb1alHBKEgscNwI
7eQykJK2DAQ4tAoYdVH9acW+UN0qfVdKT6y18S56mRNZkomqeaI7UYm9Cyd7W2FOZs/Zgbf27cHq
TMb5/0uSbLQQVW4nGpakhDu7Mt2x8Lt0jdJ+aS3Yr/kJ9L+dcOd6PFMdktZwqsAuGp87mFXVdZhJ
djMJAcwFIFLwzs5lWNDWnYvhaRXaBkvqAEfksv7Jjp8N566ZLM9Yy5cuadxc7AWAEZWcC/pJi4Y6
C82sDiZbj1xNZ4cCIICUOwdMRrv9YQVEG6i1Qak/128k7ca/j6ukLrAsNPVW/pBvMNVCB3e/eLKT
FW6bJY+ANkW8Jk1wzV7wDE00rbkRsTqwuy8EAYSpb6/76PnHynfCqQBJrUWcaooI0xpERopv83s1
/TTI1qx/V/ruv5MkaXYdhiUJCbbNfGWDj2b1qNyG/UGsTVleXBHaYOcu5ZmJS3KidcinPJriOoh0
FKm7geyTLPRpVKBYrN07In67vq5F1bPQB4UMNx4TcoCj0DgjJce6Yv1nQX6qpESC8oca/bwu5sLX
gdEO/IIIoFCkRLO/vH0dGi/MusoCodpHC36OIIkeZq9D2O/iTLlP9TWOamCPZOWATDyQkGNGsymq
7VLYk9n9JCqsL9BS8JyqDVW9stWNPabp5ruaR3SjZEXkxX1YHMLJyrxyasp3Ow/5/ZAOmB7bC+cO
s0WSrZFHwueIv72CgZZLd7J0q4mpA5Sa468O9+hYWL7RZu8sGrqNE1MFTFc2d9NE0X2ip9orr6xo
04q2A192M2y4MdR3GU2FN3Yqd/txUjFuj1NXdHFxREFS2WhJ0j92aW59ZghFNmlpPk1dp3kxFL1i
2xbz/5DBdJvstRyP6sBemtI6vMcbEdODjWlE2YtyULLhmSraIeFattFjS2wqwYHAVknlWuh28XrN
zL2EVJkrYHk+i/F7xxGzcxM0Knh2VvZ4DvSWm1YTcTUNGa44BwgaxHj6LgUbvMfF8EVXlM5Xah2Y
c6etti0XPVYUaR6mXptejbLKTkujN1YIuk0UYYMEtrX9qg8Hj6jRb6vLRr+eimyjlF3hVrmuACsU
h26XhM1W4UniaiP+YPZK6rfxBC4NvdHdqqobd6QA2ZfE+Y1RwZidnU/GFvSJodvaRnwYUgSHTRQa
vs50zD8J+95FC8a0q4as2RJjit1YSzQP410Sj3Ae75Q6McFqL7J91YORWTexwpTiCcNolvkFfvIH
2E3juz4HGLTpnX6b6LryhG4PPPVDW6C9IMF4ZCWh4651umZDRsrvnTauYFpUd9NUGPt0atoNiloA
eZdZmgRtrf+cRpN8ArLXYQ5TOnjxUFTuiJTN/rodGhf+ZWZtn5ma59bauY34/FYToH4Lucrx8G6b
oznWrhY7zxX/bE16BBTaTUvluaL6vZU+VtYuE/muC7uXqd4RInwNFUlEEm5OU2hA+JADd522g1fj
EVrEA1QICNmJ+QM4zhklrj2i9fHXoBJ3MEZPwL0UdxWPNr2dIaP/ELHHaDDh4DLXCN8iAG3+h70v
WY4cx7b8lbJcN/NxHtpevQVJd9csRYQUQ25gUgwkCJIgAIIE+fV9qMyqcFHeYkc+60WbtVktKlKS
wzFd3OHcc4i4dcsg9dWBuqCC8IP3jlEbS3ByBRYMbIwGRqS3VwFXO9XIHFamvVPdN6/vM3QW7cj8
VIDukP9yrXVZ7aOxVu9T1BcCR2NEnkZfudpOJ1yJqdpwul69sqtBVra1tHxS1RyDqOBTVH9Q0UZa
dOvzlyfkKLyze4fCzOHzwVyYavqYbL15WwMsO3Y0QFg2irgjdqSEUZrTbktO5NUbt1qg1ZkPfOYX
0YAJGAkn4T0PciDF1S8DEFejrPzFujWh1BNulo4I2Bm6FAwdubKe3r7Ar5zfl6Osi31dO49hY2Eu
TGRo7h7ER+JveG0by/XcOXu0HV4fjGE0Ywjxw4lTxq8snbvx/u15bA2yuoVxxHhQT9jzmoDLbe/Q
21pmof3fXK2VCzA3rSqTUbd3FrA8Vebz1Noks9jakdW+i6TR4OhGR18lbX/HfKvN4Nl0eDFjbxeH
akiRvDJAzdkN6gUWsCo9Hl+OzrwdWhofBWu+OmX8OTHRlmFYRn7hHS9nJQnRvwIubKC0Vue+daak
hmwGNrKJHgp550Xjzvhf4F8M1If8W5l54wYo5+RioEsCdhX17lfu66TnzlUFQ4qS7KAfSYfDFvXv
6wIV3DqEFIssIjzWV8ABEDGjbGtCdhdN4jzuL10gzoor6J1kEMW0ebtX8nMgH8bqqtGXodnCnZwy
VrYHmDvaHCLkhlbGCtWx1gwKpV0S3WmPpgP0O96+GlsjrLZNM1OSeUA9v/ZycBP0v1z5xrE4nsHq
wMLPI36LBPydDVTCPFupww9vz+DU5T4awV1lmkzM+7r3ULwr3IsygeNVlim1vZx7ff72SKfO2/FI
q3BJTd5gPIrdKK0ZtFvhzg848txb/YWnJ7Q0H+NGRSiOvnyhKjsWwRCiFK7VXgzviuCsIilwpG9P
5uQo4OX1gWg4wVNmo3LErAJFOPTUpy5/lOY9t7/pLSbzk+crBBgGDfsLXdnK9EL0d0QRLEEs9tmq
ssH8neMLA4BoLw6XBq2Xa+WTQqk56rBWxYdFLdPduh+n9vzYhV1thu2PjkxID3chOYzxboIvLTcO
8MkhwoViC8QDCB9XVwQkWC5pS6e9G8sMgGLLpNz+GycX4tFA+8EyI++7mkXjd3EXJXAXCnIzN+86
74t0N2qRpzb6eIiVITG9PVlsWHx9mkPEqnA2dvrkKuGkomoO8odX6Z2Gz6X2ob5814UorJEu9ZMe
xmSrdfXkNNCWD2OLvDVQzi8PVC98zSKragH9LXedOffCduPiuaduHmow/x5idSWULvB6atreIfcW
5kqG03msfD+VLtBa5YjA0IPa+tjivkCtZbxmoWnOgmlUuVvJMo2nKk5np/wjYmgsnwOkh4Qq7ayr
CwiXUcg5T8LQHfIR4S4a0d9pYjLl0ejrNIkRKxEn+mUysuXtP5rRyvMxfulTjA6eARTwR3Wr1QZ0
5+Tmg0katXQUxuw1ti0aWG0YGolB1/bYTywN+bnt1hsbc3rr/z3I2tsdhD0roNmAAnGYg6qlAzln
f0vR4/QggCIsmA9cxNVNbKWGP8HLFhnRIb21QTvztllf/v6VGxb//PzVNawI6asObQt3iI6L9mDi
PclHfeF8eXuYrWmsbJbtkZHrAtPQzROproLkx9uf/xop+nyk/j2PNQlHy/goJmUB1Eb4JW1Izvx5
N3vV+0Y4eWDqXUTcCwhDRpk7m10ZIg/m893bX+L0qfv5HVa2IPJ0r0lH4BuJ27CsgN94GAGWfXuQ
kysJPlWU4lCYAZ3bS4NDCrQvTGGLcj5Bdg+JCC+QG0OcnMfREItBOoqx/Jq5MM2yvbOR3DJGpyS6
gI37b46yOtmQkBn6bsBEklFksm2ygSaHYktRdWu5VufbLaaAuCW6bII5X/owqw0jcNI4H63V6mAn
s+wVASU0OK0/sQSYeP8i4fes3Lg/G8OskTtt3MCyR5gGpEVuDHfTuahS330y3q+CQ5d79HM+a+Qp
6hmWGH3MR3oEu0EBxbC+vn2CN47XWpeZEgDmVYe5SKfbDQzuqqTgA4l/tY3leSY/A8zVI9NgmMYd
EWA6/Hqei7R278ET+/ZUTm/LzzGW03d0U0I29h6ZRXs3uGFa9deWFWVFPe38cQtUdfoc/xxpde1p
HxbdVGI2ZP5S2danfkZO9+3JbA2xuvZFlMjJ0hiCT/MIhFv3vufR2dtjnN77nyG4+3LBgASnanJw
6VWzM99Kue/N37iQEMDywSYCzO4rHl3SQq+EuTjAzDkQXqcuvUnaXYEm9rdncmrrgbqJQVoC8pVX
2P0O2o5J2MaYCaomGiR6fTikfLrq6AZO/9S2HA+0smDCt3oddCEsmH0lI5W10y+zpOGmHI+wsmFm
QiJihEjvXRJcmAmh49+4iUefv464ibTBheHi8/voq+1+8sSlHDbO1bIIazfmeIjV0+sCbo4GvAjX
g++HBlktkVwp2HttfUGUmQn97e3dP7kpwGqiOLm0T6yx4TNqF0OE2tzdMHwKdJj67a8SJCx74i7S
pGB7A2PT6nVMht6C0lDD71oHokLBYSgfy4HlOnlq+ZZLcXLxUNMFVhwddU64spTj6MSsChBQutFl
pfKAptZjcfAeXffvHOWjgZZVPTKXHq06iClhoFim8I/MvHt7V05OBDIfSwAOGvJ1IRfVGZDO87C5
A19zTrwiA+yrbZ8m0EFa49mvM7Uue4TmHTQpAesByMfL6aBmzRzeJksfSNoVD1G9cchO+ebHn78y
yKwJPUraxZ9E5crK4CIB7c3Ebcc21u2UVT4eaHXYfD1C0SvARDidUl68t6025eVG5n5rkGXzjjbf
pXFigUgRoOpJPgyDuqmnIHM2JRAXY/XKEoA+AE32yPK+0qckLrcd4TXI3U/VnqHMyr+h/Qj4bZ6W
SZOpoN1BIP7vPDpHg652CrrJUrrDkllO7sqpyaci78ATH4BG5e0TfnIRofoMUjWwf7xizZNJMpBh
OeG9cxMoFAUPVG9c0pMPG+iUoUWQoEV2nUNG0yrvOxvtOy0KAyS5kqJPaXMbx/dvT2W57K826mic
1XlIoDVdTxztIp2VfWJbTDanPx2aDWivw9Vco2/tYiKgj9P4dOFcGX+6t+Jpw1U+uRdoSP7XEKtN
H2k0O6LsEf9/dssPAXCL4cZWbI2wupf2MIlg7jACK941wd2gr+JfbglYbBj8MQDJwAr+SlseTPnU
5xa6Sobkya4+jsOB9p/+zkb/HGLZqqOLX48NJ5aDRsPRuYB2fTdsJHtO3Xj0h/qgzwcIAOWkl59v
lXYdxgX81qm3z0M1gnQhyRPn4xT84ONDKW4C/XeivuMhVy8mUshWX4E65o4W4mroWR5C/cfEzoU0
W4Izp84AvFlAhXAfgZBdOWcFJESHKJrhnNFFpuXRU16KmuevbxHaa4AYBtgahnM1SOypKVQcSxgT
/s7uwvMi/nWtcpw0kE7CnUFDGvIWq8McFlqzmoj6joHo8bCJtjt14RcR6WQRiQTqflnHo1PWN9Cp
61GtvwuS+0DfuhuX/dTHLxkXNAQvQn5r12JoYjTTtbgnqk4bk7KtusHW56+MiWW6uqoLWMOg3oPk
BnChX9thEN+CwBGF1iQCKzf6Sl8uD7xIR5Xh2F+XFsDi8RMfyt3bI6zfjfUIqzvhVWaMHbDsXrPx
zO5uwuRBXrEtsfVnfpLjVwOjINiCa4dNACvGOt9urGRKvJH212J0bt2u2E+kuHe89lCzx6b4EJfV
XZ0smWvnwrI+Bt4XwL3KVEMt8+3Zvko4Ll8EnR0oLzgoI6EB7uWC1lRxx0SxviYiedfYyWPfEp0y
SvxUs+oAsZxz4/vofS0OkbCfvBK0HcEc6o0MxNr4PX8NlLI9RBwgOF5zaMQqEYDw4Gs4xbBHB/1h
UH6Z99P4YLoS0CWGsn8MWc/Um+OtroDnZNDLzQBhn5+Ac9SBQPwrbaECag8BuO/k9Qys8gEiLM1F
pNprOYP8OKLkYIXWx67g8XU3qQtSBX9Ib/juF/KbY/TDUADRRBPywY5pA13Zxr4hTi/3EvXZHZnG
9+C3cHNwErdA6s25pNZ5Gcwg0jB7Hs0XXjLf4DnLIkXyGvp4KTHtQYcg/icGJM9TcilmzlPaRd9j
D/CxwalyTZMqiwu6n7vgQAG0HBhKT0oUe7uyzxMXT4WtPzRuVGYWGpYKR2+RLK+v+cInsHhWi25c
8pq1I9Fk9uK5ltfqY1NceMWfCIf/+Gr+Z/Gd3/259uq//hP//sq7SdKi7Ff//K9r+lVyxX/0/7n8
2b9/7eUf/dcf31tJ2/WvvPgLfPBfA+eP/eOLf+zanvbTO/1dTu+/K133z5+Or7j85v/pD//x/flT
7qfu+z9/+8p12y+fVlDe/vbXj86//fO3ACf+P44//q+f3Tw2+LNs6qRW69///qj6f/7m+b8jAYSm
FfBHoLfECWCxxu/PP3F/h1foOlAoAg3XUg7+7R8tl32JPwp+h78IijYQgSG4jxb1AsX184/weYDA
oxADlHCEpmr/t399rxc783On/tHCweS07dU/f1txJEdo3sG4SFMtnNvonE1WKQue+IOjCIW+wzBL
mdZIgzupXTGusyGu9QcZDMM7i0nnKul88jSWDYp53Hfkk6lCYqWRVFCfQ6n2oXIMUui9FfePPAi7
z4pAQDeFvF/U70TVdzKLBlq2+9Zls78/Wu6/pnU8jZch9zKLBesCPmyYZFT01rkD2UUjtyVqX4Ez
NZmkMkwtVQUZoKQi5wuquKmyotqidDw1LGCi0OlZsKIgwHlpfRPTBa1XJ042FRPwm+h6YnPq2s3t
bGagOIfrUYZbggUvPbE/p3o85uoJBVWH5XX9MqZtzh2CDhIykioVwt3I/axYxP4cCauJV2Uh+wca
9OXsbEkjanUV8Jgozg9Zw91myKGdBYhj1Q7WfT8l/mVTThGidS0qnVp2j2yKnuTO0CK8RDNxcAY2
zHFIB+Yin9MBKc7TkWp27nDXebSDxkIDjDcDc0zqhN91nlowrQ4Kp/nbBwSkYvi2P1+J59kgpwQu
ZOjPITPzXN8+8swc3fpuywEmryrQe2Zl5yRJNhJb56CFdwxQMSUw96TVkdlFjYdigNWI+XMydxE9
jGNQX87j4FwTAnjhXjraNCmgq8P30p9wY/xaxB/i1nFw8AD77fAY+MCFO3VnjanzPE93mbLPXHbe
s45AzVrXWJO446CHI8tSjcuiJcU4yx3BSvqtR3VaP68vCCH9S7osumBTIdL6eS9GC4SecNqJk0MF
qbBTDxzlZT6Ujf99qjgDnhj2g1+gnMKHjBsNtaVYcyt35tn88E1XAEWNQZxdOfrjDFx94v1gHQXe
aWycHtx2rmVBmcclvsg6byAmN8HoV1eqlAYf3pgW2GAlTZ17ogJ1KkqFqsCyzK6zA+kbYMoGAhuo
grpOUX2YEn0hisrsKqd1h4uxrUjmhLMJdi1Cgi5tRGM+tUEEmBpz3abfJ4V+X/LGv5+YN3wRQWfb
V+BNEurOBkWik/fobH3f1D0/L80wDftgVuP8LZibZt6NpgI5H+AjxtwY1ggo8YwWRS/cAMI5HvMZ
XQ3hlOBwq54Uh7BmXpDWfiVZNvU+aOABNI+sTGtwQeeI6+pzHTQt+OoLylTKbHfeK2omd6/a3t0F
cGonSAkNHLL0YKNj2WgF471LJnkBHc2mOeCvcEzCSAPyj2T+PCA+DNSHMLQKAzBk4f4oiUlGsNAO
HoD6QeDk0KnxRNqzQT9CJGP82Dl89DM4GSCmLiD1kaqK2yiNQoeoyiwQKeYGjKLyssGumcxrGpSA
SIlmzAMTNs2CWIYCTYFcfFaLkR6oMAJaSDDd4WLE0QkAew5GV/nElbtANhaDTxbTr5ZHIPKC/sP/
aKZAsB49htmcWMmuK7oQesw2xdyS0ipT3zZWnIfKTuDshSy5p1Uz+xthhPPKCAJOgV6whQMKPh1C
iZemaYTm11hGWMrZjW5br/kWV9OQN3GfwBTRK6MlXibX/YFmhJwkvcpnGV75gUwyUgzvp3k6E3W7
EXm89IFhYPCdELviJV0Ut9F/+fI7/VwYqiLM2H2efMwIHO7nNQme16furdJJxbJs07KAz2bu/4Ln
ddt9bz/08vv3/vqx+3/AAVtacf/3DthO9bylj8ce2PIHf3pgbvw7nCxgbdH/DBUjpMr+5YG5zu8o
NqBvET9ehCiW/qi/PLAg+T1Ei7GPeAYYIfwN3tm/PLAg+h0c4XjvgbJFRz14pX7FA1vFkoAFATAJ
KPAzBRdIa9akzbPbub2klZO32nYvo1l97opQHSwHROr9PCUXqCq1lwBDJofYqaODJyeQNICIRHRp
OUdJHnCiL9q22Mr5vAyln78YzjLSr2h9g5+6PtARqaxqrH07F6YTl+B6bNB4qWB3WyZJBubsLR6X
l2HJMiAcm0XSDHjCAOyly60/eqJ9e5RUmdrNo45okMXE8kJ6Vv/x6GRs+4o2OusQssNPRAshEk3+
yoHyNYGEYyfjnHravjIIhfq0FhSW1PLch9Z1i4dCQ2Cim4BsfHvoFTA7wtgLqSAUOEAruMx0NUMS
ewIS1KbYeXPI/iig7HqhQJiY+j4sLNrUkEEANcq4R1q6gQcbtz0ImbR7aJB2vKkjsB72XrtFM7e2
ps/fCr1/C3XAwhP4zHp7tO5R5xeJR6C8TIxn7ZHdjM6Ew1FQbq12Sjt0VL5HWuWWCq0uuwk4vHJy
yrMwHOxPrGU4gE7yztINJLWlFzVbOCBn2ZAjz+3PrxfCc0OBG125zz8/+nrxHMVzIVsCCZcE+lYs
Qbtg5ctHw7U5iybmfPIbi9M0pNwGJX3VZ4kMygMxIb/sVNFvQEbX1wJ7CClB2Azc1SWVtcowhXNo
AIGQ5S6oYlxEUHPpXSfLeBd1tvW5DJJpo2R16tQESJahpIhsEx681alxI4EWuFLQXSJ4vZ+Njlz0
nEj7g5QTPLiWllnRjuMPgS1ARVP1N1MXMGC9ne4C+jfWgz2arQ7zlTu9bAqOMvhmAZKGONw68WSU
CoRbh3RHojB6J3tidtJ2h9wvoBDeUnDrRrJJNpZ+bSDASwTvaek5X4rScOJfGghXd55OCK12PILP
hnzxcJiDmm+s94lRllzas5z3Qje6HICj89aGlkwoI2wHAjksaNhXIfTnvC2islcruHRHLCQTKDei
9LHORLcUZoJVVZizcKqvuVv6520I4VI00vfkMGsaHqD9vFXMec7Uv7hNGBbvHfwTVO4WndeXs+v9
NgngDvo5b2aLoBwdWD98xyAw55Mo983oqCKbvDqw89FCkXRHUOpXmZzHRRM2tiTPLbyNAwi+ZP+B
WWhcOHBvjLJ44oi4VQDPLJX+1L0Hd1Ek0sifzfuqCoorHCXvFl3DzjuBkmSw63o4VKmYiLoqZg/k
MZUOJoR/jU2uS5QAzEHDHByUXbn8BsuI1kv0n5pd33rdXlguYPnSuOAnLxKlQbNdOv3HsjPhjW01
Y7sfSpdf4JwAPGyiBCq9zC89kTEKkGbq6qUNMKYQeYkdUbh5O+puOK/dIWzfmaEtzrqQ1/HBc6YA
4cg81H/0AaiOd4k31R9N4i6dv8yyhtypSofmCNi8JvOsMXqygHeWCB7tKg21OFcdkotoFBYfEV1E
GW1ku1WOPXWSYI7QRonbgVbuJU1xdGBrVc0uQTdDHrmNlUNBjRzA2RLuQqGb3Jvr4aas4y13dzE6
r84RqBBQsMNnvdIyGAkpNEhRgxyxcrib3SbZibbrQPwCpd23n80T84NPgFZ/VJqRrXzmpDuan0K3
FPpUEwyFW3EJkjd7T8qSISTt/Auc82mPMGoLV31qUHQdhOgLA8cfVABWi1oUiHdnQN0dnqCaMJlb
UkZ17jtE5nYE/yQEp8/u7YmeWNMQeXwkJ0IPtBprGR3ue6VVTD4mSqm/R14C5HI0bveeKLYgcK9e
MVB2oHHDWZhIoEi4lnpWld9wR6PPUwGnn+PVkud2S+muspP52mkac/b21J4L9qvzsmQsoca2qJyh
hWe1nlEgOEjDo7wJezg4TZz8iOexfqLlTO81a9zPkFXQ48Hm0pnzRor5vU0i0x1sBkB6NoO1/hCO
bOBLP4F9JwqnK6Gip6Zz1SKc3cgXndgJEBqhmgFQ1VKoWt6IoyNHVNKNFoCHeSva5Epr2mSiI3YW
dsr8jaHgj8ZgUVmiRm9lkAeAUBLRFlHulE2bjqAdB9WvFWc1rPLGJpw40wsVPm4slFVh+1ch6lS6
Kq6GKsrVHJArdO+rdMZL36WxomE69nV1CdzUFiruxFoikw2NHTQLgVHFXq0lTxJq0HsW5Rq9HzuG
rotMumpKdWHcw9un7PWpXjKxkI1EOcgBB9KqglyaOaonNYR5izA9r3yC1POs5cGvatDvs77eKPov
X/3lofYWVlYf3PEoyqJlcHVMSg9dYmET5jwUwV5ZU3+V4IXdOCGnZgWtdDD7L9Yd9E4vRxG0t7rE
V0FOkbFCpodq8PSV+gbVOJ6FTGyxVOEjX88LlgEs98t+ufB2X45YsyRBHNbaOeCkYLuo6JLpax1/
SPZOb5I2bSFXQnI1ld2FMgK4Zj324ZwS5UCgK4676n1E4kTuFDTd6tyEYXPP6VC1+WR5BNmxOkAq
CmJFQwquPXLGQLv1EV47CHDI1NVfKeHToaTe+EM1lN+CmLp2AZ7SeLlrrxz1no94W8FgERTFLmKC
3pi5kX+YRW4htyIf9ZBOgjuiDVT9RYCrFdhIu9BFWtlSfy85pzIdQFgGKL7njk+Ew/3KEsKjHiF1
JS4RpNlffdkhy4mtbx6U1uKBYbd/sFKRG+KC9RXOyExYGsveFikVFoBxDFzayJspx6+WpA9/Crjf
kwvoCwfLIkKyO7Doou8JpgyyV4yiKWhqSnnjW0iippWlIwcJvxmkhVZPo0tPM87SxBTmu9uLCPF+
ETaPYdcL4JZ1594jWBg+1WwCGJfVo1Nc6dozRZpMk3kigwS9oepitHSLcGZ+iv7+/lM5RG0HGT0P
cRwg/E29B4ETeFqdcpoZuPXA0bhHw2jvpfhSMEhG1s3XGU0t7zuWVFXOBcEXGQOGJdToAfH3pC7w
X+ASBl8bScofoTuMmBejhd5LOhbv66kmXeaKsbuVodV9hOvW96lFKAqpdJhbZDIb4c6gJrGQPh6Z
BYYnykFJkxW+M2BdQAljpUNvPEASvNaOrurZgFlIhyBNqnkTlmCoCdsh9cCQctG7rVelbI6T94nX
iuQgTDhe2k7dtmmDpPSUdUmisKxUKZrSqiWX2EHjZPA+R4Bb5oa16VRYoMzH3uIXo85BfawinoYW
KIfkRWLJ6B7t7FaXU87i+HqMG35uBW35DUn+hB0q7pHzuR/Daccq0Z5Tr21FNnh28W4AU+09BrJr
CNhJ/hGcDvN7nGvAapCrHb4LLhN9YNzg27oNHjmwiIPyI0Qxpt7wNlYJS3vxptDACRlnZA+WNvGX
l5yawKmBX3VzUdrBAZpKPMcT7F7rEFyBcDvAeWWPYx6RUSI14Z+/bapfR7UYHnqh4NFB3RGh7ap4
1roOalYoKuVda5Vt6jSzgNqbO+fxhG7Apg+6vfa7Ag6K1eadkskteqWiWxcbnseBHq86x5o2PM3X
TxWuMzgsFy8Fnliweqp6q4lHq3HCXMSILpB6ZqAPFwm6s5P63cb8T7wdi6jlc9EVAuRrFyNh3NN+
1Hs50o/jueHDlKNo015FADtcAgyvHssgavOhGvzUAe5ghwCEZ1McEVxnUmaRnmCoYn9LEvm1k+CD
B/w5/EVRE42Fq2NRh6NyKnA12cBAXNl6RFXCCztrz+MOqn8sbD9a/bAl0/M6y+OAaB7QvyWj74LX
a/XIzVVn06AcwY9EhuKmozD4SAN2562G4GdIQr2fPbwtocWiu4j20Xk9awXEBmQJ/7C6eUs6FZX5
9RuIhHEUIxeJi4Ic8Do+d1DisjzIIMCDGPSFX9ZzsGchwsJUeKQDGZKZqHuQkdY3RVEhHHE7HJ+U
wKO6KHCGvw3Too+TzG10bhjYpLKmLhku1Qzo205I+JcZCZjszhEyw9a1CTEXRRcnOpeOqDsQanrB
R6Zt+wy1hNHF+yuGJG2UI8/cqiy6FK9kzVNdOXhGiQsjmY1TEH4qgwKs1PY0OUDRM9cjuEya3tSu
WyoU85bu4yZmtsqQNgu/dq2BkekbMS5twzUq51Egx4c4ltxLJ7+fIBjlj8W5g334vBQYe1BiFBzK
jChBTfhlqpqvouA+eI8mbccXoCyp8a5RK3aUySLj1ByEUzRybwOvUw/hPM49dKg8cathd72M9KFT
7P1qAnsSBUHMvYqQSthp1zTOGaSTrDnvA/u64RK9GwNsCorMBnKOGQfk8qPQhZeVBiWZQ29aJLzK
TilQ7lpgcks57QUUwUAyH2SeFv2d4X3wreJxax3wLtbN92YAJec9nZG6fZiTMnDPQDVbNmkxycre
eW0X6Qs83Op8Hom4MaoLhysRVYmfMbRcsXyqDffPqxEVscNU9ozuo2CQzjuXxXpvlb4nci1jm6SG
xhI1ON2JLuO1Km/pIJIw7fpqvLcLE8TIX6DggN0soJc3oYAFOWraOSJ3Qarn7qVnq68lIeM7PNTF
1wiHCHB8RoMnOL1gzUqSdnIBzLC6z6Avx0PZlrb6gngStJl1JUmVlRxaMOfxBNhaCnzqgFxdw5Ap
SHpapShPWv5uBJD4XqlwMf1mqg/9xGO1G9smuucCjX9o+4YkbkcprzIeeSjb24owtusto+39DHnp
EUVQ1nlp6Q/RbTXRGLRgIIedUkl6sF+1bq8+wmtQ4C6vkiJOuaTNlM+4fc5e1rR56D1uNTuCgjvc
O2vovo9TwqEX4Hd6zJrWcXVGQwY6rFrLWh5EXQZX1SyTOrVpEbtXSbuME02WOmvR4a3TgE/uBFOu
wkNHelqm0DAddI5DaLoro4j9ABIDHEDUQayncKyiKEUzhYrAK6ICdsZ9Vn4uAoPGjSaJix0libHz
yKm9z3M7hV/QbDtZ4ANEn1/mMhQT8klJuIW9odReolZLZNNkTwJHqjV/jBYSiblnavN5tmZXZEWC
k5aGts8PQprFsynizxa3DLqGFEvaHAAgoeGsKvtBq75QGcWhujCzX30PImW9KxQA2mlX0+HJCUtp
ZyOUi78wkVj3gwGCY/EqrXdN741eSpGm+YCrTvp8DIf6C6vi8PPgJvoeSmXsxziEw7UsAPlA7aGb
QMjjq/nBTbriqe6jyEq1vbSYVawHVVkgIfmd4p7pZje1I693tXDAtYcMnIBQTBz0Mo1DA81pAubA
IB0jUyfpUmjauSC8hLIMqR2Ka1k7tzWc6joTVHCQccPt/wMSESzKaiamC8iZdrgWQVG555YlwESm
+5ahEhXT+KsyQTHuRtYzcxnVkT/sZ0SWd8SI8bNp2nApw7bxA9NFcKGEcLzcrQcDtEw5F9fOQCov
dVjkTJmox7jOu1G5fuawJhKoy0xecIaHRZbZyNE6dl7UxqbnnY6EtWNDQ2+aVooxkz0iQFT969jZ
yRBSEHkLZYt3Xcf5R6cs7RDwQp/OO9cd1DfQAMKexUVl3Q6wkgVS+q0esh4LqzMhqwpVKMPsj2Nv
JXHq4VbKQzIjwZlR1y8/2sT1ajwpsk2A5+imA6c2FzmE2VC+KmLO2G3k922Yx0lvpsOcJMUPbxIs
PEPju/UJOy0F6gJe02EJRrjZQVGHQ1YODmXpAJGTzxoxQtoBpsF2VVwhNVA3VVjuEqbDh4G0eLMK
zetv1JntFvnOiH3q7UK8EzYKDTlANu2VmOjsZR2Z/SBV2jck633oUEF/rLfkbvRaNMbJmJunAnzk
6JGD3/yZOGJ+kqVFhrOSt3hF+8FjbY7N1GibEBw1pihArrbnEIPdEdQZxkiCWSjuF+9Mc+18biQg
Zmdl64VFbgOpRPKKUOAlrNoiyAA3KB78Wc37/8X23wBcP3JmFzTlC7jjBw4k4j8uufz+ouL+/Fd/
ltyRCvk9cZdaOyoNUPBcGG7+BD0ilfb7gmBHzGGD/SZZKKr/BXqMf4fUEJIWyOc9QyXxo3+BHr3f
4Y2BbgCExj6Yf1DV+AXQ43NC/ChtA1E3pJPx7RYQLPLi9ioPFjAH9xTQprvKgrUoQcyQQR1Npogq
rBuiZ35migG0oTGiYFqMHSRQu74+a5b8TqgAsSJ+7cPVY3K87kpX5D5SSwnalCLQY7p2zzfCkmcS
j9UXBrQEeVrkLwAzWZdAZVeGEagyizvqztY7r7D7zLhM72vpFlmom8/C+N49SjsJMMNFiLekCK2N
4tsqLsCiIVxbGrLwP2zfun+2F7zs/aiu76wq9G8hIec+NoMjzn3KgOpTNoMgq+jLT0cn6+7POR4j
O9fFaQyLDUI0gpkv/2fNlVRSA2S0qzjYOFuK+vcYtV+CJnRvJpfTgx/N0dXcdcU9ZQ0ed/t/MXce
3XFrQZL+RegDb7ZAecuikUhtcChKgjcXHvj1/aE00yMW34j9etUbHapYLNwCrsmMjIjsCkV1nXKy
bTe0fOIxSGr2RcU2PgVZCPKlalXKJ6qMOTV5/3TwiZqdZGiWheDPucmYMh/hSlvm6V1D19pDr3cC
kV9dVy5IyCg2srCUbd8MxkmjfPUZaeI2cZpvECQVclZcZiDf3zY6qeUqpsKIaiaMqhM7dvioJ0l8
ajG5P0qxiHammeaGOwl24hB217YWUMWcNIp3yRgqi78/r5sMmjoQmRQVYbI5MGZwhffZYx1rk9OZ
sXaGZtA8VX0l1qOe4qebEd1onyAYN22CcUnmauwvlMbn6rh6WxmXjGZQc7vTz6PRoSiJyrr70jpa
uLezenjLiG09kypf4mpSkGxaSIJL3aoJ4Uv5yY5Cm/CQBs+rwCZlCM0asEcJqnQ7ykG9hkaYbuQx
7D4Twdz0ULqOmo0RvHju6gOHbUYG/iguTKTfvaHWylm0ZQ8m2UqVR+QgDsUwMKTcMQlRykprsJiN
2kcEFz8cVAjo+xXtF6hSv1OLVl44M1Bl1lL6CIW7efr7c7yFZ+Zby9ZoI2ZC0UZ18QaemWx6YPoJ
g6yF3MVer8XKKQfAX+lK2q6DtHS2I52+H9MuVU6T0vaPeYKBBrmNZ3TRTwoC3WfU53+8cYAyYPz4
CnILb2FpqCi6JBT1TP3C2Ne10jwNCmmJHxXWQ1xM0X6kbEwVF5qvJaXFt66Bcu5Knb225Vh7wMNA
O8RF0zwZdDB408Pwf3Tbrucb3sHUBW7LhsYAV0LkxLRN3ysnUU7pnRH7X52+HPZtTUKcxWVKh/es
2FMvuS+rsn/rJtPeKuXUnKUg/KRCMd+Sd3sTax/ZHoOBns55e1OhiCqHbMeX7HNphUbvZmUZrUko
jb1sZc1Topfq76jonfbj3YY973a3V6QfCFsilDS8CeZz5I/Z3dU1fQGyQDqPkimWqVaFAM2R7PxQ
1FE+j2Wh30twntdpYDvHMFIGV1YZnNuLptqZkel8+ftMvh5MHwYEpjLPGOKLW6BNjXQ7zJtJOk96
bV8sP3TeqkmZVnLl96umrn+lXYfnj2aPWwvi/jLtg8vY2OUvRyfwdzmVWm80S7HIJTlegtr6ezkP
CQqiyH7S27zctH0brf8+6n/Y2maGBiSxmfEy6wnf30a5c9S0Qcx4bui1vJzqstnAtfihywllGdH7
3whxGppbxT7ZrUlrVz/PpYMVk0i1BdModyZtgiaE7iyIFOWukptq0wdWss+rTjnZWWr/S0STLYMh
45cIl3EuwN0CyqTKeRhmoXG2Eis9WHKtQcLQKSpwDK4quzb29FnGNg43pJdhqOoVTvAv+CiMoGFN
tB7wo15Rywg/Mf64LT3/HhciHAUsj8YXt+czgQ3GJVKln/uwjr8UkIfWsR61T7WFzgALOPWSDfEi
BvBzC990dpYjyNfTuJGOSjuZOztA565NWIH6mlm/tZz39Kv8lEB8dQ1+P1ExV8M/hDFCZqE2//6R
Z20q9YEUqecknoEKdotiS4mofImcKXYZWSd5alFsaXvwmkcxJuLqNK6lQjM+CfU+bho0WOYYJ07m
lKI4/X4gktwp1WyXcs7mzV0Ou+kHpKHCDbQgO/l189n1bioR1wcE2xZeEk0ILHR876/Xq1R/pC5V
z1rhx7Jb528ORuProoz1u6q3jX2fwk/oq7JzG8eyPpu3H2MW6B1cm/ASBRT9nt9fPhJjN6U5S21A
+neikDkDSKZ9ap00W/lNt4PDlBzsjML1MDQliJYQFwMfByyKM+ltKMpHu8+CCwHOZ3fmlh3MrUGl
zMOgQkBRQr6NcKbYckqjKaI7vUzJULpS698mveWpOEOdreCLGK8THRmfCkeAtRWONu9Y5XgIuIPB
McnVLFwQ+DRP8ueB78e8BDIHzBsNHSleph8iGUOKjWhoG/tMQFVszaGYTnav1i+K0kXr3K4c124d
daNNerNP41jaFUrxmZjx42Tl8qpN6cCBq0Fs8P7pZXCeauzV6nPQB+ULfs4EguU8nKhtyxcYIp8+
k3k6vl+nGK5QNbOgPcLYvt3nGkuZl6oBIzboWadJ6FS7NC/pwanUqldAgMK9hpJhJFu0rdBtsRjo
ECfF4WcuU/8wOzTC/3nPhaCOS8/NWeuLwQ6k0h7OoRwGhwYd7qpshex1foAbTGXI0TGNax+ELEsO
Td5HA4eWYy6oby/TWOrciV3t2Y6CTyiUHzIiyCWwmyFXk7XzeG6ygKwfA4rUhXy2zD5aK0NX7cgH
wqWaFOaLUpQO5eJRcQNCts0n5+bHxUzRCkUTi5kdX70NrhWjBQfTG/1s16X1hAgvdemYgci3ih1C
LZVG63pN71It18Cy/FR3J8kAt5ZqOIxJKJcL0Mx+QwvTYmMHVvOZ9+/HvY4po8G60nDTRLZ988iE
XDthL1T9LGt989Q2cJty0bbfGiWsDqERNWdrSsLOzZnwi3FKze+f3KCP8RnW3KwXBFgMAxjm/XqR
kTqZoxKRwheO9LUeM+FFdl0vFBXbQ+SpEUpxJToGlRRGrojH4EsXzEBprjj9kwPt+JOMcc52blbT
u/HcbP6tLbIu6UP9nGXmcxBGO8WJf33ynf9hUhgAUdx5mSPmw6SwlS6ubMoDZ6sageXtqWlXvs/x
mld+dGiDNDjEGOiucrkoX4akNDbB1Imt1eXJNsSroPVIkJofaFDqpeK0zr+ftDMnC5kwEnoDSOrm
mYgmtouRdvZnQaOXR1L9H/YUFbu6z4FlFSPfVYVsr/usyu6jsPsKZ4xMVaXBjBc5uf/z97YvWO9r
qrf+3d/v3sfFDB2aQqhmzBVaWt++nzDtULVTWibTWZ7k2MMPin73EuArqK6KX2aRxPu2zUNKFaXA
qefvF/8IbxBUcu7hQAbJFB31DbiCtj83e0vo5y6Y28ZMiG5fKIEZe30a5SW4tTjKIYB5nmIwjGeQ
dqeVRfiT1oTFMbWyf9fy7HfuzvIFjcLlAOTlZjiB2dt+gvjwDEGQMeRR+dL5JSdzGsqQXiy1etAC
ktNP7sI8AW4WiUmjJoU0xvwHx3CnVdq0knL1HORO8F1tExOwsks9dph6KalTf4mn3NhXTmldNHVC
EXmFw/4Ho7Bn9xfNBHSAs/5+JjhJPwTSECvnxFZph1Rrdu219MdaxpRwqcgV32Ux+a8alTcvnl+n
eF9/lhh9vBUgwDBzEQDAWbnq6f/ML622ai1tUKczSptwXxRTcVQmW39LIl05QVYpDuWQnqCWRose
LcvrVOv2J2O4nl/vHwdjQIRAZ2YGAk/0/Y2wegXyeq7L54HTRluSuZQv11g5QKObun4WsbWnSWKu
6CIQnvRQKA9DLoqfqBNDLGB1o3zxA3SUXt1XpOFaW2+lTlcvliiNvTHHLEHUFdtKMeunjOratkxH
vXeNEc7aCmWkTK23iSgR0aS82F6BTfqRgBF98sTZfj7MPJ2vyRNXmHpAQjdbU5p3IglacoEr5pIW
I+enBYgQToZ1oR+2sq9yOnYUgXiNIdXf5zPeilbe2LdSSzQUGPo6ktWRnqrqQxCZ+nKgjOcWTjYs
Uyj1i6DW+59V3WsnivPPldYZe0ra/RZ2h3UXSXX9hdCY9mFJQVvBaxA8DJp2FlNvj4vO6WNAsEig
BAl1naUwjPcjEMyiCZGSt/EEK1GZ4+UhMYCAr8mSM0bJqVO7JbQ4ad81sdi1tS1cJ2mMZSL3+bPI
AuuuBDagAzYJV+FUycXQh4CJrzC3EjP70dAW8f4a9ko8qq1pRcrOKUfxODpl+2tqhEofsUJ2cQQK
jiE43tqB3LSqB6n4YnWS9L3MGhm5zhwyavyfMEWt2EfKwugWVpTTOyy0xNFP7WHNQc1U4Si2L3D4
Clp66NZF0DJrn5Vk1lPi72jf81WOpMtYhfo6kHEfpWbRRm+FiaXtREV72U1ksbFS2jtNFPEOE89o
jYbHG7I4XCVWY+1GFXVFRVV6rfrdgN5dTbc5OO8lbjtEHWTFP3MrTE5RTHSf5cjBkyzt90IT9XaI
dOmrnfc/8ylxTv2oxqUrjX64rXw4AKGWvWZJ6+w4iKVVi6bZtWMlPEN2kQ6ZP9G5LG+jcaMXxp2S
kmib5XSIEsmp3b5Viq0xI3WZ0Lr77JoaU775Qg1e0OS2RjhShRZx+PVNupzmhzKsjIdKSXbI+bNl
ZcUYGenI6/cVHet/Y39mOaieNKeyVTMpJylnBYexMLaUOwucziJ5rRkJS04Y1nAJjQSFCQQdsgpk
Jdus1Y29aGklnV0fmgaVzfNBxr/HSaIfCcGtdV7jYtp2Tq66PDmxGXvFm/p63+BF803zu2PaKdae
Z9p4hpFTJe17cwXLF05TnNaLVEbiZOhj81hO0FBDYRiHyKjtXYWrvEets3ATVdS5G0Dj2F9Po0CY
eNiUYppm5Z72mOp6eVTGhB6Mui3typQiPY76+ilSI5hk+tB97wuBuSfZ9jYwELPA840WXQ44NkZ9
ubC6oFmrVgEnogF8WGpZ7RwhxN93nT0dckcMm6rXk0UkDUgymMlAeUFXQBgKlReng/HiwnyoF21W
4kzWtDig6bocPiGJIqAcI4mSsdn6nlpW+tdaRMMvq6chH7rzrZw49j40S3+l0xyPZm/ZF6W2VLZS
H4elNLlvBst67dvw2a8DZWnnerYO8tTC9ZymI2WV95vrrhiyzJ44hlYkygwsyqF+DGnmsRhfIXBM
J4FyGKil+wZQqZq0Yy26N7CqZMveX2zjRmZNSmFXaQtq0q+90ddPlBGaJ72SWRh9xsIdRMokBBqb
thnsodekYveT4gQvACsmHe8se41HX+JNvshX41gFB98X+trs/OlJ0J176WAgshooWnt1K9d3MS3Y
V3CvgrOUNcF2ZuyeOiPP9pJCbZDme9JYuLY+cegCTYxLRcviVVDZ4isle+jJtHQkUrfYXqLYGJZW
M977qiN2vWyWL2Uo2AibIWBLQSbYLmmXRcVKMzhl6ioWLyHGlZV7DY+vdy8dTfMOFv0ujKfszRdR
UbkZ/ZzWWTqVrmyHyVGCpvsGCG08a0bd/8iCoTgOUmSfzayQHtQWHkfdq8aqGmptK1t1v1X0KXct
v6mXU5SVq6K1TBgyUuJmflx6XVNhTRCnzRNcMGhD6UQJYgoJzq9b2TiozVNZOjlBaJSqG7qjUeOD
s0hFZTB2HDnqFzNjV3e04lGN5OM0cMpOuV/ROlFqDOyYUwXaQHLQkFnvslEUeCSMyaG2IaZEwcjV
oM+VX3SpJXnPp7rne0JVrdumOpiD85w1evmzbHzQFqtUMzfPO/mlMKP7vFeB5HpwI5zl9zaI2Qa6
kg65abKPDSLXLUY82KIkXe+p9LKUU7v3IHo1DyMswIVT2cZSVTL7mGEiZ8JH2ndtY1zsOdp0aJtG
kWuGNeoYarBHRGitVbbbPusesKMGvqQPPUHp9DNyrOnYjYgjr3km/ops/pGkr6VwVqHxqNZpp5HV
aQH9vkILByoHLgj8ylA+kPekizZx6nUnF2COIg4426TwGWb/wZSMmHZSAZzqPmjdDOedx4zC5tpu
xPiWE/ct9AFK+AJaVkCrD7upn6R4rtW2jogWpa8AYg/1V9pgYy4CzW7ca76iwqoW5GN1PO5wr2q9
sJqdscZKpYGBSI4zATabZsmfoycnnLs0vFoSsaWHZk+nUlmiTW//s4BwdERYZe8SUzOWmjAUZNN6
9KAmsrkr6L21GtXOX6Hs9+9TaaA1ltUU5zSnQ46i+4LGlvOqx+RDfjIjPT0P1YTdCnrn7ptipvXj
NT++hnvCLKKLQP/xc/I16t95Xnl5DTGplkz0IIbuu/gZKyelZzguZPbKxSnGOlsUbHHZoEto4/Tj
l3SUpN1U5vUyN9TqVLA1r6/AryXnuqfJwtY9wY3ctjAd7YWq1cXWYYF/9dtZfABT4thdT0gRT9sa
rsy21LQcaj4C1xL+Tcwqn1qH06yYMDvRyv4cd/NahnezCESh3bczopo7MhCNUSyL2OyCRUIj8VVr
2+AiMSU1tAD45j6MWm/u27KU1oRBypMsmds86SHxF75hgylFFnSJLrYvOW5rRMVzub0PTPObnA4S
Xz8J7cugKqwZJ5XVl5KwgiSiqji7RdGz5hrqYhU1/IlX+l5QoZvjyHzqyhenmpMs1PoxK8C02/u4
5tVprmQF1lg/B3XADHTsonQdc6L9gaGHO1wVzDeHxqinCgITt6u2py0OHPUe3zwVw6KpFt91XXC5
1AftSOWpf2zgpDwGEPfONg1TV0Kbhs6zlSnfFv7I7qtKVlsuOk1lPEpnjvqdnnSmtBzFILWn2O8b
L4qS4b7Po3Pia2Lyuo7LuZFhdQ+givUPuZW65wZHpEMRIYRbmIJowpYRL22vVfMU6d6PvPalZ5mo
t3BlodUXDeroz6JS+9ytwzDdxnpJfVO1+tYNu7qJPDNQoy1mNKsoN6ZDxXBe2Hmqxu1MAxQDD6Cj
mLC8tqtS/kavSnizeRb2+2FSn2q71O9J8u/G2MBBGtfEURvsLfto5zq4sruRIksuLZZZZQVpth/S
6ZZAY0n/amnBXK9zj3glkPCTUSqvLFQJHndLWxCrvDd8OdkC1lHmqStMdiTTeAmtsj8oia2vQq3r
V5rlm/upCHd6bOQEEVH0bFvhK4QHIrfQB+AcrULzVBWtUzDAfkka+q3qIczHNBo7axnrWvU22JCZ
XT0wp3HRUPD5XtaxaLwwbfxTbsA8WyAh0X8w93xnOzC++FiEiU1TxWLESSDTgufcLI1TEIblr9wp
MWKQxij8KjJHj7+mozyfADasUlcZtOrZ7sJaOiT9RLvWIVYzcbCGTPoWRp21KJUa+dEABy+tU9vD
3ylwAys4Z7a2G/us3al2P5x6U6FLcpyKY+zLP0VUkw5BAUwvaW5zeHMOJK/siNqIo+OAbbQZsZkt
zdZQD6OdKY7bl471WnfE8l5q1mG9S/Jc/5IGjRYtIqcdzlRjnfYORn0ITw4MQSRr5KfyF2VM0SuZ
9tA8wdIiAjK0CZsrq8ihcZJcdLM7teh8HYg4JQOYZC03PMOhcvg7fkhNUdtuUJv+ucRI45zNRUUK
4sVWSH62bLuWn0zyWHUciKIzX2J9Q8tj6SD6YOlc3xbLSjQiKcLCSYYTyXwJFZg719ijnKHIOCNL
ub4Vpq51SceW9d71pr1w9Kxb6ZU6Eze05i6ZmBqVnCknDk0gZ5Mif5ZF4iWKq/6N/RxD3jmV4xjm
iv6cNQdZSVBgF85XuWh85O6mDtCHoVv50iZjWiG8isxfbdTTuvcaS6a0tiYYCVpkkmZh7E0TZ8YU
d5TYzZGpfWnmhDfIenguVEH7Nz+y2ev0EWwLtZFFh792sPnq7cylaBKdbWcozWbuMF86zZIYJbEW
lj1cdD+tzxLikCfN8PUVXZBZhqGv/h5GUdZ8oBSU111S5671YZwvp3I0KNE5ib2bsklZyTh5ncQk
CppE088ucBWch2Ak8M3DoNfd0BZiVTvTsEGC9qvtbM1tBeVZjoO7HimWRxEw32ah42/YHeiO2VcE
ClHLIcVXdAl3g42U+OlO6pz4kIbEVljCBA91kalH1ix29/iEo+rXG+Ue2VTzxGPn/hFtJstqCIMl
SrfAdwM1u2S6P02eNmnyrgylVd8a4pg1dXoSucQPQfp6RUKU3iAZh/CMyV7iL6iKasj3k+CHI9nT
cbRxLSGKkcPvOXYuFFD9yLfpPsnNsex5iuV1dwe3Rtuj7EhX6Yje+feD7Y36SRkU6gMWXFkUiXN2
ksKQx4TiPimzzfXRTrEMAIqZqU9fUp3cvq+b7LtF4P3Q5VqxjPrsq5SGpKtdEGQeTgfZUldi8zGT
E2VL/qe61SQDfiQ4wBTwCE9xKAfuRITwIEUNhy37IPMj8CN1NXcOW2d9GJFuM4PjBFAvQFVAaTKK
2eVmetXvE5WuVrEnKLdsxYxYhIM1bGEejbuhL55CKfqODahxjsXUzNpEfURwREred2p76DFpdBWA
8wuufdWbo/v2fR2KRGNr4IbpsMh/1haMFS/tJ013g0GxLr2elCeczZulZE7h6E5xpL0ZkSpv7AHT
GMmRo9nFQQzfFQurP6lDeemOrZ+uhB1HswPXtEFOI29t7E2XvT0k56mKq8CVpejbFaAJUonFghIU
AskkrPELhzPPE5vMzPO7VHsCxvqqp2MWuYkwkm9SndiLutHCERE10DDUkvxHOvj+3XW6i8DxLwWx
RUC4y+pO0Ld6oCHapRnSx2TmA8lm4QcLJGmmihkfgIA51/xFL7EbaREgnDCliAmuOdLx93aEx6pr
WBP8GdZjY7l9E02Fm07NkznjxmtcKypv8At51ShJCQKSV5dIHwngDamvkHmmKbSvibQbPUDTmG5V
BYXBXwiCHTkB5mtCCvGu6qvZt8GvO4+4NjxfdzedEtpGNYyHqIrsU1cT8q2uKOE1RQLpEAgbrVS5
87XSeKpmHsE1veM8AixsMPtzVYqlFwjjWulySvqHQk7sS0/56YmeTmwplcyXzv1wHzeYzKGwQVba
UgLa6dLQ7eFyl6dB1ZvFMCS8NImdKET33ahoaqtFQr6T5SpcFamUvBjRWG2jQYccbxgnwDHpPm9r
kpcZ6Su1qX9rlDy2XOZaduyNsnpJ9cr0lLKic0bVYh4yI9uObzR7M+tJaoZs1QtD3zZmXp+vZJZ2
hraugCSV8OJrqofDzqyDgkRslLyq9IOlVMwQEQZ99X1S03MzpZh66ZwuWMtD253QFBRr25o31tIy
XmlSku4xdLcuYYDQOnRigVI+7n9BhUP90XWKK1eDvjI0mbCx89mM0p4Iesjo6CqLtNhkzRjC6dIc
pDojmA1kzC632u9jJrdbYyxOijYpC6ttMg8eGJ1SJcVeSbVkXawYKotrCKLyzh7LmjqLEZ6MaKKY
PdRMkSYoVK/WE55S06TREv8/Y1yAkMHnp/lX+wP5caDv2jHm27RD3L+1xmTskytWcT3nraDjjLKm
GQjAFpq5Zlopz2Em1BUO1iaFY1izwW5wKdnC16BHODD48nh/nUvQbZUVzrGABkWX7/DkqdY5GOwW
LpS9oQ9suRV+Fm8d0S/L3JcPityFj11Svo5RGx4IaAjKjDg5yM20SfRO/V6XOkreufhGx099K/uO
unKqLDwqZAe4aA7jY6LSVN2H/nRyUCytTRT+ayNu9F3Wdeqq0O2TRVJ9cApJ/cF8il46iBP764z/
Oyb+kW8AvC4bVMLmQjPKnPfYf1WEhSH3WHFFKQXca8k/GmLoiHpPXq759dPfr/exYMz1KFpi1wyF
j6LT++uNLEc9A70+O8zAjaFx7iDXKB6ytABcyjQJtKvVlyluCDsDw/vPSgAzQ/B9rYNkTqF8OhO7
ZorX++tLlUIXwNI2zolktFuzGIJNbqf5m/DH2lViY6GMczUb4PlLN9n5UR3tRxwtWnRCvbkJqq77
hG79kRIOQwi2B85Ms1wIx7L3I8KuVcb6xTTPZBLmUxUXAZRvLQ5WJbRRwivT+qXPXjthBWfJH6VN
i2XlGi0OurZBNcul0oTR914O+jccXkiQ//UD4y5xq6nvw+O65RuWupZJgWbZZ+TDcyZe6QBrbcYZ
PkPHiZIMb9clfKWQDcMEYPL3AfwDLYf2CRBTsNGD1USm//4GNUOhO1HYGme7i8f7GksZAIjEK8Yx
2RdG0+yzIJtWijb4m2gY0nVikkx+Mm/+gXYJK12B1KWrWCV+YMKCUhXmBM+Ofl7tDnZDDko4NGtM
EwBppWl6toce+6eKYBSIVB9WanRJzKTda0UYxIu0SsSyVutXGs/mi6HNox8xVdCzKRHkCX9CaZig
rv5k1DP74mayw+eZK14sFyp7N1Mrxd6WJghNfFfPtDPiaOvSIlDY6yXWXHQsAIxsjU+Zk9ePvbns
3P2UJHjm8cNlf//AwpgzearV8G7g1FubRls+KQJQvqeV36XOFY4uuOz2JUhCpivJRRJ4dUcSDge0
uBvDUMExIsYg0E2C9Muo6w90gxzc0ghr4V6LFddSR17UZCU9MRxAUenpcOFWYzI8Cjqv5WzmFhpG
R2k3PhYYvQwjedEqGcqyPsizL/kV/RhnrpksE+aIaZz2xEqNC5KMUe/kFC+/47TfqHgZj8oChaq6
qWjodKYJcv/293n+DzujA8vVpMOeCUXgdifOOjOp9IGHpUe9eTByOdmEFDWeQ11VEFsn+F4VobKa
xjJzdVTBn7A2/uny0DQpM1MIZqHPB8UfROfASQmJ+z66q6VQ2slCSX5HnxDtqk3ZF53kBmEqVhDJ
3spE+7SN2cfrOzM3H8UUPZ8xxpt5G39cf+x8pyv6IL1j72VWXPMc4UDrdB2DqEqx9fLlGv8Oo6yc
KivMfymVHVIcEimRQTFX9kpkB+vCt41+0aSUzdyyrZUTJhWkIehmCTF0PyT00+tCbKVoIG/FPG4d
tBG/UgrSfE+jKja57APVgy8N49eJ4K6F94ceEp8Gh5g8MgYGJaHePcUFKmcswEFt3XxqcFu+Agdt
5cso4DHnf7piDBJco7dkTvZDEWTPodyJp8aZ/B3WFOP+N7fBnAswhVpTeUcn/dlG8PHmAhaq3CNz
5mh94M13Rq3lfWXg/4Doq3WhZlIQVrRgC2ynbBR/Gr/ntIzg/B3DpTQG+ieT6yPpBtr+rCnCMQuC
wVWe8cfDDXoE9bqeFnfB4KsHPSHgdsMoU0J3hNWH/Fl2ZvV9rts7ggPtE77JxxiHBBGjdJzI5hl2
a7RoNqmYUsRDd1VvkomloQlOlNryyaqBODCtQAP397V8NRl9twUSxiI5sTmvaDGEgfL72Rxi+Z1m
dhtfjCitvDYM0O9jcK2t7AJQ6hpmIS8rPb9VGog9TeWlwmjuqryVcN7M/k9lSK0seZXUeARQg+CO
WbBDrpRhNs5hTwP2hR9E05erCAxuvPz4929xbej157dAnYKjMLMGFz6LbeFmI7dUzHGMdmzPQR2V
B6dSxd7QRUVdV38YSflcQufkUGRdM6FJnZK3NhFPGJ5BXA0whXYR8hhbKg/xor5yrAp/wNC9N++Q
wWfHIs6f46RiBXVKMn0jcynWw0waCDRbPNqh1v9MHGW8uy4fkHxKBWY03Q9s4j8cuh6tMtkUVO0H
Y/iWTar6NWmtbpsA3+/xfhs2sl0xQltoG3UU0kZJEn8lUIUvsh5DxayznLOv9IVnYL+0aEbDXgJ8
lwoT08nWtL7OVzbcilcgLB1C1Jg2ukd1MFpf4+M8lvs724oTSKd4AEF8PMCwr5ad0dLtRGfXmoyz
qk/xirKo48IjkV4zgwO4psK9NDNSGLtpFMxxKjk0FxbICM7Jya/QkfKnK/IYNKWaHIOhK57UvJT3
MU6/hwYOyJsdqsoL/bitLYInsXJ8drpcGGr0ySy+XTf4sOuWQm1BM6EofRBtGE6fj7FSyWeRU3nC
FYGT1pi3Pd3Ilk4XD79PwH8lQX4s8M7Kbi283zVd+e81Y1n/LOZ2JvXtR82j+a8GLv872rHMSdD/
3w3crV6nKP3TDHx+/29lsoQbOM+I+A4q0yzUmrlbv6XJkqX9xxyoIiMk0UJQO//q/9qBz61aDNqS
2ZaG1pPH+1/aZEnT/sMySJGwi8FOiWj7X/mBv+dbkdJQDnS4Pp6M+DHrtw1ZECrmsRpUI8STJtUo
ejdNtYZfqRe7YCLhXf1xZ+5+b01/yrU+Xo52TbBOOWqgbGMK+X7bLSWsLGc/B3wQYNH/GNJEmVI3
9ykVPwS6U02fxGxzAP3/Nsj566EonDnzpAastfk+/hm0yBHm4SOYOfi/nN83UC0fRWTG679/q9+x
3x/XIYxWr4xVHGJljOxuOfq8pEhKqFz22/PqvFmsVq672h9Xq8VidfT4/3HBv4uF5274aXHcr7bu
lvccj/x3t1jwu81ix++WO37k3avt9rzY8Nsjf7zlrZ635dNWa5eP5OPnt6wK/n77uDpvt3yay8e5
y/nXq+3K+8ZbGILrza/wM/9Zuq638TZcl/fyiXfrMx+/Xyz4qG+8sl26yyWf+Lw4utvto7tdevzN
crn0lp7nzW9b8vd83vxh3oEfjnwTRnQ/X3698XZflrv5rcvd1l16J2/Bz3zrzbrgy3uMbrXcHDxv
tT2u5oEytjV/ee+98qkb3ro7PWw2D/Nt4kbNf704HjN3vuyDx8t/f2TXtPgvT+zWBz+Lq1qXMQc+
rs7ftqtHvtTSe/U2O+/hkyvdyEiJ2N/Pjdsl1uBiozbMjdXi8vz9HLhnd/ly8mT3k+to75mqH6/D
JvTnXK9FXYbWfB0e0fP2/v4/STuv3rixYFv/IgLM4ZVkRyUrWJb1Qthjmzln/vr70XOAq2b3aUJz
ZuCxPbJcvVPt2lWr1mKdHeabJdnf3Lk3jrMStUmnjSnnBpVTg3QvgQLA4J37/sJuYZ2urxF+7vT4
nk3dfLw/hKU1nZpeF2Lh8WZ7M2/o7d3ff/n54X3L2Xhgr969323f7x5Km4Nz9/7OWtq3OzbW4Wl3
2O12m93u1r5nhx2dmz3b+fvt7d/teGs793vWm5PHsXCdxxvH5nxujo/OzQ2777hfibFXN8LsHD+M
RhU7KGCYL/fNfeHcMGNru1pb+NezCZsn9IMJiOvHTMPEzfb9wd9wLDnuD/OBZ9qe+Odg7/jVfKp9
mxEe/+wLp7f/uPv9/k9vPz6vbZG/tGXXjtnCAaeNqUTpvCkfDi8PW+fP/hDa2912nvS7LT7Ofb6b
3SQLw0JsbHygM//Wfdi+uC+Hpzv3Lce37ey3m59b/gKG8rCzdy9fOqbPxYs8HXbsu82RfV7Ym/sf
kX18ZqldV7bdRzbEu2V/3dzjSbauvXc3j/ih493sYK5vVW3e69fGuXhPxFAoKRI7FYd9Z7/hczub
z/19t7Wf/vXMDA8neuO4N1s+xAa/e/0TwDy28hHmr39ce2Ps0ZBgqt9w73fMwt3s1+6e3QfXuTkc
8Nb7d04LzhqPzy2x22xK3Ot2y5xz9eznW8B9Y3G27+7h4QGHzb55ePJt+xu7aMuacEtsjpzCN7z2
0f7ryw67w8Ph6ffBt38/zX/pz5eH99B+meyfvn3A2eGHHp747e/f7EZ8/t65f8bH8vPj/nnzvP/j
4PL3z/YLt8hg276946h+u72//3Z/3G++Ho77X8+P3BTOI9eBs9k8u/aPWy6i/eON+8wRtTfH4y0+
+7hn6l1m9e80M/I/TDeXKxa5W/Z33Mt3N85+c89R//sHX5/537NTeHZvHt/e2IjOr5UVue696E07
XRDT93LB4IrhlrzhB3t3d+dy5XH0bcc9/nvJOSv7AN2wq/tAFhePwrgzjC7HLDaZjrsHzj9HbbY6
396lzSmyf853Pe6Sc3Gw+YN4h+3TfCuz0Cw8v3riGw72PQHBll/N33s47O75ef/MpLlH5/FvYMO0
budbkxN1z8k9/A0X9scjB3Le6tt5Dz5sZ3ca2Hu2ENOPt966+OObeRnd/dsdkY67f3D5nusLMN8O
//9Mwk5PPGvKyDbpMuwgojF//cOB6KaJ6nyb1Tasfp07NkXnUGRpNtetnK7y/1iZKX5Uwj6Z1tBT
K7lXFwitpDUAwcjaeC0ac1U2JO/+AMMoZDXCSj3ifFSzTiN0RpCeQKNqzJ7ow6gSaULCcZgLD2AT
tyHAnm0AtnslM33JijK3AZMVmjmLFqOSWhMcgOhVdkTbFVD/Mj00xTC5n507es9R/DF4hBCeL8Pm
qkzEoDEskHaoJVBBsRBZseNK01o6Nsacgk/ZBy/XbZ5ekfN6IcVMqokmbN5R8lI528qUskhBetp5
mclH8BGa29VxdCe25lpl5IIpXn68c2aOKcLAxSTKRSrmaRtjKukKG2z+BJshxGB1lCb/iqD+rzwY
57twVo+aiTeYRjpUFs5fg3LAhBOalu2wjg5tGOl7nefbrZor1kNf5WuE/hf2x0d7s/zVx104NjRC
6R32KuD7xT5FGlLYRJ2+1mB7aQo1qKAkClvUB6zFFHqpOY1hDjujlZRBh5riFIG2C9vpXfG7cn99
a1yaRI2+cnKhFJBI858Oyior3QQRPJMnyjFt7JV8H+g64lMqvT/6ADb2ur2Lg6M1Fmkbqmf6Uke0
QxzKbEK5pOTcqpRcInkTNrIBgwYU5583RfGYOiAZZkL3xaUgCai/0DZR2shZJG6Dls79rONhW6lf
rRywOaQ7dbsM5YOpxTukm4yiqiVGpU35Q4Bu3s6Mx5IGGkWFrSouXyuzfbs+uku78aPJhU/sVFpC
+lhiIgMxddTK07YILa5JP1+0AgMBouL0z9L/f7o9EGkIqkmYqxaAHb/E8EU4gpkpK83sF62w2TnM
NOaBhjy14gHBg/8ZKZscMnpbGXJ9S2+evpKyuLTVdTQnSEoBPYE559RKZRmAeUq9tIWKZjzHtJL4
mOip9yct6uDFwl81K4fr0mZn6nCHaGfDurywGAlBUoW6gsQk+TK6AdrvFJV/wsVhbD6/GRBJpxeV
vU5JY/4gHy5I6E6o8Wq4jMADR9LTrOGCf29WDtTi9TvfIyR1oKaD04+SIPirUzOBYIZIqlJxL5WK
2kGm9I42BdGmAK+yo4dSsQtd23kQ1tLa1fSCDZloC6xHXZN5O98w1GugEaEwLP0NR04/iBWmPCw7
bhkpaxL9MavVoAaA3ab1ygouSLr+HfJc/ptlJ5EEXYYeQ+2bgTTQjxOEQXwUkS/almWhvORddefr
wnCs6iLfVHEu2Qr2oUKOZ1Fxp5Ea6wBxbbkSCp17GovLlRMJ8RPYSGVx7PuR+EjohtIuRBO+2d63
Ut2GfM9X4Cj10XgNq05/oosmXaNVOJ9zLCPV87dufx4ejbIypK3ETTEouelUOXCHSWmzlfvh4vg+
WFlssbGDgcwvcdo86zoX3gBwlKUnoM/n26P1HUBO6X727DAuFpiJo6Rwxl0EihagU8+MKiNAdcGi
s7qD4XXl7Jw7H6xQQwdPD/G9uCxlZ7kM1ZvRgEz1LR153LHcwD0b7cQ2iX42YTVtr4/q0jyyZXWi
5hkls/QIXgzxR6JxI+lRr9JMUZrCjeyJvmNC3HcHXZQFstAnClwZ55rdRTyhIzlTljnANZruqpuo
BxBeBO10N1Pw3bSAahyRnp0V93dpcudoExoDAnh1qeo0FGZaJlXG5IaS9gaSeGg3MsWgXU/XDTVK
SHW/XZ/ec89OmZ8WeZRwiKytZSyILleP8gmNSx2NGbSXlJVLh2BnC9nw+bCTUJoIBgAEYASq/Ke+
LlanCZiXWthj3yYbMZ7a7dBonw+mqanR9U/txZTnos2pFdqz8lyVR1qK6RvZKbGa2nFkPIplTD8J
cmDXp++CLzmxNu+iD/dV78t6Peh4KwrtnuTAXR/rjidXdFpeNzTHJ6eBGWB6zUCxaG6xh0L01BDn
OEyCgCbKpBPrY2AKVFGzVDzmKaXVgq73F9Te555I0kj9548C8BGqVcTXPMiXEspGPJhg37j9J6Gx
nqmlyw+wCrROIWvlIa+AbqHX7mkrI76wM+EFntlBgc2wbxYXBG8SvVGknlBU8lobeCz1ZhT07FCE
2+z65F4469bftzIUEbOQ1/xRPqyiWdRjrfoFAVWQdzc6/XOHVGm0Ywj+YN94Bmj4pKzblWm9sKSk
OMg7EIiYGtxMp1arACqzpsGq0uoynBhwBLqIu9RHDbmP+0FFrjAzofMuwy5cMX22bedLl65kWQLf
BDXVYttqXp8VZYlH8SOzoEMiU7bkYroVQsmzFcQK2QfY/cCnEKkuosYKjdiqp4JvT2EDEo8Ow8nl
iZvslcLIVshfLo0I70L4OaswwwF8Opl0yKihVoB8gQh/gLK8Fab3TpATY2WrXBwTfC4sGZkBeKtO
7YSIj5i92KK1I8WjC/W9Cvi7TQ/g4uoV33LJFCREKjpv80VrLEzBQ5zleQr/ulb6NeQQo+AW0/g9
yMVxJTi8NHngljgCgHdht1s4F9Q5gnCQi8KuVDHc0Crc2kEflJvrp+yClfmamfGmiNcB+Dyduto3
Arp6Q1yYNsHkSRMavZyp+fkFIqCe83nYMMEgnloZJb+Q4THL7V6jVb3AUW3ywYwevdKfvl8f0IUF
UshSgkLimuGuWXgoJDRLSPViBK3K1ts2cYNwqDL3rknWSi3m0tR9tDR//YODytBbBUYWzQ2r3atp
ZMomk71iZb/NN+PJFQMNK+nJ2f/hdynxnxqRmqFE6FHIbUnPxVuk0MrnVKHT36JJnsbdfhh21+dv
QdjEm2S2KNHiAnwW+O/yGTYhVpz0gFdpxLSYwFIK6KDPYge0IowsgeYFKHPQMjmGmrXLxFL+I4zC
sdZQJQPAFD9d/ziXJpmFhBFuFrcGUnE6figh0tb02DmG1U2uUAjRhhTB788bAY0uqyBRyZ6qiz2j
l/0U1gXdd0NYyaEz9pHeuLVIB+nKObi0mjMXLE7emsHv8+b9sGU8GFZFBUZQO4syOusCBQKBXthK
WrfPGmFcsXZp7kyQEtCLgwXlmJ9aa4cabdCOjmqj0bybGC7zQ4EXdT8/eQhb/wVdE0cuE9vIdlTK
SC+mHdH8fQtfLdp2mhKupGMvjIVp4xGFR2ShljMXZ7kQg4mf41QjuE96FHwk9KY+myoC/yOSgcBt
8LYxl1qe5tQJjTDv/ThU0rsUngr4DjJzxeeeZzpmM+CD4IglsaxK82A/bINUn2hBSY0c6nDo64TR
VLYoRh3zXrOQkung4NSeCkH0NiUc+Dfku4+6VRQr98tZfMWHoL8AIU2NbAs8U6cfYirF1qIzk0BA
72Rp0wwQ9H9RB03sbtFR6BVn6CGZP1QQGa+laS8cA14DM1gegUrCrMUxEPIATuYU1YExjZTYQWNl
dPsivFVUX3Xa2uO/n96jXD6AfGmFBLm0vLVbmc7uScSLQBkOHL5Wqq2RovVz3cr8sU99NX2LsBPK
7CBI1pbPAXLO/lAZLKsehPS+mUZ+GLOZFMCzgpUtdD6DmIIzlUY2LIrLBxW+UhcrjRnMYy0U3DFP
StMWwY58tWpF+wXdTu+tjG6ObJajm9WiyTTivmBuON0vAZ2ag19ClVFAmuuqVqm9lm0//SxhDXMl
KZN/kgYZbopAoXsOgdj365N7vl3p2CIw4KVDJIlXOzWfZqVI43gLm0JS+S6tfb+SyniHVEen85DG
oFZdiyrPXc5skUcr1TSyrLOmysdTWvdhFMoSLUiZIPNoLdt2z1FZ0+E+e3DAzT/Ts3EQ5PnuWYR5
ctQompojOVJFQjU5JkDet3IaU9Wl71H9UsawadixGZAzQryjXrsjLuxZSLUJZ4kByR4t8YPVVKAJ
QHnbFmZ8sebHY4OQqhS85HWlRCvH8ILjo1TCUxlhGfIovAlOp1SRBTrwG5GDr9df8Ivxi+RZsdup
VSK5ah1oz7ECpwU8IbRmb2XPo70ZBrnya1CpWbHy3row89RjwWiahNczaPT0w8hJ3VRTCTlGXAYc
V3h6fvY68XwmDhboZy++q81XxOWDT19lTAJldDJn4DWpMp7aFVML9dyCnayhrJHTDuop0w5mhrBe
me5La8vDCwwqXYeatOSeTjPI5UGeQipQtx6sV+iMwIdnoZcaqq2xu34+LxmzSFuRgUQUCOmA01E1
sC0GQhPn9kRm/VjQW3LfZ4bgdnrev1w3dcH50daAGQqKUI0tq3ySp2qjkTEuIzK8X1EjjV/Nxuh2
cZYkewqaaxo2F4Y2t+jM0SFVbqACp0NLVCFM2zHHr+eG6QoBBUyavamo8z2fXzKkeahdzkMjW7zY
G6GeFn7dRNAgjGpF287Qth5lv0w5SHJGLvD6RF7wqSYxFZB3POuccDwdWDRkeuK3wizemkaOl0Ov
bwslhT/HM2v5VzNWnbgruWtWXk6X7JJuxCTSnIBJFnulbXopQdweu31GBmdoQ/UecYnUqbIw+Err
TH4LOYuwEtxdWEYACoQAELKTthPnr3+IujqjU9NG8HF1DVkCL+OUF3GZO4ZR6yuu5cIOhU4d4MCs
KU4nz2JiJ6WnMQOqHQS14cWAjEnejXpn7umTilyoe4SVRMulofGsnssn5It5LJ4OrewNvxxMdL3z
WtUPSG7Kbgpf3hNkKcnKDp134CIMMImiqDXA9c9cLu5hVS/lBvIIWH78MLlXK9JHdEcE2+s786IV
7l1Nhk6ZUGphRUwLeIo1vEkJu86m9ETIBIWg/3QuDDYanYwE+pQoNxjy6bTVAaU3HUUTu0y0wXBA
oidwWEbU1VyaY8RyxUVe2hVkqOZ3DEGFupRJoOtSr9oQvyU0zTMdRI8pqpy2TjxlG2W01sZ8yRo5
vhlCRZqYd93p4KAki3Sl4HBDJeUfs7BSUCz3jYM4DAXcoFO7MroLS4ZHJhM993RSOl14ydiQi36g
KcDuu4IGwikQkfnzcwnp0ut748Jmx8ScGCNHq6KfeTqwoVClAGoDXutdZ6RuCnbANeLchDMj9Krn
68YuzCKTSGmSSjsySktj3iANWQMdia2jLptBKGOV/2SVqnnQjJDIJfOvBp/3jtzYZEuJSUBwL6/t
KTfTIUAXy4am1XNiwXdV2QvJ1GrCRvWqAVoqqXevD/PSnBJUa3MKes4zzdPwwTcGTSQUqaASY9bJ
EXK9eJNAp2XHKixr/zdL893wwZJeAAsDFQSRI4LE3QFX3cDGM8Zd4YRxwVJeN3fhqkGRhLf8HJtw
pywGljaViTqplEGYOTW7adSEL5PuWW6p1eVGGKzxaJSh9+0/GIXv+y8EidfSwmiVQjAemoj41j2T
GAIF+ZqO+tdAz6otHXzKtq8DdcXmhecZjp+oGnwqsAV1Ma8w4+UQc0DixEsJZYYgg/FxSL5B4Rv9
k6dK+q6lYuVqglgd5H5IV87keSw9V4VwoUTU9F0tDz/yt8agJDDstMYg0XKfQewWVP4PwSvbO/RN
vE3tlfWdUNQrN9+515m3KyeFOJqEwvI6yhqYEhrykwhoAxyipOFvIiWSH68v6LkX4NVJZyuoV+4+
wrPTTQuBaxuGckDCxmuDd38KusBt8jpHTY3u6fcGedsf1y2eT+j8zqWsCF8/TEBLvxM0KUSeFRFE
2oQpLMaQAn6x2gl+yoqyCsQ1SAIamQ/BkFfQ7r9yai5Z/xvFQ1iP/pg2f/3DIe0EOINgoeGxXRRB
4hoCB5PcfR7ACQYxu2SHGQwObjGIRbwnWSz9vj76c3eE7BkbmVuSXAOZ0lP7OhUJwmSchExvNOrr
yo+4UPudHJjm9tOWSJGSGaKU8zfBfmqJt4Ns0SoNfzXqn5mbTWY/QiROTX+rd9q41iZ9fkqRA+MZ
QVzImpJWODVXR0IcDQ2sz7qclL+4QNy4RwhKij0ycDOHkQ+Z7feiN4pdNCrq6/XBnh8WrP8rroIw
GQmxU+tNq8PPAZGCDXIsukFVS7S1KJM/fSRnKyaFfqo9QEwXgQAnBMVGOmnn1LZ1jEb1vjMH4fAf
hmLK86kH7WktdRxqsH4CqDQmsp+KL4DSkVELRXiKVhzbhZNPclsmVQl7D8G1cjpl1E+1tIfYwPbR
dnKtklZHS0r9A3i/4WiaSIxdH9eFnU8dbi520IfM62hhr/blMS/nJRKESNkknZnca+S9NlAyq1+u
m7q0F0FeoiUzJyzBpZ8OLY1CkffWyJ1v9PVBjErVIZmQuvLYJ4eirsRjSb39UasiqNWNoPi8jyGM
Y0rJOs1KlYszrsHvAfSD4NtDlEK2SzKKX1QzMchjDkb1IkNw29maGpYvKozO1crgz+MCIixaWCn2
kAGHZ+h08LkA85tG+sWWIPn/zmKEup3JHMaZuiCpgTrG8RNiGdp/cDgYBl/AIuN2lrn/JgzRw+14
BIxSWTsCn/AAGXvwJsG193x9gRfHnZOHxMesLMVJnOV3569/8OJeB2GSpY5Id/c1NE9mUu+kvIu2
160sk3r/YwYqELKIHPrlWw2aMThmFBhLI2oUDQRmboc68yYXI8GBQlS8p56YHWNFQNfdG7Yl1c5H
r20+uZ3PPsbCuamF2DcEtxCnVhU8UZpR7QgM+10OMawbW9Mmh2fU5jSTeAPMuLk+C4tz+9c6AD8Q
KxKZVDI4p3MNRU4eRkYbog3vt0et1McNtIndNg+7tTLDpWX9aGo+1x+WVZ8UY9TSLnRbywo3cHlA
Kw2x3Mqyzgfgwzv/74CsOTFsEs3x8FkcEKELYi1AsQdx1sroj3BvqrDbj0VcHRSY6cRnA/r0T0Zz
s1GQ9JxGesyR8jMXQawywrWh5Zbv9l7g32nAm9w5c/U5n/7XCvk8aFEQk4LuY2GlpVkERVVCOGuA
hvemlRIl3jdKash72vVreoCMAo9/fYMsHM6/Rgk1qF9gm8fI6arlHsKl4agisTuIkUcBGHUPVG6n
upcqCEWNwXIaM+h6uHlKqu3XjZ9tGer57H3QCoDt8bWLK7nqGkMVPAjJtbLx9winjo4O8HXFyiJq
hOUG0DA8d1RQESaTl3CfNglpYMllyfHD0e+cUYG9PioHC57RQdjUI7d1mhXZFoEjf8Wdnx0/TCNa
O+PhoNsB6X86u1aUi14cpYojiVBGfUFBsStfw6aRBdUG41I3K9WoS/Y4F9z5xHLA1RdnMJjURPYE
yENH+A9tyFVNF9qHxNHaqXKvr90FU+TuYe6TZ1E+juTp0Ao6uirIEyXH49WxQYFicgfuZVxaWa0s
4CIimBcQFAQldn4YcF8u9mgU6yXM/D2jqsX8JvCyYid4U+pAme4/NR01fq9HAyRKB+W2h5F0ZRHP
XM5sntIIQR3IHXbq6UhlwbKIgQMZMlzf3MFMJtuqXpGYFgWF+CAXH6/P7PmpUIiwmFY2z8zRtFjE
wh9iL/Jwa3ISq/sYqaQNVPLNyqSej+rEylKAKbbgnIWR13Oo6BuOb+q5kwwg76TAeuw6RVvxM5fM
kZ2dwdk0UjC+00mERS0tQlP3XZyYmEXbQkUyL4CvM1ESaL0ydZRRRYJ3VN1+fjYBDpEGIPQn8b2Y
zYBUIxh+WXBgqte/Qxv0Vub1J+FALBJsJ4CiyehQAeLEn44O+Sq4rFAxdkaGA89unrlUMYqVDNz5
xqABQtTJwPGSIRZfzGEErYDfR1bkysj12poZ5hshDKXDZycMK3OOiJIoiallaqrOlT5ApiByC1Um
MqPldRuK9dp+OHcfEIABoAIKR1sod+vpjJGq90YF4mZX6BCdCQKR662Xov0AY9vKtJ1dcTOiiZgK
9kyYG8lCnZqq8rnLFu0Et6RV7J8JyaUXTfPLbYmIjVubuXD0SaKu7PdL4wMJAQU26VnsL8ZXTUyw
XzKLURiUlIyBstdyZtiDIPUrJ/mSKU4U9wvvFfIii22hJUGHLAvbAi7t5qEI8tTJO1P6rgIw/PRh
mrv3wCCRUZ/Teot9Lk5lOBatGbtFP+U7q07+VIq+Bj04Xy/2A+UIcP/ztbn0t7UiwRxEZysb0Bi/
tvk0uZOgBrf0vdaIMhbJXTYJ1Vpt7PxwnVpd+AlPH3NatrzQVSSIxLsibHZ53cn764frPBahqDnz
/oGQ4dpc5gW1AY24EpVLVzDb8AvaZRPijkPmpGoh30gB1GJ22HsKROaN9+O66UsD5BLjZSsTA53J
qA9TXQjCMPAe0vXB1Vs5vo2RinP/gxWS2lT3yfaeEQxqUQviydNC15C7botmZgyGTFrL655ved40
OEJlZs6iFrd4VKFBBetjE0Su2E5eC0dcUcvbKaridF+mctOsuMR5W588OlgoxgR6YGbh4zV56kE6
P1PLcoI9z5vQ1/LjcnrM4BNE233OVVmosa1skwtHgKwfEJw5b054vNiMQaOqQmcg3GQaRBvQ01Gz
MoTc3PNQabYduPLbzqjrdHN98S5MK/4Y0A1WoRoUldNxNsIcfJVd5PpcPlstQ/vHC1tSuvlMSriy
Uy5MKsE/JKez++dVtZhUKxNHw/JLKAkbeItpPyP0c0AfmLoT6ogQQuGdozv36RHyjCONxQUHTdiS
3FQ1+r6u2zZ1M4qhDrkl70XvG2U/QTn+z3VTF84bhSuOOYliyrlLBFXTGlQBgi51wdEbqF50mpNM
1q//YoRMNHkOWsGWz2HIdH3wfE3qAoDuN0Emim7WW9PKDXq2L0ifcI1R9yNnMwNdT/fFwOON4mKU
u/SWl48JaXdXrKt+h4CV/u36gM4cJPtdmwtiRIm08yzRbVmVVTO4unSjXFNePJBZ3iGcRppc3dyr
RMvl5u7NwFH7oozfox4ttpUtQgn1bOl4PwGVJECekSA005+Ol+dcTNMnRNGjJsb0gQuTksjJly6Z
aj9Gi0it0wl10HRKLJv+yRrxKNGEBDN2JEp3XrmxQlFKpedppnH9EcZgMdRDn5iF8BoYGRmKb94Y
R1m0N4SuFn5laSR4piOEoidE8E8jDx1tUEETPcUJRpRSRUQCKfdGu8aKKuWlGwqkFR0oVPv5zwdT
qXwvjSBt/kiNWPTfJnnSlfsqNar0VwnFa+vI7RhKm0jIwzKyI6mJ0mNbROFRRMMyojgWdePbEGQN
BfKs9avI2MoqmobOKCEoh8IP+KPqTkxmtoRICRLzlfSOrN7o9FJCAVrT+/Q15kGoRHZOW5SUOcxM
argdZK8t8khdPnjHoorSxqFym/XP0ijotEvmTeR5bkqRPEaGtLGqr4OqVNFDlWuCsk8syyNByFhy
7XuJRo8yuUrZD4a2r8rJn5RNA/Wl0DiJmFiqsa/QTep3TQrUyq6J+YdgI42hSTNtapVWao9jgRxP
HnjK+JS3k4SWR5HpCKM1MAV+K2uesx384OjH3YOXzb17lHAnwM6tVKNUoXU1H1UHWfImtb5IU6sy
Zdn0XOgFmFbLhzpiM9QiwlCtoSXRYz3z0KSuoAit9U3zRqN+L9oqCVqHJFPWomeD5CgiD1mUVAFP
Wc+S9oEiN8OTHg5NzCvCnxA4tJNIFNTITmTksr/pg5H4X0PN7EphC4NA3yWHBLbk4NEI2qLrbNpm
TPWxR3Ep6dEC8fsxcuaqLDF2OOpD/q1CgVnk3ZUhDfQ6Ib3mDYiraZPwaNaKj9oiN7bsO6kgmH7t
Tn0VySYVf1Frn3M9ELXf8jSpfkxSui4D0QmQfIgClN67SqqdsS1RsnN9C/5ozHOQrZfIG1Mw622h
m9Nu9LUs+25qsQhfK3gJVFXgTGmN/h1f2cmi3bRqPH0pWxMY5E6orbFW4JjPKs13Yr9R2soOzUn2
ftfI/mpsZU+vaVsQUFUU30x1nGp61tVhqjoHfYNyRJXSmqRjLxfq9FXNqtZ/ViyvyV7obh0SV7M8
VAppi5gM2xQbL5vV5kbxLoXSiYZ/kvHTK3J+gti4eatjvOpL43YcI119RVsdMTvTy/FADrC7OhBd
WokkX9iXY0LlFSZYdRy/oyDKQYUid4SmwTZicQIigpxhVok3SiUj0eTMJXBLdINGCOpuIwYmaUB7
kmNqAagd08lpOVKXttMvLRCoYrleUIMCgicb6TDEQgYjM+mYk4RplOxInLL+OwhLIfKhvmUct7Ls
C6BU4fkBlmyPuenHP7SyGorQMXzE15909DhR3cr70bMiGz0fGjYRtoVx+J80GiOYmgXZtypErMBD
1PVxlshVm/s4F7WkOlRNEhTtrhpoDa6djkeBobuFonvabaZEetrCXRQGWXBo8NYRGGnJagpbgcNG
c2RVEIrYCdveLOTDpKS4r69os49t+5TFShlbmzqzjF76WnloHxpEd6amRHNNUjDuhgYJ2xsT0FCN
KrI/oT/TW2Mrbep6hBbItYQ+qr6kUTmW+xI+jzACUdggLA+Tudxbv8xUpuaxbaJR/9MUYW/cSGJc
i+9GKNf5S2rQkQ/qD7ASwEMaSfNfsoJPtuWOaMHph7BDsUaHufBl5IHcvopNXiW7JPF1+aY24aNy
cF/iT6NJITgK27FAtHhKdr3mSZBE9KUvIX3X+3e6JwcPFp0HWzmx4gfqagX1ntSwau3FDLU03pBu
qgbZpuidI9VTdD3Nu4VSqsIbwo1j8Q9jCpW3Ro/QA9RaQbB2fCxKDlIQt6MDDiFRdsCtxeSmHjNP
c9H/bFUnjiy5fFNa2RREaNTTsrgVNJRenuQ4TMpbiRsYpSM1HMZb/F3xNqnSGLyiFF96qM+EZvoY
xYJpPDalOFlvYIHKfFvnQmi4gVR0445YdUQmcMgAjW5KIfV+51YtVV+ArYbpdvDRnvvJls3Zc54E
3OWx0uUs+2V5aqTTWFgxD5t86irld6h2ZKdR2a5kdjV7RBweNSWlPCVkY6M/I7hbTsdAiFRa+9XB
S+JXDwFkMdurfa3XxlbUKjSm9gMPBW9wkPiOqj+o4PTi7y5Wy6y3gwY1b8GpG0GVf8rVMAuBBlk2
6JNLh0ZXJw5MSL4/2JYVhBq9Gnkwo1KrQCmH2tHHrMx+G20qiuhtm2VNt2zgy431o1QjsXg1QjUN
iRhyNnpggwybdNmJ81FBlRDxibTJcKTmUO1Ms0voQafuUd6FAtqCqJQGUAaZ+YA/B3pQt99TcKGV
TQ9VCH98JMWSE4MDAWMp5QKFpCEPgRWJyNabr4NP4fTV64X0l58VEbIYatLFZIML6VUSyJjBsi8J
imOUfpX+U7eT+QTAixvbSsVgeNSzftj7nC/vNg6UIHPwPuWbKVH45YLt4u81oJ6nZMyjX3qoNem+
yAflseh7/ZHGUx/BSq6F774pVQN9jrV+zPoyaJ+JFExS0oEGu3c5QW6xg9AE2S/R8NTBUVBF1/ZT
LQJrAe6bvuaSwWKNk3CoqlGUXHKjgWgHBYwHDkA86Ai0MkmibaRr3i2vmxGtaiSEf4QC9/ehaORS
3RRB3QPBbhpkuxFU2OrmKKlbVcz8HY8PWEOKMS5EQG1eGbhFmuWi0wEadyuqF+2uZxzfFbCYiYM6
zVQ7WtyxKOGYwAzUgWptnLHq0SSr0WgcbbUzwY7BFmf5MAgNPfrXo1APRx/ai9GO0BPex2nVDFDW
9IgZiALXkC3Nppw2l2MwH1LrqU4l5brgKoM8SIDs/OAJdyd/q5U8Q71rtOqvaNH4XzWI/P8EVHYe
pQr6E2ZEEMRtEObUkVCMEDkPeWQhjWrWBKsQxxT6beHB7f+Y51NW72S1jooDUgsoWrRKIw9fYzrN
S1ctDSG0I63uKQPlbE29tlJ1442mmDsR3/MwrwOZ8DHOO6fxPFl2iFFyw1UnYhFwiWPKJRIZaWfr
WSv/sHotvfGRix1ckM3hrLU3NMouROSLrvIpjN5zliZ0wj4Rtgqd3xqfNgNSpGkF6pFpGssOj510
G6kJvyQNSwyOcl0W2Oge+q9VHEXeXvW9XkbRLQDwiUS9lTuWlBQPcaKbwdaQIzhtrLrVm62C3h8l
fQtZeTuf6nx0gg5kry1oUoCIIXQJ2mZCYPypN+pUe05jP5KcXheixk4HA/msOCgRBdYMv6DV2lcs
38n83pDcnPUsEEgU5X3uR6l2yBUk4/gmQSW6NFppshU6gzq7MRqcWT2hB7zN0k54kIFW5T+lPB5R
PMRn2qU+tL4b+CV/rRIbVrxBWYyITzdCzQcpnhk3VhIZ6o4Y1xRaO7Gy+Hc8KUP/W4d45S1NCu6T
CJE7xc1qy6q2zeSLjEVCV5VoSYWRuwfucfSGSnuVtREZ+MyjDwBZuc5/mgw/ExG2LoebofMILru+
J8jrpsKSXT1X/cGBeMqCdjEYwi9jKcvvtWoFt2GSp6rdiIrf4AwttPkyr8Mx9pOkfq1kcUSNL/Ys
W4DOS3qS2wbKAg2IQ/oWV2VHbiyumza751iOE2SLAzef7oWi8CUgrn2ZWgFqFzRTw5tc0lrLyWH+
JuCP89h3fT8wlT1LpXXbqQ36mq0668rTbhJtvCFs/h9H57HcuI6F4SdCFQOYtqQk5+x26A3L9nUz
gZkEAT79fJr1TN9uSSRwzh/phYSjLi+rTYzhqUGq06QaG1N0ypccOHinZbRMy964H3ITZ0EUbs76
BAg5HxNfowalOSG/2D1NLfYWFEV7IZinh/ey9rd0iCm8zuZi5eyC2YiaNt2wSLaXE37XR7A3Tx3g
j7R7NUaLi0NMsLPwfoWV0BcEnJv6kuaNabhhVmFra/hZauL9Ev47Tr0G82E2Ejs8BpbyHVq//fXc
vfivHPrtP+Jfyq+taNRtF6DNO/ls6Y97vTavXS6UOTg8UB+r3znzhdP43evUCIczs3V3/xSZUDEU
UI9G6S4DhX8RusZtrnzVzq/w7EGxZ+z7bG/70vnPEx47yuHplTiUeR1yFwhurQwZL/lYuZJxxTDY
saBSqRg+wsoTTrFjZkpOaPSd6SSiKTJ/6i6Jm6tFNozDi3ai464091A6V52/HAfy6ipaw0X5WRc4
51NEa077Wq92mw+6HXP/gqO4v0NEkWPx9fcQ282ahClFD2QFIKRI/jmTZ/45i0j+zTJgs9V1Ptps
ddYA0jKeuc8Q2Cm63t3WO+bULw3oXs6BkRRbjF/btuF0KUq/bVLqTP0fyBJ2oCVxaZqgYOJPnEf9
d9tZ4V/7uNMvXCeMqww4exrJ4gAFPuFcoaKxDnK0J2U5um+6zzWvS78Xf8Nu2O5plM6/ksWKp9X3
1qdEJFtzMTDxIJ9cAlzFUQvpdKzqejxtks7aY+KaOE/LtbJ326iMc1JyM98RkaQNBZB2+al9chJI
eun88JAbL7pQzqQdgJti/5odSTM25E5nLnUz+9/bJtcIT4/tvwYOj/0YrXF959We88+jWexeC3Dw
kz/O4ZcuVP1aBqRkYGlU8/UaFoxIAWSKTi0aH32pEOHaw7hV7T8zOuK7m2kv5nyz9qWiCHdN535X
5UNdjRLatNXdr6vmyWabTZrmaIVUCuWmWm9ES10VC4Id/xWhzP9afyieVq7wx1CVy2e5BHGbar61
n2hcphvTji6zfsdvnpLBYtxMNTR3pkpR9pKtcka24Eir6CIoKV2k8ZtFrjbNwlZly/OaEAfVo+u1
pjsNThWAyLskGp30bPWa1mMVRBcwl+5nuDRBSD7JLB7kFPC6e9gu6aOnrLCmSczwJsvIRGylKAli
2CZhk+PmGywcjTH99Q7nK0+bx2J/9MYF2nORy3IR1XzXabK0S5j1q7dSiDlHPGS5lvIhp3v1DeWF
et28FRyIxW+dU39IRifNSWAI05a25edGFcGv7hN1t83VXFybUvjymMQMMafJtDHN1uuZUXFyt7hy
x0gtJ2OS5JU7va8OOqi6mxqH93I19Sr822tf3Jla7MHJjcvyvWBgXa8ppE2eqe21Bu9jg8cAjCXI
M1uO4zF2TdRcjq7s6qyQg/yPsheDCKjL1Y3cp/1NbuuwZFMwhx2RR1ZQm8wvc9FCRW4nrcv9Iy+M
NbecFkF7SrzGO7YyXraM1kfNODsULHc5H55vxyb2g6Xbfw0av3hpJoy+abWMgZcWghng4DXW+aeq
ur3B7nc+wkGvwtOkqyHKcNEsj9FiNeG9ZDvwBexbmO3Ysh7IdfNNVg473eA6FnTEFoztQSaUdK4C
vfExE0wQZEHSUxylvM/yB4Yv/+MMcn6XyOn/QhPYm0KttcmWUiXv8ab7/0AC1eO0Du13Hez+Vc/H
pBrc8Vl/DSwRaRlo/tHBbUl+5XfUevP3UrJ5MCJftmPu+NpLXZmPfLOcGeAgXjA/K8I9WPY9VBGc
ntH4qNlSt5Qg39q9GawI/mo7B3dRWE9fqmrkux9BoaWzVMt3M5M8lRoF/pnNbU/5rQhqRYnwOsdf
MMwMyWuZFLd7MBrquvgS7yjzoK/NKcx6O6wFQ4rjru7B5pHqsXWNIkwte8enQJr1GVeh5N/tDVhC
EG70F3Ko8ya1ejKsQNhKWf73qh8v8lZsd3l8LgYJoWKXdCy9iAK6so/XI1OT7TI57/UHMv380VvD
Tact+9GetcV5ahul7i+7kEzCVA9h1GeFj2H/Op7s9OVpK1/DPZGc3WLvnvpuid+DwnfpoW6K5pUq
vv5nQWJ9R2teb09VWCUm7UnB+HAMQGrqcQNj/q9G91npjisgL4nO5IgNqd7pnOh99QdWOVTE8q3U
mqtj6y2un3BqjLpeHMqg1cySzOzr9+vB71zxUcU90XTsDDkLaSwJc5qZWm7bvVvmdJBq1CmvePgt
xKaKYzluhB/VbMSZKprmofPZJ8CB4JQv1JjXt9NOUMJFLhL3Kp6b6LdoJaWpUcIUozQjhrvE5hVk
ORoPyJDzLTOxiEu60wYE9ApAjLhMfPN3FWTTz6aWJDwtS++dglAz0XdLvVeZN03zpzNuyWOIuA+t
fUckSdoELV1aCfmPN1CZfZBCvFUvRdvQozUsnacIZdXMXjHBUX5Kf2z7siaC4u52o5g3W6RrbmVc
2ISrcKmeY5J4o5TW9Co6+fHqnviNh53JDatz683iE3ERdndM7958CFQw3yrccdtlA0v0GtF6XF6T
HMnlWDJW00XtGnGZlI7RF04xRNFhCmJc6kHBISMBy65zV+0PM11kyXE3ZXNjOzsFLGCB9dNE2PmB
2j9utS4qoDHVOnWXVQRRdNxRHn4E+bB/jYlxxgO/YXO7msVzD8k283CrJm/fF9EM30mrZJGFTCg/
kAz2ro62pTywM3f3i6H+7pF+32IpnpMBEPhgen+hmSdfq+nT9S190pwAcr2XuVeEh7iLR/vd7MKZ
065ZeAtEvPArOIzqbIaz3/gXZwEAFudqSn7CoJq64zjN+/a55av7EkMcXlrtlLw4u14/qFlPftq1
V+UpdrvujfB0+b72op6yzRftp1Nx66YOG/efXdQJwUth0p/cKeQpTcJ1U0cxr0l8NGs+VJcTWPec
ep1099tCJcwsO2vxSyhn4EXXeCQD+ADY6lANTWxS4kp7c4zjum+AOfz2pTEEJxCfvnciNVNpPhdZ
M4Z6kdtFx1bxjzn0euSvNvEYzQdnt+aO4Xlkl7XKUloJolcdcee3LZjaMH4Jq8O4+KExG0jBOuP4
FNfUbR894noYNrbRbtleBR3IFDXJTiasoWAbdG4ash5O+59nI4foX34HOiap3hr+jvlK0mkeraOf
gTGz1tjIX0F6RNgP17P0KC20XEigQ4TrgRJPQ9lm3b4Hj2u9NbfaERtdo8vGKlTsyPbovZ4Iki+n
ZdhOnseMgQKmQAbcDu3UQNCY7rmeVs/h/67Pnc41c5utd6c97aC+Mgu7KnxqFaqB1Nh1AHFr2uie
WDo/SpchXP/DEG/WFDDEGQ4hP/NwaCdRAlgNSfGoLcE4KUBJ41xoVLvbITAkdIJDJ/HEo+PJO5Xn
8zOkSstub/vOPR/f6ou67ZVjmqgm/njFNJ2K3NWv3i6Th6E1i6GefKwf565wvUNARsTTkhDgSKb3
Qup7F24edJVbrkwCzuy54rQmQEZvbVkXaDzqQrsZrXzVftfIhlWNxru6TeNlDcxx2AXhnULtm7qp
pti9nIZh0ekA//9a8lQtKGtUXIJVyL7gMK54oSq0MkVqkHuxiIZBcbEWfrwfCCceoDLzeinSmODx
PAvX3HzJTi3ORcmWegWm6j/00Rb+K/1ErpxbxWKzmQcoSgOldroA96LZD1Pu6deNqnWRum5lZ7Ix
pIogYaqozSgPRPBtycYyMaILf9+AedHDNvcbGWpBBk+7jUz7W3wHSTT9yZHIORD+QCHk2W47qJ+7
QARU27iLzOYz+lG34m5SrlTfoqx2QEmZNK85DP1wbCOR2Iwu3PgxMTWTE+6iqUwdZ97Bma1qrnLf
w9e7GGiZNCCZoTtETK6UIsLx0fOa7z0LgJHBlAX1IF+SyWWvdjFdPkP5uEAYo0vHOLt0ky5NDCdl
o2V4XCtG3gOZ3M1V25TMGLoQejzordTfXm4dxby3Dbd10yr3ylty8Trt0n9C+7u3abDkCQir003T
sYXtu9v7AACsLILlz/9JhjShb/vXWyfzILp8eRN5P6pjMo31b+A3XKeDNvs3dezTg2+78nfsifBg
OfDzh8FSHp65ee+9aSXJ7NWgT5eR13s/+cqRx0flGYMX3dfDarrpb9QJgPl91yRurXGpsCQT5UJe
Wx0cuefkAwza/Myqug+ZXwT2A5G0+NvBTHCRJaWZU7W6or4jsRQ+qVhG/TLYuLTo/XeqDwbaIX8n
h8wWpvXwVxDk6GQso/G95201SO9k5j/CtEzW5bI6d6o+nzSmLPOnjutzybbF1TeQI7hvETJHIs2r
2Q3vTLDLEGqmVU/Gtcy7/JXdg2dESLSh5r6LI81hNUWh8zzGHR28cx55BoKp1cGhiBQwJTHasUef
tSQqKyBhJTgsbmf/8Q2dDytGzSYbgFPf3K0ELG1Wtq00kMAeBdEkwSWXIA2ibZtDhHt72z8156SB
U9J59pZjz+9YPxjv0zAW/b9ctFJmnSlHVmHt98+1SeYtgy+v5lMiO0JfPFO5TxMjiJOFqHweZ8b/
ieMgLiGfsI+sOOONMzFkF4YE+LwddNpw1mFP0lVkrySOwN84qGuZtu4q24yHxH7otRavhVtT/W7t
NH11TQ5aqymTa+iz18NjSDzpz8TN8wDS7D6S2dt7jyNa+BzIrm2o3zgzxKbu3Ok9B/lzLmrfro+t
487tTR4u+56OvF7hCTMi/F8tzqHH57zhYzvPzPJ+XCUVap5ZVBkS2/K7a8BmMVFOLLRiahpooqEp
Hz3csOtxWvR0LPIZit8g5eP7tR5DxaSc8Im272bkqy6YFXrUoN9OAzF97GaO4szW9MYf496J/i2+
Y5+lXfV8M8QhV47Fc+NmkQ7MFzh4JLMZEfJFSPRteVVJ5PHna45MzGHofca/vgC3I4bGyzNg3f2j
Ntr9tA0dvKn2GnGD6b3/DaMN4JmgZwJXayjg91VFOqJKtoXDD4povGpnwX+ZSt6RkVZGKsjGJg7+
wXsEsB2oCM5kcYvnqpMzaxbB8c4P2AmweMehprMG+tC7tVPr/FFCjt5R0FlYZVul4jOOnEPGRyX4
74Esuf652Xz7bVByffKBaGlh2VDdMcIdEmZy1PNysZGffg3g42wppeDmhWmpU4fCz4WT9fEu/Avr
Lv6nE3TVGyrV8u8KNvtJnKdbXsBTt29jXQW/096XJmXoccD84ea+h36UdyaJx206BjpxfxCOD3vq
5TUhALRRyObKadT23lHfFVx7ZZdPhwU1CA8yxs5/vI9mBD0c4YkrrSwjHsqb8Rg2ohyO81TJm5m0
Cegm08nf3G9BAtw+zg/ltIXbKap21ITVGjiCjaEXc3FXBHXLZ4YZEJnhebWnfl19lbX8dted2ztw
yRgyf5thW56GbmeoFfmcB5kFrvaPQReYOhsc5Ts3e66mPCWYKPgUnoER6orYW041C+xz1Ah3yJKA
TuOraiq9V+SwJAM4bslsEPVkuPSLCzpDtTXpuEWeDw+q8wfF4b51L2KCHuOWpvEj3d0henLmUBen
TSzt32hgOsqqDrA6VaIIuM88Nbwuown+w3MBPtM1ax+l09JhvviQJBm6d7613n7bTJRFpH6Tgzbp
Ioge0OoOzSHmHt6h2uORQ0kEK/Y6TTrEqaDARV3kaozqG4/jA+S5HBf3SFdl9Vo3BQ3tXrCJ6tij
S5LAeR6w8rCEe+bZFfUwxbnNG76usE1b8iwK/vi0H8LO25eUKxKOY+Wm+Z0J0ZUHGB/3OtzavCHD
MgmvwyYWBkB/My8lX+XbsO+YjE2dVH0mGs4+Wri9ksjhrh+HE5BQ8TiX53wOtYXum3DK9R2/B69f
t+YIUGw7mPlQyniWWSEGpBgyj72rueb9+0InwAEpow6iy/M5bBvGLF7OzpvoCa6AGAg3QRxJbuLM
EluF40I3UOv6F2oh943bIMqP0rBEpLKxyanTi6hvA7vlYRobx1RpoUkmylQHoHoZ2zD4HYKxfO84
Ukq+hGi96l1GokOMBko+741ab610+uqW6Sy83QYn6i4C3ekqC4IWUQ2TA2iN62p3OrTaEwAwe8HD
UwZB/6ntygcZ/ap4alm63g07ARYf0RNwsMdD/qeJi8HiptyjKAP4hwaA6p1uhoEx5dSCqTeZGuy0
Yp/1p3t33fofoURQ3RgvDC5xX68/oVbB0fHKdbwHuofzWjBFWg6lMfyX6Lb6z8Kt/irQ1zc5hEgn
8oFEn8xvCqa3ZWQ0P1R6kA8Lcg8UYnCw5Chpa6ActGwy+tBnKLVym76iuucQXEvQcm6SJZqyuqlm
foot4tFf4qGTaVfO8i1BevRVKte8OWMUr2nrdearIyTaPdSlFk/MEzsKlZF/fBS3f6Rcp7fG9E6S
cla7NR4odCcox+TE0GKLoSLyKOx2drd9XtKKABigBhLkgbmGaIpTdzXyK3AX+YfC8vVJChbUdI71
/OM5Rcc8whJEBza05lXLB2Sky1f/pmIkDTNV6blHs0JuNWGfPsG0ekBkwavfDhfcheV3JLdgIV7a
7j45T2MVHqQIoopObRG7GbLciHc15znIKs+vkC2TGQZ/PiDYSs9nMqYVfmCZTtRK3XYxcCeMXDO8
ETCl/muMnnpU+Lt66BST59HqYoDWgt5tD0mtpTmZGlp7NGE7ZjZqJJ8sxyV63HMuGLjx2PwdGqf5
YiHAx121Yn/1XOvgWhHj9ioLWz97VruARu4GC8f10Q8Zeg2YaRUv/YNe8vG+lZ7/Z+rY9J+AnXyZ
jSiv/lqcdZ9Fb9uXOWwYsVGA12jCqtx/KwPb48C3lX8voLnLy74rxq9S92cFIjtIk27EuC0Xq9M1
ItUrDdnooNYaOgky8TUMEbXUJTGXKQXay6/GcPE3ZAUtmDd83k+fIYFpAo4rOfbhVi3ZOO/FH3dx
ERMNMDrnVo0SuoJWbr7nqiV+Ol1Xz30y/maeWsrJBqBLWX+hqGMJsYv+z6AsbtNyPj/F8yyr/nIf
mu6jhxDmgU6UqTIBMOCkcAdlkgI6AUXtYVPelcvQRdkkvYl7eOMPncZSriX1HiXguHKEVZeyzREO
zYVZnoo5R2JRn4X2qZRbadGjreKD3Vw9+AFQN998LR6GaSkesdMQnpu7nbzy3AUMeDpLlHjhgoCA
SNra40MEqPYGqDh8OsXmBcfIUeCyeqqo2BZ9F2b4SgCu2NdCWOnajWzGOYt4g9Gre7IrFTEHMfr8
4OUClXzgFcDlUaDY+xClP5iDX1rnchPQ75zhhfmKhyB/DZhi+J5CsX67/g7LjyG+ombGDSyLutjK
NzevgvyaSNbtoRtJjDnxKnCwIc3jruwDupBhYPVYMLn7E3hTO4RcFbafboXkbEmjpViaw6LkuKci
tPkDfgv9rL14+dZykdOlS2bITaeg4pnc+hxaUgZf4Hgbx180FZe9j8MeLLbqL5xtRNljpBhu+Kgz
0obIK8vMYrn6rXh++BvIcD/NThv+G2SpwqOYdPd1Ph7Y0uA8yPJmkriKctMSawhf+jnGm4vfofSL
jhtKxMAzYBT3asJcgDwmzO/3SNHotwPEoUUo914fkrwvBkYiWV3vQQeCPeTo1AEwUH+cRmGb+ybp
uTzbsd08Hp/Jv24COCcyb5xesUOFzbOzmPpn6/fob4keHEFm6Tvv8z6yFAWK1B1pStQ2hefgMSxW
J2csD7X/zlNY3yLF/zH5rMbM7wamvahiPo/22CMRslPOZe0N6JnMDsnJgV2P5bGOGdlTLdhE0xq6
DrFRsnlXiHLK+EjSHd1MYSf8rw4xHKeVzzVcd9q5LOeRVwLgP3mcvcF/HECgu0O++dvn6HFr8vDJ
7dvrqBtK66YOb/SM9ivtkr562yx0GZjUFtzhwd54whFXlscVYd9ENtQg2eajBhYjnFznmh9uQqvR
GPHaJKZAyHYWIPYBjUMXetQVB27efU6YSD82f+7vO6cy/mWtBufUCbPICw7XscmipV9KiWoCSJA6
IPAEpa+bDv7TPTOJaOriNMJRqi9NErTwDW0VzpxAHmAvRSkYHcjKh97WfsP7xI+QT+iYliCE+NDx
XbNVNJrNPvD4HaYy0IPONGFEt8yEPhdYArSCe6NcjnqIlH+iKQhIu1796aOvve1367iDSOSCcT7U
ix1fosQV6hahb3VTc1q0WbSdtyo4Zv4RyGWqIo2YvT7IIRU3uBahsaN9q79kKbdfOD7+1qmZm+QA
bqXih0m2AMI0HO7sA+Tfwrp2cTC944Mbgpsy6Ks/iA6WhYFLDyuSmUqgGTFYWZpsGlBgXRZAavMt
dtr5TiM0X7MYuGu/pCFxqMoHuFbjvaKw2L8ZvDR6eBPJfH5bigYryHEigiu6ElD5X6R8bx+m8M16
AScf94eErRiNxSpIh2S/Btwuol18JkSiEdsVh8l9uTZJiRqsjBmu+/5lhsZHWOVUzrdAHtEd9qoJ
8iPikARpFKtpe5AzGiGY7vMLIFdLWKHXxXrMYu6UkAk7QmkG05e8Lv0YP+2rvzmQlTsfE4fyeIHS
drvb9bwDv+2cDAeIkfW5QDS9wg+5zQimGTdvFfEI/mHt+4nUH1SADJlNa8GK54AjZ3Iblv4YYYiL
ZGxZFnQpomygGASPDfwtMY7NsEf55Qi2XBFSxICb9Y4HZQgF14UnYscGspmIUotPIPcNd5PvQc1J
ZORkxk0763I3aQ/SyhfFC8Pjpo8lCarXhMm4ICxOJwTL8czjuxmHVIWxbm2eNpbjHR4RwOeKVHCW
aQQnEdquvXa/gsZr8A93xGiStqobc2h9Lf8r944zUFS00aTCb8FokxoNcLpyWD9PalR/ECb6w5Gt
3rzpomzLK8HgDbdRDf5TVHgkbBl34Ilcwm5xYQ1d925juPkaax2/EBecID6irSg/qmTH0rn73nI/
xZX3t+y9KDjUtXGu9qDoh4cp6aenzXaBg3YjRsHen0f7NvebKZPOiiqMiVzgvO7C+b0rFXtuTSwo
hzwizvwAMi6fOA7gkPCYIcn1OyUE4jexPnJM7Trz6waN41CTaLSN/78H5JLotHf65Y6jEZ4YHVH+
gRNDXVqSVc0BwQP0IDKf8dPij5sPI4K38ZreFOdfYbrYv3AEGF8GTOBylTghDZIcLiI+upvP+knw
+PJfW3jzxkDdFG9k7OonW06aG2YIi69xsfZfESGzOzVT0nwnXNLTMeTFgokY63gkgqaO0IVaRs6M
Jx6yW5aC9wYXA4Mfq3fzA0bfffVDVG2pSzT8GywuGM02L/au77fki+wX1DwwxsEIC7DXSJZ9Ef+n
6nb/rtit+FSuQtO2tpGWWV3VwXKm8wKdOVWk/lZku1Lc4+7Y7SVIHaxndfZ0zDpBLNr1e4v4xHH4
8Qtou+t5s96SOpG3BbwHUpSojOpiOsZDguyau4VKpbiQe5FByI73NI859hA5oXMbFB1lA5W7qf6C
+bF5H3tOZYY4pEerN3D0I3hsf5Cb1o/4Whd0hpXXiiOK8Pxx4XwqM8Z8lzWt6tcXD634nwHu5jUI
4REkt+Nt2yv/uVa+7J7GeluJ2kkqbS+9WJuXuZxnYlD3yScGaFBLfmF7v35eB38GedosphXr7KCN
zC6Epu5e3MRHtiQRHivZsy6aeQyng7fw1hyLpTKcj8k2dVedNN6KHXeTcQK2GnA+BP7C/1xi5/kZ
qn0QGVlrPYkGtWvr77hHOHFBRIbO7zQ7DoIumuqfDbq5X8lqwE/tnsNcugKsPZclcjKLAgZ5w+Ko
720y+WvOpP8foVBnmNWaTXIQMAMeseL4n/hBUHq02IM+x8pwkU+Lm1yMamtgWXEItZcGfeczu8pA
sXHtzcjnA8xBm7uPbjYrnIhp43lKoTABJDnkOTYZ5sgoegSbZtoMcAXc1BPyu0NFxWQMebByPSGu
8d88O1bfJkbZmykVMeXi/pvGbHTi/LGrJTojJn+GXGjXsjn1fhu+iNZDyLMSGvI4C3fZszHO1y3F
/oaaaYic/rWJKvs3XkP3JYTQco5uvjviUCYJ5ATdUEWVNVPLaKqE3z258RI/097YfzpiDhAs9X3h
ZZyHwIe0w3W3WNJEh6958r/Ik0fwiRy3vZowXumjS+77kvHvcV5zPM/X+771aEQAUP+bm6r49EDT
UNSOpq1gYnnEUs9vhUUpqM+6SwRuiAOQwL/nnS3lAUXSDg0fxcMFCnv+pI+2rufeg31jOEaSn64+
OWnHYlqi+6UOhOGoVm4A9lfXH9PQVK9J3iSP0IYgLlue7+IMcJk+jUOBtcVUknHfcrJ9MTSwanio
LNOlx+yQYqzKv8MSqOI0J2MtDxYtRILOa7HXcg9bsi6c8w1TO6OqjlKXwLIKRYd/dNs4ejjvnQGH
yrpfzf1cTFm+arA98pu821nv8k/RcIqlBFxWNBCxlpziaWCcIbx5+rdh+LutxnbxDnpy4MurGFcB
3zQPZBYsY6FSvVvxgQGR39hYItHjandffRMR1TKiu/SAxhjR0q3pPYw3TZc8LU2+BynLesnQkLsu
L4TjiT9b5e9/8kqvLoLwM85MGNz6JevZH7N9A4fJdhoo8nOuoIVwAzN6bO1QCOSzrNWp9SP3DrvY
dB8nBYLjyG2Z7AsZLZRFJcNmOOmh573ZQvXuptnyE0JRWVwqd06eRFeSopEkMPY3vt5gM6DD50PO
sT9jseCuv/JqmYh0XuhSXrpJsIsu0O5HltWuxoZY9/2TZ11kAWjGZkw0uQPfhUduPY6mtMNhcowr
s3jHAp0ZZ12/tL+J7bitk1ufkjJpeKfKJGTSQoC6I58rivrgAglW/5kCYOa47sLVWdtjgGcwsw2S
i2T0qmvyx5L2btNV/BhUjRoPvt4VNq0ejd0Dlh9I7RWfAl/G6Lf/uU3nzidb7rk5WANkdSpKBuOD
y7c4HXYOcWaLGpaKL1YNwgUV8vLnaoyYJUaqLwRCT80QYnlXf1VnKFSv8H0894sl4eVcA3BHIcLy
gWZWQkL2c3g3BvDOmb/bAWlxPNRkMcrcRXnLyZUKiJR7N3eRvBiQVJR4G7Lsg8I/9F+fD/ZPr9z6
QaJKd86CQbBj0NiIRbQf/sW5ZvkD1wUrBD1k4qoDCJslUs5fJr5tyVhROkZQPcUP7uCP7kUu4/1v
ITbnDoupdm4wk/n/bYHrn8EZhTyTLqHiCmC43OFHne4Bc4HvouH31xKanYKDDBEQb1RkaueppPSg
yXrp8INpxwle13mCVh7XEHq3cebkyopi2S42fu+XnRvcXErQjKsa9ORp8TUYEhln6y2CCG7JHvXJ
PdMB14Vy5l6n+wyIcRFX4wSA5eEmeAGTVIwgvfbQS3VN/BS2PWJYrpviYVQoiVPNt/yOQl0/nBc9
pDiOwg8mRD8/4pPMf5oBBDnTvmHDkCZWyESoVPlMSsvLXAyljdBnKeCKtiZY90ganvxRgG0kw3pD
+VrKbmHzdZLxk5yhUAGydeqncMcJFUTeACnh5lYDmvRueHV7FAAcsugvZEDmcVrNlJIfeIvt38SG
u2aO99GCbEC1ASocxsb/cXZePXIjWdr+K42+5yy9WezMBck0lSqrUsndECWpRO89f/33sLpnt5KZ
SH41mMEAA3XrZAQjTkSc8xpw0mryUQ3hMjh0ofQfmlkZD5xBtbLNPZ8+N0u32oiNX3HFrwqlcObs
PG7liOLOJhoaytiaOQGMDMz0bsagjm4wlMMNN5es1vc+He1xE6iSWSItVwo3dcepuY/zXLkyqYnI
tonAPE/4fCikuxoy4K/KE6c7HbZoY/cAK9p9M1F/u4d75qFtKhg5cxOoWr7BxasxrqdGT4rPvAuE
z4JFYZQ2UCGCz9cjbrlNX0jfkmxSRe6API9+Wn7UCTbPLzCKngRpaleUoMa/GLiGWrRcrEwjSSiU
xsDZ+hThAQCF4xPo0g6/DQvq0lYp4PLYeTviRXuZcT1rCbwVN8A8AOlP5BpERM6oQi7I3Yk0alYJ
8IeGsCp/F9rcs9u4bHdG3A/3gpAg9ip4Pp+uad0kbqXd5fBLwvccHq9W6PgmMrZ0wY651nBYqwbY
SmpDveI5lABlbvciKEEFdmdxR4/CsidN9T9UQwIs+HLwpasYBnNEl0WRrqOiz/opx9HxCdM1WneZ
HXscuZtK8thIKbaAm5hXRQisiSqaDzOb/nnIiwqO6CbOQJtwiaHgXerN15VftOSeL3/RQmIFwLNX
Vimfw89V8jAtTDfyLdnhqvS55CpM4qEXXsFG2yRNr6HvZY67LKMCIPc+0PCRkgN4EmtlppYSAK8/
CxPDWfVWUk6UxcqBDN2qPImz1KfcCnfOB9iRUI2M61zP3cuzsNSGmKPNCh/GrG4KJmYh2VP0aobN
O0gQ4MDmDzU0FOBx0KW4Fg7a8AOjX3lFROfcMkRyT9K1eQ1K2kL6AoBkncc1fXjogPK9DsyEa64E
FrcRhyvQc9auyOBu54r+PvuH2eJQB2mszyuQ+NJiBZo5DETwL7T7EMKDckX5NyyeUpWz4IpKEK3t
y1N7OtDjeIv1NeoCxJSigHiYiT0v2n68GYn7ATyGAla8bNzSLMuPlpb428uRT1c2kRGf0RA1NvCj
mn/ZG4HIetRyKVRZ2TgkiQcfbCsHb5G/U6vldT4xCWTZwMigiHMchdChYpXsaKWXmoM2Q9/MVDrQ
lO8fDfDWK+vmdF+gvk36oHtMQ5CveRzOVC3PSgVWatVwmjWUhh0qjl8g10j7y9N3uidUdDYM3Mhp
96DvO0/vm+mDylVVQ8jZ4JVyecUNBi4W9OHQAeAJK7minLtiu342ooIQEwx4qAlL9UKJF3aZtuz5
IhD6n95IoctqormSWAXxPWqN5orOyLkVgnWCCRHCRP5pqS7e4wih0rklG1ct7xVrKurCLYy6y/6D
pYgFEZrwkqry1RZzGQIm50bBXE6lUYJ1biwwR0O5EuXc/CFXLgGewgUFTPzxF+sNcLpxQJQGhIAO
tdCa9lEgV5uBGisdfGphl5fIucVoiRboAa5lZLPFDtPzSvNHc14iUmc99BnCIM7g+4awaRMuNSuZ
ZClSNO80SzFEZlFFNWJpU5JbbcIdGOZxJfnpc0hDD3xoDHRlKq7NOpstiYWm+3x5iGfSFwcDImQS
uRKnZ/l4TifPnBQNkKiNpgCMTsnwdvVIvVVJo22ZeCZVCEXdqQqAx5XhnvmaiMDSbUaTieSiLi4q
nRzmgVmy02uvNb/JEK8jzmKp22NW1m59+NGby0M9sxvmCxnWLIrEkbRMLXVvNWDsEnpZwENdDWXL
bSsoa67kZ76iIaPopkuoFCH9vBgWcjV+lM17zpNjaQD1HtfRTqlrSdxKmQgaOYzE8U4C/xusJLSz
kTkIoLBhFohe+vGn9MD9Dw1uYHZktryjIcN4rlezNyiS1NIPcjtg1x4qp7cS+Mw2IZ7I7QKxa/Bt
8w97k0krKO8GDFMmNi6GQ52J3QYlWOHBooKyktHOjBH5PwUDE7bKbBd+HKpMRHnqtRR2Ptw/V6iA
lg1aBfE2pIH0UABT/hpL1ppe8ZkBWrM2PP5BGhUUcfFNIUyjwdyxSUIJAR2xAo4EtcXb+SIshXcv
UgvMh4XLBrY3iGAeDzCCdE49iQF6CAK5VgOOqS+1Nb23060wOy6ImKxqKL7pS0lAsTNx8SjxgREQ
ELiL+xg8XxB1K1exM1FmbTz+Q/ZEQn+RPlv4KmmmWTSjDTCihZRpoHUC/d3bmls0W05GQ1EWUT87
nrFBDLqB6zsgC0Aj6V2FuE7u5pXQrO2vM8MhMUuo2YsccqyE40B0lFQ/o35qTz3KpGEqVw6AxRXF
4dOs+Gopil4WFvFcfxajkbmw9ENGkZPhxgeSZzhuwhr8RzHA+t/AsC7Gb+9dcojxYtYIRF2brVUW
eSME1k39gBuzohQ82QKz2BbjMLiXo5wZmGGSF1WRw03nnXc8ez36rX4VlzzFrZKWYRIY15jJ1FvT
aAOnGPw1c57z8XgCYGTK/W6pit/JYmsY1HWAIAg1/T/sROmuej5Mm0iM8od2qJSfl4d4ZoEwRGzM
OGXQ/D95eqOPD2uFiRyDLIS5m9NdyJvp/esdTR4KY5oyZ11rIfJt1Tocd0gHdpuI3r05QHiqo3hc
ca88vRdQitI4SgzOSijxi73r6QFyU7N8poK1HUhtVFlgzfSPQPatndWbcHBjf6CFVzfp7vI0nvly
XLfQC9TwKpSopRyvlC4Uw7LEsMTOddX/CgVI+wo1T623SY5sh63HQIq2l0OeHisYUzCVcyeH03N5
aAe9nFk9Ltq2p2TTTgOV9T0R6EheCzLP83sPBq9k52VAPfdy4DNLxkTW02QDmuy/pdYsvpdcYNEb
tDvUqm4jTU3tuij6d99jGZ6F7qUM4QrJ78X5lRcDXH4T4JeVmNkOXqOHyJuQGWyFJEm1lQV6bulw
NFMNnGcU0Nzx92sVLLHAqfIuNYdwh7YX2LokFFCl94zoBj3C8UajaLdTuFx/ev90GkwjbiMmy0eb
l9abm4gRUrv2dQ30P2CmewnNp02OpuLKG/XcAjVk3sTcITWeqos7M5pPhYLiPMhkPTbsGsDCd2VA
1RP8bbmHJ1Lv/4NR8ZRG6JZnD6n6eFQTcio5FEFWp5oXoQvLvdCBeSGStbIazw6MV/58+eB/zcVb
H2UqYKEoNKDg4sEhwBmYhkmdW0Oyj1NNrD9OMH/WKmFngs4mKbx7mEyO8MXBMMnAlIsJns2IYxs9
KihcIzj4HF0bP03dy1N5epNjcfBC1Xinciooi9yS9jEsW2R1oEQ1kIuccBrK5CvcL6McYIiPvbz2
qnv1RTmuB8+WKbysTOaV28Pi6w2pFfg6rQnbYtulm7BrxJt+QEHMCpts75m0jqSwrHcByEg8AAXa
U7Y/GjQEUzTyVpbumXxjIXxCSld0cvvyehn0IDNxh8rB1lT+BiNdIHw+SvGXZ/n8mN+EmT/Dm30Y
6U3SiR7uN940DbpdtbO4FlaRquakitXcaWkgXIk9/TUzQbG2SGhFI1xu4soTiSs+VefWF1/8L2MF
MsNit+aIyXmGypB9sOOOClr1RanKGEiY6B+6mjfa5cGfm2KK35wlnJyzqdvx2FV9wpsCWUbb0JQS
3TUYRMaY9iujOreQDYzEJcTxFb7lPOo3MwwyWE2GlncCEnrlNy/y6SOWsv+M8fbaVeDsgHhzzQrl
YHvFxQSijgxAQOLCUWEi7noViEAaNcHKheNsFEglJB5qH+Tv4wHBa/IKGdtUbIL90NwiU6S2Li8t
GNCXv8+5mcO+h6OVwjvFh8U1vuJyb0JqJZDQiFsBZLpr5J3xUMAYfvxPQiH8bM0XazzAj8eU1kPd
WAIfqRia4s70moAOpwmMFzRRHz39B8Fwu6IExxVbWr7CkbMJUIfmwtvRgNm2bYPxJQhxt2uSdHs5
1LlvxRWNAxA5Zk74xbjAMKl6nVK6URQtfUDKwrzVzc5cyVXz37JMnIgkG3N5iBNiqcWcJZ0+hhPr
LqvBTdotWNErkmP/OaBCtS1a2D6Xh3VuZVDsA6IIWoke1uL4UxpI46lO6ww9rcyJJuhxVYRJGPf6
YOVjnY6NaonKouDgo5KxHFuvSlZSg6me2dTVLvDKh9ysDkDl9L1Yhd3KwM5EM9Fdxj4Bz5cZbna8
DvtWEXAbp72u9YJ+8FNL+IS1E9QdqZ3ukejzVu6bp+uDyrqEcQ73CBmm62Ivh6IOYF/IIbXTY/9W
SNNIzU3uP17+XGejaKBpJIxQLHqex6MShE4fJtSZQLShwKp2fnULhHPNU+nM3M13IRotPA4oOs9/
/ibRUq6HHWWCq8+6sbuXJG+GTMD6Pahpr3+RSy/5/e5hsQQpMsmo1dPhWQxL0ZMq9AOeBCiMcVlP
5V9hZrzTo5rCAu8BlbREQufwWF4pZQGxiWzqeN7lCiq6NdoxVJfVzAGKAUFN5Jut7ObTr0Ve17Df
5E3JFXPZECy7AgZOZ4HnS8r22pgi70Zse6V/d3aHUiEaOJcbZHfZXGR3MwXvAwAkRhmjyTdpnL5M
M9Ss0qM1G6yTAemKxAvcEHkiy7iXLzYVSr+V0IoQEaVyDL+luVBs4iZ4d32eKDxNuU7MZgkM6Hj5
AQQF7W0gN1xBwy3tODORwunHPlZuurYAthfVFiA6ePJsfpQuy9U+2blxzmmDFzkZhI7j8S9IeOnM
hF/QS1UCViaslOBaDbX0vec/x8nsscXBzMlMajwOIyIP36pzGQ9amOlaSv+SATLeX95b81376Eih
4jnbhcy9cGv+73GQKszqqqn17y0c4SIXHvRwn4rGNpdkG8cbLjiQvvBrWFmTJ9WFOSpkI8q66iwY
tPiGYAlR6x3070N7sALzOu02cu45iR650/T18gCXoagdi3QfMMmh4goDepE8QnQlJqChsIL1wb9F
7cRz2j7tPgjorW9EHZ4alb1gcznocoW8BqXHT09T5oqxLO1FqA5pfT4ENvod8QP8gGQzmaPpXo6y
PJ3/imJy51WU2Vhvsd9oQvvIATO0AJpTD6hEmEuxqCg58MrXABNngs1mIfDQ6HhjkbHI+lWeY1Om
zWjEwCNWX5gfOdA4MYfGe+fCZ1xHoRYLX9M9z5hKQsFN7CExpN4OcZX3XtnmKFR+8MagrkYmWeTF
tpUCkPeoM5JktF1P15hm22RsL3+j05VAdxYWBHmKahP1keP9BeNgijQdcqIXFgWv2DpAYTF5b+al
83MUZbGLeZCgCTDweEQQ1LPRzfomxtK3yyM5XQCUI5BmxZxj7jYZi68yJEIj+xNSapgW6b+kAT2H
BILurCthrFklvS7dt2mJCwbBKBHQLaG/tHSo69FIUMeOLhZddFRkuDMKkLWN+roS0vIW8G2+bfS2
3SP+KjtDGMlXqOQmK7nx5NvxRsbzRAK9Zc4czsWI0xKF9TQwvlohDIASmUVn0OO129TZICA8mFM6
Nrq4DILsCzLC/rd4LFNro5SKdsjwqrN27/p6MyJG5SFEC4VA+J8sckWbJIMV6ENvY4YXgFwuzCd0
U6CQqlGw8sZbjOivUNxysWqlh42d4fGSVzwjjDMut7aeQv6uGaDbJoL0viTxGoXWz+tgsMBcIhGm
PEdGKgtg2gQyCmwwoq8VcVpr2C3he3+Fobswm+/xXNUW84ZuTkf/TABG32nVPhrK8RoVufZWa31t
F/Bghtk1aBAx4W/1MSYqEKVb/0pDt8Xhk65t9MUmfP05Oq2AeQtyIT6pR5qZjIQeUhH5OCR2rcbJ
hwE5g20It23FkPsVF/ZmD77GAiYns3Bo3nM3Pv6Oqpoi/TzyHYOo+tRC7kE6S9lNXrxHsniv5dX3
Nuy/txL2Oar3mGnt14EO9Mitr2ziK3Tp1+oUc65c/CAOcpMD3Zq9cpdoISgWsHJNJPJFqbKUlxT9
1/iQ1XQ579HOzOJtHE6p/BFNuPDnFKJGvYJWOjP5s42tCFQJwATie8cT4lWT3CL/2dlAw9Dw1fPc
BT9cuGUQJe7l7XpmDx2Fmn/KmzdWKY1yMM7LLmh04SpmQVxzGW3fv1OJYrFHQbLNZ+FxlApaq5cl
7KF28oOtbA3CtpDRmvoPxsKzSqIFSBNCX6wjC5eFBOk11lEeRd9hRde3QifoHy9HObc4gHqwJaiP
0LtdZB0AF37RpbCq41CKdli2BgaMEMnf+KrfXIsFqg5yWxQHpYu6p/eH5owCVQbW43SjQK3OpD6F
WqhQnLsZJK1/xhdBuILqrd2nqMohnabr9+T+NWzg6TIBOM97C7gSl2lSwvEHFHpaO0IVod9hquVN
FGf5PrDqtW7L6dSadAD5dKIp8sBb1usDsex0sUhHG1reR1HXnjvV/ORN+qFDwQXN1mZvqNX7YC0k
HyqSMmoBlFllILqLYxH+Uc+zOxthniJW8NUqEAbfF5IS6g4Ss0WAZmPt04RBojP6fPlzzivlOM2Y
EucWeAbaL0BqFqEBz0Amiwlt6gCylcGLNnkRlBu8jiA7NNVa5WH++07jqbRCwCQDXl2s3FGaPNWX
0cOpe+QO5CGNviS+723BWUeQG41ijxbxmv/faS6b24FAlICVsnKW1fIAr0GI0egrImgkOLGYC26s
1ta2QF9rJZedDcWbHRIoWoac2MeLFKG2Cb9GRGZQDuxlDhAxFjeeFWbpVoomSX/frQ2XGZOzGkAF
S3bu1S9ObGGAO21qMDC0Ae0OoULfqogxTnvnIpmR6oQge4JS5GV5PCjLA3A2oUGFUF5q1puxD6LM
TfRA+wU3zEQLrYjWfIZP5nERcjmPCQRAE0cDB6pn4Upq/BIZUuOmZdKtDO4krbzC8IE4cLuib60v
zoVgGgMRSSS0RMeyvUKrJHXgBmUr6+I0CnUNuvA0OjlS0W4/nkJURbvIKGEpW3Gtbcqgm1Bs0qfd
5Q+13F3cXdhV7CtWuWyiRHocBWaWhOcTSJfW88SPg9VhmuS3V6NidDYGRMPHLl9rD52EZMZ4uMyw
7Rm1vXzzJZKhDEoNkSKsK8kd0C/XHCtvhHsJZaU7y2xmvbqx2Vwe6Pz536YRimIy17QZdkhQwJbH
A02Gvu3EGCOoZhvardNv8p1yI7trpY1lJ5OkcRxnceZwW2z1MiFO4X7/nLl4b9i/DvfPlwfz+h65
NBrleDSDXgcw/4gi7wAU2Hh5bKRbZF5c/E8cbUPrzf5Q2Qfk8+3xy+XYy8fnyQjnhfvm8sXzOVGr
2VJL2KtO7wCCt38aN8bhvefqcibnDf8mzpBk6EFkxFEfvF0Jrf4zgOaDt7Iulqf3MsrieIGOHyXC
PJppizeIg3CgkznFyl4+eScto8x74s1YlLCS1Gj+Xjfl5kfsfHrRds+fH9ecM6X5s19aFou0C5A5
GaWQMOUG2KmD/oD9GbHNu8kxntDvvFpZCfNavhRukXItHCtJH4TrnR+Ivto/M/vw23lcuXBIZxLG
2627fJyndVYbSIHOo0IBy6FY5OAZ5Jiu7j7vvtXuE1pBax9sJV0sCVCNqRRWMMfsXB52bLBw82Wy
fz7dBvZ97T7zJrAR21w5WNa+3xJcryDSISfz9xudH9NW3OGItam3wW145dnJrrVXvt981l/4fvIi
i8QqHErohfMgAyflP6qN4qeDONvKdC7P5sXyX0J2VAErooDOpT0j2u3OgwqRV+2hi421Ma2tlUXS
MI2oNrN5o5na19bbh2glFzJmZ1mMFMlaw/m1znZpAhfJIzIFWUNw7K8JTO7waXCNLR5wzlPohu5v
SPckYtH+vTbK1/vnpcCLfNL7KV4CJYGVR/lQf85vy4Pyw7un3IjsdvE8fsoO4Z1yr31aWTFr07tI
MH4zhHo+rxiFNYPyAuuz23PLczzbcIpNtvFd0zGdNcj2SbFluYAWmWaUszip541BA3Ib7iX3U+pM
9otnF0xvvpXt1XP8XAKgIQiIf2bLgeM+zth1bKaZOC9ZTIg3EvtDcS1uDqpjfUgdLPwe6nsUrXfV
Tr22rlZm+VxefRt7McvoyYwJDRLuKm6/0T8n22Dbb0c33tZX8n6tZnbuk9JPoGkBqI6m+OJBECFU
HY1VUdsV6u+iBPsWeSp1fGmzyo2mh8tDWyYCrv3UPSl2KAogf0ALx7OqN6HsBYk6OYLSKFv0kVBV
lqoQj7VxWsk56iK5EQpkJ41+OEimgS7WcajElPVB7nDO8mCpf8itLAMPrCQrOXQ5e3MUlQ4Wr4GZ
Lbusq6i4VOMHidxRAyv3DtFJ41B1Se2Io5zeRUWaPkFlku7fPYtUcHhWcWmnCarP6+fNbSJHKKGq
C7waMZwsNuiyklPVJn1Arj5ZW4tzCnubaRggbzgKNwDxNehXi32AG081WYYwOkbWZZaD9kX9hPgb
GkqVlivxp0TqGgRfU6PobSrbtWCjjZjeJ9HofdaarMkREOi67qpMdfkBNEmJx1AVFqZdiPgmXZ6X
k8s3PVd6Y7pEqQlcGL2r44lRMdHIGsPAxFLqOjxHhMQfyYZo1gbuUOPzigy01g3RFofT7rmi8/jT
ry3fdCW6g9M2KhR9jeG+vF/OP0lhfdDeQuoVH6PjnyQg0hTiEj84WCzECA0rso0ZRfqNwj9iBH3R
mYexkDl2w25YudqebjaFjwY8jXowFXplcTqh5Cr0I+wQp2rM7yXgjacG8aE7FDfXUKJnIs1MGp02
PFUFsDzHg/Tr2fLOkifk9CIdKAVcJzcfI9RC6VO9XP7Ip/uaEiY1L2QD4GqIy5a8b4hDmiNl5RhI
4WyaasDgqfRX2icnjxw+G6xKBUgmDWSOgHnEb7aYT3NCiaa2czwh8OwBR1E7Sn3FZkGlh7Cd8o2R
eMlGFiP1hm5+8qKlo7SSwU63Hr8B3M3MVgJmtqy0jVPX+3nJ7jLRctY3fu4Jj2osggm0GrRwrpAv
Rsrl3bM75zEIPkB9JCr1x+NOtSBV8sSDaF/nKOCMarxNU0PZvz8K4Oa5WQDmAKbscRS/7+hNjVGH
zAt+nighoTKMmfa7508VFQYiUVmjV/n6jd98w3hUYqMBGOKEfZHdJGotuaGA+kyPeqibtoO3fe+o
ZswGiEo6IKwcdbFm5FGsE7xo0YefQv8Q5cJ05eHJsvJIOE0opqzB2WRQtNxOQIewfmnpjWbt4A+b
uaKI/k2CSPteNDVhY6ZajzLsUHdXnlD/Dcn6r5/Df/sv+f1fab/+1//w/3/miD3NsLHF//3XTfiz
4tv/bv5n/tf+9x87/pf+dde9VE1bvfxx81zUf2zb7NdzE+bZ8t85+iuI9PcvcZ+b56P/s8masBkf
2pdq/PhSt0nzGo7fPP+T/79/+MfL69/yaSxe/vnnz7zNmvlv8/lZf/79R1e//vmnzgH3X2//+r//
7PY55V/bcF40y3/85blu/vmnov/DnPFjM46bwrg8Cx/0L/OfyOo/dIsqqEm/nHvPazLJ8qoJ+Jek
f3AfgkZH2uSMBary5x9srPmPZOkfFvVgkEAgPtFG4of9+2cdfan/+3J/ZG16n4e4lf3zz+NVA5uN
v4PsDFJamnlDS3iCKYy5VKk6zjwmvjaox6L+dyhK3rAA0vCT3JbhpzcT8/cveBtx3sP/d3H4OyKH
MEmEvQcC43iPF6jrosCPYGRsmB8UMd+llIMvh1i8v/4dA4gZCAQ6Ecs7no64f+dZpk/BJrqaWgyQ
Xf23dwj3oX032C+M1G71nxTCcEdYuxjNB/difFwrAePy9eYWAV/u7QmBDFsBB9JDhaX6GdR3iYcw
pV58KHB98X3BVcXbVM6ddPy9MuaTuBxIrDIK+QQHo7u414bo7AaxSNysUdzYy3dCJd3mvvlBxzBC
8TdDVDzIibYz9e+XIx9fdZlsUwVtp0Dff4XCLye7wTvGx9lhluJCoghVd+DcRrFBHPMTmNDeNSSM
Ky6HPFm1hIRvPPNMOYlJesdzHHaamfotIeli/6iHoTsYESdx0Ar3nUhJCwrbxzrFevXdYQFocOK+
MhrhIx+HxbmuNPIQDWWMYhFS6yX5R+y1NQbG8VUf965iHVS0Ln9ejnqyYYBAQUWDxUujCy734sOW
EnL28ehHMO3UWnFaqUm+jImZDivH1PG14vU7vl7o6R1CeDOUxY1e9xO9Qtoa/dsab5lc2g4ysmhi
BkrUX5nI43vhHApIN0QQiEOg/5E9Pp5IjGUAMpU4iCBQaofT7QAMRH0fA/7fQejSc8XlTrG8JoEe
THJJwJYirMJt2Bhwwvqh21z+OGdHwktLnltaCkza45GktB2rFvMEpwpybyt0SCcOU/GsRGLgvj8S
wFlOkrlTDwz/OJIfgdlij7MMAtEhbzsNsulsvpUBna42kH0a+D4wmKyDJbzayOmJy9y8HF8OPhla
9VgmxUqIVxznUYrk86vsorn5z1VvOWlCL7WFSHnBgTVV4SChyPeJV+Z7DCEe0el1fSzYYneU2s5F
MCveVxYClHLWih9lihEg1xqt2Qyg2VZ+2Jmxs8mYXi65Mj2vxRQPYVFPoohiOq6HKAk2qddvU4x8
Pr77S4J3mLV7UKyF4LVIIyDLFb/2MazFK8mWYSLX+BSqPNYvhzk9BQFgcU/geJ+LEEjqHK+YBvB9
U6Nt6GA8/6OyjGHrN9En0cJTXIy5FMpi/oI9pf5NS30cEnIdkwO5bOtDqInxdemX4V6NBg1MUuG0
Rqv8blBQwhxCCdxJbMVfl3/uPLmLRcH9GIbOTHmHVrg4N3Uk3ROMDZmV8TEZfhnebeLID6PydDnM
opb+mhZAfdC656pswl5c5B7JmiAPDAqluk4/0Eztt4Alh1sz9yIBRfEapfSqxiUc7deh1wEyVPs2
lrH9Enx/NwrYH2zEZE2R6PRA42oIK2S+9Jk86xafKi1qWRxbPG9ylCFxyvXvabk+x82+1a6atBf2
WQnJ9PJMaGcmXOH1OCPDIB6cJGH4ZJwqOMiVqrHJe3OWhKaPljcrb+blrgJ8xhlNiuTkhMG2vBBF
koCkbMqHLXD9urMCagBtL9crUZan1zLK/CvePOqmOMd4K4O1A8+B9q3iG06ST/oHuYM8maCFsnJa
LmdvGW/+8zfxAtEK/a5jVFp1o0ofphJTkHfmidcQMyUJkgsqPEskoZ6LbdVYhLCS69kEKDXRX4Ut
fnkZLIpjFF6RLINXzH4A5k+zf7H25DhuUbQW2RCa31/j46DvEq8YvnVG0N2KYlU/13UtbsMJkdh0
uK/RwbOnvEWU+fIPWSaA198B7gDgOBWAk+HiECVlNdK6jl8Huy7T0EWmREvRSNs0MlJAkZWvrJlF
B/HvoXMRIUtaVLiXCd/U0G4SM/wQVKMddmqReg+8/9HM0SkIT2EXPXq1pbmw2dGhVjpXVwR5O+AE
GEt+4YjR7ZSVe8V4gCVa4s/gvQs5+ffP01F0IO8BABIXa0ybcNYJ1X4WhO/rn4KpoPZt1RyFngcZ
+vLsn1nPKvoR/xtr3l9v1jPedrmGjCu2VyXcDlH5peMhNoT5ypDm7Po2y79+5DdhFkesqKc9Hm7c
3HsEVK79rDjE2Gb2uno3WuFH4Ju4eOXts4HfvXt5gGfSEBXP+eXMXY27+yIyPhmNJigVyxxjH3uo
9PhDheHO2pKad8vRAOcKDKpLPIbmYS4L/xyOyOOGSPrEKSaEYZruR559mDWJjlbgdh/5T3nv7y0v
O3RtsMOZeSUxLUqUrBoEeGaiF7VQqqGguo6/pC+kGLqbeNOhMPfLaNTbREkexRyf+DYN7vAc/CS2
sluHii1X3tXlST5ZRYvYixXb5J0lxnVXOWji9HgjywhnDugSX46ygE2cDnGxWKWiz8ueMoJTIids
GO2emtdzQ4nFhrh80FN/gxXZVZm0Vwpi7HaX4UUn1d3u8s84SVjzYA0TWBwPGpDlixUVGyV84ppP
3cTRPUCsQygIG0GKHpUEcfUcV8/3x5vzAHIobCOQescf1jQw5lNQKcPqL7ZJGbthyFydNaVr2wFG
3eVoZycZABijm/VslKU+UCB0XV37fMuyt/ZBER6gfj3UVnjI1PJBiqwbTK0gLU7GdRF6MqpZpgy1
by1HL29G82o26FbwvxCd6YkdDzoOjb7tGwkZ+iBT209NLZOjJqE27oS4VKvPmdL2xWOiKnm5HXBQ
0j5enoaTtMFD2KTWRvGOdzhKH8fxAcsLU9NwKYyn/ppZxjtGD75fjnFmIcElpP4HdnZW8FmMMY8w
9pMHfHOLIfmmQURDCvzebKyPuph/bZDMvxzu7JDehJOPh9THgTIFPgbTkTCracTlYejWMPLzDjxK
g/O0vYmxmLYBYzyKDROeNEar2Wj4uz2+8Z3HbiQnrAwIatFJ2uVhPOs/UvpCGBVdluMxeZqAMTRi
IBB0S9EZ6hHHRQ1hlup3O2GybUuJYAounm6xt7EaL3/MeXpCQNFbTcHPBK37yU5qOGeI5EdILPhe
G3wJfFNLbsMIy/sDdIkIU7xm1KZHeTKG26SXMLbLROODMolT/L2uSy9w9UbN7+BhUQkLCw9jzTEC
SGZLtdnu46qs7k00PIoX3JnkO0/sqvjJws5CIm2003U/WB+NKDI3tSEYT6i/pw+9HPTmdYg3jrkf
e0v4Jllhne/qvs4fKjFXHEmif2kj547lZC93XEmgTN6pYppeDYDEN2Ipe79DDtavfuIXN3IuGbeR
oSFkFjfFXo3j35pWT+pVHQ9WbxedRM/aDya/dIccP4SmUpFPH0FW67tR5onoZNzny52XKbyQcON5
ThCi2IZomR0wSjP6TQfbkeJnHXRfxcLC5ab2smtP1n3T1sxiqg5dEyr3cRNtE7kJPvSa5x0Qm++2
CUhq3p+V/kUUYuyotFESr0XsAR+sIVVwWZkeEZxpbvGgaK76KahlN67Mbd0GW1xEMu9Kqi0D7Ws8
Yvo+C5q9kHt5/6PWkjF1mjbvtx3EYBydQuOu6hr5vvHiot2kWqpsYTAOrjQKU/voe5n8pGE9gzvr
FBaaO4D3Ta86M5s+SHEh2nEpp0xcumlyocXbsSoHxM3E4L5Px0OvRo0zzUbYplju0iI2vup5Uv+u
xGZ2uKxupBonFaPA6lYcy/t0wLmGlZnYQzL8NvWUG34Qp7EtYvKJ3Ua6K7TxIIs9/ueJqv+CThBE
jp6h7h1N4BLDXt8Yk1HUDm4aym2JgfA9pD/xge/V3KFKLEo3Vjn90MQJSwU+mm+HPh0vW810HGa5
UStW9lvphpHbrHmfz3UlwAOOH9FN7HNVdrJSVL/E9fTDgETwDVsgzF/qvth42fwDw7i46nK9uApz
Y5Ic3Reu5EL+XSgqVl1xjzVuGoebAvJRawBGTeKnaMDqQEdd2uzwfAla9aMXvFgj6CwoEbiZDFp+
N+Z8YxKTZJej8mlScFPqMbA4GEWKjQlyx/vUGPtDNR/4AsqzHwr+Uc0rWvkutEDMw3LDZqQN8k02
iNI2kro7nZPOqfVR2vcpb/uk/5AM5QZ/s0+JUmKmya7zHc2fy15dZ8NaDL9nNZeXWktbZ/DKn1jw
RJsSwtgNiv3TgatTfJeww371QytOjqIH6sGrvk9J9IHCHC6TVpP51lea0VjOpHdJMz2l2tfC2/St
1D/BxRezB9kE/LYx+zbbZknY4ixoyYAT4ix+7AUaNjYdbPmxFX+rk5y4otm6emC5ZoLltSw/+wLL
bJAAzhlCLbp8+uZTTGnrQx3VyVPtqaELi1/fUCMP4sNs14dlIAZWQolcrS7/rENB3yIYZV2lPllh
4yNbB//1pirUjQ8Mewx6TCks7cXowg91AsEywP15LDZTU7OBYnUTmEjdbXDhbXwbPVW8w6Q8RRA/
/+x32FDA8JYhIze4ikTVJkzrlJesyb/fTzs1CPb4IG+yyboKUtVWRes7cnnbEU5YwwGRTOG2Q0ai
i9ovA2pBYhQSLnITKWl+tamPMy/OnbWkbxoV28mh3RftPlJwMNHQpBJ7jLc8kK6YFuLu1ey7Qle+
lL00uCjyfyWPuZaeiN1BHP0Dj92KV+b0WzcbR535xkVifG6KobuNdNICZCEEhad4KLaoAUg/JBGr
yE6X7wTWxUGt1OlGjBW93CId2+NgMfFw6vy2/llH5U/T1x4mMUn2ZqQj0NV4aXlXqI236YRIwsQs
Mx8Vny9doyh8F+EygytRj1BiW3nlxyFuJr737Midj7J4L0vIbKn03n9gm+xddaP3y6xRO079Tv8s
ZhB7JiW4QZXvugmEz5mmfo3yzinQ87V907zXFewTjFrZA6oq77X4/zF3Jst1G92WfpWKmuMG+mZS
g9OzFxuJsicISb+FRJ9IJIAEnr4+iIy65pGLDEdNyuEwTev4AEhk7nbttcbuobNgK0B5B/PaWBOT
C53p2E/ZkDgXQeeo+lLNxr+vEwqEjoGyCY3Mzt/MkHvslip91g2E/2k8FNW+brrJXKYkNsdkzI4p
JGiwdlnDT7+Wg70v5nwWTw2zSZ88uzRHy6qt6yys0vC49HV0pZtSWLs5XmJEi2uftrx7yZHLruOY
IRuFiqrsqXeLwmwmHSOK4Tg/+sE826MJ5SUNBX8/jFP6I4lmAxLY2MtxCYJPFYLKZOx1uZtKeZt7
7XwkrN1Z0JKSL+xi+C5jP4D5HvW+ptm6ee1vx1lsB4lcTA4IUDMXniJuooa43UI9YT8XVdP6l3bV
KP+hzzzvL+V0hDhyGvbEsHtbhTeeLW4okRz7tN8v0bRdkB3vbvPxNu8p6UnEl4tKtBcVgPl+O1F3
QUEq7B7UDPi1QjU+2NheDp3bFBdfYwBk1WUvzOwg5NJlG1EbeEhmyPQ40BzRIO1cdaGCiyLz1JfE
lMElfATeZrAbF9XHpqmSK5MFaIJRoQDnBGvpVvd2uWlmKjnUScONEMtJTNnyFI9DywPKTn9e1DRS
c1JcbdvHYbNP0KY8MQQS7Qh9fmSoNP7o24XBkNaRX7FU3yhCS4rm2u93iUnm+8y1phMiWd0tYrFF
tEMbGKHhPp1RTvZW+RInM7PCxJRTtVMzclWmiFv4QZwUmTVjtai4Av5A1734bJUKEbF6LMypSoZo
21JIQNPTDlR+crtoQK8UIbfbYumANCk5HZEyXRJcCmJkO7ePJ8DoTuMMuzFPmCupgvYZMZFtUYRf
+0iGO6+yIoTIRnOtXUYQZfdoYqf9M48CfQSX2B1kaDnIsgbTtNf5NN3WYT1/Eg0kT7mdPHuF7m5k
ZJ1M005gykRQHyNZukj/ztmdY9o230ZYagRAUPcaU2jq3HaRB7upP/dBQbejm6SNulhS3Og6R5A2
y7KvmdsSoKR5jA2tu5PUjSg2brD84c/zbWP6uDgh5naCaBfcZJZXNPDH9pOeYn2dlkjp1rMHEgRG
0piSkblP/fQYje2Vg3jYQyuyfDeTrO+08MtTPQiBRPd0oQFpOZQas/2y1H+oYriYmkqJfVfe12n8
1Mimv0vS6Lm28myTNd5hCWRPZdAENLwpTlp+OdZfs4VVuar6sYSFsUINeVrS2770o5PPsHlSi8e4
DNpdPaPYwodGoOVNWD+s8DwE9jhLsLdYETptlf9QdC7qzKFlX/ooKCMaJfqv1Wwessq591LzbM3e
cYoqjZoY04BppfeB17TwRDdZ+K2cFm/cp8qDjLK0neITc/Ub7O+FWvzxU67bPt0gGZcm8Kk16vsk
mu5Zp7F6kAS+d13f6O3UL/JpWOTVbI212rWTfMjzZETEUB+9Uke7tpXlT0gJj2gjmK9SRnUF5JFi
bVf5yIUXZhfY7rdoyP+q68VcC9eglJysCtIqGm5gYZiOjuEh2sa1D6LMv3geM9KqHOrdZKxyk45V
thmm6ioL2uAuqwr3GCA6i7IW4Xg/57fwmVxr5e4TxgJ3SdRPj90iOrTVjSk3lox2RZt/C5XYhijw
/oR3gmKBltldPcSXYV7uZRweSE63Ib1sf2ito0ZKe191Xns9OV5zGttkPISx6E9ALBv8cKx2iRWh
1jdhBnYWOsGcR0isw0+zSTZj6XY3URVWtHJKNDADU+tjUpLfTrLCcbu0fscrLxhbsTUqPYYmdLeV
o3+aoqXga8+q6zetsetj6ek520YkJT8GeP02UzC5Wx/63D9VSiQU5Nn30DUjQ2owqbeif0iS9s+m
m8V+tLOlvu6UAn062/OqRyjKCzU4w00nCbKE1uYuURBlxoE07aFIQrMJB3ssd3lpZzTIqBduklSM
e+mEh86nDYSQZge6UKHFaJa0+el6kE8qI5P9WKANiNuMoDRECgs91kRRmOrydu+WNRKDiy72Tt5/
b2YanigMP5cJA/HFREQ15x1GvBSjPKAA6J/cKCt3NDJyNFdL86XxoboCwHqbmfJni0z0PaSYDYrj
U1Ld5Tlu8qQxo2KbDxNxqKMpw+zCqYMzmoPTfFumJOkuyZrT7GpcoPW7No07Ly2BvYeMZYk02EOS
rhANUszM7AYnHqttDsNoeUqmQYGZZYaxizYJPlPflLWOaFOlJtE7pEpXGi4nKcMHRfXGA0i9jIDp
Zju5QBC3ci+l9Gf7ExQbTcr8ZdNPpxE15mCjCo34ZBQ6CGDM3vycKxiBtlkwcQOFlTBHkNGAlTpG
Rlo3MNZm0Oukzy4SyfnRRs4T/TDhFGrjDZH81oWpytDaLhvCo8CuPs/9GFX7yczzZ+r7pXfs5Jz8
lbnlqHejH8nrsfDEJyTW9GMSZsMfgxugH5UxwGmuJezUl3zSsf6cMkhVj4VQ8RdRL+OMol5lvO95
LpNPpB0tVllCl3VHQBLBJjjAf5pm4F1hrbHm+MtoobF+J+TYx4i7oUh+XQx9mN223mwHO8yTxCTV
coNL0teyFc7JqOlhQiz2wmpQgIVjFDRdabawgGoGB2sSrQ29b6TT4Uzskue2GYfhinJ01Wwt6SXH
sgySY048pk9myfWOAk+zcWWQoY4ZLWnIbkxuZ19PN/Tgv01OcdWgFrpLm85lBscCGbfBspU/JpWp
z7kziWup5oqUy2kwg4MvqGNr33zORy+YxqNMn6zkMc/VJdMfJOIFVmXZSth38SQHHJ8cxW0rAJP5
f+VZ96iKg5deAhN2r0nNs0u86bjLEDma7KNj3wfgrncmsyuzrxXKYyex7IIAId2JhM0CpZkKV+GC
B3vXu3l8nc5L3B0QVN4jQ7A0Oxb6Fpn4KxDUe2nPV8j9+NGf85JsF+Xkh9Sb29sM2rHqXik3TE9F
vUVkHkG+LLjV6IDfyybYRcsnLth+nVxHHqax+LMsCPezZVVwvlnSZxWjoSxR77ua+yHdiSKgQleo
7iAK/zsFD2sV1PPzDcpR17LPr0Vn65sVch4CbbdYpXDSw8ZJFQPJUMnAu2AfR7PYf/V0DRDpC5Y0
2oLaVk8VuUAAL3Qy05Aa1RWsYN4D+NLuy+R2n+UVwG51HQ1thbeUfLsqtgX5tqX9a9fTsrK3bdPv
stpGMs25DbsiazDnYQJbRToJ51DZZXqXh+G8cfNB7MjYUVIl2BPWdzeEHr0xehMiJWtjZJuFkVEU
ume4OrXj7KcRWdplruQ2H/OtPREdskKRh6KhpEV5ESRLV+1zFdYWbbU8wcBlKClum1Dczza6KQdf
tULf1IF1KVz3zwQJ4h9RVpU7+LJkuckmL0aqvtEkNyjgfmtKCNRPDH1CJk09vrmOy1yrg2UqsXc5
c6iMujC+QevV32Zll1LQ8VIAP8Lmhgncqv3QRf6Tns1VCfc7eveN/ANVy4tIIV+GJOZgmPzN2PG3
1uzMm24QTx0gM7mfIv+v3veOTHM8644s7FTXWkSUrFbRetqVt07ToPCMb96XnJMnYtLsQSfyEFTQ
zu9TkQYXrkMJCrUH7y6e+14dKivr4o2H1JF58lHk3lD66rY56qTTro/6PeQQTyZsZPh9cOz0uiih
yZ+WPNh6eOYtE/QwqG3qHnvXHETUpNbFEFg3Zdk7h1aoS/Szb0cGvqi8JZeDJeXtYPv7prWd3TzE
fbkL9DLKbDdYgZOB8Zo8MbBxgvIaPsRF7zQanRRFm+BGdmqg3TDKb06K8sJ2JtK+jJrapZ5Qgrij
mGCsrRgrczc2aOwuKNCSh0Xtz6oSVXHfxIv9mKT0hbZOv/T5xq6s57YsxLWxIgQ+y8ZGMz5Bnuti
iGEmQi7LHTprE6WIl1yOQW9fe0CsYrRq274hWhDssipbdiVixMWhpHrBEOZSNk+iTKaLRYTiuRVe
0Vz30OFb2xhJVnefhW453c3pmBXHxZ2j+dKR2RPh02ztE2ta9MY3xv9pl9Ar75Eh7nej5RbQL2Xy
IoE66Efqh9NTj9P/T4XyjnUcY6u+X6oIIWdrTJ1dKcuO7KFn9AZTUwOaXcCSiKw6JsGc/SgnbV8l
TpGd0mWM9DYtNXp1G+DZyF5CILKfYfUI4kPRR6ZrDtSuZR08SB2J1BA0LQn+DolJSTb6B0q9PpmX
5ZtVzMPpI2z8xh4yUEDOQaQLX0HftrSs4QgNOl1tISWFgaDJxSdiKP8zNfFPaDE0MLF73hXY9ODO
1CRGDuSuO3zoVFxmuqqeipGdRV3CafttjdCLT35WF8He7Waq8CdT2XJKSxTB3KWzvk0T6BnL9tcR
ztFMASpPWID59H7n4ryrsNJxrogmCKV8cFPR2dAMxFmLEO2ktr1Wu5zy14wND5On9KOJofOu03oh
mnowf7nw0zCK8Lad4CK3l/gj7Qu6CnobFa7cogL8XIrwmaR12tGM0gCI/PaDTsZ5a+bXdQPw4rSp
4Qs8Z3gUAMIzqwLtNtZ1dUQgqLyt51Z+0KQ+7zetVwnAt4XAmAL+cbaMaCfDUFyxjBA9b2Hh2Wa1
2x2WCLbsOhwv9Gh/JE9x3hf+dcW1dxlFNNEY8Hu7ntCZzl470Uts6jtrvkp6fwvpxwcdy3/aHTRG
EzjbVprMcwIJIssGRN0KFcwvKDuTde2TEVJafNq/34YwssMARW3Ig53l7dNIFJVqdwVi+NSQMys9
Fk2pbsuh6R7ytPigpf4PTwVfCqzLMN0AvTzHqxXGgryigmfUH8kOCT2Is/tWwX//IU3AeRONtxTQ
V4ZAkCVcFT7fPpcdFXMGxJzd9zW5a9JDqD6n9V7iHBpFvTw/xMFF6Hy05//hATFyPCJQJ6YCzh8w
R0c3s1PyoqoXzU70nf1sUnfaMtrbojxfWB8s6D+cMQCRDDvAhbaes7OnFBRpVTWzTZIyKyjX2v1m
8J39+1vkny8CS5gL0tANzsmfEEsnDUdNGil0ShG6K4OdJ/z53+94KCWBegDiQxLpfHpjoMPaTx5L
18R39fjQTP/xxYOqvrz/LL8Ozt+buewLLoMVZBoFNs7z5qodpgiyQeK3RVf2MBTllz6fvuH9wO1U
l15RfALUc/Dsqt1UAwPfKj6VRXjtRsOW0tNnt2GZrd6fYXNJPkVT/+9PIwcRwCjtc8jY4jPbAsN1
3w1EDdSfnPokG0r2qw73hQKls/XAGX3ghM4hTGuDGSI9qE8ZJmUG4cx6OlPkta7klMQI8iXZvK3i
+LZQCbnofJpmjb67+q7L6uv7b+H3Y4IAJ75vHXfgxJ/zQeV4/66MFAdf1kc8x85osQ368CHV8Qeb
9x8v5QdQiXIqE0YP3toB03SlO66VipqyMBO9NngTR5Fmf+CH1pP2dl/hEECG4ujg4eXtvb1OQ7sr
6SV21EO7gzbtTg+S/vKyR4V9N2tYxCC2f38Vf4P/ohlmr+RCYHbgSsMQvL1mPIUequF49oHh981s
nKMWTrmmQLTK7c+9U/4BccMpo6/R2eSrJVU7Tz8UBb3M92/lt6eHkz0CBA4AHtrv37zIaDn9XK6o
jyDnab37doKZJYXIQJGmVSdE7t6/3m/7dr1egJVgjATqV+9s3wb0uWzVQnoBHvaTvlo23Q6037M+
vn+Z34ILLrNa1xV4DsFadHYcm5ACQkjesKUcvmqXdNEW4NKDDKwnglBUcd1x9/92RfftK00aL65d
mnjbsPqPqpgqqCz6JzQhLH0o6g+95LpOf9u1wAch38ZhMeUFDReyBG8vB1Sp01mMB5btcOmE6a3X
1ztJjkp5pM1O7pIcYNU9COm/bJjX4cZPL9c4m6s8+/V/PbU1f5/PS76ZuDz+1a5Dif35h/4/HKpc
9dH+70OV22/Nt/98+/tU5fr5l6lKK3D/C5Mf23AXgYgLvZXQ/mWs0oIe4n/+j9dBytj7L2RMAEGC
dMduIp/0fwYp/XXGku8ASsc0Bk7638xR+m93BckV3S0fcWQcJMTXWJe3uwJki23BOJ89MkC+LEyl
CdEIfzf2zUgzjZrnEGabqDNTaW3Qn3Nk86nIaKbqHYrRsgecAj6MSo8Gw1OQcS11P/kXfmYx2H7U
4eIV3yo4/Pv8uOSTlu1dMvoqc0+eLdEpvZhUHhT1jZel9DG28RJZlXvPHGScP9qz43OZoLRmuTym
zYACHum1y3hgMREoUZ4LIoffslGYMoeQ4Ndt9XOfdCsjgkPFbFdZVqLUYzxbLuBd0w0dAF3w2mjQ
blRDPO9QpHKQjo32xRIvjr+h9Gir9AN23V8zK/99+NZZWSYNgVMTd9NrBxv4dplrhpNlA5vtsxOu
U0JUKaDVtvdrhBQ1W6qiGTov1jCl3XfLBItBX1O4VWMOpZRD/mXMw6mFXiHIY5ZE1w406btBu0hM
7el9T8V8MVo6SxSaZUsALiHWQ5wA5o1Tj8UO67LnDRBAd1EFTKCePLlFx7m1DQwAQ9dl+wLUBPeV
QZrBfVFIcUVy7LPCA2+TdHXqjpe1SWUJ7oPucnTvTXW2iiDOzhj9R7Wl036Ge3+9u8ay1y8MVWtz
aSMyeFo3M4pYfDxgZEe7J6sv0+jRYp6973dRl2qbSQRKoUN0LFOr9YNDjH+X9Q1A60L+R9HaG6bD
oiHZpynkDynUql0aj3x/1+UAPq9j6NVYhFLrlN/8gnEwPhL4DY/dScfmFlTXGd86kg84VkfPyF7v
n/HTnMcWBc2d73879K9W7+8Dw2/91vrKkRKFEpvAE7Z2lDLevnIFbjusikl9AQhksuiCmf50mS7t
YhpDxKqYW9IUAWHRmKeLdqCrujxampJLcXLqNAjL0/u389Ztczu/gkwqbEBp8HTn5LF5IDSUvyb9
3APTZWuYws4M8OJwmi2SpdCsSzVOAirde8utZDhem3xo0IN//z5+AdbfHAWYGKhQQNkJ7IBA9MwP
LfGUF8AUAAq2ZRvUVPywNcVRqTIPwczxQtJwkw3sx4puc4nCDf3nbnTYWvkcI+91SJdh/TFOc0LT
uh5koJ27qCBXt+5qwLTx99bTQ1bewFDtlTdxXTrh/ftP8TbUZDVh6qAAwXEmj8GtngclzKR0OpDz
Z+N2BRWBcFw8ltEfpjaZj8LrO2+8TKymb5Gyff/Szjp5/zdPzsWR7yBxgv0YASoQxmc2u4Z8bxCL
l30O63CY06dhrAF1HxD26HiHqUcHlMlixkDY4H6rakjzbasfk+6GQkPfeLfSXQwnQtDc4KSOoyMW
GOD61ln3RWYJpXdULKMiuWuHmgGpYzg0qzmZRtHynaHq5sjduM4SYYXbkcm0P0i1CiMfZJMUnGJf
qKqB1yMYLD85eHgADlkvixS4EXBMgCOnru8rbnM2c8Q3J54csDsgDQfuqO7j9VRa9An5kVom5OWj
5uzzSTUCL+q3eQSOHo6ubljPNijsmT8DcrR+y9iF61fbush5LuP3q2ExEiqQ8RJcSbY+nmnWZy7y
hHMPLVbH/+a3ZE7iR5pXwzRf9VABT3LTho3dfceIokF0aKg/cnuk3sKVOxSqQ2fnyNwWOECV1Iyh
0GWII5lfzBkti+i+gIiaV9LIKBvTe0mpJbS+tS8GsgKMxMujZFcZ+cfIeDRf7c0N6/1sU6QunGta
5m1ZngrAoYVRmwV86Wpgl1HzUZrS613Hfip5rqTIRuhURkK8aFu/3GdHh8p6bGS/+tE2iDIwmO7s
qto5zNVk984mH8IqQDbHZhzc3uPOve57SI+T1/T6VdnKZBHeBS8W1eisNQ91bffTvsuYmMiOQV4Z
7T4Nbbe+3Jy6XVE9w+QSxxRZI3p16WUJOmG9YT0k4XDFxGCPjWlSN2NJ3z8bv7LJN8Yl+jUPhgvC
1XI4zo6GCFO7B0msv7SDny80fJcl6Zrtq82zOmVYsnAsFzbN1BQOP1oAYNzd60e8PO+7bucVtUbA
3Y1XZ03eDHf6UU+Rmh5Hldp1T5EdoEN0TIS7njKpKMkeg7rIVkxJ6anAfywcQ6OfIje5Yhs8auaU
9PJgm6LPHiZTBCa87qJltp1lE7gSLNCV9+JAXa8PypvWBs4WHV9+ISta93f7studNcklCoqL1WYH
PojUCebsemQfqDnoeuuTdFoK3SHScWOrxfOrt4Mrf+aJrUwWQ7LtrMSeOjqw6LmKe9wjYdVGRXmG
Oi5CEaAzDk1Bdzi6zoZY9T/sAAZy9+ToAKzptecsg7R2VqW7PrwMSj9Lk31dO0tjjnXgNF54KJ10
PY6BtBb3I02hs3EhQlYEvGAnX9NQuERghXrrXmVNOwGZnPIxChe/tQ91Os5EgW7D5nS3r6FhiqxB
kW+1SZDZ3MROIZzgypu9Cau8tJ2d+//Su1FoWnWGV5Z9RlN/D/RAXrvUcnP1OdDuxMMvY7v+qEDZ
98mNlmMgHzC+MWMfWtu9mX4kVRLJ+WjceBLWj9nWNgFx4pjBC48uLbEu3jZpNeJdakNj0Ww6lRZ+
dGMBzfQvVAarZ/6v6NhJCigyUjlbmTkgZoNy6+3aGmTy6NqA4XXAtGSoxNLpzfIC4HUINPfQpEXQ
eRfA5PQkj2q20QN/ev8gn0UrK0EbMjorTwyJP4f5PEhQCl79pZses7Ypo+B5skFqzQcrcWq2fBl5
DErBT6KYq9lSfl7fbhTV3vwR59jv90GmHDCWRsWcadPzlQAz79dh18nHF9voBv1qkDn5uP2DBhjI
a5kqN1kPBKeecASNyzXufX85zsINkkWKP1TQUMNbVXnONzsyxFqJ0Ot5IT26gmqDq7Y8YNTQArnx
z1AXdFWvCt9EUfZB6vLbCnBhIh3q+GwFVuEsjF3ArpVtuchHYeUh2R/GIsKdwFNj8ePV+HjNoOb2
whPjOH9JUyeo2g9WgND5bdQDgT0SW5wqpswpThNVv92UUxW3fVkn8rEVaNc7t97LAYOJnbd3qrTG
nB/jslUct9cgpq7nZhqvobgoJgYgmoB09OCUYjXZpWUTG+ZDjssTOlgdgk+xZ32mly/2CCQFGWo1
pz08Q4IJtngjOmlp88TEXDsUd8CiGabY2xG6BO4Fs0N+yeR2M66BxkTztfvOfM8aOKhobi21owED
kOOBEdJ1F1PWGor5kgypAj0orZSg81AI2+VW8pd0TCeqXgOhcJpWT/Vi/ouR3fe9V8sa5PTJ1BX9
9RgYL0+PpWOvTsNx84xGLRN5YZAc3LFf2s+NWYDtXTnN4uPjXzxga6tZR3ITdOABhyv68jU367cB
qdYVOErSxIPtpFbqPFsBvdHbhjF7x9ykFV0mAGFFxjMeArr7rLKS9aLoGcwwr4NaidN0TDaTX8qx
2/kxTHojYsdDCKZtKUJLfmZdWjwt8ABe9oF8EvbcK7DPgltoX2KWSdVuYMG0Qkt53mLwc/4MSrK1
nMCUx+qv5LjY3AoUdj43VsXBQhoYxkrwZQH4Mj7ivqSqFqeLT77+Dw7Hmo3S4HNJJonZ1gUGapPx
1UT/OTFiLRxCqlH7ayHBLkbfUKZX4RoBNhPhArGoNOjObN2XHdU34RpoaQMNsbivJB7e3jtBignd
ExCsvtoxlsXlfAMiSB2WnLWiA7ESGgTgmmsEfsavJnKhzbkahjbXA62LIkq7fT7AKH9va9DB0KaO
jZ5+dmn0K3oHOscaWUXbFtMmLsrU9rZZM2qSKYBc7PHQy4uVX+3laCwUZbBPeik9qe1NKmpQAdf1
kqmccnnWz509witXxOJnTT7gjptfVeD+3mcWxEAHmgCo7g5F40OGdap/sRODOBxzbMcXy0eUqbu0
CtySs6kauyDIVqb37OGQ9nW2XIVtVubytk5BXM6PnJilXWCvA+ObiKNdhfkavrp+t+Q7KyWVrS+c
l/NkR1qznnUGxmDcFaPX8pyEacy67ubcY8wRIKNaE4XX7Ob1fTuhWMMjBt7Wk+EH0fotr17ZGqzV
coO9t1iSlxD6fcP9m/WM3XVAf+1DQShJf/yt0eqqzpn8phUPL/6DigGhnccTmXtAgyPeC4jGmon4
VinII9to5Gy/fw+/OQ9oOnEbCZEJxT6UXc7uIYccZ1TWeG+7Q2Xuhd2G5Q1zE+XyxVrHUOdDk4gK
t/b+ZX89299icUo0MDKh9ECclvDvvzHxAnUHpanVg8hXUrMjpKR5UlDycKWx9pNvJtHfOB3TQzbj
gAKOqj1nsZyDq6RM9bJ8ToSlhuw0yYW3vUf5IoqZZcnQcE9OPZV83rVYYALJt1i1VBdby6m68SGb
A0XRsoPLqJiOrvRV6RwyEcmB9IdUz6mOOaZLervKS5l7/yAH+dVW/PtzIyC3yqFC9GVTGvDPHRWc
ChNKPdXwkDRLSP+pML4izstVP/C+vdbhohuH8SkMQsOI41q7bP3FARrCeYuftMl8/htVnDVTdeye
FwXzrs0HWmmmqNjZc4roFjkw2Jd6X7x8sW+JolCXekCsbwIfpCiwbkK0XpbuaqWuqJlE0gwglRdh
msyEL/XYdyy2bqzVGzmeVeb+X11khSa4cpacO8mkNEIxc0+JZbo0cprLas+Uo/JjhjzwQulWCtdZ
hwG71E6G/N4A5wzkiQw/Ga1DhPdllqrrk8GJs5VMQA0A28C3rm9Z6nT59ew6d+wDZ7cOP8JvvG3q
EDGBtyFsIoJhFDz4rexa9CZP0nlI7j0/H0f5lYy+NPcLNCuctTVmwXqLYgxYDeP6axX5/TNwfvSo
hELZSakrWMPo38LHtsPWwqgc31NgrpYvwctZn70qYgu4ohq5IgE8NuFfX5epYueXZK5PF/8saAvk
FOaTv/j3tm9xXV/2ax13YoCMM9Mbj1J6VIEA+LA2dVaaAr1CmTtZnxiWWMp8Z7amgooHMPCy3I+g
eBi7cnXH4Or2NVzFQAFvu2wZZYys/Uw2LoNPXUXOlgMDFXPNUE7nF5G6aIXpwDO6PXHQV0oM8cSY
0vtr5Ky29805hceLYvZKVAlvK2b6rV1MQOoPue+Je7NOgtHhK8W6EXwV9vGfxABFluzcok7V52Ls
qdlsm2xmOoX8byDWfU1FUjkli9yKXFdIAnmetLppp2S0LvT793tWTwZdTB4EQSqriyYLjeC3twu+
pIhNUwefgnk2GJIwF+suMr4385v85TjyiUmcXeAObj0Dw8ozPEvpeuBmP7iZ3za2C9EYgDZk4vkr
Oi9ur2GCbqm13zfhkHOW7AFKcRriQR9xrT5ecHB9M+XLl/cX4YwcjBPNMLZPNrRy+oI0OzeuSWay
RSkfSxN1lr5o1LiWX5vGdGm5dXWwlg+Zox3GeI09RVvev8ZcWe+tDkMnDHJNmykGM5lsAidfuO3X
ilwtu3AeKBOYtRAKlCAb8luHqXK97CJYmgkc/HZi9ODn+w8V/LYTofrDUfJuYZxaCwdvX23iz2IJ
UKq7f63IJrJNwrvBAbIo9nm0hFKeRoqZgMWbMuzK7JQ3bq/lNrSrtRWX9RNkFxtmaRxCwZG8pWrZ
x5SrHhbpR6m1pSoLCdDW1j2p68bzTeKWhy404Fo3US0Yy7mAcgU676PPGKvSn0eGlG1r/xIsuBO6
5gTZvlg7B4qizq8fJMP9H2KJw4DaZNQjjblnaEVW3hGhZT9gqKkJ7bHZV6VwYxC93aitx6XVla+/
v76OZR7XitQyzOuL6/um9UhffKeFpwhmR6dSh/GlLk2FrWY3v9aSKyNwgbuBJlG7AtQlPuW68tr1
/jpYqOfpSJ4X12BkZRn7jXUBoFy2DlEw+rHxOpuTi4+Y637zNrRj0VejsIuO5u97MwxEtvhRqe/H
xltP6NJSef1eiTThnFIKXtcwQg5YX/R5GXxofH+//HooHNgr1lSZXP3tLiLWygvK/PL+tZTpu7Bj
5dtyiEOuz7wWpW4/KD3uosoKXvrm/W38SyH3jUGFFd4D5Lq2vqBMOz+bQvtF4Szd+CkLszWrQolI
rTVSLxuKYRtM6WKSHbezkJt1lBx4ge7CRL+9t5KuJal4zc0sd1rrhgMGmf+YSmst48OxtfYEXsP5
uU3YS2kfKDvaMLE+MsRhBb+u+rqzar9aexwqG3QdnOZobNCBSGw9FOFOO3NkyQ05KlYj31R5I2rr
Awv5m7kOqQUizUW/lDY97E1v34apwtLtad5+ejVRpCNA5jevzWqPdLX7Xs4CGxaGjcdumUPRmPup
Vh8mAG9RrCvPLWw/mGvqpOhSQ43z9lZSx1RBNlfmqW60lQUgS8HNfp/KocJUJzH78f2NcEbBA3vj
C4GTR/1zZZ+xzzyrBeWXMrDanRrm7mP/QniNDrPLhEpCwqQAc8lRDKLdV45BqGoQPYNAfj5T6GVy
ox6Ve13+qstom/yyvJOMrEzy0/s3+Ut86L93awCAKY4TwFIkKPzrb4WteajAG8nRO74elzmxKNiY
16aAKtbqApoOsrKYyvARGC0YzwbA+2j0KKU8MlNVMBngwtFnPao2h054a7cCZ7mpfUhK6Qa+dGM6
UVcV1aW8sppqMwSqMhSSVDp6Yl+TtGP4Xqr8QMn4qvcf87c6uQ90GWrlAPwYWRjl1Lcvf7KCEKb9
IXsSfpp7EK8AlwVd7MxUEgnfWwFh4+RHCInrXqdwglT4ncogEkm9CIIBSfPsf3N2Xk1WG20e/0Sq
UmqF25MmDwzgsc2NCmy/raxWaKVPv78+Eltm2ILdvaKYdBQ6PP1Pz68Wyh9UJ3CYDEdTm8PT/Fg+
9HM5LE1TpZ9kLM2qTrQ9WrpLAZ/JUWQrlicIu/lFWZrxWc22KVbX655PieEXTyJdJlMFgRcxpINV
gHQQDWFm0rZp0d6gWl9poOTm6mY1GU0f2ilBCnDsy8pQ39thoOUcw4rYB4jaXnaOMfN6s+QEFa6k
u5Ju73l1SPtxQQpRBZCmBxXaSfjYxvVgEztjhcSt9KihWWbbMNNgCbXOKk7U49ReMacOezunVL9y
uLxIW+bgP29A6s9f99u6jAWYKYc4gkYPRHnbb6a6HhwMzHA2H/dTftWFw3hpMntMLsAEpPochGKp
/VVx+n0FI6C7Qx9qz2alYeP7oR501ZJFSdjM7xfLjmeCghKYsPIVoqoqkEr9t5jqf9BVgH0zZP81
cxkztKnG+smahqD1B3LAn1c3aihv3qdNg6TlUIBCe/YhFUp19Umk/jg3t5U7GOywEDbjR0rl5Di9
hTb/qDJp+MGE/YQ3RkLKbH3cwJ/R8Rbzc1cyVSQIa8RRODYaIt4yceKfA1d7fC1nxefkDTRszvJ6
8HHcPhDjp3Pvfpi82XZPeozNn6JMWbmMCKrC+kiITsKfcnKtx9fJyfJ1xoO7KrJ3KguYkWCa7UKt
VJsbC2c8U9YhkXZYPqd4BEGZq6kDJT+pdYWPw3+7TjNG3dlDlHraSdgakqlLLoJogbj8DSOQeRAT
J9R5+b2aEYL5R9cZNLYuWPQxW+6rvA8CfRniWfjtQzD3EMgvEuiZGyA1re195DxFyjMj48LIRdKY
w2t9cNpxzebbxc5NUTFylgqqW4HDx09h/QKYzqPpNl5mZ0/MI1edukmri0cJ48oLWw3Qat+llGRr
8p6cIHo5X5rRL5OVhOjVoOjYPQBoXxKY6eBzUkbmUjKvFnBpBZAV5cH+Doq1AGU8UO62dfJhn8eE
+gUA1HUx9Sl9yjGJeR6esiGif01cuRIBmlc4K4oNq5Pm+lYQUzRRTlxOVcLhYjCv3JrNLQOhTvgU
exvA2UPuX1i8ebZdU9Q1ooFo34aQRdXK43ZrJ9bWORkWf6lODUQlYQR4DFseou+onhFKYwivsm6L
ZJF8cSeT5s7GOnefIdcM51tEFbBrJ6mtsJdPNm1GiFDqEgn+flMs2ajDZ2W385x+ShO36rtXNygE
n66AzHkaihCzabmD0WVk3mWqNeO9jHzzvdFbYv84ZGpwHr/tgGNH+fo0D3krbq08nmmn7fp9kL3L
27TgGnUmFL/6i/l83YK+m88hSxazGn0zexVUyfdbFJ+OZGgum/cjVZnfnYxP0PIOXSVkWx/ausGH
fvAG3OFYRa+KjV3aEW0iriXVjqjAjRvXiE/cQMk2fLWQsETyjylh6OA48wKL2mNHr1GQwNe39lJW
ybGLEQQ2J06bVo1j108RgNzNqrd5uiPkoOGaeqxxyEU2Via2STJ8mgXNlJ8yFmTW+3WT9Qn+BD+X
jiSP+Lhls9lpz6nfkRpD374RuYScrAJGFbYn5hjKGc6Dr4iSpeTXKms00Ho59IZj2Fl+IsJKGHka
DIKxgrtntUrCM0z2pIaH0nG8Kv72i4tbtlZ0TAZGbHVs2zFc2lM00LOoPZGbvsXPhFP9+15SS0/R
Of0yewJD56GxGPWobbZyO3ULAx5sdNGuznGjxChwxNol3btVFSjayLotFCqWOo/blKv0Niqk6dOs
qR46sxKnVLaLKeT3er5fZWJlw9GqtME3WTurRr4LKPw6RqeKxwEiZ6/ld+VILnqyTN7n/iqc9rZY
esNkue1i2DoOnF6XnMQIupjdANcs/PougMGOYw4SbT17vMSd5dtlSK6iXGLft+FR1NFLExR8h8Fu
g/xPsomkqs9uL9ayuasLChjE4Bu5EDPkFhO9ZyFu+IWv4PsDHHidkdRHfA7SBpIb3za46kyVXsh4
fZZlY2jmDdOxS01lEnHzDOMdswxT+9dg5fcnFj7eBSBluIbQFUZr/2YajqM1N5Ufzc8u4Q3mcE3A
Nm9kP7iwnGfzi8wqm8uIa5KQuRrisRkk/xug5215DpDIuclBAGCsBpym31QywOJhAUqb89p8vVRP
JQeDeWpPGauBbR111Xs5qX2qaZgr8TRwokkzZUYwh04jEt5HK3RcEubvwcqg/Ahuq3qma5wUhifM
rxywDK/sqrYYll90Q3bC+IFMBrOl7TRsxgYcVGfJwr386rAEGP22nAEqZRckRx2lg/3DaclPBzos
o6x6V8sGfvlMORLVzYVShGFPpiIhrqjsdG52mpXstvJ5X8LjJlVVdFh6drDqzo1wa+UHZWutHweS
JetLQmoSv8t0mZE3e2NKi5O0S9fXHp0O9TaMCNCzLjOjSJ2WznyC4ZXnl9BHGoZSKq7M12I/MRyV
k+TmdatmMHFTvcXRYTmPGsgf6Z3uzB8JtAIlOhR96gA2uAMVeOVXhZmEbB5Ag3UUGmgkB3hCTIDc
1Og60cxhWDm2U27QQ2uyQWKBsa6yRJAOrjG3WeLfsTyiwDjUAFULPi2iPcRDZFn0Wbgpx/Iqfpyl
t+hjL+eEjNBiHjnjXrSrDNBuix4ExJ5S0LYXD5q++KgmZNN3W+0/V+S/5JfMSJfM0EbFZfLMZNVU
+DGvovViQHxIzLS2evQEM6+BOIMrsq9829y+mC0jkImqLsia+3FivyMRZ6w42DdWEaX0N7NXAEX9
QMyLOdH0OT4mHCBFwF7i22rhawEJb9zRDkfvZEHXjgVLQu+UMgjvSN0yJ5hhdm1KE+O+TgnLoRHB
bU0oSrzc5053xX63Cw5pxsJlDV1kBNp0rDfLuE2Iknlwbp+EuPLrsuw4t6TNkvhHkRbacg9N7kmp
35FFgor7JprsvHQvbpv6sDdT4RvyKQtnyXUt28PTdTxSrhFCM0t9DFGnZtbFzYg3gOpqwgXcfGA1
YwbmUk+xfMnGScnuzs0J7bxL0axT2KmVfiHigUE580hty+eYfcOOb1St2yF9VMxluzlmtrS67rUL
QAhclvKrsDnyRoxgD0uY1FyY07Cpurf7w0Sy5K/dOdKOWocLS3rEAt+tlikB9193bd13zcHjm352
rKDim3dJ2CH6iEvXcI1eGCiua44qwyQPsyF5aO0RhOrDklVzEJy2kyv5BkYdxCbJENv/05Rrz++C
N5m3TiQJS+ou7tqZzMKxImnfOm60DqRPLo5S6YWckMj+qECzC2po4XbGEBG4RtvSWE1bew9COkSH
Hlkxzcq9T0Y7q8MxPKhWOpaigaFt5ovcXtgc+GaQbVBQTNRFTr8SXRri4NBvY02P5KtOS95X0QMO
9mCUy6kpiGNln9+rhHKcDIXnDOiKL2MJ/KEuMC2ZaMmwyL3kIwyiM9n3JPpUS3C2FEKW5rTfsZg6
VQ+HWc/oYp+bpjZLEghAMbjkMmldf8VZyzJCbIjB+Nn71Ty/pxALQ000LQ0oidAsFVXLfBOSeUsi
Q2ZXZEYq1/JbdSoxIIzx88AhlDE5jMK8rzwKWtQZ04bQWktrhHWxYCyCi0VYKRCZTbymV3tYnYIk
2Z0sHUfbsD67rtBdF8HCysZleB6HBQWet45Joyc5F2KXd7yr04tOm7WH/htmaaOcMqqT/emtg9Vz
y1K1tr5bVR+9R6Mj5HGcanM5Tu4baoWkWdaGKoGcACgNTQ7ngYiD1rXPjVOi/kW5DZYkqQK7rC4O
PS7MXH2kL8nKLxTUGUt9LjQhCvr+G3UEPM91J8Smck9F0ikzoTd2kDRgszDRuttZLlkVzPEXn7AE
VidCeMjcG4KllWRA9X3IU3XmdAzG/LhPs8maEssTBxzEK3gvwXhd5pTvFT8GDkFUz3Uuj1EWoHHM
msKMYA+6TYR32RyZG0RYbSOH7lyObvY3US5RsTb+nYMgZJCvqjHOzNDPbXaiS5iBcUg6qNtZqu9a
odFrRxgUmWDF0lYsBZK7ZQnZ4JwuGwmAegiow9v6fUJbFW6jdVTCFc0cmPneXo7vrKkV2ETDHZvR
zcvodSG6frhLqd95Q/v1VNue5l6Z+pmsaOV92N8XIKPBehyd+5yLgQEss2CTBukbQw0dOf3hMlUp
wOzTLiMspdeaZXLTFo4qNQN0qjvK3A9NTA9UQfgpsuZ/5GRT8ySZYY/T0aNGnK/YcdpJoySZNuip
RzXPmGZ5vj5kln7+F+WyGafHqtJrl9+qmXMuqvkwAAHEmotpZboJ0spMOjVmLqOBJCXDZIAHtF+X
eG2iBBXxdZrsNzhEEL6MGru6inDL2iwLPchr+3VfYmCQmABenBsEet8uk3Iyn4yYzOfp7yt2paeA
W97EKsXGmrQqMrPIzSybyx8DpMf1e3JWczbBsanMtHM2trMsPfM5aq7NoV1vG2RXN+YtIIO7lqub
dCTrEkMIShLw+N6OGLSFMsCOqEfDEkoxmP81AYUD0zyvzO5PEo3ZBnYuv9hWwPUK3ndXEHHZ5AWr
r6+jLiTZsyOZx4Mpu7hWNLA4CLLh+dC9ms9ppsT4LGYfwNPdZEHVPJtPydvBTFFSaRTbfhiUIzO1
8oX57QB5zfqazQmAOjnYg2vP9y76LxRN+33vg2h/GPvMFn5jJCf9xlFHM5FC3jfAZF+E45Bp6B0G
CrEgP8kJIo0yhgYqMjymLhLDO3cseX6XaSv+ai1WNu6FThxV8zAPygrLR9FVxaTxgLTJ9A90CIvl
qUySgZrW7dsw+OzzRWrZDUNrx8Tz+nOBbSoJD/UgDLolqfz5LcHmARJF4ozBLxAxRfxaos2rcSWs
x+fe8KvtYa06wT9jhFnfPzOqO8AKmvvVQ/w00YXc4Fe15/EXO1Gaf2I/Q94I8O0n8xdvRN782YiO
uTEvms1E7UTEJUIVc7kDPnnijBFSkc1zCHK3UL+VOjM4nddFBqfr19mM3A02ooDo+c8OFMkNBlSd
Mhu/zjIDyQ0+DVvSX8Apb08TaBqg4SB8ODRxmrueNv7VECUtu66mTbX3PGVsM0QblASJDCev4NF8
xZ9kRk7vTivJnmtOnlz+sI27n4M6P5wlkdzQEQvuCyYQUvANFxnaqRX4Vu8+RR4dD+/2qVOkjAaO
HVetQj6PpgKptwlbbSqFdKuMfn4x34PiHGwRTMA10FuE1llsFG+Okjmi1bYXyfiUClpjoQ4eqbJY
Ya7ngXXKrlOxnoxT5+cf/MO7oKsl+SBU+cDiJDy8OVG7Q4SPLfb1k9g23LADTisedjpd+y3akr0W
GDMdp/4/cqvbf34Zb+/f6FxY3WkiHoDO/6Ac0ZMz9rKayicsShtqmRKrdgHCztgdOfbjPDjtZ/mf
f/KbJk3Q4EZcg/4fWhxWIHzLPpHcLRH+JtZjWvXmCFmGCeeec5S3qhvIF2EJ/oog1NAiZOqasyZ5
WmY9Boowq7qfhDL55Kg8R/T+82t7O0RxZ/AsBEAFvb0I4XjzcoJ+RZIRJvbjfsIWmwJz0Pjv77Yh
OtWSbXVng6ogMJuI+N9AL28ZU55TbCMcch0H4hzdpHmF/5q1HS0PIoT/3SMBYf6KgHd7JugyR/vD
IofW10RcDqFN3wLiv6qz43W186XV2CPkMW5xywBDyzAO8lsxlqnn/kIt9YbgwUvle8ILoZCdEIrw
ByFr0C6OyNPsluaLvDNklAYbGpqYAv3n7+WNQRS+nPgFZD4mPQjNKqFc3z8LO7Fxu7Sr/zhVUbSm
v3uiG1RxB1XvWx8jdg6WzhB/efWHy7sA/ZnHPKacIk90suLnOfQr0o5rYJxQH3Zb01Q2ZgtHQRpF
n6kKvf5uZVxQsnDnCYELP7+HtxOfRk3EdBARAuEuiF15Q7qyPo94IOLw6ZvPcJvWyqLmAMuJcg4Y
USaoqvH9IsZzVhIFq1+8smvPy3/j6oELE08OGAsfWr4fxHjsoaPBvpennLZUbGpj2zdR9xSPcZm8
ynm2iEscrAVn5Mu6mSt3v3gWIMcn+xC+1H8eQrEo8pDX1m7+o5JBFl9Sy8Eg5h2C3hkRCUWa2hZ7
+WIZLQe9e5HNT44rweIAguG9fMSGjM+97KVtoeG8cdYaHf+OLTdyHgesCDWIePsVBQ8Sg29Kox3X
Y0g0/Ek9YX6d6D4xClqMEbOOLfzURi0dRyCt8bgTjFlEEeXbvrQGV1pdYhbL0iNeybAb6YoIU0zv
BggW43Ydi8W4+eyxtZTkDlKtTYpvY0Q6MurNvC/dNE3tcygoAtXJFl4/DPddm6KzPAMfpPbrz4fQ
m/QipgHuK1YoG+U2ch4Obd9PA9rUpP4Er/q0Y+pqu31qJk6S9wCSdhJhrZ3KGM6zg0LDA7ip23fw
st1cvkWuDUBHrxdjhlj9wYheN8HBftsVJF7zmz270p5ObRsFya8o27eMLYEVCJNYazF1mU6Zb+aD
h4sfuNzuHjlFKVH/RdwBmpAL3iqOFbutdZ+pa20Z5QXuWM5x2waREszIwPr58/1eFAO+jT4pwGVm
GoyGQM1vKpRxQbVG9+X+MVytoUOC0CeVJ0nYB2yhXcD/pw4JbSTIBK9BChr3uPNmYYOdaTkIiupx
py73srHdikJiDTIq1DZA3u7+QpHzlllgCRCsqnio0Bl6PxSFtEwwEpFJPWZpHrLQVJz4gs/fPr8M
ey94H8a94fgSZ8Szfvvzh/3D52MEoM/RFc732Uje3HldLikBz076sDs1yD2HmLx8byKrHIHE4q4l
SZqT5//xAnjNyNyYUxjLbJbn7ydTAGYZkLDQ36OfvK4e/vVkt2+z0hoMnMMWUbUYarusD3//+eeb
G/z3UkwQJk4ANBLsCfGPG0IxTz7OWLk85Cwu9CuIdB9dUloggSxw0Z3VXwIX7/IvBvm1zdj3nwt1
Esboz0wyHi3+vr/vQnijt1bEz2N0Slv9HPqqWV7jqsvXu522r8nu8H4fnM7w58wbc8bat3f6o+UG
dG1zzWmpD5FnrkecO+BMl86tDMSy6wJgUq44tqwrxhC+MJvSfvTYWjpSlI3/DP7WaC9+/ljf1nDI
gRnYSItRXHLOeEsSJTTPmRuXPOiBxMTrjuVmRUhP4Kgr2rOui1Hk36xoYgGb/6rx9I22OdghY/3F
S367pNBtjhOGT4N3+uvBX71ZUqZyiCXJ7/lDeBUOZXQGRtB3rSE37OnnN//jx7FyQRnhy0QKTfH4
/bvNMyFgS1dxT0pKCDqTuwZi9EvS/jlatr8mCMk2ezOM2XQ5RrGIEURmEx305iP7PpnbmGr0fpd9
51eZ3iwrtb7qfjIEj7H1j+VDugwY+45dHfS+enb1sKrygmc7sbsHX6HIGB93iGz3dwmJV4EDfdyB
4s1lArSxa5iaZIpx/zVl078Xqx5KuoHwV03ttqAAwaiXLIY3UVNvTjfs8qY0LYPKMDJpgqoPTxgC
EqCoK1dTbmIyoUfDoYQZ8ZvTYUhlx49HmzarqSdzFsnRiYIHNqTDcgzYari6aBsItLEyrrJqdKnk
QiczZR0DysyItBuz1T7SGRxe6YirC/1RtrE9Y20Zv+Aa1uZC8TMZLKzDqseH7MePRtYCLGxU2tyS
Ca345tjq88Cgwjt8k4jVTLgmiVaKky4pDV61nV1Kc9j8usgq6C9RZ/lyOEyd1S3BTV/hw4rv8nbF
/74hArY9Tdx3DjC/ehchcfy/3x7Wfizal+N8szzvaM2OUDezV6+vO1sNmGbOke4VaNgASRAdA05e
lcd2Lewlv0kwKy7OcRPn7WfOyI3Nwwxbuh+4tzsB1/iTiRzJrsjmvxV9e0nt137mv5QRIwlnC7Aa
nUMNdqb+Q3UZ0WlmJZDky+BPOTY3IctsOEgeN3ayKuUuAeSy63CtHZcHaBGCTzGKEqGrL4ppFQf3
laum+CHTYa8/5URW4EwE1Ba0NtrKEkxgNUWMndAhChIOpan0jnnn+6BTre9XX5BYZeFxAOUP2vNo
KwPLygyb7Kte6F6SYr50LImFAjnueAgcAZp2bsoCI9aBLwGb0aHTFjedrA2ZVwNekEiOcmUWf6wb
lF4G1uC9k0WATfm0I7+7VMDd2Nod+0w0AsivVemP5vQE2OE/d3ZLT8Vju+pi/W3qFq7Lay1n+qdC
L0p6R5qvqXid+TvrK4Su1n8Bmzj+K0zsqN+R1lMp92JZylpeQ3+dreEdZkITfyNW+vPhksfB3yOc
zFenL0/9Rj7usDRhB0bpiZHsSnFEmTnThoCkDFZO5YHDyU3lDRRCCNm1XnYGmtWQteBmreKgG1/C
qBjoM7LDuqy8BtXptlVgL+DiJfCz36vId/KXbVjrYGbKFteJO5Ii3crTOkZu35zHwTbDcGPIEwuQ
/VZZrkWb5XHTEG2gQIFHlYG5qUdz182FjeqTmI31pNpEAEyTH2ZA893HF+TFJLuz3VZCgxuWqUzx
rSL/fQ4LT5KQ3e/K0XpO2Wz3O92GWLQEmP/ow2X4TX/2VqJoNghvm+oFQZHW76PoRu+M3MycU3bC
icTc2ix/V7PncFXM2lf75/6Y9giDLi+NOahgq+KzN6gefBEEZEeLy8hmJd5FsvR01kDHpOtI+3Ue
qC4gbPYQBinb4aOq3DA9N54YK3DjDVnfaJEgmg32rqe15AWCC5kntM64a6DEeTKxPG3UzeraDRi3
v1nlqlYbZVQMas7PG0Fi+3XPHRom6ERx6lBUscAv12Eagu9C8aeOQfaJuhfpk8iagGz4faHM6iRi
Ea3mRjAZC+TaRX6sY4skEDqF+Egj2m2yTdvfu0Lsnbcs0W9ElvF2D0m+JI044OA2icP7EXN7Nd/G
9nXV63kKLPIhjgge2bZSYs/h8pyINhUgssIxu0BObzAuZeOMdyZ702X4dWcACjkbOnLUwXVz20Cq
neD1ruenfXnY4EydO2YK+iRX8F6DTY/QoZ1hXNZtn5QlHclUxjuNaaJGKxykAx0+89rqjBPKQWXA
894WcazZPlU6wQvm+JVu5+Bvjtsr5fvfg+1q+5qWtWfek6hvft7bDv2k2JkHUG+AkSxtxtb+gmx7
NoCBu5bpmn3I+yVHoLJvc344UNNM0Wr2tR03KZrhyt9suqRl9czQGH0J6/DkUWbAkBRbYtKwrSvK
KdEMXrShPa0z6kdhN1DrgyHYqNNhkehsqA1jjhdgMWXC9j9nE0DN26dvtRsiFnNw2AVQBTkVjKOC
BZWbS3TNGokT2ahYws2TxYmzcp5yK1rsxza48jtqUNHnDk9d+ruE0awPGojB+qfM6YKxGb/LcjS7
+s6EKTRfbIg7eD75knLSpEugGci1CSoY3ZERu5vuYmghC/Mf9ksgwUTGNJC5WAFqw+bob2L53ieR
DKBG0TONaiFi1ke0jasSSUNmoEb6KGnbJhvoPGwS+W3Yxlsswl4J7Ns9+U2sAHdZ62o0h8TWrXVM
H74Gszs8Ha0yVvoCNeb98oa48H1B3gvHfaCD1xl2oFiM8mYnBeuOjftlPyGWoloMYblZM2OLjAVM
eAr3m4t84lrj6q2o2oVFGLOMxiWepFkycZqaEQNNw7wTtSsotIgUNOuslw+aAYMeI50/DpCeQ3PK
NqtWtwlJEpfTHC3NHNg20jo8WaWnXfCA8shUlf7+F6kP+Yvs6AaFrdLBCAt3QZJqR04d0SYdsdkK
uKoeYpSZv+1HZAmjDrJQHyNg21anrXjqtvIQSYJZLXa6UW7kLklSCC42unEfnmt2VVO2k0l82ArS
DeTpt8oWhXNAmN+YOpWLlAsZDE+SRR7M6C6vuC/YfisyIUXbaNYSASqCh23O5UZK3dKzb/RoYtj1
CJbCu2io2ya7ZHYS+F+r7WXTapepMOSENBCskCJse/EC27C83ihlP35K5FiLBveDyR8gE9JokDgC
GJZ7k5FY+ZUOEBsPCkJT0Vgn55m6ZJ74VNPHnfhdaJE7IthKcP3R+bD3Dbe0W5zyTfjkUF7w/tu+
FG3z3qYJBQmfVQZpgcyqQLsLnXhdrfc5hkB/7fQpoh1IGdztYIUlp6Gg2QA5GWlwaPPxCjazSxb1
cRhZjKbjYsMeQg1vSjqvFEbAxueQS3EIF1nSlnS/6L16LWbLjEWHLZmRsz/k3XjKDo0L+mg0Tun8
3G+6FWzINYHZHELmRp3wEsk+//Pn58m3GAVZjEQLwtlEguBZ/y1It4pgbjJZl/dVqZCBI/ne6vnV
kJTLxpnthpb/0wfjSeIIDzwDZI537Idkn5J2aW3UrOk93SXb6OvCSSHETkATYk0wRmthJaMjbm00
Iz//YBKlvj/QwpA6AR59xyaiE+Pk2yO7jYaB5zG6l0Gkq0V/HboN+cTGxfAaJLkNhCe0hC1l1Js0
wonnRJ6J9U2bd+4WpRZ4VHmcWcLOsb46moFMNtMVAN+T4Xa1MZgaWkOaAqFyTk82Kbt0K6Z9ZdM9
dehPF/tYhWnq5zh0beNqqKdS00cQRIFO3uWkh5SUPqrlhcnXXoPa0IkYsas/qhErY4w+n/Zw2qxL
X/doHDos1S19nWp6HNH0ilSZPgOD74V6aig9iuoGoLF3v5Cxid74vNBQOnwt1kRg5w19S/fFORlX
pI8P9OKmlrtZNWkKz8hOloqiGUkCDV5rUWRNflMucZ08Oeakh8BQ0J2mO6FEUPHyvHR95CmM15k5
qQorWiV6wZHMz+XO7nF2zSdvovNYcd73d9H30Wz9viwk6DTH3usIJ6VLXtlYn/zJtgXJfQ196spL
QQSMG95kdDtnfZkWpO5YuteBtt/nbOx72KKrLrjaEPAEH0/4F4kzaX4jKXtpDpcWNdazU9cOE568
dcui3NmPCTFnjqfcWpDsnsa5D1t5HLyF0+OR2Yi87a4iuUd3nxBIrBh/7Jae6NkLIpM8awkMakK7
J/FWq+KLTufJ/krF5UZ3WnWOI4/FnJQaPgKZMkzHHmC5FepZlGpeSFckeikex0iZBKFNib+neu77
j8UrZWvazgrj2hgr9UBTH5a8EZuLpvmaNQldHVyqivHvbamTeQ0/QxO7CRF9sBD8RZN7rxlJcssj
K3/9xRSj38L3cwzcEeCR5YTAax9C/C2RgSGthiVXgo7baeaNByR7ssk/OejHiIbEJprcEvwOewBo
09D1tVMkhLhJeDvRWJB+7s6cgcEMePdOioSgx2kaFHiQduSnstSETsd+JacnN6z6/pjOfnBv8ww0
k5k1Whb3qPrAjopjGQ/0m9Yd30tvaDttNe/ygtDqe0sR/HSjEf1np7TJxi9JXyxk6ItswuPlOt0H
AhfoidiqwS6P3RqJBRF04E53AWK18tJ4SaxObSJpLZENM8q7k0P/O+chjmv1bIVLOB7orsV401U6
nehXKNZDTfvTE4hAE99LgV+ExOo6fCSeoI7PE7LJiJstwo9lrZ0n3fnjhO/Ccz87QZzdl7PogwPI
RP7cVbE+dUPmvM7VTHv1ofsSpGn7ajlu8Vz61uwc1sFH4nCA3UmqkcSrlGzORyASuMvTLGgWHx9z
r6voWYXDxPqbLsjeDRF/1WlB9X1GwEkrS9FHt9yrc7atlDWo4cz9KSC+5dAjbyCrKl4fhzXxJZ1P
w+U3m9azFzhr+gyNTtm/G7NWvU881T1JXCWXYhnEhyGyvJsktptzkysT5seB9QGOt76hT+JycsAL
TYhN+ESut7xVZHp+spUQfy50H/8t6YfuZYFNfZQkcN2VPf0GD8it/FOTNbRfz6f1HMy5b5ps5fOd
7Q36ocG/8K5xe+e8TvREL3K6xNMvUckDZozlbxVNxcdW+9P7yreHe3K60ucptOlpb3U5rQeqbn3A
LxR/JHiqvHdkIt5HyED9Q06gKW3iyujBRuX3Wyl091tMstsNehLryNk8uRWdVuwmAD1HIArLB6iL
/FsaedUf1UDjxKMRG1+8ZbS+SDdrHuNGccrmoPIRCaqLnrgzrWIb98mlzdJpWsf1n6JLmq+SLqhH
QsSsUzMWHUBIQptvQsRuw2YpbuknuLxbXWt4CmSvaDw5jnfplGPSSdYF4WwW5cesa/z3hPVG85mo
35pPcZKzxXnpQdEC85DTMjW8RGWR/AdJ5WscNPqrw/Z2gyCL1rNESmBhEqyHWWF/8lmAz9ZcRO+E
DMNbb80aErp6bgAoUnyKKCAx6U+4SE9N1NRfNG25Mnpl5M0jQ5PSNFYT88StsS6Ry4X5unAeJVE2
X+bMt9AQd3ibKLHvBMvJC62JMUiSVv9Kms16oINn/iWti6w8Tm6NTFhMNafzxMGySxoacsjRw2U5
lfVXFlS6K7j8k9PjnidIBq5LTw3Xav9YrFBfBI7Mu0IrzZqRrsULKX3Dy8RmA3va1zeaEPlDBPT5
MUBVRtfMqnGK4mhlY8qpDMx2Hi+lrPo/nXCon1POHmdrQoxwSsbQzg4SOOiMu/F1yonEm2lcna7u
cEeo+19j770GYM3EXxfzxdJhcVxjWlxRbCvrzqEdT/wIPlTdcmOld8Q7rp6pKNL4Ap2WjHC3Llty
aoEpYMxSLK81Yr8DBIn9BcZ7Pk6xoBmBr6w/LTm4HEG6zKfZhZ2Vfwf0zbvNU8t/aNal/Ywpy7ov
KKOZXP78JH1vutdZn8PQB6I6kaHR/jmxdzw4iwh+I6mtpc9ya/umBexwCZYpeHWdnr7DSWJ19+Eg
QgLrEbn8Y6VVuuBjUrSGQg6VO+dU9NlTO3ua+JykVydVCDq4xSGe2ugPtBx0ge5ps32oecL3eqzc
k91MaHDXoP/QkGN21i7ClAsnZ/uDBH0eD3VUJdxQw1qCavEDZnPrxSEG7Z/GW1h+4sx7JFE1zw48
ePt+otvAOfJ09QnzIcjOvEZfEq+RvxVQ0HT0NZKCA09BfXTiXFzy2SGYPEu68kY2UfbZD3R/G1pL
+tXvkZX4yRCSvTJxIglWOkDPSZ0wNTGUXsi4a+8zN6PlZ1WBvPhFQrNjlf0dqbQ9kgoQvXSgNzRf
8GkKHa0zh8h+wEHgyoeKzocPbbY8c+F/5X1Q/dWudDcN6FiNKN9j7W694YwOMeO34IXuC3+In3Fn
+OclE93FaydZHcSUqVMuLPHoqzk4hMr+TIqP/zAXMw630htuptgx2l7m7inrVPnH6rsp8dei6dFK
DPGt8sfuU0DaEZltRZE9W9Jyj2zCzYe6m8db2nSudzar2c20LMmtz2fnp3D0rQ9pNI7k24G1lZc5
L7L6ppBRmv+zyYhBpox0cs0iMimK1THpJNnaGvBn88aolUItO2aEbFNFurHMMKbsR5Qtw2I7ae8B
J7tmq5+MnuTDLtktWFA4Q2xQWzQUKWAVBiQyQs8DAXhlfJxLSb/K1xBbKHVsThsEfkRs6VkUV+Yg
tHFIK8k0uj7YSuMQOXBwhROas0G2vycirmjtvB/u1xo5AWU/9htaMora/2vH+4DLScM89hXBrnS3
HMf1CTWE7G67BEidHCypFnVg1gX1c17pYdQHGQvaMWtaZaRnq++87mRZNYdoK6mX6B+b1NHkntR2
p8KtUVDiWUT8T5cWyrd+8ac2yf8YhGwGRVBK32QfyLNMHAcwsChd+wGicRbBDeZ+2WYHTaoqeb8T
GfLLeUC/FxGu0xbNgVgDiSGFpppsXAeiJYzvo59heXZWLaepb4pUjUrntKEU8TVzrV1XtcSoLLJq
+IfM3YIO6vRs78Xf3+LuXBUVTxOcprxf7IApFoWNukmKBGIXrKdYgy8UZGF21vmkrRu0FEX9fg+m
r1bo2IbXIeGjNmQ+RrAUcQZJeYxhOjr9f5CVGGmHvUzmuDCLyhz/EZjjrH3eSuPMtgx0s0PayJfx
vR2w47T9yx5Wt1tX4sQvg+CceGx+3TO1FAjttLs2NrDe0+5a5cc1svpF/hd159Ect5Ku6b/ScTaz
Qg+8mbh9F6gqFD0pL3GDICkJ3nv8+nmyEuorUmfE0Z3VRJ+gWiJZABJpPvOaI1piNdeUzSxlRazw
XNakROEdpaxTfX5DwoJOE+hM5rmA9KBRJzh0sgwey3/bWgAbw6SadCHLHauTaEJKtqjMIzbct2T0
jZLx0iSlKOuQBYlyqToBy0eUSIL9t76FvJvMcHm3pYTlbhWrrZswaqJbAzMuLHOx+bizdh47ozUq
5/SXDBzAPYehqY5k30ur34Zj1Vbfe8922vSSvBjOjT/SdVTrizXChWLc6TDeauD6SLGzyKVtQ4la
eQciLJbEELeiFQufSzVFuTx0QD1QKA01BUXsVh9BASD6ncF9O27w+KrBtBb3j3iixLi13WSNyFZd
Bn3jSvV6EdMGjnSyg/7gJohFfkPDPKqEm6tbWg6zxxYlrRMuVHS/Y/ecZB21TczeS2xxP67TiqzI
UavaYUFrXlb3GlOfZ4AGjjLqCPCdKpajpDSOur6C9VWqjJKhXxrERBCTJNJ/K1wasvZfVrXoe/xA
qMrX9KMUSIOUol0RVittkDH2xAsNCVhyC+dds6bmtFW6nBMGe+MMklmIUpU9x9qcHosJYimxT5i1
C9EgApTciqlDbIF/VNJ+orfaKTRdINGJ6diIjvvjIrUSh5UifQV1Aj/4QsipNOYHRAeFQmUPZkPF
3D0lc4BWY83ugETkiVm09T43dpPdjCM5ymx6sVpjLdtb88cZBbLuceOrVV4C/Wnr5nfQlhPuYuqa
pUPO49QD95LFW/ZoTC7zfcq2oL5XEbGt2Z29OC0COHTjeE/WljyUQmh3okfradlbNc4HVHdno6U2
3LVNan6M1yjNrxIbffOgJR+z38i9pLfpJtPEOdVy+6iAJ6xYsONin57hv6u3ctFtra2NPD1K/g/2
72JE9bxno9gYnRuZdDxhoPGCYkqW9SB6xIgUQN6hQV/YSM5InGjLqrXuJ2fWvKcqJpR+zKxeJPqt
hEtti/ZEaJZVoC5UBZIAbrFoPvQ1bNy3mLKGxUOtI4Y2+MAi50X1FxNN4WQn96NNaEfiOlDxFbcD
U3dcj0vhgsIIndKsyQdPClK1NwE0kEPUZlldiAKxu4TMBdLH+bPsxmldFTFSppRHX0+ClLJmLU/s
DHAPG1c5m+K0190TFdigoMI/TqEqOhUSQyP36O2YXxyaBLWXLca3zgIrUMBnRRz/zUbShAIhsBWy
9YB1stDUz9GA1ed9BBjWei+3MrR5BYVo68DKXmcnCygqQoy0tCeJSi/6TvzgcCqvh/jWgCSSrGLq
XuIWtXkRK7Ue0bEbbjdpmbaA5F4hG3XCFFL4EeQoOU0om4njp2pq8fBSjRfRf3H8bIyEqtTnigL8
qBczph9yI7ZpUbPa4UIKqAlocsFmT0aEJuK9BwqV1yXnSy9bPWkyiYa5gf/U+tEeF+Tcz+eFFgu6
oxmo04J4Hl9r2zlsnZZmTqESnI92LnYCSoMi5pFdu6X2BPe/pAFdNb6WVwk7/YaKl4qPPxRdl1D0
Ekfoghxkk2zuy/e2CRdsL1symCr03vncpo3EdmNPoTieE8kXcCrnVIQ+db2giQ/seCVyggqK7DD3
PILfE4e9PbHWzTUbh/YsTMrOGA5IolR5fkH5023ao9Zh+EQP1LPnGW1Mu2DyH9GmylToeeBLAZBn
BX6/1uWIiCmQ6IEuOGI5fmbk0BXPtj7Mhho3zFb0EMCxiqgULrIR17u8zOv+qcu1atDfGa1ZmMLM
d1ycKdC0RQhcqYhQMjKyb1uNnmA6/MBtEcCLjm1O+PjGPh05St6Jg1bS0yMSUMH9OuFiN/IWIbH4
VHQPxQDCAhcRQH3qwIRA3xgrVepyysOLzowNT9QQxEGaV1IecKzW0kHlAYWCqj4DQ4Bs3UWFhjC3
tp5gWGavroLUibWzme9HhZRyT6sbG6IbbCFITfeREc9Ott+sATb9Bc+FoK9/SFHyyT2gnqeVvE1j
uaDLeOyN8DpKlHkFh4L4Z9Xcdxr4nUOFH8q47GnZmjzFFulgbSjef1IojtE/Yvpxml4niFQUVRVT
O/OAtxQH2+kSxko1W7HrbmTNjfEsdSwS2XVH/EOAgLYBzNpUwLOsKReglGpoxQpNw1g0c5LZEcds
3Z70Rjuk5RjCVkkRgkHzskvBpKHww3SJT3K+g+lN8Eq31vzW+9ygKTTbRJNXl03mjea+yZkpHQqn
kHGkquqGBalBevOa8XcldXmTZQgyGTcVQR/+cGUKkh32I0cwvxdVxYqYVJbmAyX6GVl+ERqoYUST
qQekxxCVNnJDeHj0REdokc1wKpXdmgEkouIMEq7AaekURm9wNthsGOqcj4qRON3+h14bflC8CU06
LDUELdyYpDXIE3H0oBVZlwowee5gY4daXSEapAt2OPS+0sXM9PYhy6wTsVqGthRhWl6gRAFW7dIx
ybY509a6aP4CIBFiLn3YIiB/dL2QHsMxgXx0YsGWhGNEZWLZSOCSm6tikW3jisi4WCk0tMUynMNe
rF51YjuxfK9Dr0Ddz209FcVOnm2U0kV/f6EYOR0cQ13LCqickaLAus2ZLfNA7/6UgHToTZ5v234i
hTc3YB/WCoJRuKVJC4LBnbYvYVHS/5AZaVR1AhPVp7GgiMpDflvTWKLJZycnToNGysktmoMDC2dc
iLxFIOnP24atSGItDy+I0puBViEb3xtCxJEtdXcxxK679fXMBWebFn4gn4jSwUmkEjKhOHK2LRv0
i9jbBxWFMmCDkv2ap+g3WHupYEkT3ayPAH2MSTuvT9H3hkhTagPzoMs40dj5DgN6XDyMHGg55TxQ
cYyR/CddQlGkuIUuicU/3qZE60VtJ16+as7Um3xAx4RQawdFHp7xIMRjsHjkqMbpOB4U219WD7Sg
r6JSVtZ+RGeLMj4lJxVJLQndlO/B6F3x0iWepnUjobsjEb2RDLm3g9wjd+JSnuSab3+jfCBe0YYL
ArApDmits2IX1wHXjDB33xZF08F0SYMfYuQSNYBiiZiupWT/xhJy2qLbTgQFVlDhej+QW/KW+3qm
BLCB/CR0LUYBhFe04YskbAShfzHV5Tlgy4IGNcqTrdW6CpBMZzRi7NVlFrx4MZgCJCFpsGDXxFbr
Aa1nvCO9EpnY5uM2ao6oo6BmJUQEVoxsJ4RcKW8gVjwOs3gZC1s0H1ZRweZTNtnzjTS/Jb2rRYee
m5DU7EHSige8NvhMka6JeznFMFu0OHoTALG9kA8GjNWHU9QB85DAXvIvsBR4qojNvz9FbLJoExku
FcydRXXQwdSU44Z3QzIqiNYbj7tQmLbQx0+qk9OsC/SIDHa3oxt7SqJMU/JtmhgLJcIwCWYEv0x0
31DVYMLYp9KIxL5tahEyiupOiNRCRvqRWQv4XSp3iiwdxpraKOFNqFxo0skKWTfynw2NsZ0LtNpO
1TI517exU2JjFnvbqdyyrTgZa87AEHiOjZe+IRBAGQi4pAyfQvSQmkegzaT8DhuZeL2y3KUm9alM
JgUPNscBtc7GkgAv65S1Q04zHrIbNDnUdcJ8evY0oh6RzlRpK0BSMtSmpyCgHhtTyVjdehH6Q1g7
+8BNxWmKDJMIYzUg1eJkkvU5y0hFTJyFGtNc4uI4yBehIB1hS/RxExTY6PtgEcX+LlMBV+7y21CD
3RfHeUwVi7fu2CcAuTOHsT5fu5QTbXNnSxNHTSeWt/abGsiGwttgidsGhKmCiEtk/UsmQMoMcOAa
mxfNokY8GFPlbodI0emCZ/uDfv+zrQNAqdOik0A4sC1iiDojgzBX0t8DKlkeECwXBOUfLFQJXiEX
E7H+luALzi8/8gNbIjFwLFOyRDkdthImjoYLejkYEsA5LE44q63kUkdp7+iYIMxqENuKOA83zJic
yFK2Gi+znsFDaUa8E8neIk60gGkbStdtajItfOLuumD7rt4Awi+W27xBQ971JUpybVsB2NwoJtvp
KC1RNiuGTZ0qaUhTtAPYubUdL7S6IFYJYFi1I6YwSiSghtu+50yVwLVtkjyN1GL6gaU8xWgR/DhW
+VZPqUjqRFjZjmKpbqmSYU8ibKikF8q2WW26PRu+vpSRW4WROD8Zo/xLQKWrvSD6Y01luB0HKcZY
9RHIgrgjFKUEpF2z3LifkYwIM2pM2912XgLT+HaDaNJZFg8U2custkdcBFxt2VOjEwreueYYrEuJ
JLVF8s/wSSUhnKeYddTGeNUGmnQ8FYtYuHtIQLcsC2wIQbmInJTSP0lpY4owo1VtoWQCg1x8qlOU
tHf2G7S2adjKOKi7E7Fj40pRL115XGttxVTYApNRamKsMpIC+CmAq0IHQXym6g78QifDmg3yr2Ce
6dAR61MUeXeSihCuSAzpZ5PVO4SOWy654ZhlfKCdUvxhAMIWHeJGM/vsHdudCMxRFBYD7qqmeKXa
QmOEYig+mm4IysOB1bjt43EOIYQf7KGLUZWQxPyNi2uaIoiuM4zYKh+IldjcN+jztiicCMGyR4+a
LqtvA9mici9iv07CEdsyXhxWZmZ01Mu3AoSUC9owzd7cRcOhcHt4ZvSdTqHoVnLekN6CTMkrjGXU
50qJjkkWD0sJ9Nv48ROIeVPdVVPZLeNHJabIS0bplpo2X6waBjLYWthFPqzXNVDz2bqBooTGlqiV
rmGdx99mhGW8JXCyUk/f9hnoGvsY6/ZoudBqtGhQj72DYLBvUUUehl1q90vzLdLrapz3sObW7IZU
W8v3do3L7vCpQ2LQdPc6JAvEUq11NZxDHVIcOq6jU9t7UY3SrrsU/aLLsQEUFR+9nEz8bonHwTgv
l7LKP5ZMo++WQlv3Y24P3higJLvS10yLxaYcD3Tqopqa4bNaN211AxMrLI7hyP2BojJAEVesO6SN
rAMUf/NIzS8e7uaWuRUUeriox7pSp/VSR/5in1WpDoq70h3igojtF7iJ6VWL38PKHfbqNIP/Mrp4
umit0a6o1JDfaVflWpYTpKI6tQNUPDxkTvR1qi7dJF/VNjA7r+9plrhYgCWBmU8KPnJJpQzXCv4D
+bIDDwqK3E9oAc6Kb5XhlBlYfaml4dCtVRBD2w1rOy1Andy0G/HlAlhmzrsqwVMo9RNc28EMx+wP
9l5lGRgQoE3VugqBtuqVr8TZ6HgXSOIkve0bo6bO636kZzXd5pVdtA+VVYJq8cbYmi5hLg5VgEyt
XmLGlqtnCWIL6BbDsLitcZOtzxsqnua1l3eVcmlVCP49uWzK9VOt2nZKDVSBU3xfrOCdskM8zKM5
+h3Q5prKMOz0Rzuf6Dkhr/0J6gPtK9/atIVOiFqmiIBxWxzccU+t0V4Tfxoco7q3VsIrQauaqbZt
9jyycOhoUaRcgYzR7TtAMoyM35reUhk4YWT0ojAVoAmVLIVlnkVCy3PxCxiMsO3ltqwAYmFf3QDH
W6AsQ3yJfE+gC4yfXCrtJAcyRKoiQUM7SslIXZo4SdVxieCdETXIriWEVX5IKvuX7H6ClyE/RdNW
h2fCvYmuztbLSAtjcllhrINw2Utg7HbgyJKnbJGGSNyc9maEhJisDuhtdTcgwMCTOAh7YEmjr6v1
IRybVnVvZ3MtFfeQ9RrNiyRxRIq0aiD9vnX4UVVAV0+B6L9zNhEczVrD7taB96/e97Ublo9Jn9nh
1wmTdEh56qgWb/q8N9EB6ASfTj7tstWdTv8kEd3JMiVUmK1c7XWaQV3+0eEkWw4V1cXBRc9OiWZj
j+iqqE9kUgEmOUUlEQ+pg+HAnjkpr6whrd3jMvdAM0NVx3TuttGGKIdbSjca353BIp3ocOjVpo6Q
AsbnrW2U4fp5IPDQgXYApBx3sJGoFxyMPoON8KDneqopx6rLE2Sw3jodH+80Z0B9NG+8jNuB7U+B
v7fElYfUc5JE+DbumnpEe3kuVKs+DG3TNj6gKV2BPoUj5009ew3gp2WKUkIAy80CFH7awOqnOD96
/QI8CQ664wGWjvV3mao06k0Hq2c/Ws1MyyjPv2QQJj8iTZ2dVbo7PHH49PXeWdXlEHpWCF9kiblo
7sT9JUVE9NzbsZ6+jQk1uDPyuuptTBXzpkhH48JNx/EwTB4Lsae+bH6tMfAt9x3ejO0xHvP5qTWB
lPnuqk/JbuqG+rGJatRHFjBAe5jEzrsWguwlgo/mFaILRumvUxovgW4VzY1tzekjEOXmlt0t5y2n
ZkxRrjA+xHWrnDkh+zwsxWU803Ntgv9Lkq3e4xnBrpbXVf+JWD666Hj5eeuH1WA4+wis57lO9fsr
aP/5AtXJGNRH68GRoAXB4GV1pz/Sgsisa500r0Taekq1XUxDu/HbNqFCrtmjfYwcIj0/oa1ln1vW
mmQQK9woBQymd49rWYBAilBeQBaK/h04ihzRiEWH/KOnanONMQDd4tLJ9WyfkiDRt2uqc6dIjH2q
GdNVGkbaZ1etnHs0dZKnJM6GC5CPxu00a8wyzw4Dr9ZV8Eu5eaFPXebueur2s6+rYXuBNEL1hbON
k2GEKPNF0cwyiCPWHanehwG09+eQfAhD5im9K1WvCHq9946Wpc6Bgab8vV7o8ccwseyd5WVJMClr
+DZOwe44k57TiR30eYcER3NTmgZbaqLE4x6EXdEcjcJJvs6Vor3r3C6eD9motk9gX2dnD7KRAqAZ
K2Pt11nEzhIi17drWrh3uDyhd5srWX3j9nPbHdRBL4r96JUGQFM1GY9Qk6eH1CMX25dRp+50MxwB
hszmZYoC7bXFGX+5RgO4wXix3mllkwdDGuKdjg79ObpeEZjIfprCc7CbQ3RgX6reucMSXaFq2bmH
mgjuzRQl01e97iOyt9GlI2+kddfueRDjnSGMP+/UGQMkOtGpq+5qpF+vuSxEyShcg2bsi6dcQUv3
feqOmF7zG4Er+gPfE87Mh1JRy/BMVUZ7+OAtgJmsa3eaHVhspN+rZ7+3XN7QnO3EjyTREXlwAL24
edBAhVijDLE+UK+pQs04rAulYLh9fTHfwsHJ+mt9grZwDjyn1s6po2Xa47Kgsp/uXG9yrY8R2P50
8B2N1cbeolMy7vczDtLFrarqBVpAIEYRpC/22aLY3mpAO8OsL71NkLsHSdST0RAPXiDWwvmet8u0
L8pwcK5nNVXpRFeqql5NS0RrtxzhTh71JVnvKuQuHF/NrO4uST141Yj067HXAlAEkuanKg32swUK
V4VTAr2iPU4ePSSNIWrUc6ZBbtylQ26tm3Hi/3ya/1f0rdqcHbr//A/+/lTVVGuiuH/x1/98XxX8
9x/id/79M89/4z+vk6e26sAL/Panjt+qm4fiW/fyh559Mlff7m7/0D88+8uhFMb2b4Zv7fL2G0r8
/ekueA7xk/+33/zHt9OnvF/qb//66wkv5l58WpRU5V/bt86//usvS4VG/28HDPH52zfFA/zrr5vq
H8VD+T+6f+QP5ddffu/bQ9f/6y/D+qcGMtIFYI26ikt69dc/APKJ75j/9CwIpCrvEJkEW0hvlFXb
x3xL+yeQC5cZqBkuKYUwBu0qqASnb6EVgmKQ4WD6bFmm89eP53/2Hv/rvf6jHIq7Kin77l9/MZOe
QcDBWaNiA9HC9QB1kO+ZQsfhJ3kr2EXICVvZvFu04TxNrprWuInq6rHCq9WP9RxL8eQuMewPQ+he
1EZ+4azDNfBM2HWXmoGP/aqqX5xac3aK3fkUur5FsNWhIVyZ8O3sFUBpGGgJY6Xf41YMOjypIpIv
AMjp2D/ANqUw5XcYHPtr112VFkLZhLZsV80DKYKOHjH2Dbdddmzr/WT6S41qxMGudtUFyO62O1ru
RePe3fY29GTnWo/gblzNOH8cG/NQGDsQnfCSdI3I1UdMakl9MBuHJT3k5bmqAAk9gIyshzsve5MM
SJi/DdPLpA6ait12n2W+mzl+cwSx3XpQnc/zd/m7dJ/u89sw+t58MNS3zbWl+kW04yvJsp+vV3mQ
B9YnJdwvjV/cu8uxftcKPSP/vaLhQ7SDrNAl32LtbfkO3+r3TX5TKR/1rPctd/WjaBf5ilHtADbq
9XWTApTEkSlF1Hs+htDE6gSR2WLdn+fzVes1Z/bwplKO8RA0g3M5CWvffNelJNrHbl+i1zuTsHxe
npR75X55Uk9/qqc/xdf4of8uv8YP+lP/XX/68b/xe/pgHa2j+TR+N5+so41jNO5fvr3cjF0QLoF3
bDKUvlPO6wwWA9Z1g+EbF3ld3Oc3aRdAB/c5VUHhrs4egy/9c/5gGjtkv/3s/bSP387qedajKnv0
tR2wp/XAZjpFR3a7KbzNwGNbAQXYMfft6rZtdvNK/Agb4w2f5WhHvg5w8atbtz0jJfHXxbeh5vOl
tIJYOczT/su841zx29w3lt160fDb/Jm9m3eofg6e792PO/PWbw/8nPtQmQeSEef+WLRnaf2kg5Wu
YdovqGEdhWK2AzAHUaf9csdzxuGuKXcZrdr3FUSo98td/BiqgdfdFcmlU17MlOIuQ2Nfn8WDuYOe
C7v8baQ8Rd1tYV/pQMyC6MivV/HHeX47G/dWeXEnPMaVz0zVyGxEqLfTImzYpnGnptzhUgWzEu1B
SgBaVPbDeJ7R10Vp27xsoQUZ8108nBnjUV3xzN43yqHkgSsrwIStuZ5jdacgHMAZfLTCa1q79VUO
xDkwL6r+yn1DRtf6VIfNeOfdtv1FHB+iivVNBPa+U+66cdgVK7KY7T5V78BGT9/j98nN9T7Yu/mF
+z1o5n2l3EwP16TMiQ/+3MOdZoc6QBJD7t+PaNLfwFPu9t168IyrFqrJe+V2jA98or4cLAwGl8MM
7LkPL3I8xorvYfIJR1KfzMRUrqad2T/MSnjojGJnqsYRuigFIiQ39GJfa2RtSblrE5WgXDnz4ssc
x2EteYzcgSDqok2vsv6qjAaiqCvBYQkVVdyb1x/qO/UhivD28fWPXuI3b4vmO6aEqOruBLcR34nq
7WrDB6upOKx+7bLB3OrmRdqpZ+XXpLrU4x1WLeOuTBS/6j1Y2uLv7tfbIMq5Nd5o6s/nGn1svwCX
69zjKbOLnW/epHzqwQdYZ3l9vhiXhXdw8poSyvtY+2S6FEhgeqhBVn4sVVQGEFa+XG7cBx1kdBd3
vqPs9PViyi8NtJdV9zDYiFAEQ36nLu9T9AjqYIyuhmvn08R+qPnVm+KNp+KxB6TIV07/p7wdrikF
i3/m3+RXle3VpDPnr2JDG6rtP4tGwrfqGvhyN52zMa6X6yd6SuxT9NeQdtVwMtnPvnvXmDdWuNOW
R6a9gUv4/EjYjj3gjbXkzKRPiopRwz4ZWFMNctUqaGaqKrn6CINqHylvnVbZRdF5VCu+yV045XkH
J4L2HRyBghVwEepBXJ+31ofiEE6HCRDp4vhINaP5G9qfCXK7JPbt+i2jWmpo+DIxqF9EjM0jWSpX
3nuFD24fT4RqBMxFpgkD2Z99WEKf88kO8n0ZUKCp/TH2vQf7Kn0caJxk3c5sruPqxo4+It8aheST
5ZkLfNrx1zhYb2gNYbtgITavf4YLuO/XAlKqsgvn+ZC4rB2Vg0RfD0um3/WOy9+hWzQPreYdyguL
RZv0n0xrPtSmd/B6K9Cd9ZBWYUB55ntk5bs6ZYs1Cz8d6CL10z7TP5CpPXKwf0lz0/NnZfbh1e8S
C8bcoN4BXT6Eg71TIYrg+AsGZu9G4y7yDN8dtN1gaufQtQ9KXl+C6Nlbi7s3lHyPGtVhmr5P0ZXb
fcoUpKZtLfPJi4PUu1OA4R9izQSaH7FRLMmbBND0QXG9AxV8D68e2DNaN17q3m0xv9Oi2QcVdKBi
e1BLXG5UmAN6DdJ9GtdAyY5A4e4tbbzJUu1qtvJbJ58/0tj6CvjiKjJv41Iq3f1RDHtbfyvf9e23
b/31Q/3/QfypCdXW/3P8eV5+rcpvXcJIyHBWxKyn35GxJ26s/1Q1fGN0F2SYqQvLXhl7ehbfgFqL
FamFQhUB6L9jT+ufHiKiugd1ktgUQVFIg1vsqWh8niqsaBBKc7B+8tw/CT6fS4Q5mJlZgNbpTLsU
QlWcVp6Hnlbrmti+eVZQFH3v7m1q2pC+V49tbappKgX4mKjzzaRNSXFGw6NQaD3m0fqKUtkLH0Z5
H0gAIfOKkRTVrhf3EQNBnJGXMIMR92/9GGfU7G9Ue8xm30sa9fuCCXYDRrbPn1bD44asBQ6Gmjfx
K46QzynP3AhwSmQATR0xWEbGfaHhhcqj1zVzZwZ6Uz0paJc+QVefvihlrx0GjyDgp8myJQM/B/+/
jD+Xc3ifYAMRwYNf/nz8QyrxPWRIM4hpMLIOHfMSBLgo8qqxcaOoM0l5linro0Pn9Mw2Q/fN72/g
Of1UPi/mPo6GBDFiBo4Yj59yj44Cod2Yk0lVHhwa3Yb8rRl1xfG/cRXTgsIODEvwXZ9fxTHKAclR
jVFF9eJTZefhISJAeIWw/lzy7fQsNskUWoo6o4mc5POrVEzeiD6OEVRT111MareAxMnt3Tz3g/+n
D2SjFy1MQy0hCfBSObDz0mWtPFMPpj5HnQzJh8skVZP3v7/Krw/EWJGv0lFDvt3wXgiDlpOG1haS
6gGg8Z6ES3UueoXKZDhk+ZffX+qXeeAh7sCm4hjIQIK7fXEpoJqZkludAv0Urzi1IvjHacJ5Zdh+
eSCPV2PjYWd46Isy55+/IQMpWMuqnDDosL4BUQfegLOMkjo2aImrff3TZ7I0VjCKonhOowD4YtZF
KVJUo62FAA5KouqxiappZ0x9/+HPr4OOMYxgIXHIgn7+VOPcCkMWJIRrLy7euGquoxCQqZ/+367y
YuxaBzEus+7CYFCa4bzKLFr0Ddarv7/KyzfEOeCIUbPZjFTLNF5cpYG4D7SsnAKnqJfraMxGem1m
+TGK2/r8jy/lshWgbYEjNieQuJWftp4UDeosbfspQFtW9+dIySlWq4P6Gbn48rUFa7zcaXkwdMyA
1qBnQfvnpZZFUTg9CsU9mNDVSIygiytQqbFjhZeZMQ7lR9Nu1XQvvpBaFKCjL82utsabAZ59gQPe
oBHAdeukQm5UhxmLl7X+ZJrjMO7sFBvgj0mH2RoV5MyDBtejzuEXWtYsvomy7HpA76l+U8GNcPc0
42oYrXjhftHQ1ZswlYfgsBvaoZ2xO4G4SPWj9qj6qp19XDFDGo4U9LXiHOuPfph8UZ9uQJiRmUAN
aq9sDfUTP+8NZb78/St6eRoCCADbAGAK4W8Mu4k1nr0iDYx1VcXKFCxOnvjzOt+kS/01LNbvQNXv
f3+tX2ceFzJABdpsdKei2rNrDQNyqjAvJjg7cG5gvBp7s0lc6JBwdX5/KbEg/0v3FRVz8UwOrjgu
sYbFBZ8/1qK4cRnp5gQaRFMux55hpi+4BmXZKndq7VaXiml4b39/0b95PqI9TiZDR/z0FNP9PN0R
PkZpIe6WwM5IwiBokv6oZqidOUNdvOZz8XcXg4hEBRs1JmwN9OdP2EUdEs2mM1MFnAegvNN8LsaB
AlHq7v/4uaipqvRx2dXF4f7iUpmu2VETLcGiePExBenwxZ7mAn2Kznhliojp9uK9YRnPRTifXB10
zfNLgdQejRGbq0Cx0mnvoTdwUU/OepaUhX5Vqcr8yRtIK319SZU/3qx0g10Rw3aEoonLXwSo6Vij
jo9TXdAWqZrtDWQZcopKzbLuRq+YxsOfDipLQRz+PC8+JS8v16ChqFfDqIJEr/UDmNw3LVDYfZGV
r+ngvzz4XRady1lM9Ecqwmb8fExtN0loYntroA/W1663wgDR++yVfeTX6chFeBC2e1tkHC+mIwG/
3YNAUPHarikItHZ/5g3xsItwkf3DgPb0PD9d6sXarjr8bcE2qEE9omY1u3F9BHNp//F04IGIZPAv
QdHIsV+EzcQAhavC3QjWBV6XYfXDUSj+oFlqV6+M3d+8IFMV+zA5ohAnf3GprlaQCG0SNUBC3jiU
gw0u22ysV1bxrzs96vOI66H8bhEAnFzFfzqM0djugVa7aqCnaUkL1p4M3S9rNXlstaU7oAygJK9c
8m8mhSk8LDiTdV1lZT2feZxcNt1XKq5up3+IML29dPL4Xne69s9fFikuEacj5jhpyPMLWcXSRVk5
qIFdJsv7cYmGi3Ht4+PiUFr+43VLMKMyNVizyEC/WE0w0tNsXfUlMKM09M6oFNf6cbb61vErwPTz
2e8vJ+78+YYIqwedPQ35W1ygrRcbYjG4SlVUFk6ciie60s0X7B7sV3LUv5kazy7ycuvjNE0Ml2Kt
rsVT5ntVo+2bmGb6sKzvjTYrX5kX2t8/lYdUOJ6/vLQXg1h2kNNbR1+D1ujoHMCjxrEkhFI6+6iW
2gMMsdJydwt+jKy92rIdKvBxndEgaPJ3QCazSwxaq+mg8qLC+8Vs6y9/Ou5EZDbRvshmhb768xm1
GFHi1gR2QZdO8THp6s+2MRuvjPuvw8CniyoEbG18CF+G4q1CDxDSNg0CV23uQeWH7/mn5JWrnMxz
ns8h9hZiAY0HwvDh9P2fVr62mE2mxtEUtCUFykOVIFm5y4q0Wm9mfTBX6rBFNR3ruiuqs2qp7epq
LsbmulVbRb8DZl7nN4XTepToBwX48WWUVU3rK2Xodbt5iBBEslvLhL+uWsxNr8BfHk3F0lrO0Mee
wdPaaqIfW8Oqgf6Y/a1KaUArAHrE3vusyQgE/Bhlmvki7RNoEyugX9S6ADADeyqypn0iwcCPLWF3
G+EcLulba4iy1yx+ft2tcOfA/ZmOsCfMhl5sw1G3DFXumIQ5rpkfjChMMSozPZqk6muX+vXFE4uR
9LPdo9r/iy1B3Tho8SfNFHhVOR+XZdRR/01eM334pebmEkCpugkxS0OWjMPl+STWKxPw32CMQeek
j8W0zl8B5RSBHXkKsklrfRUB4L7qUPnbKfqs35Zq+epN/DqqqPRTemREQVL+YlEwOYKKBPk1yOck
96PUGz7Fo4O5nh0mN3+6ZilzUuK0KLqKx32xV2a21xRFV4KXNYfBVysC4TWCGv/7q/zNA3GWcRRj
Z2Hg6PEi0jGNVimh2Y8B2UzpgyPW366wtUFQNforhuh/fymLoBuzFI5R8f2fFq6qAJeP6o5LpSOd
TdQ1fZHJflGVKf3vPJWNcQPVG463047906VcR0NOOqnHAM/G7ljZS/EZHI5FM0ajp/77Efw1OeM9
gcTwgJiDhTDE6vjpWiogSCB9A9fyPBQ9k2DI3HdeH95aMeBdB0/XVy74d+MoNj7HJVMhuXgxjsIw
d/FsccFKjfZkvPmhhDV3VpJg/fE4Ul+jWkiBmW3dORmS/PRsDdYDC5L6Y9DHYeq7OYC7woqdQ1HP
a/D7YfQYpufbuqtTnyRKpbSCLZn4/k+X8lpniOtm1gO1W9HKnKy2aQ4zkWrjq0PToN8B4M5An21J
bhZtdZENcs11+cOSrEtsB6qFRQ76hjD/xV0grmei6shdGAgyRXR9V5Rrlh59KmcaXxlcMTFePjHl
dNvDgg1RxZcVHpTrI+TiVCNwep6mMHLNR48vO/x+XH+dLe4JSUTFitMA8M7zcS0Bo3ZKgra/t7Tv
vSFvz2J4qsjye9Hx91f6u+fxTLGTUIxDfPVFYr1YPYjRuYd3pOXDXW531g4dveSVefI3V3F19inq
2CbtIPPFuaaVhqtYSasEIDXLXVRb+lFUiv84K0M+nCgfhyGNDNp6cdagLgb/Zuqio9CaGNgNi1LH
caKaqlcG7dfXg58mETFTThd9txfBqlWgegHuNT7ixpNc2OiUgEc200t7De1X9o1fNyouRV5B48zk
EDNezAT4LUa4KGt0NJoSCHS9/G/OznRHbmPZ1k9EgPPwtyZWV7fUmm3rD2HLMsnkPA9Pf7+Uz8Vp
sgrFU97Y29qA4I7OZGRmDCvW6ogOlAZOyh3oOe0bKNgu9ic42rYWef3NZPNPvtoeNWfKO0sfhEUw
gD0ijn1EWxHziPIqHknWgKc86IEU/yj74YB8MipXqxVCwGMwWJjppwLk03GaVVTAgf5vRKBXq+FB
piILzk7GShTklqvpdQg6ILqm/DbaQILNQTLxuc5GGn11H9KUJWZ3DCY0abWtm0OElPDdgBY9NYgB
93tFazV3B/c2SNABWHjyRMHRU362upnbIDv1Dtody4MN91Gv4fdA1Z7oANZag6bwarUw+wV9kvJ7
mNkLbV7rMFj2u9TTPgx52h1sryk2LN7YX/Tx6DCaHmMuxFori2T87WRTQDDgivL7yR1O7WiELw/6
is0rY5CDUkPgSDgrK3beawzh57bfZZV6yB3J0Q3p14ZHyt1Z3PFYwUk4dSwEDcnVexJDxNtm3mz5
ZTcx/BKDUhz0+u8c+uPD/fXcsuSQwlPjocJDPL7ctSGrNPiL6UU7mf63TUzyW+E0ACbn0N3wTLkz
6zVxv2u0nmH3ZAJvaalSolr3mtTwo8JUGdMuYohnHfpvmZg+Z4plPxtQNr2MaJMdH1+jK3MNWt5c
/usYoewa0cOiA5arsVMSm9A99xMzDp1og43tlIu4WiR4d+I5uUQJtH0bjoxAb4wOEIwfDVrybvIG
xvLoKX2NlCq92HOf/Li/tCunJ+mjpqmxpTw7trX6fO085CZyKIbPMGp7QJs2OxojzPr3rawkv+gk
YIbqtw2ygzAcAbDlshro2QLdoMbTQuQp9khVOepxcquu3vXocsMdxqwO0ReszulJDSvr/cz86W9z
bBYZoxOZ7u64Yed4rwEF+MHcHqCvyVQL+GoYk+perbTptzAHNzxbhjBch+T73O368ne2jKA3acPq
vgJ1kg9XagQZkBo+W43pPnr1sD0GpNacVtlUXifNkydcx2Xu1Q+ULgVdMLVnW0nUp/tf4daCKB9S
w+ZSMIGxLBfk6Emja25lUojRYHkPM9jgLQpHcR+L838wJa83Tg3qzetbriEjZqq8NH2vZyAwNRIG
Ypju9gdveDRdZes4JhgyCaCp/ywXFfV1PQZ6ZvrMJAKcRc5rn6RathGX3do6AEhUAQgAiZtXVgSk
TtyycE2bEwT8ycAcuqVGwYExb2XjmvtVT1hdAS7BOaE5ebFqrbs3U8OotNcI04cOpT0hrIaQyjxp
RzPUmqOujfmzguLLC9LT4ouA3eYVepTi4ChcexAszTsSM/PxW4niPQ8xe0yIY66Ogqt4UxgQZvly
Qv4V+J/9R6pU45lnJtznSJ9uPJI3bkHZLGCjbQa4aSMtP2rOyFeVhLHla4mnwpWev0fH4NDFGsQ5
cfz3fV+9dQU6qBES3gN/oFWxNOZ1UvMKrgI/oidGkz0yPrXCCzaWdMuD5IwE9XVL5TpZvftxMuSA
EScOn1Vn7xFcbJj8rdOz0ofahqkbC2J+gyiDWTDmMtaPP5o9EID0mHLS1vYzJcV3csPeyCCuwnob
5UZeKYBoNtrC626BWYrUUkZuk5zZ2UPhDOPRjOLsy2xkxVMRmeWzsIutft+NGED2QWSTnQCYLGn5
rSyBsmRRJ7YPX42AhBiOl786fpVmpw5jXT8JpPzAikP8/6eKaM8f9z3lxjckJfN4MB1qwYzPL60X
EFCKMTOJ3fSWSnsZlZ8zWzH9yImq431T8ketLgHAwhIrw9QLJ28dBxT1DPqBhfI1JcS6mjMbED/t
+OcCqA7zsEkgB5aF3n1wzaEZ/Qq2pfB0/7e4ud1IqThkHOQ3crbnbTQSMUgHb5Nm+zbi3ckOmbcu
ZdJ2jt6pWjAUu9qpuk8E6YyYjrmxYfzWbvM5DRyYTjYVrqVxQIyVUJzS8ftWb/wGRi0m7Gz7pEDr
uLHbt07MW1Py798UgZoe9cwpaxy/y2ugyPOo79AmLw73d/OWFZeylkH1gDBynQjHw9wbOY0Z30H+
7WxqqfekC93b/wcrxBD8x5Kes1pL7MHi4KZ8M6S8pqfGEL/LstXG4b+5lDdG5Ld7s2GDMTv1BAOI
b0WGeVKt8bM6u+HGV7l1w7ge1SPausREzuoVMCYwpqbE9iRD+8L9HeympHqhKgaX5BD/aXZJt+Fy
t5blkf66PL6gMNenThcw99aQl/jggOPfqO0nLwMdrHwj3Lvl2R5YZwC0dAyvSuy5goIJE7eYgVr9
YpNF76o5UE5wHOkbK7o2xesJOlqWeTwV0ezlhwpzhnYnFZ/LY4IJieg9ZNStgNpnf9/3u5uWiFdo
xhCOUVRaWhrhphmzRLH8WId60c4V5TBplXNoq3yreWDzo5aXI4syAQjJvAKwhHScN96XGhp6HLzk
PgIBzdeRs7aPZi04wOminwK7jR8OnLGHJS5CyFCv0N9pUcM+2WIvTNT2k+wQIjKgD++R7RqO93fx
2gN/dbJUMEJADBi3XC7NIa3M0qzANZCxOqtVqey9tFAP/8GKx4g6mRgrW58sZy7VuplZkAiT6dyp
Wf+uGoZ0o/Fy/YZR49BhEZNpMxHC6vwKoRqNrNj62mwwzRE56r4dwt7P4ZNlXqRn4nFs4AmsB/h6
NIpN9xd5y0toxfyLnKACJ7f6jZc4rUKl1hm4o9KBCRvghDu16ap3QRxUvjslwUbgfv1Yehwy3ZVa
YNTztdVjWdQZCpe6xiSiWwPhGQuV8XEvDpO/65661QG4g/sRlF7wvqHrsHWnXF+W0jogNmAGSNuu
u+DQhrcu8zYcP8+aGLhDa2x4ggTVhNWmjqz0ALuD/bczQUy8cZvdcFnZdncIjGj38v+W+5ykjW2Y
ZB4MwObuwbPL4KD+H2TD+SmrM69x3h3uZRmMrKv8pkgYvICLz29YKo4DjoPxG22vt22+4Tg3bjKA
PdzPoBABP1qrM9hHRa0i5sKCxMB8lVMwf+vN3vwZFYB04yG9aUuGeFQwJYJhZStOMhLBOoMuKTDm
PSQJMIcPPHkljBz/ZVkAAoHdgCbGQ5ffKVdKiY0ubR9mF2YgLSROkorwyqG+seESt46CYTtUe4As
6aa3uqBrR3iNbtREOq0zMYc46Acd+th9P7jmV9PMy3OVGciflJt3zi1npFpMNEA9khxotZ+TGgR6
PxE3z2ZswQRRZb6w1WpjfbesEA0Db6RcbGFvuZUoG2bxRKfD1/p5OFZD48JlnGw1XG9aQU1CRVNR
gpZWLypZRYf0pWX5aS3iVyTBs3eK1huf71+Tt6zAd8ezg6fjF6u1DG5kmlzVpo+wOSMayFse7ESt
Ny7HG35uk47iDrSOCepWlwRKPYZXQCXPeLoT7clgoBsCeStJqB7eNp40wg+bOAQNJyLg5cehjRrT
XW6E7xVpAJNlBOlxPm4Vaq+2DSsmao/0wh0K+frKCiG+zoPmRD6XUnUenEkcoAhPNqpbV9uGFRmI
ylYqGK/1mFXY6GpeO1PkE3gxXj6mQftjqEL3kMZq83BjWBpjUo6kk0f7qurSD0nDmBVArSqIix9Z
J6vsfTRudXauC1wgI9g1+oE6URyx/fIDFYHde0mbQLUoq8JfpYicVu6muJrEN8XwwvqQKa2o/inL
EA48bYKKeY9qjVEdK6i3xjOkc6qCghJUKq+T5ZXV7/dPhJxcXL41VPkIL7k/eGfoBa2cVYW+OlUa
nLWSoqGZIYb8pzE5tXHwnLHX0HaprF79OnOk6lOJdL34POVqbHxq8xGJvV6z8zbauL2v0X6OxCkQ
LgE9w7k06SpvwplKCC/zXBH7QGfj8dC1FVPxZhEE0ycKhq79KWZ2/0cdZJb2W6qIvvq9tJzS3CO5
4cQvQDpFeFQiLbAvc0xc+AxdfbkFPL+K+Pgd+c0MCWKgTLPGDsE32UWFpcZ+iJRecYxhOur3rtWX
4z4HupF/gKPIQlCB2l4PtJ/dOjjRoHqHjQ8oI8tFsEByTbmWawaYA7jw1Z2mM/JR1XCH+gVqoPUh
j/HqnWsEQfpHEHaj8wVVGAipdooeiyjd6blhpX8WhVr9VeUgNbXj/d/nKhLl16Gay3Vgg4UhfFl+
ugRFICNxi8TXrSmjD+2huYV8j/aqxeH0rm2DcsNZri8nmrfy5SWioPW9LlQB+ujc0uXt8xQrfM1a
Lf2Bpz9cz5AtYibUAHJxSuiOrZalRvSfozSjcKq3O93Lcqa/1fZ0f/N+xc2rj+mAcjLl4C1FP3dl
phCziQSeKnxiQKqKqR07065Cwm2ad2Zc6+HZmhz03aw00KxnSmFl+mRyUH50eTnnr2OmG/O5gF4D
GgDHYfxc6FGXHfTW6KujgD+LTz8INTN3vdE69VascH0m6PayRwA6KP+SYS93aXK6wLbKOvNjOyy8
vaeFE/J9WWCp+8AtmTWhiOr0R0VPw4ox90a395oxmsqGS1y/JOStIIvo/FDKo8G//DU8Ss/mRFzr
d9ZUn4e6+YEKkbgwqLWVidzwdsBMNKx4Q4gn1qOyrdrPAox/4qe9nX1l2hMyVGjxvib6ZB9mhNY3
HOSGs7s6PWGyHhOXXxei5ySryho5YF+oUfQBdjoL2U5obtPHTzG1Idm1Z/STuSS57rcXsBKJcBBW
5lvgSI4TtJXoOohkehlFO3/v02SrKnn9yfhUFqeLyEmmz3LhbwwqrZHrgTkXfgU36vvRmJSjldIy
yL2mfdg76AkyV848GQ12egZLU4Pu4aQznKedHUdHe3KhRpkLVPfsXuSPhoIgE0BXUH0wXAY11pM0
VQiJqpvFhT/DoLabEKk4thaTjS2J5MZDcGsH35qSZ/PNDmaKAmdunbCDyJPsc30Yd7DcwSM6qtbG
Dl57PatiboITTsDurXXPR3QX1cKuYY210mrfWekl0ZDxpgqh7ZLEmTbMXTu9NAdVApkqMZS3ckaz
yajhVGXhi1bMz6IB4U+G2myEn9fYZ/mt3phZ3RrdTEwxQkXGbBAKg80ggj/dceoPMwJ/0JHA7WIQ
sQ270BbTxevz9jsscu7GWm99RfogJMdUGcghVmudoARW6DniMHPcvaYTKPhJUftzbWrlxhm/ZQoA
H2wUNB0AnxpLh4GsE6BmgKi5sMUHBl5R/KmBWfej653uP2u3/AXQog55GjMSZCtLS5VKVkzRLPXn
yq5g6wmQiZ1RkVaB9KtB+fd9a7fWBdqaDIL2NRZXW+i1NJEgV0asvbdQPo0n7azCxXZuez3a2MJb
nvnW1MplkjZ0AjiO5XvXcfVPwFAhe2z61N64R27tIDBWCOsoO7n2unQC36GnZ26Y+cz6hl8oNNT/
tNBznHSlGZ810dsbX0wGjcs4BPJjaBMkLJn26noPZ0WEjHywh2WqFgcFmPwTxO71h8ZTw5+EePOr
0fX9pYxba6OQenNL6UgA3MD9gFktfWU0YjF2Cl5Ze53zYowxhCPjgKH/8Okkywpjo2Cu6bsv7UD1
a0UWzCL+FDXG3nQCcKitmDb2UTrAeh+JzSmVkvrJ0aKllbosKMBmDlYImg9GY9lfJk7+J02rNUoP
jfaclS6EafdPwK09BHpElEoMRN96dd4Ma7KYJLZTX1OAUNY0Mo81KfSX+1ZunTMaEjT6ydkJVldr
SxMTXoCEteWib/5EA2pM/4xCgEofqLbHyeG+NfnT1jsJdJdKl8m8DbfFcic5AWoVR27qD7Adf4WV
Ij0nHoTBQVA0v+mZ0P379laro90vz5nmUbQ3ZV19dbSdHLVHYlaNp61Ftkeh7wI3vLPvvMR87HP9
MkWhkhtY5k4kGcul1Vk2qzMQoosxdtNh6tMM6hdjC6S+cgqs0IyldkOGxJquqlKWjtoM3LnqpYcJ
AS1S6Nla8Mkbn+mmFRAD/45WAqpdrgWlIqROQle9OEnQnaYKjI7R1lvzIL+GIt54w6/FSIYkCq8E
Isa6ajHNCC0F/ahe6M2G4ymtWzP+Z0wzPX/OR7Id35mTwvzA2HJf7evaKmFeQwy7PgLdi+B0V7sq
OpeoR7pnBLC78hBZQaQoO4ZPJaRe52H/hsxxgrxP79n8C30OXaJoGJ/YW2gopQ+7ACBkPgpHSfYz
1iGOGHWgXX0zXZBrHr/pUPg/G24OG8WjTu2YQBs02TGXEfDq0guJ6ZD27qaLEyj5SSW4Pmhl4u6N
sJo3Xqzr84MpCUX3qFCTqMi/fxOO8lkQFWxZkQYd9i4rh+ljlJUa6vV18+H+qm74HF0FfE3OXzMc
urqIzJKqDxy/00VtSm0/TRVcK70bbnj2jQXRjuHB0CXNK9H8ckFxOoW87HBtt4Vk2qjr4AtvU7Qv
pjb7fH9B16aIUAyoJCVNAzfsau8sU/E6qEiqC1eD/j5NVe278EbjGfSIshH13jIF8QnTHgD95AWx
XJU3xSN1PqO+NE41na1BFNAmWp2vlVusUqunkCMrbx3ZN8PH8cLVhUqoFOmiq6uLro+BtUuQSLB3
St0r1S5PgyI7oWobFSfKgWILJnJjkWACNEYjqEtQEFgtElyPa3Uc+UsFwOcJgFd7bBTNOWWxF+zv
f7rVMyVXKUcK/0Vs8cfqmQpdU2Hs2K4vda5k58ZJvXOr5fk+g15/33eq/Vi4hD2IUaiRkmACTL9q
SIJVsoauMLML9ansqUmhSw2VB1/6f43wzX6NHBs0upZOMiRZZlb5nF1y4BV/eOHgHCYKt09sxhYm
4PpT0WWS/Uj27lcRcWlKQVRXRewgu+gtJCVRiqpvWgfhIS/gPr3/qW6Zko1cPhLdO66ppanEqEcU
wIfsgi7fT2Ou9XNY2TC5lq25EUtcO4WU7SACxAo55vrq8BB+S+nRVZcB+PBfmWPmxUXodofaqIbK
z+UXhdTGdXXLJg5P7ClrYVcDw3MQAxW0rPKCrE/3hXmP5oBsRnwKRRl/zxl63LB3YzdJV6Gr5l3h
316PMYYW1OmzkpeX0TNTBcrf0qFkWalVsi9Stfzn/re7sTrJ6gYi3SLJAz24/Hb9OBD1RqK+lKmS
+ZQk0x36T9+CUXmCkag83bd2Y23wKcjbi4XJhvzSmh0PZmnMXXFpVLXKT2WHFswRvfA6PA+h1Wob
5uSPWwY3oG8kEF82sCWHw9Kc2zXgIdN4uIRown1hQsDYDWWdbzwyN7aQ0QvycVB6/LmmKxkmsxVh
G3QXVDC8k0YtjCCotPyWYbWnBDXUh19pCdjghfGkcMUVP4IJKEudurC/xKJxdyFJysUqw60qzo29
+zVBBR2mxf3h6cu9c4a8MPSx6S+j6MNTlHnNk7C9+HzfIa7fMo/XmSuK3BF/X4+wCkhdUYFN+osS
zOM3FVHFA0rKNhMfNB76pmneKZOhPXrV4xN0YW22UbIArMcYaboJOy5Y2lBrxudYN6IPdeX8cX9l
V/uHEYvJCFI64lC+13L/wsmNW6ZT+ks4De55ksJGqEeXh8et2GAlKD4xBEzXammFLsXkKcTmFzcp
QOtk8Bea3rw1iXN1bOUhor9LDYjCiaHKv38TgrbRgE6Tq/UXL5uc1xCRaj9wKvE6oKLx+LehYkGE
A3e+fP1XpkSkdFWW1MNFQblKvyBF0o6HaIqQEHp458h3KJTz/Wk3rEuvKO8NfPl8uHDMzM+O0sN2
onTj14et0LeWww9gC4h5V6eo8LIqamtczRrDqd1XY9c9gQmkUP6gHW433kV2jsorsKCVt8Hv1rc8
JeMlxrcPJI/jS8aA88Z9euUHWOGWY/QLRgTKZ6vVUGX0kM2u1Ys2pfF+HhpU5HsP8u622Or33zTF
ISVoZ/rrCiwjQqObJi1VL/ZU69kuc4OeIJcPRMAb1W13vL9/8pwsXgoL9Qpwh1LDQqO6Kn+dNx4+
zkXuMKitXmolkFrpnfId4QjzS5vF0SkiKPkIbGgEwBn8rAPTe7pv/cZiiS8YUdSJ1a57NuWo5KPj
Veolhn/62S4c7zmEDwRpy7jaeDyuLlwWSpOdwwWexmRafLlQYVuic5JGvahTNO+nvHsFXUUfMUFk
2sle5mxz1vPqIqQTRZ4HPzPvFfR8q0c4NorMAPbE1iKnVu1sRfvh0tN8kFvT0zHjMfpkkCjT9F2/
V+pkCMExUC+KUcYHeE442YXaH7XSaTYerevPBV4BZ9HpzvKHu4qZROkBIu9S7aLmefBzaMfhmJdO
sTfKTn00+adDSVZJ0sXu0QZefS6GclC8dOvgEjC5WkFVPlpHFfHGXQC7yoOYTLmFMiOnNSQntqjZ
LX2DYUquf08EJOZK/I8NCvxi6FXn33f2a3/gvedMg3Wl8UojammlToPRzILEuSTxkB+7EoL/OaAF
dt/KtZ8zAQAghylV+Gi8dU3VVRqbucvEvihVXJwSALXtzh4S95gDI3kKOubgKRjMG55xY22kxybN
IMJNOfK3XFsehlLH0nIuRmkMO7yn8BWznDbWdhVw8o7QuZAGqKny2ZZWelOL2oHJ2ItRGfrRNqro
o6CgewkNxXlBM6p49E0mwqARKecbgPvxnC3tRRQ0cqKC5tmAOOk5gRx8n2tB+tv9L3Z1qngfuSiA
k0HMSMC0shIE+QDzZISVJAy+t5OZ77ysHl7Gbh42NnD5mThPclCaddD9l/j8dW0VBFGgDprWnUoX
rNbOs0cQFSM0PFv8H8s1/WuIWSwmpBmD5H+rLzWgrjmZ89CfatA7J+aZs/3QV/ELQrbO4ZHt+/+m
yEIcg7iJyHb5kYxQRICbJuisWwMqGqN5LUDHf4JfeKMwc2vzZP8ROhO8HJmmpaGwYe4ZzB9raqni
Dx4KFsxib4GRZM3gfx/kf5dDakCnn1iQZ3m1nKikIwKbGfxZrRk+h6NpnRR0qPdM99n7tPGCj3YB
I2+rdhvZnHSzlWHyYR4q3MMmz1q5YVXEs9DHaDiFGqPHVttHBIZtqfqqPaIOIyr1HLSqdgp5yQ92
aoYP1RF/LVwGwPgMNNFy3me5vZXXxWKesd/mSs6AYpIg+pFPlywvxdN9l1mhA//HFtADSuYAF3k6
l7ZKxayNOC1hIM5rZmAC3fOVvO59A5b6A1Rl867T5ul5FJ4K2WfuwBiVMaDjtkiGamNx7rK4gfI5
cb7c/8VuuBikORQYGWGkf7+u/UVJPRtDL9iDNteOkELAmdnnW2DcFWLz3+X/4uahtAPobf2pNeSs
EzfvhpNZt/klDxL1valGkoaiQRprMNC+BV0CwyTIGaUp62Po6eIonLr9dH+9ywv9f34RSdBC5RGG
8HUWPCZK24SZ5AWH4nSXeq7yXKWJdlAYZzz1QEU3jvCNa4loiREvOa/GIO7qu4c1JLQDBeuTHTMP
64U04jqtQNLUy7fo9q5NSXQnwR8leKau1jFFM8+aMiJgeXKsgV53mnhfsyJNjsLTmy0a8tu2aMpJ
NgRa7avb1tKKSUQowJ+EWZFrNYozIFkWly+h0/Zf73+yXzMBy3uChdFiJCyTlfh1r2RoO1ULU4RJ
GakPABj2ddi9n9RGG05R5LTGb1Pi2h/UOUB2yRrcZI/usVXtQxrJJYznoU7KpCcFccpDqaB0Joe3
BiY+1Et4rdeNCLgv7BLc8XAKrDT56KZpf4w8b3i9v/7rI4oVRmskMh+/XVtJzUypWw8rKJt2F8OG
capUvfbwH6xQBJCvAOA5b3UZJ07YS4TZCBOw909uduneM0exEQ1IhcLVlc+bSfsd1gmAWCgoLK/B
mjelhBQSybdBdCWSeUFUITFVzO1uNBoIG52yscddAWC6PJqqRPqkpRHWEG/oVfOsTRMqXZ0aJeYH
YtFqYuRaieunBigL4lNa32zVlm44ugHvCjoqzBpRwVqFmT0kuCgGGOMpG10GTm2dIfrhDxEbw8ZF
ceMrE7TAGi+ZgfjYq4vCGNQyNd1gJHQplF2ZNck+C8YtKzf2nzCdkjfTi6hkrEHqg1aNdpPUE7QV
nJN6Li6Omj3DAjrvAPBvkObJ8GR1bgn/pMSkhJo7a0qFMBsJyEt7OkFxkO2dztXzXeMa89GyJvGc
6FZ4Spo+/uO+I68UEuSplHhehCxkH5esZPWs94LhhY4u/qlqi+CfILLaxmeEphe7wqs07w8en+Fb
rISp81ygeB3uhNMnGoJ7WgxRox2afyuePpn7DlnUad8gXB28F7XjiqOKWn171JjMDHeaFnXKT7fT
5xcaTOm3dq6S9mIWIqzPmZUPwbFSM/dZzxT4M1FMNgo/DnT72ywCpdmNwxDpr1lZzg3t/TmKT+Ca
rPKsd5Odf86CcrAv3VhOoXY0xiT7qZr9EPhBZpQlp8OKp3rjZF67nyvH6aisy4bqFXWC0OfeDmbN
OKnOnJ+jOav2JMPzw5cMiQDgJbDiJL3wwSyPf2QmYnT0yTlpyJi9L/pWuxRqaZ7ve4A8Kku/I2hm
EBj1I3BMTAEtrbRVraUMtjmnQimzD2Y2Kqgoh9P7KJmiQ1330R9BnKDK0Pdb8+k3LEtgFgAm6qo8
wquqXSFSByC77Z5MrT/bIwJnU2n8ZTXBk5nk78fAhlk9eLAiCbsOA+S0Q1DaMpl1uoJOabmrj7ld
o3GZ1vphHsbpFFeauvHYrW9CrIDCIL+HGg3M87qUH3J1hfQ5rZMGs8BOgTn6r7bLPBrSVvRQFvxr
QSZ3FMTBv/6xxsJPZV2InvrLSU1KWLLTsf99Eu78/b6brO9CFkSxhxI7IYzhUc1duknYMUpiIOdy
Ek2N2nY3z/WXoBiSYVc1o/ena5Xq1sjzjT2UADcGE6mVUNRaXU1D6njuZKc2AQPS3V1ci9PANXME
4LIFnbplCpQbyHsKu6DBVkett/NacyZMQUPcIWyo93uhuuEuEvNjMLdfn4uyBZVchBfAEaxjaiuc
Qe/MrX2KxhExCTirv8PnW+1aeww+DHPhbDyVNz4cPXBuEOYXoCBcA4/mPLVKTWIhEhNNyrAyqTdp
yYT2Sd0cDLLF/2CPwIumNGE1RUj5+7ypWINK19IA7oFTJWLnBSs5ciRz6dsO8pOZpuRf7jvmjU9H
Os7gIpSzRLvrGVkTbDN3G/bIW/PfiirtniAEm/6o3XKLB+wqL+UQOBTPyBl+QXXXVA3aUMc9k2rB
icG5+veyK4Mi36VOl7W/M6KUup9a062tnQtkUT9HWjNqO/j7vOHJYk7mueDJ6PelmkbqQc+FyXBO
rNbFxn2+fpuog5Gh4kM0xiRjweo+NykclZWpOKfYmtOD2U3tIRuan/c3/ZYR2lNMgREgkUatIlM4
EmiRhQ1Xt/D6A2RlCqMP7VatRf6Ut0+TXIqstSAVJQumaytTWKYi6w3vlE5D84S0DBT1UaceR4ii
P0xFED6ZM8x7TqeHn50ePrFHF8mbSG2KdgTPMEQIS09ORFn2aSdCXwzkoEloaCeo/v66b+SGT+Gd
8uWl+cH9s35/yzl1i8IbQz9WJhnroMQWokDtouNad7P3pxbUjDP3Q+tpn5ifUSUFPfOj00G4KhMn
YeGi1NQOwmtfxkrvfjqdMYiNM339uemrcS+SjjCzcEXorMQQV3em5NcdYaAwRGb5XZ2VD6Zu+AzS
ljIg5Q9iktV9XwVmYcRzGvlRG1d7tUkjSuFR8fBXxQpdQiIOqQ62bvvQwJ+cCX0r33BhwrZHARUs
dcP/sGMUyaSiGr0JUt+l72RDOpUMwUd+RkGcf1TufjTareGjq+9CrUQjRrSJMLiX1i2LfvQCiJ1q
rGhefGzA/+5hlsgeXQs/WdLAU5JhtP6KfpVJ06gUQol8JbWDi9t5yveqnYo/7x+EXxfT4rT/MkOr
TA5ua3QCl1s2K4Y9dk2A7nqf2f/M3mjNX3UnKq0dAUf4oQq8tL7AbTerL6I03Z/qlDT2QCTiQD+S
tjGj/u0IkvKvvqhc/RR6WvK5FKad7fvM6d+F4Ti3FyPKB7GbrdmK/B4MdryfShFCuGbksbZT1bD7
2Lhd+BhrP48+a4NGBZi5yzwxAODl2mRl0g5ImVhbpe1y0yyek1zMF6VI9EcjT0zRcoevQWOiFZjd
0pSKrG9pQ+4NUYwdkxq35S6mjbITXpxsOMY6ZWVVVIIlgIDSOm/w6qnJhWMPQ+PFfl8xfBOR51m9
9RfX8acpt1Frtzbuyqunns6ZrL0yH8AJ5o1ZLk2pIkCrJlwIlmDKaB7a+V2TBi7i3eCb7nvjjZNF
wCmBP8SeRKErU8KDplYklfDLRE99T62Hg5UY+cf/YIWBNJ1wQiZBq6C6Nk0yYr0VvqIl5t7IYeF1
tCZ4NEFg24AHUhGjZALlttzWNxGZMbZTrwjKUzHZHzrT2rAXTO9u+N06m8MZZGuCSExOk+LkSyvW
aFVVHGvC7x2uocrMzec6zbRm55lKw0C11fQ/J81imjnP6o0qxq2vhV1Jdi2P2LrmWWRDCG0jtsl+
qoM36NNBKSp7owNy0woNEFmgoZe1HvUsqqGoVMURzOFH1qGIeqAmc1NtHKqbVugyUNsi6qCOttzH
NDXCuUen3E8yhqqdGRkHdVa9R19BoljaSAyCUCwmyFoFcEndtb0WpQzxz0p09rKODLxJv95376vU
Ax4Pmun8F9w+DYSVkSE2jamfq9Rvqy44VDPVmNZAmGsHKig+OWW9pf16fUFQlbElOpU1MZC1umad
rA8YCKF4ZEVt/zp3k3FASK36207SjavoamkEQRRMANHRamSSTn7FN2dqCG1zUGs98bVRadRnc+g0
scvDaLTPpk6/+GXMe+ZMHtxPjNJAID6iJYMMwWp5YaeWUBRwKblVOB4mdRh8FxnLj1XbWmwtX+HH
fYNX+ykNUoQCSsK0PSnrcpUG2kdBEHXCT0e99I5B5IA8KiLH9Vs4WLegVbf2VGpRgMWhL02/eGmN
QDaMHXXCWhlNO13r268o37p/cUUb7wLFrrLD/eXdNCg7xb8S8qvRiNZmeiU0uTayeqzeKYGmfVSA
of9Z1iTlWphlGwHuLXuMRZCF0zRwKF8vF9hSQU5m8EB+Pk2i2tuj0huHtg3FORuc4ONYDenT/RVe
f0BKQ+QWRKIcCNa5tBgGaQrJUgBrWj7TFQ5oJyZoP74q06ZsxPXiMAW/pc2IOqXydWO8CRnjSkcj
9x0+1BOFsfKb5cS0LZI+DPKzNpXlo2VYxiKg/WMiSOK2mfpYr47KU2xmLaDPbgqpnXhfgcs1Gx/t
xhbKYQUkGHk+WZf8+zcnPXFrfYzpI/mjRkK9U8og/tDz2H1hanz+5/7nurr7WRAYHeaPuDQhgVjd
KgwFVQyEZ4VPY8fcwwys24e68pQtsT39KnKThiRMG5w23rjeOVOJeh3vKyHkTcXnwY6bZh/Mbjye
CYedl2EavGRXuHHVXHI3bsL3XHXh19KJ3QnwS1W9dnZidH/1tqA+G6ShZexMlVGmXQHDV/Baipw5
rTSqx2+gciDgj4cxnC+M5M3GZQLZbe/isK+tY1dp2vfC7boo31EAGD0I6syheLSSLh2FpA8GJGI6
Ojmrb+jl8zyljcvA+EjXrE8C7V0p4vnr/a93FQGtrMgT8sZTgDrBGZgYGV/PEweiIHdfZJ1+6rMs
ObqiTdnXqPySV5u8e/LiWKRO0jJfkqcBICxlhKXlEihFgxQYByFX4rPRVuMx0Ltqr42l/clttOlc
aWH8xQ118qAeMpHd/ZXftM/AHAEgw7tXTLOlGQ5KpaW5nzcRGn5Iq3yPlGTcZ6WSvi8bPdpbiQk3
kNJ732Ke/Q0w4vWxkZUisioeZEZF14WDDgSJPecJRzRI3Cfb6OfXLiHMuL/I1UgqSRy9A6m6CR2f
IZHtq+/beCkNuJTownWklrcKi6q1i+OpMZ5otJbTzk50pf8RdYYS7tTCmbMnstJKu5Qobai7Qhtc
JkwVO4K6x0oUsU9Mfcz2JXxNzq5xnLGU41BqvB9SU8S7xssn+8lSulw8d0ZS2xvuKp1+6TTyleVd
53Yjr1/3UNkhN89A2VAJ7ovdlKYOjI3dF6Qz5uP9nbt+GmSxW95nXDg6VONL96yToYbKAShlb86W
BovopLwUuZn7VRmUO+P/cXZmTW4byRb+RYjAvrwSZIOtllq7LOkFIUs29h2F7dffr6SJO00QQQRn
LMc8OOxkFaqycjnnJHowy8632lobhGuqCNTYQU+vHKmWje4yhTjSuYry05Imn7xWQa5Ij/fwFhtn
jxKPnF0OlIQqzCpRnKBMCZK3KojSpjoNo6k+qPWwN5fm2rVQRCI2AgDGeFk665c7qC+1u4jYqIPe
C7/x0g++OWgn/Kjqd0CkfL1S3s2NuRM9bHw3edTRPoJERyV5ZTXrohpNy6lGfnJOEKzSZ79thso3
lyI6DYtRf7l9Tjb28sLeyo0VyxwDHh7rIHM69XExBu0wkNfuRNEbZ4PhrcRE0BEIotenUbgEQOk4
10HZNF5yZGwBClx9pRpHJ02d4PaSNraQDi5OCQk3yFjrwU9VjOY8IwTqgIE7oNam8V+GMH1JyvKf
pQ//vm1rY/tw/jSvcIXQ/dbxMyMUlTAribKY4Nz6UaVUx8L09mKHaysQ5aiNSBicy+le5aclRHw3
BZ8f5J7THbqp6JUDGojVvXAh9ouIEeE7CZsiWpFX4sVrOqRF5jo1dga90w6NvWhnO8qN4+09uz4M
VER+A3uRZ+AOy3/+wkoXI7DtlkuPzvesR3448WyeBktnYIm9FO4eGeD6OND4ldUrzh7tqjWipBdt
KjpzEgFCgWVxcFu3K8/EDHnyHNZNVr2rO629j3Er3y3Z3KcFxjrR+lr3MRTVYYygps5Uie3y6LaJ
gjiPoVH7Fntv5PV2SmyXRkBJO5oCpAwUXmwn/bNabTRFDcIe6cg4TJJjXbjdYw8h6665IKyKYI6K
N30mujOQcVbnMOOwlxNVcdQZm+nYR03zIDGTOw/JSjNKmoFUxOA4KBUEy8igXa6o1UKRLW6zBMZY
tn9pNg4+0Moo6fw4GyPzJEqz/TqHpt4nfpi24/y60qqOKccZ+NVo59dc3T2KDXSiQJ9CdyJMXm2v
WTSjYoiIQURiKf2wd9RgdI29DvVv8tdFZAA+QuY6nFGpQbfW3kChtbJV4FvBUFjZcup6J2qfU3NJ
yiM9KgYwJ3ac9wcxppPyBB7UQ/k2qrXsdUfRbSHjmzShfVaTltlwwTI7zQA3pJ+Vv3qhQpd3Kdqa
H0vGqy2nZklG7ymuKwgyeQO+vm6qbiIZqKJ+OWaO3ujfvWRxvrSgRZm42QrkiqU+fjE/UUAvn62i
LPsvhZtCEB7ssa4PdWl3zqmu60Y7NypIxiehplp2GobaFs+FV4Osb6ohjfzGMjPUv5pYr39VRdd/
MfLO7A5DZMVt0KSdNhzcRoExXtcamADfoxH4ak7mvjtGlO9KmElm7Z5dZw7z90sU9zZhfjjbp1Br
w/6zQAPWOZJJJeObDuSBxxBim7lbi+X07aks89Q7Ts6oLJRypnk8D6aOiBWTufTPhrcsKremj63v
jeYo/9YVkO6vhVpHxY/QCHP1de62Kao/oSjDX7d94vUpk9w2onkCDXBha/T1VGtTh4itHXReVx/t
XotQ7R/r820rlyENQ9TANXGD8U30qrGzeuw19BKUNkoprotcLT42xVzVfymplyIpmrcL1DpaPeZj
Nyxl/KOv03qvmna5zP/8AAJgyTmT1P2VA0GPEF82izyoQJm8UtOufoa2v6cytGVFKm8QioFOAEh9
6T+iTMlMgPNFIMz6h7nMqGAYu3SObSPAmpi1Clhs7XaNjNNlVTr5bZ3BeDBCV39Fshju9U4v3fuf
LaPnD7yAFh2zrFZvcmWgcBwz2zTI6M76E0/mU5bo3qFLmmwn9txckoRQkaDQEV4X29GYVZy4G4sg
cgymuqVVhVpEE0VVtHMONw3xItN6J1e4qnFOc0lPKUXkCucVnpSojN5U0KPf3z7tW1YkeopaJfz4
K0YDcOV8Zt4jomdMs/L7OK0fSsPZGyWyaYXeAaOQZU6yhiVDk+pKgzpMkAxF/GxFjKplMh49up13
6DKM+XMOEP7RyA2IzGhwXx7qhknSWqqoJHCF0R0L1WyGY2KadexHVBziA8oDyl7YvrU2KsPgmH7D
mNaC/2bXuGNWI97YKbrqTyIZT1mSmQ/3fyfqs1IvEWwWOK3LlU1WQhiPiiyNWqSWFZ2S1lhqyU4K
smJ4/NlAWiKybMO4c7LjSzOLkVVgaalcto54PTvF7Cumxzy68aMe9Z9gXTyJwXxVGdZ5mWegx0bq
7XzCze2kR8LJBy8EN/DyF6Td1BkFD2hgGEVPMofMZx8re05+y2EgFUaoBu8Q3OAqvC4WV6heTmEo
Z8EPAKa657phoE5lp3vgrK0FcbVIe5DWRNV25WgtfUrR721L0Dq1fRCt7RymOLp7moZE4xIeyZ6t
y1VepfstkOMUxTFOfpe5lh8bYdI/V9Eswidltsp/7j+NYIPgKIMh5aVaxXtzBlG0TEp0UZFHPNRD
0r6mWrRH29z8SP+1sgY/Us4j64BWEDRmNTwsmj6dcmtKfBtS+87Bl2/qfyPLP+eeujM1WEjDFqDE
y1NnFCXa22ZeBfrgaM9F0vQAtOkxHbqaPn6FjP1HrsXerJAtq4SzsnGGohwNikur+WxkS5IpZVAb
GqXYfurT7lM15MsXcjzv+4ymVHuYhKo1/4PXJ4qmdiMTCYKMS8OYyRQ+Gt8vzYWfMKVoOAiiv/ty
5T/bShIE90I2+IFkXNrx4mzpiSSroG2S+ZhnUXdilrXY+XibXgt3QQmdm4yA5+o2M+AzUxxjgDuc
Fto7AUr7BMi+8Ruvsz8pRTT7UzKqj3mtjN/MGKngahnmoAf8svNLNj/oix+yPkax2jDCFC3pYh6+
RtFYHBRP+ZAp7V99NkKUSaYv919EdKuRkIL1x/9WK8cZDCkHqArMuomPY6cOB6tr9gaTbrkwSd0i
TgSLT+xz+RnDJG5ssLo8PqYzMY48+0a6lAS3l7J1218aWZ1Jm9mGdlpG9Mj1JDyN5tz5Giqm59bR
mruAJ3+Opaz5Sll9BDbXiC7G5iaJreFYDFuhN+d22cHQw/Sf2wv6vS1rp/LSjDwtL4oOkdmEtZbL
8rIYf2iL7QPx/+ipyXdH7U6NEr3uO/E2nvpDqPfPuTEeS+Xfyt6Ttd3cVxkMSXwkr+rqiNjKrCMh
URGfzGP4BCy2etSGrH4lhn5PEk4e7/WCSf4laQOZJXjilwtWRWUB6FZhexn9v6oxKIdUHR61cvqS
NvEe9nPTGAgAJtDQ/wChemlMsyHYxm1cBovTdOnBg3DVPI4KxBd/SBN9OKcZcdlOUL61mcSX9EHh
NYBRWSUaTju4fVvPUnZ5WXzHnXS/K+boFI3qfZz7P4dUvuaAh1SJW175zrjP9docmGhQTHXH0O6l
Eq1vOeUYP9w+p5trcuANUVKhT75e02xTAs6tVHapkv59Z44GTIaq8mdjbnf845YjkdMEKaFS9uNV
uPxmYePoMWOHy6CndHMwykh5oHdt7bTdthbE26YBusJl8ahfWmljrx8mvSuDbCBgHqYp9pNBtKeu
UO7r5/z5SMj5A5VD4YQ67eojpUhw5tVSl4Aam9I8RGCFJz8aGgah6JPJIIrbn2pj/9g0ype/UcJs
5OXK1KyJY8MVZWBmIT5/pvHhjuayk+Ju7B8ZoUTKcyBIDuXNe+G3tHEZHZdpWIx6QMDsYAlg5o+d
QN7MV9sp27vI8kevvAaai5ACKOtJRtnKa0xDbBXJMqTBkkW58gYtfElwibK29u0mNPLnqvbs/Nxk
jt2ewfy63f0vDxKWXDG6FPjJdeMlssQcpzrwF7WYxbu+nafHRHFcaHyq9uXuD0gi8LtSQQMB0Prl
1pagsnSFmc5BY2lF/NiUVvUXviPeG+q68QkZMUXfmxIWRIF1pXS0usJwMg2E28xcagfh+8BtbcNP
o2hPEXnjTGKK7FdyXCgAr5aUa1ChktzMg0m3WNEwFWdoA3ePwpXlbnpqiI6SaV8BhgrdrsypxUqa
1wCnM8Pyme54H33693XGChGrRQWQLvTqOptiauXoE6ww9fAnI9cLAAKh8+/tQ7D1cRD/5AGhPUuu
vTrwqbCF2iuIpIeFl35kMI1rQKxoxWOuzNFOpC93f3W5CNqIDbFDzXyNQJ2J58Q4JnkwWF39Oi5b
ctyKL/nQeEN46jVSQ8PwyvuUBX5vpC1HlkuaoeTIrTZydOSUrSRj7kKejn6X1qlf0qjw4WCPx9u7
ueqE/McWlmQxU84NWLmrxijLbkjDnCRD+1vRYqY+1faPoWy/umPhHBZGaDxrvrnzyGwce8qzgAfY
VZz/WnUURFSSinmiPFcOzsNiK1JYqHV2IlX5268+HwEHYHaPMT/rWrAXC2rVQ5sHCbLi4G2hdY3e
8piMFNAMRKHuL74w9wz+B+V1Ts26KOwIZ6BBCHpUjd3qnVPYZuIjGutNp9vfbGvzOJO/51rB/ltX
8kcGk4GXrxhOoETiwIy/6pG5TP2OX9+zsqpSKKo50Q4B1KTWlXGG/JY9GXY23tXv+3P8ZK2MIEDK
FKsr/1fEHTR/q8TV1uTSWQetNrFEt3PKN3yG9OT/b2X18g/2xE/XcnwGGGUfNU7bT6exOOnRcudQ
ABoguApqILRaQBdSub98o4a5TGRn1gjSaqJyHzXOl9KY3J/3HgFSI6JbKWQKS2gNQKiHPkbos9OD
qOAIpIvRnZI02fNDG84BEhKzq4GV0xqgFHG5mLIVUIGVhG6sah5KZX5n5/A++7aH4gieQ0/fOGZ2
7uwiQONqJ1q7vrzIQNCvpFkJHhuI5qVtJYorJpcqRpAzw0E8ZExW+GIUSmL6jEErX4VFFlk7x+T6
yAMzh9IDPoH5IpR3Lk3qpiD9ijAJG6o/g++bTsUS9zsB4u938NItSXAChwSGJR2y9Zl3vTQSnp40
gdekDGf0ZFTm55HosiBGlyc+AlnL22AC65IGfSpEezQyEbYIuxh5iqZwpMwHNZ7y/lWVIxt1jocq
Uw9mr2ft2QSNGJ2Yz9t5h8TJhvYpTdTmR1LN1b8DcN3iGCkT/37BIIbuQPzbzn7clnGM6KVmSMEN
Pe8evDJts1NXGdnP2mLi5g76Vrt+WKFkIx0KE1POFlpXDAWhG+A3WeqhW5f6dKar6FFprJ550ECn
o2PGXMbRb5YxedsbddX747gsn8IMJN+RsCBiKKM25ukxNcqsP3aNEGBVzTzSnsKhchJfL4x+T4rs
2ovIH82AFqIBFTivPD4vIntTgcgYhR4VVcCuT108JodyGOIHVRN7HKzrk4gpjgcRAGG1ui79WT3z
Q8seUKJjNPUxF4vw26Fod97HbSuSz2gBX9HWjb+8GpV6apUqsPO+DsB+9M9xWO+JJmxagQlFmge7
gnfrctu8AVCymbhVkEeF93pGPPGBQUHhjtDK5seRQt/Qbolk1msxUvSA2oW1oLg4+1VVxj495uVQ
UOM73na+m4eXYe04eNId2g+XC8rdpmzEAvor6fP2DdNMtI8dCKBTZI1zALTE8JOk2yOVXed5nAjq
GHSveFcYNXJptC4a0KgOuM5hnPSPNo/zueuq6BlesXeIVKV7EBU9SM9RrPPt5W4UiEmZpQsGMoik
zLrQ3oAIU0LmxQc6xIP6nHVVFvm0v6mljH3TfTWt0PpWxNyY8zioIGbmPEzt07SojeN3tCDsnQDo
+mmQSBZ0KbTfmnXr+Lg3nXgCBFsFWjvl+qHwQsbMamX/mUJZ/jDW+fT99hbsGVzlHPCVQz0tOVyq
k70XQ2m9jcJx+KBa2fwchXtKcZvWwO+6EnYNAVMe9Rd+ptZDq20Fy4uzsv8APlW8N9XS/jSo4hTm
o9j5vlv3k7E/nGfZyabNdmlOW8y4LGPcmjtU4V8dk8r8MUuGnYhl634SFJmSxYU0zVr1Sk1nww1V
3IxGl/CUIEL3MZuM7s08KdHX+78WRCOVgA9SAAnp5YLCpDYZaehiqq3HX17rlmclVr0DG+4G7hQV
OwzCraVJjVSpgyZfM7nBL76Xh0zp3ERNFdSFnb+pQ0f3y7wyTpqaWjuxw9bRkNgaiqcEZYB5Lk0p
STgolkvtPaarIRhxCKE6EIXjTYfaG5zolVopXrrzWm8dEOrRhCtyYKq7DmljdMegn9PeKww08g9t
4bT106iq857ox9bqCDJwqQaIfzTMV6sr5nEGwF4HoAALP7Oj6JMVq/lRgch+UsCT7yxs0x4NWBuH
ShjtrD4cwpdNOOhctJZaKlpPOl0vRmwAsGUS4Kt5Hub7yHAy3eE151y6UsxOkvAuVxjPyzR7pTya
zFg6hI03Hxgw8lPY82fBeO67Q2g+lpQMRDxPihas6gjQ3+DCj10TDAvKJL7TTtZx8Gbnl6Vk7ucJ
0sK72zfv+iZgUDYsQalACFjfPIRTanYybQOjU8yT2andh64e22M8RnsI/etvR7mRUB3MJG1n1IIv
d9I2OhOXbNVBDTrqY5hPfYaulGpWB50X8dHJ0nYP5nt9DyDigG2D50d3BqTvpcmmRZYkafh4tpIl
J2sys+MyLcZOFWFrD6lrUatj7CxFwZUVInnViVPg+RGzpoZAQcrqR9Eo7nIMDSPd+WBbS2JiFdAH
OXaQNvrlkkqryIeB7mcQl6Hjh3E1HVsvu0/L6s+pf2lldc8cOx7aFOp2YPR9fCzNxDimU7ZHV7oO
ywCUQTSVlHVJjFzdrQkkK5jhidNuNOljNuvaX0JLoMbDUXk/KyCwAf2E044P2dxB+A2/iXfgYVY+
Kx4B7St52QRRVTXNQRssW/hWxJT54/13C5Xe/ze0cv2VERmZ2RdNUPRh/qrqLOUkkmr44oHc3zmC
17EmO0lGQISFJhikxctT4YgMlPtg14E1a3FxqjJof5PWmcdSU+jNmK5wH0RuZoEzFHua5ptfEW4y
yT9/KHJc2rYHhnmiLt0EZWI9Fob6TwTXG/2cPmhQCkui8cftbd38fi/srW6AEI63JA327LAWRwbE
zIdMD+MdT7xphboCbCIw3tRULlc1lBV/OXy8AeUsnzqyAMGH8tDttWy5DlAMfDCwUnR25a94EYg4
yaIbeW3CgSlFdKZbiKuKtOFjS/Xt421TWwt6aWrlpQRajnNhc0QYOJRavgFyQ/hFY4af/gc7CAcR
DRNhgU69XJJmtQ44JtEEOYn5NwCWmQ0TMYz3hIO3nhNCD8kkla3p9ewmJn1ATTFxUWrVzD8VMefU
7nJ4sardOIHSzsaeu9r6WFJCAY0zYn2IRJcriyAd5IPOkXAZQXw2ytY6A4+fnvROtz7c3sSNxUkt
F7YQngoeZBUHOEloMK55aoPKrCE3aurQva7R2k6P9Jn7n00V9vf3WmmcSb0G15Rj2ta4TqEmOT0i
cHtFMdk/ynlCY5QZe2W846o2SpSEUyD2ZMxIKrROxh2V0RimOZWBkgnvg1bbyamF4fxkqk34GqyB
+yXrmvTBnGw3AHbnfbFmJXF2fsXGt6QUQG5MhYM8ap3cRIYxg28FdmmD/j8gilo9zAODiw5K6Ex3
Zxss+L+21tTEMrRTp0o0dnY0FH/2Mps4sq/8pbX2GJ6by/rdOZGo46t5lijXdE4Wd/Atc+qhrdV3
j3qUhJ+lctTOqjb8CWPTZBsb/0hIvnKQRrWIfEnnKhCJ3hDChdWHqfbiu7sNzBp5YWX1uCTCmp2k
EFTwRGqfJ6eavpbK4O5ct821cBZpBYHaR/X88mZPi5MZZsZaLGdASNMNjZNw6j0Z462TDwUaMA2H
3qEauXKNZsGnqXUOnTmIT7OltO91mrv0HuKDsMdXTTs+jKihHzRb8Rej7e8uG1DPM8AqEeaDTF8/
Nm1XtFBmOIdKPjAhJqlH72jmot5TztlwXkR0kC1kToHozMpPjj3yyW4Hsg38Vxx47tKc8k51DyDH
jcewze8fMI6YOSmMpJ2bJNlrewNFZoizJbhtLfshhxF8gDW1Nz9j44xcWFl9PBWWV9vaYRnEQ1if
xFgPfl+0/972+1tG0MuBuEdlhz7r6lKJfFKsKnLKQG9C/XWpDvaJw5DfXUUGaAWqRnJHId2sG/JN
weyEvMTVayBRnoa8j19bYrJ3Ao6NmBSoOZ+E5Iti8no0UbgsdkJBEWw9RIm/szQdvmp67n0f4Ai2
H5zKUFomKWTuE5Ht6AW3N3LrDDJTCogXHQuyztWZCM3BYcQuxPPcM57KJYyg90/Pui6+QgrMd4xt
fTV4WAiuYAkp45WTcqwyBZoHKjUpsvqpQJPoVdlp6Z6y14Zzp3otpRkRuwf0vgryYU4NdTykFFHL
eP4+torpN2qeHWM18e7PkSgb8enAx9FhWwOvPG8QzADjsFdLVHyH/qM9FpZdn25/pK0FwWcnmqJv
QnVlFckrhZUXaY5UjdbryutwbK3jiM7ocyHc6P5wnpBUjk+TcnyAUS49fFNrlBENTJlNVSDEWizH
BbrvTlQhSxiXfUKqbdR/4e1J4I65KnHECDGXceiVkMzc8Th5iT8YzgHxpLe20/5DVp0e6P4aB2/O
74cySNOw6AmtZO1otZceU5+1uOaL1V3X+q026N8VEe3Ny9466S+trLYxQqRsyVsWmE+MYjo0iZk8
mWkR7VTvN/eR8BDtKemerNV7XDYzwIA6o2ha1iPwAnVuD2NeRw9JLKZ3qObEzzYdm1e5NxA3mrZw
d07mhu+S5Xyq61L/9EqopreFNscxBK4pS7w3VaSlp0FV1PdzO9pvygTyqOtUTsC/7O1xizcuBZgU
CttIoss59avQP06cPO6Q30diwmmfdUhjXwttsr5XiX3npDVZ28Q7SlVqObmL3b68FK1iNQ2TKMCM
Iut0SoRePatMS/58+5ZvnJkLKyu31UVZbGgZINgFPS/mFjaRdba9uo0e/gc7OF/8FZQuUFyXq2Eu
0tBlDaspRqs/GJA+2gPa+fNerWXrA9GyBH/FJwLstbppda1W7kSjJxB9dUJe1jy5Y/oXfOn7UUO0
eQlsJGII2Mh6Co+mLxqHAUNJXMLN7pq3IUpSOwH21mqQS2GOFkwgCYe+3DWXMCARC5RVQ+Uq9bV4
ay92fCxEOv+6/X3kaVo5R5v4jL8pApP8rb5PNcyDXnUalprBDwVsI99A7eOUib4Xfq65pZwhVU+P
t81uHT9qsxLHKFVf1zVgBrsKfElSBClT3A6uVmdHUy/c+98XRBzRlKPNQ8y7zvHyxcsKxQG9bqVF
6jeGPj4kzm4EsLUWylHgaZGRoGa6Onq5AJtiNH0RuJETHpxGVO9GI8p2Cmwb3pdyCmNt0VuVwiwr
D9TbOfM6emnFy4fXytyr1smCHPw1ykTlR3HjflasiIFFcaSgndGke9L1G2eSwraOhiQ9EKoR8p+/
qIop7SLHlABoRy4sOhUCDlxmDNPT3OzqSmzs6IWpVZxYWV5qpDEEULh/Dpoczg+DF3wnLNg2AkZJ
5zmT/vZyPaJggnlPtwhxk7wBy979GNTIPt99znESlKVAKqFRtA4Aaq3TpfwqWZcaA1QaeS00ovzT
bStbn4YhZAyXpGkkn6nLpRiFUbhRyn51eVRWSEj16LhZef86aZXx821bW9v2h3fOpYK0t0qGEqMx
u1EjXe77hr6iJ+llalR//B+s0ERnNojUZFk30xtlbmvAGBy2MXWdg2aik5rN6vL3bTMblwrgH9k3
EEDIO2tarNqbE1J3A7Fu2s/vUFiyRXNAkQvCqlnZbXco1FjMR090TXPK4lg8DSIck+l+PyVxbHQ9
UAIDWb7yIHVXL3E1IkS5TNHfc5poz66WFDv55dZa6ZjiBmFsgpZbvSlFp4JvNHi4PGHEB6Zpun7k
DF8sq38f68ZrIx3eDL3eHzJt2UEpbx1PXjIuGusDdbOKNUZI1INWFFzn2nKOpGPqKeorMOBNlu/c
hM1F/gZ803MBF71aJAT/pdZs+Fih1f9q8ulYdU774Hjh18VZmEU5vTWE8a0w98R8N0LT3z0JGgYy
i18L4fQijJosg3QWll1ToJ0SLd+MRu8+uq3SOh/jXk3tB+aHMo6QYsK87DwOmzvMMwoKmnoLKKNL
B4AYCFMImLwZwC6xD0AvlYHpAMyQs0Cg7Gmob2TxbCwIT9nbIjhZeZvErLLGMYiFtUS1jrbK7Bs4
R4NxiExSeyezrL3q9JbPkddDFg5ItddwDSkgtOSjlDCspFzDrFjDsQhVoz/cdgebdkjWHOJvHvT1
NkJBE0j4oIQ5aB6js+xh8Zk0sTcrdNsKTO7fYwOoOV5+LFPUBssB7MvQ0sVXrJpRh+mk7dyELSvy
zhEM814Tra6sLF1c6T1HolLU7JgndRS4ZuZ8uL1jWwfvpRX5K14EBZnd0WYfUPX0Oi/9VdWIT3he
FH3Pw1G9v56DGqMcSe4QazFb5dKUVSiipo7LxxGddxybOjouAHbvz1dAnnONf8+CvmJxq6GbV6XF
ttHRzX7ZdREe7Mo1/rm9bVtXiE4GTH/+UI1bfRyqHjGDGXAXAGe+Q7D8wLhBz89bZTik0x4SYiPE
Z0mUwiwZVF2pdsAIUN0cPYtgHrrn2K3DN0phz+95EO2PMAUAeRj3Daf6jVQg7mYmBj1UiRxbHfFi
rB3FZvJEQEer8ZERsg51rC2+RBzv3Nmt1VGRAA3nyVWuOx6xlg1NpOg8LokQHxOtLXPEvq3o1IVL
+FePZukJNZG7bxdHEGKRR2qBZfg+l4dxSQeGDTvI0zluV781ssLxkQNv773DWCFrhttJ/VJiZC+t
UFJq1VmYxVm4xpQ/6zVDHd4xKyOvdgKQq2uMIQoPXCsyGPhgq6BOGcCAd0menyHRtfBUzfjQJ151
SLNu7/W48ksuimeIXMBSkUS9dbbUJYo+prabn9NQeO5BJSx5aCdDv/eGUST9zTZHNUwKPspj88Ix
0U0C797E2ZmjE78qRyv8NqV9h7ZsabV+ptn18faVvt5CKlPENwA/4Zwh73dpMBbdZE2iSc9WHLcf
PEUdf4bNKB5hP3g7GO1rJDHNZ2BNjBEjt5XTgC9tldbMgOu0Tc/aBNPXmKzxaUB/9O0wq+JbWxku
4yWF9+QNY/dU1n12rroyeRcBU9pZ9PXHxFXCOJJKOXzLdTKAAl4XWkXBoseif6X2WfWQpKm2Y+Xq
ilPBJwuQlBI5WXpdLBjiyRr62k3OraorSIRM7ofRG2Y/Shbxdzup87tqXNS7a7fSKn1UsOIUDLmG
l5vsIkVC7WBOzqqY24/CUKcPLVXme5FjWMEOY0EQO7quvyhjyotjmcm5QQzNz5peHBqKFjs7ePXe
SCsyaGNal7S2cleuXdRaNFrJORud4l1rxG54KL3YzIG8N+M/lglE9PZ1WA0swptgEkVochpOqdTJ
vdy+pBgEA4KZMrfomZZ88ZQ2G5it1xrGW4XK8XJ2l9oofCO1isUXzuD+mEy7DY/0U9TwpNZZ2z/p
9P2VwOATo/de9CI7LOEw5QeBV9QFBfu0Kt6qwk3V5sBYk1L5GJpeHz5rozeOTzmD5uxXWp8pySkN
k6F9vL3E6xtPBEeLRO4npcC1JyMdbxfViJUA0eqxQvw3yX54TRkBuXXS7tttY1cJhox7uGAyF0bY
fp3ix6NRR6Q2KUokdf3gLH39tJRu+9atuuG1mYfqrxkgGDVjbwhuW76+48xi4F1FzwksGciXyw9p
j1qddraanDUld092VwIASdvy3mecRglPqhymgfMkQb20YmVuY2udzR1ngH3/RJKoZw+wm5j9CLhf
C4/gKkR2bpCILE53LpCcibYGd5D7J+/8penCiPhvh0p09hQ7VJnIoOjHfOSxvfeRZVICGFsZgUHv
hrl2aSeZlMS22gUJ+iFz31EuqkteWYZx9UMPhuj2oq5uPMaoJEhqB8RdOAmXxhqp5lcbIjkzx/3n
ovTQumbtefSUt4uyN2Do6iJgy+UBQJSHvgzWLm213iKQU7bjc6WH7anPQ/uMa26eQtCPD7eXdfUU
UPoEGISkAI08Yq/VMQkrVG+LPseRzamWvunGxLI+jJnu/iidIY79VijRcih7Z286ycYaqV/AvSI1
BDC8NgxiWWcGdZych27QfLvFTw89c68nd9qTori6cKyRZ4fY2QO/D9FjtZ3TGNN64Cq4KdJ3XVa3
h1BjCPTtndxaEOeeDJ42r6yAXVpBbc50lyhLz3BT41MeKazFUNPTkjHi/rap6wWxafDUyd0I/GjE
XppCw3WpvNmMznUxDadldrUPudfuQRyvF0T0z2g30lH+D97wpZXCbqKldWM9yPss+zt3yds9o04/
Ry0d39sLuj6FmEI6Qcp10FL+Tct8EVyWxHm1ahU6T5P1qWijV7VIPpSl9r2Zy+eurXd8/8bKJKBL
en/c4xXzT02o7sJq0II67t1zKKbFTy29fpWH1d0Mb6TEUa0hnTIh+iMtfrmJLcC/GPi/Fqil82lx
s+URrHl20JQ+3nlWNhYF34C2jMwCcIurQyFgZsFL1rQgnwvDn02mM9u1rTI+ApzV7c917QtJODiB
aOnyyaCCXS6qbOd8tF3Ea6to6H0BCUbLs59uqhxbugA7xjYOu9RXlIJJAKCY13RpzDYiXe0AlAUd
fYG3ajKkr3u1mk+3l7RphQQdyq8c3LIGQmvgaGs4PVrQd/b8nKCRc1LjdC/L3fxGIKAJHaUqzRpw
UsPfHigla4FXwh86wNml1Nd4YfKzaexur7O6bU0KogGx4j1Z7VzsRpC/ajTLG3N0fG3U2ofF8uqH
vL5fS44UlJiNwAZhWyrFq2PeGSajYIClBG7cWk9JU6bncm7vVjeWVmRihGAqhKW1wESXeG7mpRbb
N2jjY1ea4iFcmnYng7h2Rhwz8MGQWgELkH1eHrg4bCY3ijMddpIUOVQLtegeFscqXuvhVDIkooB1
dghVJ513jvr1B7PobAGHBhEB7Wt9PNBAUpK0NRExTCPvqUCk4dBPnvsqXuq7xf94o4CcSBwX6A8e
yMtFKtMUOsKc4AW39Pc1t7d8zZ2Hu2+VhLdwIODwUExaozyAfKrUsT1mAUT5eHCSvj7kxTzvxDDX
d5eBlqRjfCpdBYyy+mB1zCgPS8SI5vfx6JPg68e6d/dqR1cJAwRw4BYIvlJvkanfasdqxfW6fJqg
SpjGkxuW9r+m0OpT6VbJt3ZZ3GMXe+XXvOr3OADXxwKPAU8dqCnxEvnRpWVVHSExw3sJumhqz8UQ
LYRlTnMq6vRuRJB0TrxVeCh0QsiQLk3lYeuMMVT4oHOhxMLNtZh3iqTu49wxenJJhPMgf0zh91Oq
fb3XBYOQI0onGOUv/lzaNvVqQfstsXnAtPBXAm/Kj/S++XW3FQpzRE+YksDNlady1NQZwlJYSE7J
EbKxWwyf+7Q291ofGx8NcBPAKllaAq22iuFzr0jjpogMOaRKPcF+HY7tPBfHBGzPfbeM11Gi8UBa
S+8hX5bLjVNENUeqGaOT6MThcpiNIYr8Up33itCre/bHju3wZVgRvLnVB8paXG8FmOrRmF3F1+LY
PMWwKHac4Mr9/rHCrBcgGfCRCHEvV1NXyzLFKVbaMhU/4XU5WZCG0dAe1UKf/x0KNzMek9m17hs8
jYqB3MYXhlcXPOJ5ARNk1481am4fc0ohTJ8c70RJ/LZico5l60Uq6K+WV/WwryerbB5Lh2Su7Avv
HLfK/OOuU35lZbUWxWnqqiuK5tEyxfImrlzvXYqERrOTiMj/zAuw0x8zcPKIl+QBXAuL62NYLf2c
NY9pPLy2+/Fjycp8S4jlMNXo/d2/KF5G2tBEuEBmVotyozxc0r7oHxEnM6cjeLQ6P+jzou4RareO
INEtnhBb/8fZeexIjjNd+4oEyJut0mdX+54esxF6HOW9RElX/z+seYG/U5lIob7NbBpTkaTIYJgT
51DFWN1d8Fu95VVZD8lpB5Cq1OCNoO1XTfPneGjG8r0exaI+WKVpz+fna3ywow4QLkAFtF+AP60c
cGWPSNel1XDpeuBJu1EHGnL0pgJ65baP0LjOilyC8Hpu9cGCOYzMTMAuRBt6zeRfuUazODwplzwV
aZg5bnTyiBAQ9G5sfRcZTfrO1+yu3jD7wKEAwUJfjN6tkkRYJebL1IpM5gtmTU2aqGIFybsiXswv
z1f30AwYQ9Ve4pPqKzPBUNZZkMTtxYm6aAgRUR6tX+JkFltcKA8NASKlgA9lNeWGW9cF8VNpj4nL
3R69JJwE1HjaOL1RdkFdOlplrwVhNdNlqV/xU7LczrVJUSZrL5ZZvUyaN5wdY4lOz/dsFe1ghPF8
5ae4BZTr1zc7GzwzauauuUxOn73z6u7PoWmoNwu/eOfn5lJ/ikTkxPu8NKstbv37OwAojwSdygYz
IrzTtwusArPrqTrVl7SW3Ze6zssu1Aw5Q/nneegTOKKr3tj1fF2vwmsqyAfR3TpPd9xC96TFeu2K
QGTXUMz/gpp90R7qXM4X2xv7Pb3P/s/n2/xoqfTvCJEBszG8vArtWq1PGCkx24tB47o9IcwDcrSw
CcMgfMgTMxzKyp437sP9bQfQQorD86NKLuu1Mjhq+ALu78ucTu2HOhgG43MJMUH+XkM9KAqZEkPX
k4c4aH99vtz7C6JKtmAd1fGlcrW6IOBR3Kkbi+oi+qh4F2lFQQejfuOklPqW1GrBDNHGJvsI1Pp/
uiCMB7buLGV1GZopO2lm03yS/RvlnFW4oKwQlJN4MDqy1jkDZ+yXaZ5XFx2+sHduUQb/Fsy970kr
ywKwUFFvBEYPNw94AzJkoAC4H7fL8u0cXL5pVpdWyAxutCE5xYlo988/0Spu/W9ZBCc4FjhqeGhv
rTCY4th9Bp145c7VrhLuEJoIHu+tKtoqIz1cEOMqCmGOl1n75VaPDIvBGHZQOsPRH2R5sfJpK2p4
uCBaNcwZgyi+O+08qDGSVm51iVLiIZG0y360R/lFtkl3fL53D24zGSJEKsBdKMWtS1VN6ngdIzHV
xYzlIsMiapHjrSeIF4zZ8V6MqDY3JpgeLo6qNoVMiBfB6t9+LVNUxKmIMV0mK/P+cCDhDivdS74U
gbel0/boa+EfOReM1PHArYIiVB4QrtJnDoZpjAeYrtx9DKArfL6FjxbENAAj/ERfSgHhdkGdGhaZ
bFFf4E0dfknz1v0yiqC7ikbfmj5/ZApcPBeKqwqEc1UeG7XebdocUzEp90502XCY+9LZz0MZn5+v
6tHe/WxK/ftPHoncbGlo+VWXwEK3dU+l2033NYHgxnPyyA4IEK4ULyjFkNU3MkpjMSZDVBe3sKZj
FjvuqbVhe32+mkcbB1oCqBE9FVXMvF0Nqnum1zQpigNlXUcvzBSX9s5gwCF6J0tfbEXjD81BBEyj
nUPurembU12imektHLx5qPe2COJzajZFOJtZvnGBH+0fMeJ/04eqt3i7MiY3IPPo8Ons2rKvrGIJ
27pv9m/eP9UV5RlUZR24mm+t9FUfYKfh0vaadFAxGfrvkPeilk1FxxAb1h689kCQCLCpncKl4yun
9dPZS1NHlGYZ4FsjTz+nBfSbwpzDWfhhlmsdstAi2zjud36QhizT1wpEpqYe15WcRGNiAmK48uIV
mv7JTT/U9a7Wl34vIUo/PN/Mh7ZoT/GO0KiilHm7vNE2a631OfL+EhM1afnQ1scK3dhm34nU+tRq
ntxwunenhCSCxJDwlHaBwivcmqxzJ7YjGjgXHXXG9zmV4V2O6Mfn5wu7O/YECqqdQzuRQgh2bq1o
0WTnfp9jpXLEzkQI90NVzeU5DZp5w208MqVG2ZmrAmPCdMWtqURWeok6d3yZJlGFFL/bY61ce58m
4m3Q9VeqSAUKQKSI+8wbeWtKL0ezzJdOXJoid86RpgcfzMHLX9re1d8abKoCPq++6unQ9l1voFXr
ceXNjriI1Iv3s9Z8L7M5OT7/SnfHTyl5EMoCxWdYk9rd7XryMo+8pBu9s+ksHwrDuCaR9EOkS76N
WvTG/gA+neYQDSpyZYjW6YTcGovAe5QWKh6XlPD+4PZRnId+lEb7hv9NbrzEd6ccY5QEVAz9H+7o
1pht9EJpy5SX1EnNfRkvQbhY5RZQ8rU4f1NCIsMEYk97iheYgHP1mDDHLKsAfOvFN/toDPNy6BCm
H5LCPueO31XXHv6S6R0A33zf1rxuYSmT+EMTG72zwfVx9y1VsovDMgESA5pZD2o7i9Kj8X22dy6D
ZjdEgX4G9+f87qft9L6DOGZLwPjeIk6Zqq2KGBWT6eolqHUv6sumzy9J77a/dZ4RvTD/W2RXf8i8
Yg98JjHe/FnV1aPpyzmCLm49DRv0ve+0tZ1fWiaowyIpjJ0/2VuDgnceBfpkZtBBc4G3Bem0Oqlx
xyGeIme8yJluDJHKEELK0e6qxdmiJH59TW5PEDk7vFJkYSotWq/Iz7kNomv6SzyI6b1tzOj4NHEn
sKinL2jJNgffcIbQQk30VJtl+ULe5v2QwvHCJLKTNw5XcEuppcGgDdEV+Mq7CV2GOQCQNkV7QSq4
/R0coRm2QZ9tHNb760kODTjjNYwwAUDdXk+9M6JlCkR3GUZ7iA+Ta2nXYYTO4K3Bnkqjyc1QKgBX
zytxa2eJEoRR466/+JrRfywqJz/OVpf9jmiuuX/uS++XRAsPfBXVQBZGN/nWFGMBMpfaWF6qFLLk
0F0050tn6tO352buzyaRK3gCWsgeIiprYPGcNxaB3oKZ3rV3RDBw1A9kuMkCOfBzU3f3m9IAK1GE
zOCLSdxvVzQj5c0cZLVcGiGbMK5HEWYpCto0K9srml2/Pzd3tzLQYqB5effonIBUW8VCnd0A4gqs
4ZIt6BrndW/AcAntDo/7FoT4gSkCPHitlNeGEHx1/JpB6P7szOOlGsS891jph6EwmndVHb25aKTQ
0PSPqcTDO06ye7uJcVe6kOGl5mUoYCSA3q1mCsstNgIT9YNvvAh9LQah6KG5IBfvoBmLWwdIeOcm
2WAvjrGMPMRQs+THaCM95pS1+VI0eNSN26W+yJ1VCnE0lRUt0zq3sSYr0OZgMi/6aEWHNm7bw9L7
yTFocvnBWPrxnVfaxYfWzaO/4fXYKljc3TgKPCDjFDs5HT193e61qzpl6CKYL1rr6nsI/SdIBrs3
J3BYIf+AVxYcFGdmldODyPSRbecWdOVU7ufR/dfpGnMvXeON8HnKmoQqijeXcQQA4Guy9YjB/jyb
Ov3KZI72UXLPr7Vlb7Xw1kfl1QqVRWiFFLPQ+sGZCGuLIPGXa6T7yM+P2rfWlp9N4A2hUlAHxXx8
fq/XbkQZJDqnWEvQzHu6umxIMqSzB/X+NS/cKRRe7O7nKfZC28q/d2X89bm19aHAmhq6MMnfUPC6
oxxsG6d2vayZrgOj/Xu71aJdn/TNhmtUH/3nk0+4A70PjXgKtDjjdX9cUxE18Dt5FVlZ/e1Uhr2v
pmU8TU2Un6Oms37L07Q89tVmyP7IMgJaVJJUi4PTf+tPeitqCsdL5dU20mY/dUu3N5uu2/Nz5qNf
eNWnboLPJmra4JfnO7t2mmrNxEUKyQ/ZBbXIW8ttPtWLJeV4zfpSPwDF13YIN+hhGS1v9c9oatFW
Q/KK94t0dR1ZTgkwFHMo++tQL+43qA6Y/G6M+FvtTVsTfq9/6/ZTUnKiAK4o+FUCuXLQQZ/rcTIa
w3Wy3FRHD3Up4muqde74C49jnuxjWxbpN1+2Qpzn0YqXsJuK1P9gjEFs7AIdlNCVoEpohznXJ7F3
bDSKNjzt/d5bVJkVQo1H637ER9q2lOY0DVfmqMB9IB1YfxxTvzoGQ74FFXpki7wQmASHmD7uakOc
sUrSDkXca1K41W6glPYiCxlzl+rpl+dH6v6ycpCBpCMnz9tP8fn2SGUiNkomzjlSWd19Dfze/GXO
0zfqtOFXga9CowM7ixpAWYMW9KioOl+43XUcgmiX5G6+E67db3yiu1zw1QwIJ5I+rFCXvV2MWZoR
AGPkYxbbqn7o6Jn+OwkoNPs+7Q9Z7c7vYhRBjvSj9UPT+/HFiaW/Ubt68O0Yc3tlCqI1xnT/7W8o
ImeZUl/vrlmqlx+cqE7ft2Y/Ucoqpg0CgQemlJAKMQ0rhuhs9e0St0hrv5qDaz4u2dVMgdI0jjac
3P7N2BZmJDj6NECUrDAbvApEzaXouzEq/Kue10Yo2i49ClFHG+/UOppRVnje8XCqQY2Tu907DinA
IML4a+wN4ohOsw8kKa3OkGpHx64bs19sAp5rUBTJsZ7d7PT8Ltw7dkqqDLapXJA8fd3XXIpyRPou
8q4NeMD38+C+NETcF3Kb5Ui00ByX0TA+Wsw57J8bvn+f+XhqvFfRTDGcuzozZtR3jrOk/tX28t/i
Bo50OGwzyC3zOeyEvhV/3N95Ljv08ngx1f5fP50Q/LQZ2ad31ZIMCk8xyGvHg3N4vqhXrbtbt051
gFOjmPEoGayrgtT2G4A8mnk1LdTpQBvGznglTtWHvQeKGccdTPE/nWtVBtTHjV99LP3eai9F0VYJ
KEleHlrmvWl8zIrWSy4g1KNfZUL3IJz9adDOXVtF75e8ggs6ZErCEWEOLkCEDLx0W0TX92cD1DCx
DDTsPFXktLdHk4rkTBbkGFc6PkyZzFGvWwh2Tbn8aFBxkcdS6xwABo1Gycl359rYmDG9PyPk6DQv
OJ/0jslxb3+AjJYeumthXnMDmeoQCdbe/0WU/vyrP3nesovZl2HDwdwdFGwpXSgmwVyF5lz5U43A
gKnWPr22Sz6dsiBOjh0giPPzg/LICtmtwlSS4t4RNs52VDl0gLKrXWtxdLGjZqh3UCXM+cb78MAQ
E8HM1nD4Wc4agcsAWG9ki8yuuV8zPaeX/aERbfztzctRxD+AoDgtasr/9kO1SdtrU5zkV3AZjMQ6
c7NLE3gOn1u58/3U/BhGomTMnwF3otb6U1embhPHnmSUXCsJI5Ob1ub7yoQewzLzN0oZEoMoUxTG
FL6LwaRVBafLM1TI3TS9giZa9lozRTtEaLw31hVfrShcB3gLCotrGreubOOKLk1yxVhDamLkVbPL
prja8n532RfL4YVWCF6qHHyn250r/TEvg6JMrqNs/c99ttiHPG2c02Tr4r30tOZEa9R4Y3VArY62
NNAuRfZLwnJrlAp4M6WIvl1jNF5/MMYx/8j9MX6JvTH92liu/JS6kG0+PyPqDNw4YNIvVT3ioynI
x7qIqjvjbBuZnV4LUyuOUZPooHrxnm+3wvgfA4AgAMEgWbdLCxafoqydZFcvTayDLeC6jAx7C1z7
4LxzzgkjwXfTx10/kXEcZ8NceNm1MaVMT0iE2cvRyrpY7Iqg2ISvPTJHdY/aOoI2vF2r6+VBB+Jb
mqyvTSuiq5x48v3OiI+AjcoNJ3v3slDmxcnylYDAkpyvnGw1j3XXN3VzjQJL1vsAIEb+kYEIt9iB
XTaRqk2C2iTcWobxJKwaAsDnH/B+rQiLAFyjZqWivHWDd6xNZ/CZg7lao7Ps2em/dZ7uXTwuW3f8
/uphiQ19JZ+kc7FyjUK0JfyFfXOFXCV6X2uajRi7530mFrf22eQEZ8dbkrdRN6oUCi4N3m1GK2GD
WJfI4hEks5P0FYnbMp0YeOx2zQQWcGyycuPCPdhJkMMwHDPBScfMXt3yKNOjwIjc6toYiIdTYzGX
dCdN2XUHo9cjbSNefbCddFwJlRmM4t6tDykIAdTrAuIN14rl0Yj6+QWAzfzJY+rxk7vkxic0n7b0
zu5idDJSvJlSJiBQpwF0e92Rzh2zMurSq0dK8AG2NuvgjVN1YcTOEGFZx0P6dSmaQHyoc83pTn1R
eBvbfO/XSCLRHGFmWzUy1z9hZuTdkqOvXeBMSxAv9/yQx2Ors/jACk8erjpQevcU624X2swmTZek
jS5LI+JPTNd9Z441/fr87j0yojpPqhbOI6uvjGTm0juNk0eXMinyYznn/c7KIGd9buX+XFpMQgAR
VYgDEpvVN8twKbFpl+I6G3BaLLBWXquCqc7Y0ba4je5N4TQpG6l0n4RxDX0PmIopHUtW14KRsGnn
olsEkbOjOQl8PBIa7ucruz+NpDAcfeSkYGoHD3P7kbS8GWe39fNrneXmvsgt65pnC9B6MU3vE4Tj
joYXe/u6E/IghXwjNTcXgWyVJ4LpbxwylZRb80Wu3l1tWK7oZeXavrItYCM21Y4xRHhi3iLTuz8t
mKNYw3ykkqxc58c58+1J71XLtchn+xzXgb9HeiQ5PN/T+0/ICBBtIKCi1IQIYm8X1RMzyHyOl6uI
XPolreV1YdAX9IEiOL62qn8PrXmUsNhBal53xf1+QvFb8+aroTfdyXFHVH4aTmmHRtP35wu73z7e
OPTNEEAGF0On/nZhQVJKiPSnkTK41Qjq4GnKfJANIvy5nfslqbfUDgibeW7giVrZKcHokamNVysa
9RARxeqcw09w7Ad9S1Xq0ZJI0chMX+v7ayaeoEPjaQE/cvW0oTjrQTkchQbp7fMFqY25DSTV3ycB
tJWKyd27Vk/aZDG9Ylw9HTA9zGFWiUhXjDI33OZyGo8E6/rW9PHt6wanM+Eke8ekDl1whmlXcWU7
NFFsoJB4mmVc/0MltHxJW8j1h7jOXxbIsg9Z2aRvOvv/M0otlEolw/3Mtt5+ujSIZ62ubPdkERKd
pVsZpyKr8h3y51th1+2n+58pejHMIyk1srVTjm177G2xuCdhMPxUmoVGAKbr/4cFUSOkZECcwIpW
Z3Gu8xganMhl5FkUx3Fy80MBB/ix7Obxy/NT8mhBcKJRLlA6iXclkilDNaUuffcE2U7+oSGYvUaM
i2+Ec3dWSK6hpVFXGLg/s5G3X6jR2xwZIqmdxjw3IRDVor3n1G8btOfjcHXhaFGiyzQ3meW6tRL7
kCQF0vBOvV95v5KvRfukcYLjZDdbkzK33uI/U6o9rYBZ5L1rr6SPYJaNoPJPopXRn2ZUzClPtJHQ
5AE8sXGT740xosjS8EvAMXDut+vy66VgoEgLTiVcl6fR1fy/SA6rXdwDVt2wdf+lsEWIBo7Afx1I
u7XVukJzu8QNFHNj3YdTl6dfqyZIN4Kbx2ZQAfhPGm5dzaxrPxU5t+xUoFcRFi504p2ItgabH24c
bl3FT+QSa2xXogVlmRtRcJJ2r5c7OQH4SMd+2NdZ024NEz1YEjPvVMIUq1xwF68FaZ/oXeSzpLip
Q6OZBuph2Vbs9NAKiQqYNNJPerW33ye2Mnx+JaLTWNlRthdVKf7y3GbZasvcbx2fhqk55vepnQIt
ubWTT25D6p66pyhN7DA1uwipzL4/T3pmbxRJH5gC1MQklBq9NCgU3JqiOSGJvuzghG65hJXAmXdG
Erm0CIf2zacbXCi9AiI8GD+MtanRk904iy44kb0HoT7awU4YlbcRStzGt8o5UKbiyDF3SLOb8sDt
ghrPH9rGK6OTT/8s+i3tKl//WNuW0BGFlYMRJstYF3vkKbK/Y60Zov3imehKPvfs99vqqm6kcojc
VVLc21/hzJVmGekUMF+Gu62TwWam0wp2Q1q3x+em7g8lvRc4aAhxiey5AbemmP9NM40K4cmAH7s/
xBIOZ4ZTKmvr+X2wJpI6DAGaYeByXXaJWke0nl5FJ2coul3u2yhi1IW1p0s47Z+v6YEpfDvsl6jf
qilV83ZNHY7dHmxdO4Eaa85zY/4u9a4JC5kGb7fELBTvFZAnoGnrrn2WZy1Qo0acu4E+pxHU3oEq
B5wLqSYPb14UhTEKZKpgC0WRWvRPBegxGptyMExxzuzu98zPJA5+1g44M/vNDp4hfkW2RPGP0GLt
P2KtnGuLaduzsNtuhxrgsLMDKTbWcxvjvt40NatN4qqIXenw3K4nnRB6E9KAE6uqjhpt7DCI3b+r
fnzpqnKLm/TBKaeHE6jtA1PAwbg15lilUn8b4nMcDX5oS+F+8Ycp2Cg6v57h/x+3qzVRbmaMGP4I
erfA7G7NaGaMmm7Vaidbs+xChmMwJdnHWacq9GkxmUEIh7QdlfDokjYh+vX6l7Rl3DnMoO9wwkX2
ZX6qYpfxC70HHPVjyEvPuFAI9aMvbzxOPBBEJCrkp9xCJ+H2pxpSaGUtRHG2fPlrXabdXpTF7yV4
pQ2Perf1bDw+VU0GAxcHk3BrKKpGre2zujxP6EHvvapzD0FvVRsX8e40KSvQkDCJxsmlInhrpZ0R
ZKicpTxb0mynnWbVVR8uI9V/pDOXMb8u/Ej7rW46IATipVWwXqLJ9fjg4NY5My6JT8aUusnODaRu
7alHTssxsXux5apfI6ub44U9uvSqvkpRnpLE7SKDyQji0l28k20Xy/ukmMS1jYziX5hDPP9gF1oC
JWg/BsycVGXsnYMgqeTO0rS4O1qNvTn3ffdY8jiRsuH5XqkxnVVqUEQJvR2IEU9zEv3o5+VkltrV
EeJ3MWUob7i/Wo33Uljthn9awU64ZtjFZxDEw3zJS7Ky63dWGVRCBOxDbRihIUor9JPI3w2dbpyL
IQ7eGUGXvMsrc/psDJr5W2QXzrfnF0glcrcfgx9BUQg2RorszF7cfoy4Gm0bsEtApFAn+tFsTBiM
QEpYzrnIKdyEflx1n7K4kO5GA+P+RtEmBrpAYZingNn3W8t0+BvPnOfglBlNXYRO7c1JGC00+5+v
8KEdnKUi8FDvttqBn16cuHIrMx364OT0rfenyJbhs251xUYI+cgKMQE1TOI6RYhzawUassTo4E08
wXzmvQDiZDIsT97GwfDfkaHIwNUhSsXrrawQqOa+KciNFmI26yDLzJD7ypjkltae+kPrY6FgiiDr
SCTudFsmRxRVPRHkkzUnO9PQ63eBNzT7NG+2iqGPdk611kHOUrAhqrrdOTvItCHJs+iUeW3ym1t0
2cnJKvP49lMAnkwBIRl+hFni1krZtRGAtTg6Qdo6HxIr1c+Dlm6RCN37bxLkn6ysblPdTg3SrMTd
0kvKj+XiVNc6tmGGhS39PUMr3uH5qh7dXqaiyS+pgtLNX9kDcRJMVIOIsA13uLiL/yNrxmlXlR0N
9/kKocvbuFNeTyDvE51NHlxVRlk5LYsnotKMIjqJeO5Ovt6m+3gKljcNIf7PClE2p5whEKLS26+V
NxGtx7SOTlrUiRP+LzjD/6UfOB1b01cPTjpdANpCDEpDxLSe/Ja9JGywBphnMueXuZz00+KlLTFP
mZ+ff6wHBx1L9PGhUSB79lZH0NYymhHGFJ1AirfhYGrWQbcH5+0HneWo8BAgLv51FRExue7OIi21
U5APjbuLXBG9oMVtbLFyPdg3aMY4AGBJAgUTv/1EPPGS6d5YnJ3MLj5qaSHfpVodIBLRlX8837gH
twqYDzBfgnmmX9fIaSgyFza0j89Daerv+mj2L6WmdV/83O3/cLy23aoVqmuz8n4qBn5dH4nX+pC3
vJP6omXxmcGMqQ5lY/nx3mxjuw4nV2v/IpqN/GMlnbj8xcp6rw1nuELbvwdvaMsDcGu9ScM66gpo
vS1LfhpQm2vAXhmZE5YtMqa70vN6ES5+Pdp/ju4Q/YgA//QHHtuJ+pqY+3rfpSakSLB8uP6fcKcw
1dllhh5/iKSJgzHqbuhPos+1v4KCSWQeNjRyj0bXx8EBuQe92dkiHew/nW60IcOWEmJgq5/4BdKS
3bATUqS/lW2rRiMC5OlPvoZw/IZ/enDk6R8CE6bXoPgp1L//9Pa2S42wAW3mcyDj6gtyxekR+NP/
4VVUoTkIU7JEgubVURxGr4IqZI7JwWLnQHUF4aaFUsfzU/hwLT9ZWfnawhOuReoanyMj/WEPw7Sv
qWPsnxt5cKsoZDD9oLhaaQKpq/DThhWz18YU9znq2SgPPtz6oTsVxiFGEH5jPQ9NKQYZOjMwLq2F
vcFUzHaRQ8GNaCMqHg45xggPwAnB57d1d5U7h8FDTWzxH6pn64SyBIycJ66ZnNNYJAcv0/pDNAXT
0VqmLaG++1XBd4w0mWpbsJFrXeycEUtESYLkDBTe2k2N5xwC4Tmf+20+ivsDgSnFhE3cB7RhTbuV
RojxIBCWQqQ35CEvdBMaQxBsXKGHC2JQClyx4gtZB5ZNn46llaC/EJWJ4MgFw86ck191mQ0bL8e9
JaosTOAQWAI7u0Mu0DDPLHKA6tx40kh3sDrM/S4uDTlCgRjoWxn12hzfR73voBfADxEAru6TFPB3
uHkQnQp/XvrQN3MzOyciF+B0dUWr+vxmrUMlZU6RJiiMNuTy62zLqc1G91qqaQ3MuruuSOp3xmjl
+65KhlPrw5PZ6bm+EcesX65Xo1zm132FLWd1nTVqdTaIH+3UzUb8VfPG7jA7rX2prXl8T5Tbb7iP
dSqLPdUShFOBOihLXXnCKM7mRSy+RnMwqbjO3T+laXzPu/aT9POvRWTUxyKVF5tR7+e7++BjKgQ6
Fw6EJMn0KuqAsy2yBXLmZyQI8yAswDZ/md2m6A6SEcctV/xgW7FGsgrsjWrlGiLeDDCVGb0lzoih
pCfpl0T0SQc6RWTTUY7BPG34yvVVV/uq5higxiBVJVC/dcuuF8daW2JQNP4UBn4L0hh19Y2v99gK
uBTOqEJOr2Jr32/KYgrg17dn8IlAqdo94FJno5L1YPPYNOJPqmWKIHa1FsMir3NKFBBchk78MLXL
9h04KPESu06B6CC6f2/fPUVXAdrmdWB+HZLqMzjtxu6wiO7tR8DUwzVLDO/bm4+ganlQ/Xcc5oXW
7jhPgsmfUxDaWp5VsKgL58OsmebJHLKtou8DX0KDklQSX0l341Uz56dXWmsN6aMSyXsGAPNLHNf+
ucZBHqy4jfJwZirjNIDP2uB/ub/c1JlfdZYBLNGXX11u1CYDs9KX9Dz7ejWekn40x3e2cIzkCFSw
667SHfK/+igByJQZ7eDtpz53o43jc39IOTKK6ZSgn+OznkKVieYafVxk595Jqq8y9uevw9DXX976
MV/3laYzss90y1aOs9GayEkM5JRA9wzvSpkuu6gqzQ9JVHpvTMsYTSICgpNcDUPz6qkF//Qxu3jQ
+4op2vNUTn9Xld5AwNQVp+frebBr4F+U6CEBEJd7ZUR3+lRrwTif/XYpP2meZoa1W27Jh95fbRqK
uGHliSmKrzHqFFgaBk7G9FzUTvJJz4X3HVlK8JWM6xmXwBTLxpF8ZJDiKQ1usOIU11Z5ut262WTJ
GT0fz0lfzFwY1yZO7WveRv2x9Obm8uZtxD0Cvye7VYNIq2MhZnDeQuvzs1OX7dGUQ3wxE0P++D9Y
ofkBfxVzC0Cbb09Eqk+GVYDvOtf+WO8SNMfjUJdt9tuGmbtKOEePjqViTgP5grjn6kYP5mTZjUUx
JZvKsv2wOPkYHQMtqcdvNXMm/2iUzbR3fVOllwlSv+DMjHS5XNJFa2Ky7V5YBw2ypOVFdrbXfC6G
2czbkJC14me7buseYiY1g5MyUx8QJJY5gfcY/DVyzsedWdbQQwRD4zcns2tbe6ePSxLvq0w05W96
1Jv2XrjR4n6NHMm7Bzat8fb9knvzRVjm2L4YSzw1YTQscfzFtlM3+1OUjC6GYrAN1MvHQjO7d6a1
ePF3EDdAYtJi9OdT2vla/9Vx6AbvnUavhzCNml7/IzLFPB9aU84dFN8J/Ew0WItpl6Vl/XkMjETu
UlMbrHo3zZLEPI0q24tpOE2DGZpOLYw5jPNWJuey8hr/n1TU1rifYqM1XoJJLM6ug2Cq3MvCijs1
qTfrpyyvCv1zDLt3uy+DSZfv4lIPUKnGx3r7sazabh9oTmF9y9ygCkKX823v6ASJOJT9OE9D2KVD
IT5QS7X0F0df8nFXM8OT7WQmyz8D2FyHj9lY+2YoJ0i1dn3Z1v9MHo2eq7Foc/G59f1hPtBE1Iqr
VusSkSy4uidAKcwv76dsWrxD76cJPteOuvJ9oxXecNQ0VzPP5FGy+DoL+kaXqI1cCHaWzJF7ORdL
/XWCnth8aWIzn455l2XG7xBnexKCZcBd8westPNRb7Wg/Uuj5+j+sKoiIvQYRVkeRGYmZcgMSpUf
5m7Q4jgMJpy1CEfPGOQH36HFd6gZmgHnnAeiobbBYxuDPHHc9JPRz5YuQ8vtqzLs5rnrwzxfLNjY
OqPz3qdzm3uHoRG1uafckslPuVOJ4B9z0UTwuWlqo/4cWOOYh0qYNnPDpdC64py5mu391cUuzACT
b/Xt363mVNYcRkWMNsCutgyt+tp7fcAH8OteTteqH6zumqf9bLy0JWP/p1wLEnGI6iGN4ktG5Gp+
f5UR/ltOVup9cBmetM51aZjDL5NJffrYamkeHeN8MuRvs9+m/SWnd51w1/RhSg9gPXxog4U1xbul
amAGCnsRc5lC5B0rmmlmW03/UkaT5r4hTuq+VlrkW0d6BWX8WVOV8WPRCQpAMeiCdCcCaZHmQWKU
HqupH7/DQNVWhz4YYnfHmRnbkJEBvFK01HyVsau67Jg1g1X+EU0Ur8LanjztYmp5/3lxy8HLQjtf
/EiGpt+NwccFHUn/Szkgr/pJb6RppGFQSj2BdnDxXYqfSKcTtCOo7nzQR9q/Z1TBpPm9cCAl3pvV
GAShPeTqL/VQbO2NJI3761TqCQO2du/oYe/NnX8arcQLYE2xo/JrTbhphl1nJX/U1dBbiq+9662j
b5vxn1QOwCMvRpdF58VYhvow1mKSv2lOH6cHX89tB3RbOzD7XcSjLA7GYHbeKSALriFNsfv0o202
GnrotBtFsx/jxk1DCyI7+aeEg3O6mAXjaDvbK1t4KWGDa419kiSVcZAQSpfHxGFY9Dtj5kb+w591
lOHHJQ5QNQCt4P1jFAgMjeFU+DI5lUlv7EaruzimBJfkN7N/sGAW+WSlRBm7EnpPsa9cdwz2aRaL
bjdnsms+p8yOvaMOKLODmcXDCBjbTZOXaEZJLlw0eJABhgVD/9lfpEaRjqli7X2vReIPVciNk9Bt
ZbvseBij7t9US6Nvg9Em03UphygfgCr5Y5nvvaSI7R3FzfH/cXZmvY3jaNv+RQK0L6eS7VjZKpVK
pbr6RKhVokTtErX8+u/SvCdtO4iRr4EBumemixZFkQ/v5158wrzpmA+EUS4zNX44KjGURchelusP
hpD2Ehu2TPtHdzGF/rVLGhwU+IxQhe/cqtC0iv9vju18aNiF7j4xs+YaEwBm1V8wPnSmn3M7usOu
UmQXzuHQZ+0Y+sqtMP8MSteKqnGYKhH27mp5MupaCxq/VYs+v8/XZG60UG+6bfs2K1fLI+i5xROp
tfhieW0lf9ZTodIirNJu6HbCG5o8Xp2G34aRc6NyrBxa17hrEy0b49WWLrPY9F2l5yzbZPBDT0Od
cauvZm3cBkVZvwSQu9RtZix9FRK5kN2W7axrx5xZdQ4NUWBuOOUMsysqy/inD+xijOZGdjSjbYzh
duvIiA8Fh672KFJWxBy2+hxoD77dOeZt2w4qvam83Pd+5kWSr4/oeFTPidWaXX+c88VvrHBWFLuf
EzdIuk9DkJjPQV0AHlWrPXzzlW38SqoED6qKkymJfDlP9306lv9QQ2RPjSJCGGNQenBHTejuP45u
qte2quY5AqVf7fsM/10HvaWhRCjmWf3N8df/k0C1zo92PrYF6UiKOYSK3esABJilWcNj4RHI89oZ
KvduINelPm4kKxlOOxwzXI9pcpPxWTqLJe78wRBooFrO4/LTVOEx/ADjUBW/perpSYR1b3Xlq4GP
SRkKt1u8OizSyjVVyBe3ljcN5M7yOdMzfwiLIVntm7GSjrk+tds/vMo6L9w21GSDtxjrlmL9EFTd
qCLdH9NflZs4VVQqJ+vCvM8H7UFrreHJ6EHpbzVPtOlWDjlFmLepOVJZVJW+s9bR+anNg8DNPRe5
8wvdcFlEKpBZ86wlDlkOjgtf8mFMMtGbO0fk7l9jyo0Xvictea1UV4o9dnIi/1twAZujCrr3R/ut
VIIIpomg2VAbQk42fOW/l5B81DkQsdk0ORV3jaO5EZ0kSHPScndXyk7+qP82N86HOquhDUsYCwBg
dSyZvIc5k9W/uj9dQ/4vr8jcwJEZbi1CDNzOFQbQ/vNmXlR5FNiTxaUz0hAxVud58av2VbiDvsOd
wf780Uej98rFHBcA+sl0p05nsRn1Tnl5VR07Y86zXW+OyVby6R8T7NFV5coIU51GP15CmzD3dJxW
Cd0sazs7zqUt/1USY4uw0Wdf35EKov1/XIXR06AD3vzOELycDmaiDbLWJcmORAZBvRIk073U1NRL
1EC/usa+vgDyNloqdGXsewC1L5ij1dpQ9hpNfZw9tsJU8+VPvkorxBlz/fL+27q4PLI6wO4CaCfb
Nf98iRSNTb+mTofjmHBK2ppeRCKYXjtL9De29WGNBv4YZKWizCXjAd+gcyq224hungKT4ZB/Rdm8
9kfbnNxQOvBh33+yi0kEEmJZAK+BFSKJOrvX6Uufp/yvUAyKxdtzO3Ffgkkiukeo9+fDQ1EewtKz
gO1Rip8txaDldY0rQw0BK6IYfRHiRSZu6vyDubesehI/wQyhmKPnoS1/9lTaXKsxawfjaNiYR81k
L+5EU1ahckRweP+pthv2yR7FUCh5tiQ8MpkZ7HTNG8bs4R4tzeOIFL2L4RGbPyq995rQTNP81crM
5HOW8qB7udbiY0HC//egKJcgZwHCwj44m9PSSAdhZYyecvs9cAX3OJLca3EjF5AQzwhdGciSMS4V
sdxBGgIBLfOoS5oBelePO73wuytb4vlHBh4KUuJsVtwbXnJOImZLbFp3NfyjQkMd11a7xtIe/4xS
egd7rK5N3fnKR/+ytVlYjAyGMc0ZdDI4uevNVZkcocHUh3r1l51udd1NFmTX5HLn87dJbXC62lrL
GAxhYni6RsQ8whdagF6pDZxIwkjF6qW7ZuByOX8wDnhF4LzsG/BETkcJujoPtNn1j3Pmfh8y477H
Wyvk6vh5ctf0g9iqbxtAnczapoSCamqeDiYqpc+JuVpHmAXNtBuWjhq0FjL/8f7ndfGW0Bm6qIY3
ozC4Q+fVRsazBIlr5HG3dCllEZlj0cZ5eMlU5lzZ5S/HAopkb+KDhuZ3YYng+GNJaj3Gv0sWWLc9
B9ejmFrtboI4fWX6tu/yv7sGUPFGBWa/BWsBjDzrbBTmMhVVoMm4HUph7FUhTPenaBMQjdVMvKeu
QRbwyVRJkd+rrJbP+tAodfzo3G5yR9oD23ZJpPDZslw3fllqrGVs9U22F242vhoD7Jgwd7JrJvQX
nwAkAXBrBAJbb5Gb9ul64YoG0TxLq7hZVXqYe9fZebNwr2zG//PCPptXCjg4wFjgbCSzs2ESfoJr
lmYZ1xMX1V1VszPvllJXeQTQ4r8MQWUkMZCFaMN66ubl3leps35K5JLbIA/pqmNq6rtfjSkbUt6L
tQAjIu4Su8RM8vl26Hq/fU20fCJTrUyLoNgFmSfnl8prCJx0MF6oj82sD/PLao/t9GI0vqPugxU/
iL3d1d7399/h/yGvp49MS2Dr6tOKw9nz/AgwB8lFJPBTIsIqSp8Dd79Jz2PCosUGRS2tr745djOu
L327zvY/MwbPhgj5b4T1CNuhcHauk1jJo5DQYx4Ssj3myElm3pWtZ6vxVGa5LI4jMBE4VkAY0r7O
bc0OJ5if1S8lIfZECAD0/pPo+HfjOqNxuze8vBWRMtss2QEwZdrLYDZ+GVXNUhf7JbE0ta+5aORu
GEh9+jvSOcHgUpol1+yi9Z2jmtQ8ka9jGdMNc9nnD+ssK3FfN61F2JwTUBsRF21lUbPAiEMsWzTp
o5c2vr13xmTqQiF1a7lzJNIfGfmCTv0nr/f88lPWl5b7xIfWlvdr2iUl2b9Lih7A5+Z/l5VVqz0v
TiDsW/ZUr76z85zQjtWylh/c3ht9nymvmh+NhethDA8A8lVodBm1qKMlRfe3WGdgDCBRO9iLyku6
KCmKojxkY2Xnu5VrmbFPq8kqwIB97y/fKE89JZ0+xnpetuNhLRcZRKpKkp+ZlGXFBdcVeYh5nCPD
aXEXdRCjOfk3fWIaPzgSqpLFLqruqBNT1+z43jUuv70c9OepXtwXbVKLfMI3zNH2IinqH6gK9b9i
MNPnJde7JRwdPQOZ1oJWv3WKeepDaxzEVwGWGuyQtrfPubfOT12tjQg5nVm7H5bBwRWszYYsFILy
LjTV0jaRV1Z5GkkHF9aoNJUM7gsSIH7pJQj3ngaFNL6B0tjLfdoEyc/ClNjzG7UthijAgGvNQrfw
Vj8qlNO/VG4zTuE0Yfsb6V0ZtDvDwKUyDZFkCqxQmyRoblzsMZuXTA+W6s5zkyndpelSqpupReF6
lyW29e/U2av86aaEmR6B5Rrt6NgEWj+rgIOfJEbd1MK+9YKnzl2VtUbK0DLjK+Jo86UsFzs/SGMG
Rw9ryobkX79p/fwPaGz5NRdZPt7odTE5n5aUVupOtxtYG9Wa80oWYui954rEFEx8NCerIyVmY+Vm
pNdrOGqNRvvVxPXgocqqYnysc03/t1xhVh1NIilzFUkr9canYO685tcUVPmrXbhF+knNVftl8hfD
+FJNUONo9BcLMFU+r27sd21Tgfh4k3x1gmIhsKfHteU2AcP9O9OSVuFijtMcpZqy9DDQNX2+r+2+
bO8LT4kXS1t1AfGDlR9a+ZK4L/NUBsNfQcwVdrA4kGZhR0Ts62SLZnhMB2W4B1cfdaLU28J1busW
PvY91NvK/pzXSfdg2Y2T31huR4JanWS92Bk96kzApBbszqIDsT416IKLF5oDfI04Y0kjZHllHpUS
V7IHJ/WbT0660hhxkkF1UWYlRhAaei/LvdSK1jgm01KvO6DsOp7SsS33ZgKSu/d0VK2RsKvSCgdL
x9AW/B2EP/OE/0vXnLW4A9TLnMNC8ZlFxI2an6clk85uzcpBRnI1B1KmfX8AjJpSLPqtaeNRAtn4
n0ggofvheouriKPDEw9elVWrSJg9vSV71HoVOkMJxtSkbmftfEjxWuR5fpHHExE9/iZBsvKwdd3h
6PmJkJHINLMKx0I4zc3gmXkWdbRMfptTZ8iww2uBljloXR45ebp+EdR22d6yOv1TatAI3FuGaB+R
9jO7qhi6eC609pfbw7Xd25awn/QmrYtQ6Gspo2XW11/tmtGod9bGj00LB8x9NgQ+0BOFQagtc7Ps
vbxp9nWyrt/SMZXmnbXgQnrjgXf/KbSu7KJU1cphL7YSd6dls/dthuffRgvHkhFKYkIfuAaV38fG
9KZDZuYKCNdsPxu00n53Qq0/h0pl/5gDvYGoC7LWinpvcJk5o5DlbjI5HgBpPMBVoTu/ik6k3/PC
n4JoGJDqR8VgqinUVnTKO1rXfnY3cZ7/YfO0GhygnckIa3s26L6h6xx3QunNN2dc/eBQ9OuKXqbK
vvmelhA9PE/cM/LRz2G/KimmsA9K2tOZ3X622zL4MVldbUaz05R3Pd3GFRVM1t6KwByN3SyHVkYW
0Y99aATJJPZB3pk/DcmxFQESMJ9ZoOHkWOQ4p4QOpi4zhF2IJjcT3YGEC6NnTXuzE34QUaKsMFxM
VzU78j/Hu2TJUbJPqwKmErkKmVXUXUsz1L+l0Es7LlxjLKLBrWHr1lwxPmEB79l7SyLFjITw/N+e
2ZhfcSDVtTBlCdOEM8G6xrXsOzhtSrEBt0KDbxskjrMjpkX14UBguBMiUW3+TUaIOkDOevEnGCbz
ezI5S76X/TB+U6qjAasaL/gq08X74lWjzA74a8n7ZB0hA/oYZXYRdgOUUBnZlF2owWL63mNyzd9O
dZft1t7K0l2bGvMDgupB7shqWI5aHTAzKDw5f32v4zdWdleJ3ZjieBUBYfUG51k9+yErRP/c2m7z
u085u2EH5WYZJRWHz771teUzb276NvSVo4VG3jVfzLUt2rDzwHDDrkuthzydvXkfEE1T7XRIW2NY
wx1fDiVazG+1ZacqzCc0yNvWSkuXpkvLxqDI2N3DJM0eu2lIZ3aNLnvW7XzIbrg3OLHJ4W4h0vZa
J+wnDGcObjlWX2TTeSWuG5LOAYk/mR2CuLDRzDl42XNXliVOc04idxJTzi+tR0cxpPi0ZDRPi/Ms
em2qdt409f5h1ezaC+mtWP9oK18Ijz42IvJ7vX6VizsUe19LjN/1UvtdhChf0fxIVkQ5xkgH967r
l/KHxk3H4WMxiHVZEl/o+8XrLWZYm5cfVqkbSZi5dZ1sMRqFfkMbE7uQeTbp6RUExxahzBaO5bax
yzG0a3ctIqOtmlu6DEsRdhOmSVGiQHAjCbz9PCwENe0m6OoP5NSMBcC20/oh7ol6sevX1hdRM3qY
a60jc7bHwjDvosAWRhnN2rD8te3a+UrKo/ZPSfv4qbIDTM8qluFAkoi71mFVK8IZlSraP8C64x8d
/Cxgz+6t1wZHF3lLBqVu3mRKNfdWv0JfRz/Iqbl2Nm0kN3GxqpdNVX6h8Gq+lkXVf3cSE9mbZUj1
OUmqtjqAZnlfZDsZ3wgwFV6oJmDCEGENZW5eLtoXD7rBs6rmzV6oK7DwMGY9y0Mzs2ZtD35q3a/C
9vpd6axTHtZqrQb6WSuT1HUtzYuEmOF564e2twX18fhJGFWQhtw0i+dcH7DcdObSNI4rxlPlTk3a
3PJ5cPZFlnLN3+bCFrhrunX67gZd8oKpVVCzp1NThcNqijoiw81RodEbrXnDDWXSssidnaU85pY/
iJtRq/ga4QCK8dgop5h+jXbjLw8U4La2y61MGS/JMnv+DU/bJce2Lcb1wCzJ8mYuU5cX6jkcBGjD
u+Q79I5s+UThkNffbEfrtH1Frk4XjUGXz/cNfLn+M9pnt925uuKW1pq2tOvQTns273Cs88Hf17op
yijrcEX8hjNbSzOd8+SXmwRr8orWfqJlUyVatR90fULvo4puQCTJMfIArc9ud6nZef5rknEdPViN
OVR7bLza4nZMXe68E7Ya68FNCtO/t2nwDT+cwe+1ve4XZnCo+6l3fyGoG5kCQ1sgK1XEKewrBiE7
E7nEd6fyk/kxSFNtjddlmczY8JzlW8f66b7a3oqTblggdWoeyIlZ3UdYIfYLMJSp7ZmkHAeqdE6q
MdI6lQfxmKigv3P7lpvOxNsc424yquJu0gzphz2yFv++c4LKjDDZdNyDKGjxclzXlJuoP9I80vOx
mY8UEd4EQInH/c7gajX9dE2M0V5tc1ggT3Cx9e89CtCvbY1OZetyVhyWtcHtI7drslorLfPaf1Jq
9/Rl1Mjh7SON60sdlXXd168OKmojosHScsalpMSo0NaHcdo3s9LqH0s5Ikk1iqUJ7mxuq9ajlEqT
N81iZjNdObvSHnNTEqfLUrRNlnzm62mwx6J/lnHFdqkejbmk9LO0dvLvBJnYwbrzS0jgXydrLpZd
a4iApPPEqZ07+DSiOxDj56xH5EROdVOBUVW/S1Iiss+jNMheTx2VGBFSF7s8VJDWMb+cuMJ+kXbT
L/jSLJ77iF+8N+7wkrOmjcmwLn+adobpF87V4peYAVR2tscYxvdvKzXn7b5O9e6567XauqEb2XCT
8Yte6rdNBhXxEejZ4IeuVRccNGvJsynUVRk0t25VB9es/d6AstgxoeIDuJAReg6bYZAjKnxwyliM
1biv0iSJ+HC/AoT28fsAxFsjeQgLAMyQhIGenQI7lvD1ETyyjCejzh4Mb/2+egLAo1u+fXwgrIoQ
zoB2Y5B6BrQL268NnS06pn06RQnJIvsKPAOLP++a7vu8IwgIiDu76cB+3CJZ3LP2wTwXVMkVIZdB
FTgPyE2CqJD9a9Dgcs+OYu0hefx9/+ku8TH46EzjFshHv+KCdUlBVXNRLWNMT7zdaKUjO4eyPvyy
uCvRd6TopV9wkUlUkNVW9rlX4fgohYiWaZC3BPFqhBdjTXAF47ycxQ3IR923gT9YTmwr5z+N4tRB
a5JW3MY2LNPfYXuPE0RnjP0xJd6Qa1/nGBIDoGC5ZqX7xmTSTMCXYEvtYU2egdN2x4MV81jHHvtZ
Hm5u6zIcWt+85uB2sfi3TiffGJ5W25d2IUk3bHfVYcjES7IsoZ1A4/CTYMu0T4r9+wvkAt0HN0Ux
xhkNUMu3dvZMzgKBFcfnJV7m2vw7z6UblWPt/jP6ZEqJtFEf7cZsJiFs2YDu6OFYmadvT43EIOjj
WsRr1povJl/aK5yD5qevYX+qkft0Bbq9fGewBHQfcT1NhQBd6Ol4DWEyFpGhMp56zYrcxvO/NFVV
fbidwChUsWgWaNVRvZ+O4lZJvUKlIU4QziiV5iJtP7SGJoPCGGjVNVuhy4ei9Y6XMywmBCdIlU6H
m9s5gD4nBcmyeBzvs2Ds/vVLv/yoLwYt6c2iE/+iLXUV1dvpOHYDygudJY8HmgpRmvWcZyYtx7Ir
rkUbX6zDrSGzedJu+z3b5Nne2CTJMBjDlMdaWbe7wg7GF8No+51yhfWaBP41Ev/FJ7aNB9TEs9GH
RqB0+miDu9jDmo557HYUFHKdpipM3Eq/H8pKuwKmX7wuvi2knyh1cPvYpC2nY6VWh/UFZqfxaItp
j9ektvPs8lrOzlujEDzkcpRtvq7nGaUEp7nC0CkQFY6Iv5qkWP7BqWb8mBU1+jjcoPEIg0iASw7B
j2fnpTNXwpxqR4+TCa1MPgRtPEo0rmFZFWuYA+qn4STS9c/7+9Tl0232FRwzdLagZzhn+1RQcI9z
Rd/FyxB0BzQGXtQ0UlzZnd4YhWOSGYSVDn3mfA55h9Yo4cOxO8nmpp8BvnqtuEaOeGMUyicmkJ0d
btD5CVYJ7p2FX/WxbWsjqeeDF0Eo6Hfvz9jFOelsRwfDwLkEtj7faUvZFkB7bR/r3exFeSf33VTc
pWlx50OujWRnXzuZL77hTXa0tVSxfkYbc5604Qob9H+mFNTycXkuu3a4CdK5O9ReYsVDUU9Xyo7L
eSRshkAKQj1gIuGsffpdIXIbjFU3VJz3QRp5mgXXbpTjh+eRTYKzCqIC5yRV7+koTJ6F54I3xIji
0r+esOhk4tySklOrsMA/0ioJPhtVbV/LAd7+4JMO3FbfbNsFhRXuAudJFapPxlqRkxLba7381S3V
7IesWu/0xSiPCw3RNGqL3Hk1uAbcvL92Lmd2GxoPSlY8Mqf/9UP/U2MNdZnnay+mWA8oG4kGXmIz
B/V8f5SLPXh7QHzCsR3kLKNbdjqzWZF15lCqKRadQUsRf7Z7q6ULhjnvtRPzraHwpkHfBAeKHJrt
gf/zQIZfNgs99yk2G8sO9Xnu9osvvKhL/GvN4uCN10Y1wILkgNnSkE6Hwrijps7PIVwbMv+OljBt
aE+52hzhM+VWN0m7Jp8Mb3R+qGxWMtLTob7iX3b5IdL6hxEFgYjphSZy+hOGTi/yiYj0eMrQBBxM
VUzpD6mDx3mlMyyfJjoz7RX961tLBvbGttWg0kbldTqmNQhzGEH6Y98G99BHxI7aWHkf/uQhopBI
gJzY23hJZ0+2AGkko2QUDXb8vq47epJy+PL+urywf6PohtXITWY7CWwkfqfP4tHfq/CtUHHmZQiz
SShiF0ucZVofQaHsMSytwXjCnmUx2Fh1mYSL6+J1J0nS6w8GAHd3k8gOeUJWNxPhlHOXFXu40kZ+
zaiDX3K+RwScwixtzmM2itNfumqCnNttPljI03NmuP0fWStxZdbfWNJ8pWwGsBUpms4vPmtP+y2r
2wlDJ6dyP7GkUzcq9LkUOyuRrji29rr8mkx8IQ6+0xGFXDt+cg0SeGOFwQYDfcA5lB3DOas8yIyc
vYFWCnfZyj8Urt7eYVt6LULw8tgk7ML9n6U6Pkn4W57OaJoHAht6McfUG2XPi9WFEc2dNIMwa3Hz
eMgSTcsf6EYX11Lm33pAPlsYQrgaQ4LeXsN/Nqkigfm0JMUce0E33IEufg7ysvv4d0p1Q6FNwhKW
Cuc7YWWZKTkwPJ/sl/bgZ0a5b8mrurIuL/dbXGQ5nNkCt5vXBWFmpgue1gtKvYFicIfwxstDrzMS
Z+/59A6uYAIXw223IRMa0EYf38i7pzNnlwq4jvCi2KhUhWOb5J4sFtO+TRAHXvM5uziXGQzBJxdZ
0ByXuuB0MEI8FFYolhfnrd/8FeDJ1c049L521BWb/Q5JkuY9D7VRvFqY5llRpueGjMohbRsaUU7x
PUOTyiVnSbPyE8eB1zwtqmi+aqbdDVFbFtmzaLpgDhc63S0SqkE1w505FEUVCTCc74pAJH8H1lr+
ps8ny1gGUn6zMoeW05TSw9lhigXz37GWqY47rFYcutZ6IV4AyG3xmNDkqQ6dS4z5PyvCnz/2Okjz
V6K5pYzHaknVZ7PyOe9bhN7jTqs1YT+vpcMXN3LLgCpiUr7uxzXph8g2wEpDNXvKvPJWLz5FJtqm
Hre5cGxo49mnWI7jlBGN5MTaoH/Fh9NmO1U3WtEg+5KFHXlNd2Wje2sdsZMCN/J6NxX96at1hOOv
amjdmM7hYhx6r8BIPEU1IyJrTdWHyyxY5pSImEjDTLX4LE+HE/bUyQXiRiwdHwOHhjb9UCa/3j/N
LooBBqGKtIFcthDo89snB8OQqaXRY63OvGisjJ7wAVoU93aRtU96WbhXvv2LbYwBbVBOXEaQ/WGQ
dfpU+DcEjZ8pbojBWj3aCQ11PLnNK6/qzVFQeCP13gAl+2yUKSsCxGiBHvuqUE8znK+vy5ReU6W8
NQpeA9hVQ21ygB1Pn4UOXlZbqEbjzDLbI8GkJOiCuVxZ6JfLDkk8BbCBzTHF9rn/qBmkE+stc2K0
tuZeo40USaOi4Wlb1463ywdCZvM/ABUgk0rtbMl5tFz5+E0n7uat8TEjhcox7v3wA4EG0x7gIkg9
eIGubGafqTmsPpmEs5AvelCQeOEYeVP8xljHfn5/hV8+E5s/AS98sD4L7nwpKPi909y1fryZpX+D
rCheZbFcs1x5cxRu1JZlkc/N5eh0KVRj2zdNMvnxaPjja6uy8c7QxPz6/rP875s/qei4C8EmZUvG
MipAqX46jEltbqNMDmJaHUit0CEP4rDgQNBGSLWI6fGsxf8zzEbxb6K1Kr/JUn34WQn8FQ6wGciz
dolFMg7v/6zLFQoTlDswQBV4Gf85/VVTSXhnS4xt7BZG5j7NEEb6Y+mUxfp1gRny5/3R3phqmKd4
S7EtApFc6GL6VDXtNDOaK5yI78U5uPjc7N4f5a1nQgVjAFl4XHLPI0vGbKz1IumDeEqyEcpXrscz
im+IfOMQvj/U5UmGUySYFPIDYnS4hp5O31Yv0G7npTp2Xt74FGDhil/Krej0KtRSR/9jiasf4Ruz
aAMygS/Bx94EAqeD1g3ZMmjNkniEShc1uiwjfbya5HR5vJiU4+wpkBEwcDjnCWdwrAbDSpI4Q975
WAtR/MKeHYNshR8iaWbzlePsjamknNz8vw1aacjcTp+qmebEdrBSiId0DEJNR5qvp27+ooM57gKj
M+/qSXXrlRf41lziu0hmKCkWaAPPXqDu9CpLppy4MclJ7fuTfhOY6zXRz5ujoCLGQYogMFM/25wX
PBNse+mT2FrlLzxlpn3W+h++QhPjRC4Khw29LJqQ24/4zy2j1DuvoDbXYjX75m61Te0gpVtcqZLf
+LiooPCFBxJAAuafTVjWog7kUNPi2TZF1JlOeShJ1oMQWP388Ld1MtLZpOkOBgppwkhBg5mZh9r/
LtUdPuGx9kvINH25hDLR+v37w775gKx4fEbBIwA8T6fRrKq2yQymUSqR/AQsMPpoGrt2jdyp7X58
eDAkZy6oPgAkdPyzMoQq2J5H4PjYpgR5sowaKmC1lLux150r2NEba5DeJpUFWBm7/blybxXWCjPC
S2IxdwmWGS1689n9qI8/5yjANygLhylKwXNEQQS5Z/SzrcWY18MJ1HMYtu44Hz88bQFPgqM75dUG
Z56+o0EriLheRHqbWL2McGEI9iWxbPc1DYun94e63Abp/LHHcmVBG8u6Px1qHIWCJLgu8Thn/9pz
8ifIredVrwk3kdfi1i+XHmNtga4sBH1TFZ2OZbake6VqWmIUfBYEDDzj8Yb3sYQJrqUlX64Ghtoc
sLlWYwd0gbcJV/iFY4IkSneKOrhOO7EOH3XH/F/XioBuMAmK7AtaSdrUVFbLZMelZgy72st+DWvg
wu+a6w/v45BTgUQ9/gItu/Atm2pI+QZ3E6w61id7JX23CPr5CsZy+YI45+nAcTUBQcLS+/QFFV4i
MvLQzDgZMvvQ9K0dk/ZbkbK+2h++BkFGoAeMKJX6gnd1OhRkjsoru9mKEWxvth5ErBtz4X24nkcD
uCl5mTqqCW87lP9zZkhXKRcNrxsP9EJ2avR/ZNJ9WHNbXdlVL9cbtS/XILTQqILgP5wOhN3NatVe
7sV9ZvwdnFQc7WK2rxSzlyUEg2yPgcqQUv68T5UQZymLpvdinEcqFVqNhsCjcNdvXJM1SKzYRGCv
AIftozaAm/W6wapgU9rElOehRNOgGUXXQb+Zu749Zt74rI9NcuXpLqcQnhEVOiAfmAJ6wNMpTHyJ
c1czUKo03Bm6eU5CrdXHm/f3uzdG4cK6mfTC3SUlePsE/rMi2JmyEniJ1PnFqXbKqaso7aGIvz8K
MAV/zul1aBN1s4VDIgVJNM8+JR3BQ5s1IonlMHvBTsuVZxx7ZWQ/cVcYXtN2tn9Xdq1rBysbNu03
rv2tvyWZBQv0Kgf2beQVypQPpgA4eu5ko6mXrVmvHZI8Ga0Hk45vtS88WSWfuaz67n7SE2M4pBjl
aCgrdGt8gCvQOAefHliGQqwEVDPMGgJ5WhX9dIcmZ1pusP8Y0VYFZVDs1yb17J0+dA78W1GP/S1e
ndK4dxZncGWY101f7JFHjcvNiHXHenSVIZN9IjPb/mpr2vQqpq50kCNhr/W5wUzLPlaWlk07r0tg
vuqLVcp5N87KXY9yNaQTWzOgS+T0ZUdra8na/nlZy9RCldL2f7ty7ruHus7pGZrdkH6dNFyyd0pP
1vTTMFkkHJQI67rdyk68QsmGHbnz2s554btv0qNraSawP1ZOUUFNae8rD6b0p9kzq8+9yRM/pJNp
FQcXi+j2OHr2Ou0DIWfsVkxpB7GyMYHKd/jmyyWsKw3THCNf8F8hC3n8qoRa/s2bAQ8dbR2lE6nc
cOQz0ZnQWtvamtAFza6b9qGEZ0aqFdau81HZFgcRJxekEU+shDMid1EtghvDNMvPCLGy4CFDzlfS
jTC0+RHoMvN+L62myx99M8/ZnTHgBHpjk1yl/2N6K9qWgbg67XYxXa8NUUWinEE/5+TZYZrI6zzS
8W1vW/DRb05fE+VctQ6Ga4iptBLOij37u3WYjPGQV2SX7CYMvub/x9l57DhutGv4igpgDlsqNdVx
umem294QE2zmnIq8+vNwzsaiBAn9w7AXNjwlVvzCGw6q0YPFz2taJ8fENPL6aJfANLcm2jH1puxl
J+6MGNWGbQSCqDgkGcHeUWiq5AU0WJYHUu/pn34ye+3JliqkHwGq5UejmI1DfcC0mru5aopuZxdt
iISPllQD2in6/CUOAsvZAPSN4idjoODwYM6t2h+JyfvkYCUoCG0jkDBoBY2KnEzoVxI5g6kyCoTf
JiErtMHqtL2XuUyDzZQbHboRpTbnm6YPROj1rZ7IrbQSE0qHKbrBm+sWyZrKsiIYBVXWZ8c2EIP0
4irVmzu9AT21TZFVbne8KdnEXqmUekPQ3oGPF0MSDq+2K1neEPyd3Eyx48h7t7EmfY8JbGigmtaP
3W6MhnA4lKEJf8Ir3FYbXnCLrjEnGgNF7FwdpNdHgNlp++AOqfMRdYnyhgyb627ioIqKhxCL48JT
MvRKvU6HBbVJ54b9tGjK5RvHGkTgzSFEhM1QRmq9EWRtAUVgSyYbHKfDaWNl0AAIVoxYenDIXYwa
Kco8F5NI3jS1Em+4wyfJS4iZmPqtGedcvqjsF8SlUxswsFWn0vaKtG7zv+Datv12AKomtsaYAdut
rdDpe9iTZjY1Gxkg1OXFuSb7Q6SPzodpB2N5iKWBR7Sa0PH+2UXYe4KbhpLVUDccjdesi7K/e7NS
q8PQ6FMGUloZvgM7TtLXyQYD92zDCRjvWooezVcEkFj/uHXL77UYQnULL8gFNq6OWQe/IQqfk26e
lb2LpNoPLIaz4FHFPTLaJZxj+XMa1BFjtoLjfj+gGQtvFeJf+9B3Uw+EG4xquQHXnw2HxaXU2nWt
qY4ep4QphIsTuX9xDQfpAcZZ33jdYhh5N9mB0d0Fke22ezdzAJbWthVm/9LZqJxNN/ahhnbhjGCk
GF0ViToKgfOD3ZVW9iWuLShe5TQ22hdLjOF86MNBGfd6qrXvc2B343MImabexUqVVduBpWxhak5q
s8uHapZPcRoGUAsboQMMS8OuVfAT6YWx7UdRoNpnNqXxwFMbQFfJaUvuI3NM5RErBaO6z2TbjX6O
AJd4dvsqNbwmGm3tIe1HaCyt7srWd+ZAmx4Iuk39V6CZmKRLfdBfzbp27W9p5YjiPaCmqbypWdSn
ftYrcetFszTnQ64V7VMyQ8XeWwlE2G8YvbVmvenqyRRbKximkTdfBnCR2SZo/qEe6UAyQmmm2iqQ
gnIYCU4jFkmrPtwXFcrE+7wO0nEjW9FpTxibzPPeGauq3HRVOLGxZjiKB6fqLfwus6m1PrixuvLn
jDqtsDelkhWwi6qgGPZ0xbqvtpiMadNXTmAfW0G7gOshnCOfA65+sWarVHa9bDrtzm1UW/yAK5Q1
+yihBrmnq5CpujemIoxe4gmNXQDtlZnRaDLEvJcmmTZycyT9iJCF81+RCR269bQpEOnWbLg34QoU
Zf3s0r9tj8DZ9Wd4JVXxU5FNGGxhG5HYYnGu/kP7irSpS525vAMQVuM31sWgiaHWFeZvIw5pvqG/
UTbbjLuZlinMdbNlnmc9+4fXpx4eXeEI15uaHEMJkScqbu2G3Yn7Nkmg8bkT/ZWdWSJ95yFJ2gUe
/T+TogimlISYppjtjVtO2tfKzBu039oSMtc8O/ZTqLRW4k/2nCS7OTME4uy50lY7hbdTOVjuRFyT
lIrReiGrNPrQFHVzw//kZC8Cmdtp70hKmlurjlyM6+ao4iRJtT8YySi+NzHGGC/2lKqKN8Wz/tGF
YRd/SYRTcyxnhFm4zZAWa3/UAt2vyGOPFMPbPAjbfXMRd4AtRPdQ3zlZQ7MCGXn01pC8tMrDDKvz
HTMoA/oUPzLguY9sHc/GUGgoQ09i8fgqMvkNHTwAONy/8wPyoYbiT1USi20HS6z9HY9xGW7cZih+
wIEKUJ8FhvVTQnD6OcJPmXdzsoCERrvXuI9D2D/Q/bQm3cfIhf/GXzSWOw0STfJqRtiXP+RhXmsE
h0OllV42wsTYLskf3hLFVMbfE5mkzfcC+UxosdqALINElwb686iPL/QaE9g4k5zF22RpsCq8iHfs
mwkIvX6VJPz1NqdHm0CNa6an1I66bNenU1s+jsMQ9o+2UAZ5B21ReYDRgHtbZHdJxjSL5rVVeoMO
cQLt51C2bWBvHJAFygZuLmQQokt+ESTx4kuI2GL5RcFG2To4hjR/IWHObuvbqIieg6iUOLYJZMge
KIUN8z3R8dzcVYEWy6fMSZpig272ZB8CpVf7nzbqdS/5vOhUYpdkjYdyVuPhRR+6/F+ndVrVb4xO
/S4G1+h/uUFQa7sCe5fpzeFf1d7YJOH0PuUCan82VvGhJjj1VVQczA2qJOZI7JZwV1Z91ct9l8+I
VLRaSZHEq7uqwfunclDJPOqIegKuqKG1bEBLBzy2elDGu1YR+tfQob64l0UXAR2YawOTG0QZHdvL
hQGDszechCvbFWW30Z2wi/7So9HR35zI7Krvbcdm8JGTw83I5N+Lbdgumg4eGJchf7CaLK8QFkxy
apNsVvNLaPS2+lSy4eqvTlhp/a4OCmEcCm57YBjWZO7JCnUkBVJoL/dFDikVDxsjHu5To0mdB6hC
Q3m38ImqfzKrDrJd2znCYj9nMCUHO0fHOENWsztAvgN6ifODzLy217RiD37Y1p41UYtgV8RRgFog
8opK/1Ah8aaknlTCHLEKGcbi38wJ0m6fd3KmOSSgSO4TCBAGUrvxzOkJlUXdkBYTClg1V1q5kYkM
nvqqNt7CuoXxZjaxbB/xvS0sPxS4/m5CReTvKO6x4bLGLZV9EECJ9Aa4HuVhrIJePmdRaOdoY1LR
Q8dlMNrsi2lLeHFeZ8lF8b2ArvDg5mkzf5lMq2O7CakN77lSoCqZwGuMNkGYzK4H0S5VvLK0MeaK
eAqtxTc0/FGNY1BsiNuADwezG21HnWvIm9SOsIvHzbplmbPUZ08TS5eCPukruSX58rr3HhR5YuaB
61KB1MND7CKjKjtLf5x0pDfQPvhS1hFiFSKfWqRmjc/a3NAqAbtPTYViysJwWhU6wq4bykpvAh/I
SO6VjoifYJdgmYdb+tP1JPpP7XH1qei30DChw4xY1FqsTzjJaNfCDfwGJdvEk47sfobQMN5KCLm2
12lV+qNMo3n0ct6YVzcNFXczpyL+df2HXJhyamIqNSTLXBpuq29G01IpAQYKH6nZ0pN2Wu9Z9G6P
tk2zhy7d+26U4/0Qt9EWxufr9dGXP301C6CTKcGgFodD3ZrMgOxxzcOahUdO2Fzvu2a2YVoS0rzP
6Ioi5JNDy7pVv1iPSToDJnph8YBQOMPkK2KUBvdu4MMdJ+Ozg3o/O53xZEyIOXSKOt2oypxBkxiP
yjqgJBwLFbAX/J7/VGVU0n9OO7uqiOlMqGZl/OoyLtREynaLbV3wSIA+/JVY3S0hprOS5zKyo9LZ
XyQGqYCfjpxgwdVSMKFOk5TpJo3E9Ax5HSFnpN3+ur6QZ+W7ZSh6FLRRaQTSkDsdqqVnPBYjHUAQ
mdMHPPx8PzRWvc8RSjlEHekbADH0P66PemlqWUEaqZTdaSasNm9DqNQ5kjZTqKbvmUt/KYnkvdr3
v/SSZBZyrJdaSGBcH/XCtEK7oSKOnxNilOsyW9srmSCzEn5td+quCyriwMyWXoALwP8yFD0k6qKL
luK6XTwmsHYrcxS+XQXODhWazpsgVVNPCG+ph54V9WzQpJSTXQXEBtfvqnhoCdvIhOjR564H1KsH
tN/1WSluHIZLo1BMpjIOrY060GqfiFLJC44JK0ZJZFtAAtuARbrVUbiwGxcjSNBp+CIv/jinuxFF
o0RqDg6+cSGSbx3aDK+SmdSPjYF3rBhHh5IMCr7a3fWdcWE/LjQVmiYOOB4utdNx1bmaAfGFyVHB
/A0eaZ0dk16iomIaCGAWXbILpTq+plFX3zh/53uS2vKC63FhDgKqX7V2wS1YzUQd5Iiotdw0aSS/
9eTeGwpGt0Be52gYzjgdIaT6gHcuV9vpVwZiQshOpsVRr11sUbEwTeWPULZh/JQqTUfVtetU8xiB
czfvVGrFXycSnnZfO0GHSoeloxLBRlS679dn/8IcaDYHk13FyQQQc/q7LH3pVCEqfWwUzD7oag2h
19KKJM8lbNxfH+x8i3HRgXagY7XgHs6OSzvqCv309DiPOsIv7dC4Xo+Wyb2EkIjoiq5E+VOV5MF0
Y4+dnyCNSicEUTq0oPbWezsiXW4abBOPRVWLRbODvICo5dMXD6O4lCw1GsJwUJfP/8+jpacJEipO
kh2RRhDf0iIOdvo09zguBLcunvNDs+D4OPQGs7mA+0+HajEPhpBMUdIsK+WYFIlxqFCa4YaYa/R+
YuT4MljZlDA+fRcxMCVCDMnoOrGTVwNnWguzPM+OWiL6HSpVo1dlU/DZvqPNKKi6AScl7MBf/HQU
ezCR6kBg6IhEhPVbzxG1dPS5/gicvvssyPPPUBBEF8IXEax2OpRC3sLBZajAbTSCGjoNjpP+vr7x
l1k5CdkYhD9fceAL40Kzhtw5KEg1jTOzXGnmvKAirM1bgAuUhdMUSG7llOYtyuulLU8yADgG3AoX
6/Lf/7MZ21a12mnMsmMu5/yvsc/meztBEufzHwaOY+lB0sJ319ESDS21Los4O1aDYu+xIiH1mSb+
0RJ5G0OqfH489gRoTKpYgIvWB3lqnMrJ4yg/xjEuhvOcfW/pdXpdOviumvx7/eMuHDIAZwp7nUdx
8Zo+nUKzt/oO0Ty2hrPNbVkeSiN70yLSnErXgt3gVBNVtfrGLXJh4QBtowxA+wm/bn31Ukxu2BUp
mknHVOTORzVwGbIr5a0w8PziX3I2uEGwYUB6rCPsWm2TdFE5O+opHNiBWv4+KvT0vrXnm4Te5RFZ
bX9iZGIKZ8GwOGsSxTxT1lGmoDrWiOTMXo5obecpJrLxVPhtXEpG2gxflSZrX8BgNj/GuhqkrwQh
jg3c3Em7hQIyvRUpomFePIaufjf1rp7dN2mra3eOOQu8ZYg6xRYDirzf2XGXjtt+pq1w5B2tFpFw
jtg+JYG2HU9BR3k+8BotVt5D33U/I8ftEsRmWZBNClZk2lFXQLQy1esyPJZFF9ob2oM5FoWxGk07
pCjIs1EyRgKQanqQ3gmQJ+rGhNnrgPGcCSiQimrKe4jA5Y08+MIOcbkdFBJuVHhRcz3dl4HTGuyR
pDia9Gk+UP6TX7CrueVW+iebXq0a/X367gviCI2K5Xj85wZR2XlO1nfFERUqvbpHs8Fx37EroTub
zpTaPUVDdPRIQ5A2XRfVY/egxXqYb+G7T/G2tAb9HzQpm/HgBE1VU5+dZLSbwyr/KWDSmn6dAOn/
qxuUqNv0FGBD//r5vbDFofvD3lleEQBuq/Obo0EaUHsrjkKk4iNjDw5g2hR1N1nC/LTUBSQ+0irQ
KfyNO+LqycLMyppUstUjBoz9XSeTcBfberWnIyZufNf5+nMdoRVM7kbaCIrudGHsFi0fnUIcN8Rs
6Ts0fHsdOaJ8jPbXJ/D82aKyRHWHwUhQz2AeduImqhNzFc3Exd2myjJsEWJd99IAqyZqnzQwro94
vmRc78TjBDZ/nspVOFoiEdikk5UdS87ZBoWmkmNHIw27cHVzfajz232BZgM/A/gBdm89i4jD5k1g
TPlRrfNmq02PRVVsMNuhOLiUk7EizRcZ0ODG9X5pTt2FF6cAciImXWbgP6cqw60lxAkkP4ZxmnjR
4GxjKzM2am28D9zzN97LC1tFA36PFLlNAgm+/HS0YkEUF7GTHwkVom3e6tG9EWWfpn1QfLSsZQii
bAg6q4M2I8aloj9WHRHPwX9Ko9oKvAXlVJbzxqpd+KBFJnuBoMPLI/s+/aB+CJFAFn11HHIpX2Lb
De+CFIuV63vjwiKBf+RPB46Gx/UaWOUg+w29LK+ObbXv1IFJK5LRMyRtHV3c2BAXvohXXrEXnNMC
s1tlDTIiVCuR2TuGVIP2NXiLfTRl09v1LzpPvRbqFCkX00YAtWZjjDrvapBYzNtEhkton9LKUjO4
b2aJ05lUxmqT4lc035jJCwca4j/vIPBBGC1rHFxr132Bbmx1bLJG2UtgwZ6ZC3eLqcCnQec8VdCO
QLMs2SUI99OtoSdK2DttUB6jZJy3lVl326QebgUzFz6Ic0vASzJJEXZdfZ0j4BZzo1XHuQODlIe1
85YDoD/ofWJ9Ogvi4VVB95GYwwdae60PCPDiPVLVR0St2x0RjbvJ68TYTCrWite3x4VNiMo9RQBE
chDYWtfMFgx1nwxlfdSRNDRAuLvC3U163d+qMl0aiMdxkdfClQMNlNNFkjIeEgTL6yMOkAlSFyM0
MSFuZeKXRnFBMfNuwYAHins6SpZNxuB2aMehBKs8R2LWHHQdgbTdmLbzewJ+ICRL8InLnbTm95Rt
jnCr1PqjGyShfafLCaXnWOnCcTcJF2W9eLLrW2HN+ccR9PGC4PqAlBFp1+nHYd9Jd3Uq+2Pbutlx
IFag0VOWcXojzDjf6YszK4Y+ZOBA29dHt3G6ps2l0h8RxK73FOl7D05Zu4E8fqs6fOmTiI8t2+Uv
cBHLT/nPo9hqVk8l3OoBOUTJftA1idaKuMV9ufhB1vLeQxbhoVpNHGw0G/hjOBwzdcwfhQ3SAMVZ
U8eJQMDtvn6izi9ccjhzsV7CPQIlntVtNOhm0jaAiY6D1RbpdgxH197rrSB5MO2sj4+U3zX3MGV5
+PL5kckMYN7TDeSRXDbtfyZzNixsaOpZ3KW1XlibAv3Z4mCULjiWaQLr9NB0+MBtNUsOxf760Ocx
1VJGYcPRXEDpZa3ioBpd5Dhx2vgITzSeXejzNzUyEdKdlfBupkH/0lh6swHvF9yY7vMdxMuJLCEH
w4AGt2axNHrd1jJPW78XtXFIqpaXTYtv4Z7Pzztzys21PGlLjr66V6RUqw5kZ+unSvw2JDm+tXn1
4UTlP5bZBnfXJ/N8u8IoWUCoi089taPVYGpsAGdSLFSBmhjp7Tmc9il5BSoe6i2c/x+y2Wmut4y1
4OKpJ8LYWu2ZMNaKwDAiJHrqsLW3dQQmZIsqdK9sZRUb6QL1BDOwQHrmLUaMygMNiKF/W/z/sP8E
Qqh2nhFJPcA7U3YdAtpA6/axGGmQDqG+eGeO9QAuK7HDH9fn6c+Ft/7x4AcoKJOiUMtenesx1JJR
ravKb7NkjsCaNrn+YugIKOyyrHCq2KPcnkWbUZaZfQxgfiabrNWHdhvXMgVWnQwE3nM1tcMeH+ow
3KUdVZPMk2GuOveV0uhG9SVHeVp7NyKQDgfROMlPk9WZvTTi9sTphAx8m2SRqnognRLzCSAENo4j
1ezsi4bRxLAN4fYiKQbeLcH4I8yqj+vzcGm/EOSbLKRCj23totQOhQK4xEhhqgFzUabsnWjB9Oyq
+nwMZC/1N+y7ifopUq0ecTRzY30E4OwPS/GmG43hgMHwiCVmOO+uf9T5ubZRL0AuDTFOvm1dU69b
1+VtCwq/5CF+BB2UbzPNzj59exDSLS19hO3Il9bEa5KVtrIdfJd7qWRbtEaDO63K1Ru18wsLBIWV
rj3lS9KXtShbLgBXmVFf+7UZZR+Nqs3JFg339GBqZZndCLwvTBwdyaXLsjQkUBc7fQWGWS30SY1q
pEydjwVC6Q+88jdW5/w+hPG0vDGkFPR213V6UOSlCeqk8bFRGu8Qtp1nZLrbLvaVMDV+B5bo6xu0
vvNJRJiSx4WomMj4jHAHQxIh6IonJsqS6KtsjBGBSuH2GHkTWY43luzCBy6vCpodSAWSEa52uj7W
NbHjogQHqmTwUtOqG3CDKKjvw8mIDLDnE63s63v+0ic6tMgBeRAUnZGsNTG5dYc1jV8VVfUCcWN4
zUqnfkjw77gRK5zvEkh1vDHwXqhwc22c7pLMyCu8PebONzDKVr0mTx0ock0zpfvr33Q+EC6KEKsB
VqBGdQYTEiombznerXAeOtWTegr6NNSrT+9HRkGREJ0L0EHGupfs5CEFZtPofOxifoRmfVBz+TRW
HXybXvl8oX6JiwnCqXgQuq4vjRq7XMWMRAeXrMs+erDVO7DB443E/XwzMApNahryyDhSYzxdIfSd
gKQqde+PhSzu0UOzPSe05AJJvJWrX1gjCqV8E3E4p3ndpbIVjH+oE4z+WKViAzwDk+8FjP/pnUAX
nAsd4AT1iDV4SoqC3odBfR+9M2xT8Ap9Fuo83wiezr5laectlxNSJ8sSraYtgcpkDxHg9RJPgKdO
Wbzs29K5cRmdXQ8QUzk0wIRoUywE09PFMbLYjbV+HP1Ut6mf9Kqyw2MMBxORxYcRM3rv+txdHA/d
BVIKOmD6Or5WFES9dNRifOzH3Fcq7OOuHGX1e9Ci9CDUANbM9QHPAno+EMGMhbC2BIj26v5rRIZD
gauPvllPxi4Oozs5xx9yVA+koM9qoD3MuXErvLg8KCdLYysug5/OKnrztVLNFmunKB+uPW9oMDZe
W2EKE0Vx4dld+zzm440wUl2+5SSMXL6VogHZA+ghIoHTYTFNS1qtKaXfhID3B1XZzgPYzjbX0vug
E+IVU5ThqyyKGGRn3hivVm0Yv2Vgfrs+52eZI7+DrPH/K/yL1PPp78iSqQabbUk/LAwLgd2+zr8I
2svhpgvUYqE4FeILtFyyj+sDX9pdiHv8IeZTJLRXZ0aVPeUhzZV+3w8TTlzWzxrwbYO7pNeV4d/X
Bzu71/hKl9iRmhP3J4nb6VdSc7fGPkbaMaIM/9zjLAGuX1gfQWD+/vRI5KIAqGCscu+s9WPHoMPz
cEb5U+LbcMRLBypbr2a+HDRrd32o81uHkVBI4e1BKJn60+lHzcjFZlUKed4F2P5u93b6I21q88YN
emHq6KJSkuOKXhSEV1MXqRrGHkWi+NilJi9Fldn3eS6CF21o8xvxwflQGpknWFsosvTR1tVOEs9M
L1pF+k5ij7skaMat1GAYRXH5acY0xds/AjbkEzzg6yyO8rRqS/hDfjnUw5udBcM7oV58I6A7P1w8
pqwRtRl0CSm4n65QNSpxXKfh5KtzPW202km+hfEi+zboYq/2MShuIFA3HqNLswjW84/yENrga2sG
+HzOJI188uMQ8KMLE+n7wKx7ogznb5/dgXQEEV5cOvrgndbFnzCdmlaFA+fHtMDvsg7MLALhcnt9
lIsf5BAsLFrqSGCsZlHt/4j1qJOP/PPXCfm/Hag2SK84hdwY6fxEgXhEJRV4GnE2N/PpesVaZtvR
pE9+KpsZ5y038PQOVtj17zm/+QgSQOdhwkqMfwb6nXGQlZZbzD4t77eyq/yOzqdXTPW/FVqG/8tg
HN0F9ctnrXntTaaWTgAxzXd7Z0Lswp7trwYQYPhOcEWPLsGedqOTcPH7eEqXWOWP+/zpLC5sSqsY
xtmXDhS/TWU1clMrUF1qV2uBchXTjW883yCGSjMLyDiLxj5ZLRsi+M40gfbwnaBofBWd8H3vupiO
Ne50A8B1cSgwYgCrULOk2H/6bWOL/6ozT6a/0PgPZC7/YiQod9xQzY2POt+LfBRqL/bCeViaGKcj
teUUBE6NjKNmi3gfF72BdhMV1ut78cL3LPCBpU5Aqw5to9NR4qkY1N4oHRJcXI+GvBE/jBzeEUaX
5vv1oc63BZNG9gfeyKFrttY2SrO+NfMCdbvKMMGi9TnE8UzXw52KaxTOlK74dn3ACzOIaMTib4wg
Gi3nVYTR6LOLTYNh+bNI7MdwBsPQzcZ4Y7dfGsXh0uB2t/+s1+kMmg3UQkykbF/vnIJb1i2Kv5U0
zW7c6heGoVi6bLpl7uirng4TN05KNGo4/pTF4U70GYbH9KI/v+mWi3YRXaNiBDridJSkcDscLNPA
V2PM69O8dnc9IdyNTXfhW7hfF28dCuiMs1qYslCjxRPPIfWbot9mPjvPShqmN47q5VHY3Br3Hs/G
6gDVSdSonZk6WCBP3aOdle42RAf7xvJfOEBLCAF+hMSZMtuqHBzKpLPhZDq+goAacni1+oggKeam
Mr0l7PrnoTvNGSiv8QxSdlAILteyQlaRVCLMEYZQyYTC9gHxS6+rbSAk4LV7R/2e2ZCic0/BG3dI
yi3zskHvAYuOBAHO6S3C3U5M3yfnqzK1mzx67AT8Dyv/Gon3oE7ubBfjulqXfzfi9/WjeH72CRyX
S5MKAunr+hXq7TDpcVYIWAuQlHpWxcex0sKNXhlogQfDLU+F87VnPPbWn2oax38VMpCmimFKYBCV
uiOxPCrKLZ2pW6CeZZ+ergcgewqD1BWooFEyPj0t2Lx00HdmpALbavCJyOg4xPDaPZjO7gvYs/So
d039gCFe8U6WNd5Qi7swq4zMYaX0urCzVjsc2GtpYQUQHukuRD76GhgVY724JV6LeZKSWzq/55Q4
qtYm+w/GxtK4WQtGK22s2WjChcfUiSb5r+pgR/wQFqBiNyZGi/0hXRALdzMvjdhOMDV/m2a+AFsi
I3N2n95SwMKXOjDZI2//6uPjPoFjXWbRETdUZTsYo3ZUEwFrBKVZfBDd7fXhlh2zWmuuRDqN9N9p
PK+hBA0KeXRuosaHcx/vOrUxfClH7d6tk/oOYGhy51jz+P36oOcLjJ451DuSFRoglIVPNxgmg3bS
WW7n40DacOxjxIghItqx7WOrhZJdWs7trcY1N/HZt5KD6QtHZkGsnRklBdGijUwX1Q/b3hGbGLHs
YdM07dju/pARHoahnL85ql7bm3xU6uRjdrve2lnwBJ+7gbo1alAK3qFFhNFCyn0UBWnODQTMheJV
Bfc4jVGp3kC1y81v8VwFpdeHBDxPqjbojWf18Ib8uu2N9EszZaX4KAStC3rZ0uwX/+0SVzaMzZvt
aMZ9+SuTfWjTDIjakIyu6vNyGwWwat8mDZ9vXFIF9Vg7a4d8p4xO1GMrixL33oQ99U2MndN8mHGU
pjucCGx3Z9W94hwsuSh5ICfQ/G6g78b7OoSweJ8Gw5DwM22YZMrg2tC9Aqnhxqir79BBsEtE8aZ/
jdOx7zEqLFtcc4ckU9MN+J65PGhxpyh/CUMdxZ1azXOLpKmohu+aQaaYekGYucquaoNUfU9G15FP
UU0e8RtL5xT5gDycZPrvqAdN9KC1KMXch3OPLGqmZs240WILmY54yMLvSZpE6iHN5zzaOFkNPIlK
jpUq95FSOnRMZTIlkrFTFJzsnXSyWN/bqW1Xfj/YMnpLlTIMI4xSnRTPAmxRG8jkBE8e2Dt1fHbd
TOMouDKtN3KIYRA2VHO1g5tUtn3HZ6f9Ru+UuHoJ5i7VFpnRon3v60y4SFFoc3WHX1DwTy26OX+H
sh/+Y6FJEu1iFNzDx6pSnaDa6EUA13tsM4j9WV+iZdFSqEIaqi/b2hvi3lR2Ac1gTKnLTjdQRGkV
5VtLkNt9BU4Sqm8TteX4FbRwN/i6ObUIKyF2jf94XyIBEyW53e9isKH1y5Clw9+zjob0I2/Y4G4i
VIHCbaJk7kxDd0TrCrvcoNn2GWIcu9YskviA0WYv7ye0CUx0H4qp2rPU7DFd4+670+eysbZNKq3o
mNpJOu4V5t7G7Vvk9t+0st3wn1qqfbJVR9OtobdkDRzQQsnL57qNo3I7O2Od39WV3aYPSqRof2Fv
b6VPjYY3s192soY90kY4cfcR4shPdVTD20cuJus2ZSDU18GYnOYhTlAe2WSjNphPGstOG7BDjeHB
1hLrEX0oXKdrTDzbh5Dep7pHQnCwXydoeNG3GPv37Dl2AblswQbV3UcdTvkTCuyIleRMVHcobTUU
x2hI4HqjqmKp3wuncf5OkRtBUzlH4uxJKMAk9hGNkemQNtaEpormBJriFYmejzvd4PVU/R5jUf1b
0zdR/HU0xaQ+m0GFCGkKCxAP1gqhvlh4eCJNGl6kWNHspYtjukdZqg6O0kY0ajPHaGU/lmKs32Nq
VIHuBXqePFap2j7IsRwQCM/x6D3YTaebwnOg+n3Qyg9kCYckc4fMQ7KMK2+LvlIUvpKAhTEewHFa
uVsjFHa7b3FXbcvFsVTw1SJMg70Oykx5mjJuZy8I8j7wJ2rj76DlnRhZKtf8TqCNyj+AxxHdoWjQ
rA08Y0GdM6oddyupV9ZbKZDSQgslbyaOY9pLbFHcEkU2e8IlTMX3FkNox8Rsu6tH23ew6XXvRyWq
/tEjtvl9ivpY+aOmhOf4QseN9cOc0uS3Fhlx8gHvJ2juW1UOv2DEOfgmIxzleqNSKc5GOOFgbGcz
nJzDwKMvjrHExuhJcWWo+1HN2r6aA34HB5Hodu4ValhH76E0qczh+dnIbYMmRo1Qjt4ZvpLidg/U
zi7yR4UHc8ILZDRnSCxdjCZqVHbjZqzCat7avXSM52iOx19gKIf3Yexa5WnIndRBig2JRq+Ii2n4
9/qTeiGGQf1+KS2zaQENrcGHdcI2j8pZhzWfKDv4WHIrZqN4xBso8nXUVQ9oSBn4Cw3N42DUSL84
SLRd/xF/kNCn0QR0ChNMPZcLtaB1JA+KrqnLyND9tAvxjpRzmOY74hm4U+OAv/DEclr3dd9C/xlz
Mqivulrb1Xc1F9MLl1FRb4t47pH40OcGS3gcxVPcuGvNLpJoh110ptseB7Poj47T9shIgIRpf2sp
Z3WUhdPvg7YdxA4kjcSIG/KWsWcHuN+nWm941O0EMJcn+7YrN1WPdNu+gdWgFShb0UdrPE0aOH17
VjjYv/JRDeZng9b8+NkQb9FjhOMI4PuPD+AqxBOI5sXzUMTHAslxfSN4/huP8xs5h6mrUD7rLZkp
/vW1OUsdGHQh6AHJJhGmPXMac4XA62ZUmOJjG6rDbhZ4OJclN9f/MAqoOTh60LmpEp+OUldTMc+2
Hh/tLBofnIZSZmq25o1vOQtaQWOQLS69AaBWpAqno4wDZoOGXRoEcppJBAAHBqtoLXswE9EeCVpd
n71+y/fofAaXURdAIBYCNF1XKfHgUpdAq8vwa4TgStSD8FrxIFrIG2WES18HwxHJBlqUdECW//4f
6GGqUzLCk8X0AYL0w473tI9fB5yP9Y1WlRP4Gj3rhvuh1kV3Ixs4C8wRUkA9kk8k7+L4rT7RrFEp
YzciBTPHv/p8fGia4aeb2v9G/8fZee3WrWtr+IkEqJdbaRZbdpw4idNuhLSlXknVp9+ffHGQqWlY
8MFa2FnABsJJihwcHOMvSbTne/jyWGtZBoYXEiDr///PNNtqtpqe5vNtB28NEaUoEud0UT0cKAwU
AKhUf3vr3mRyCKit3Apav1vAFaJws6UrTG4sZRN4q9850oPtTgw0X9gmK6cC2yhi4Uowu5zX2KVO
VFe6d1vbMHuPEL5M3a90gGWBZSFWF8zoMnZ3FmqbxcGtxcKdXsxQ8jDVUu7aNNWTG5FasXlIisRK
oc95OJIfraWdhkPkdNV8Z9ptisRV5gzurbV6oNmBHpUIqimFcNMvkqNpn3SkKp8Qfxuh/aqxWAKy
FUM8achqyScvneLo3NAi7jGVH2Jxa9V5KpE3tJ38UIItJWPm4YcODQ44SCN2sasGQK5Kye8plDls
tAXSbTG1SnNjRWm2HNHOi742tlIMvtd7U/rWGh54rxUoAlgAAAzIpct1zZLExBpeRT4U0aM0sNGH
g82P5OYOHOH6+zEOtYe1XAg4dYvmiSdN71sddXXNFtmtJ63iDsW1em+b8Gsvbsp1NoABKHuSB6Ea
fzkbgycABAQEh5BonW6KxE0D0+j3zvN6k1yNgsTwWselwLa1Bm67LuHNz14EkVR9bRHpPZppJB9r
w0t2YvL1sq15x8pNpZq7AkkvJzSxZhL1tiRsjKp40vWhnU5OigrvzuW5fubLKUFB1VEvQgdFBd21
/o5/wsZsjr1ej0oWLnRp8EvUIFscSBuhEYvOXGa/g+uGS5aj9LZf5KXc4Y2uH+Zy/GfK/gpAZHPQ
Jrwc37Bw+646Sn64Ak4ByrnoHTvpjWv0T24x7N2n1x8Q92MqJCpZFZWSbXkcUqio+goJn6htf2pq
MZ4qWEL+YoFGf2t0XF0iSUlou69iVJub246xCKaTS5ZfpJTayvKvVY1vhi3xN8O4pdhPfwIg2+Z+
cew61btUUSjqpTxrhokEuh3eTG9jlOdqMi4rNoW0TaToM8dtnWKOw7iail/ACepwsoo9jaPrDU+x
n2KQ46FDTQlkM0oGzoIHuxOHal5Qp67qyLtNhL3npPnCDlj1yQlHtJdIqTfDxHPXi3wuk1CpEvPR
WgzjFrOtKXSHVD+8vgVeGgolLiqvVANXYMTl1s5k0S+VcJMQedExUGmxnxCyzR6QnGl2dtvzxr08
Ru7KnDfXgwwx6hlH9M8x7gyBjqMGK3bManM49J7ZDH5XNYTcwuopbgNX7oqfXaVlmu1rGoqM/lRI
iINWMqPmu1huUtxLUAfFXbvEqXaylwqueYUHjH5rjPmQ7FSlX/je/FxOI+rjhLnt2wagcS1lo2Vh
b1JDvNGoSxs3/dLx7Hz9M1wPtGYpABx0YDbcRJsvbpvl0nV5XISdK2reCGX+wfLSPQOr6zi2Lj8d
N54hNF6274E8N3HdQIsh7As1fkAwcvVLFgPCthrMWjRMo3Yncr80L9CESGmAk6VZsjn8JiaqGRaq
kHb7BVkuJHjTYxpl5tuDjAf2csUZs4lBu2/Wr8vwnjVSB2Y/9fmQ6t8ttIJ25xq4Piv0RaCvrCml
jnDV5v7uvNbRarOvQ33icR107pQh+dXr/aMKfnbPp209eZenZVVVIcaQujq0t/TLk5k7y9ynEm6w
W8/mQwMbYaFS3islaiEdgosaaOriVzKW1QS6b6IURTxH2+DNG3N9cPFGwE56hTRd/gpHiQRvBgr2
jrBj31oK5R6NTeXzm0fhJgIdAF5qzaLXlf8nMkx12paRbUW3bZxr7yCdSB9ngXLn+61Z+L8ruvYa
kaSBuM6FBBxhs6KR26hlNMIgR9iib88evKr5Ji7VIfdRnF3Gm8RFFtWvrQiv3tcnuC7TZuh151Co
4XUAlWGzdVQ7drBNc6DYOpmLTOykUXPX9FGixu8knZ9wWWn+mPYqSTb91p3ht8eQmVuQsaEIUgqA
wLd5n0zuOMxlWdahLGslkPo4Bbo6xztd6hfWlwimroHlGce3/op/viKP4xgrlaUOi1lrvqOQXFVB
JcVwnCyeMeg7a8Gcpfb3ty4tqOcVO0huRqjZilVMM0LTmlZ1IVTzv1k3Nx+1spyO6toFjhYnOwMO
GgMpbPfT6wNfLyoakqAI2VJofNDbupzuqGLogHpGF6aGh+sPxMGHVtb6zqbdxux1WjTpMDdcyxC8
mS9HaZRpcSqzESFObvI2cWnM9VIbT5lejMFsGtn5rbMyaJd55PMgQBDw2cyqL5AvAxlehUKlvG7J
AcQ85didWV2fBwi4cKHW9JOZbcEZaFS7bqK6bRgLGUlftyjiBq1tT/XBKbRgUG/SZe66265X95y0
nm+5y7O48s9pBvKkBDq1FdVpGivrEQDpwqhf9Pie//rlxEV8MldB+YMGLhsRMNGuxd2u0oVv597c
3GQynuwwWxqZBzyMNd0HioEvBTPkAZR5EPyOyuwu2cmz5754t6xV6NiHvzkkp7JH5eZBS5v5v0XO
5m+y/6GmgO9m6PzG0ZTddkZhOYFqKRRyEYDtxLHDdrSASq6l0Tma2h7rhliqT5IaOcX1pkRbCaym
nHxEq+sxUFQ3iv0Ja2InGKPSsO/mqPCid8so7epERJ2tQFjjXPgEqUzc9Jm0NFTgKx1lZ3jf3ecJ
NW7vwYsw3/HTXqezJ7v0P8OYnORvbSxy+WIoZpLdgBtrWpp1eFGimJYMn5rS6KpwUhCFP5Rx45l3
Yz2p0cFo4ym6Vc0BAwEXr+nhnlaE8TRFHutWl1QoDkgvGHQylAIlWKWxrW8gXSsRTqIavpnCaP7o
rZpahw756jLIxTzPd0nhguXOLJ65YQWU7q2yitxA+DWRnuLQA8RrexfZtfBiLWqpNhfeHOY5lry2
kNpTu0j1Fq+B+kPbAaHwKXnvGfdsEwxqNKvlJWOuBwNM7+VZz52a8N3PXUham7msWTf/1Bu7abka
vHlY9og417GFTAmROCq3NObJCy/Hky6dXTtqRdiiRWafm1GxuntjKe08SNvW/pRUeS93Kp0vzBFh
AcQEuQRXe8/NHGOwUjjZLZDjNa4iZBs7XzF4reXG8laNNZaT2YE41AhpEIE2l64e1TMXOuT4wuJ+
WPth7U2LlNLXuvEaXBi8vD+9HjxfWFBUli3gOghDrsj5ywUtobcuC7X2MFEBIoIUhXIXWElXGcco
NoXH1VtbexoAL6zos1IN64k4DoS0y0FnGql6IpwhzFxs3P1UU6OjKiUSSjkku50X0fUM7efLiO2y
OhVvBV6sKnF5xk1jSN5bPPIMxpAc5sMZLtz4oc+zvczlhfFWrSaIn4i4srab/DPKJ0TQdH0JB1Nv
Yz8tMfLxexXOur8k5UDTSJTRHl71ekXxxYTXxz/kpLC6LleULqKC88+ghqNl1w/FVBXnyo6Tnx1R
eufh99JQPMrQbgKMA+tqc73rQpcm5gx6iJ58+qNWxISgOg38sLOqfidhuR7LWdmzq0oJ3UKw7pfT
Slpt6KnRGOFijP0taY12lwxYOY0OUmNvPQikKyQ/FHzIjlB8uRzKbGcURtLERhaliHg29PN91en5
x0WXyREZO/nm8UCSEslWAYNVs3HzzqznBB1zU7FDbE0yX0kQ2ihz/dTo+kdwLGInhj1rW16mEGvu
wJuIIt1KYtu8JHprTDQFiEqYDWjvBegKDEVQRE2hfIyGIprABEVCpV6dUxiftBid6Mk06/isqLjo
fUkmtZ5O1H6dX68v+7qsm9+lo6wDfYFiNe2qzcalBJdrfYXqwCSxJShxqDnpihPvVMtp11yPQ1me
phj1SZhIW4FHFBYEd5VM2LUJ6KZ6FSO8sbFBMD71bSZobXbSxrmjwgFcnucI0NVBQLWb6XLYbfNz
dIxiOeZN0zsHxBMM9VFKF6PEpHLHz/VSuPpT7uaFcWBvtbi/qNpknUa7cGnz0qFQAvpHdnPX9FUE
pWFKq/aHHIXavCuMJIpPxKi8PsS6dD/gCZx5x2g1Snqy6UTf0xUmduiolav4NiBOfk9/pcaqDYG+
8S73zLa4I0GpwxooF/1kEn8lwI/KfSqdcfrF4wwszdzQzj/kujuaPk3R1A7AZsSGjxkJLh7dZFh/
RBG17g3I2RLsVLWMOEPEHfTTzi2U5ZBg11n8KUwMJv7k8bD0t0Ni5NGBxrhhhmUEGPC09AkxXO2z
cvlbN/gZvYfBCLQ4Qa6xPBlgKdpfokjK9NyrZck9ExGc0baPMOeSFORTrjzIOcNtAdc7xuVdb7Ix
9hEkK+QNj3qzOWRaab536qyX78fUs78aTtXNJ7zGaeTniBIoJ2vyEF5JwHK4SBU0ET1I24miQ2eU
ySM2eJV3B3oHV562QwMbZ6N44v21OF+oQBVNUJDqiCOPT6e8daJcmDgRjnV7jPpRU+9loUbWEX4z
0LMEBQqYHU5bYpPpCMNBK7JNZHSqPFU8YOOH/CDQNUU7DbC1fqNxqoxBS0ar3tNxt2Koox7uXZWY
ccpRXWVZjkpCn+ywOoP8ssZWa8+qXrRfZux2vLCkDvnNS3Kz5e2f6cnZKL1CO9pYUHVPywTtaOfQ
PD9pNmcT+P5aZbXBSXBsLkNirE21ri08ebLUQFGm1NP6Z6qt7uMW8sd/JheF5WOM88dvPcmGOyPl
87a4tNiHOabbExhWXrunoVe9j2ZuxBmNYdLiwCxM7YvTK5Sjmwg9lFu3GjksSNXI6OwJbX6r5AM1
ILAEpIyoolFw2xYRnVkusWXVdWikZQlYqere25hQ7TwQX4gwNFOtlSZAzQKs+OVqaSIacruLm1Ca
oIDtpUuOUdN2Z6PapRW9NBQTWh/xa21k+8IuSieBqjs3oTWPFdZUzvRhyTXtj6fY7k6F5IX47Dzr
XZEgrqW9TXxus458w/basPNG8x2aJNpJjLVz89ZbgPYEInzo4kHG5aK9XDvi2IAZYNGGphNV95Nb
l+eUXPXNmcs6Cp+HfHetqa3L+m+1RzEtMRtZGzZTOr+P404BVlmAIUQr9vD2CRlUltYaFnHJ2Cxb
GUvF0pOkC5teK49uaYsDKeFeKnb9cehg8uQzIJhR69x69noKSkG5NrXhMtUOtza9liEyk53c4Tqh
ZRTXJRMzED0HNnO5bAoFSLMTKVUjGpf3KBbP51mDODl3+nCXUNM9v33tOKfU/Okq8OdmvMgCVQGE
rgszG9+too6NY6MO3c6sXlo7E6Fiw1JXEup2Y8u5qHpQA+sXSrNj25egPBtnDwN0fVJXwwE04tl2
Ko+B9Vf8s+W4SoCul1nH3dzbB9XpvZvK04agX+poZ0LXBSqGomJKWKB4Sgy6HMqQBtlPOvKZwGsF
5ZB8dYfsvIya4auLOpGSVAb2a9rH17/WSzNEgpH61ErhR0PuclhZ2HkV2XpHXSzLAkROVRwq8WYl
rd3biC8NRWOL5yrDrcTey6GUfhnwEcDN1FIsHNEQcaY9dHDKaTy8PqeXdvwaV9cXFSx4axMobC9R
zGksuxDv63cOWlaA8dIeEc2yJGJEe8/hqzYjj0WuDjR+4a2vqsKb8FfKTEmFynhjnGf3WiqL97Hr
9DeKh0ewOVfeoehJMxVezV9HYPkPY1Ljt4lD7bcoluWpB9cQxAYEOK/Ne9+KYmUnQD97Fl/mArSr
EKdc83QQQ1sw2yQmvVAyvAmjUtbLybNyclIvV7004JlYAVZXuyw6WS1odt9tu0Q5dJ3lPSVinH+6
S26PfqI4neVno1mPR8rf9uQ7sUdgTHULsayKidi+0JZx8ico8dK38Y18TCUv2IMzZlaG6o+sk51P
ve6Z7by8tfwPDJDi8darmfQwkipg2rBFzylwk7E/yhJTxjdvqBVshYoR8p7sqU1NIE1cxamtWoRz
pMuDUSXpxxYpHkwbuvo7Mqc8od8+IAHHZUwcIyjsXB4VwLyLJSZXhDEODsCLMZ7Mmsl81HHz/qtl
UbSTK14dTe3ZYAjaMbGUqL2J2S2vSiBJ8xBaLsR339AbQvfSYUcZ2INjfHp9ds+inhdfjVHW+h/a
fM8MrM0BrWsR2S1OuShwa5360NJ+HuEStKUHvsusGs1Pxll3gxQ+uXOUdmuVv7B+rNFoj2Zbu+VS
nZy7WbqZdmyTLLe/DTUibv5ctyVaxsLucEVqNSdaDrWMBi9ckghjOp4CdqqDogDJ394Nopjg6kp0
s99pnTLynolHDdPEPum9c1OWWn9LXiyTg5hjj8r6DExY/TBNTSR+JwpPxj8VppLeU2XUPIZMFR3i
ez2x8/5x7KTzx9Li6gcl+bX/BUwetbm0yPvvGfcmfvatkXt+gdVudMzswnmYQKgUn4zUzH5BAXA/
mysp6IM3L5Z13y+ymO6bibLjW6M/XBuwKzRcgVNzjtbj9c/9NsFfAfczaGELVuDoeXLwixQsH3r8
exyw6y3GUGj+IpjyrLO52dKQplwMhm0tLLMi+9xWijhQwoNl0BtZsZP1Xl0AaymdDBG1J/iLvH4u
pxVPM+bUldRCZTKt/7xRJlA8pWt+QuMwOVdaY+7t6G0YIv6sgHSk71Zt3q34hmJKBXTdYoQp4aM9
TvMi0uOyiOyDSErtrQL2RDtSEWiEPOro1G9rT1XK1mhrYYV5GqsH1EJdv1OHxDfU6dfrJxVs3fXM
WEj8a1xuOFSAN6HPTSbPQxB6CckgleSnLidveLTVeVyOFMXgZETzYCSB0GQrPnXQbb4uCHwOYZnC
DwpGNjj8B6paGJX2qXcvKnOgWlC5oukedJBanusLpRqWDxp8lsWPkQSpHjG3TOugmlr7vqV+n4PG
R3vwsGhjZvuKo80QNpccqkQ+SgyC4hTZBL8x42aCllLE2Qngy5wfBItSnQgxs/5xmevEObja7LqP
vdk2qDfk0jLgK5QuMP2hwBhWcsLEPf9VFadJsafpkZgfLcHQW3CD1LYT0ffEcJMfKBPSvoqTxcpO
kTeM6llHQN3+UaqpZwAG8WrlI76HrnVUMHuNT5a1AF3FijL3gpaOPd7BC37y93Xh2j/LoS+jYBwn
L/ezZYKWYPHQ/k+VtPWIE5W0z7gEVePBS61Uu9WMeJBACeaMHKKEAqAdMqcsMpzT5ApWTRtdif5C
ctBMP62tyT6ICo2rU2lkaYr99Zx8xhgdM2X4bd5/7bgoy7uiboqHBlXRj2Qx+AGXy1wkx6JXnB8D
1T/ofxFyJf5oDbxOerl2qNIkdX/nizpTO+mzJfWXWW30k2DrY90bKclvdLGi0m/BHuFmXaep9j1W
xqE+6knR2+es6xc38GSqJkHtFgVkbGxHYFtPtvqV9EN67wsd0c9349zn9cktsj67ddEHKk5qgs47
lvE8FEdfHzRhv7cSPZFHU6k8PJtTnlQwPecMWsjrx2GLkFkPHg0+/gFQRr9sWyOAYN5AQbR5dDTe
wkXiSgyGjcRVwQAUlU2jh7fPjGuF1NPzZODCEAzt3O1hD5/fn5cXKM1yCoEop1Ec4da+DHAw3+gq
QakMNas33EdM1RPvJl/IJQKzN9TmrID/0O7cZkhrks8OC04qKNaAwHYcZ0eZVdPwHud1tzwXVhWV
51ZRMVVeJWm6A004K/EHvWmQ1PIq5XsZNbNB0XPIvVOD6esQFK4sv6b9MHzlcsb1zOlFaR6Gysun
QB0UVX9s66bVH2WZGz/tGHXjkzInlRXURTPKG06tkb4zG64fjOxnMau+rKoe1HWttdlObnP90Wiq
qjoNCAgp/Lm5eNxyQKWoK/AqrnMn92eryp1PHk3H6HaCXLFgq0PH+5CWqpJjmt4hKOP3fWnJb69v
nqtUlesV1jdAB/B2EDs2OVYDTy9OTemFE44FgaTORUfX3JNzWf+Wy51Bdv/MtUZPDyrO5uqbPFzp
aqF44ZAP+nwCPopT5KJicesKK783zMooj/EQCWcnZb1eZp6QJKykdSvPe0sNq2j+T12l5nddOwx0
5dOT1BwBuVbeMuiCubqoDrWanq1Gfn19ZZ9buJeTXsemZkaG7q7gscvj4CWT2wMuzO/UPhqo+OpD
+1tx1fyjncVIPMSpKp6yWkm/gidohpvJTZImUBS0JrAuqq37ma7pd+gFXgVcuBr1gwucVxwR2pzG
d0mvyvT0+i++3gs0MVYNnBUaBeh2sycBPxcYFCfFHSq5PQbr7XTOqc/vhKvrvcB7xaPVjrwsILct
/JWahbnESlveLUKJptCDx/ikUXNKT3aqYjZdH71pmj+8PrXr3IuaM098AC9Q72kzXn4Lu5FqM+pV
fodXgHOsJ1v/5hiVQhxssy+m3dRv1cLEyoe+uwEhcKUlGldIt9wy0hF68p2GVE3jm0RoHFqVPT7d
C5/sWT9kFU1faWGbVJmHcFLN7pjfNRYia3MPnq+Opz2wwvUno8pNBYE6AuoMJK+Xq+cVsxsvYBTW
avx8ozXx/H4QTvNhFr14zIt0+GWpcnp66ydjAWkGU3cCLIgo++WgNALMXo/i8s4t8u6cNrH21UX3
6rentNqhHhptJz2/XkpE6hCk1lZMMHyD9anwz6tDkj2Jnmb6HYivxk8Xip+kmWXw+qzWv+UyKFyO
sm7Uf0bJNZPeECDEOzU1k/c2GHek0fFFF2C+3r8+1BUlFfghpq/8D8Jx1Fi3FaBkzGS+2HNxN5ai
+8/Oeo8rNZGNRX9t6fObDrv46GQ3dKiOS2Ym7dG2Rap8orCUu0FU6WykKvUm/JqKEih6GTvDk2U3
zY9UesVfQrqBfMRMO9AQpuiOldq3MyA2JAMeqJ+NQGkGTemCuWj72JfCLIugrKLYAdxGb+lQa4ow
jnhs1z+Vpl/EYz+MWfw7xkE98iOl6J8wQpuyB4r2uy55V9+BwqK1SvhRR0d3+kprRBtNIGRJEnak
JAcrQfdC9J1+bBo7e+snfx7q2eEQNgs9r8tPTu+3xG8tTkJhpw4qqyb5Z5T8LMmfz69/8atn0ToS
lzmoKVphVIcvR8pTKzO9GsKEwOHIB8ubfLWd2LoxM107TO3cQwYZxzt39rqd+Hp1eJ5HpoyPyAhZ
hL2ZY4lmvTs2LOdkSfeGE6aeJTjfndv8pVFoGCBihTPF2j68nB+WeVBOl1K5deNWPjTuNLyL6sx5
6zXIXCiuIwC83ob8eznKAv5RAX2s3KI3nT609dTcFdLaQ2W9MBeLDgFxZr0FAbxdjgKFivQ471H6
wTbAOad123zQwfPYN6/viavYDTAXTjwtKo2WGhyny3HQzhhR5MjiULHV4QfS++53nA0kngb9NDuf
xroUw3mx8mjvnn/hhIGyYUwYl/yxxZfyIl1JPZECAa9bYWZp0mAzX3aUBDrPS3eC3UvLqVOUJLfk
MPNY3Uwz5x07gTINhXS84USrTK8PVm0Tcl5fz5cGoriBXBsKRSoR5HKgJsqTsogiBvIw00b4RNzQ
as6e3j4KxeNnjspaTtlMB7onisHlGIe9o/z1Wj075nq0x0R6IVzQs/y/QdzNcSK+w8ADnUu4sOfv
pScotFlRP9xAe05+tqk0glazc0KkyUv+7RNcQVYkFJAnr7rNKp2JoXdrIMON8E4ON6Lf4g6+88p6
afMTMKBToGIEK2YTEGOkPYY26ZJQc2Zxqoe6P7TNR6t9QLfePBUkwjvTemHT2ygQrpRTjF5grFzu
DtpLGF5aahrqkWn+9IwO39Vpshf9SINj3jOEeOEDks9Stl5x6tTj1736TzLRTTHELM9Nwzml8jUu
SH/gg9kchsKjf6Nm2k1E2fZLliVZvDPRF44BQQudWLxeQP9fcfMqpRVajlYXJIfxBhUHni5WHe+c
6heWEzsnEk563rAXti38FhlGmaUQzyBWamfVmn4bAMeOTZe6b58PUD0kYiHEUErZAi3aROvHfnay
cPL69iFvKvUHeKRsJxg//+CL9A8f55X2tza/AW1t78lJEivnOstgMzkKfhDwzcbkKKy1szG5DkpJ
xHAaX0tsKFYcDFKZJzInYO/0PidlwuO8HcWh121Kb0syIrtpZC6FJR1dMfXQmY2n3dVNIuUh6iUd
IBXcz5fa9ar/+rIdoNx4qfm0AI4y32Wdkpr+gg3x0gXxkFn2J7jsZIFlPlj6yfasTt7YpVG0H6p8
Mb4msQqs//UwcPUu44KFgwAEmgYDlgGbdBhYPzdxPGKxih8pWjliPgh8Bv1ZUR/SvtzjF17vJ1IP
zJdIHqhHwA2/PDBNQsckQ1YlFBVcATVDlwZTw8KHs7+HC7k+IAyF2hpdRRyYeHNeDgWRMWq7BpbV
gFbrqbOK+NzU1Z/Xl+86vtG88FB0AOfI3t0KsHZmbUeFggrqXLrp0fRG8X3U3eK+LmvtgA7s+JAn
w57y47OZ0+UmZv9S3luRAVyEW5KxNPO5pa4B10HkhW37+ajE4kFf4Sm3SlqJLPFzc/S8B23Sk/ID
ClmNCdTQEigoVKoaJZ9xKh3UL0qm58v3qh6Ud12+VLo/sXvTgHJ399k0h/m+nuAWQpZyUeyKRVUJ
f2wiHWUjs4Ltp9Yi/5bXyNz6AkXi4ZzESrn39L0OsdD6VxkBqmMgibaFg6YbSRLtrgutwWksP3Fr
eTfrifrYx3L+og5Nf5YyW8a7MpmFsRMurgG2ZKIcDQznqFloxI7LTaTp+VwY2UCL10SM7TA6pqBd
ZCyK/bHJvD5/6tOiEfdt3rr1R5Z+jm+1Pq/+AuhOjK92K2Y9UFNKsB9f33fXm3t1+oJiTv5D9XKb
nnhkrJ50RRn2BvUafRbLew1dh/9eH+X6tMIq80BO03Cmc7a1LkmdIQW/BZfTmYHw+w2Q0TSYYh61
N9BPlz2viutYtGIz0JqGo7sy9zaLjd6LbiwRhwnr4KY6mq5Cu8cCPtsES2JPX63csH6/PsMXh+Sz
2mwuotIWc+c2RTd5aECHHa5egRxV+9gKdzjVVeMe2yzfMz96cbxVogjsEJfqliRoY5VQIgdGUJrG
qDllYxJ90fOqfKTxyxWTdrRRdi7WF4akdoN3O8x6DtA2yaw7VeOdkzYhCGlxoyRdF+hGl9xgp94d
ckR3dvLzFzYNDHU0dcgbQL9utVIQMmtE6yZNaM55d9K0Yn435p1zJxCy2zue60vwMhCuZFaCO0eB
5HLrW0xnzpxUuwdhqMcgTLLemh1YBa79NCOe2oeZaNwP0hzrD8Dy6XnkJds2sKQ0y1NqGGgsWo6Q
M8Z3YqyOr2+t66uBNaAzBOKIcgA0v8vQUQqR55Raq9Btyx5ZXuMoyqz9S4GrDKaOYsyhH0Wzk2+/
tPj/DrrGjX8SUpRhxSIjWHAq3lYnUZTeQatilDdVrf5/fGeST/dZSZUS4fpT/hlqRljfgCsD1d2s
tFPFfRHqatkfsE/f0z15LklvvzM5PcVc6irQHbbTotkFukWrwgh19dR3VAXZyNiIxgfOL4vbYblT
+3rvRf/NQ+1O9/oyx9+pX5qdHxVF9lYtZG9VxKDTRwKztmy2yaqSjF6rRdD8G7QifUVSRVtk+lY/
ZEYBJbQK2sEUB6u5yWCkYowJcuFVuIgco1HLFIA1nfb8+j59YcuQQqjr8pLAEAUvv6M9mosyKi04
6lgoN+hcLwS+agn7iLj7+lAv3FprRYKUkpxFJe28HIqu8DIkpg39m7Y+MIUGS+6msN4oFbAuG2xe
6jro3K0IxstRIEcJgYoFggVjiwi/0hgP/ZKLw+tzgUXH37PZlBTHaWmBXKHdva2Pl97gRECCxxBz
qmL5ngJxX34Y0B3EvVHGVVEHi8L1/a0QuVLS8U2bVhzdYdGHoJqxBP2kLhoGapjaTMPRTpNOodOK
0eRtNyqz/l+ZN8YXQAB1dqbahsO8nuWqFhi91cbBkiXGZ9UseLUIkCTuOx7zGWqu9tRq7rGzWsBE
Ek8F+yapJq276yze9j4Fk0qgyEW68t5WuqVOfSvTUif2RQvcM/NFlSnJeXb0WDsUM9qqh9odzBoi
S1UsvjNYXQEOUEg5/FDrYXZuekuWVZgqhZoGOorZzdm0xoEQGw2yh4yXtGUwDzEYiKgAstoMupZ8
HKrSqY+SRNLzDU1Y8YPG3dQHVZbNxcc4BqJV+cOU6qmfqfo0nNCWtQe8QyKzuqnawrF/V40+97DG
3Lm5RUGzMj+WiI2BlqbR6/zOLDW2Qyer1fIIDyON/jDbzgoM4UY2eJHIUKnAVwNC22nvIRm2IJV7
avha78w5FvE3t7Wb79G4CIrSeYsIaUfZvD1jmzr+mCntNgfL623Tn8YOf3InNZX2JjGVPn10ZpRc
kXTED7LzDSz5ijNykPrXeJhgWft22mRzf0A4V+p/oBETtdBlQ5JVDIXzue8Xz0JztwPDUnXoo+Rp
hR+dW/YOXhiJLXBgx/6tKN8tkjf7OVKjUve1epnakxGprXLI+yh1vkwjd7s/2oZYHsF+tg4rhYBT
AJpz1r63BlVcfzCt9MdipJUOOWgwmyMSPK7zddar/mOhFujLyLwTyztPTURxlmh/TEfcV7kpfafv
4E77UyszeZvFtSJvJq0ZkHZ2PCIVdE82nd8AJyh9g1xuPGF1p/8ZDXuJv7x+Cl+IKKsYAWXVtUV1
1cU32bZllSsNF0OGQr9YBpSe47r1dpKoF4Ik44AlXdHe1PU3McVDSbfCnrINiymHEY18NxLJcw9Z
yKdG0uwhS1+YFl1LXsiw+gCVbB89EE5GHR/ENoSq1h7UpI2edBg5OxzaK99dIiVVOco6JIg47G3R
8mYT2VNiI1sJXMOLHsHHyO/Ay7WPBcA2+TOmI7e8J5Mtl5u5qXB8rDOvZcsOVe9at42RWfm7eXaz
NvAaGsphx20oA0U6+ldk/HTxIOdxzoK4wyv3YKdm2fIYiqK/aTwUqJO3ipF9tuSiJu/Z8YZ8ly2L
3d92KYBNf7IGiKiqItFERSjATQ81HIXy9vX9s5ZxNzF8tYJedxDyD1eik5rUvM42Z8DnZqOvSuFI
QGWxS0vQAoiu5CpisKUN/khNDGhslmL/ef0HPH/K7S+gfgArglcP2NfNzrIgRsyr60CIrINtHabF
a95HQslKv+giXJf7JPfUYNYb6961lWy566ul6Q7GMOuaX+clzUHHVTqDx3dcZYGtyKg/lmYm7ACV
ujY591GX/ujbaXlfAjffUwd64RK0DXR3udURRgRQc3nZFirOWONAtj+BOfLbejjUSIoF8f84O7Pd
uI2uXV8RAc7DKZvdLVGWJdlSbOekENtfOM8zr/5/qA1suNlEE0oSJDkIUl3FqlWr1nqHpv5Etmvs
5CobOTXNGrYthBWFcVe5SoI6r4LYMspU1ly7BrvaK9Gwn2nd6PP8wEHaaastT8711yHDA/sMxIui
1TL9P5JcXgdhEXUJ8SWZ5EdV63K4ik2LzH1a3eE2JvtTMtsg41pzZ2duhABsfZBcwSCB9vG6bST1
ZoBYXVoyVeqNKWqKXiXaPb7MZlyDLEOrjVbsNWIs10aUxEXpa0XeH6QGj8g5ryXPluNxJ4RuTQiv
CwrzmBVRmF8tZdPpAfV/hgpsMVSuFgvlnCd6v/PFNjYkb0GES1Aa0ijIrRo3I1RcFNuM0u9C8QhB
I//e6fb/NDTN7vUxCbzbx/d6UpBjKB6ofCOe2OuShR2XMQp8VsN7vk7vU7Cqj6PaTDt58/Wcli4D
5XFQTDTY1syVKtAB5qG64udjIn4uMuVAaMy0/KwIXcgHTTjd37fndR0Xl9PFMYP7SOlrXdfsFVTC
h2TsfLnPqvHY6VU33OV1n+nHPkmDwAUvYFV3hWURIo3G1rpDInVCvN7+GdfnnTI9c+ZZAizKWDv0
1rI6yYFct36fx7iJprL+GXSxeqAW965OF/0IhTntnLyt1V4E1rjmKRyj93B55gNH7UXQKS3kkSGe
/CqWO3BqTiwFLn6tQ3AHgrTcMz5+zyAuI83Cll8o83hegRhflQsqYExdAonG5yYNpS9O1NXSG4IU
XfcMkagPXgtnDicgaDk1KhjJuNvPSifJLfQWMJmHVNG7mSpDVv4N8NmJv0dqDWC5xt01eB661rTP
PCf1v2XRBhGsHYrCb5HeS45nDGU6fpbEFNU79ZmN0wH6DjlszhnpzFqGRFSSM/f4Vvi2gbWFOaTz
c071YucMXsfopdQEuh5wFDvlvVr+R4xuoWjjGNR1fsXTy8vJGKqDIPHpXbnRom9GNqanAKGnhy60
ko+3URmcRyBub1TXkGK43Cy9ObTdKDWdPwOEP+cUfVzTQkPq9jnYWEi6p0AigK/w5lxfQ3Mk0SoK
GcVMJd3XRiX7JpedvpMPXl8GSyl9UbZF5WthV1/OxR6doMhDg4XM4+kvzezHR16H6p1W4A/xHyZk
crze4TI82C+HCokVg9rond/DN0XWAMJZpaXq6T+MQglyKX3Co12XIhsU7cJMC3ufNLT3glIbUK8t
9ioBmx8HLCU4XrDf1Gsu56Ky+dQ4LHsf+W3nFCtTc8ZrYP5xey5bH2dp0tncbACMrmAPtVLHYWv3
/pzVzUvbqxF3tlWAHjOknQLK9VCUm2C00Q8E/wcr83JCoiusZo4Hgn+n5PeZbie/RKNCmaB9t3Nb
bw4FOhivqaXTuFb+hV0a9E4DLopnwW+LFrAbGhW1gV7acwi9/kpwPimlve84ILarrwRwamoLPVoE
g1DmmKQidR00So63v9L13fH/kF8AykmIr0QJAnUUMR4qg991ajd7GY2VMzyLQn6JAj4t76RKj73b
Y15fkmTUMKqXDu4CdV7dV+DtIR2kjGk3jfk8mf3kdnm1GKeoiW9qZnSS7GLvaG1MFNQUikGoiJPR
rfvouHig5gHD35e1FjhjiGhviqvHS2ib1SdRqHv+hhsbhecwurSLaCZSxKtJmtYEoaO3B1/qYLB0
Jt5KjiiCU1z3zodvLV7evIx58FO+JyJebv8E1RGIVtnoN7Za3MFhGO9hkO5hf7YWEKqGSdcdrSB5
XaU09B7+QxKOflW0ZoFfSIJ7TtGp0eRHqtW9ZXOqfhxjsXDfqGRCtyOZXHff8552rxlXCDgnIGwF
bEpEa5JUT3auq62PBfiGY43OE5NbfaxRL2L069vRF1pR+0lgqudcQ8sexaBqZ/NvLCNZE2USfRGt
ouF0+bHMiYaHKB3Zb0rFuAunPvHCxi4PEcHx1Gt5tzPextSoAxEawZeD+F438DqjkM0aoU9fxmfh
3wkXLCQEhZE/8AAwdu7jrbkhkWXoC6+I0vzyW/5IbJqiCSp2heKPVSEd7Rzv7kxPs6diRkG/Ersi
ydeBhAYAFS4QYbD61DXYJw3TtpIy2mZqYhufZWqenkK+8T1PsuJeADr9kk7oB92OXtdxeWmG4q7A
W1df5NkvJ1mMYN+wgxp8km75qMSy5AZ4WJw+PAoP+AX2Sh5NrrgCYUJ/ieckw6hWr+Z6uqM7hPQE
giFV/+FXLmgQFMAYA0AIxdjL6bQmzhpZzbGutQ4OmGKK51mS6o+q0oCSYtVo/NNYlGm2Xo6CL5ce
Zxil+aVNTsMLXvcEQs1uUegfFWbnTgHCTpkQXDEExnUORU1KCeEZj34LfN2FFZnjO6OkB8sMy/+w
dmA8bMLvotS97uamBRXosZVHf4Zd7nZCStCCsPauy+sTvNRwGYTEnYR6jRDMG1mZmwkVe7a7hL/l
oLhS1I9nEweJ4+1dtzUUbH3o7OQeFKhXu26wjVS3ymr2S8um60vmEXYu5I0hOffgH39/eDQdqAZa
wIucJVSRy03hqNiHsVwytSoHqbHJzLxmGOwTdo0flVNnUwCrQiGecAE+ZE0Qb8qkaoZkkP26DhxP
xTbygLpV8fHlA7jMGeKe5GW1Bt+0iEWPJbY8QBzz8kCfHW3cTMxnLZH25B2vohC9XN4HSyWH14K6
ZmqrGqQQvMss36ZM/XMco9Yrhyj5cvsLXY8CC4TQCqqYC59r//ILBYOehGWNQmY9NvWZuv/8aLcl
7MPbw1xtOw1HOkIpdOYF/L1OqocutdNBSiglLHiWLHLwBtUqTHKMaW8jXF1RHCWLlzeNcP4NlNTl
jDotG+vecHq/ixvxavZJ57XprJwnOW1PTVPsgemvp8bRRV6U5ju4JzRjLseD24/8RKoMPg1m6U6b
1NgdujI8jUqzc5q2ZsZ7hGfJoqvNubocaaqgASaGPPgxZtRHWlq0CaOxOJVKUX7Tw2LvRfxeKbgo
AC1RiWRpkZ6nHb+emtXJc2BR7PVFGwaHEDb4g5UhVNcVovhkg/X6kXST8YCmnQOrWnXOdEKH8wxk
zo9VPAQnLdc/afK0dwqvsgJWGacMFC0VvrVhrQpTYWR1RadJo59axeTOujZ7Y9EWn8MyGw41imtf
raTdY+deU6eohHGDauCHcAWhN3O5/GNpVBVkMNXvqM07X0TcTdlrqkHN/VoUUKB+BPaspyeQ1br6
SN1iQuGlrezmYQjRfz42ojUEFjw1SbVT68qTgxidfgBvpc90szM8ZQe1DMSvlnKr7VLlTKX/mVJg
pAmWoqMMlT6Ls/oQDk3k3LVRYlfHDo/g/FOHMYvzbRJFGXvkwEXj8txLpZ8l0tWhG1WcNg+FnzBw
cZyYtN6rqE6JQ0GRtP5oSYDVAa8BPm85CVcUKmrsWU86o/k2EqAy4AGV91CEdfCo5XGzE1SutwGD
gQSHsMVrnWfL5QcRqdVoyWwtWteO+Y/W2lXwpaoHPffUwNDyc60bIvXpWk57RJ2r+h7T5J0EkoMM
hPLXKsWvjNwJ4gk7jbi2dVdzkuYOp1ygbF1XPzYdGpgHoyqbY5GY4svtSHodsJkoOFue1nC6mPrl
pBECzkZbLzW/QDLkAGu2v8/MYtohPl6HGkZBLQo3FHD2jHY5ilrOY6qKSPfDQJ1i1ynMpH6l4lk6
jAZPHemabBh3UsiN74kHEqBfzD0oVqxLioaEHuk0MChPwak7zCaaXzQbpVw/lOootYcUMZsA1B7x
5/72ql7Pl+iN2TmlpXcvj9UHLQGzzMag6z54LVPz6iIuJjqc+AocwzzMhKvXQVV7twe9vjmABC2M
Q4rEi/vP6lM6dgcwAxo4uCbHvm8CnWHg9N/Hmb2nTHm9YZeuOu8ZXto6KP3VJaUZY1RXdDNQ2MT1
WFPFU5WWb8OMhr/eh2+NhJNz0es7u+h6r1JmX9QfSAB5xq3d1BcJjyHWwL1MJlCPGI8jr++i5qMA
Qwoi4AUWTcxFJGjN58fTTIa1hsTEYNnNYSy14NzqgeGWSJXufLFr/j6vKNIYbKHek9o1zL3RVdBv
ZW37mRxk1b/txPvgkAC5ArJCr9s6A34W4pQFWWR5og40BY1z2hFoshiZcR7joCsfTU2oeJF3VFnu
ck2QqRLFmyJFWqXEAqw16jzZox4se+nyKl8qO8RLKkjAmNfdszF2wjSrcscH59WMfiIPBtwK2KGJ
lw6mEj3kdqnUBxxz8bKxJYynjk2XB2+3d/z1hiBiIoyKAtHC11x/qgGBIwtKl/Bjuej+CpISDT8Y
Ka+3R7mGyC/IRECQ9JDZ8lzWl9FLsQexQLSFj6wshwroGJbbhpHiTJT1lEPv8I9AEDcxFvjHkONb
+Wx3Guo9Ewiv/l7q6v5erRNprzK0MX2bci92TAbgPLgSl7+ryPD9mJF38LMpAJHAm9kp3aHKhg+D
dRYOxiJtABJ5KZevjns7FVFQYqv7gCRsclDGpjtLFUIvt9f5KmhyBuAtLUgLSjNUGC6nEwxpgVVJ
SWGBVvCTU4XNXQmB+bNiZe0DbvftninDVRRjQLRJQFbRCeI9sZoWea405xLlSH3onMewxdPnjGpV
WbhT1KJ2XVh58q9ezxM6QGyunThz9fVoqQNZ58bn+y2MvsvpoiicCKkAX4HZO+l3TlcWjRYnyXfS
mo1l5SYir12kYBCqXd29RZ4ldFdT6nltOEunVNVF46pxXzyiNxdqJ0MLx7374RrOjEQpQl202N+7
ees6LHqhWHZP6PqPQzz2hzqPq+SY96HzYiujpbi23QX/pnjuAdMDc+cBiyxtFwvq+FtIP154t7fW
xlovzC8cf236V9jMXa510pShlZFp+prZwEEw+vBehEZ5d3uUZb9cBEUmjSbrgjQmBmMvdznKKPXw
MJtc8RvRJHdtifhHHQnHV9h+O5tnY+tSVF9YK6ByuUNWR1/kc5PRqVf8YZR7LzJjCzEVA0lqacwO
em5pnlDk6ak2gz2C/NYkQQnCBoXdwdCrLCM2By1w6hqJOWSVHoH9Tk8LC+1Xbg79R+97CFE8Fkln
ALssijGX65m1UwPCV1H8GgzrHfgB605N83SHALqxN+is0yWi/LwQ2VdFJQnJlIpnDOcjLstzVKs/
jUZoOxtw43ux64gzS/2FBt3qe0VNYBWRxGMvMHv1GDRq+QCyFeyb1pqNOyWq9TXFMeiYB824E1Y3
hyYFXjQAFqOC1d7HdiaThBaoC8ArfS4zJN3NJFPe5s7sv8m4I2Fu5AiQw+ae8uFG5MH/adGMAXlF
BXx1HkRttNEgZsXPhd4/BlETnvq2jX4gQI2361x91DWQ25lnPEgLquBQFdd+QoDAFGXRrUeZ31Je
MqnqPHmuYpwXe7CCt8/61q5ZquDsGDqSyEVc7s2qDWRKr7iJBJiWeHGWhKciJPu5Pcq7IswqpFCv
06ivwg/kll9dUc0kTKDMuuqbongYEVFJS+leC6VPshy8ZZJxlHvrf5WmP3eh849S2y4GGcfO0KC3
5qp1CM09fOLWvMGBUUekU8mrav2DlBF3tDxW6di0+cFsRfKQQeW9uz3vjSDDtbgURniJU+ZbpQJS
GYfdXFbISsZZ9rVLgsQP4sg4zvW8B2/Z2qQLFQ/UPAt95cImy1VXxRZDybD4f1Kh6n0tnM03EYr4
PhFO+9GnIZ08YDwkk8RPQs7qOKZCkvXZTnS/ybrsiQJ94jkoEB4KSRYn2aysjwfRpbhFWQudUejn
q3itxLUSYG2n+jg3z7i/aqoXyfqHBWiYFQARUEo0DHn7rj5YbXZzBOeBQo0lNSibKrE3q+gio+m0
J3K9sQMRpwenLvPXct4vT16pagKaGd46YZNXXwYrCO5Keyh2oqayXC6rk0dTA0QXMZP32VVno68G
PQ1kzQ/m1jnTjxCQJ3PxNGVTn7vABdsa+RstdKUC/kbSd+I4qPhw3D4IG7uTA0A+wY1L9Fqr2s01
NdOiQFszHXkKUSlthC/B4gDmMzg4k+rxnhz71vKiiKsTc9Asv+qGjZNWKwUSo6ACxeQZsa0e8rKd
T7fntSS369UFq7IUuXm7Xamv91Zdxpoa6L5hDL/NUnqtJuORnsQL1/1XO5pebg/3/h5djfeO4uAh
A9iZx9zlprGyTNWmoDTAIiBXeUZwqo/ueT/Ng9dSzAi9dI7RmrfGpLzn5RbI5yHAt++QzHWZ/zLC
ODPvJburX8qgN/SvAO4i2xNjH0kHpZQ0+2xJg/XUwnlasthoxG0iN1PVbyU5Vf/u0xihIpLlLnps
pihx8FzUnFfDnKfyUIYpmVOD82t7L2ZVTs5T2BjQA6Tezu7g/fetC3U96r9r1aTjf9P0kkScF3Ph
hWOjfy+HNLWPoyq3tqfVkg5sEkYTbFjEx21PrXkauLGESqyrW6GKxtZoib/48u0vJUvHwEuqLA6P
mohRZySxRU1rKKlbnVIQN6k7iST7altC/T1Rgx4OvapPmTdiUMPTQRbSd7OEnvpkyGWgPhZh1vhq
YJX5oav0+q9wEqI8aKHc2S6avVp6V/FO+VFKMhUJs8300J2Ik/CfFCn5ncp9n5yHaFR/9QLO2AHG
UO0QuAbUV7PMSf4OUgeWZ6VmmexhwdZZO8dtY/ObYPxJVhZd46u6Fj1brG0y5IzbHmRpXloAfwZz
9m7vxq1RFk4Ka0xN9CoZLHKq+87A5g8k1XDlCVq0pE97OjFbo3BTk3nxZudhsgrJPfAJawZK5NdN
F3paP1rHUfR73gZbo4A75FFFdrmIqFwerIGbxbElwVwMuX+d5WT4nvVJcLy9Yu9apevzu7BHsBnk
s1zFi5HyYo3HELXNXEdeeVqaY48FrxQK1wiZqB6eZwBjGjMklZ07VCy9GK/D3xhoNpqnxFbavFml
2v2WqdHEe79u466AH0nUXPq4MiCdy0UIpwJIlQC3aqJN+y03auXLFEuWhdqIoeFnGjeyuwgV/Zzq
ITnRk5t8Wg17D/2tT4EEHDj6RVfsikLcmhm5DGK3vlpnymfI9+HfaA0YO+WEjdSM3iSKdmhFULhY
o7hnW5comZAAEnZ+TbEIzj1n/5B2fbezrBvzQUCFihPckAUVt8pcIB0AMKmE6ofjACHNyO1DJlnN
zk20NYrNSeScQO7hsFx+u94wkpyAq/pRp4AjzOC+DQXh6vYG3rjvgLX+/1GuwX0Dyr/1oPpZMfSP
ZZKZX2GYqW42RPODUjXla9oXe4/OzanpUK/IlxwyiNUbpQuSOQubjKkVdudKjTPeVbll7CzgxoYA
CApUbMkYKHqs4kwgha2uFqPmx8JQvSFwvsvypHlRkYQ7i7gco1UQQG2SgoBl8lJn911+KlzaYrMG
uAZbHDCmVKXmdGwnO2lOfZMnT2Ylfc3DuX6Ia6F/u/39NpaSoZkdO549st4lms1jNqUL6Nc8oI8p
IfyIXcJeQfKaKrcUB5gcQh1kYNQkL2dYSVM8Fk6q+2lQPwtD+bfPbAmaXHeyJeOnE0VeLH2zKukz
wfDrTDsUJRv1xQYt4pJkeTRgCzfohi9RM720tTkflHnv/G+tBBckaAiUChZW3+VP1GiFWOrEStDO
wpt4mu1TEOOndnu9twqI1PP5XxmLYBazuByGnJH2k9PpvoBOD1hALyr0i/tZf4oGjKFPyHoG3afM
HPL0UZ0TaqeKipDNSafXqJAMJdbew21r4jyfIEIQ6YGoL6n6H1hFsPXIJMPi9LMO42dcPLKjHNt7
YkCboyzyk1QR8Qdcw01GKlEt89P9yhjbU6H2+inqq/o/bGcK+YAhEbnk3buEqz/mEs3DFKIaoVOe
TftjJZv52cTcfee8XkcGyBwLwh6oDvNZP3WHvqKHVJS6r3dycOpteLVOpLSnsmg/vmzLUEBLKIXS
qlgzmiZk8lOtKbiB5cCAVF9Hw3cr3OXCbM0IdA5YLarbC0nzct36Pu0iSSPWaYYeo9IRU5EJEsMh
fxXFzptlayyIhLQIwMwo1H4ux4JkCv7cZL+h5B18GiutOeiDLflTXTg7p+36diJPJH+z6UTqlMlX
h63rUO0fJcPwiwH/dSPQi6dcb/MzACX7ZwSK2q36Vt7Zg++Vh8twzqjQMFBDomZAJ/lyglHW5orV
yAapIy+zp5kS/f/iyMlL0yvCEhfyiodDyPtMLV9URBrmo0jr5vsATLg/TI3a166Mc86LQB0iBuU9
DCgCYO4AS7FfGM08orryZJRF9yycsPgnrpGOOHS6ns6HBJbQ7GqZE7zURRG9GKGhvFFErWtXbWLx
WnZ4e7qq1MfSeSeyLYu5njY+CnxX+CBLK3s1baQpIqNxTB/et3Dp42p3NXH/kAgiit4qPMhi80vT
x9pdKrDzwbMCa4wxirJPGOcV3u2fcx1v+BVkCMvlBmx4nc5JeF+aXT6auNPUgYc/qQWzbLJ33lVb
G4ycEcoBjXPFWZcx1Q7HkKRWTV+PpPHHOKjNAWeM7E40UeTPUIvdvi+dHYbnxtTortEYhhIA/GPd
qegVtdOMLkIuqQl+KNiAvNR9bn6/vX4bVzbBGmIxeMclSV1DEY2m1+256YWfB4FR/5AtSYVm7yA/
H7uphS3APPYI2AVBZKtnrmw98OsUw1sXUdy0aQ5VpiaR6wT0mF+xUS+e7aJSk3srFukAKd80Yj+K
5jzw4y5PLRf5xUzb2ZIbkYYrgKoIPFSunDUKYRyHnD8CC8nCofCQnsOTpIWjVKCj8fErgeVarLaW
dtxVS2Ce8znhFFpk26l5qoTTeFJWSOek7NqdoTY+Pzh1JgXwnji1tr+o+rTHCmFiVqC+UJ+pae4W
1l7KtjUKFaWlPsd8SAsuT3Mr944ajLntS7MBEkbD86VXZ7EToDdGoXLFbcmDiF7Ve7Hyj/tazZq0
bMMFP0Wj6tSa0XgGt7XHitsaha6JCoGdThGNzMu5TKWjR3EEaim3O3xtkSm9K4txzwLiOotf4Jbc
1HwWrtG13+OkJxR3ObiU2TMKqXLypofTnaXNkMnCyIuEeaRP/e/tY7oE1VXQBRlFnwYcIUIHa0h8
aZnIyTuJ4VtEdo6nFL4knOXvdp0r6EqEfLbbA26sJfkB2B54O9Ak1pTJvs/AJ8W95KOWHh1KXYu9
qDGznZN7PQqStQt6AOo8mIm1shWEEhDd3Wz5GhIlJyfoMqizFM4+OhfoEQbVDbIQmhfrL1YbjdWS
XDt+QPH0RRSjeoogTXx8FOiYJE4L4w562upe7Ot+VCdBvc9a6pMd+Md/zITm6IfnAk+WLwPgArDv
GhQYxWiaNSBQfOAAwcvYWeMpnZPk7T+Mgi38AqpcZrSKCkNtTOg9xcJvm668m21shUIeqh9u7dB1
IbJROOZBRip/eV7JCIISGW3hz1Cr3XEGtzwE+Z7NyPXRAWMAbRoQCSw0eCuXo5hT2zpVZzkQLSM9
8uWh1p7LINAeJ9A1ykmfHOfrh1cPVMPywKfKxDt49QpGMgMrNSqxPrg1+17ISe+Zlba3q69vPQAq
tMZgEoASldfoKSyiuj5KM+GHcyGRMk7xqZ/KxB/UeM9lcuOYkmXxBIJBvbAG190HR6sKW0+EL7B3
+027MfpcFpW9g3fdHIUmMTQ1djaPu8sP5QinmAerEogUVi3OF2F1JyNX9Hr742wuG7WypW5Ni3vd
6YvtEFfQklFwshNHWQ3CkxHN6eOw1F8/PhQAAtB3y1EiLFxOKFSdrNDaVvBJquagqL19yIWFtXKb
7kEVttaOsMDD8b0IuC4tGW0ztKVMcy3Hs/6zPQ/RaVajPS2VrbWj50WpnJPE31f7IKmUNhwkcsVQ
WOVdUDjcPaGJUdmQd/e3125rQsQGAAqkWujarjZDb6gSJNlJ+AnifADYI+NkpX338ZiNWQ/X9UI3
x4FhFYHkAEtGO9LoSYZz8leSj2+gm9WdFHsrACFftdw+LBuvlctt0Et6FqVVJPyq1KQzfbrks1KE
kRv1cvbVkuf87uNLR+GFG4z9Tb9wWdo/kq0Q0cGyAZznt2ZcfO2tUHskTOy59Gx9IPg9IEvhmC/A
0stRTLC8fYwLqk85YzzOOPb4uj47X27PZWvHWfRmaJajFglg63IUPLzpSzaD8LVeibwAh+vHQEcE
s8J49nR7qM0JIYOyNI3fG9aXQ+l1gRKuw1AAw9V/iqKeHiJwTXvrtjmjP4ZZBYUam6o4a2eCQtGq
j3JkPEmFE55LCSvp2xPa2nccoKURSF7CHr+cUKAIZI8aVfhd0771mhWfA2kc3Lro2yNirKl7e7it
iSEZyiGiKYgKxmpDTBMeKkamc5snuvXadEn1rYDjk3oCR6ydqS2LdJkOLzaqKLzymkBVcM3EahFc
g2bWBw+zZdTHiYrmr8boxM8sHnN9mSEP07G3kOG8PceNPYIwFoRKQjpwlDWirx9m6Ed9j3IlaoPH
nOD13I6W9uvDo1BF584AWQvleo14NaQ2SxUQ0X4YzviiUZA4Rm2hfnwuS7EMqu2iD0zt8XJ7DFUt
qMwwFwWdqiUYDY9BJUc7QM+NFQN8YoEaxMqH0qZ2OYo1BqXdYNnjiznusT0d5aNZW+3Hzy72OSAU
iRHoJ6zFH42prJKC2oCPEuL4YIfYYQiUTXdUV7bmQpcImCXUCv5crVg0x0HUKpXlZ7Peu8Vgi2Nr
7KK6r88RYm+8IziwLJi8fhM5yD2aCtbYoPVn/BjzwnmkP2sf07CVP3zJ8v+HYw06iEyV73T5cXB4
SVNJLrFFtUbNkxskO7j9i51l25oQTFkiK4oW3IKrdLgpVSN1NEbBZdd2Q9RQDk6Pc2iBWfXOnr6O
C0xlSeo4OO+Ch5cTkkZpUNWQPT119rcukfw+rH4HVveYTZykbGp2SnSbU1vEz+hQUqdZ726pxYhk
HplamMvqYbSH/qtdqcanVGst73ZQ2Btq2Zx/3Oqlgq5YkiwHSZKn11EdMF7P7PzcpGG0M6vri4PN
jf0KlAkAd1fIfqWq5ixLLBOVf+PFsOrf6E5/Dxq7cQET/b49resztYwFwmNhQXPJr+JDZqaWUy+1
u0hyKhdEUX3smnkvbm8sHn2iJYsAjUPyutqCXTc6kqOPll9Agp8P6AUbh34YC9WjimnvnKqtwYjJ
ZAlklPhtrXIWBIXtuAlMyw+CMXUlwE1ums6/cKrWPhz26COz4flO7HdqG5d7Aj1lpx5C1fYnStIH
ObX6U03veudQbXwiUMLLylGA4pW+ihJ1hXVRFc62D2rfOUxouXlSXfzvw/uAhhSX0SL4wKN2tQ+4
7IcoVakFKHUruW3RZndpoe45H7xzwi8TB159iyI4XRuquOuEf8C5XBowJ/NxiZ5rPx/6+EsNhP11
wCTPdCt1QgnHsbr4s5RwsrxkTsfwUCKgD01Yq0yVQ5fxnygpxt7f9WEu1UNtiblxzaFVLZ8dWL4o
TjfP/wTEXfErRexOal050qRCuHg3htH3sKiV5gCyHLmp26u4bK1b01vlYEgiLUJeNk9ocvHMH/um
OEba2N8Pkzm/JJl4g2A3UpaPkqemidKft4ff2PlQkigkL5VRMMmrGKXntuh0o8Gx2YG+V1dlfAoR
5H4IUvPXx0daGm/g3CDv8ea93Pm9LbQpXB5uso5Lpt3L0pGqtUVlFFr37aE2tj+JGI1FpAaAoazz
JGHHrS5HueRLQRYcBeZhZ9bgwzKvlCNAyKNjsKwf2LrLCYlanaUyjyRfK+vpZHclPLUq+KG38p4Y
49Z8uKuotpp0tslkL0fqtSxLs8mUfKqtttejoWGAGIJ8v7NuW5uBD7OooUI8pMB7OQ4dmbBsizB4
sKyi8Oasyf+y7KC4m2drON/+RBtoC7YcPUkeuyTMlP4vx9IqaaYmWyMWgyIisfdLrRVvU6lipprC
1zatUHbNPP8i5e0ZRc23cJz2aiPbv4F50ojiAPCMvPwNZBxVrYBt8bXUbP41RFv96CZ59myUYU+p
MB1XEY04J1lteYOt1i921yqHmAi+8/5/73muogDNyoWzQrFhuVYvf4nVGrGMlH31MCP8kR50NAGc
N+ibcXiaRjnW/5HTUfws9Uma79smQBukJMPBelKJc0l4JIUIV2EprKLSOfWp9NpEk4SsbAgDx5uh
jig+4EzpDVqM0z7hXFtFXwezkzrPbHUo4kklF9UhbTOrMVxrsqoOAHAt+yVwA/UzFHtiqSyi+mg4
kZN+H/RyfItrrY4PrY2Rgqu0o6g8TUR4Q5s8Y7WTNMrvjSnTmu/lrh6lV9iu1AHcSqrq+ROGqmH2
GmVl3j+Xwxy85H0bGL6SCTM8TFnuvIZxOioHoQaJ86Dhu1X+lU6TnB+AMkmDm2qhU2Zuw6MzeTNg
M+Xnnpyh8Hi4hPiliKRsD6IIHXCoyjh0p8Juc+lRG6w0PdtlYyb+ZBnt6I5GpiiuIam8CnS7wzEX
sQVtcgd6J9YdZIo2sF1qgPXvWFYy50TrsHVIq5RR8OtGZYzzQ2FndEtTOW+mZ2tKk+pFrYs8/0sa
61FD0KG1pl+JHgfpMVXUWnkaIT5ZbgySvlS8KbZEfgTiERauHUTWeG6MDG9KzywDQ39AfytLH+3I
iUovUGeDh+xspsqeFv9GiMEmncI+iQnF/XUGFOQZphNCEf5ia/yA8UwAVCHodrKf93282udgTaFn
UcFDcHMtGACxVUrDppTAB6rKg5rq7VscKsMhEgvEG7REf49MpfISTbPzNJdy94oZZPJ8O/ZszRXH
byCEy6WHNuvlYStHrcI00BG+hSTbQaEsfozVatgJpluj8FoHi4wY/qIyfTmKrlSmMjvcrGYc2l+D
TIS0aatipyGzEbIXCBL1AOAdlMjVy1E0NUdEWU2Ch0wIiAVOoX5dutuPoRLIe7yljRmB2qBHQs/Z
Ai62Cpd5W2fzLCTJFzIh+qCK/hWfhnrPzvA9B15tEgDXyHbwngYispaoiq02mWyNcaJ+fkSX5iCZ
QezGefiJ6HjfjM5dLNseL55P4xB9nrTgvrExlGy64Ck1U68GxtIq0xlB31OeZX+3aXXCdOyYZJAg
Aqk4TPLoGc1UuJGm71xrG69Z4JoL6wlQAyu0uqmRqU1GBLWDB+Ca3ztCvksVWfK0pn7MNP5ZmB9n
BXJgl0Y9VTxqx2v8ZgazCz/xOnjQjLB19UyZ7sm0+p2CwNZVyQDLRW0sD+d148+pInMUYx48yDZu
NSKLz2GaQh4DK2iYn03RD9jK2D/rJsfZ0HweOmvnitzafKwpFyRlCdDZq5VNy0DLonAKHuCYKL8j
JekUt6qBcn04NoCBXZoYlEPB3K1OLfVxrNZmPmCIRo0XJ7WCH0Swp+W5ORmOEQ8bdKmuWiVTLw3K
XIjgIR30gLpUAe3EVfG79W7P5no7UsHhD0RlF+rfGmpVIChv9rIePchVb6ZH6i85RqhzghJgoHZW
/JwOTvhFyxE32VnH67iEmgnkfzT2qYxR37mMSwBKU4jxRfKgGto9KUJyRuLTInfdk3+7rnwsLOoF
QgQ897qeg1NAK9sAux4ibv/+UMpKnbl6ZUXPljJOWHP20Ix2TvnWmOwSDjqYXNLl1SaZhdwYcxXk
DyWf8WVKlTo6dHqLbFWVdsbT8tJ8uf0hrzcMX/BdvAshQop/q9BrxbYGvDhHDkNXuh/CrOT7RMnT
PT3n669GuYD3PK1wThn6UJdfjdxOafvIzBFEGxysl3uTZ7Mzngu5/HghBKYjHOPFIoejts698zjR
lKlkKExyRHE/KZEYz0ObZDtH4P9IO68lt402TF8RqpDDKUByZgRqFCxLlk9Qln8bOTUyrn6f1h6s
CKKIGq/L5RPZbnajwxfesDMlIBco81LIVGXn63ZKWSVyQAs6j1a8KL5hNem51ooBzJl+BFu4/0i0
ocAwgdmntIiO7e1QsCsUbUVSPBzhyP2g6uI9uSAyjuQQ7ioGlI1AdXFzAGGlSb05Wg36uGBVlynU
lBVrQAfZMON9m+hT7ldWXH+HuJdk79e2LMenYRIRRkBNJY68Fe4mK/GbxE6UfqRvzNZ2LrOwf1th
JoQFVtYaXLleQ/INZv6b8XsSXM0QnHBbtss3DV8HN4Um5mEN1byZTsOcLb91w9qGyaor3x6fsrtz
DSJZWunRJkKcEJTG7Qc0vbXVh8IYQ7O042+i8MbYB4eEBfVgDdSOUMR/s4GLBEGDaoDHhdrNXUyF
pULdV60+hkLPmldMbSs/V5v5rYITGJ3YXMaoY9I35yPcTixyMTOzhTmGI13E5lkt1vJzilrYke7w
zgI6YHq5n+ibS7rh7TgthjCauhpTaBodPRBl7M2nRBRD7Ge92y/Inx1RDuUnuYkVmRkfixoPZgQI
Pmyu4qkpG0UMcsTWG/4ptK56HkdtfiqsGKkuQ0u+V+RxQaovY3p+vFvubhY5NKmvQweVN3yLt2ud
Gndg3uzQwpPj2dRF+lVgnPRkifaIjLg/FDc/dzL32DZtUlent5dknMIhsvGkb9TaKM9rUahXLV2P
CnU7Jxu9e6BXhCbA47YYmDiNOdptN4V5bRt/6VVvhgMB/+ntqwcZBN9RifIC9HC7VSix2JQxFCym
Sz3Dhy/RK/Jpc3Kaa60gHvTH24dDdZBiD4wxD8WA2+EKfW6S2YwobMaSS+z07aWJpj+mtT9SVtw7
A8h9U7KWJFVrq1MG4xjptCyfQ3Wd1x+gwZq/xnjRpme0fIv0ojdZpR3sxN0hATFKmXGwMVu9dlrr
41RZxRzGlOmfC0MVtl95mfVn3yxlgYFYTHj+H9bzp1O6VDlyti3PQkvVzHayObSrsfxha8tyoRaD
FtgUd0cvwP2DRykSwCnJNLVWWhq3345RnJaQag57fciCTOGO9hVRJc8D+e6nuXLG16KvROBmRv1U
N81Rq3rvjqHdRfgs8UB39QLNWsuxp9waxlM7YuUVlU99WecvYvlhDjQv/c6l2Qu4UF8PVvm+XiKZ
tXxShBFklXQ79WYqUQRb2LZz2879O4zjkzaoDRQogmqMo39jNR5T34xF9THuuvGTpph+Q8GhCt78
uckt+Q1ENkAsvc3LuLTStxNfHh7hrLm044rdppL+PVrR8Px4pJ3FluEnTnQ6oTVQzNuPnSY6NBgn
nUNcZpYXJTWN70nb1ZdSzNprFY0D3B1FPxPrHaHEd+49BNml8TtRAFn8ZpvVXqYaVGFnMolmPM9G
n12GPBIH/gM7VzlRKOoo3EKyD7KZH37sZcOjP4dt0zfnSqurD70zTGdiuvTg1d/ZPVJn1QXFIQtE
5rZTq2SYnClVDLxC2PP8WS+62vHBu2Xv5zJXpqCLElH5RrLAXzRmfNACxYAidSliOrsHO+j+u3L7
SjI9RR2A+Nvf0mAVoLlJzE5WxY/KG74Orv3STfM3AQPAp7jsR+bw++O9dP9Fb8eUf/5LAx5f3tKj
AjeGysgBbcAlIgbRpgc79v6LkltT6aCvC777jl3ldnGKo7B8nJ3S+dq0nfGnmWdt6kduNP/zeEa7
Y4EYlTbwOvtns0e1WBDXoBMTYms2Bao5zWcq10owJd7bb3jJmqGzZdAS4pXexIxG6hRVrDOtIuqV
5yXNimdbLavL7LpHe2PnO9FZlQUKhEkpvGzOBHH9MpfJREaTJvmlo874rijq+ADXJNfmNlRkQmix
0F/hYrnjprvL0hmFOk9h78BcKCqoocmHRlVzf66TGgm7Qy2t/XnxdnEI8TPben/YStvras8S9hMv
U4qAxLUe2+wAhL27J4BhUHOkNschu93lbAS8ApCVCcWAXtWoxDMc/wbgslG9mWKCAp+U4KW3SrGZ
esTtUHGkuolJbSDsBzEgHQk0rKVTfH68ye/DGaoPyLbDoWPZyCRuRylJz5qq1qawNUewM1bvYzqe
Bx2e1345kCH9h+GoN7vAWiRcQv6cX24JrZqMwYbWHaZT5r6nwzd97Gbd+XdUNeWZ8tJyMN7erkBf
jTeOMJR/6rfjObWNxFg+zmHU0t73G8Rfcj91h+7ty8j/HwoNbWMu/23sYCwCCFejLKGBkKpzdTsI
i6fCbaeO0aY1Rc1Ky+uXx4u5MzmZFgGFROMf6rrcrL8sJg1qiiv5qIYUwsEYR+0fKSIOl8eD7Ox4
4iIXPTMKIbwom5JAG3UL1Uuhhmaj4S1sJ/YnnfTrxWzd5sj34T74hE4lWcqy2ke6t7mb1nSlAxmL
EWSxXVxmO2OE3E3XM64wtrSQTSf0jqchyFIl/b4I68j8Zm+yv/6AzWkoqkGLqmQYw66Fme9kSuYb
ozJ/VLR6/g8f79ehNh+vHkswUHk/hkSddLy9xPCNHC/Sx19vJxKQMGCiaXTS6QJuV3RxnUkTyxjm
rjsHDTvGn2LcT8tuKYIq0f7Khszzu94+2DV7W/PXcTcLSXt/jcQ0jaFmZbQZjTZ/j/XzEZR/55WR
gBDADexPNMM3a2govPpmQkHHxIj7RJCbnCJbi+Av1fE/ijpG/iBa9/T2JeX9/LlDKZZti6kJ0l7L
6FK48sq++GMphio0s7H/mNFNv/DId0Fqd/FHmndvRopK/AskZKyHkeggJrk976qL+7AomK5Ctfgl
jsc/3LERzyn90IMA8qfaxeb9Rt1eQg8RzOJDbvbNZJdZZabUWzKznJ/0tJ+BP4gChd3Sc09lvGrB
WBmYVRRm95TWlXcx3cR7ymLKC8bc9Wct9twz4C6VsLt3LtEqjqi5P6PYu98INRvMLTEGvarb5WiW
DHKNmUyIR/eN72pl+b4xKTW4eXvyeiPGaja1TuhHNZeiJmHHLE5/h+mGjvZar5xXO2++PN4ae9cH
1EOqAtTkgEFvogOtKy1NDOoYZo0VPylulvyur6hBrcI74knsbn3ZPePqpwq+lehfStUt0XeeQmel
hHlJ57KsQTnEhfBdqzfeq7YSTUE2J0cqrHsnmyeO3I2evmQg3a46nPHMdJac7HSyu/ZsCWyHfGu2
VvOgq7U7EIUWWSAGsrQtWtlKp666W06h6yIIkeHU5wsqZQfX8E78Q74vlcfItQkSNpuoh2ObLp45
hXVqI9k1mysRXdfXqc+9ie2ULdTuiFa1t02kHwifjVW809iyBBAbVxb9lknzfh/VceGYpctVIzA6
uId3p+eyEyVPAszT5obMqlKrhiIaw8qr1FcjmxBpKXW79NUxwQ5+To5aQLtfDWCvZMVKi0b5xP8S
kzSjrWhFncnixZpGT+OyFrk/Dnl9pCG7NzNwqjSpIZPiF7X5cHDGkMCeenJckCu6b+UasfhgLPMf
SE+azaVWuuagnLA7JHEJgT+52h2nq1hx81JSUicv0ZInMQ3Vl7RV3RDdc+NzRz/o4ATsjieJFGBF
KRD/VA/+ZS3FKPI6mckASmGe1DZbLg1GEi+KXdmB6U6/Pb689keDwArgQKKTNq+L3lhebCfAUY0S
HXe8jNff207poPHY+A12q3ow3t5OoVEikyiAUJS7bndKvFaanboeHxDpf81vpooaxZKZ/2kYnk0q
e/D0t1ae1VBlq5fSwRNdn3/OtW7+gMLm/F8+FTgdrhAgSEDobyezJPa4NhOtEU3p4z+VxM7Otuuk
34tpqv+Y8vyoeby7eBKeSqYLFnsL8NUiYU4j90jYTUueXZSox62im9Tu6+NNsXdVyctD5vFoDG/7
Lrlee1NSJHPI2+me7SpvLgjT9u8wtrKCx0Pt7r//N9Q2300K3VqtivIruoBpQLen8WNtuKqR+dL2
h4rGe+8n60fWRCLP5thcH6uHqUrTsvuQlrOfp6oZzl6HK+mISsZ5geUU+x0l8vPb50gORb+aMTnT
xu020asB5kjGGXMx6jpPXR+fukno1zUBV+EjJHlkG7qXUXHCpKAVjX9ETG4HbKw6UsaV7weER8fC
peLw+/WoFd/6qC1+m+D9nIt8UT5JbqLwG6Vy//kPU5YKUPS3eIK2JKrEtZS5KWheuGqC6cZYeqoS
OBMlgAlcquPXQtqmPh5zb9eCDuB2kQajyB/dzlqpLGWAZDKHwxTrSxDluf2JACl7rQueyYN9u3cU
ofmCBvNwyuE9uh0sj0pvjlQ6FiouHF8EZ0QJVMWZjiK+3XGk2TIXB9Hl9jWgLUlB3hYUswsNQGuF
W+WQjOLgIttLGCFv0t8lpAb7sHkFMpEYbTMyihMv40d3XerL0GJ0g/FMtp603qhfprUivizt6KCE
vvPVoCei4YI3J+3Qrb5/k6vOShBPNwIgBIfDswIsd2J/Vbry7RsEwjSLCDiWx3ULVFFEXBgOXZ6Q
ZYi/OUa5lH6hlM45q/T+6c2bkX6aVFQA7gPcf3PTWEuP746WEuNFa4yoXDzl9UUp1DV5p2ujOCoK
7VxsoCFhg+MzJ+2DNgFYPLkLwCjY2ZEpNDeIiKB+ECxouj+o5vA/6S+1Ptlu4ZgHpdGd/cnxBrHK
c4QR5LbpoKpj42oxBx3N4Py5RWfvfVzVxUG8vjsKxSGeWhznUPe4PW00lYSy9mwSsBXlS97rcbBU
6ZF++c5WlJxcID/wZ3QMNG9HqZxyrSoxzGEtLPvbolfd+w4Mwjelqxjw8f7YefdIGamF0nTkqt7S
EXKzi4Vie2z7wUGRPO1NK/AiC53vKc2EfnJbS3v7IWc8KQlG5Zd+52aPuN6cYoNJ2kGfvovwfCzs
9aobRVsGA7CR7yO5T+pXZZOUAfWw/ki7a295JYMbVRspwP/TSfSXwFaDXtMqYkFBoGjKz1ONPugp
abFBDeyun9uDe2XnRFBD/wkTpqSOoMXtx6T8kLkLmP8wF96IoGPSKUOAFehan7VcX9qXps6aD07a
aPHl8afd2awyE+LGpo6PZPPm6JfSu9B2FxWOj1GeetXJPjidbb0Vlo5OK2edJ+hnIWD7wmZ4gtKc
t1TwiqIJS9XsL1YiFQfV0T0Y6h6azFi4q3OV8eUoD23WcjQ7gYlmr4WpRYHPXxMqpOBIYnxUwSJd
UWlY5nM5ZaUZUABCCr6KKkXSBPvEz0atO1JV2FthLlYZ12MLA/3y9ttmy2InVKTUUCAF6A+ZOp51
pT/yu7ofBe0tyWAGzYVt5RZpLoQ1l0U2qOGElt7roPTus+ag0v94t9xfBGB3CdFkcY8cYvsdvaQF
d06FNlw8kAWzp5V/t/Uy/9nYSo+ZvZn+7/F4O7OCsyrrD0iaY+os//yXU1i3uHXSgzbDZamXf9He
XZbT4hnJUWB/H1Lw7FFdofwMi/4O0pF2OqYaelWFaZ0a70d7iK92pSQvRRa3n7Iiss5ZYulPhrCa
N58/gJO6lM7iq0lwx+0Mx8HR2sqsRFhmUXZ2rJUOPCIs3pe3LqTEZ6JjTrCJ08wWn5Mb1gIDFqfK
wW6zC5DR6f1qOEepmNzKt+VOCJ14EkmCC7CjLftEs4Xw1GloQ0ux+1NZOIUvFus3gFgm1Y/q7KCw
5ndt9YnP8PfjCe6AGxhbCvQTUtAQVze5uiUyc2gWtQ1dZQLnnUiiSOk64gTLdPCruh8uRlE7J+rw
3skqtPqLgfbW278muFTiQ/oZPMpbxKgxUQhaG6XjUV7T2RepOuSBvXbZkdHb/UGU0ZMM2citqX5v
DkbqgB7rSqWnr6Y736CY9cvJjhfXwy7UXIZTFuvt+vHxEt8/iWTYxE/U3Kkh3LnZNrk5K2bbQAej
WfIRrFXt/CWWLG9Oc0nr9+Aevx+N8BcOMikSwRrsrNuDQVeoKrkVfnYu6iejX/WPA1c1airVYZ1+
ZyxZF0F8Fpt1KXp9O5bVxp4Zp3kdulOWPNt2Buu0KotnZdW1g5f+/kYj0oaegz4aGSfSw7dDpVxn
Eytch7Xadiermfsv61B0nx9/qvvtwShI+8INkNQ6b7M9VL2tohgOZ5g7mjhVta1cY8sdQ3dNlc+l
6LQDLMXOeKTNXCy8PFgcbs3l8mSNlkFPm9AQvYnQf2oUi6+MMe7egATyLIgtmJ2XN0+SwcgfgA/J
QHFz4iGPt6WR2w2Pg4Pgbb8O73rgFeeoGbpr3tjRwf6//3Q/pWOYo3TLhaxw++mKPBkoFdNVw3jt
j8zolUu8tPP58aTuXyJaYVJkDNS0jeDcZn/YFbogvQEqRc06LUhQGPjcoLXyVMXLd0dLithvnMo9
03H++njg+zNA5EBGS6ZHHRcu++3sqtjUI8RXgCGU1bi+eiRGv2ettowfwMoabz4FXNC8enCCJIZz
e+BmZ0prKOfU7No4D40lTYKWUvlBWnv/wf6veJbMbcFpboWRizYHpeUma1hNczyfoOS4WYCg+ey9
eSdClgXhAKIe4A2J5e3apdGU44U06GE2z+W1dJMx6Jyk/ZhjQXoaeSsP8rH7bwXaATw9TWXkSagO
3o6nWHFmY0FkhKWt6B5WqkbVBHMkWu/ZrE3701t3Bl4LHDMgMRQjkES5Hc0SgLAzznXoiE4PViQB
LrE1J699oSoHC7nzihMKESqD9eRQ3ylmi6nXC29J+rAao+LZzXRIVHnS/93r8NVRKUzHU907ykmC
0T7kQ5NWUE2MxTg/nvLOzgFhjAqxJFJShdkcBsXLEoU/GUA+5PWp74tceW+jgyUOrpT7D4nUFehS
AjIpNbPNMlM9yqrWyscQtSGTJpROGxEUvPKS9JN28Cbczwn8FMUCaknQZ8jHbj8jkAqtHFCKDo01
9k662kznnPDEf7xy95ksynGSE0ovQxLTNpsF46VMH7GhDdu5Vv6cEndePvSUA5/ybop/B/KWKYgs
W8uRXYf89behJxw16iFQC8kU4Mbdzs6wW80RdTOH69RqT10zTE+wg/NzV+f5BwUtxTcfQYTduLhg
r4Pz5O27Ha93ctER4nGDJUuJHEPWX6quM08pPJqD0PbuwyHcA6oeAgGngsR2886N1WxNsHgMlhQZ
8VGbnEs3pvlbt7wchfwDHhlhF4/47YQSq7QFmCUjJE/6V3Nb19fH5s2vG4NIzKBEkXJ1bUu31FNa
1DpTG6JrnbS/N6UjyjjInKRMn7Sltv8ph9qbX+O8z6vnvDEK9yBQ2VlLJP2AAVMakCns5uZs60zk
Y5GroUfP8NKrihsYeqId1BnvNqOUSJcuf1Q8DHKuzReLORrQDD01HGkPvU/NGS6cpnTde1O06Xmx
p3h663ZkKqBZiV4pvNMf3RzuNBobHDRMLcS9IfmOh4/7qVRz97Ws9fzPxyd8ZwnJkeUnZMPYd5Jz
vUUi0ESuFg4Ce8Zo6UF+QtQ5eLt3lhBvL5pYcOEwEttq3KRmGREjOFaYd/b8JUlVLZjrWjnhCFie
nckoLo9ndXcT04gh7ydMsAnKScZvt3/UJ4s3LZ0VIspte+fcaDSqbm4D6l9bnTF7eTzc/SLyfAPo
oChEqkhx43Y4T22Nvs80K/SIGHBRFDrm47CV2u//YRzuQ3q+oDBRuLgdR01nVDVhXIWDlo0fylQQ
RTZ1d/CM3X8sCm1ADmhUkmtwfdyOErUwXZumsEMO3otQy/6kWE3Yaq5yyrL2j8dT2vlSvDA2wTHv
sqTB3A6mRm6buvVoSfvq9GR4SoGvpV4h298eMY12hsKFhbIs9y9PyxbNFke964324oSFAqDo79Jw
KvwvGhXF6XSgLHUQaO0sI41AoD5UTmgLbmF7w5g4uYU8fGhTz35H88sRvub1xZMdq8DTe6EctSp2
JsgiEtVxY/D3NqVpPCIo227c0K6H6dIr2XCJCtzMplG8GVEku1mSooAMFxSxLcyztwurUZeJodIe
jw8U2ozxjKYNNpx1XagH9/zexIDdSVgK5WvGvd0kSENU4zLYXqhHKOgMSvtb6qTFc6frBwd5ZyAm
JiXpeDLh/m/igFQTsZ2NYxSWUBTCOXVH69yLTnw1+1g5stPbHQykI38BsAT1eDsruGVFmeBXiBqF
3Zh+GrnDn0pXgOYAv/3jzccMDJ2sUvCIkRRuJjYlsZoQjkdhplvzaa6b+lk4QGQVYZ8ej3QXMpLC
UDIzJJVOuq1tbg/A/G3jtFoU2qLO/qCsb13RXdfOVTsvpy7r16cm9pLnx4PKpbqJF+WgUqsQ4X3K
JNsm3VoVNna7DFoqhn7JHfq3aeYe6cffn2juD+klokpsFLjYzQdLuZ3G0eIVW8s/62n9BpwaAdVa
OP6Stn8/ntL97mAwV9bnqWRDJNjs+Sx2W2VIuYVjrY3OWmtVLxSEm2djzZIDmNn96smhJDoE5CN1
ZTnvX+ry1uj1wzIpFjTrdFXPEf9yBmVMBtyP57Q3EGh7dB5ZPNlyuB2oic1EREPhwCA3l+cisaxn
LpgjE5P7HUgflUKZrMyRtWzveUFzap7d0pGViMLHBhMR/ubHrKsvVu99hDT27fGsfnoH3u4+eB6Q
gYEFAlOFTXU7rVJp7TRtJydMtfF1yMQpaxYU7CG+jVdPHS6p2aFPRHm6Xr1Xp5rioHWMI6KL3A93
P4I49aehCpf/5oRDEePKgqYa2mje4d5RtEWgU518LkWCHGaNEPMpT5rFj5xx+Px4BXb2KhhxGS9I
0y8yqNsFyHLFtPqoduReFT4YGOUZWj1qbiI/sjvbG4qPKlUjJLbn7gzWIsEJd3XCDDT8O1fPbUpo
tACrKdIObrKd3cqJ+slqBPF2d2dmTeVgGsOK1iIX/yvh+/wrnPbN8o+Ec9wmvDjApVi8zdqRHPV2
jZlXmM9J/rF2puRVZINyEIzcz4UxsDQkMODkoZt5+4WKqFkLK1+yK9K+BmwrZqQGZlJPR7KLOwMR
cMt7ko0I5HhzxEH/tuMkzOwKpEZFEkIpTggA6v5bNxyVaQinDAKeDhuU2+mkykIUHlvZtZ+7+Yym
whoMo6k90dEQ/2EomUYAsgc4eseBMJJ6Qcmuzq9J4Wj5u9l2ojGgqbAaz1UblUek8Ps3hisEM1oi
AslX26p0DiXitbzK+RVli9r2185oAkVYxmvcFSD2SsKgN1/KckQpskSswSWm3q4lTgVJnrdTfmWZ
BTbz3nLOSKAOXuj7c3s7yqaoGuU69Bitz68gIDx0fe30BFuy95s2LQ4mdDTU5jqulbYWKf4hV9Vq
+qu7Cv2D0Q7dx8VZhrdWvmlYYJCNn6wloV1b/87KaUjCDIaaYxTL4mxy/A487sFFtLsneFZksM2G
34I4FYqsWd2r+XXMVMXH0vJp7h3EQez3g+ibN9cemBJpC30L2Vre3hRY3FlZ1xj5dSLGDrxyXM5R
NKTv3Gw6+lC787IlkILA4x4UV8/1XHJl5dfUWF+LIjtBU383JJoViDE6oiHfv48UvWXxQYd1KiEI
t9t8GJfSqSgfXuvVSr45Xbcavo6TieZnWjcZ/lhJNQ1vHof5tBbOofDh3q5EyEbOldseaPPt+I0K
YcAoi/wqWsVg39u9CHJwcn0wUuU5OAI7t7BsoxGV4E4HIVr++S8RXY/jRiEyznSPguorAXf9RHE9
enp8C++OApSZrjXuzeBeb0exE9eeB9zOruk0exh0m+nz3I9HVcadhUMdmcge0oVDRXjzdBmLqlNb
0biAa5S90shZEZmOXJTunEMW2t5YEjEiMQxUNtXNJklqsyziYimuY7t4+lkrm/iHE0Xd6i+jV8/B
0NS8m5Vjwz9rkd/9t4KNpAVa6ah06ZEEfV8r1vrvICrvtc5cT/F521XzzfE6UG7EzrgKuHXoU92u
+zqo2qAUUX7NKXH9Bai5PU+TMvx4/HV3Tic4J+qPVD7BTm6Lq9mstCmqj/l1UezfcyN9dsFznlY8
D+NcP/rIe1uJGhDNX7AB4JE2C98mSbnWoiquie7Wl3aopWzEAtjj4DXfHUduVmJVyeTcZKc2G1XL
3ba4tkpUnBLklP3ESc3T46Xb20boOcllA/MA4Pf2A7XJ1KT90BTXtDFeZ1NRcPoRqz8u8dszKpJ6
MA6ydQ7qbMsmqy1PKNNoFldlzadT6TnLZSmT+fJ4PnurJn3KpW6LjBI28ymqJumpfxbXyuvKU7kU
I+KshvnXfxiF54XLUXZHtgedF9RI0A0prgAl68vk5uJsDuB+/r9G2aqlUfxVGz1WiisM7zSYxo4o
tV+O9DX2Vkw2daVnDG/otrbjxEwxaRilRyI2qMdc5yZAd/vxXHb2Gekt4AL+pnW1bQJOVqWYQ50v
75YyFti+4Xwwvldzo/yyzLFxpO+8O5q8dGR7SgWRcrurnSRNTRuV1nfdBN/ZdyvTDiItN05daqrf
3z4zWwJBKGiS6m31SRKriDK6IMs7vXX7J1DDeeHrrOd3rUjGg2dM/u7bzFn2UclHQF/LAsjm7mnU
aanGxlrfJRlQbyAFfd5fR3dSm3NuR6l5zpWiVQMXv9ejoOR+m0ifFduTCBQ6I9trby3W2gTFrr8z
cUr/Zk1oIGYWjIfHi3k/CiwnZFTZKx6g4G2xNhezYD0x2dBje73o0VK/qNrYvBXiBehYxgJ4rEhp
j20srGiVWGNzwMgRzYuPNZbrL4PSaBdU0o/e6fsvJnNlKWD3Mw3cMrdi/BSX2ZEOfkXpBEZjlz90
pTU/DGbsnrRF0f62R+PNID3mh40fnUYaPNSXNtGODtl6mXPmRx8zXX178IaTvvD5gjEFQe+M45gc
nO/decL+pJTKRKlv3p44t4kg7EovcCOdVD+enQRCJuYNAsPMCzXdxc9s+8ubNwuxBfq3qOkY5l1T
txwiSxcTdhTpbE9XZeqHDzzEb7Yho4wPFQ6woyyzg7S5nZlHX84pS5VREgX8tp3qz0aktk+P5/Lz
mrg92qir4RnAAynpFVv8guemlRorCKgXndlNv+WJUVSIdtei+1ICoUtfZDtv8su07kc/gt44TMGa
mai+Wa2KLDmReRkFnbbI/6yj0/zqpWBvQzVpnck3vEoUZ9MoeuGD6/csVAfTcggA9udHz9b95ctM
2Aiy1Q2revsErwhR1abDTLrWwLgN4wLzX3yU8THt8rU+VGnfuTJkpgQIXSoqoV+6+T7RUHmJVSXh
as22eh4QNWufPTVu3Sc76jTtOk4oZ4ejZg7eV5TzqviFX1hSgVlTqvso41YVmGRLaQNjwYC39K1o
WWMEEpXpiz44gxK4ixFV79NB6P1rn0dTFohOndU/U7ssoxfbbOsJaQFE/r9Ofe2Nb24pScE/8iMK
lxot9s2lby1ibdVOzcO8Kcmj+yW9VF5cvHaU0c6Pd+F9IM2jCVGJgjdIagKb27XE5wRJl0wUYe+Z
M6yvtTgL4apgCNg9Ub2+2boG1D7EDNB/1HMg7m3Oltt4uRrpaxGOkRDlabWiwj31WFd81vXMUg/i
qZ+GCrdnDLYnovEApPEkRkb+dnoRDUc6FAxXYoLRV/46tMbwhwtIzzkNOYXuykfb2nMg3JhIgPld
1llxMFmq23zEsh2UQ6YN6V+GsBGvpVPf2Zc8izXjmswt6jHYZXjVVy/N9PnUxI7+Dz60UQml2qrg
3MeGkpztnlrt74VOMnZRjBVexpyQ2r9a1ej9Q72pzXyd3+OF67Co3VOBgvN48I3vzgu6CvS8JDSR
hxbe6+0iQDKtsqWusnCce9NfHCU75V5xhBS8B9SB9GK/UpaRbF76r7fDdE2/5oYJ5U3gj3JehIZw
slVZl0xEpT/Gie5jdoMfUmUhwEN38alb1vQADnM/Vai9+EH/hMJQYtj8hqSrK8JboPmIMegv2hR1
v2lJ0v32+NDc3XeU1ZCYkghF8hvoxLczHTxkHRCrEMiCRs1pcZcmyMpIf7LU5KhzsjMhmJm87CAV
pTPrJrupa6PD+sIWYVPof/VWbiLhgkfM4/nI/8nNKWE+ZJ2UomFiywLb7XzyMmnceF1FyFHIzXOz
ckRPkZlaxklpu8l6Uakc2OeJUsf/aPHli991hnL0ishvs/0VaJswPPw0Zrq59RDU6lrHRm67bOv6
1UrH7GnOyukJW0YL0O7gxE/V7Bb/5JOtHgCN7m5BslSpywfVAFATjYjbBViooZoCY7YwSoZvY24O
H6Kh+2q1rvFOzZLi4FaS520zUenxzYtJFibt5m9HQ880MpU07UOlFvZzpBrQzpusRlM/rcuoC5ap
GsmXhbse3Yf384TGKfvsaOmBId5KRKGdZ2FhhABKKVDofJmcnOm2upZcxnZsinciqtv24Pa5/6yM
KdshRMQSB7c9LCXObn0WzWG3jkQtRTUp6vtK4HGVnjq1dbv3Y9Qv9YemSfKvdd2ty+Xx7r4/rcQJ
ZOzEbYhiUTy7XW6p2KFNsy11iDTrW1546ouprtCucLc7eLjvTytS6ly1aC8TpdLmvR2Km1Fv4gg5
oEJPpy/mkC0fFqBDB8nMzorKYgegUCi/UNY2E6KHpQi14Ba1l9xSAkS+1N5XHFgs56oeFxFiHeVE
nwRJ4uirVFrLg1v2fhsReIEkZgdDBETY5naaw6CZXVHDWIVLqshCSG53QR3bZfoeAhEinQLS0BEH
4/4zyiSD1AZRWbQqtkGmh3IgeNtuDeN8rE/xMHm+pwILhO/x9a0bhtuHIjisJ6yA7pzr43UeUGHR
oJCmlv2MKER3NlotftKa2TzIfu+vArwyad2xQTmRZNu3KwnOzazypdVCp7AidLoGvYPMsuifCQ3T
z4Y2Vq+ToiUHR3JnKTmHSKtCwQdTsUV/WWggLWsPaNSbOvcZ8Y9o8ee0FZ+SGv3Ex4t5v1lBK7Gc
0q6Vq2575ThSBK1oLT1cSwrp+ERoCWl+ggbxpZXu4kGc5MPwwdbK6Xs81dpRB3FnrmQmkiP/f6GJ
myPpRHoOeVeNQ1NafJkLnXg8hOaXCkPIg3MJuJfPdXuz/6wzSLNJMmNijNvPqY39Uq3xXIZQkMbq
Q62M2eDHnZWsmm/3KLC9i8W4ZqdY07ruhetSdQK9S0zl96JKs/hLO0BBDU3QA1/GDkHCJpjsVUXL
bDKrrDv1brSmZ8eTWrWpl43FVzuy6buOhd9VJKgJu+graaUIZLAbrHNsOv5gKvkFfYzyXc7j7l7y
ue1+AwWhBLmNVHA5xn+6ZjL6eYrwA9beTqEh4Y4ihG+O7RDUhVX0fpeLsg7KyXZOnb38r82t+j2t
TCf/qJmpZmA6NWavVe/Mz55VmC9db0XZKWrUi6N4a3fGJi+DZb72nQcEDzlc3xYR1Vq1MbSs5ccL
96MomlEEpdfGU+IbIHDdoFM8552FeSeUnX65loY+LcEwLMq/oh+J02PIyX9Jb/IomFPNe63c/pJO
oJKQgm99d9CK30RvkN+567gagcOD6sdrmzwZyEwOAfmsa/vIm/1VRZrh9zqCvJE9WWeXkHH216ZS
F+BoOG8skbGCcLKaU+rEHBMXJSM/iuw5mHAFGYK+ti/GUqAdaVbqyeUZVQJIcEDNqwyf2r8H/oO/
zKXFqLMTS276g6fnVWBkSZKdczF0wzsXHaspQECxafwxXz3n+f9wdl49bhvt3/5EBNjLKUVJuyuu
vS5x7JwQdgp7GXby07/X7HvwtyhhiX2CAA6QIKMZTrnLrxR6D6ncLiOrP6fxWraBkSNHcsS1I9Ye
qDJF3011TtqAjzNwgqthmPmpybqWftKhCHHoTFXpHwctrpaTupRrt3N73ZwtIJZwgiiBojoIEXbz
EK2DNTeYPcJM6NyE1hO4gy961mWmPzlq9/Xti+TmbeU9hWQFRtZEzYa75PpseUmj6ZM5mBeFquXR
yoY/i6rcU2K/iYShxkDwo4ZMGwZtok0MGttLpvJNXO7jFN1Gg9JMfFjNtWNKa+F+Uhe3jg6uObZ8
60bJqxelatRkJ0C8eV/lr8BslR8AROyGx1+7taHQvHQvs+nS4Y5Ven5e2z1bTYZbuYfL5NtLe/sd
CXBRjdRwQ6KydmNlMg09ErID2m1ah0KoE8/p30kVeU1AoV18enuw2+8IyFlWAeg3S8GZzYWsil6o
CRWcy6hX+cGBXhbMVb2Hp74ZBbi7VHiVDi3gm7fkRmrJVhxzYVy6OsPx0hRxlwDmjypv51vdrB0i
CGSCcHkdRiRPuN6WRl2MUVTW1kXBjMs+FGYefxtHo/23t+Z0B/x+ZyzwzDxkEoqF8oT89791zher
HpMxdQ0sezqxHhBE6+zHJSt0LcDJc1eL5fVTXD1nQKQodaDtRzRLuLA5Dcok60blQEkxbsaBkuLo
Rb6al8P00YsSLE+XrPQ+AzFJ0wdd6NS8rdUtxyertMY+aPGssJ/rmJjtacUaMt1Z+ZvYiV9Hvw+j
AZm1sjDXq+G2cd7y8MOjoBh8xKkpeW5bdQbZp9QUfGaneS5b2Fo7yfLN4ZR5PxtY4pFA2Gy10mZ6
ZzEOXvZlmRPnXLZeMX2PZ1E456GJxvpILr++t6cOpYK8jYIgsKvbzSzyNOqyIa65Z8c8OuWmg6lY
t7rTzj1wE6uBq6GTys5CmwLi0mZFB7NK3DHKlktZadExhXvvZ9P4j9fk3lfHWBAzqCPzU1xNe73C
29MqdVspHbO3+QWvpaXfNraR5Tk83Ua5jL1pX7p+yp4Arr679kilBtosaGKEhUDobaKzwUrdVosy
kPr4vbCPrf6bM4jow+rtWvHc7k0MHLHMhhQg2TdbJKhXDl1fOcIjEcyLz8PguOek6t2TcKcucHo1
+tfO93Qpbjfmq7sFH45emtQMuz4PQ9+nzUKHCABzYnwgWyowR5s0pwjcblGWc6K0pffeHUN1laY4
WA+Z3LNzrsesaFZUpjV5F0vTmj/7dXYejLQtD8Bv8Ga246J4EHmR/2qqXtsJPu7sGYamDSR15hER
3GzWUkwUYkfTu0R5pB/xhjaOXj4b/8sodNSo9rGiEK+vJwghK+3UzvIuJYVrf1Ii0+/QpdlZxtuL
HTs9Xit6TbIq7m56abM69jkqzN5l1qP6gOCUG7TN1IZ2TY38nc8vX4wBSE+ojvKPm13iNLM3rjaQ
3q7MtF/UFpvnqiqT/94e5eYmYRSUWrmaQaWCTpZx1m8H2knqul89uf+pga8/HZw8PhprV00/iyVx
u4PiEP+eTHRF0DxUtPLn28Pf2xvcsxwDGUlxtVwPvzT1oNZD7PFQRumhKzErUddh3nmAboJFJsmV
AreDMaAhy1/x2ySLpVkndErcS4E+hhnYidOBncvXZPCHQvUyP8UV65fR9GKlVwnTEZRAPu2hbO78
ClApJqEbVXeUODZHkBgcsiJp1qUbRtc66sNcfRzUdVH9xJy80OiGxPOLTF/XAIXwRP/TLBOsiN+9
4FKal2YpJSG8NTd9Fk2puR2Gzrt4S1odzShCWcyr+p1R7txwXG1EWRS9oKRt69RK5EyN3rocRnes
fDzMf9SRlvqaUf/QFuf9Dz09OODvXJmyzbgNVJc00rMFNVE4cqP6ATpH/ABIt/9gtJipOWa0R9S8
cwnIUj+xqmw+Q2683k5NHieU3bLoMmJ8hxQB5KRsSj3fae11p4D3ulLXkR2gYAJjmCF4TgJvvR4r
nlVURXDrDLvZXbsg582Ucjf4ofpxXhmfZiePipONsO1/Y40cwUfbS9zUVzq0UotEH8dDYqDrH4za
1Ix/1lXeiW/qmhNpJyjkln7VuIsTqLEXWx8blnf+qNU41Z9X05l/EtZZ5bkcqyELRsQ/1HAoe7cO
8iWiRTfjKT4Eg43pxEM5CnSsjanDFEIfOcv+KNr+w9QrsXnQnDXT/Nwb4uzFHCoHXIzV2um5oZ0x
HzSYGH0wgpl0g6KMDPM4dXP1d+Gg4X9e49YYOaTmWB88RbO+j7hMV/7k9aYIVJgoIO+UOhMPi2Gv
tS88Ox5QkpeXs5av8/I0VQ6yvE5DZLazx29vTrJPAEwyP5IUhU1tdWzVASg61Co3VsPJGfWD3RUG
RR4N5fUMvZkXCcx5pom9Z+h+J2Z5JU5yb5JdAH243hMEu4BEG04XlOvliPbGVNGaVPPnYUiHY+4a
64sW5W68E0/fuavBMdB0gTYja2abbZ9PiGNOSa9c1NZL228qjiZswklXyp0o+nZlgWxxcZDXW7Ih
vFlZqH9TorVjHCZuJD6XYozSwJr6pXjo28jNE1+nZ9n7VuUK59PoQhbcKYXemSlpLzQkZMVpb22p
WLhOOqMjYtiHw5B9qxfVPBr1aO9UIe+NAmNTSpfLy2TLd5pzG79VjvJlWsz4mCZzejDN7t1NFbQ3
yN2pxxB70YXYRCyeJ0hYOkiN3dhWk687xfqAzs4cHxRR7dnJ3e5MnnDmg8gpFDIwd9c7EwdGcxJ1
GYddPA/hiE1TMM7syaI0kkcKUPV33LX2HGVv1xGuGJqUtM2Jk25kAdp19op6dONQI588eH0bE5iJ
d6NxJf8aGUUqW1LTZ4v5zekwtGNix2HaxtqjWbrdHx69DT/RJ8qubz/Sd5aRiIxmMgRzihVb4UYK
zzFIIyMOzXw91Hb/N9oo+LPU/aNNFStwlZ0Dd/ugMTeaNoA/pXTJVqMvdQstiaI8Cb3JVWM/LtLi
QJfQ/OYJwui353YbGvCU0TWW1kxULLa7Ps5rZRXY34ZW79BCWefvKEr9E9nq6MPC2nNGeoWTXr+f
VL6wVgNGTV5Oa+N6R84OskhNGymXyRVadhhk2nyxrTFWeSxSRf0R5SM3JxrfSX6IgSshGQ2orD6P
SEKpfpcUmnnWcsvqjz09lx/IE9OY6Ce9RsWp7l3lYJtL3fzz9iLd+SBSxInfS9eJ/Hdz1dqorTtG
J2xE5VGWp8P+TwZ46inVi534+/aqpWIEV4HbHI0qijPXy7N4PI+jl9uXHsgCJEj6Sp8JEubpkCiu
8RErh+Eyl8J+EWbS/f32JO+cW+R8wUog+fxauLoe2zXL3J4nhAbIfdNT1tuqT9XP29lvd5YSwRA2
HK0eUDVbYNFKf3MUMKQvaerYz+Wi0rSAgT19h24S/fn+GbGKEBdJZiTe8npGYi50ggLboeK0VMe4
qrqnxnD3bvR764bQBULIDEEVZrOlRTZXopoT99IM9GoaQAiEG+ZeeHPnnFKSpRGPL5xU8NvMpTPA
fnUo3eMwM/2liPXT3EihRXIH3xCIab5/5diHXAxcs+Rpmyc/yZrMWuPRvWDc6z4MdWYcG8XaQzjc
2wuIhMCeou+PzspmlGbUS7QxBU0Dy5n/WOgSuSS8/oQsxH9vz+cWYwXCCiUoUMyvnIqtC6dXTrFd
K7p7MfG4aHzEf6oi8Nyhf6wsZ4gDo82n7/VInukT+Gc1ILS+Sw+qjTzW8e3fcm+/8DNw95P5L5jc
61051W7VF8PqXhJF0cj24uVg2rX78PYo99aWd59uDNVPD/mE61G6NnHg29hMeMxGX7Gn/lxE1eA7
67SXf93bmkDDyWGl2gCd/+uhssiYm8agMQEmsv2jdNX+oo/m8CfClrrv1rr36e2p3XmOpZsqaYNJ
dMOZux5v0JfJKorGw02kXydJwRAP9aqBpEjq/gvN2fKQDM27BfilXAO5s1QhoEOyRcilnVZr8yzF
UdwMeaNoUJ6nuqyPri3i/+Hekk1wWhUkNGgPX09wgpkZJRGnbx1pl8Za7xy6tdlzoLu3D+nBAJjF
R0SWPq9HEWmcTFbLPtTmbnpSqjw5QsPfiwbvbQ4paifPHbypbSskRvc2bsqZ23Fkt09VOr6kSV09
z45aPcRx1fz79ua4t+/Ji6XohUedbiv61ujCI/floGcEVw9LrFlfFxVhRDsxjdPbQ71+h00wQ/UI
RONrD5ApXq9g4iKhFK2qdzGsGaM4fk7xMni9ofnrOpn9oXScofzQtrWW+K5ioJOoC7Eqflwr2Qvq
fsa3frQr7WnJ8+KrZ2XFt9i0lu8NEizfq6heXmCtxD8ys8/UQ90pf1IK1U9llAE66LypOU+RsOYH
s2+K8tjgBY3ufl6szpGzoH03C7dXg87Nehx30pLampaX5g7+75X0tl0CifWh54EUI/fr9RI4MczN
ISKd0YvE9YRfFLM6+FlrAPhFLMOiykTLco5/unphG38l2KC7gVFbJiTKFLDDRUUTtuINA6jxeSom
WxwwMosf4GU0mB+11dqcoq7LosdK7bvkxSyU4r+3P+PtjpEsGmiKQLMI77faNi1cZdHRJAobw06/
TqkZ+W6+riF+S/3OpXwnvEN5AmaXrL9L8YHr1dITpwIFzaU86+UKmEGPNQQlp/mhrZc695t0ch+H
eRmPml5H768XGBSWuaDBNFNy3LKvVPSx1oYq9sWtYbp4GcIDBNjvj1OIT2jfAI4ijAVpdz3FPLcg
Js0wzed8XqnBUWsGi6EPfRlkVdoQuA7F+1vJxBAIZCHxBB71pmnkOGW7VnMMk7GjuGR3VXrOaqH4
c4PF2dub5fY6A6HNNQbQAdS2uiXvqHizlyruzWFGswiw/9IdwWgOj249G0GdF/POAbu9pAG8AsxW
GRXzwi0wKo4j0+sWuZzFPB4TyqoBdm57IcmdWdFrQICOrjB1nu1Hq7VFzZc6KUIrTxccOs3zUlCg
m8vopLizsxNc3hsNGJ0UIOXaQJroeotMxMm1p9dgM7R8CITaZie90hCA18Rfdmm1p7c/2Std9vqO
Qg0aSgmUXVkt2Cpa5jPJlkinMjSMXs/OlCZAVikQ+LqHyHTLLCy6um6eZhPegj+v0A+CabE885Co
mfkTD2bXPU5q3RVHe21BFjnt0n6Y4GGAPs6z6VetGnVL3bRMHSqh5Vz+WggU2sCdhu6n2VAtRo1g
cL5aGi9TUM61l/6RAIpZXwhiljaAE5OrRz1HzutYK/HweWhtTfhiWvTWL2dup4Mh5vWfmI0++uvY
uy82qFUcJnUxfh1ME76zReqWne0annCws3x8jc3qkaWRdRCpSyPXzSM3K4m+mrhth3QwkoNmrGNQ
1uV6fHuUe5ewBObK7jJ1ga2UmQa0pRksUYWxYllfdWV2v0VTVH/vzfTdrHQ6BDRd+Zs6HzGJPHK/
dZ90b+ZSEkMVqrFu+egbZEerV/ckX+5OiJCA/io9iRvZvtQZvAKYZhUuyOSfkOpMjxWIwlM57CYU
94aC4CpJCEjnkFVcT0hR7BT1p7YKkzRazwqeIgjEivzcQMLY+Ux3riOSUNmvkth04DTXQyWVVyqJ
YlQhIq3DqbXd6GRSBN7Zcncn9NsomyYo9eY6q8u5ChX0zn8NExCabnS086wv2c79em8o6noSYEt1
58YtpUurTkX9m83Q9Z/xjcS/r4+TwzyPewZN95bu9zBjE9Tncz4BMSTMiGM9v4BDSA+Fp3hPb5+j
u6Owr+FfkvrdEBViI1GFgkd8aGCU7ZNrqgdbSd3z+0dhAMBvtMEQNtrEMWIcM3vUjTosCjs6KvgT
Hdu+2nOnvPNtYLQwDWIViv/briUlgyQVlVaFJa0mn4b49FC67WcRKcW7GwxIyABaBbdIh5+UaLOt
NepD/eByWKt5TGmQavFjnA/uzse5P6H/G2azBaLE7V2rU6twtIt/tMzRH0gCJh/trj2HyHsjgYeg
6gXL00Bc9npCaB3W7TIoVZgNqXuCotT0h8yIrRcghpm7857fGQwCJEkeNx07fGtzBuwrzYrWbkLd
LcZzmiKjUjei+NEIZ08iTIYGm8eIjj2iVvIxYvfJ7f/b3e10sZd5IhGhlOJAbXjWPvb9Yl/EkmsH
vUytsHBbcy+AuDOo1PaW2qg6ZfZNvFLXwondsRchtsDKeOrtOBqCpPPGL2+fqltAAj5qVGokfPq1
JHY9uYKsSG8XuyLzmF/mTiC2qf7MmxoqZfaU1Ubqx8vyBcvub2+Pe+fOkNUxiUZCKwGyz/W4bqcs
cxZ1dUjVqvxTLEP6gu9OddwZRV4K19+OOAL8DDJyEiO3hTqk9joVCSc6TJe01z/r1WrHh8bkoqe2
WDXt2VWjbPg0NUZiPg8W8EC/N8e4P3i8NXOIh3GWfNBXmhhPfanP3nM1xmP7KdaHtH5eI6TI/HVe
kw51/mH8BhxQ/O15WRY/1eYalxebIq1zNgY85LEPtRrCmJhPfvQEAEzgelCgLipIbO2gTh1p0TSo
0V/JZJa2r7pL/K8zznglac1Yiy+T06yfdKssxtNamMrnglIVZrNdlv7niSYZAzvK9O9a009J0DqT
PezkkbcnjqUEg4SBkcRSbrsoCvK8dIaLOlwKaOPOYPeHwYLbkOdmvXO4bzfH9VCbE5cUa9unZlqH
ieHkR4zO+6OA3vvuI8YoFLUlmotXeFtJEfOMYKInyMGjWDlrmWEcGtxh/odRqGrzcsFpxtPSvt7o
gzkkKUZvgktiWZ2H0UjmBmWJxc52Fk3+j7ZbnWtPPiokpGTD1wPNbLXIatnqUS60Q+vOXSDmCTd4
U2mHR9yJV23ndN3bEdzAkrlLaZkmwfWInVukY0/SG5pJ7/5jOZn4ZtR9rfoWrYidZXztd95MD7Qp
LjuEgjesT8dLckPpW4FegLCw77Pyrvk0u02ynEif2u+DFg3NV3dBaYqKlK1VQdeby3y2Ijf9U6Rl
o/rwkNUqcCuReRAE7BX54rVNfhTQL7yDK3h7D5AzdIPmqmeNh7xfi+mrbY6F4/djb7mnZIVX4A99
tXifubjz5Wwi16of4iHuIRRTE1t8000t89zHdjv4NZfoEODQvCqHuNGcxcfqT6+DCgOy2PVdKhTD
o+rMax7oVZLl7376IVDCOkRoCcwbbYjr78MiSMeile+Tps2RIqVyzL0s93no9kQQ7mw+uv4SCEOy
SyN+E6PXcHDsvjFF2C54fBTdiCp0Z4x0plb1vBbx+8H1KC4gLY/ylrT83UqKObGe0DucRWhlVf5r
RVhs8Ju4aWlcK6myh0W+cx8xNakMjRCT7CBeL2SKcpDdpIymqmt3gDiWHZwk0nbKPLdxBnNyAMeC
LZXYiU0Vy6PQ0uaE0uFMs+Yzm7T+lg9iCrilcn8y4vW5Tbzi37dfyDtnWObZDkCN1+LI5h02pjXX
0pRBrWLW/VEtBs6A+49ZTmvwP4zENiSeYZMg13K9iJUn5qgeXBHG/QIcDx0LYX1MSwySjmbK07Kz
+e99MwIMvhd66BTLNwEU9aosU9HyCVd1io4GJkgfNW/dM4i8981oQEmnbsk/23YavMzMIqts2tAT
6mr9bUFNm/yiS3ELzRq39kKsvk33qBCB7YEobiM3AIbET+x+yEBk4dfrmWsrjrOT04ajPlZ/5bzP
c+wr8AwVX4lrLfeTqusRNsqyfPWN2FFaP82NxN55du5tIIgORAS0p6QowfXPaHWtTsauaENLq81T
05r1p2gyxUdrTdvHt3fQvU9Kg4XUj/qGdBO6HqpPEZvHBqYNRe6N0Tm2Et0+zREKBMe3B7p3m2HU
KJEJkla87WO2g4a4uGXxVSFvPsWF0oMLEaN48vRl/WYDt9wB39wZEB002rPy9MuG/vXMbGVdIcd0
IsycEZCPkf7ykir33ThPwSjvgc7ufDIuaSrJNNmZ37aebEXxBOSCd6FWDPEpycVwTLvO/TSY817Q
eOeTyfeAZp8U3QQheT2xJsOES5+4XkAOAmzO1cKfq9F8//dCHJHnB9QFQda2/1YWqTbRV+T14RX/
Qq1jpQOU1voHa5rtP5Bl26O33/ZUqH3934Db7vMKJgLFJluEfa0VxCLJp7oovqyAuUFUP4Pd+k94
1k4H+t5SksqQydB1IAjfvOZDWrGEjsMkV0VrD8uyeuUBaSXt/SUQLhMJdAMRRCVke3NqRpRWPflP
2HrQUqOmV/xIaNVhWsRenffO9clQYAThZ8Gn2JpLKemitNFctuHQGPTSXXVaQi/K08eyWfKnJdP7
Y6lGexCQe6OSeVKrAD4DNWyzKZ3IcqJsTrqwWpz4Ycg77RSbU38adHMIzbETD/ZU7kUs9welg0Pf
D0XPbblnKvPYM4uoDSs6HI+tWEdfHyJTKtu1QVrx7hb1bufo1vSadUXXHEANtyZVks0joS1GBsSs
7sJxFaI9RUrePLos9Sf0xkHu2nVXIUBRVEGrGjmYatfOQwhJeLGlFnzzt6/VO/cO4AkNlgf8RAnT
vL4MshjuCE82P6ayAWqIOegBGR9iLGN3YLV3FhtNP8QuYKnBdd6+jdG4Fu2E4F04dVPxMzXU+C+s
GJsnWPrZi2coLUFIHZ/fnt6dA0rfjA4r4sycna0kjilGIg2z7kPFXPMPa1U5T/DJq51RXvPs60SI
MgKSs7Jig2rvdm66N2HEabKKtmjaYzlrBeL4rY1YA86jeLFmsNaLNSjytH+iQbkEZV8sgV5Uw6kv
B9TCEGEt3/dlIZbjnyAbzLKVTTlzE/53qz3ZWe8MF9WlsmJETfWYrV5ysab1nexDORTAc7J16TTM
H5uh0iYFoNqm8wVZSMXXPS32+a/t07u+5esoki1PCMA6I+t2vVULbKwNZxbzRTUK9ZBYansi9Fl2
Iv4tkoFhpDAerBUuIpqT29IiFIW8b9N0vRgdVeCw8JqkPU/t4nAX0iYA5a51Xf3QmJVRHm3sSn+m
SmePmOGMA1oVtPD+sYtsrT5VRrImpd+nvf0jh89rHA2zckIcW7X6mEPSaI9drDrvtJaRv58ZwB6j
D45lybaEQj/V1ZrFWi7VbFP5h4sR8xsGUFmlUexs/Ffrnd82vhyMMw10j2eJnb9VwvWohJpqnxmX
xtbgi1Eha5EPXtAhYR/Q57fRjeuK7CGjaKb7hUZ9+IQlmCoOmp7VQ4CLkPVPx2PU/zGVjZ1+jNV8
zANTVAmyqUq8nr1lGR0/15ThW69PIiftKuxW98u+cY1jl/Zt/m3UVkUEpjX02slIkCth7CWrdya7
uSppc6no52BBJLW+QO1vmgNNZFNixp4qHEcXKYlh6P3emX90qz7sxE53RpJdFeT2qODQ8pD//rfq
dtlDvXdLvQspHQleYPUvU7S0imIlePtIOfyPNp8PLrysOFBzg2u4eYpsGL1ZU+TmxfAQd4HPk/XB
qqjxodAj69NopOXftdW+0+VFbhokrSWM2mB6ZILX05sGNFKURjcuZGCa7ZugI88rrL/SN7tdUs7m
BXgdjA4BRHuYHBRJ5RL8tpaW0XVenq3mBckwg1s5WQOI1O1O42iTLDCK9NjgBeDckQltpwRfXxdO
6piXBWnMR3NM4i9GYbrPVqqtD9j/Tjv8s3vjAeiUZD6OOJvxelZp4c2ofCCakKaR7QNbqp80O80e
jSEGb1C1e4J9m+D6dX4uDRccRKhZQei7Hi/qva5GJ8q68IuSHyi9TaeGdtVjDVHRr1Hn+UB/fj11
KNfvPGPbcOn/D409yyvtCOjl5gN2te5CcsVDUChp63Msk3Mfzf92KHU9TmlShq1mpUFDSnbOI6/C
5dLD72Fh3d8+KzeHUkqFyX63R/KJ+/xm1/YVNOyWGiJ06cI+UXiYDxG8k0Bp6r0W8aaM8DplqfSG
6JMU69om1WPnqfUqYuvSErH5ZVGrQVrWVVBOtfqgt8NlGBh46Uvc/5I63qnS3PnWtD/h7ICVgQGw
tdcs4b0UVq/jQ1mv9kGk+njmCLGwVtYjBNQkR3jsyC7lw7Jz723R2XLiV0NvttnQtJ2tiMS+tEJM
x15bkBzJVeujqTfOaQVhf4j47E/jVA2HTgzx2YzfCbR6/Qnc8VJzC97zDRHXhO2bN25mX9KstE9C
04ZD0oldrU/5WFzfvDS/IKvzmiCWQLdvc6AI6Gs0TtWL0OzZOY1tRJGhF9ggHsc0UWvfQeCz8fUu
1T6anRjnYOzpnB1azyn7w2pjdLaTy95+dghU9ERQECeb1beM1kJH+rMvDPXSJc1l5Wmdn4zOeSZ+
xrfbsT5k6GXsxFq3dzOFCPa5XGeAF9vnB4z1gjinySKUVnFU1ETzMTKcd26Q29PEFUmAKuGW9Ci2
dek1LwStvci4LIM1HYZmGB87sLxBVUTxqQYQjc792vxEp4qCfDLuKdTdmaR8XyWeySCs3ObTYlkp
XaWleam12kLzyEtDB0DDztG5OwqNcO4dUmh3iw+sNKtsC2UyL8Td6hOrnn/N4tzZcUR6xfVsti0N
OiIg3jlK1NvKYoObMJJ6jXNRa68YLyLNtRgJNAGsDU/Gpqs+6ErTWc8IN/bx85LZ3uybSRX/665O
Fr10TTOo3FyZmUPOczo0DpIDGlz1v9WCo9iDAo1QtfyyjZyvCRjg5YAQcPo9VV0074RlCTCkSl6q
zovQim7y04XC0wGljOxv1UhG/dF0hh7BAqW253cKyXIxcO9zQbF+r+nB5m6yEuB1c5yZl1m41QeB
vjlcaif/8fYrcxuR8YLRsaGRguIHB/H6XqCUajbIDpiXKo7mL2W+9l9it4cuPwrjSON5PLVKOQZv
D3rn6OP5IPGlZFZc75tBTT12On3FO7fR+uZBt0sFM0PDeCCuMPGR89Jj67nZIelFvicBcWff0hnl
QaUjRk1y+7rrRZ1iyoPjH9ZkY4BymBXkQ7knGHt/FN4zBJwp7m8vGrVnn4JFdy7zuBRHOlPmE/5r
eyXqV87a5nRQTCK2pewumWabDCHVWiwREhhgGRKDuMIo4DEnDXemue1Ows7yH2uuGi/zpKZfPD7t
T966JBjbbvyJhPby8vZXvbOVZKpMbZ7iPHXlbb4sCqzfOgXjSiCrT3RFnrscLyEXEmkyRPMHTzGy
09tD3sZI1LMkqxPWBZSmbeASx3FjQdFGB61Soud+8MxjOpndQ2XO6s6tfvtJ+ZqkR3xNKqIoLl0f
lHSwYkEsqFwKEA+2vwxOowelY2f6Tmh/Oyc+pw0eBmoTD+RNuc6NZppjnXJR2nn+UZLr574jWv2P
aPL2dEVvD6LcOjwUsnNFIWlzEOnRqZW3uowVZZVzUIvRrPwyd2sRAIRKOl8127Q7INqzGAjqZ/o7
zae45CywbySC/Al6fxsEePW6drFWxSF2067fUFEP5ll8f+8uYRC0Wkmi6ZZRCL3+dEla9r2JxGTo
dI3tl6bTf4UOuh6qIbF3mjj3Ph7gi1dwIpf3lpaiaXyzGu+CsK5L/aHF6uEk+tJ6qpNY2zlud4fC
zZfoCSMH0sDrWRkQGEmJeujuQ/WpTc3mgVLyH6tTiJ1C6u3OR64GZLR0DQGYtH0iGq/Pkrjz4rDv
VOW5V8fyp5aYVfD2R7q9PXjrgJ+hdfQq0rP5SEOUzjl6omXolK60mR2q723fiV+NZ3Uf5i7uXwQK
gTuf63Zq8pXlupKSVCiMbdrt5YJLWG6nwBVdsEwwhvhHWHbOr7fndmcYKJccLyJ8JrntgM3wHHi5
+wbTuY6+RmGmHwae5PP7RwEtyHvAOSLOlyv8W+UhIcTJIgE6JiqG/tAAxTwUpbZHorjZdgTPBEXg
2KUaOrDN61HQkJWEHqUL9XyMDoXN2xlrRY4wx3uRy68mEKCjZfFLcve3lwM4uLbJAeRd+rHvvxir
1fw1NsY7gR2voxCum8Tq7IAbGjW577iQ8aPCFqfTl2pFGXZN7X4nkr3ZAoBHQGbho4HCFWGBXNbf
Pk5HQMM9hFZLP2t1MDZJHHjrrgLS7cchkabuxF/0tsCrXo9SIYjiLQKqFbJRhnZMVzs/e6VnTIHe
4Bby9n67NxidM3o5CAFKCPP1YLaJp0JnRN4lndbEfqxcfaaSWpVL5Oswc3cu8ZsKlHTalK8ERSHe
i+372yhrUy+AGS6WKWzfLrrcr63kqMzl92Sp9oQV742G4R4ZFGeWbuvmLM2jguR2vEYXkCz6X3Mz
Y+aZN8pjT2YX+1ZsvbN9zS6U3Hpq29Q/aGlsEx11GFRPAcIZGiCaAlG0/XGwqqVDj7lvqjPx5Dvl
+OSI0r8LoBYsBKrpm4pAWsRWP+Gzjd/maP2L6ofy0lIH/vL2Jrnd9/JMwVvmnoUM9Vpt+23fF7Bt
NVpRIkTRSf/qNZH4E3qRePhfRiE046aQdIrNXCpISGheATHwYNsfcaWmQCemPc20myeK+jAfR9ZP
pODmtiKHPRheCHY/hF61Oh9zNRXHER+DJyPD6Cm3p+VYNNo7AZZ8JrJAmuNELyhKwHy4PmWF2VoK
OtFDiFhdedLqPAvUdkAwGuZA8PYqymjvKp3YDLW52geLlldLTzjUS3f9YtiZGSyJRH9rRhqkxZy/
eEtSPOZKPh3fHvk2k+GQyZ4OKSG5GTXI61ki9Weh3a0P4Tx2yWOegK4z7aIOBjfH3SdC+3vsVr/u
IucsOmVE8Bw+UAffF8ykX7hdufODbu82Aka6WXSbNOgMW5lMFqFZ23mYQs3FTQXspvLRSd3qOCNh
vRPv39lV4PyAIMt+ruyMX08dEVVh9GYyh2OXFWe4krZf9OPka3Nb4HNVL8dRJMbOgbk7KO7tkqmO
gfuWWkBvYSoURHdCzDGrpxiY2ClvzDGk0C9eHKTLf2VutteHuSmM6cAekEPmzaDudwMEIpGJy7bO
x9BO1DL7mInK8hEt+zeSJl8rmueHAj1vfwAwpJ1Hy9kVeb3zVQkupXMDMluyrn691Fadjl3TxxO6
c9Fwmp0lDcQYk+UM8fy4s6PludwcJoqaUo3KkZTkLYlo9KgtzIsxYTwVd5Vfxa1j+fGQFp+0XKrb
GNkc/ayY5eoPmp4oQdGbyPmvo6DCFLVZbO2c7nuTlx0FvgFcI9p915NvBprcSI7gwldi/+dYo3fo
J+XsqWV73pm7DJu3c2crI+hJVM2fm9NsSyMTe0jnMBLNbNEhaT5lxQ+9cC3Itk02f3dYcPgSKWbD
/ohxiW9h57XTstLuTdhAB5HwBPsRRLGvJ6zCsa3LkYOljx0YutzzhmNjJ96zpZdWmMbaX42hozSV
1nP6PcvFY6K6X+3YTHI/d7uTp5fmoYlROTinAl3DnejpzmGA8cJnQNyLs7BNSocFPr6VqzMP46Bb
TxZlYusgqIc7fmEtq+6nVvtVF5GeBCYyRalPfT5edlov934EbyYBjhQgoG5zvUQpRnzeqPRzyCvU
zoHtIudY2v+Ps/NajhvL1vSrnKh79MCbidN9AaQjmUlSSUmkdIOQoeDNht94+vnA6plWZiqYM3NR
VaGSRLht1v7Xb0R4o6W0Ylwv6wMRqb8ap8m/jm6HZ+r7I+WyzKIaNmlksuKzEp0fWTBYboSaswwl
fU0XM5/udYI4g4JqdSdqceVp/7C/MQ4YCxz2aKydh9EXNWEPTprKfVPE7Y0qwpqzi0Ca4ZsyunfV
ovYxhm/3NbXftWPTuQHZso/j8oBmkRBEQM9zumCYpHHYxKXcg4sWmxa/AroqLjEuqVI/KiEGmEZn
EaEhhClcDBKa6slTW5JAUq9v9VVFguHemMd2G+X9uNYb+1tZzVVglPW1imOZF2ez928uD5XOm1L+
dFC4ytjqJH7AwuPbbHosNfwuNc0ri8Qfht5iOczXZ37SmD+ra4x60OoqTuSeoLv4XtF1iBplpBEt
MJvrfswkPmuWOA591nzPnaR/fn/kvcWaXzwl1noWiTpIms7L38LBHr1mz4E80k/beXSjta7GCsYR
ePI2Vdg/GZGXfYxYUgPXgprnRkrtx3libpJJcVaOdAxfRpYWpFk7rV1A1SuT4w97NGJxiAQ6bo24
KZ4t2G2CXT6xP3JP/ud8V45yfpo8PHr82GgaWpF62L7kuXbloHrOLXsbqKxJi68SFBtgyNPP34iu
7IZByv2oeHVg9U3mD/E4PXCfR8Yu4Y91Va6dKvRWprPkXdfq8FHU1nQ7gDPCOHeueV/8Yd6iEyTO
HT6dCqPvrC5tx0yRYRLPe5oVtITVceAE6Ck91g1dOmVb0TjtxshpkIyukn16f6D86SsAqNDXsRkk
F5I3INK+0fFl2beqNrxKA1Nqx6DebyHi+nXuxYc8z7z/n48AFoYrBobVSArOZgc+a7lBDpjcu06v
7qWrMdX7VqjqNit1FQdli93D1+NEJQkun+JPChrO8ibDQc/C9D9rWp9Dl/u5Ijz+5f0X8oc1m8oJ
Ew1uDlacfvY18MwLHQwq5B4uK6YdaYpk3ddihz7H3ESHyZi69spe+acVic4CJRucCIMm9umQJNlV
LRWLQKG5JUtDmXL7OPdzcQXnvGR+sERD918W56U9dV70dwnPVoZC7isdBH4Vuq631mRELa6MVZve
eI7QP5SiNn/ZcAZ+KRidRZsGqRH8j17XriWi/HEmQpa12akQ5uJqc/rYk2Xij6w0874xUntaJ7Vq
m3494qkatLgubdSML+ySAPnDM4u0w+JBV7+OzlQc7L6JsAQk2uT7mDiNvPam/lBaUccjhOJ8xL/P
cabOGw0ljLt5H46G+bnCX0KFVmXN66E0qSMsTRZ7r/fwKcH/6Xtm1tsZF66bxIuAvHq0i88zVgI+
LmCO32IocOVI9da3OF3cEVDhKUPICy7t1Denb65Rp9zTykLd6+Cs/W3vhcrTAP4X7UxhguXQo8/u
S9ZRzU8UL3myprL8WeWKdRA2QbJNJ8eP5DB703qRKPPn2w7hfKOZd46CwygUmT7sr1Qnl4P89J6X
3/8NKcHl37abKuaeJY4vbe4ZASaI3s37s/fyy3EVh3KLvusf+p+yjRYeaajuDXgW6T5jexzXblkb
+YM610YavH+5y4M9mztGAAtTFzojHlCnT4VCz0sjhzGszA5cSqNrjJptMyFzZnazTdc1h6Frx0fF
kRXFEIjiwkNXxqccX5mKBLEJD/H372m55MngoIbmTALGhoyPVeVscExmPqehbsx7yCBj5Q9lma9H
mDDEmgEq3ClONThBY5SZuoImkvQfNTOuv71/D5eHk+UmaD+zoSxUs3PwtJlsVmw8GfZVjR+pP6Zk
dvmRUWyy2JqANk1l2CuWnnNGc6cgw8zqBmMrd+3EQKBpp4CPKDL/NMmkXsUTDunv39/FYOT2yMxB
aIvPoUuX7uyzpfh7hkOn7nPmbeEbcZpbPmYvxrR6/0IXe/tyoTdTMuSHINZn48NVlWxOMNTdV2Oe
U2gUP6JpelYa5VVY1Qpi88ZWy83717ykfdHE4rLgatAHqcfPtjA7zImTRgu9lxo09aDrlf6TVTUh
TJEhFAR0Tn3zQM2rFJDeUiP158KwC1+ivVSvPP/lpsO9mLxnllI6vnA9Tt+0NOKSJo1U943ZeeJB
iSmgbjV20XuRlpG3KTj3paveNqdwDYestnD9h99DKdjDO8QX2Hx+/+384dNTEXNWoeG39HnO6r+o
6vUapYi2b41O3IWe2n9ILeldO50vs+xsFgI8UX8zuhhq5y6QWt/2U0UdupfjaP+0uxJ6fVwqQ70q
s8gqAiWWIrlVyTbQVoJTeRjMJGN8jTtPev7USxocflrqNaEdLVKla2qGNy3Oyf0Bu4LfIK7kFMQg
OfsuYGAKVcCQHdJCy611PWpSedTx2gpNYh1Hcsg1fZjkY8n/w1TQSwlk24QOpehdBbc4W6uOIsU6
h9qPCD/L1GYnYjIfn3sRyWlV1EU+fk6M1Bw3ujUqylMeuoN4dWU1twcvTByr81M9EdUPYaS0inxs
aSyrXUVkERUzMrrRKFdR2ZJ0b8s5m77b8Cuie0HWRb8vu6xQriybl0s5Oz7QEaUw2yo2KGcDI6nt
SRdTlBzcTOpQCLH8+WlmtvFlmtMRfuagCw1GteXBeDaV1HiRqUTh3hhRWqz0TouLJ6QxwriyVC0f
4vRDLRAb7Mml6cVwOluqUFSGaZPkZIk58fjQWl33lS4Dc1mzldF7iJ1JNYivIY5w9/5EuVi6wLcw
Z+HABLUSpsbZCFEl2FJU6vGhj9Ex78RYR+42x4aNSDFT5DAZve6AhCoSJMjjpXrle1zMU4BUyNj8
Q08CEefZNpaPFYWTbccHkXuj8AkaHT7qTnVNG3D5ehn9lMNs4ot/+jnT3KnYZiZLLQ8lJuVuYPTe
2HxQM6xbf0g3Ln+FnFS+kTZFHMP7r/eiUmGLphWAuofVARbh8vy/1UOLsY9eJVis1FPi3jSKp2wr
4oa3plUpV4qiy1e5VAMg/QhH4YWduxZ5w1i4NFmqgxS23OkkoG5j/MFX7z/Q5VWsxet+uQyAF53g
0wdS4lyvRN9WB7XJLfREk7OqjKa+UvteHM9QNS7PgE0G0+ICZ+qGOfQyvasOvelVW1wU++3oluZH
Zxi8ta4plN3vP9ZFObXIKAFyNNjbMHrPOUS651Z9bvTiQK2vkynKKZUAMwNO5UZaiR0+UIgm1TFC
djit8TByxq+t18TNNSHV5XiBpoIklnMSUnS4t6evd5g9Q2CxVx9AdqudKnQZblBU15rfO9pVmcAf
XvPSOVlsNZAXEgR2ejVLL0dg2lgcFIbUumyKZle60tsNkaGnvgbTVLsyfP7wfIu2GcQM8BIaztnw
SbPKlFBdxSGaUpvMnBRivJc67YvlKNOv97/pH4Yq9chC/4IVA1Hy7Fq9O6mJVFVx0BJDdIFpRIR+
qnoPUv/+hf70GukMQ0tfuuwX6EqqEZAI90iQlJqogUEM2R5oStzrfUdnIBsneeWCf3yLWKn+7QcB
AHn63dR2cN1EjuJQjRzY4Rart3hXzre2S6n5/rP98VIwz8xlYaSIPtsfHHLr+9kS4jCGnl0Es1SN
etVYXuTdxJ0zvrx/NUBzbv1kI4SfSBnpLpS+RUl9NgEQEuZjSSzSAUNkUo+9QBha9YAPbrEn2L5a
GRg9P7u2slfU8VuKiH5dzF65kQJYX1JlBu6cDfdTD9HBJ510+G7Own4dZRnIKXOCOMq1mxjJll8a
YmwDAjE4GOhJRkhapflGn8dbUeR4gnallzzHmtyLznDuvd7WOOQril+VS05v5uUHIO3pbmpN96FJ
4mZNtTuQkjTsh7qjq6uEuTzIrBdrNbZd/K0cHP9mGT8nUhMVnbO2X0dRTExO36/4UcNG75UvRZve
22E57WoVi7YxCfvcT4RTxL4Ttc0BIrkWrVLDLY6lYTV3mJ5kd9kUqtvSaiQrhRr6WGY+lKGbr7mr
6eASSr2p+0zWfXxD83KKnlNQ/CdsAKfvmijCbFVLL9u3i5NPUMdja987yPKToxPCvLmt7ZmX5eGa
7X2yyIxJV/AB+TxLd+7jWA7a4OdVrtc7TzrV92Ya49hv1Jr8rIqQy2wjCxuI2o8LPeeLzCWVHe/b
LMUBmbc2e7dJpDglsUTC+eGaY5rs3GlY3BW6Yhib+NCxNcuPtorUfUfYihk+I/JLWjvoU5wlrEDt
tW7cWU5W/xomC6quG0+xucHFbKq2nbY4mqlJFiebGXY/tRtaJE7ETK1mHSokB6wM2Y7JBq8xMa9R
yk53ChKhb3rf1IR1VpR7w9zY0SbWRn0KOqfDI3ns5KSv1FR1q8BqoOn6Hp7NZKqoY6vimzzkYtfl
bVzeTR7ZTjurS/RpxQmhKD+OqAW7Lf3jAe/CMAcJx63CpkAg9ULdw+CytG1epgVZYHVa68gsXCVq
n7s8bZSPRpiNvzqzMaxPJctRWwQmHbcs0Cq19TaxlznDFso9lfWg5whLpeG2ArCNPXZDcsFQrrUx
qzAiG3v3i24WeDDAVOozv6ntmrQhELBsPVjCO9alULMgaWRYEL8WJpVvetGYb+sxq/tPJkLs+UsS
tzI5iryvvg6ECcmdEIlMV2XdtrbvVFZdfAhbp0CWk6QOAhU7bgDTTJlyALDwcokaP836VA+ICtdj
ToRtnn816rgUPr2Bwej9YaSjgKV52j9hoOSat30W5Z/HKY+g8yLwah9rWHtGDpFC0zsuszhnGW0h
kcTiOhfeRi2hYgerrR17mUGh2912Fimph9msQETbziGTKEnscdzgOSzz+zAN4/6T4lbqL8r0Jl7F
Fqc2JhD5dGtXEzIj7EIdmg+TIZvuqfW6ulvcNXN1PBDBIwyf7CFz8AtOM/OtU6VqHcyVBfBtC3dx
0iIu3WtDH0efIbtx54mB5OJ0Y9cgirMB/NwVtnKX4f7lfqjGyYglAoYod1YUZEP104S24n2K066O
V2K2aztQOlWqQOl9jyff5IwomImg3srMcsefoVZU+b2SclESQvRIbMaReHrdDF02eHSyKS3iNE7T
zxHE6GJjpuYw+MTeky4UYqnwHMtINL7lJHH/QPywLH1VZmN/h0FcmW0Vam1lxQnBkmime9P5YEuM
0wLcHU3HV53OFGvJd+t8b26a9NbMnKJf5XpRV8uulVF4W3kVrXPbHOatFF1e7EMcyDw/TA1d3PSN
pY8Hmeg4OPRWQZqThnsVUpcybUIUlAuSkcy1qj9aNoMiSMIiIvXZJHFtq6qyLm5A3Eki62egB99G
R/0ZT0AQB1uJkXUruWr2j4QfGSr69FH3Aq/12mKP4YGhHCtVT5oP3EirvIwD6vWDo4VTvC4Z4PbO
qXNjXoGldPqKT+0a/txk87MVYbxX8XljM2a1APoOnNaUVuBgez4yB8JQtwKijFtrVRQa/tUM+rFf
O2Mq3W0tpy5fKaqok8fQ1pSSRTTtpe/CZh+3wkRu5jccQju/7NpZPErNRB2lTdj++aVoWetafli1
k4vp4E2ppVZxx7eb8t3cFCDAo1cXn6OJUpZJJRisWd00n/s09YpVpZbC8mHSt18FZkEvkeuE6trp
cEPCGRHh/V1NQ4aEwkhnzU8miH7Yy9VxsY0lMgyfM1CL5Lwq0Sgp+WDLG+zj4oHJXVWENFRVovod
LMwvqmjMNhAWcsmd2k6TuRpZJtVjFdb0K7KpkrGf5EtWsltih+lPRZLP60najfUhczuZ3rRZ36FU
6gfFmOitSgXnOjNO+ziwu8HLvqdmb7aHWvHI5GLRCoWPu57bbSyjMvZVgzRi9lNZytp3p7LHdHUK
Z2XT1oU5f9dSN6s39hQ6X4bKqtoVGWKAvboq+skXnRmWWFORI7vFJyLWfU2oJVIVSbat3+qTeZzL
uSw2Fnf4NKPub7/Us4aZAeIqRCwBS0debVT0O8+JOhcVK9A8l49RR8oHKB0inhVdyjbawg7LIG6M
iazXKW9hmUFZJH1lqhsvIDSJNr8cuulLA1Nm2lQOJifBUGkzEZnl6OlPCBX64sOAq1fdwDEtkiwo
q6RXVhHqaHePQN14mUfLxLVeOPK+wOoTgmZuGMNnsk2m9rabh6x/6WwZm/4c9Up7AyXKKf1Em2B3
NK4Vt2tYvFm+xRYpTVZzLdB40H7s55swb+fkRZaq02xaWqtJgAtVPx9Gc+jHjeq2jbsazciT95ZR
e58cMy2bXVhrevs0gWDagV5bYbNrnCXUua5CbFygsrrDB0JX0nyTKe6s3LGZiBfcoImh96osITcU
kOQHMFIar1peNu1sCy/FXRbNorrXU6d0vnD8o0QwOscY1/ZQK/2BwDu93EYueXTB3JJ7sJ6sKs9Y
kowqOsBiKMiTYHY6O3SQah5UU2TqGxzZKAXpdgzzeqZSWbrL9LQCt6it2G8nw5y3Zq1H+YNudDhX
DmU0tDde20jt1ptjh5imUoN5Lhn6dBWkyNpNrFqlvVK1rB62eTdTvohUjz5PLsPiltEPpU6NQdbW
pKnl8o5UvaHZTBpSUL/Pqjg7hoaRHLrC0erADoeUZSM0ZE6ip9ZXvJxRhMigl74bu54Rr/SiCnla
1ykfxwSP101iznqxNTWKsE3Ue1V/Wwuq23UexUJ5ItfMcFdm28ZK5mNGMVDoEc3ihXMw6nEuv0Ve
m3qJ3+UKmUzKkFUiSHOBjwYa8EpslKampdq4pKcGTieicTVpoaJ8Nucw+h6lna4/KbFonrVQw8t/
pVpyanc2sg1SvuOkkrfJmGgvjWLC+wp70Drfa+1w2lCE1/LBK0wCYpqybI6dXnneTUT4XelT4LX1
Gnq+XW4wR41xjjOs3GPjqvvPFrjfrZaGdnqDNL9Dr8cbybZTzsjHQHBsxlVeWsUPbVRLazWl3WTu
qn5WPqkUYI7P0LWmVT9rbhlMdmooB2VSi2RjiKq7rYw0Dze5qhiSIIjYKtHaK2VHwkvDMpDPJjFL
kaVOxTpmOfZusUepWe3Doi9vbMZ9589aM2F5Y2TFo6JL26UAo/w9jIYmjFXOaU/6djZGFv+uJhtm
aUeLRbax59xGIPWmryi5/kQWgJHuzDorHV+RrD539SxtzzdrHBqZJhTCW75UH66AdQbtripCU951
c0s01OQauEuElpgYZ86cMGTwPmQlaidR3Nq6U1c3FBxdFaREL5N8EXbjazbrzrjVZjOONiFN9dm3
p85uNpkoEmM94v8bf2AupMNW9DENoIyEI5fDWDFX+1KLpnxbLC42PhGVOE0F+JEOH4xEy9LvIU5T
/UprlTSegqIW4rGKMvFVxqmJR6CdhLVgITA6966CFhv5gKgKUb+cJdNwg55uORxW7azG7ONySO4z
1etpP4/0Rm+lzqFrCxbihQ8eBZWx8SbVi1ZZGc/t5EMdC5vDlBgVtRc8knStSoTXu64iTRAWB6aE
xsrSkzk+DFUrxCotOmcO7BTWZMD/Ltr7JTLN2FLCIQCmZnSTW0QGxLHaekfnNnVm88nMxFge7HQU
01pPKVFeELsLU9IbUGzvNaWT1h2MJLYQA499nkCoUosIDTg8S2VqfBgUdU/3sfBa18fYYsh+wAyc
xYe3M/r/+DH9z+i1evz7MN7+67/59Y+qlg1JVt3ZL/91SH40VVv96v57+Wv/54+d/qV/PdSv5VPX
vL52h2/1+Z88+Yv8/H9ff/Wt+3byi3XJ9ig/9K+NPL62fd69XYQ7Xf7k/+1v/tfr20/5KOvXf/71
o+rLbvlpUVKVf/37t25+/vMvupi/wRXLz//3b95/K/h7d0mTfP/WJRd/5fVb2/3zLwKb1X8AoLN9
onfGQXJhg42vy2+hmvkH/CxY99jRIVNYGoRl1XTxP/8y/7EYbIGpLgRmev0LU6mt+uW3FE37BzYu
y/9emtyLqeJf//vhTz7Tfz7bf5V98VjhatdyUf0EWuESi36BeBpoaovq6RwEt5IMngbz6VGao76O
KrbrbJA/hzwZfwqROTea6KxVZZeqn6lmu0qJkQpGKuc7Aj+u8fP0BVv8D9Cz3A09WZOZqAItLQzX
UwxLmxImZDhnj2Nez36jGLeaWuSfJ7wwWbqoBwqtLFd9As+w9uZuXcca/H3N2ylz+RVake13rVus
BNm1Hycjb7ZDY4obm1r+0E3hhGOU9zJBa7kCYJ5RIP++b2I+8RcCqaKoPcPe8Hrvemcggkyt25u8
BHkp4fnnWquuaNVmHyqynjnYLSdNffAeS1djIdQpk8baGu/6Nmp+9MXQfq7z8B66WaFpr78Nyn9/
99+/81tiwNmbBcwmFBKhKNSmc3U4S4xpThl3SM9PPZpACb+SsCSQh1pxDa0Cp3YMSfxZFSAHfatw
kHSyDbJgnzZnvorbVjyYhTl+KKOqvXcQk20zLzH8URkjsJ2i3EzJkO8qosIfRNdHMNpUubax3FtZ
kxdeaQW89bF/fxxkc7TqMBDQF7sgUn1PB0rSAx5keAs+ZAZuhmzMjWGiXLbMjesW4SoC5RoDK56P
raWE2h39/u9C6eyHpNXIbUgGWVOURIgS8jpdRUrb3Vtd1mU+Hr5NIOZa+VGkigtf18aGEkHBVkHG
8Tg7cY+/QssxOSbl/WNtPRmD58uqdffgHN12nk24eqID4AnC2cgCpc6rO8jy6nLcMPJn2xEuRYoy
3BvprD/P6WR+zEVrl0FFvIjntyAdX8MqnFdgF698LxqPeYe5mk/IjXdPp0cvV16X1C9mN43rMBpg
62AQ2lwZL6cwuUUbh8Yj7SL4NHBbMDc9fb9qZok2apPqadYkkpRZszedW18lsp+tPheXOev0mQYG
XS4Zk0/dnNRb8lXiLe74HtVyFYU+lMwDLgBfGYHs0mlUfC5DtfzoGf3HQipXUOY3RvZvQ8pZInqh
TsNUAJYHqDzre5jOOKWGtOvjXOAl3xv2dF/NlgN1vHL3vaYVAYs4/nVTrATWMGq/pFcp+4Il6y5r
5tkvHbAoU3h2gBkL7ywdh1Uine4BcK9sySI3fk5YYmx1k9AVTqC7qrHbO63ItJ1tdmYQGbhQ+WUz
7/K5y55jdZhoiMj6oXHdyXeWHEmrbtVHUhy0I/8Uvi5S8Zn97FrQ6Rlzg6+PYh76EJ0vXAHQ6p81
SThWG2EXT+ERGYFfyfmQ8h7Q8AQkMwbJaN/a9YCxZbpJxupJFNdYsW/GgCefgloUuwX4Q4tTFqrP
09FX6xj9dWZmHkNq4lsrVBze7nhro8n1RSjz3aiGyVOilMN6TJYqOJtMSu8OAVmYNMGoZfk+y+R4
hbt6MSmW20KXrnN85qh8Hn5MuKLeG5zjjqien+1O1+6tJL5mcnPaW1nePRdZuAj8R0cYt/Tmf2sO
yzgLw8SYjWOUuMbW1im57aoB9equ8FROmyrLhRZnJo+wAUKn/tDdVFMXgmJWHee0iIAiKvoT4u0A
UMrpc1GBTr+/By13fvpVWahph/F4yM7oqp4+WROLoc81oztGZrtWB/kwtVoAsvlzSLJVkxSEB9vF
lWv+YShD6MWvmFIJKdoFwTat1Qy/zaE+Th5Q19w8xdIN5qbfFlP73Um11ew5657Tk5rGv3SOuv+v
z+wajr7ETIN6Qrc5W+ASG9NGTGim46hwfsUZVn7Ikr4MnKGD0dHp37kl7Bndfti9f+HzOeSq0CcW
KRjoxWJAcc4EM8u+pcNjNA/mWM73ap0EhaJVtyOcNbq4gywWI/d5XYdVtZmzInzmcDZsLJnB9+jd
/hvbUfWI6l6/8kbOXEGRUy+8f8YeVQheqvp5fzkbEmY2FfGD3c2U+O5g3RZi1IOiaMMnZCCcDUms
7sLM2BDmd+dwsPSJa//pZrCxhVMmu56iZRMDxLEeOeOqUBlHwrLZHup6vtLqPGPUcbtYiVOJcrd0
ca0LRx9Fz1MNJp/ygF1a0BogfUO/16wDhp0cfasNyPQGkhNtm2s2eWfzBZ9ZYhKgqCBZhJeE++zp
fAlJV08b2koP6GF9ME57p7es+vmoTNDzNWtTiTndETwQvD90zlagt+tinYQyYDG9uVCIanmquybu
jg/GmCQrMO4l2rHNApTW3ZW3uzzCb0sCnpVvRBh0SzB6UECcTY9ejrCHEjt7lKAi986o7EsEqbTc
2GcQqiAFNqcv7z/dOT/1zXWRShhhDNuLCyX+9LUWHLkSGTbzEZ4g0QFFRXpu1s60tCBN75x8LtbR
EBU3huidG9naP0K1wd3MIVVYnaFVTyOJVWGRulsFZOdazs25L9hye1Tob8kmxEiDyZzenjXFacn+
JY9F2X0i6GBeR32TbF0oGPt+MKxAj2SCrlONX1La/bRGkvY+6ftmBdw53jl5Uq1n1CSrZKzttWvL
PLBbzW2Qr7TxF/y/sxt9LgM3TZwgTOz6vtBTsjcyU/hgWS+9O2ubzOgXy7ohvbYaLzf/n++N5oaH
gzMARxWuHQPtrKxMWtyV1GiYj3ma24FnJP2dMY7ZuiZmqvdFTJojxh7tbep+x7oKvzPEY4gbiw+w
qT5Be2mNIEbB/OP9IXE60bir5fyLaJdhSH+ZBfv0lRuWANUOpXZMu8z4abl9uaPf6ASiaMt1nCjT
F7eomo0WqtcqnYv3wZXxmaPMQhlgYrt8emXVmejVlJV2TEIn3zSxEgWT9LQrO/3phF6eD3MbOG6M
dfpYF/YpS3t71AQ5fyxxwxac8lm0wllBtLjGpDydz39faXmZOJtQ7TrnmUmG3aBOJLr1aHVp9GJV
Wr+2SLHXtSTyaWH4Sez119zkzna65aIQQ1xcTigZqd3P8xFclLgDu0F/TDlLbIDI9EeSyUgGr5Tu
KaUSIeRXjp97mMFrtR26AAs8Thi2WawMc4p2RA+kqwy+0bWVZjmEnoz2txtb5vCiQiXb6fTrzuNU
Gm0d9kddNSlAEl37muhmfxeGxnxTyTpcDFCrZU/L6SXV5S1bSwp0kOGoCFgRcwrb5KYVba051W/z
tvteRe6rWSpZQEjTtdSHt2CM89vFfYRwHtxvFs+C09sFx7U0xaibY6OP1mYW41T4la1GW0cMG7dB
tMokpRfgEAfouT1dtsHNUn/U5/irHSswKHWvvdGgV+xDo43uOWV13y1MoraWl4R3RVRXr3qZFLcR
ffwAiDe582pAgsHs9CCrLW8f6xgRmH1S3zeV+lUFBv7MwtAAW8MIvDfymO1uHpv7GN7RcehqMqvS
uUVlbrW0JUyxig1CBpK+iG/eXyHOipa3McbywH61rM0MsbOJGk2KUWROLI6Omn70ZBXuQinMW9JA
m51S1d1DlMfKbhj7Rwvjr+cQP5wvoRxeMrcpNiy83TqzgZ9hD8gAZo28l4oZ35ad5R3derqmrzot
7f++28W/htRfyJLUvadfMu3Lop9jpT7m0uwg4eR1YCQ69sJTbq26GTXT+6/nctpT0eMqwQuiuoeb
e3a9LrfsyArrI0cN9aWHelB5gB9N4gHFyM6+8Sx8xt+/5uWixlGMtZq8NBiu9IhPr1k4tMC6JhJH
EittGuCJvoqJRAuY0teUDH94ndj/L3R5bxkEF+ieMgy22XIptyDhXaErel+l2RjQES9v0UtlV7bJ
y+vBCca4ToXxhgP2uYDeKewY0eFcHd3WUz6O9egFURhLX6o1fUclra94hV3sf9TkbyJUmO9LaO/Z
cGlbtErJkIB8jI29o8dEDzyJh40NpcqHugAzpS6qG/rU/ZVS8w1HOllzFqRh8XJ9OxZeyOQnu7fr
1OZRUSiOXyaRTN9rrZ4/d6V1rwvL2ALdqpssUfV7RSTWJsM5+4ZAiHFd42PvKyV5c+5Q9i+Zjm5h
slvDNxUoFZhG2vxYLPe+KhobT0h7Ge9EQwmE2TfPfT5Ezz0Ehbz00oD5vHToujLxQQbHXT52/R0S
9CvawosRuzwr+izgYlwzoPWfjtgayXOBlZg4RnHe+q4Ik03BEkqRm8srp7+LCXl2qeWL/wYihL0s
51BjAXBrdQqUvH2pS1KD8tF77mLxosurHN438OPsS3JS4XwPlICf5DmJ1xy0tLKlmx8ZqurtZEI7
D/Lcq17sSmi0phJjIcGW62bUH0VD5DlLRHWvFlUcNLgWrPvCZS+kia/emLlcK0UNF4dIRKhIc7Kp
R8M+YjHX3AkDloe0sDGYle6V3V2naa8Qyzg1+Gj5czWnd8KdV2Jyq9uuKK+Rlc8OhDwY7pXLDsBq
B45+CWMokpwut8+OyjysO1bDvSYn7HVnZD5490wrtNxP8UCLnxQAL/XN6fP7K9/F8rDcAOYCOK9g
bMnJ6fTj5uMAPp812XFCqQoSjQfrazGitqFg7z5JOqTb9y94BqL8/chYetCZgTu9pCadXhGjK4FT
YpwfjUTYt+4Qokmfd+jKTL8ctWYXKZV5Xw5NtKrN2YZCZs74nkzXoLHLSo8nx2pucQ4GpSVV6fQ+
+sZzgEui/NikMtn2nhdvMxM+HaSGELOZ9lUP/xd759Uct7Wm6/9yrg/2IC2EW4SOzKRISTcokpKQ
00JYAH79PG3PnLNFu8ya+6na5douy+5uYIUvvO/zJdnBTHETAgFPovwPTPTMa0pKhjAk0nsFXfPJ
6/jrtqaTRxpLw4oqCxy8D19qMJvB00TzgEHde0FHVEWbcvJYlJpx/88v4kN/7I8XQUWe5FDnqvU4
rX//LKgG1LPIGR66wcRK6WUlek46LUEqhtSCd16np4nZKDvDY4f1rWbu8MyiFFGZd2qMrgiFrVlU
E5qi3KMaHgJG3iY8OZNK3Ci3o3sJ+JgwKsQhSfz2M+fLX/IduozIIC73NWxKKnO/f3/bAAcChaZ9
sD2GADdLk++odXqf3J8f7eWXLYosndzeBHFHYvdBL85pIDwTWcHDrKU/GZFxULn3gj9rDUUumIkl
tBGhYJ7cW1reI8qejD1ovvUL/K8trHRTfhKr/N0GunDV0ObTZRDkQL//7mSjLZb7TfugNaTddVn5
MU6z4oTz7AnryXbdrLdDARnX7bcnNIHTYf4sGbn85n87nynksEwdyjmX+itJ4IfUm+lUk6nBpLo3
qB3E07hNkV3qv2oG28a1O8h9igdlZzXzFNeUs+p6/qR6/iEb4guAjL4MfKCuD/XD+vAMrAtEnSxc
PnTj7ITdpqoY9MBzU+iv6dBp4VBkdlSgiMUOacyfBBofFt6fHw5sjjyYVUE97fcXoFejKBynGx7S
Jf9haqt9hd2gfvrn7Sn+8owvse/lGfMjXcFu/P1THLTwW6ec6YHyqre3bJXuNjrTAa+jlQivTYNI
ymnPhpm2uzFHLMVsUBXjjE2enG4rH5jrub06RYuF3yuWvWWUydcLzOVbOug5Kiwr25nZMu0aa512
3jiKXTaZ2y6vhzq4FG0OeKppkjfpbQJT+exO83BeMrfcu0b2dXaqem8tro9QJZM3TrkO5JlKi3Ez
+ucNcdl1tvQVkmi3eJoXIDD6YFa7zByQ3vazHWRZ+73vd+16ntd82M8uE3HT3T8/wz/csb+tUzJ5
lrzHq6Iywm3z+zOs0TgO1mJtDyin363VU6Hpa/qpqv1cBG29mZe83muCIjfVPknX7nuaDd9KwEaB
ZCrYW9fW4/Xcye7ew1Aep8zu3aFIxQ1feM65ayYvEnWrbgUKVeaaI8ISZuKqYGpX89qaEzMaZIo2
tt/0T37aX9agh7sJuPRlFiaFpo+rw2L2Sq28TH8gdxiDoVi0+ybPkrv/+QOkzYKbCroK9dWPkxSd
HHfmkkjjYaqWCABYnK5urFEsR2q/84zxMfOcg7bY+5xjr1TNBRNwZ9T7Jn1Oh9umqfFirFhEcJf5
TZyOB4idT2WuAk/l4epOAZst6Cz1LLjxPzko/+btX2D98LJ82BsXqtTvb1+tKt3Q93kPk9vWkdvC
SJReS2hvm0t13Kwx5y2DeqCDASM1MGkVBjItWkSZA2Jum+oOzNss7Aq1hf2sTlvmvc++2+3FJPxT
T0v7fsaREXiaXv0ocevtuIWQLptzGgE/pdVpmurQFn71yd39kdxxQUUQr5FD4nPzMPZ+CF4M/NDM
TDK0h6W01l2CJJ72cHqHsHC527a5u5Za5j8PzjpGlprcQLmruFH9vIXtSncY8fYOSs7aB/1mplbA
kVLQQVqcqIRDH/3zIvoQ0/BdsetzUV86NRQPPw4pcsvWHZQ/mQ+tphkUm1v/KLstD0vN1D5JVf72
o6gZ0vOkNMze+P2NpytDx7HfmA9mXSTkX3219xFExCXL6+Gff9XH+PHPn8XvMkmuCZ//wscQo6G2
sbMeEF9Mh9IGylVDwaFspJ/Jf4NMtvmxAsy5Xw3/GT++efAZ0BmNebpFqDFvG71oPwkfHX7f7+cd
vWSHYA6nJU7djy0Qu2XWgtik9ZBn6hexdNeY+9lJ7itLuZ+81b/9KC5hXiiFIdpavz/qUuiZK9Ah
PCAH/KL5+hqUzJWLHMaUYc1J50+wL3+z4jmBbIrOlzINhJQP12FqQ77ItsZ/8CerfXM03w+N1Cuj
JgeId/EvGF8XZbpDlGfNYcPT9MMTs7cFecPM+MAh5bjr1jRGFuu9aLqbHDcmvR8NCqC03tpi/WSH
fkiaLxEj9WMia6TznKAf659qXmpqilvxuFlZE2mbqd4to7MO6IQsGm7mdJRNLj6Jij6GhpdPBXKP
MotW2AU6/uHEmyFS+MZc94/DZDrHoqX9VDdOh0dOW2/liBKkmRbrlWO5i8rWl7dbnWWxjfrtz9f1
vxLO/3MpvP/Hf4sk/6Lg3MnX5v3nv+s3L3/+T/kmCk388xeaNMVNkn6LhOVP9aYm/kW+d+nbXIpn
tHAuSfF/yTeF8S+aW8hnSM8ZYUqm+v/km7bxL4siECIPYhx2IlbX//5id3+eCn+qav9evfn7hqYj
/Ice5eLUtnX+7mM6WPYYIsC86Ljo+qU8LLAtn+2Sew7X9oACZtL1T+Lov3wiQBvT4AQ1abRc0AK/
HyF6rSHYb3H8VI1sQisDsxls2Md0PBBSdruL3vmTbfnh1OZ3XfA5+Jl5FZf/uR+OrbYXeZvoJSpm
B3xvUBBcJ9gpMGEFm7m54ZJ2bkxjKCniCvb318luNcSAqf1rsWT1pjpzblFXWcuLP1rK2/3bYvmv
d/LvysrfT43LtyNUYeuC+vmjYf4hs7DayaHBZklcTiu9iLnhBo+SbXBuMUlpebBVyosa0a7TJ6f5
hyyXT+ZwZQ0BrmClMQaZVfvvRb58ctwik1qL50dobdhSLQehaW0yAD856ce8BXUU5I4pb6e0kwYz
pia/Dyt70IyQyjlS37UH2/sgjHL8rBP4oc3+x7cj0GFeA8EOoyg+5ps2VYpaOW0boDBZUO/SbbzD
44UFWJYFQRvSf/cADckjAHfkii4Oi/yvlhhaD0G8DN8nHLL3WB9K7TqDGKlFKzfIZ50S6ke/56Ww
kuBzI5ZB/0e5HfjAh1uq9nJGawkeRiEScczTRMb8muJclpV+cHUJPa3YYsP25XOWKvutbwpMqnaF
sk96TXUF7lZ8c8bMhl3YzMO9RuYUFmtVmsEEBNY5AmIWX62cCUVRl2Mej4ZZGK8Us9YxLNRchfSD
ShzmqV9l0eJp43anVr9a7m0/N962pHXsQ2cmU1IF3cRUjzu6gU0aaPgarHtcepsZW3K0cLagZSjI
j/Ks9enmp3KZdxX9uOIuc1S+7FMXRUmQpCU67pHDDZ/IPDru+OhKAUyiSxbvzdUmIBcy7/F2TZU2
7uZV1M1+nLuiDJNRc0UA9ahDXFuw5rRtRJsmJ8pRt+vcJOtxoxmdBHo7anAapVhg+CCMlmj2Ge+b
uhkKPiICNoOTGXZ+teZiU4GFYz3mwOG/uHWrPqLnnW2QtV1t3sthTSFIl4CTaNHm1/bm2vK6yQdK
vibzznTsb5WJgK10UhWmbQmLTZc2j3Jst6TfQ84Y06DdTDLwes7JqnFp6G9AJsGv+ebGHwTKdKlV
dzhxhUr7E6Ygw96NW5NVT/MwDmdvUJZ2GQBcrLcTYlwEVG1fPTMfa/AiqAfeD6zP5JD457KwNqYF
Lwpgozd9lQP5dFd4VZDa1XKH0JNzekuQW2vzSH+1oluNwRLMe8Ku9fR3TzJqCjKun1x7WHZ2zkoI
FNTpbNkkcY0XDa2/hdukxhn7Yzod7U1LWYPgALGgg5jFJTtl93hPvR95q5QWYMwP5DY0DhA4w7gX
vjnKU/JHDooX1F+eJntu0XBbbQaTK/OMMPWb/k6kSyOD3hwbYi/Pmg+JlTmPneja5Si02asDZIPq
3itR0wSMcyuNwJDk6BBD5vbYiw49bzkaJ6vyXutaq7G5Ynd83UZbM99pKmEC1MviB8ZvQQnOKTmq
JDOQjVhMTR/ndTOdMVCeVTduP4xqQlU9jcOeNub8LlqzADVT6E/uqNdbCIm64Ttsy0j9Q1o3YyLq
Y+pMw4uQkxVZY5IGaKSxsy4YcLNhbHcCDv0Y4NiHzF4ByE2HrKeEorXzzi+zGhKEsFm7dscc5KUe
E/QCXsE5rgbjfUuZ0M0g6MR8MZoswWtbNsoK27nAnSjENAUJwqod3uyfzpgWT1ph+796rRdrOPLv
++GA7eip7SCUBMg28pMhFy1cS89lxojVxWIbukcQbWuFkrwpXspWL6NcenMaq950OWZ43WbQrWWK
oCH1sT5jri+5h1fc5YjgH+2tEG/5sja3cgFQ4PR9AqC9cY9o1FsGODkIPzpdtOeO2kcVtL1jzWE7
lpA2nQJoxK6abCLQ3tB+tp4vr3t32eLJ6FDjNG2SnZTN9ITAa6fyF+apPNwSqyzCNdMQw5dKK+8W
mXr+fsHvH9GzQWpVoj/ERWufy3QowoVSZ3a9YsXyz1WPnMGYK/zDE9lsOJi6jDuVD34IOI3tpm+3
pa8xrrAbR/W1s8hUgsRJrWtzyFzm5PbpndcY+b6ARFZSzB0HaAWjeY/Fc4x4MtbBHTyG702teO79
rs3DfM3xJGaQI3a+NGdImabZ7qa+8A7Mg3IxmCk7P61Tv+71HkfyVZtW9tFijMO+yFr66MDchjBj
5vwjN3/15jm5dV0Yct7V9ZIk9xAmQCzBn5PY5jezf2AQrI9OYJum+9ViRAD0icQ5i9n3SqwJTRbP
67Ldac1SBELHdxl4esVZxrTUkFW8fbfSwYYS0NoM8PHdy+2TtrZ3X05trd3XrPTumCt/8w9cyFpy
xIC61JEalgzwNFDVAHXXzeCaZegrR8WzqSsKrcjYzbKYIm1APYEw4G721JEZVk8tHIArTEArusZx
j5d237vGe11tD53u/xyM7sFo/dgpzbc1TW8lA4ztLb/LtdE+CnmxiaCjY3TF4E2gU1LO1Mx4rDrn
ejT0fDfkTPJbKnVa6p7/V1p1iP6Frm2ijBizz3YZBrfselwfu6bzi8O8Dnh5kUofuencSEvz4ieu
YFIgLe33rEEXaYUa32a7X84zHwFjgBUeS4/niFihf27hAujRqGuHbN2WYafjmmX+hEW/9yTFOq2h
ZDT9eSqMGeiFjlhCtvBJUZVPr0W/7Yyl0fNrpy4nFRlapu/cXEk6uDzQJH2FJTCB0CZ7fezyNN1x
PmfpMS8ci1DLqqtLIyXVvWvlAV+IfRzST63OoWoWncETLutYbVgtH5oedICdWokKWIRdSAcySU91
M5jEuqO4mvtk27ljvgx7Qg0V+hJXFLIOtdyUqvApz/mTklfWCosqnyGehmCJijny+7lHbm3Y8wEV
oLjpnZ7wfbXszg0Z5eZkMHCANAY6pvOHIuGZcwwC4cE8X4tvaCAz4FqknOHW6xv16yo15x3aeOcL
e7a/KlZ9VWGjeS6OSPTNUbHWHfWsQuxwv65NPA9p9cNLR+vyjNx4lYwRi6xuFXbQt3nxBG5b94NR
1YMdrlbtmHtPafa9q0HLrwq//NUZqfaln7p8issqb45DxnDEeLNLGZauy6yFtDS/LI7lfc1Mu55O
fetDviygHbTHMbcSbg6a+mDP2v5gNzNj+ObUpwbRy9u2rpvswG1S3Xqav3ybgFA82IWQp7XWvfuZ
f3wNhvdl9orh5KJavm6tKn026bHix4G58J1evzj7yB4PaVIZv4rBcr+g1xz+4Ky/82TFtxHd4JkX
x4rh5yUyqiWNmDCvhHxxehSegbMwJHjFzB6tjXxbzHZBwQlsg4p+d6DRJynUdPVykaoTBVR08NRh
gln0vSuph3qy9E/Qg1xUGzPfswSf2OxKSqHs+7aBNJItvO9lOTn1MO+nXpWR6to5TlSXvxQukd/W
Od4J22iPC7tbeJMAONedrQkUFotRqqvZsc55WsynOpEOQD78rYmu3LdVn4rQ69huUIOPCT2eve1t
q6DsPqib1rDOaq1aKtGCcuyaWvNRLUsa91rn3SmqcU8wYZtzPcLFWt1uvYPOARdkQ5WxKxUs9sRw
yC/15ajBq/xOapqBEVHLvc+tsUdfqiWxC6DhFt0X9HSKvgGaETIicsb+RwPR5Ko2MDBLqQ1f4IEZ
h2LFUFL7Y4bHv03v4Nmc02K4dbekuerWSTcjEoBT6mpHtNflV7Ad6pWJKu2XiWBnX1UOgMB8TxAH
24KRd3vgODi73Lm6kpMYwk6vhyCj+rYzGOR7vWm1G4nNLLjQKrVrqxpBn/THGFIACWNfA6ZR5Oit
B3jkwp4ITY+mUM5MrL1auyvcaUbsp+N0A8WnCWEFZWfTrWQ49h5uXmsZbq2yTI60nDLOWrWeV6bA
nLpZaU+EXAZMrkY7z+qid/R53bz3XuJ+Rl4UrdI2nwG5VHvP6razapg01kziLYPeQRwCokr5YA7q
Mp+ZBm/97G3Z+ruppD4FKDRhhjxue5orftBkq3mrMXHwyciG5rpudGfhhsrdeMksoukVvfo2lWrn
gfg9r2B3wkVb10PpaiICt7CeazA/T9lW/vKVN/yolV9G6bz4bZCZ+MBdOj1BPqlk36VFta/0EZms
ljV+5DRwlLP6x4pjbkfs3ZxtRD8czDj5Rqu3vpdWsoZp16WcO8Nw4y4CVlcFFGDTnTzMrEIGDswF
VjSZ+ozLel/l5X6wyw1jwmg+uRBEDks/N7tK9RkhSNP7TGRmYFMzyY2WZc86sGSx0zl3330iw58M
FEGKMBvcM2BdjpgatGtMTuV+BZvwxbcTcqdxRKmtVd0UZ3P17G0pZ64Q2OqrBmCHb8oXg+6ANibF
aWx9bw5Qv5BaGTNXf9WjOg98Zn5qchaXqFiP834BWN45xk6N6SPvZGGSQm5FSZYMO7CWz14iYJ2t
tFCWVb8bYGzFlsYlbbTNiuLaBdeSN7GVj3UX9h1LZHbaFSyewfFSozRtVH5x5ZPGGNwtT3meWweN
UOroEV+Q0DXWe+Xo9a6e1IM1dpB/JGOCXvRcu6vSfNtppvfz0hw58baNGHdBffTzfO93DL6X/XgD
iFOdOQtI3ZRWPxKvbZTnR8brmiZ36ZKDOxfrCtIJ4UCYIGmI/b5a9wh/KiAzXO8p2/tA6Qs0Y2F+
q12V7XFcWy914frX/ToTWbWZE4hmm3auggozlP7b4HuP5twZYQdoNew6JtQbBiwWx1wPGhsIdYtt
XS2lV/xoIPK8ANPkESxwnI+ekrTJwLSgZK+xiLql+8g0oG43j+CMAqfWCWpElhzEtn3NcaLuMFtN
JGMCdA8XWB33M0NawDg609FbHAxs9TShGSrHmVfYb3QsbZesye5JEQIvJfjQq+YtGduXalm8Hz38
5jP/Yn3rDkx7PSb9JK7ttCsa2hjS/ppOLaOZ53a+0UAYvCJGkXfK6C5aOLX2BxwSr3anO2PoIO29
nulbvla23t05hV6celuzr5lAZt3ZA7OC9IstnAEM+j0JpTglXtns6aR2J8ZLdHWQaplxBOI2nbTG
U9djLpf7NqvkTZ/7/O0FRT5NmvU41otGacNW3yVysbdajXWka+Mk96JRJZygoVwPftmUVjBQ8ToK
xx34C5nAYPUq7gnrvnTupv8A0rbF/uStPyxW+F4Jb9lJt6VlOWRGda4T/JZCmzqwHSRBsZ+UwPUo
phpjhJoce6m2LAg/5FBbX1yTbluctIKgcxv9l3arjDyEUCZ+ztrAuNEp6fv7oauKZ2vjk6Kim6f7
BATyaZEuhdCylO9Jv/gHBhlaX9tWtae0ET+0vGpO9urj/KTL/UTY/ljNIr/qCzLawLG2e4VB5SXD
Yh1n3TIdEP1kDBTwyp9d13G+mQ5hlgQLV+nDaQZoeDWClQsBAnVP8JS9e92VTVywaA5+oeuRKhAD
LV0xM/13NPftmmoPpmrusZAyaEmAlGtN470aljTE9KKuy1l9w8tObyMz9BHJ7qJ1bygbZn3PiSTD
tmzTMSJLos+qQ0M61JPWfV2k6CPVlto5ZQo3bezMgFKmp9fYNvDKVhqgtrwonJPVLMqC01RTyCGK
tXfQB1nv4zKlGD9s7zCugOQeumoty8Ns+aO22xgxvO/gmvx0lbPFPdCZ6y5tH2srWdr3DHsKbaPZ
FI1xn9buvFLVGZrbuaxEEivRKyNcpG6cjEn2ROfTZnqx5GCx49Qol+y5p/rE8Dmn098Mv3PowcLF
+u4TeJW7Wfb+HhM/TtPS3cwzCiP7fi6RoQfeWlM7W21bgz6Vdqbt0C1bizI/WNJNsx0VPKLjeq0c
7yz6OUGwIMvVO/hN4o/HZqPgcgX1h1JaqyXzhQ4lzAswEUhaMXpkWYaq0j03H7aelqbrHcdpU772
I6DHYGCGbxFcFq34qjJSoZusnCvnFxW4spN8j3nEa5xjXMkEhC17QpoHSCANSkd2xi2TBhOLgwW2
yg5UTfljNqz6ySQhoEtdTQ/oCBYmgdKZfh5rWT2TPSEASfTa/g65zJn2eeMJ3INza+b7XMBlFULZ
NxO7jPS8MAXAuYXpr/FK1nqdtuB5jjW1xJXKRTLcSfR4zck1J5CnbWPmkQbf5KqpOm0NfC+7hJtt
tTT7hgmyhJpzep8h7ATzOFEjZmnlSxdCVqt++RM118hAXiG+0EUdq32bS870zDCrKk7NjsohJtex
jwelFO5BDRfKjaEvOCtKV8Lh2ihMlgerd+ggSNPkzzfbxnsdap/+yTb0y928zWxvJ0VF8JDl5mhi
UB3444ztyZoQzln1lHQsz50x6+t2GVeiZMzsebz+W5rZc+gmkjJeNkuCiWbVAC5qsEx3bXqpjhSm
tsBxGUDApIY7vdDwUIe5zCrx4LSaH1QJrdnQEokDWi9jWz2KxvKuicqz6zSlARGi76mzqAWzpIcD
C0IPc6JPN0RYpXDnTXaxBYZXZjo634Iq+uzXTQIyqETqVS0wA8KRCAwcTq7c+83KbcBdHhawozXn
0MyYlKHuUpFqPJmmH5mWtpUNuJpRHzhWaEbAnmyWJ1RaLlHy5thp4MwrF8hs54tz3BqVjFFi1pwZ
S9v9yGyJZX4i4f6mZJLdDZbV/BjdanrG0+xTA++GW3vQjYtPB9NaILYFnXlTL2o/WYmwD8JJjOGY
Vc7iHVspqdNmko4y/EcxXA19ZQQIWco7OuqQ9Ka5qZ4t4veX1Vy2G7914TZ0fXeBBjFt64vQVzhd
jD1Bv0Kw7L5ib/F3GpVybumlAaPlde5cv+QjY3KIeQY3/zX7MyV75v9M5WFQNiE/9Wc4bpRhBv8q
5b7d42vIOsBXybrs+ObW6zz70O0ZIcP4vxZIdDwtLqvPKk11kgv8M3Nr5ZOXWuONIdEZUGdgySAQ
cJk+RfyYHhB1beV5W0tdhW2HCRyUdlpXUW4zZzYomNdg4l3WCayQZsA4hANrndeqqWQwwpqpjpqZ
NxOsrd7l4k7SJUFGM2prmMEAOi/NQKneWy+C6bEcqrBaR3Ga8tGqT7pDlBiTq7G4VUG8Hzli0r/n
4hJ25nqtHu0xa3DgtRO7QidxZ89NtYZJcuaoV5VLSLEmPMoWnxerZcydeMicgXA1WWR94Q2WN4M3
+ubtxR1oUpAwCK269TJqW3NtfoJkV86h02mkgeYf61330uznUhamE9ukeTfYF0wr6pitePIGo8Uw
N8n2+yCUhX1dQdcLEkbaPFLP9V7zfiy/r2afLfsC+sazSdAJejMtredNpxbAWHS0s3Xq1iXVxWW+
9dh+BSmBu7wYazmoaPAprhz1XDUk1oPGN3Rrs3TirEVRGBRpUoBhsFL9xpaNeEtmCs/1iEznwqji
1WVw8bK9q0QHsXcm7OYT/VqLLJCBVLpXq9uVYEWjtOi1+ooe5tpFPn6yG9vv+WlTxVgsNUqN/mai
OTGandSK8r7TMlY8aK2jbpqD2jdGay17XWyI4AaZ0V2Zm9lGX6nQSoX13Kk2rvg5KuDgqvC712Z/
y6hOzjwu4QnoZLMkOxKcurmaCqWuBnvzyBNdgFVf8cm17ysqIdSCg22uZ0F+tNwPWZMSntbK7CGM
bauKEGr1X9QIAQznZEufY9UKb374o4u11kZdH/Utt60A0Zvx1qIvukGSB6B4WLB9kb2bKV1bxI6P
ZTGb5uFyeMYOmw1IWTb5z6W9ujn5qDc+wFRtjaMnVdPGTF76OfgmLOU2JaZrcxsI9Uy5KNhGb3wW
ItmWSE7SYshuWQvq3DjSJGRMG+9sb/rdrhsafy+gvWTBSJW/OcyDyc2QOVXaMq6wuUqAriRnOAKw
CiZ3yNa7wgdWdyOdkc0r6mUbr/Rl7tmBFErM81C6xXZo55FWIvmzVR2FD7I46qXWDbygWv6SrZbC
f9y08rmzen09q6U0k2/m5my9H5hLUh2twZDjq57r5fZsQqwlCTCU66ErR88We9Qo+kc7KQBjZgYO
WmP0p9BBEm5HVIDyqHEG6j4MfeHOoImSZ0fmGOWklwoswBjinyozONhZDrpkUbKe7qjKF8N93efm
F2aQtW489L617PR2SEXo9Qjobif4cURzaY7pRj+XjWE+TGlT7iSlwRe3Krf3NNeTa9C2BumvEGdA
YtsLcw1yIuxheHDTrT10qycYNO7QzRkd71ASLt32YFWZ5G7oDElJNveKYI5PMjt9iujKuo8Ii8f3
snZTlg8I8L2eZf0dfezqp9HJ+dewoetlV8EKBbbdP+RFByJQ4Sk5O13vyAhCLupFDcZ+qNJkfXH1
JT8MRRfDlR3zqMw29/ti+8m3AVf4F43QN3JHloJbZoDbtFT8rPPas6G6ueb1vBbj0QWwfpsx+tw9
ZGgXzJPCQVzBve4kvoNiPHAYiANpFW4qSiXtW5d1Dgf4hH1/BzC94R7qs1drs4sD2G0qAJ7yzww2
Xk4C9UYI6dU/rRku6BRG+U3mdxhd1nH0QAduWM5shqhBHeCS3NeorB7xKTs6faxGt4MUyti1t9nL
oaJC+GqOQxYarl/esoM6LXKZ9VhAlBmmd2X5FXVDWlE0vefiamTGMGZMyig9bem88YOUTHc3+71f
xi3I8duNemsa5N1Aa1WksH9towPMwDzX+nETVfaLXjaHnTGTsWW1rhchJeUOyikzFEI4eaMKVgAQ
MXFtc1KI8S4zZPIsuCCjea1GGRZznhxXX1VB4XnTN2czqmjqJ3llblt6NNqK5piRvDAvpeHugQ5T
hC48WREzrEW+gBT45eV2cQME+wtKuAt2Err1SkXriv4p1JEuK/FE2dDM21GJyJXe1AZUPYtQJoM4
jQsiCcfSpifoA97ryjgSHD6zuKOYysLfVN/sdCH1aBEXqJ+f5mYgE3QvELcr8IB+ayZHpsPbVpjM
mtq5DpLvyK/1PnurrUE70XgLvVl2MtSKXO6zTQ3QcfnAyPZUwcQssuOwXMSjvng1gwEpgdKx9tyA
89Q+mDwzutUk+nf2hK85gCDWXm9J5x9JkKtnOg51BB3UpMjWZPTpEw/rla18/1w0ULkvmC4ZqDVr
v6jOc2/yrVi/QU01YyZbTyBwpfHSGJqiojtypeatpGBhMRI+202KQlYg6+osNG7ytTFhoKfYJSKl
db/g384H0XTAii8SofD/ZspYedUJQ6Y0n7rohM835rG7FxuGJGZLk/ZUACI+DmaRhhWjh+L/iTYH
acfFEU4+cJnDhJz8oy9Vcl7qTZdx5hZA7REuW+K8JdP8roRJv02v3dtCmUSW//yxv4uk/vhYgZ4E
6RcOTgdX3O/CnIb50GJbL2DTRnM9RuqtdhJV1Lw5UhnHkgduM3/qedEvcp//LyTlU/EbOPCaXPo6
4Ks+ukblgG6a6X1MDp3tSzWzaHX6UDqHF+JpgZEOJNr0tCQjTVyDmBoxhFccaPqT8c3MYR2xyTv6
21oNPoMOtFwneQW+0r1AmBTa0dGomFcUZopWvNFuJobuhF38wsyyFjS/PVQqDNMhPlgLY3x3/ZYW
0IRj0OBm9pv6ANS7uQeP7ODBrDbrZja66YtHlqvCeiSsBZKHhWVv6lM3HjJweFM8Fmpd41Ilbh8Z
o6A9V5AY9W/+al8UJBoE08Bh011A9Lrx5OcTHdS+GLWjnqylRldJ9V3oOvN2FDjDH8CeVmwtcoU3
tSjuumzxqMESWu0s4N8NI6FtCxNKqm2Ehdp/UnceSXZjaZbeSiygwYYW04enhWt3OjmBuTud0OJC
XFxg1Nvo7fVK+gMjBcMzK1gxKLOqCS0jjXTxAFz84pzvlFHHDM7VXZDeqFwPfgrgdj111XRw4ZUQ
1oWYndOzFc2RJFvB3oT++jPUSQHalTCf97LyU2oNpSCqsrFKv7hFZTq7NJN+v7EjY3orfEU8iNaq
AcqNVJ2+yaRCGCCS2V33DZNoGs1acQQwHdNCPbMGcSjKvsFeHeQMjgOvbU9woBfTLjj/AgVRi+Al
9mqw9E0TtPRjWgrNmBQJCz+/ZZWbzO0HybAhIRkkM/KA4xvZjLOaiqE92gACg61Q03xogklXux8P
x1+SmT7U6BvKj/DPP0BD/3Mw0d17vWA4u49f6r8jR9RBOfgfq1AvL0X6swYV9svfRaj2JxMc3/J4
44khNHdxBf5NhGqYnxBYm4Qh/dCZ/gCF/k2EajqfmBhyIlBikPUGl/IfIlQDJOli0f3h1+cP+AB/
QYT6e5LhP08e1mxIQdHV6Rw8NvJM+8N5B+6/jwdg1aj7dAfvREbSZUHOTv9sjfxkNI8aSjk0PcHs
h2mgjJF6LBbiFBB1TOntikbeWaoxvQthrx79Vhz18nsizLo7eWMkN0HpNcOhK8y8O5jZYFVb5IuF
Oth+3LDFgN9LHIODIOPJyzVUE/iHRmMv5rY21oYakuBZkNREgR+x5xjvfWE4+Td/VK6IVziiEhDb
Ffypb1mSp9e8pFuiJ8mcSb+pzgTk2bptGxzYHY72dQIQdkMKnlGFg56RbkB8s0pWKK+KbN2hdYge
dG8EFDjUg8LhoT30Y/BWMwiXXgRxpM1vI1sj+JbVdGhpRcZz69i9vyuH3mC/qfd901181j5Put5+
JWrWiA/Kjiw9NDl12Vx5j3aafLZFHxxpFkDUgJye+Uiz2S937GH9CRWdJY1NFXtEziSsxp8AYUft
Cma6sqFqNX18Yskmjh4+/+6JSDtt3tEvdCEjMTk+cZpgysAShdzwAHzfuq41LzoPeEW6LbNfdSjo
X+oVjtKSl7dboIYRrfHQdXagwiQhxSH0h8hHsc9oqw4jYRt3FjRuDACpQqRIqZSo14yzD0x9FCl9
pyaimG5mTUSQsKGGv8K6iq6sKJu923ackxg0dkuOZolv8ospBjYand/egv+z0SQkJBE57oKu1nzG
McK9A7H5OFe9eZhSw3ovOiOZEe9QamWrRsFXwPYDC+jNVoMTI3Xo8mzn2JMaLk2m6Om1PpDPoAX9
hpa5K3fUtG3xlWIFTVAk6LyZ3baNTTIHBPU7BGP+tULfkllrlnS5954OTmHAvfZcdZ9PvRgPLCCD
9qpQLIbMFasfC80iXPe+7HfW7LGsXNWdMefWvsPQDPzWM7NcP2DfT8031+MNyM5z0hfK9NCXyeeG
MZH3xWOsld6ULSvq91TTsp7hi5W0TB4R4VVy1/kBfDeouMK367VZWPGFsThZjohgeCipis0g2+S0
ZvUrC+IhPjhSCe++URAhHpEddTqr1ywtRMLbhZ591Zui7246PUiLq94vvALoiq4Xxj4yWt/YIHxz
mKhhLQskL34vi30tlIlVeubBZTVyyjPX3+WObHfm2FVXvmBOJzrrkjgSoyTJLxMs0NhD2iDiU5QZ
5jb2HPk1p52FBOXlbI0mhcM89+NVT6kQGvPMoIxpAhQ7bCRanpe7LIiqIqRKcrvVhEoKOYjWkJoz
qvlkSr8ApzlV+YPvMXqk4h24ffNheJqgaJ0447I9aDr3WOHDXEfB+D3L7PhKNdFD0Rr+HRmY8VEv
PD73OmbRkA94nZlK8jy0OHCvy0ZZD35BOBVGltbe6ZyEx9F3qFWGKBu3kyanbWwo95EuYr4Nmqk7
IrTtz+3USkYprbtGUart+sKCaQ74RH4GvAv5QwqLygxQRutvwQbqO2GO6BA7y4fdO6AAkGKqkMH5
co+Ktv5iVhQJ0kztjS+R83mJTwaNnZpo/6zIp6BCuNOjWFjpZqcdzCLVLoPsbgyGfGE2dPo2rkYE
uWJ2QhnlSD5U6/qhadrqwXMa8qkyMBmqVcGmGPORQXOph0yEL5PS1KtD67NH2tne9R2ttqanfsgC
jlJHmmpr0hbQgmnGyU6BIk/JmDzHU+6BocT1BGer3XpqiA4pvhjm99HWZdm0AiYc72ZHtau4GLKr
tHTqc6a17V2qNelBpu70pWz1qGe7pmkPImleTSdotyl175JcMtwC5qVGi5n5EtpT8ImMyNvs5KSz
ytj4JdC5SCvlgUyYl3iW5BsZ/OXlljcu8VzyV3wTsAEDTbgig7ktm24KkUXkGy2wgj2l7Xhg3mte
QMTazyYjy5Pty+Yg27Q59lFxkmbbrWe375dXlrOhtar2NukyawFQ9jIgajwq6UQsUpJoZ4F236um
bl+mSLYbgx3oAVhKtO7McoCD1L96XMKNg3jxToyL9rBIznnM0MIgcOdEhIL/pdDdhp16GXhbO9dS
oqHYH4cBfoabpiqyhxGLwRemQorBhS/iXZ861aH2euvGSCbk3YQj6Qem1YOBn2KsnuzCua0B4IQt
YeF3GvI65IOJ2Lp6M601syxupaffy5ahiFVm7lfWcUZYpqO1TXUIglNu+YhHK+szwWDOOjNRNsWO
etOKgaMltVomu4vqIQqXyFd3ReMkl928da/npDuavppa/tSHO/IcvE0ytu2Ko8sP2wrSGMmoghuo
0S59jPZQMJSyGIXU/RVrIt7ieGiqhJ47KgB1zJZ3K2JXnM1cZd/HOba6M0y9LHWQuWsWiHGJJ25I
eR6304jesCdtkqxoq8FmihPWxWfix60R36TtOMhmJboucrVNEsNsLrxVAFm9JcGWZhsyZLzyE3Tx
A7xBP8NtuFxweor7BW/dIW8CqB4NIRFnyXBFjl1XvtsGhpYX0x1YBLD9d/qvPdPug0CFx82LPkoV
hJPkZf+1EOUUesGY7bPOSW/8juEw4anFAw7KAkhhSgDclsmxm28CEB1bhD4ZixmQdneLnJ9Q4si4
ZIHbb1psAFh7SzWhj+5QYMxI0kZLxsgbGrhVXo4oUqI2YJFktQcjHeRB06b0PCcO8E3G9fmqaLz6
bTQjCisEF0mo0rpeR4QnAdgpHiv6wVVqa97RSusybJ08u2henL00glU8G3vc6CxAhm2LRfpYkGQX
IMuYfR79YPrcdUG9L5nikss1O+8Z04XQNVNtF8/ey4j+Za3HnnFLdBa7gdLt77wBTtOKL8htkw3e
cCDLONFQhXoV5ZlpL+vV+6bzsYRnGdplZ9L8N1Ol3SroR+9ROOUzGRb9PXNveqQ0ybzbzpTWViyH
lq6ZgukLtoxtwRypPzV11wZrFbfm/WhHJUknGqFtu9mqrMuAoOOrUsG9gcL+pqH63boMtZFyJ9mN
yLTRWSmIJc26jJpCrKyKkAq3dcuvStrlBTWpuScxrLlYSP5Dj1yfXQEiiu6dSflqmWA9YGNR5zT2
+jDBuogoXXPkwc+Gmqh34fLCmF+1gCVxLw0TGYxdPffehNAhkphqwAArBzdVrUbG84Yz7fsu9Zeh
XGDdurOvPw8WTuQV4l8axyGW7ufRF/bbDHv1kTejJGpczYhqpyG/SirkZRFN7CFzM4Mpmm9eHDDx
MIWj7BU1Y6zWqFPUI0JksfdUubzKy5EQrUkzL1NcdJfEVTqKgjI65nyJILS1Rj/D5XYfKpa8J3uy
0oLIkdy218ZMHdMQWPrIGCi+2F2qZjIPQf9JYzR3vdPCXctnJDMhtUbUfY1dmYp1btb2+K5o0JkK
GJ9bbQnoqqMxZ1LZpIb56gvROxeUBC0A1kgnIlGgoTGvs8GQiO+U689gpnTEIw9GWafNRdPqyFzZ
IFW7dRIPXcWJRgdjs9qt2Wgcg5I9VDig9XcubJDnbhOXFnl6ZdEo42jHo1dtPZKqfCQOWJD3eGEL
1j5ozRhzF6Hq0mjPSvWApJkXMn1BmHXiM79Xs4lH9Ogt5AOuPS9AkrJEcyitUZy1UWO3gKwvj3J1
mRAj3HbCzk5l3iUwPgJjmZE0jKIdb1V6tiKzgF1sb2i44ZvslDgMGBkXN/ueLf/B9WL3gFDtC5qL
28GUYl3Auw9RIXyJTCr0hqd6rXJw+VALg4M7mMk3HlDrPuboDu1+NL9gA0oeDabJx2A0oh16A/fC
YYotSHMMhGKWnr50rihOKpKkLze211+Neq3eVOd6895utSmhVVKjcZAT7eDaKNw2u6KKd79CFtDn
4yiNUgvtrOjFtdEPJIOW6aTeY8Pm1Zcq3S9IkXClYLUc8ZNVjWfuIQV4X4cY18mG1RwiMrtMcdDp
FvEp6ymwncPYMHE9aWlNCzuXLB02+oiqLCzyTNMp7KBc7QnZaKyN7xGpRe+VcAsjI/KHA3GGuX00
lTN215M/CfVikx9obpJhiN5StwXIo0Q9TqvO4tWzbKJLiPPV5CUvXl/a2iVKfK+81TzJR+fHLI6C
fLA4zh03Ucc5gEO/chE7AMlvAImyGmCnhMB9iL3bIoqMAptZ18S3hlN40cVm9IwtQ0bJHJZzOjob
jV/qXbqASK8ISm3d0M+1meGdnDuSsrLCt9dQebnampfY56Tm41sZWKlpVjtTtHthpBN6gWEa9qQK
PjlpVxwj2w42UEqibZoF+jUADvAFc8T8Gqndmz73ydeBnPWVNxfuZ63HYdfMRrWLAATtsgp7G8U5
Wjv8LgGCtlIVr5OM4iWh1Sr2tl6YaN+qYCN09xmbmeTO173ymLTM1+PRVGzJCLyE5+Ots4p/Flei
fpVmWYpVQVnwVqbSFSvTBMRTTiXgsbwucGg4bf9tgrx31EcnesXugFYMK5MVrHN9treT0VQkyPq6
mMKqnxPYvDZNYEb8LTDgedq6zEG0lR7Xxs6Mzf62jIzoNBmx3Hmoh24mvZo3Yw1h14v7JyZ009Yr
XGOjR3l7kuDNVpjOzLM/5eYlhkiKBqZp/ecgLbvNbELTtGptOBU61Apl4lNhGWp+w5HbnpBC6Hfx
RMDBShf+uI0mDyGgwdtmNTgk24YqqVQIS4z+nQd+65TsueNZ9/mEwSBNLZ21sqITzh57TXudH7zE
6vpNlNvoznoSPCP2cPeIyvLHPo7zQ9XxgaxLapqDE6GCrQfTOEyTyNbFgKQoGetxTe5Nvic1kgyR
uG82jUz7i174PvDMSDRfsrTPEcZo4PuCa70rKtJRNM1xKCQxnx0xITTedSOSwNnlRovjfeUVddD/
bsD/S/PI/9yw8X9achF4TNaFDOP+dOr4Mr38doIgXfy///N/u3z5r107vXx7+e1//7Z/ea3Ll/Q3
Bmsv1bfu5/HkP7727z55bL6fSKhHeeE4OLRZF/59RImM6ROjfyPA98loEETaP2zytvXJJZOGJxgi
FhNM9yebvPXJYqjIUgvzMPEeOPL/woTyg8MXBI4L7ZvpgAsNjJD6Dw5feKsteX56++jiB3WEjt7c
XTedu8YgveYfb/OSQ6eefol2WJzp/xyMej++MUFO0D047f41y4HdB9OS3uofGxJbWw99gW0/pmxS
ITKi6jPKjTaSxTvN8iJi7FCpJLaWWQZOVUDfeOF3Y5WvO7s72sqF/FR+zeYJInWzr0x5l7X6psDA
FevNgT3HzVi/GqWzm0pUW7FzWxY5JsPXxO+2riAou57ZPrkP2SQvgSsIoQEDy2zv4GLa6WdgU5n7
hdcND6sdPCAI9VYIE5gZjtlrYjc7HtArUgpZ3qYvVuwMdLX+A8KkTdw2X8gieLRtD2Z6vy7S9FuC
8IzAvlu3VXdyyRKuZENCZetfoRJ6SNvpbvmSXd8e5MiP0mnjIW/96zGQ0aoyo2TLGnqtRfZa9XxY
jJYHl7C9QTtmJHr34BA2iNPOlR69TY1sD9VY7Sst+5YkQ0Yu6WgjuWmegyjaNNb8VSFxQkyoJVtd
aVsTaqPpWo+6Xd8oIqeR97Va2Nvu1UAVQP5KvjZYr3sQiqjf3LVXdMeG1qKyy7PhayhS6KLTiSzI
Xxn6f+ALP9wu+NBBN4FE5V79yGcRnaCwMbT2ET/wWlcO5RdJvGLaiNS5naIhW1nueG1m6YN041MS
FGxTESYWLHGlXPdJc9/03lZMCOnmtHuOC/VU9HxedbNLNIc3L1PLOdokhlw7qb1HyXQ7980ujYLD
JKwS+3hxVbnipo7UE74F3B1c9sw9W077bETD2kJZOcTqJKoq1EaO9eXqMPbZ1DWCVhlQpBrDHVwM
rplvbVICNFcFaa9FwQnOjN1Oiq8eXQWC3bPoRhlKrfw68u4uB8wPiCLXw9R8wRd1JGyRrCNnP1jx
beCWN6XpnbNCXceW4o0g7oOYhWqhnURuP5IDuccB/Lj0tgaWAdKpbzweE5XYV2hLtlS1Fxm/AdNY
u2V5QxnHOq8KC0wmDHIX4Qw0S8rqajhyg56TOfoVB+cHV+jjhTVIUfIci1es63wgWKAjRlk1ut1j
qwcPjRs8ZHqx8Qt/Ow3tc8uKOhwNdc3WeNP02aWnIG/a+i6Su9quwshR19kkdq3IzqkPvK2Ot01W
L+yrCzsPQkMR7Ufaw7ISTQvv3MxkJFv0wgUQHeC3p1aIg6McwN3yUqoKyYQMe2/cYBX6HHESdhHV
k2XvKp63zJtOac7Qxa13zEmOkcpYWZCzmBTnUTJrZ0SyxlT61KIPawaLn0htagTAbjes877fwtLd
WTGHFTLzSTe3cpAhgqtQU8tH39xIWe0nhzF7IEPVuDzDOP85heqeFpLFBx4xFjDDOsOkWHrqZLYz
fLyONeV4KQNzxzp/DnuUpaI1ifzM1nUdXCXiyXblNQ6nfZ1/C5BKzA5BHQorqP/Wora2TO3IRTgO
HYY6h1yTpGbHXbuHhsoti7RfMNh+CAv+5YJjklwyTgII3Av06u3lLq3iJYPvf2WeW7oOGplHPuvL
0HOkxM4uRqfa2dVeiOk6GJ29H8W3FOQ3DUQ+oM477NBrTfExcnM0Vf3FzspNYC9YqgLR1Iz312q3
rW3vI9cOuzG/8snNVvXwufOrA9DFR4jCb8tTYvLcxhz7rSvDaKIPq/2rNghWP1UK/wZ88kHlsLzc
TAtCGyA7G5Ynr+g//I7kTgvPRf5M8LiHcJnvOZoDtrIxX8Fm+YWk4gNO5MerlH2M41g8RMuS8eMj
pLWWBgS4f7QJUgXgt/VWHs5+tvvxqRfOIwi/EyKdc9vWoaJ90BEQAIlj5edFv5KVuB/f65bDU+wT
FRYYJBVa/gdGoeXksWeNcnwEcLKaM3FYrAHF8lIVlXtGCsHQiiqjsHetZ+9l0+zH3gkbx0EkTEZV
jnahdq+yHlRBwRtVRcdk8M41ZGYFi4+G5SQ4UU3JLDYgjVjWN44Z3KRO+9me45Ok/68Q6ZWavEOB
KNGaD59LBuJs957awjoDHdnGWfyNbmcHe2TtTwN1t0PMSfre8dY2XQVtlG9CCVT6FQuqxageMySb
PEFecTQ90d4poraaL8wobpE+t5gLOOdN7aHT3bOyklNTlOMvLvIHBcsSoGgyMtYtk7Gw432MHWuM
iMVmwsfqata+5S1uFdHviqD/gmr/P+wJ/jtqC5agjf+4yj++UMW/vfxcvxvLv/hbRKnnfgK3aVIb
+wGAWgIp/168o06iDifGAzaZ47mGt4AA/6YvMHzSS23wV7iXXHDmS7Jo93tGqeF90gkWc300UCa0
K56Pv1C9Gz+e7X+epg7lEAIHDhuPNkLnmaO5+Pk0xc3ZL2vwbDsbOlWyO5rpCxI/1GkjWukUcAoe
kVUHqIlktgUUZXSVkOs5Z9NGuz+Jntm/VNYSMdWola4ZNmsgXvSXiinqudcdq1yXgcsQQlk+ji9s
THsvLYgqYbQ/PaKUniNoNAJRHVr3nOWrF1cbx/COSZSUd1ORWfgme+TbKzf26bZHp1gMfbNto7CP
8KChj/RSXOueDx0njR3rqWwZHq4rWqZzEZn1syDsinY/4rnTTSu6hoaOQL3Kpe2QTD0EGXLLzrjp
RrY5exaq6sn1taIOk6CfYULmHHghOVpoQtNuwpdma/5VvRif1tI0lvFXQMxEKkr1CIdDhxWWF2WI
bDc/8J/lsDWryfhMdrL56hEp2AOi8NIXkHQtnmozj40QOqaZbvrBVNnGmAeddalmf867tEz3y6D+
1UuRdNjj6Hib1Ks0EAaMsm2MuBnKiGH2tQeDPbUWprgJn2nW7BGT9WRQrA7kXePx87PnxuvwzUwJ
IzfG0YyXVtRoxEh7/SL1p6HSvgYqA9kRpXhEtmzp8Hjhw3oBdY2IvNQQnZillbxFVDY+cqcmuka3
ho81mszWWidz0H8lLNuCHUbbxr2DLXA+yzHPnjWUL2HnSp/cRrKlB4wOPWHeqdRSDIuIzVZaifY9
TEE5vksxqDTkBYk0S6Y4gDuWL8/SjCyGtrFmst0E9cGbEAve1u7zEpGoFowRq9SE8Q0iRPvWBXRb
7pI+GTEK2lh3+QYzlqefnvV/855eao0/Pj20z0tsxTINoHf7wNzO6g6wEoO+rYONaZNyEVc82Oa2
D5zsF9/qj402DyqPJxUB0wAY8VhWPjTaBTAxVmJehhZH3GjezDDIG7XQd1oNI0gwrXuRynPD/7wx
Mn38Pcbiv+Bsv5bvLR6y99+IoO5+2w7VNxKc6+p/gooMYOCfnPSXd5W+1X846Jd/8LeD3nc/ERAL
oZo9NY0Ipek/Dnpo15+WygoJqQMGDXzbPw56y/zEq5iYSCwey1m+JDv8/aC3P1GQcbVNnRRpmNfe
XznolxvxpxuVFSRFqotkjWmNiXZ3KQ9+KppbJEtpVSXikoxI/KHXm5NxndsiN980BNasgzVeEaee
xlDDu9kCO/zps/o3T8oHFicnGr+3ZaOgBTgY/KteOB3TIsn7Rp5r8tpNCjAEHfcwWYyBpilImiNJ
vqZzE7Wt6rRVlinXBkxN0gPiJKON53HlAvJiqv2Ln+uP9eYi3sNWsCQnMhz4Nz8X0xWnxyVqnBF/
F93ar90ULnLq00LnuH7lihik1r3qlGV3DLNUkKx9q8QxUnQQz24EFtsR9UXC3tWpu1/GdnNv/Hzh
DFSJLqrEJQ6DT5C74Y8Xjr2768e2qY7sQmhCGxPZfzgZCdAQyPJa+dji258PE0Y8+xf04H/51rzg
mRHaNqUjP4b9odEi+qKwgqkTR1czQLv5LkWpmTeme12nM7YvLSPqbyPigSXhn1+UD8eqAe4RYiC/
uUmPx2Dxw1mn6VPctVbVHAkGQtZCj8uw5vcrgM0Y/9Cff7sPDdAScsT5ysTcp0rmw/5Ie8ytwjYb
y2nOqZti6NRrkBMnq9H8G03pZfNd5c3cn4zc4sdAZ5KSG4vB03/FjkE2YIxT8S7ITV+e2EuU87aA
PpXejJVMnV80v8bym//0HBs6QffMgq0fDG/+5Lz4+Tk26smwNWUaJ8AtaDRl1TfRQRTLvjQWCg9A
4pbVO3mzwy3e+XxaZ6PonL2w8aj+Iid8+VZ/+FEI7lzKR+5LHu5/yctY8OqKBct4QvMGGlwYZVdc
xnEmT3tGa9Z8SV3RJ/Evbo0Pr0Ho5T7jQReEts5t6Zsfbg2y0TWXyqY/1Uy9JaUP5nJkQzlPBUp3
RzzMDvA6woswzu7q35+WH1a5P79llvPyj7/8Iu01uF3IfDAo7v94HSCSYEwXTckMBSriFA5NbQtK
xaDiwfjzb/XxYaDcXyoLxOOcmjyLH47uEjmBZOEtTrrC53wUFkPfg11mal4JMCG/SlIyWCx8+OV4
h8GJp/9m2EvVYSwHw08viy5tVFRrDRLHWpvqDRHu0/femie5t2KKxw333CL7gxmGTj5zNwj/bTpy
L3I2FPLTteX1LbYHzIIAFou1J2x3VRKlfYra1NyMZjWGba9Qw7S9PLLltj6T7D3uha65d2MAPEah
OdpYQ3+lnCi5l8wfUAYVQSQCDX2IStn46hpIQu1dFuhju1YM33EBtq/N0MktcRzFIbFm54qz8bUc
Gm3n6Hl/MVTjMyjQ2zAwI4MkcL906B1M/9TmRg+YIfAfiKL3r1M8FWEJBg5vdu1t9aQpz62qxRpP
OFP6rCpyPhSzCnmpPlqu0d4l8MpAxZb5th6c7Ag7J2bkVz6ODbQbuexMYee0a2kM0a4POncfd3Xy
0gz9dw81pE6vleMJGzEkkBkxr9HX5DsspHYoHGa/Oz4GvHmM9ZGF8kkQUwZfpmmMPfW/WI2O3jxF
xlgye4ensmqbqn1pcSntosnxtpUT1Q+x6PzNrEfVeuEBv/qjibdxEu20mep4uthOjonc9W4dv8fk
4vYofaokv5O1Lr/LzEErmTlBdQSS5a/yyQF9QeasvfL4SRgFxZMOFKRydTaiBKR8dSIjJhNBD5CA
4dQ+KrAcIcCWfudMbrAjl+w+KyvrCDWGCaeN1MerRYS4mb9GtjKoAXC0lnYy424+Z1k5PIBFSb5k
mEuiNe/K7DrvJ/fe8CPrWosT+VQu9l8EOyytWRKfhEurplKfFAoEBgaozdI3dlKIhO1QCQimzckc
WgeYDd8wg5Gh2RXMawjFi7Ngi/kzc8p7EWvcXFcKM+BwrKPpDT+KExKDZqyKbOoOWsW4Xga29wwS
KoUK1JbZPtG0AcVN6vX7Wm+fzJgkBDz0xqHx8RJnlshXeF/llYDBhvkEuJGXp4jdxWWYFpZq0zjV
4wTzDyAZV0hCZN0WZkqCs9OALh28nMV6J8MWHuXFjshx4HgiuM40oxK3WgJu1jjDjmBU79XfQKBF
K9QVB6OZynvDST5PJIDghgRG6bUWbkE81F+M1N9hrrZCnAbNGRGUzhJmuI5qiYSzntXGQoixh8wj
NylelhAM4sRdh6FuKw2tC0eZzVd4k4OdCXhvD+etviFEpbt356i8SkWKjo8wkXMWW2LTCjWctMYl
wazzpGOF5OJhz+kDg+eyMSUgTseDhIaKuGgYsSaJerea1HRCiJjo2wxVXBAMZvnJT8aieCbSvdC+
pD+41X3gMxzA5+xlCUPwpsq+GcicvwuunPk0V1Z7V03I5NYjDIb+Cp6v637G45NGT23DqwZR8Ywg
+yhd3cy/+7Ukk08zp869x4imf2v9AnNzkkGnupG4I9TOTP1OXyPlNgqsvEvRUDFOgIvh+hjFDmxJ
cMZ1U2Zt1Khj82NSD/0y9DtUq4tWGbVfjnB+WHfDoIot9i8zOYxdEflhPZV8BYl1ivHglOaXxIht
L5SqGfxzXCEQCDsinvIj6qw8qiDKqLo9K6Ow5RVqSCosmD5+QdlsMDWenwaMmfmqjExPX1X6AOeW
xUzcbWzOUTesAfzYZ5z0Tn4RAdnXNzY6DBa42jhH7/PE83Epm9x+MVuKGrBj3czkhlssDmFzUh67
bEW7rSeYHDwrYfDZdHjvCfXWiv6I9q2x4rUVgbFyVs1sya4uV5igihmkitF78o5xapwfYS01801f
Kd99KF2/LjZsfsC2hNydEh7X6Df+igsbmWgrKHurd5whINWEiQ36ZIJDTQ56IEGZEcjupyNjfdZ9
erIh2TxoUSt7bnVxkUpZ5IYK686iGcrABunVZLuhVgiRlRej6Io8PjlDaQXkFI+KlBCHU14P/Qmi
HBcXiC5zB0yD1S7Vawl3O5GMXjeVr2eMhESeI/VEwUJ62drIde9bgIchIfDVQDkCR0j2k7bx2MJ4
OwdI3BakA7FAa1tCxcSxA0cdy2ri12d8Dnl8BKxh20+BwiyM6W3ksmg+aZXdmhIk422Jr5Vah/Yz
88Umrvs0OxPYmA9fkZ9VKYdfjTBkeT1Ftf2OpgxfMFToyOmtdUZXFH+nFG+b25m6aT5wSNokORGy
aoCHoaREBwkp47Hpzc69kt0080nhE7SiL1VLeDq82KFMozuBNmBC9Im8zCZfhabKrtAYJyL7nlLD
twiNikoKLSwjWwBgq7vJpGCaKjVA8RVB8hmpqrGBTKmQSwPW3KkuFwd8KVEXDiKyr3rLUV+dqose
cQwHx6ZK3HBMjWbtF4b7RMn4WXRxeuDXq7ZjRX2OoXx0QdLlJxcCarEVgz5Bgi7r/iYY1IuQPSTV
1k53EfjhiwZvIESiw31mNt0Bdo92r9dRtZtNHCPQjdvQtb2ab6n0W8bp2TroAu869cjbDdLAXRtD
4qwTIYxVy2DXWf0gqYlZ1luYn9jNTW3YNEE8W6GrOFh8KA7rWeo9jHg/LtY+CFtQ7rSiai2CrDgm
8NAsFEaivnhOXOSHYLZ18sVltE+J99hbhkw2WTmiAkvGJwOSkrdygxgrB3tmdOm2c5KqnY4wN8XJ
LAFUcE3QyVfc1URIG5sEtqS/ggHkvJoxiZBWBm+5UAipu3KoDn3li1v0VArbSz0dWtbem6rL3m2C
Au5EzBKwW9bKgMAhu6k6uauxn/D/xd6jUwyGH1a235zZwAJrmxLkRjjIA6oEC1PQwHAUympPFpmj
4SWfx6aFfdjXuL0k0jWiZj1geJu2x3EeRJoPC9W2QDXQqBGPUBdh12iotQM9S7dD2vXy/5N3Zjty
K2e2fpXzAjTIYHC6zWQOlUOpJqmGG6JKUnGeySCDT98fS/axt4HGgS/6onFgwDa0t6TKJBn8h7W+
xVay69odaV/Oj9wS2tl7QVz6r7IL4uxWTTojl4jDl47I6QHSBX2SEB3gYxhqKsDgGy0Q8oDHBDGC
6WlsHlNe1qcYB/qHHdcgKuxJ3BCUVLNaDxCd2Q0rLOxl4OzyIdZGCMIxw+OtuvE0x8P0XA9dfYdE
loKKT+8/DHA1eOeDSnqqyqyeQ9JxxHMqbP976mXzqq9DNZ5G9g3qxrIJcUz1NyZeUYD+XY8vLldz
vk1TRrM4D8if12oaou2I3ePXMOrgh2OlBLwBLAY4NgKBTDcMeFD4dcbcVpvWh3qHtWM48gejCm6V
SbRRP8hxi4UWFPfYjTBxMVtsGnysESZnHSRb2BHpCOC5GS867bo35af5o1WAYt4E7bg82yykeaGA
cNt79RzYt/5gADWyTObl26KrsytMjdY4+b7uv2Po6u850FnMWWaRQdCOiuMwAs+cZ7OAVsLej0yt
rLUzdmLQ+6U23XEflHpmee3G/TELkgm+Md93uQnmHORkpLPiLACy7bChze+l8mBjdqn1qEbgdspe
KgxITrzvO9b0XUQ4HDv59CmvinerztFMYpcHXMK84ZmvtnVCvTQ9ETip5YXmgoDJEIk+wFytiD6l
irTdMQ5bG1cZnh0UGLcB9eFdSzLYdzf1JkiiWTR9n4GmnvyszS/5mJfXpiqvBlTBn1M7RFe3aP1v
AlwDohntHGUdIdG1J6876DQ+MW7OmDHlUiBFzbrLYmbcYr3o6anMwTg2YLa+kYRtsKepsQQWxrL8
5GEVAP9st3otUt28O7KaDnL0f4mKApOPM2LGNhZbojSJoUHbKfhnmdKOlZ1v4ABP49+tD1rOmHgu
yOKxDllfLAetrI7+quqvYigwyjjNByt3gj5mTFchMnjr0WUkFKqyTI4MqBqE5s5vZzaAO/XlOfbG
eN+SKH5vRsJ8GugBTiZVLBi3YLodplhuF79GbLBa5FOVeS9OH/W3RqY4dYwhQaSRo8GXjXfjmKo5
lLJ3dlaZmmHhDxhSCMmDcySofjCmtvPUb4da8FtztzjVU8Qz0lbWq5wyc9/I2LwpKmluwQWDavF7
lJKuTTWGfMre2w4V1cIPtPfTEtKJmf/syNTdZoUR7BRiGgqdQR8rN4Ik7I60o9hsdyUA2fYwW/b0
U0/yeyO7HJSRG5+cDJI6VdaDW9jeJz1W/ajoI28B35r9Trs6r3aTb0wPrGVbiC/92HzDrVJ5V2g+
eOgM4KxnpLlmCtGg81dYsDPg/jNq7d6llWM8ObRX/oG82BRzSuVlatP4Q/RG7WOFYKCwxYB+ejBt
U7xolPZA3RqXcNI4pymzrPyHPxd2ODhFF+ZV5ECRd7CZ5UFBtIl4HSfVPEwJ2I6yjdRd1bTTSUMn
4cz2rHMEK2X1nfaPkemrbVaXVZjOFiWdY/vPrdv5LJwK41uaiR8Zxtuju8LBN2aBTqkKiutocobh
pPfOLZCXkPyL8idHWb+JE2N+rsdG5Vs5eWTSVZzXeqAK2lZw9XeFr+bbufP0hWe72NgKAe3cJu4p
i/IPWuPsPqcNAc7RivtKDtzrvKGOMywNUBoxRRn3ScIAos1vgChlO40x7zELGnVL0IrZHJWpxRbh
ZPkmwSi/oIZqbxFS2lu8uO2xSFvjnaEehzgUZRg8yISPvoB0z8h6gYVrR9ZnN0mQdZ6HzETKeAe3
S+4wp5ITYeUd3rg6xzfcNJyMO8kSkpsxKeGl1s/J0AFcy4vuwXXJd09siAwJrtQKIn5+DVJqMxMg
7LFp1K8UQDdsuBZ8yaGvUhK0vLx5W7wMDREKcQuc/WJx/wE+2FENvzv8seWK5ocxblp3Vl/XJ5Jj
YE+2oj/bYFCvsxLyljmUfd8rgbx5wVV6VEl0hkgk2y3kTm9LV0M0wZxZNmY2ksCBbFXDY5L51bfR
ttL3oBh4ANPF/EwYaFDZR7Sr09zEIXO46FEifLytXVw1OJda61JJMeyx7ylza1mVSzSICcRjCaZD
LI0bZQLPjgsDq2TTI2HrB2uRKNfN4ffIHHftJlVYzao+FDWRyKB+3Lc+N8X7wixmRVRyjlHv84X5
vbfvKFl3fAG/Cxk8NzG0h7yUwYNcrGYHySTdoGwrjtYENtFqc7CnsJxvYtm12xgiLcjd3tIXoxAW
Zj3YQ88m4tP7WXlYT5iN8iN4Z1pa57vR6fnd7XtSghHOS3beHel2hte8wrjWd36LaGljsOvE39Iv
ixMy5IRcO+TFW0GaUf+qNU851VGg9laV88GqrpY/gzKef/OyVNuUC3vplYHuqibOeePAfH0cZWpj
qfPN+lIY3sSJKbDNbW0/nuAlqTw9MzKK4kvk+lgccyZHH+YUNxgJOexQBiau8ywc3mBFbndTArQ8
CQz4RJnlDu1l5MYeh+fZtRCUkkAtlbDbFKGYPzSlHWLpSuaZ0nCeriwmrGcIYwHIMfnc8aYlSyQv
fzMroeRoYkPJu3yw2rmOQuFDQV1J+vxsJ/XVw3QJk4HbKmcbv0/UgMaHCQy+a3eZA14NHmXSGZoV
/1Q0TVNdcSp37WbREb+i+ySqDOpGZ8E43IBGAGgKYzS4XUYvXUJUC1I9xcEgr8VgVO61mTrTfRsr
W+TXZZp0tIvcgpwQDzoL2MzCN3gCF8zd6kkjIDAOCc7o4BK0XPAHLeyZzVRllhnXhB+MHiFt7EQe
mq/2mYM7wnuZBOj2NlHktNF3mJ+9jYpy4Yf1p9gvf6dBPywPQHcLhno48Wgxc7fR3WEBApicIcWS
tx7LRXl3eK5Et2X5njJsrrVI+B9ptZoWyowxekNOLk0vvgFlNmZH0sy828Kx6eMJC4jSt6UuIbCU
0ULzOGq7Ry5di97zT0NmCERtdk/jn6M9F+e2sXAZbewiMdir675mPNG0saD9DSK7vJsW/GL72pM9
U5CcWvqmHQtdnn0jZg9kBhOqrJGThi0VppL52cE1S0SIRXhXvWNiHskDMFExHChNGRbE+Wxibkih
FQLB7ga8gNLRABO/goykF8j8OlVznX0aadfQBCkq9JvGqlprj1DCNWAO6GLQnwsJDCufPF58EK6O
ndUYM9AkureWlazrHChW/d42Ov47CpSrHhycLvSlg7uw2XMj3G2XIjFbDFwW5pqwAgjovnAYZ+KO
WijrqJCt9l7UhfWeJyhR201JtwZgObY7ciFiWuMV98+yIFprGdNdxcWDWge7nTNGGzsw3M8WsJp6
mvLA5tIVCrsLKmnHXW8WR0sHnADRZhRPuD/oRkhLKjdJRIn5BLIhZjw8a7AJHjCakyCiRe47LD/t
FprdYt+PEODqPcoyUe0pk3W2k7OoYNfGLjDtDKs9j1Vf5wwW4eYn1alIY+slyrxBz5s+niDOKvrE
Zetyaxx5BU7BZaHUNXbrUkZeq6WXLXHFchH3ieyNZDOlqNuSqHRpBrVPsEA+lsOeMAs+NcOO4Gx1
4+xvZKHWyVkeczHBLFmEDwxUBOSTuxMetzKronDqrTzZorWntuLgm9sTmEV+l/QUYD6+D9M59ZO/
+CeELlVyQ8Wj1LL7s7GTX5e1s+fOehTFuHIPlOe2N1HnmCAUESstF6MvXMA8ZTMotMGlD5RrUVN1
i0ugL8IMBfyZm8sIbkdQqADhS68jr8LKm/egtwwi0lBkHhhkZ82JVhMWE0ub0duja3arYyHG0nwg
fV1XIQehs4SBYarstl0IE2asgGrqiiI+CJ2+bKL9QrFPDVsFboAjqW/hD5I9X+4a5sfZyRkEWVwR
qWjPfzizKxCL6ZplDwHwMlgRP2WWyyIkeKT9IJRI3SEl9L2jFlbX/wpAQOcUpTWXe4y7UoewuQQI
wZLnrW4amimxxM0vm0v9zowILsYQzDUOqznwIVkAc7FDzcEQ7dYnjCPap6k/FtV6awxZoT/+PJxD
Z3GP+mYXYM8bFi8h4QVi5nKslFXoMHEFg8FyBCR9ElnpTPuCQtHdDx2TRJZCTSV2OVjEM1SPasSh
TmgMvIt41icXPVEMxzSq23NmVIW5oRQdB2apSZ3RVw6p5SuLxKiF+aNbg67MuHG9vTdg3iOnzMjO
SgdtfOOZVvPpAdpIPu0aDySTZwGFlC8OSOihNdDFnViKlOWL7LDYhSmoPbjDsFQZnMZ1wZ4ajDwf
7k4IxSVoAKnmB7GUMYLcTsRhX6iBVNUScVdxcAZsZyc6dlaXG5RSVfaZMdvJT7wG3PzqEHUC+Z/o
3Lnbs5pksm5gCq9QnAf6B3wJfRE6Z2HLIqLj/CTUltNrzivq7qybgJTkAeLnk7NkZrsfZGpgIB0a
kHg/Ui9x2kNgOD7xgzUpcwnndBlN3wgkjNNvwQyMd+9nAXeEGAhuOcyFYp+VrPk6/baAfsVnaEoj
J6crrYvitLLUvHAyoZgtkF2do5UUQ3ZDuxFgRqkltJ+B5V4Y++bA85rVXRKWkJ4/TLWmSw19ajl7
i5HYS9f60RRKrI5i++cd8Uc3AG+5yJC3Z9ajk7p1fOVLcur7Gs4kIwuUBcOPRieDe/vnxPQQyln4
EMw628+WmTrA2i0BeBQatUoO0OS5cCgqUUHIBIThmtND/oxY5iW7IRK+uGlUIgnSGu2h/+VCzx5C
xRuP08ctOvegqcO+57LDj2lWRf/aWJ4JFkT7C8Bfr24mgfl7Hl0qZS6ySc0WYy0/Vt7AbWHpiJrY
sMYapxDJAhGTz2E2DmaVzsE3g8knwsQ6Hv23ArJicZVz7v5kzNDqS0+0E9YAXovqiYrIUQ8xle9y
F+GFV09ePLY8vnOtbmRmuOpSVLG5PHQYodWTi7RoZAzCnZTeREaXyJ9Z5WrTAgjBS/JsL4tuf/M+
KXJeKCZaQgwNOBeM257VNpLyDATu0ZH9OhA2RiEdHPZTH80TLEkYUD+jsovzjS/jpL74HcJwQDVm
bi2hYfr1Ai57FgbxEBaU73E64wLFMLRx/NVtC3KAgBNX8aZ/60rlTGE0uauIh+UAuPU5DdBIoCGn
klfMS5NKPfZdoZp7mgmd4kkcHJ+IlnGS2yzDWnpsojJ7xd9uARDKyX5cZ9gzW45jVba+dcv8qWx3
dHqDfYpZmjJs7zLWHn+vkRxzxJ3p6xiQXp/mFa8uFAPewFNclsttbObqF0bbdbROZgAJQgTtRM1b
B54Pf64Jhv4aZ0YzP/oNQVTk2IzcZ5VfcdHMLHDqG0YXKNENwwDuXzhzPj4uUFmso0nuw3BUi2f8
YNHUH6fJJIlGgj/NLkBMFSAQPPMQrpUw4t+ex+7znZ7VqF5iT5gfniGy9qep0e6il50T1xs2hKXg
S9+ws0zIZBtKEX8EqgfyQrZXG707OuLeiBhvBp8sWOb2qIckUjedzqC4AsVdmGEnrCLONmEQ+bWP
KeR3kXJ781Ezz2o2GIH4dHZP6tilKpmg3KL3hOW7lIPIn1efMwd9TuACDJckcftibyOBlqwPKbrw
iaXIPDd1VCPVrzThUpci6+mowETFfK/lnd0ix2E/uQTqoPmRAe3guM6W+yZiLX2u08HtP8go7GDo
YN1P0ZOwhRrPXSOa+tihsbPWJUu6XJZuEOK2YVKOI8UriFUDvEd7huzVqAf9UjtFmzIdqRwMLuT9
yQdl8XI8lp3F2dzSoefQOSZ3OSlVVGhVGnPwPQCmue7Tm7SP6uAuizzp4d0ewJAy/EcByFCksdan
fiCE60zPMI47NNZ6ePYcIw12jIHLscc+WJu92I6T0zErLOIyasNxYPTSMTmt3bjYlWgqjOabbajB
Cq5GbUPBgC9AoTvuFv7atPp/iN3+TQW4tu+OoPZHqooiHXnXX4UdDjU1vpVuPqi6dMkMWSM0nqtM
Nvn7nOALPkB5oKxfCq7QS0Bwm3v7pWX5j2Sk/18CCtH+o7L5720E33q2AQqzcPVO9EKHQfgf//cf
FuG/CE///HH/9AcjDvZXUZSLSu+v/mAbdiC6yQD9KBK+/ys8lahLLZw+nsc/9/An/FN4+mUdxl7l
W5SFeGuF+E+Ep2jquan+KZVa3UXotUweKwZnSGTNf3MYsIV2BQLC7rujsoec9IhrazHLc53sox4Y
GJO4R+0wts3HkA20EJVXhyOU5KtLk//OuFTvhrZa9qlfOLfaiJGIrEEolT27V2Kj2ce2nPP2LHZd
Xo00acN4ZGvuQ16PSTGa7fS42Laxc8xInkEfr8ThGcZLlQfs9moZxr28Z6ENx8XK320PAmnZQxwm
qWHclyprqBBIeakH2YboXSBceGa+X/qpD6eOFx6ZIUTKNHmDMSkCD1gn53qoYYCxO/DYcW+CuHpr
e0xxwZKmt37udDeeX3xY2kZkU14QuP/iDf6RosjYrL9A5NIPmWDGgFW050X72hcOmN28fRyD4sK7
l7C7bEkPRNuZG1Ka3hJebDtVfy3BSEmaAjo21rQU2Wxtt0hnPoUfnSQc+pM3GMsRDtMHIHsE+Un9
GONcnClFiAJj85WqYF5HTuxc++zDk2t7F/NCZnnEgLkzsyfmA8yIyzT55g/LQPtcL/rMMlkfXK2Y
nmL9rWwWGLHIoKXPnn9gp8QkBiLrBVPi7ZiD+dPufNe0byZ9xwY4wVuh8GnKyffJqOJbWH+pdou3
SXePlYZVh5V2Jyr+ZcepSt6AmbO1lfHTSq06ZGxCLI81XBOdA8ovE29XEggMFcp9Gqv0F+huDCxd
8cZ+AFJboedTX3Qp1x6iJqM3Kw+hSQ47okX0tieQCOWQ2V1NLo8I4u6FlIFVqqaCLcEpn/AlT1i2
+BnH4i0IqKyCGDR5adZ37cL1SLNk3BdV37xR1QPspJknp9S2LnZV1kdQdfJWr7fObPdXZKnGJqjV
eJmjcbx4LpNWeOYVo9seA/FDERfNh4Uv5x5V6kszOQhORh9lkH2s2/Sjsdi3OnP9mLjDfNvM1Rsc
ysdIQqCys+oR7OJn1vYvzKiY+LKoXyggWIMZ+Y6K6sMb8196RRjho2FSKglh9ux+PrFclXtJYMkm
WMGQZWKwmWweeXOoDWMnop+r/JeonSccTfdOpKsDhSG6txTXfZ4HfIU6T29rwvrCetUhuWXu/BgB
kl94k47zJiIIeEuE953onCNFMrqQuHqkOmnQaiWfjrbuFeBe3EEFt11afdIiGVidDbaBAkNe45rI
LnCA7CMcKcTEsUYPyukKfeptcRuTFNOqPhYZX+1M7AjbP2nZR5hToLIMHV/cxSF4G6LlboiX6+Rw
z8y8oYlh8uw9tQ3VnRysSwM+81sqevb/fd+HATIjtIN9vKuJtSUWBobAhNh/ayL/Dpm0TSHrM+BI
iy5Q6rUvBAI121G7cdiYxGiROJH8Im/uJ9Ew7Sky0s/IlwcHdMtmXaKXkgVBjPnwzuNYxMNngw4o
ZVj0S3UIYr6A0UeczlLI2TI3o0cxlh98k+R2BOa1yEx5rP3cDJWkBEoAcG/MPvml0ukKN+yTVY/6
AQw12xDi2W9lGwHyBAwU9gHLhylj3DnGYr7xCnzntuheAEB+dMJ8901VhAbD3kPlVvOpjUhzsni4
iW/tOfhkTUunA1ZoFLIHYjEE/ZyPeB/pT0gKaXuC4joec5Tc35AFLkd/jtqXkfiyne831aVURHIi
Qhhx+bT2JlLj9eu+cbDbrw9bsql8HqmgW7D8UPsfTYubjOUvzEOfWFX2lxBu5fg/5nX53+RjtHn5
//f1xyYZh/fqX2uM9d//U2AE4m9YGlcpMHaAVfOMB+EPI9n3/4ZvxYQDjxkLz5eHdvkfiGQ8L0Kg
elrtK3+1MAr3b6sdkv8wOML8wp/3H1gY7S/r6j8LDAPujid9G5X0X6vZOMJUT3qvIM3ImE41FoYw
tdHhb1OjLY8JdPCTaFFfdVWC8BdRPSIoJqwYCVO7tIbvKaqoH4bpPJMxgSwrDZoBntiA7mhPEAkg
3czxkvuhKhEiAElWhCbghLj3AQOBMDaL4HW2muSNQZD74BsB6qCNlHRqW8seUXrIuvEfl6lnrwrz
y4svZZcxwlRz/MDqBbY5ioeBVZ0xuqgAaTwAKaWSTFN0yidHifhH64tIH20Ui+NmdJMVIQASam/J
Rj+4naPTO0TIaEN5QokdMDovaNjx66zCaQeXIxwZ7HTbVPrVU15a2b2DGvlOVvV0soOC9bdN2qkp
QdTbC7q4BGnlG/ALfVqrQuwwIj2684iKo8FnllQ97m+LSc1HBH9tr5sW+EC3TPTqSX3t2VWfIZYk
O6Yy7ECkvI89JyHdvLS7DVOAEhi0vSBva2dBF0zLV+Xk8RjOj24NfWs5GrZ5M/kADBj/Y/hOXZQM
Rn3M41heZm9uz2Vb9veD5zy2LTACkp9XXYq5HAJXd9uOiOZNLJ1r5drzT7Lg2NALrW/Xk+rksSAg
pMeQTw14wm/YBCZimHzSV22Exvi0Vfs8FAyYW8b8+cZCzHqjoTATStp41U3JOJquRlnf/CoWEERQ
VXtsleDjI+9euDPJGc6LVUzppOh6zKx/aJYGcK2lYCS2oBX70JihJNukn2xmsuRWsG97Bqd/LI0Y
+nDbwCPOfHRx6ObPSWzKZw87AAe6+WzEpgJ0lcvrVKr4mWOyQpkygBZEWbMi9SBmwYBCHIr78Sj5
AjZznvjbpHSfs5oXSzAlEEncEcgJmGiPcOgZ3BmZcNM0bJ3SYEtrOJONlO9rVldXfJgNKTXyF7ha
LI1TrJsbYyJoZt3THIJuTUNrXKmvROQYZ5tqvdgs49ghLdbkq5CiNJniCCNlrjYx8u27yTWihxRw
BFMEx6JKXhOd0Vskrf0N4XPcEWpcRGRKg/alpnEyQnaaQjNUSkr4sN60/KC39nDdFiQuEdAcWxfQ
ZOYTwjvw2iTpTTsX4R/0Rc+U1kMXkN1FEjf+omGPnJsYOYO9tsHvbOOTmzOO3ZSJU5+mZp73LCdL
yhCcNfci9sjKEYIUHLxCPHZTa1412ovnOMiaKwUB77dc12O7dazJP6D0Gw4IWxsmVES6sUuWUDfH
Kdl65lSdC2XKIKyxiMqN5BJR38s22ZeE2W6mivHmrh8S4zsGwOpaKFqXzTSYD4hZBYdSi5I8qeQ4
gawMphvXUc6NHTXWp6eD6D62GM+Fmgr/aYAmNpERNgiLVCxNFAZ5d3hndRR131r0/jHjGCgZGzdp
RH4wKMN+ksZY3MBZ5Mr1g1HcJdmgT8DMFrXJ0slEpdr35LkBpaq/LcIy7mtXeHujWlCwO0ncH8xp
rG/QIqF0JNYKOVaTEcxCUno2s3S2Y+ttYNyNLyiYqhNZKsvJtH1QaKSs86Rmky/vuLkYebdeS6hg
vcCOyd3OYKHZZQEKKyEQkKYqOeKzS1jf2eJuQHh/jdxW4Pyuahun8qjERcN2tcCm5tmuanx/OgR9
6TEQnSL0qFNe3GJH8C4mBOdyW8DXu+nJuAjL2Kl3wTr22Ih2LO9V3LOqDVBY3ViG6lh+ky9x9pFT
XJiFd8/tMCvN8whkZZNG+qHuxXcv9dJHNyjn18Z32w//C1TNd49yginq7/+R2cn/otgGsTqL/vua
5LF5T/9Sknz9+39qEkl1wYgigF5geySp2oy6/pHb4P+N2Tz2rH8kOjBw+HtRwmhjHYPgowYcg8FJ
8o/+brcV3t9WKNpawyDlJnje/U+KktXt+y9DD8f1XE/aDkF7gWTqweL8r7XJ5I9dnLQM8Jyv1WcV
I6Q/esgO7O3YlO6BnLyeDc+kMad4aiXTzCSpwBvLV0/lAPgWqi5hVEjwIzjbO/kl1kdp7XfYzFn8
IgLoQNrWkBl5jUJ49R/+5bu++1M//Z9qLO/qtBpWcg6f/d8/BMMcC205kB2OXfPLJ/YvPrBGm8zK
C/U5MnJV9/ylaEr6gBMqnDExYdopF3xIrtbLzjJsUrJTZzn4k5C/o0AU8SsF2mgf3A7m0LZmop4/
x167WEC2K4LTcr3gJVG2Pb6PgeRM6JgLkbxi69rdOo3XzQCendHdW+kiusfGiHgmsaTWuN9j1i1z
yaB5N87S6Q+IoonnmwE406S6LXGU1VK65TZADuMQyVKCHSgXv92iF8c9L5KA16MwtBWy719nHAj3
B2gz0ShD9ufG98Rl7r2NUbZ3h4EwrE+76hMb+jnz+NsUoe2rL3LXOg+zJts2QQC2dSfiB4EpFKiT
VZSRnTGO9O27tPdEETY1VG9EMskl6mIpdmxT9cNkoodgj9HoV0MQKRTOvRqNx6WN6agzNiTuSc8s
8qldAJOlxOvuYrdIpwP5gJpQA59pR0hDXyUIeed2fuN34ysam1lNT0lQu8Z90OIYQSXg4D4xk9p8
YE9iOVeVxqXeswqb8lAtATlGLaOP18G0xJpv2bOwSrTqfrVlEnmPCRpuUPaO09DDjeA+gJ7O06tT
pUWxZ/pkxdtmjpPlDhlYm+/9lki4jYMNhKFDatEg0lEnJ2dSaKHHyvNYuBDKgPKlVWkYZSmfYshE
88prNQluyCQS92tzXW/pmocTO/cl3nHwJoS7MYfAFUeCfXuLGK1pMMz1Uod+HLTljmWSSYKP69b1
xjbL5eSJFnVcif/hZeylCEKlJAJO2xmT56Qi+WFTMPyWOycihPLGiFndo3tmpfQ6pWX2WTcJUR11
JWPrV+108503JEu2HVVtzOlGVPLdapnLnnzhIMOP+qH0eQ9pCHZ9P2Zt2PFMJUDFnDj53jBp+BB1
hsi/BjfKk1Qs5hKmedRQhEXRKL4tHTPDU0yGC5DcFIcEVgIN9goZidERfN7ywfh21eJG53puOUAI
WvSt/VfaZBW0phW23qSMx4LME3nDLpiHje0O7/S6XI0CIyl6rAKJgr6bhZmD+P7zKA4Dth6MjZni
j8CB1s9vKLRYAiFAXLIMZx0ryHg72HVS/pLYpVnkDXgoDLoO9sU1GhwnCYIfc1ITth6mTCYtxlRz
8+r3OVm/RV6qaP/ndl1YsTsvozVy0Vk4czT8uenQnZXB3kcNqELB2KO6JPlk83S45OyBY/bfPRkr
J2TtTXJsB3vpRZCK6d5UyHsJj9aezYAm6+/5TuwUoLiWr/Duc0w03vANnzKVBfMN+TEbSDQ3VVT/
yvLCPApbwGKOOXVVL5ybsWf26X4lrcU+oWtxWX3G49yFwGNJZHPXcDaPKhXk/VduG5tvMtzUV54b
uQPTrsoi83nG6cnRn4tdtkbAzbQdtzV5ad8D5bP/qeK4fpuIgjoXOiVBTn+lyY1YNrcjtlGsBHXx
w/yKnVsD6Ii1Z9NfQte7s6c1oU5nvn2MLdP3cFF5yfdidh79BPELVyoFXwCRZxjufTGNJEnwJxAs
h8FIrAMsAuJGQtSsresYfNFfqXr9V8IeUVWk7TG1aUOW3/ohrzsjCcWazudC4UZo3XAN1uy+cSbF
D522c9Jrsp//FfLXwGkPY6dLH8hEJwTQXfMAGaG3l5hI8x2DBc1xPHzPyX681UJ/mhmJgv6fcMGv
oEGXcxbdJyTzZzJpH7F2xzdDSzYhn74IFWu213lNLkzXDMMct+y2WXMNmzXhULHD7pHukXu4rAmI
1I2UxMaMi6nGMIaCN/B5cnGrEp1ImEnBaUae4ojN7pETm+60iQJUTBmT8IP5FcMIKTqBmglOeze1
tN1O3JfMB+Qa35jwTmAK2JbZZQnYj2/9NfDR/8p+XL5yIHEwRe/1Oqq1ykq8IehjEAycv/1Iv8Ik
o8jUjy16yoOZxi0DTihkDOy/QigDSWRGHbvu7VLg+zERYxw4ScZLORHjATA/PgnpI0iuvOVNocHd
xiP6I0JmG3q/2CQQk1dj1m3ydmD9uQZmlmt0ZryQLb4Z6EHEiYGvg6anzAwYOyNXbAVOql8GRqff
bqI+I3PprnFBVudANYUllfxOlv/em+HPUxrKnnUNaNCGiJc02gJG90ty0RDlpNwX/FVIVc4ZI8fg
bK6hoXKND0XjR5Ioyv/mtzaH/tMHsn7HCc/I3efZu8VlN/y0rMF7HEmZDbtpzSmtIyJLx0ouTdgV
FP425r/7Rmjvvex0e48qIn3gwCx3/RqHmluTcx78xOK0aaKrv8amQlO2nkcqrr3o++He8STBB5pZ
T2VqCP5uE6vXIUpJX268oOtvS5EsT0vZ2Nm2yf21HOvZ8zDGdJzgtaaopGMojAzzFUFVTAvSziey
OSOdJcHJ8ZqTTHRb49MKNrAQqmlnSAvtZhCPxSeRfJJMpanpf/idu5psmCYVmHrIS9+ICP1ikg5i
T9eLQwztAS/jbOIm2jB/tb39lGa0q7wN8ufcHRRaqnxRZ+lUymPMHBSHnpDdZEvr6+AIxWZn3usa
o8MAQON3mcX1aWGOwxbFZnkGjt7F4ZEwx0+2i9CAJiEPjXLczFwD/7sKLI1nihLSzDYFeR3kiSBn
ehEtP/SW3UnmEH8ApuUYCYmBjQY76XcUQexTJA8XkfJVQ/OLKve38MbE3E9+nEZhXGj4lDRJbciy
adhPM8LGbQLBOuB1B+Yef7tHGI85ohpfhyfjhby/kSDZqAOE2bekHD4g2bZYMJDWG+983ps9kepW
Yb0RUWy9jban57uRgL1tqSUwXCelFOIdYCrMr5PCBt4tqhnv8ErN6cWKAHbx/GsxnGJnZMuEOMjO
L0EW9C+pls09b2RfnWQ6sQSLqDpWd1LKm0t3TfNrZNRWHExS0cUhn+UIPnG2Ceos/ou5M1uOG9my
7Bf5Nczu6LeOARHBSRQ1UXqBSaKEeZ7x9bWgvNZF4iaTXXhoa7N6uWWWEIjw48Pxvdd2uXcw4wGt
WNy3dKtDV5b7flaIpwB50dNvTI1dKznDjv4emhep65Hb9/f2IEGpJyESHXQR7nVWdq46GmzwmkOX
D9p5Ws4dTCaRc41KZcmqJ2flbIJwfzAICgkPVmnZv9kc3TlZrEOlaDhkX+nc7vg7iRSUm8jSbUaG
ZCQyT8AhvR6SAqBMA13gpBFzlpATRgLEdZGNjH+uHJFCu2LAIBeyz/gqS8JrdtY8VHcJayiRCWPx
3gLXBoCx01wuEUokoBhdzZHYenIHMtqcMLuA3y+K5ZSjG3d0DZv1mW3A9zoP2g+0HliW56ZObmu9
c4CqkYc2CayASzMjOo6xI+7gqpXfECm4nI7ClP/erzpH37lWOWDebpduW0IaLbelRTlhK5ojur1h
A1TjnOdF1++GPoJgYGewn71Mm6vqZMjAwGY52+KGqCJVHebOFvoVB58W1CRhNZ/dPm7sfeDm6nFA
EXXAJgazcQgj9bkyNXy93BCx6LZoZC4xeVxXBl2IcmkZU761k/OaoVkYn/Gn5DduPvL9J7MlC0d2
sbxx+uV8F2id9clsE8ikadmfktaNv1mRyWZeT4vxyWhRHqsK6S5/MY3gSycc85Kj2x4uWqoRCWd3
nfbNbwj44OZsOQSEqT7SG0mSz1xWKf9Yu6RNef08FOrcqoH7PUtYIQFivk9AyqD7v017iK7JxB6R
V0t10cH13RCBh466IkSI+BSYGuahQ9jKra+7BHvNCPC+hHqNvVyfOuuIHm3+IPtaNsfQzcxr7OTR
E8A9kHfVOKr7QTHCdnlq6XvSPhsof7WJecvqmzNiyvoD229uvSn/nZqGCM3XciAMCzIG+PCYYBDI
XYBNk0kiZXgJy/DJpuuHXSLi8mo0B52g24CLqVrL+JFb4ZzDyE88ocrwvRXZ8a/ayqzfXW+Lh8yN
6m+0f9wPweQHR8n6ejCkyAQO1VkBEK9zeY/2e/hFshlysZIjy2NLIHe5L8I5hC4YDSkxzfUkv+p1
gRcFAdWEtYNPrwbd4X8XuD3e4YXARAntzlOJzAm5Tosak20vkj3ZNf2ZRjXtMZpiJxZLgAycKUl+
I2nGNwNBeIg23mvsPIhdq7/gMwg+6YLoK6NGah4h/DjP2YiFcZ7eWZieHu1ywIiA9TK81otmNmHc
BjUX80Z+bwiTRCdGexKcRmvsLuOUIgef9P7TmOryJAM28JVmekVm98hVDELP/MZEAZ7Kp2LUUYgm
fqhRou6M2j/Hdtb2MzVCH56kATcy1FWEIvDC6vMrHILgyRFVf55CndgOJtWc8Gbh3GgxMocDOtao
2Ld2TIJtm7bhA7MkhAHVZcehjFymiJLRyVrvgps10bh4qNmdx4JAeoQJAeaXUmdrS0dxn3Hw21fY
bu+zKMqPoTn0t8Oc/rJb/qt+op1XO2Z6jXxy6co5+4gFDTaCLrJfKiZSJJJN9Y7rEGdmh1fUNoJu
9IqnMMnbO6tomve57ycnWeriqqZVn+Lm8tlZdjKUO04hSAjqtioD8DQz98eCvKjOb1KMg6qIr7TW
799zifwdvfV4xfaiPSeTU9+k3dIqRTb3zoCa9LnPwh71oqoj1mYW+i9DPE6n0PYbthcIdpfbjWgA
pR0xlhifF7+sIxNj2+D+sPKoeCAxouXHN/1FpBGmsKqG1BfI8yvNPbZG3P9O64qDi86uhnkS2QKU
mCg5DcKZfsjBSt81GGq6K5sm830jBUUUGjPTPenq9RPpJzRuQejMbGZb80vdciZEME2mSCLl+MNP
coWzjF0H1Tshv4YVyQGFYTyzJ68xXqJdjLoPlsrEhc14E5MoYpPQWQbFwIpIXFtpgrc5Np3V418w
vlrY6K9RFUf7DGWHx31N7HijEN+0UZMno5f5XgcRd028MAGenD92CIvKI3sU1tY6RgmjEh0w1hRy
NtDbfDrX0tQ/jS3k0T3zgp1wXcA742nSv5Qq99s90eQj7Sg3uQ9A/Xyzg9xJOZ03xUcYwh9rZJLv
0tGR9WWoSRjwZGIBLqjzHqKFdDttIZvGwz3mKOG/m5B673skI59zDdescrThNDVBMntjMABDYjsw
HaoxTh/YD86ePpgG+hvdrn+QK1Z/75KgpmNW9T/HoU3qQ2fO3LyI9NQv2GN2ngRxKnewCLSrSoIH
enHHAlj96HSR3NPQrghb7wuOYPNg3Boc/YuToFt4gZcykEAXxe+zvvfwKKr5IIMp/TFHLRlkLL3u
RQ8zrO5q2um1H551K2Oi6ObwLAt6KAOb9Q4rZqd+1QhZYf5IDm2HVuJB2PeOqNvTqDnzezn33WNl
T9OZ6JKmvZ/qZPKKsP3Gcpx9QOI7HlWSpffZFF46/tpTJ7ollsZJul/W4Az21Ry3s3YVSKg5xyob
xbe5tqtHlbV3JeKVI1p+hyBaGT1GsFAe6hrNiz0nBg00LfrqJqDIRUAEWCzFh4JbYiQJ+CDO7JkR
qCDbZLfNOZng58HJbvpuxlc0JPnJrH3nm8gi/ZAEZngb8yu1RY9foHV8HMkhF1gXej0tZhVjunSh
JR6amJWIPQ8Ufmk+oOXormj6BbCMBEBxgdrNt9rppoikCI8GgqkK45/JjRt2r4ktgN1Fdzgo9K9+
x85uaIraP4IwKq7RBaFs6cv8G2kx7OHS6beejYPH5Uf0mbTRjo2VHx0W0ugVUML6Nglm586Q6adZ
sPvP+/xJFkr7aDcNFdRkTf4udYedNYzNZ9gcYXQjVN5+biwbpliu2q+KyAfwpcSV4XdiHzF+A48Q
0ISV+AkOLTx4jGCJcmh3DfiGuAEkPqn2aPXl1X00ZzRTSSwdQq42q+ajzBx2gODtuWmdlk4QRmet
OmFrpXFZmQG7VLctNIi6WDw/TRXG9KoPQQ2Dc7KuBaIlOsRR6NwDb80+suLWvefkEXspkk65yiqg
oQaXnsNIdiAxqiqv25YQ4gPku1juQpUAErBHrtJR+3UuXP22ZpoB28ehi99U0XwKs6T/nwlsHS4X
0EwCE3RIjta5BHjZ9q8KQCOG6f5SjpyIycPofMYVFpLOWJAsZRWdj7/Gr6c7opTLx39u2P/HlYPp
QInEd+bqjiZRVrz8t5XTN5VezN9Vgdcocs3uFKCWBzGCDzrSq+5cmGn3IPzEwsve4av953/+P688
FChN3mBJYVPIRVZ/e8h1vxgdOsmzhiz8SBavpIHoRtGEkcCye+7eLVwtoUZSHHfgmvbjL0daLZe0
3KHu6M+w5yflaOIWPbmAM57S664IfONkh0YmMJE01XiPtVnhpoaqJG7e+BMW/fN/K0m4tWHfYUmb
WyWCdmz3j5T12YUHcc46zWyuRA1iSpwT1+n0wUWeY37se7pzxzbR9ZStUrLY2XLFZUxAqBuHEcBO
n60mybLTDG6jP+h/bm1EJZz0LQTk37wkZBG42Sh3DZ33fPk7m3gTbemj2nDKOu5P5E47xTXCAN6L
hfs9xOPoF7ZT7mowQPCR/9wiuYXLQc7Ax+kcwziIaPfIOpxoH9rzW+EFf/iAzz+j0ikCNuPcLKMb
WgKGXvID0zksfQT6u7ZL3f7hr6IDYAFEFMEMGtC/7HpORL/+IIt6ci4BDnoycKAnEpcKKEPndDwm
bB/SKme4/MX+9KsR20KGVmyAsTa0mHH+eQCYy7d7+eYGv7pNFRk2yQvaii5ZxvacuiFX3IaVMnrN
ZErx7ARV2R/FRGF/zyp+78MgQiu5DQwj0Ak3M8L4LpgcdL9kKwT2OU1Ln3ssI4xSjyuwJjgMdoOT
265DJs14uQ2iExAiIGwn4zNuBQdHQJ06JV0wbH1exb55RL3MUYO9dKVOQhVZwQMz8ZsTU/wA5Z9e
a1RxZ7IfYX9/L8NBDe+HBsWrO5og0MwWX9gb1WGsgJ+ItSxJAQCsx3WL43BV4DMXE5nkUmfX8zOF
dyJSHG06/P7+PmLPVBxzu7DM26ZuOVDVsEWma/gp2N9sjYv+a4tDG1KCqolObs4VLZpd2yrRpcgk
vsYsqywvczRkm0smRnOoko6rG4QZ/KfGqIqIHVKOvfig6i5W31EeJBARChk/0uDXpo//PBJeTqZY
axyDbiRyegYDghFtNYTDQScANfHjXaaGfNlBY74jyfeSQea5ckDG7AOtcNhLWDBXJ+FmzRsryZIZ
8Gwo8gZ8ZAfEP/hPx3bcP5ezz+YiALvQFbBH4sWPmsJzAt1iEzkregp/XenwmaV1cX0rfEQn1YLN
CutlZtUD46cd2iUxPCVRRAeD5qy/N1J6lR65ld23PGYR5PTp+xckQH51tF0XLWqXpOUB3BkH2Nye
yWreZYaPbN6iUXn6569rrD8vN+ymvlBGoZkhkTFRFD4njNqhE2i+0z5xMqlu6bSQKG50+FMRZTXu
LadI7NIAeMwrCBJwMnHkhQcp68Q/akTcmcfBzZHOFRCd3010Rg+AHOMPxji2E3dKuv3B7ab4Gk4b
c4rm23m85/Ymrw+aNui30ajkAuenbQ7QLU4OZZ6TdT5hDIfnUmL69TkM7f/5L17hrxffA1kuTCuY
hZi0kS28/ItTUcjULtKn1lzu1f4yo8sCI96+R5WQw9dUVe8xxgqEQAH+BLug78qenGNNW5nhePzn
F1pd7i8vtMS/6bDKsQnic11tFzLCHdhETMtEynJ+gboiPsSxm8td0OlYlUbTmT71Va8v3LDUj46D
PSn/xnXzKKLb1DbdbuCiOob+abu/c/SSLTQyzbmTZmJCkyqT7Hcd4Wy/tgkgJv08r9IP2qBGzlfL
BScTDdlmoD0+2h39+t2kaXTv/vx/RY9S0TO0Xsg9kKyoPwRCJSngJsEQKdqKCJq+4fhmY2Y3d3YJ
fOgAN6ch64lr7GDvz2YUnbJibBjRfU63LmVTHvLIwZr2GbNI++jmBQ+D4kMf18gsM8DL2VVn07F0
EEA+RDBiKjv/WGCu4KCQwEs5krZQFYABMte65DikuWoXRnIDqVL/hKiIJ9kFZ58d2CaZ7vrMvU21
0gGkZ+iEYZptxvbVTlOCbUq+rgC/2XHd9OeH/X9msfr/MYIFmc7rMqH/XQe/8jbKvz9XLy/195dS
SNhEITKDIwgy2I28kApJ81+Aqy2yJxjirGiLsvnfUiFkxf8CyG+hXsYISkNdQx3zb60QOZn/ghcv
HVcCkgDab9j/E7HQy5n+L/0ygiW5mhLQ92GSJPyLPWT3BdwrwtrPzz7E32h4Xnmys0y/z9aO1A5w
ZXc8WXckcr5xN9fqjfXptUcvmqFnj6bTiA9qJCAXyuq9Zor7VMc5su21VxuMspNG7hOmfNQGc74t
bGMkYit1DtuevprwfJ3DRRqp5Kj3HpKMfRC9ha1/7ZusduRFjHpoUjp5ffT2r2bc0Ic0mdwP2957
+VeffXGOi/OAJw6g1FBL1NzxfHAIh9n28JVOTU4h3T9nTI5dlkClztvvg5aoN9aa177LapWfVYPZ
RZK4ZmIv45IPq1tw3vbelPvzj2LnXCe0WpseUxe553daItueu6pJfrYS8TrtwSZojLvGzrufZsyV
yBvbgVe+iL0qTF/BMomjLj0C4bm09fQxseXGR68KU6IlGJw0T4+x6sZrdEb6ra/EX/7dn+P/Cn4V
//cTynrrb7fS6uqJzxIaP2l276H9bqt5e12VDugbpCn8kEDHnJJYaktk6caHrwoz6puksQqZHKOy
egdRITjb5fhW4+OV39JaDRUHbVnMbX28dK2bnd1ZT0v7fdMwtFc1z16yKBu9TI/1NKU/5zoLLk1s
uJdtT18VvZVawKL7Jj3ajzOUsHLjSxsva9JHEjNFkJKOBKKD8NArNFKzvm0usVcFn5sIrGXOCAzG
+FQHMM6yftz65qufsgc3UVZRnR57GTTczqFoQcFbbfvc1qroQ6D1czCw8CgUGm6joj3i4XrbR7dW
ZT+Drxjw7KdHksUy4P5omCbZthtffbUiw0Tpshn237GMb5ruY1G+Ed/6Wu2sqh5aRB7PtPcAypOb
6qfxrsYjuGl0W6uid8yZFiM4wKOyzEtBS+57iDfs27aHrwqzclTDJbUZoyl2km+1o3FD58JH9bY9
flWZc6ZBA7Wc+Og3kcdVvXWedPFWoMhrH31Vn2kxdTrGovhopClmWDtPzr3Tblx/Fmn98xU51i2t
zeHYHOqaG3lr2Bv906aPYq7qJwe5JVLsfEeFuzcby2+hzk35tmevyoc2LYp0syJ1jyyUXQShJVsE
9dsevqqetpftVNe8eDJAVjZtZFRx8n7bs1cVxAVGnhk2Lx7zWM3MPzXkL2979KqAcu7VXJXz6Fri
g2sXRFY9ym0jfHGZPh8mCUh4q6bJf8xgndj2obY2vvWqdMbGauqMNec4pfCLDCZYR8b6xmGyKp0G
lS8k6pBhUiFLALxDSLo7fdr2vVeVw0V9Ca0/i49OnFrpydfdyf5KIENRbtu9mavlTcqiLUO8U8dw
puclvoS1ue3X/NPne3Y2maToRmykcLzEdNUGEFuzZv646bMYq9JEUR53vZz/MO5/EKty49NI2rZZ
NlaViWumG8cQbT4KNech1sZPlh0YbzTMl6H835cJ/+dc/6eP/uyj+HmFptvtAJnr4W0uWs492tBs
WznpPLyoH/yMQrMwTHAa/MUFqMrP2772qi4bM0yrnlvZoz9oe80Vh7FLtg2/tY0ox1mbcDoGvAzz
OoaHglx220uvytIILJ30dkzHsLbGg5nnXznQvpUQ+NrPuCpLv0x4bYjlxBJg7FSicXcF5PVtb74q
yVzQp4oI5DmWyBVCIDihtm3L9uea9tnoE1oZI/izQkYf5M261F3aBfpbl0GvfBR9VZRarCExQ8F6
9IPyhgJ6b7SFse3X/HOt+OzN23oIRCcoyjH4zqKc4O5Ep7Tpe68vx1MV6UO32NNhvhZHFSB8CFy1
rXb+xAs+e3E0pRlXgTxctvYuhtKCTHjba6+qsrMXPN3EMAHSsQcCNcABQGy37eGrFZMgRKsNCds4
ZooojTiD5hEg8t04Dle1iToLziNOuyMOErxjA5k8iK3707Z3XxWnTTRTPyqeXmjDXZoMv6pZOBs/
+qo2Yx/1lBEyFdZCIdgkSYmLaH/bR9dWm1krUIv+3AmPuJjjhV3U7vWsCrctPUvP+vnuCmpqF2gT
r66IiJ7Le+ctkckrda+tFsw6A4AXBDIkOALicjy4/fseXNPjpl9zScF9/tpiMMo4CQtmlWlGuOzv
ArVtm6ytlkv0hfmQVDw5XnQlNaF/87ZRsr4hhlDqDkRlUT0CZ09o/hg7OljbvseqMvETT6lY1rVk
qLH0T+i50PW/IXZ47adcFWZZKTMtiobSWawO/dxjw1Ab5/A17C2EsQwxCoNF0d5E0ynrt2171sIM
SYAJauMOvEgx3ZRpejv3xy3fWrmrgtRqNY/KbXnjlKvMXbNpgceo/nJIY0rsmrCp2T2o8eLo0FgR
p21741UtuoAsVRgS/gS25QrylTm9Fe3690MD5+rLl04nUxvwU4fHKozjh9BsPuVgWjbNTSisXj58
XGCycuQnBDD2oVa3ZeVvmj64tFs92TJlW1ssZNb0MeiOebhp0JFa/fK5ZOmJukbLfcTz9XNC8TjP
wGy2/YirKmwRxuDKYtiNpd+dfHwxe9Logo1PXy2PiOnBC4zLoC7Q1kE5xHzXiU1LGKHlLz+LmUks
+lXOw3FDfJeq1G9CBCNvKWBeGYTraN3UdeoeHUJ47KpZ7TB9n9pAmNveXa3KsgxaDRsN+1c7qasv
s1/AFzBlZ49vhCO/9vKr2gw0LRFxULJ3SAmjITstVtN504hRq+IsehmmfUP9ZJl+DtMp3xMDt60D
rtSqOIvK6WU9LMWZnaQ1vZvGctNyo9ZiQGSaiJAWG7yZq3MCP+akmWO8qf8AQ+7lUEwyAPKOySw7
tUY5eYQ/YFmUcTduHYyrMsVINHFK4x+ohTVfJ2n3FFeG9bDtF11VaQcjyjQG4ikt/aNNLJA+brvr
/g+1EfgQA6MpHx3SBVFCRChCqdG2TS5ytWLKqojEOPLwdCgwWN3OItq0q0dP/PLnTJXR0spk2kpU
c08Ai+6RHCUPm762XJUmKFbd8PNOHnu37W86TctvCIl4K5/8lcJfy6kcjVAhAsgdL4qxCNa9lV+m
obK3bVLWmt8k12OWopYYq77MAHC1WIAIHdz42Ze/6dn5VYKJHfU2Yib0h54EnWA6hk78luLstS+z
rlEB+WVwa8dL3KY718GseyPH/G0TulwVqAYE1K3zyvFUV2Z3rh3Mh3RCirZtzKwqlOjsCIhW4Hhh
gnXYNpv0JEL9reG+zNz/2ShUawFQzkJHkhvOJuIg45+SqAKCZog0KKoq9vQycrZNwWs5kJOEY0sg
EpGYfq1fs3prOz8K/G11tRaqFlNojAPMHi8DoAB9ozIvSeom2yabtaNCY89YjXOJ1b0bu/e2qMZz
GsrxftPv66zWVBTMpiQqEfRzB60em7Z6zKzu30DR/6FqgszXl3VVZ4h4ky51vHwy4rMgNOi+rwBz
bHv3ddVmmUuMEqOnSIwClgExk4Nhi20bmYVe/nxOEDlQSU3yZbK4U+gVgWzfaq0tNr78umwbOMpQ
TyhbQyeySID0zxRQvG2fZlW2EgaeciIGDVkJ7ysxZjdlr4ZtJztntf1NTTqH+KOYz6BgX5GcNZ59
zdm44VgrhGxNz/C8Mp/Z1lh9tIvc+B1iHtv2YezVAhv1QVSNBCF6Y9tlB/L2inPHrm/bmFmrhFwN
Y1uxzJaZmlpv/MOdcWZn2yq1Vgpl5pRk4eDbXtB14WlUqXUkPivZ1K5U9qpWLfR6cW2xwhItb3hN
b4JmtHCRbxqQaz1PNNCQ70LBu8M/PbTakF13jr1NtAbI9mWtOklVYUPMGDNgY89sx9TC80i27bHt
VakCVXMaoF8UU9R077CXBgd45sW2FXat60F4rRAjkdReD/lDJWzrCtaLs+3IZK9KtUuSvDQGOCla
WzxhCnUvZhsX2x6+lvUQLk1a3Kxsr0tt5xCYSXcivWubFhaN8svf1OyqaE6c0fGmXAu/AQcxT7Es
o01XcmifXz49seLaTDMTtl6rxInwIXklkK9vu23BDPjy8Xko3JKwOZamqoPfocwJgMyYbSvVtcAH
38iEmcW1PQO/AQbxySFWJva3TTPrjJTeL8vYNChVK8nEBx+hKf5SBdlv00ywthgq2VlgURiSNVfb
1zEBUXstG/ttu2FrVatG6rbZmFBNVWQ4ZMAnEfAL4L///O7LXPg3+9W1xEfFRMNlNmG6Xdg0AGKr
5jqxx/6SFJXatplciypHGWazDyDTg5k0PZa6Vr93M5co801/wVpKFMG65Gaev6B2i/yu9lMwSUHO
4K9kOb7xb7xy3lnIpM93Tvgb8bePju2Z5ehc3FAEjyzjw89//gtee/qqcokfznX+z/Yc1UFI0SMJ
9Enf2Fo2V4WbyTgyyGi1yTFQ8WkEl+K5veNvW0n+uC+fnTONgBdn2bM9OFCSQ6AvT+gC0m395bWy
CNZMxwGToYMtn1yExgBXXZbGtsoyV2usHWqiaq3Z9iYnBPKXk01lJpW78emrurU1wkoaYEWeaILs
XEQ1CVbANrdttpeAoBcjcvGxAL6Q3mQzV6IoVGepSC3cNiJXi6zeEuAVxOz6tDYrn4iSca6HIH/L
kPnKeF8rjMAk+b1esutrAUIfDSJJz3UbyW071rXGCFooE59gtw0yZAJhBpzmF1AS+P6bvs1aZzRK
p8Y2x/ObaYJIrwgGP/m9JTbONWup0UjsUE66ru0hx2i/KHi94HqK/o35fplT/ma+X2uNULr2kbOM
ysZM+mCfcgO3d3GSv8vMyDz4STPv4NhMwbYi+OOIfTY99NxQxESqS8/kOvjQWHV5Vwx6vO2ov1Yh
cWib4bzQoAtSEGSEE4WkjnO3v+2HXhWwMw7OqJVskicECZ9Y1esdyg3rw7anrwrYZsBM1sh+iiTT
/ppbxdab63abPJCg+5fTg3L1OhkD2/FIk0wxK5L+ROB7VJv+tnu0tSRJ59I9DZh6vCozQIUp3/pd
uxhBN32ctSQpySE+9YBovKEfxw99bunvCD1N36iBV+aftSgpMwojkULx6Q29ve9BRu9llhbbVsS1
LElhdw9FTj79kk/kX3xwqB9aBqrYNizXyiSBu6vUDLi6dg0Nx8cA54mJ/c62L798s2cFGwNtwcRb
uF7TxOZdlmYavLhEPm57+mrFtRJb5WFIqLRqMNQB3HI/BXU5bOuJ6quChQlaK70zXU9aVXwhaRZ8
KdjsjWNyVbDAhedOCcf1/JlIXVge2c8wMItf277MqmAnfAFu3xl8d0dMnxGEtdkuRrz5sOnxa4mS
Q5CzG5ExAdrHqNoDSAwofK7vTtsaaGuREjSIZgxV4XuA4/XbAtbhTtNqc9uQXyuVbLMbWiPPfS8l
SOdUaYN/KOy43bagr5VKRWS7BSlJrmcCHNuBRhXnsk3djV/efllQUWNGKW5lf2lHp9cDgPMrxCnt
tnJdK5ayFFtZkNS+RwpIdCQNwbxr887aqDlYRx5ExNRnKoTzXRWadhSmiL9nedb+2DYoV/Vam80E
5DgXXjQgJ4RubHh2z/3jtqev6lWObuHTsBAe2Er9k2MWAPuHsHna9vRVvc5lYmpsjgWJddN47JTu
n4YWxuiWp5Pn+XLQZLmo48ZNfS9o0nQv6im5XxAMP7c9Xb18+jQWybhcsnmpmRpkRInqI0f0dNOW
D/zSy6fP0FNbp5uEB2hifDRGYDG+1OZNjSK5ljNZMibupit9L59nwxvK+C7yYeFt+zCrWvWzQSfU
E5AFwUTlkUjRJX8C7tW2p6+WVr8HQS+SXngWLIwjmv94CZzfJj6Sa2GT4ZtdYM+28ACvBPOlSsvq
wxJitG0OBnz88mcNgEQ2aWAKT5eJieBjGEodwEukbSoo6a7KNZam0ivAdSB8W+dAC9n/YhIGuLGg
VuWa2F0+NiFTTTfV1XU4TfHFCsa3DlXLL/ifhyqWipffhnXakJOymYWnLr0YmIc/J86QvXUiXDo1
f/f4Vb2WJSe1qRiEp8LOhoTSjdoJl1vnJVUIkcspHDlvK161Kl4kbCrNrFF4UyOHXRGYBgYj0hM2
VcBa7gSxW0shujMlm6N5pVmBBW51Sjdt/4g1fPkrRGipXJEFwakZbECaS9jXp4LGSL1pYy/Xqiey
V6Z2VAAPW2A6ng1a+Uy0wMbZYS17aoVhFRn0oFORAF7vCMDKd3MRzb+3ffpV+VqdHRKsWzYn6RJ8
0YZ2AyyRdK1tT18XbziB7IdldrI6dpdhkQ4n8ny3ObtILXr5w/qhKwCO2/4JehYZdwb5AL+svg42
NYzkWvtE9A1JD0kbnBMDDDboKK7FnWSJ/9n0cdYKKBCOReErMBmytAh3NsgGbssk2DYq1xKo2XRl
BLiyPjddawkS9oISmEiYbbMvA8h5+fGTjpigpCOZYiDkel8qftUcXsm2gbMWQRFk52h+AmCPpDn3
hH6gfJ+Y7bCpfSzlasUtkg4YcjSKc1SVX6bBzn+lcmi+bvtZzZcfplY9OQBRVl5600q/2XpcPpUt
4Rn//PS/GJt/M+uvVVBJpxkTYRHlJZxaM7i26Rb5+km2JLznN5MRdgIWbtbE2nWpCmndJsMg1MnQ
zcn/BbBUWy7o8rgGlqxBzicnMhSzaG+FJeHIkr07ET4hHRHGPypyq0i5MrQRjquYMse4CosuKcmc
nn1X8+KoN5MfYjRLfGGEkA/6V7n8JyMbyKiaH5xxqtOr3Hej7BaENnktdqDK4CuhNFUX7cqiGesP
WlV1hKonpKFYMfxv2w9+CGPQA3+XaGQoPYlBtMO8J0lwDD75UziQlm5ZpL7vyyUX7R0pHfF4k7Xj
7NT7Ru8J1gRlnPgPZQ9IgpThWc3iQOTUFD/Iqkt0kgHGQBslgYqTXX9O6zoNT3gO8vLiqk7Zu6Dt
s7449FqaZvz9YTdXl7m2XEwDmgirR6NMzfxOFbpbRfuhtpz2pnDB05KvPIxKPWVWqVd3MrQr7TFr
094grFnPIk5fBSgbWcMICwNoaiY5hlN36XkmQTxNBTP1x0zEQljBxqviCFCdOfoEKqBZNmSxcw22
ijWtHb8nHMwf/OIuJhHGfl8HdsMTlC2EYf+Jl7GnI/nRpv0ubvIkvnOJKEnPLmeTkj/It4rJaxud
c+esVJS+hxtaDgbJ1GNBSIg92c1t05kp3NEIPlb/YXZtowWmDVI1qHb2COH8HGq6Lb5mZjs1hCSi
KpQk84xZThalZo/2QGqUKgdCPNAzmvWwx5I3meb1FKc9bTVNn9p55485GdgnqFJEUOyruRE2lyG5
8p2IYF2SHr73pB4MnzqA8+EnsqSqHsJ2Ce+GmDHHAPFNHi705ovTFbbzLWqMNP5Nhg0kcw8h+Uyq
JKRq/rM9MTfxeI5H/ir9NGVQ24muhmCgazs9l/y7x9xFJkdNDEWnfmtNEJoxAe+VjzexUl0uHsXc
dna8B+xpzj91+CfiydJkmh1wUbTEBMWlSyoZbO4xv86nZCkwWbVhdcRPXrjjIcyJMBmvCfsy9dqL
Nem0+VG4YWtqMPbM0M8PUkXZ8Mug39A9QMOcogYmdQvIPumCr85YF/IYN62qSCzQGOZ1JSNCdBq+
0VMVNwZk+jnP9Okq1/KMFEwnbIwHVXHfSbgYsJb3meNEV4OeaPeu4abWUzH0RbIH8TX/NOYG0r41
SbA/ejB/tEjXCZ7IJTKtUyDdUM67wBzDyr8d06JNboCVQ2vu9qPlu0nw2BFUUSS31hy6RnQFcWYE
vj4kbh1+aZgdrOJYx6OMyJjynaG4SuNg6qsDUsiA6DQrnZzhiyO0Zv41irovPzmNK2S8a0OayNqu
M612fh/qPsvxIWVl0OFdDqBEiT6vkHxV0CG5Ziy9nnv82jhLrYdwdcLq6DQ+YTH+WP3GHFYSrEVq
MCkSSMiBp6hda03kfu3I5oirr1Heol7wRjZzqbuHIJT0xa7J3S4g3EdYlcZnn0BcPQJanNyH2sgH
56s5iTYwdm6f1RbvNvSD9Ttta7N4H4WNqh5HaK56trNGq+zufC02xu9D0JOeSpaSVkan1Lf7GgJV
VUKKIgYnBEjuDYEjkQmQr2smxk3Sk2WjE0aVVyRP1CAx0RGkhmj0RxKbJ+0orcQh6UJwCEsvTRG4
RQqynka/p2tGU9/9F2dnshy5cmbpV5FpDxkGx2RW0gJAzGQEg2RyyA0sByYmhzscPgH+bLXrF+sT
V6puZaqubndtZHaVmYwgBvffz3/+8wnTa8YL5E0acA/QCAHkD8kM/lfcVm3rIltAPh2Bf/Vt/qCZ
Qq7lxnB4UvBvUrbYr33EQbiE137xgbD0GobMzt0gJuUJpP5MSXNJ2sgTVahi5x/8DiHoEeAzJmsK
T9j6+wqwZHsdUmr1hdciDne4Ng35RjMCVDXGJpA9/gkbvUYoJDjd441IIEdmD5kgTiDbPs9ulFr0
h9ADRwyrYaEFUIXq5hPJA672/hxK+yapJcwrRdyBJrcB3FsoW0528c1VC6wz9xIcmVt4jg8kGqgn
/gA+kcsBs5KcB9e0JUAWMlDaQjDukJ1OX71aJ45fUdv3dK3mOE/66bSmk0s3FgmUywmdPi/2C+Br
pd7Brh0QQFugjdEMIELwxr7GdAGMpGB5ayFOtmImAArpFqk9A9IZmvbSp3rGkl3XC/mC8DHKRqR4
9wpJnJi9maekYCF+xqvM0lxexmHoOduBYNkO2Y4FZs78TdAEXncKOfPlegG7aAhZmcs1bNx95Bzu
VSECRWcYCNTq137FQ2/sxwrg55SxUky3w3WhXORN10llEq8dJjPXUGychcgH/MsMPkJ2Qdw7KJ8e
vxG7l1mFy0eA392BMgSonvlOrM1hSltkwCySNhem9iTMbFQ2nl9bUSBL0GaPvg5gXW1y2YGYFVOQ
wZIfXe3MKrYTOkf5J6yAPijUhnS5t/XDROtkNyeTGfqCsTZcv67CTfOpDofVP/YidfaZUSfNPQHf
S/mlQhR1DKwUbpEPjtGE99G1nxZk+Euk1EiVBnMZxZECkWRdwnF5waree591uqZhUwA3AJ9C0+dR
+9HnlM3PwE1EvNkRHrXAywmaiPwu9kXWJKXWfDDyRhnl3X5lS+fnVW7AwTKF8LA6PVovNViSCRGE
PUSJTfShBgQruTp/8E2DzBIwVHugv1TDZDnjmmQA4jQRXB4oSQFjH9qGY6wIyNaIPiHDFFt5wRH3
qz4jgtw0H1NfEwnGjj/aG5cQ3fgePIQJSTGAHdA+egXioo/aQswAkrKizrQDAW5pkfMUbIBdnAa8
bysKwrgwlCBFN04M+PZozkb5EwjegirciTAQEGETAG4hfyHfFxRY8NWmY0bquH+hQCixb2nYAdNW
EBYtYFDRfA6Sbx0QKwAphB0opq/NCupig1lfD7VPsUxxLQ6jbHtQCEgEV/mLpKLzB/D+/NbDBUyU
wqNVr13agOiFOjYsO8R29lgHQfQJMNeBDBiNCmrGsbjoRsRwH9pWS1zBYV2CO9QcJHuJEOw9bCcX
3KK+mENE3NvKo2HYLiK0gL8TOUb1++jAbL/iqwDdiRwCOsqT9YF8fkhGAgJ4DmdeAP4t07z0ELYe
0LJH9l79eINNzIdgoTTcOoL7g4Lb8PyTSoFnxMijbNZ3AO3mQRdr60WjKoLW5+Tec3gnrv4KCFBU
TCJ34MR3TRLTDkssVcChCSAE+hi7hmEjQ0lCOjJsolw26YcckGA2FZMf5/j7Y48G6z4esUu9urVO
0+MCFk38BmD4Qr45jgt2HWYFyE/Lx8icFxhb2iOsUCnG7XB8ttlRMYR4/wgmoMI2PpJLY10YHbR8
X5uo12/DhNiNpwimxPbRWC/SHFCGOVhfhk4OiNC1BvnZiPFOUv4y++iZfndjFrBgE81mSWwRoklo
n4dchCjoTWOn+LCK3nbpfmx6isHTrvX0WAT1pOOPAHShGPvr0IwvFosIrg8UuS7GNVi8GncB77MQ
p8WN1H3xYd67rjhqxXep9maMNyvtPyxcY+gk6uYu/9R1XW8AC1nJHN97Qz4M7yHSpfrLABEi3M49
3sMvDTgDIBsNcZ3HmMoK8ggzlAH5MDX38uuKhIAFhyfrAe/AfAT1HNCEztQzp6Fqv675nOHXx1I/
rJfUMjribaOrYveNt/ZAqjetZW/RgjKymKYk9Q/91EzibvbbJdoZ3Q3DM0i7oFMUZljDcQ8WEhdY
BWT0ouHGmi66Bo1gJ3vlgWlqfJZ5z+2EaP8PJGlbvcPOJ5aCwUAXIKo9TPFUBj0S1X3w0fy7mega
XJoJFC6s2Vk8VUGns+nTAtI8PeAqO7wE0qUKQwU6QUl29aRVkJ71ULN+Y2LhAUuSGZU+3ni54XE2
DUn3vQNdBqMIS07P4MMOrilGh9XnecnXJS45mzXHbtPUsnBJL/UJWdxt8oisvdEMZc1SqkDyCzJN
HiHDxXLbL2bASmhBc+23xKWxv5vkCLa9P0nTIB++7YndIKihZXcoPlNzTLMmSDaj1E2z7SO8ocfR
saRGgrnrcdgFMVDc1WDF38JINe+GUzcSS+EFCeygDv6qdFaFOO/Ss4H5SoLv4tBjTdrf8KDAFtNk
n7KmS84L8r2jO1CFI1qB49dP+LIY/0qLqMmcf6rnZODfmmTM5JtOAxFcAooqGgc4jCgll2aSw7yZ
pZrNXWLDZDqQGlH+ZRho4x86MgfLHSZIkUBRJL0i+eeBd9OCTGpn2POAtxixDr0LxG6OcKi5JEYS
QJ2QK5q2BopRmI/3dGChO5sEFxrJ6tpb/LA/xGtDPFfBztexrqy9Nc2RuhkmXvQHMsTvKNvpL8Je
DLC0x3sCIBN2RKS3jFzABYO+8ed/L3P83s//RdoTYY33ysztgS6+OKG97p8Hxv9nAwDIdv5ZoglH
pVPUSe4Q8xYMPRmI5xUI0ev/6Lv/OiSVxm4WLOL2IJIuOIYt7V9vFfMfNLp+c2T9N/rPr1NSjQ3m
Zl274QD4eDv1G0BqkakYEECfwFKZMbqGwEWgXJPQw2O/jvAx+sjU/ujyAWetHkCdM4ixUkEwRenl
lpJM+QyaHZnXCBtRhvHDiugxw1+QE2nqXSh4DvbrMIVAaFN4XO+9PGXyiLT2oMVjLdET891K/yjJ
9aYg/ne/4C/KIszSq2r6xR7yFMeHrZlztexlHdgf3FfBUA0IUfmjXvDvPGe/jm0tYog8I1d5MMi9
846047kXV1EX+BwMOwcZpohrR0A7hkiW6bIlOfQzWOQCL4Yk5oABxI5h5SaIFQBJC63lvAcOMYwB
e6wB/psYJub0hqjBA/Y+FTNl8tyFNLmBFdWkM4W0ZCmn+QLDoNVnRAS0ODzINhPHm7+Me1VaDzhV
b7re00O8oQvvU4Ae2tVixcS6AxJp0oTLzjRzYJ9HLtHbKGgCztxS1LRGIBdOszi/rzsRxQGEGOEa
2ZZ+vSLfPrRIHQKf0wON/kiyJTfnMUtA+TsPVlrWVb+9Ev9fgfX33Te4yvgP9R8/xc//7T8wY/cN
qM65A1nsbxfzMSs9f/zp/ssk/7TV7PsXFOXs13/z04+Qf/vtjxFvXH1RX376jw2ecLVe9ce8Pn5I
TdVvH/ePv/n/+od/umXPq/V5nT7++udvHEfh209r8LX+OY4+vHmdfz/C/vl//ec8dOvHv/yTv0fY
E/KXDDCpOCUpouij4Pba2w+p/vrnMP4LmFMIj/+vCHu8F/8IsCfhX4AtITF6W/Hfg+//T359FOPn
ARyE9PqAJCTDjMN//eoPf3/ZcNV+d7rx51cyBe8pgeJzC9AHbgMf+cuyDPidTCYSkXKY+nfd2jtD
89MopgK0si//dFX+8dF/An/xgUNYkX/9c/LbcN3/ff///mHIbSUEigQuxK+xKoOWIRBqsSkV90b3
NOL0Px0lLPFtoRVCKYpwWsLgvo3z/sfsZpbtQC21ZhNIne19OXpj0Y5JDCtuoOvp6mVCxyh6ml4+
hGgwsD1oiqrdgiUHFLmQY7KcwKtXYp+kNr2HPUfwy9Cq8C6WnWrOrO27tcJ084JGMTZYgaI/BKvE
YJhxhfbhUMgEng9aVNDPbjOI0LFqmentHyHeHgedGsA1NAmVeuhUkgZbqOcsOqJQEGDwMjGOe2JJ
TcspNBc4YPCTFELm+zKZxgkHO6QiF3zAQb0UMhW3FumNeNhrGT1gVc9uBGsb43Q2OyzXAj+gtCH4
IlusY34ANbv3DTRZnK/u7bL4B9CcOMDbytpuLJ1PBrFjCcSqOzOh4iYV1SCPFb1LanUIc6DuAVjW
cV4A2glmcCaDfN6hB9zhWIPqeCllg5uIk0Cfp4B16ObFrtqxg+OGvPZeTwpiGu9r04+bIPCuk8Eg
FTjoOL46b0GIp/E2tqsDHBgcTpAEESPISMFPQiVaTVj5SpOlu+62lHoM7NdAqkq3C07RKj7nU/rY
JC3K21q95B4k29VveAXfbOG14Vur0+cE6r/H1IBwh/CCZzy8l1OYFdSxq06brakJxot8mZd49MGS
zOJDPkKM7howH6UDinTAdwBfQRy7RB+Bm+4AQg63AMEAZBKpHR8h/3txVwJDeDGL3Rvgd6vOkj2V
oNEMg70iGOPUgRRVtT1a9grRpUKNtsrDNKsEbvbY1d9rq0DbzEf4lcXR+gbUrlruRzcC7rjEj4SF
+N3C5guU3eOaNvcIUZ+qQQJBK1w97gImt0TED5mhFcTuqeoD72wCvXXZ/LgGzXkAsmw/SXU0EN4g
CICukuIcDYjJvVfbagnje+lZiARs3aV23buVXQKHbzDx5I4n5iEO248gR3pcO0Md0eYp0v4mZut5
jWhbjLr+FClz8km9927dQA2zK65fjTrR1RXE0reM+qg80q66jS0WIEjevltXcmU7SCFrkTQLOzQp
8gwRBjyXAWq/ArIuK2e8JxVl7SuZG6/Abnox2crLFPtukft+lSMNknn598DLedHkyzntRI9uhvzA
yQWswVWbKqv7DWYLQJd3sGtCW5kGeT8F4zOq+LaIRX6yobtjrnvgYYN9PkhvyNLzUoNYOa6xxQcB
2jWynpX1xJdtHfGxyMLgJZxyEEQzkJlyJ3cZ1QV05jd80bsQ8mqRK/9b7g0b4bf8wXXtj5nKxxpB
a6gezG4WyYlR/ZZEy16hcwYdBRTiLpZf2xn4dA0Lz1ZDAwBZsPaQbBahAAtPKSg6VUhHeH2F/Bp5
6L/I2h160kn0kYWr1qR/iCZOdvk0PQDEp85gyPWFEW6vPZ4VUZt+BJgLHHnGT+vQPE6BwpuIU/sm
jGNXEAF8sUaoMU507o400VzCIu3KKBp+gCqnCmnyFzcAjBU4dko1uI+5qTc1i8uZTh8A+AZFEwLw
jJIKI856Ey+9B1IOGCVg3FYA3HaFTMOLcRH+H9WdkLU77ToP2RQj4LdrmrUF1Tkc3sGxBUOhqYeT
30MQGXK18U19lYMmhRN4Q8N0hIDTzwUoRKDMxlSVQxS/NBg5wp+Ztpw8owteh+02FcnnIDanMB6y
hzoN041Cjbbpefq8iCQ99MLuRTwcJPBYpWrEvm/Rc7LisDp8WjQDBBYOpCuRDeEeB5ImBSfj/cJE
vRs02kN8SPfB0h+SMf1u5xYIIbvugEWPCgSQDBt0EyOwjluvwmLxzdGgmhgS2QiwmSWSgdWmEeGW
4D/vcHaNS0JMf2DGOy4ZWjOqVVKWjRj8l3YEslWn+jYNsiGRREOsr680bcCBn7+JGM83N7TgXRtv
8kzgqBxDXspqBL6u3TOwSBUU0bRIYDwt53iWWHebM1qQm3Wd0w2C3ZYNNgl2xrPON4EPyQeNH5eX
Acr9ix+Nssp1C14z7QUI8AL31QxbmshjmnvLZq5rpGPm5sQFPQpQgMs5T39EOHvbIsCkbrU0wEDg
rKGyyvkC0bYAk/bMP8WZwhmE1MNe86Xdh6y7NnR+R6jQPR+DZxWNgAHwFOdhP7Glc+krGPXRh+xH
7wzyEjo1lt6nlN+zVk8Fj1xc0niFrVx8zaf2OYSd+mOFOxZneXFJYUe8DmKluyXqttj8vrqUv4Om
B27rKNZD7/n7OqRLFdfod2oWFj2bss0MEYihW3VrxH5dl2ZvRfzD8DYqQzNle0ybTA9m7O0puLns
hiCLsEWy8bmpsWPqlJBSUxrhQuEmMcQRs1t2tUbGWy4tyG7J9BjGa1SRLrh3nP4YmZPbXE8TAI7R
uRvwQo3QPsu4Y6L0HGTFjsXYZmd9wVAcmlHNOrOqGdkrQ61WTpPM8OIPqBdy/VLnNSuh/NOCtZD9
wVtcj2gznNDkmg8+Cleg7LsTFCRbMARcFejavzM4hw8QHN+ydco3Pnefm2m8elieahJEYDDn832I
WVEcmwZy50eDK8MF/X1DhIeecr937XAE1O8a8/k+S9lTnHURXJRNctv77AbAT/IIJlJdRNBZysb5
9ClL3Hu86LBYDdnVnI64l3639xq0mQIz6quQU38ioXc/YdS7Qk/wvcEbAZCcr++SvF+xmifpJrej
991G9BsioPk5WLrHGAm/uHEoeXJkDr3EWbplNu52mG3wSu6Sd3RQp62PWnurWshiwYjbLjAwfYlA
PJZuUShY0F4yfn0YFHDnY3uAG+MS5PkXS5Z7POEER78RTPiaYly8GQsvzs9ofuM9WTNeDgqbwzgg
PXtJ00INTdUgbSoYclZwZr5zIHTyKDjRLp6LKB++JEN0cXN+6VX3PBlSBT69n9EBwggD/QZdtfDq
BrsbLHRV5/y96+IHIOCuyo07jKG9LY7i10V1gUKuLdE7zoqF+l9U1kHI1fELflteZGL5amz4yUe2
XtGl9jTOwXOOB3EM/flIdGLKjFqv0nPTXcZxxKOYz6bE7ND7BBxqoV0dnjm+zHJAIhKKMjKtVO+y
eZnaa5f1I7aVzEvBF04s++gsJr+g1gsTosdJx8fGD4flfsTGE5TdEAPwNrs4Pk0dEHM7L6iZV/A+
StM9gYLKvgyzG0BN19yIYk0i7JCkySM4FoiPkjDyg7KfJX4IDC1MXnzMNv0R9fTnIbnbyQSwMHAj
cUTL8wz//bN+1LAQlw+JACWceah5exPyiuOhu4MNDUi6tVuXueyBdP+DKYpfNJ/bB6e5nxMQykgM
aOWvk6nTrIxOo0SXJOAg0oWTR7oCecFiKmmWgY/niTzty35NgrDskxH3naFm9HGdc1lFfjo8xREx
OwSORm/DbTu0JGA+uhsKSQ+DymiVrR73URC6+NT62KrHaEBLEJNEUVj4c+w/65k3E9p65o+Guv71
quJkm4AViRmZ3AdB5uerKhg8QtSkYF6OM32RaHC8wIKz98YQuzASZNK3RAxoeP77c+aNFvdPMtNv
N/Pv2M04BHEw+3UOekAHMGp8JKEnvaFdRdgUfYpEQOR2XhZgA+cQxEn03Tq8SeO44JQBABjUH6wv
tMQzn/9RDMTNtvvzuTcn4e3AHoLFCSj9L/qXafLYeCB5osPYRqcxZdlpGaR33+MA+uBNk3cvOCxA
JYxR/R/Iuf9yvv9NdICSAKpvFkM3+PkWBKDN6zyaVAk/XPPVwK2F5YK5uSnR5MVdhzaX/NH4PwSN
n35dUPniHIIYFIU8RoPpl8+04TKnsCQ1labuOKZ7VuuN5m///i7/9s3/+aLe4KMhUubyOMnC6F9y
U2JQ5iRstACIP+VbWrnDZUyqnSy+fjZHtuVvpAiu2DQCUflhWWZ7LPrbf/8V8Gk3eeTnL5H4CYDT
GYxSkIl+DW8Zehzx0obXJWxBp3zgz22N8msacDK5pek8La2dK+rFx6UdLtMYHyaFpXfMOrkHd9IV
KPNu+3LLCqGwzHF4Ao7wXf1IPLSWG02HclQ9Cij0OK/h7NoqkJCGkZn4qiZg6GGnmHYkoRWMH6W7
jZhCNIhX/sRpfEy75GHqbZUEM0Lk+VnBSKPoJIvEmw9cQBqekEtes3EtlMmwX0dos8MRwu6yZAg3
OMSDojnaBx3Vb6DQbvJ4fIIM+M1F4ym7MdhxeDlT+HzmeDnGFFc5Xs1rre17KJd330yvdRQe+4id
PKyuVQ/YVjrhSImG8sGMaH4tXv4MFlQ1NrhHtY9IpmTHyXLwA3HJDUlPMsu+9aG3dWqG9wgg58JJ
hTKE9k9BO54ngondzu5kmgHQklWY462A3f4MKu5Tq5Ivnajv7NDsVxs9QgYutelmvOTyfQxQHEYz
DEr8mRuNrp6fbUFm3/Vrdxy9+A0VGk7Nzbkd12oN8Ze9RiGNX7+aFIeVPoDSO4ktOjI7YNO/oR96
CgMYbshkPjjhz1in82JQbmc7e4SvMob3La48Xn9iWQMs8qQ2rpVgEqeI6Q3f4qG9mele0LU+6hEA
8wRtzGJa5DbNYEODZaSvhwOfw8pM+Ttb4kPjsIz04hyu/attulttvB+M3Xa1+TIi3ruAx+Ex6uwT
7etCjNHGl8FnL0n3APSifsWNNdRdpKTPbRMcRyJopeB8cMRYbA8Z59vGMZxlevaeIC6ybHooDwnK
NPj82icUlJ+skjA44i6W1MdTlCD66qo9KApWXVTEkOS72q0QiPIEjZV+Yxwe1NkP7uqe7+DiOyWj
vqW/M3ycjywrr7tDl/C45OCv1iPucQYK1Ab+QZSaQGjDb1ewQe1gKblb4y4qdSSvno7UmS0eKl/V
n6NMnnAQvnhC4pFfx2wLzPexT6YTjqbH3OE902vab6eco7diXLrTM402XhN2e3Rr18vApzvTD7u6
1g4CBeLk0Kfv9zA6bVMtUfRFbj2Q2ftEoI4dwP/0rhBnfsD96EqjvFdF1WdOYGAEGsshFmZUB9hg
5abj3bvK1XMy1mO5rMlSIWhr66duh/VAlevK46LFosFGfodMtVLVwwXXtWKI+S7AtM/LxC2mCFdw
CQRfkrKbUffBMuxDEpw3hHb3qaz3lLvwZV3QdF1X/ZzDG4s/rqsxNvwVtk2/FJDZ7mab1yVHmQju
rqIVOs5ZVARKnyQcdXUYH5mGH5QhFH0jAjcU6Uzu8zZ/tFK/opP8aGHSRa/BlWkd9WUaQSKb8Lbj
IE7eyOwLZLG0e4zqw+wERDpml++nft0EUfbs+xH6lUEKZLzzQAb1i8TEFz8x53hp3uUQFvrWFQ2X
fTDGu6lGJS3jqUDewqvj67nTwQX9/G2IJ2Xm3Rc+qSOdPWRK6Ao5jCWiBbcTDD3waV702n0dYVho
ub/vKHlYEr9EUPgJQ4gwBKDR7ed8J7LgXbsvQRu8ajf1xxzd2nlHRurB4Ajfw07ZFGm0EY4HduaV
ZNrbwCcBtvQUNvhyndhgqHkXjMlHglwLkA/zyd/SYE1hMu2Q8BmzSG4SgJm/pAz+M5hlbJnMPXui
cAk9atvPkIRx0XOsjU04nQLPIIBRddPZ97plt8JFAll4eCE4G+LhX4eXPG1tMcllgd047J+DfBAP
EJG/Yxrx4IwHe3UeVLH1fnjIaYEWaJa4SqJO2YMb6npjZ/WQTjwrgyXyfyCWkcH9rTQEzppCf8PA
C8Z5cVLIBrBSYJ0p4gb+pbh17n7q/E9xaIJH3+9vBswuhYPX0/CuEllSasMH1gOSXAJhYE/ZzFHO
ItX7azMQcez7aYUU6addQZuhLlm6hlWTqYtdKdsJKg9J3p2Y8UnpqVoVPHOudOhlFatN7jtjxAbO
kbvMZg/KhgS977qp0gQKRAvvOHjX/ZEBr16gFgigfqC0bYf5RcnoTSwLhdkNnijk84blnAjvGGXi
DAbcdTXqjqzMQwcvVfxbuKrv8PNYTFuB+GyEBxF4FDXUraCr1XvuG14uKaPeV9oS+AtXBc3TODie
Eab97ttpOpqOuKBoMxzPH8fAdZA6RtpdoFWRD/Bz1FYGEtH6mLuHX10mDLYcLPzCnVai+qiSbtW8
gjWBvqCLe5lxaPAOWFphC4imPBgrSbMYWGpWL13ZwKj0uWvJNwAj4nGfpzY4q3zUWwy4wHQM0Pa2
gSfQVr1Bjv0WCFREPg3D1MJAGCcFxf8WrouuK6i0W17XOHfNFu79Dd7lbsONg3ZKs5BfVif1WyOo
OI/Az9WVAEkHzvvMh1bOs69I7Ek3g6HT4zKN9aHp+ru4RjET+csZ08SddzBxZESJujt/NKgvnpXX
zMc5hMmszFU3Xge94kHug2qBblWhZT/c4WFUxTQvWyLbh9UsyBny+IuBoL1kkYcYlrCuQp91m35Z
AWBfp13Woi+LXGP72sbzY5DD19VaLICdsclViJGW0qT5m4eRbAhcHRIsWBSRZweL77pZI1eSpb+M
YV3mfbohk/DhbcbUPIKxXgSH1drD41imgByWYl76fR6y1IO+yekTShGKHrDLDq2N6WM+svaTv+p1
fcakOVyvmWkOceov97YT5JXpVpQ4iNZbMMubTQ6la8f6fKjim58+C+vloQ9svBtcbvck14Pax2SN
djg+3HCcvcGCHmBUEu3qut6bfBKbWkEjXRpzx7LFvqEvllSL008SpqnTrDxIEH5dQx8Z8uwZ6/5l
Tq04ZrE/tQVHgVfOg7BkixK732Ucel/kIxVs+oJL8760+bnX4Ra9r8Pspl3vll3QyLQSqe23mLto
fOjpc7rvAOj+MDGsPMAEb/sUozGoefzlMOu53jV4Lm+7p3EE2TCGnpYQiyjz4PJz6Iid0CMScAfX
N3M+ZjSINe6AiPNrPSCW00N8QQmr7/TA03WX1Z28snjeWIcU9dTkG97R6YCWiF9YQvlJW3ePN2Qt
80DPG3gNIGnPwxfs/uNe+3aztiLbdnz4AhwKWmc5jSv4Bh8koIFwg946AmnRWP0B794j3BYSR5f5
GLL+zobWllC8H4Ys/yb63CFtCCZAaDOViVVToAuzorUU7G+kkjmC9AvXIg7Zjb332UxvzJVj78E7
6rXqXmTZQzN4ZefksCcmF+Vilh1sxWaDMRZToJeB3bCbQXTupsLTzn3C1Pkn0iRhibadBm7TPlOQ
yjZRzLHvMsoCtB1QQwRQGgopdfjZoggbiltFGdne7TmaMLCqgaO0mWDBxrXO4+5BW/RcpYsoqgFL
C2R2PMy0ju7hviM7z8T+G+RKdcRsRUkwf1BMmDHYKIH6tUB/EkdoQZlGM2ARZermOMVMzcrA3BFr
KVm6x+iMK6l2/rd5BvKiKdA7+n5jzO48yBUXxaIrpWSBDyiLnnzrYS5jyR4mScdtPBL2GUaUewyg
mGLN252NPHcVDJVqEw+fRN6/qLhb4eXoNTRTcklrH2M4gbDFEK3HZob+29j5c5YoucGgcd5hg0vl
hWPe8geD1b3CyvLe9yY99hnDguybNzbUOCy4obsbG7xHtS/WfQw9YCvmdSpriZLVNuhzIZysr0jN
s+0YaQeUbfMAnoyD/Ts9c5/T73Ial2uI6JkqSKdN9JvaUPMD/Lc7xM5eUWWjDT2qLeu9F8fSKzcz
Lve0bXINODOMfx2TWdnbYHrspCvBYNvcgBAjnOit2i2ezr7erBVQMesc1dytKGnW5ADCQN9VMXa9
rqQJaZ6iyNCnlcT2JTEYhto10OH1g0k4h5FaMWDiFK03jqGc1yu0woRgM/crLPTok2KzDG19Dmy/
0Sbfob6e9i7qrmhfFi2Xl8SJyzL3m8GbHjVBrxqyzs7n6GzNKVoqs8x/zEM26UKx/03cmSxHjmzb
9VdkmuOZowcGegM00TLIYJvMnMBIZiY6R+fo8fVakXUl3Vsy9QOZlZVVk2REIAD3c/ZZe/vwzZq1
KZwXN0TGE2e1JPiOdexQRdNq4bimctcXdRIaDWcPA+7FbTpX+3TQ8gO0XMjS8jHpfXHzj13wnpz1
sTmhLH0xyrBiFsQ4T7E4eA779Yw4CYjdThDTHecRLepqGuZ57LkDmql4lnVzZzLprDxjC/xmLgPF
AT1GyxzNTbFWDIa6LpZ/9sF8nyzZy8CoqR0SVx6nbr5KB/D41np1jCI6sMplDKtWfMtxPx1Vah6X
ScBDJ7UeKcP46KTxauNXemLyTkFlDfN38o2NwM3BW4e6TPmWq29JhclrXofvjQYqxIDCOub59qKt
fvPopxmFPi75eLaJch5WwlF4fI527zdhbqTtzoS6DZwk65i9LiJCZ9TvXRb3sMiyd4FBLfSnmlGR
XdzhGKxivGcHfR4vbHyY/OwOwKBOnLPhTOYOtpsHOjce095/SjQue+f+Vobeh27hP7qLk8Z5Z1ML
NWMaWhotul3f+yRk76XHKF6KOVzr4ZptPuh5UwFEDtRjPg1RYabbSbb5GhdTWpx4djkxXA3+L86k
ulZU4uOG69TW6w+TDLquKtS1bNAGJvdtYAumpTCPiin0UfbmSa8ZL+kAmzy86q1bjTYYmN08WV5x
LZkzXcjT8RCR5yY05/Fu0kZ7T3iKCmZkVCMc/c09d7NC787a0+qwQVpru7Err33IecDyQFrJCi+d
PjPd0ALMSuJAEbJLWmdId6LQHnNlH0dtqt59m0p5KpopXDWTz1tzhm7GJLOd82AQ0/PQKdiKtL+X
svdeJrtgKA5fG8Fl5HErhc7egC+ns/q3pR+Xw+iNzskn9D1o+rU+KHuyw6xODkaTf1qYP7B4WU0w
17Z/WsrtUyjDO+FXD6Ggv3edhQzktpj41HUTbR0PqaMd3WqWHEaVYQQv2xeom19Jztl8G2tsXFfm
h52XNX7fQQ8XRuN9NruxVyyM9EgS29r8lPWdERDvcZV5XYReydcEvLxzLOfeXW+2JpQHw5qevWV8
4ArlUKrVYZnGQz8y78ls52wa2RriECj3HcsxwvNDAY1Nhd36Dwi1P8S6Kfym3us66r+ZN46B1jRH
YVjXTJ+sg1Hm7xIdcE//q8X5qDqmYU4dLrbh7OdZXlciDG/WHw9SL2OfyhmEmqL7bHtUc5w5WkCp
f99b1hWlGltzWz5g0CJ3yeL625r9aZOd+Y63IDtueCHw0LRPJWbTEGRIRvooznU17UuZjUFGBXjK
Zr3+KWVt7Ad+ZHKK99Hg4Uxn967hUb3IdnkuM7T2zqNrH/v23lgs3smW4xo02teuE6+r715TkiMW
7IO8EWPhUGcNL4tlvOh2/jC2PNCakLik7R/2QC3k28W5NZc1nM1uDdSYn/VlWMzAKaXigTGy0F70
B7stf6YWT05ua1FWmi13DyVi1Qngo9xEZMazGKzq1uZgLw3XebKoz5N43dhRVtDMyOK/YWBa7/q1
fc06+bzh9A27QnvpJ/mN83cOXEUbUyj/sMrr0tbvFL9Hv6PDpfdATlRLGa03fNJh7h115liFyGjM
OAYttrv2eZrVK1B9Hmh991jkkjIVD1DRpRcsa4exmNSBY8WbIBPjNUn0s294F8/vn+pCtoHq7Ter
r4ZQaVkVFqL6VgsbpVU+FDiD3Fs+Y5tPOyyxxyWRHzCQr0Uh9o4PlJWb1bvD6T5vwnKcYJ7ELuPC
3DEt6JH0qiZw2LWxCxd3y1hDgiIz8o1bxVHY1le3tEWYDcXOHOprPrq87vRuU6D2RUmLURUiSMsm
NDoHX4lhoaGhKC32nrH5g5PCP4w9+EyaAkMtH5NqDqs2UXkUbbObpT/xr4izTSuepzZ767LtFw+3
dbYaWURMoSQG4S4u+wYXTeU94sB7drlzfZ1Z8+zq0w6q/6CPxYOzUFFqNimkNvEeqcZMgfqLeT6N
/S5T+ZXGMKcj2kwqFu+6WhVuWoInd0xM42pwyne/MOag46C5aGYJAn4Hq+Ksgth0qi5eydkIgAg+
cPjeAe9Ne9rcXWuILMLhl0U1OWydg8NI9vY9EsLT7NnvnQ/LJ63y5jSKhtqPNqfayQV9r8n5wcJH
ojM8k9LZ8Q+NhLiYLaV+2Iv6kplv7+mwNlbFRcOemCLJSNNIDAy49nCaWYojw1zwPShx9Wi9AzOx
adqS5GG15d0qpjtGXpcUv+fJVGMFIbV4T669vs7LrGJTjt8rTotlTmbuhZOcYPo4lHtjI2x0Cvpk
dMli9rL7bMPiVozOhzfqK1sHL1slbRJ74/yo27YRDC70lS27IYRXOJX+/Caa9KXpaVr9rrpzhJlH
WKJerNVKuCHqg6wcFY1FYuOFV8ii8yUV3X07e/dtYp5Fo5lRJnMJlDd9DT1LQDbK56wWe2kxB9wm
j4Kpm4444k5dSTpgnzEDnpLeCiTWsmhrxBveSnOXcTQPVrh8COe1Qyo3ZDRh2Ak0r9SiFPd1AGZo
0gWnwYJCI/z+sGiwJlAgj8bWLLFkgnThcJ/ntZttNsvUO6Q6DYGZ1zh2N8OOE2/hmZKh51ofnmsP
76JDOCPohAXNvKZ+ZgXYysVTj3cOKcLItROhSz8nBfxgdFv1uVS6dnGHFseD8GN9Ts6QeCYCaL0+
6QnWsc4fz43yHXCnpg2XXvhn4kfMPVFLLZ79/IGABOSxxEZ3zFlnVnd86ROkBClHDY6w1Xea0kLm
u+1Dwt0aWLnjRKTfTJScHkRfn2ntG6Rs/+IkTX9dpUiuM4fvxq2qx+UucUAodL0cTeqscQ7wqpfZ
ORVslqyc+wFB9IaR73I/Z+2hjGu6T9sZrdBk3ndnZr6/U41pBYxctypyJ6XuVpU95YvYwq6yPuTt
sLFp85IDJR9tvnivl+Sr1xrn2Nn2K7bZHFcyvTIu/59YavMwUwhOxA9930rIjy1zrqR9rZFujG9g
Dd9y35mCggIi+OuRads8ZmT2s0pbPdbH7qF1KEaEVRgHBvLpXtcWNxr6BSlwNX5ITKg8rXx8nHuH
OVuelJabRw6iMWLHNH75pV6EE7GaQZ/JszZtrN8e2JWAFMHg2H0jsYiiz21ikXrn1TS2U6th76WH
34Ecxl251TGTQuhInYp9NJZi3/1BXNDF+gQAOXFNugjtUm9y3m3ORBM6wcZIXz9WGd9U6bI4mkUe
jyg6UHrUc8oRXjQKC27QtT+xsN9b1pyGCLJuBDNl3w/60F5w2s1cmFUFvZ1xzfRT63XZvYYMFpmp
QuE2CeUJ1rIujdC1FXsDMF5Y12kPrdF2D91cvzqNjU8M25RWRLw3We7U1vXorWnXhLjyme/og25U
e5sDhmscQ3DKga5ugySHtryi3LGdU2+7epjqHdTXTcHO9J6OtWwPndHe11tV0N86Tbx1CnhPMvcY
HPPatUysWHCOU+3u2owC3JySbefXXucHU25XO7OlBtJRVDCvYoanIYxGbY2Naj4xfvw2ac5ndcsJ
4dvpwhaDo9FxfpnnP2uo5zJ9RX948ImTvV+BbEko8rsDa3wJomkdlpqEhW3WKGMzq7l9mDJTAWkU
IXOxBPFJM2Bwu+Pgt6gZ1XdceHukcOQmW15q28Jxkrt24GrDEbMaVU2yAHzPe9X4L8qkTyk347s2
T2/+XF8mh6bCoU1CsFjHJFy5XgM4VPotyab3ad5o45Del8oTO/1mNjb755n71m3HNUJ6R73146Xm
6cwoJ9P+R5VNgjFXbXFSultHg0WbbXlr2CXNG7BKPEyc/FUkF8xcX4tpPCmcp62ZGEgMfRL52FhC
ieuyhi/y3S2aLTMeW9UEdlM+YTNVcTlAV/KOfwPL3uPq7gkEmB7LeTZC/Nki2qoFt6kl4843D+nm
4TcDTrMLqrOynD5MTG9BNumRCTObdCYDtwXhqZ2uZvajMrssRJs5abXPGcGkHJrJN+bNL0n/a15p
eOmZMq0KLfWVFgO7lm+soZZnB0Jj3ucme2pcsitEakZsz+cU8bQ3+hMN5WFc1A992+Km3+J2G5GQ
yCgevKexK0gJGIZL6QjIzuxhQRngrjnSsuztNv/hbtiVDVgSbF3uYbB1KM3lmOnWsXKzbE/KxPO2
wD31RnMekrXedeBXdI8bWEZe/JJJ+ru1q99at10T23qgHv9W5vKst+lNxjbfUiHhSl08vGFqUbVv
GtAKUQjznec6wLs2xZ5lzK9FtT5Sfw2Bkek7mo0zjv3I6lA5OSWH062K2fG4MKi+YSm2B8PKx4s+
rMhr1TR97wyHhmAcuyc7bZNn1iim0+Wcl+Fq6aeyVUzmB/Dq3GyryCo0ZP7FU1GtEVkQSw3Ley+N
9NVPVbortw6BDgt4WI+imo+JqMPNbszYWOtXI+cE46nSweQY96oRLmIWbhuZVTFFtcdp70aZ1Xts
oiK6de+5lyVhkrhfSTp3z02NQErWgJOEprRJ0MF3MsbYHWN8A3zcojWJRdmOeBMBvm3bzesQOmYJ
3RRBRs7ttDct8QOhVPE0ZgePvfVhc02WiFboe2q6r166/oNntu/Yn0NDJPn9kJEGwzbag6Z5BTHx
Y5wSNfGUpwa2qtW5I2L8CgURr0x9BsuFsW5V+5x3TgFSXvHkWXMgSvBns9V+Gm3uEVQAmO73YGqL
3Tb3Was7lCL+HjR6LxbOBnaNLQOptb8UzdI9DtUXN8keE5ciTm1fiJh2rDedFm9W5vKJU4S/W/tj
uunPEYw90no3PeJBf3CK9M1draP02+e+tU9zO+ILbm7LpKg+6opuuezPxiLkXrI+BbD0JA1Yaot8
6X9Rm2AA6XPEIuH9TKWWfBYba7lfG6QbdJx9ExBWkoPSOVUfrGaN1uf1j4Sf8BbSoT7PZXaQAsct
g6o7zA9dkMJDY7PsmOg75SEbcJg0NIPhWHjvHD/zujntg1jdOVwMpnzVuDB8dOzQbhadi+XGHDui
GAT4fdDOpYpsgw5j8x+pEiImK2OQZ+ZzJX2I6WXC4VZ/I4jgqysryrWG0aB7R6w59jRSb/SSZ9Ya
rmMzGrErXW3XyzGWG7s6wvsYpIWjAs9m1Ekdei5aXB5murqh4VVs6ZY6bdpMYmDNITTJEhPaS+21
+duu78bj6plVzPd+KtauO6oGgbxItHtOhj1plvmtqgFFe428qbxPr5s5The81d9VPrw2s7seh95L
0COKNCQFcQ1ae3hyy3rny6wJZZ8tIcca86QIa6fa0o1t1BJmfhZbagJvME7dWejj+1Zs3Gr8mgbT
nKtxWrtUGJKrLaiTwj3jv961Y+0EYKvJs87RLjefzTswzRhSc18LSWxL6SRQPdbyU4zat7Ufecej
DULKmCVYE9OlN8yzPVdDFYHnFe+LJX5lyhyeSTTByFD3LMq4UhnJQ4esC7U92UmhaKuzXYA2mxx/
GK7lds3Jl34y8AAMQdnb7DaMr0MFsx8u2N6DIW3fIM/v7O1WhfTU3Y331ldqZExGu4oPnil6x87Y
oWAwc1rHCLkTO2lmAHt1J0fbnOPK2e/ROJYv7mw8lpVTRbkvjf043HyLc4lQAlt0493HWtLc91mi
EH5bAUan6Zaxh8YkWSfjM6VnvvvN3+UtruyLp6vefTCzDiPLvKaEAsydvq7nyXJT1FWPALCzzG5q
lxjLMTIh3tewvMX6PBhEY5WX1Wl4qXpbcM1oqTWFbTeK/GUxECjjhZC46cS033dj3a6HMJ+Eb/LQ
kJmzL7FDZRHl0PrhksvZxEOjt06s4/rOY3ueCu6G1RnjzUub8mEqterXNFLbaF3L8s1hfr57l9vu
2seuTXGH0abkgex9ygzaqKL4RaRcUb/VC095UFHBi2jAbz/+qmTPpk+Kh31YdWtT3xRyq2Qg+IY4
ytVPx+H293QAvKw5+mxFf7apm+pO18zDUvlaE6L9/bRGk1gWs6Ayb3rGv8nUVNXdknmTOjEY4ovR
09X/nqqa97U408YvhXX/JP+lWL9mY5q8rwX45I2j1UQeWzwJvC1LOIctpUh9mma9sSJjq8qLqU/u
GuqFbPbk5yTrRYy+tCKPcr3eO3NqdjFEsAmQk3YgGx79UhnqSpbi2danYW8k7qh205h5xYHdc+G6
b8Rz70rlrO7V9yzfP5eb8MbvVH2EsfTwnU2YECvvBTNxP9p70eetCLAN0btm5eAIxIYMEU7rt8ak
emYmHOUQ9rEFN1ZCbLQJ1Zkyt326SpD+pJ/1F8slfC7G4KFv+0nW2kCGQj/ml9Zxtezoj3MPO4QN
sPqJJsPp0xnaDJRR4YyUuBkefhM1tqyn5MRovSzCRc6derDxTVXPveY4FFfMi5fHhijE9dRbUPeR
7CzDOqVWkhuX2cUnhzbCwCNpC4SRUpmaCLVVLHa86PP0hYpVz5RcXisu2eRS1XOsdIFuLUpDPOnO
ar8PqZrX2OxGiAWzZwD8aChN1sB0xbwjiUYxEM16QndVpxvReGNHT4IT6RU8jFwTWryxbcbAsybD
xedBr2E86BDt05MjN8c69GnON8O4GNh1vGUG3rm0c8cNGleFXEps39rSrlOkQcB5zLhkoT3kNbX7
XWm4Dr9Lueu5EfVmHG3Nadz7zZFsIizrwNEENE3zodx68FFBAovGUBMaIMibhOUDjDB7tsoNGUaU
TvtaEzRlMzKTW3PpROudC/ien8Q/juybBMocGCzMdxD7l8JgABmwC0KdTNo0PFYtrumwWcj5Cnt7
HV4Ju7EoF0qANqQ+DaA/7TesGGjXp6mtJoxxSVrsKnITGIPexpbekrMpSpRnUnIGZrPwETUFkZ0S
dci9qFefECP6Z16wsQTm9AfHpLbCMG8OtvXW2tjId3RqfnsxyuJ23tc6SQWqz9W5VixlNxmy/W3W
pO/s6xzOO5zFAqpWAPSaR693jG+ajZMhyDcXj0c2k3sSpJzJV5BN6NPAE1EkIfs4w4ZsTC/H2TA6
2vJkO9kLAV/AuYsxayu5K8lstKfaqebfKa9b3pNeChNfZ5K+RVnNlNAWM67CnWm99OgdHaRWaQ8x
OYkaR794nAmCZmtlX+7SecRQFewsY617H1Up2+tCAM/VtjRUncwomMqhYaExLen6SkwYjzKHQwzG
w1LwdkIGXfJoF7PnREVhDV8NeVkiUMtIyvgE6newJCkF4eYQe0ZXUA0nyoaSiQyHQfyqxC0pfMxU
ySlMrgnARfGs9SGcPPNXCys9PgmxsHTqcFX4HP5Q704OjL+SLrb3+jph9qFuUPuaLGOEKNXd421m
iWS08joMPa4X0+iduG86Im3yVedr8dslh7X1Bu3FxjSURoVpmofErLK7AdH32ggsUBZtghvqQAjd
bnAr/cVY/XHizYocm8otjS2Z1+cxa/QrkgaCeduhVoaKeL7Ik3mbHhvd5NGcUAEtlCpktr0z1qxs
HSFoD4BZzTuwLUsIylJfolpY/XowxZYN0TanrI/0UUkbVtVq/sJ9YmaRqfAJDjkpl1GRrJqPRAHO
PeaM89B9arVrhdPcqXzzhsD31+ZY6c70TlYbGLtu6+xDihCAQ9M0bLiNx/e0NM78QzlNUYUOp2SS
i0ClMZOdpPeXbHXEJ5wT1X+rEQetW1n6AF/Dj1msErhdFtEAY1IfE4yTTOJ3BXcc+jnW8jCZdZy6
XpF7VpBuaJoxy8uidnmNfSwgmY8eSt5ScOK2pho5Ca/SQEh4GoIy67UPuRXT975YQHm9eblidfa8
iEpfvjEylOstog3aU5ARjEeCvLn7cuT8jFAXZBZGbd/cYh7b4X7ysYxRALcwUT0bp0k0ZY2povK+
T83SvoBAjRdyqLRP1XEjhDgUuJcqQ2JWzdPeee5rB+ATABAbH4GCH8mWW+8QdvzZ2qCCuHr0W1kk
WNiZvCRa9uSrtgFG6F35QqbhnTXIfojpxanW+2F5qYc1e/f7DrVLuJUFaVJmsv7ohVE/LpoQpMpB
HchprD5zRycOtbCxbWulTjs1EI+2cdmqJ6Yn0HZCa80IskkQ5tda07EfFZFrRIdf1lVQleBANnao
cPINNDXDh2RnJInPG2hOJSZhRrO+2M+j7HrtYDFquUeFmWJjbjs+kZnNT/S7L4O0jVs2xgzIPNhr
8UIua/1rnOTH6KL2OihxW7xNT5T96ZXoWiL1mBuW58JVwOFL7mPjznyMuIoI147JKITJzanrdtm1
I3L2zmwaPyqlW7iAVNpwv+WSAyznTM++8tRP4EasvnnNZU6DucH2hIz6SgzAEw5boW/qEUzC+8nH
Th8tMwEwGtJGuyP4R7yq0c2/GogTDVvd6HuESN5ixohUGKwIf+94JH6Ma5whYu2yFG0XnFBwaxfS
YkszzJsnV6rVqaBYNnVf0FaoeIODXvYSeYMH6o9pYvPGadybREciYVb61XA4vBVLGBmZsb6stQMg
WhWhSc56ivjtp8ZJG2r7NwN67UFPZYGoLybk7z8/N+U+w1sMIV0ETbGdobv8H2M+6F9iw5IWIc+1
TwSi+QqDvKkQUWCOjqUmWDPypWKFkUTUYGGEEt2biQlu07sA/X3Rsfk07NAwRzZ/TNyeJ5nWDTym
sdpHQzDdn/sJ8RDeEe6qo5lJk4WCO+vTkd+OVgD13ug2KEpRlJ8KqCYiBtk+i85h1Z0s6a9BhjB2
qjvtFjAIsfW1rJPZ74bR5pjGCs/AL9qL5NLgPI7cfFl3InXLqCDCgZj7glGguyE5BosoPVw52nJr
xKmZyRkk/GZfkZTbBz3m3DrGlyk/55ruPWKugK9oTXp3pzd40WMf0fs3oLLhEOekO28zDzJLmU7W
IemKrtWGNArZ8twbrsEIz6wVPGmHR8SfxWT8HP5cLJLqsu0NNUW+8QDbwIi0ImlAyNWC+Jpgyqo3
fWTvpH52FOccUWFwRQbCoir+0UsusOJaJGYvD2vfX65K5GtRBHDRuBB4b8QMlBVnLYdVkdb+q+MR
ZY/L3Ho2Ggany7jYb5ljUlxWVF0iKOjo3i19qTE2Wh7kkjNkj1m/bPcQVsbjvDmpIh+svhHruEfz
R4KprCSwbNFZsa+llEhqzbJHd/R182QO1bYbO9W+S2ZGb5nvYivI1atqoJSV15U/9a1L2Y2hqFF4
nQszACr2XMCs4hpTBj/tYNUl/22Vu5pMBbQyMXG71CuR5KC79HZB0zARDJqtGZ/0alWnVln5PVPO
L53kjzEUqe57cTqRuvHGGV2rE2Pa4AuVVck+UpJGaR0Ep2+q+K/df85HWGssmTxaOYB71Frrct3G
LGtDL1Hc4RM6y3S2Uu7SwF9sOkr3j+/Nv201l7rXenNXcacosrIzZOY/vwAlnCeiwZ0LclCQXn11
upSSy/RvnZsz2mxSs9HwX6xl4cEvS5/7EuO8LsLFaTJtCOGyxGd5u1eg7LE42kIQxexshXFxXN8q
L8PqLclu0y37bI8cu4BVZuIClUnHL8H2yQY1D+tSHkwlOz8mQcQGyyCEsbwYwzyVhzZb+PN/rQIM
ZRLn5JEkkNIglUSpwrCSNohdlgUMm4FL9CONAIdIJ8MMMTdmVoJEInODFwORBYhpGl7Sce1ym3no
GOGMoUcUoiUOMJzw9PAK2gCENqOslafNLuklJvA6gSPRqVYrxP2Luh96fwrCnsVHvFbDVrZnJAKz
usKn+UXI0Qk+7gaPb5dzs13LP/iZM6i9TuC1pCPM/f2W1CxeK6eV1pDOsnzTqrzrQ7Rfh2EudA93
NZzmL5+jvRH5YTlICJkGxw3HgUIqWLtkE2Gd0VeFuZPzTZLAK+u7lrzI4jBKXjtQWllnkaY16hv3
kIOw2Sx2Gi9yGVGmEgWFYjpISaFh+enz0CuymX3yO08tOWtYI5xe4LPOS9wcnWGskpERXHRADKut
7TM9x4seAAYaw6tNB+LFlEWYCMfOgZRytVv5XriTfPvrOyTumeVS9mk5Hqa6FHbQ8aebkH7V/2JK
OZl7lCBmwsLsibTJbTmyqniDF4pMCCCWccEYJLPE9sjI8+1oFvjXH+kXEnfvkFeKOWGuqi/TQeRk
zV/XKjS2FcnVngfxktbK6p4X6JzkRGfP7WephTkMUFT51ps+t3yO8lJHlVsmUEPFbDzAWSQcrelk
BHMgLkryq/sSHz/Z7bV/6Bfd/EGV772XXRIXngZDlWOvudG8Wpo+aS33HueJvqW5sbCFEM43Wxg9
TNoepIjAX6v0KS2YYuM0G6CVht+G8r9jH2RFtG02690glm9/bHu34Cjin65/2fP+ykD6+i/pU3/7
139/aSr++nv21L/kVf3vpVrtfzX3H9Wv/u+/6vZu/vnV//Hu/r/GWFn4b//HMVacazn8+vkfznmd
/myqfwmzuv3gX2FW+r+5ZDPbvk/HpJPgdDuT8K8wK837N2AeQ/g4IXXfMTh48r+mWTni3zzAOsKs
TNPHJXk7sRwCfcj+03+0fP6X6Qr0IQfhjmMh/hZe9T8LszJuJzH8NzumTXdmWK7ruYZhMuk1xN/S
rLYqaSwS16twVzxXlza4Dw/nx3P0248O8//CWEsZ9N+9GPFbui1451wKPhz//58OUMRcnVEG6FlI
5sF6oygb5Xo7XC2ovkAJvrYnJts/M/Ltm6hUmf5GzF2+87SWgYQgseCejs/7nVBZ/V76ujlpucPY
Qq6crly5+YtHtmq89I1Uzxupfnu37tqr4DTLs3PLAagRrvbk+AHV2EObYOuyV/EjX4b8h6MXLucY
tJrzzRwkRKJ3s4yD8C0dsUKyhFXvco/Vxpk163kuCzJZiCtoimjYClqljZFxEqXm1E5HH9JO31Ul
AwpjJOw3agaDzP5Rkp6yc5LK/9U2JMAfhhQxJ04SBP6YMCV92atSFC4jWw/iUulkz8X11N1sk121
2EfNtTCdGn6GYJfk+rIcraRyXfTdvipPwtUklw8zWjRX5rKvq9nzXxPLJkDfkV16YCNdeQl/qb5n
zSYf5s6zQUxmT5sOtSfxMhoebonW0wifrtC6LpVNVlBIH0S/LpH43H1lWoTbELyH+Q6w+65oOrcJ
dUdnBV84xOt2SJ3Vc3qitNafIKCkR8kW/W7fTo3LqHVO9IFpsRhmPOYuhXmurfK5ITb7wTBQG5g8
k6DPsQLJgo1KLkwm8ZZPgQMl+n0y7bw9KZ+iIWQL1DmGczU/9aFyvEcGOKsirYIAnNBmFhtbmzAw
YoDXUlyXWfvgUhWPL+xlDN0qSpwu9t3K749DSzXC9GPdC3w4eUDrlpphrQosqqpQ3vfMouzG8ZXO
e7FhiDuYpjBfN13lXVhUzfA4za0JlNQ4+QvVhCIn2dDqL1J+559T5nTvzTqLi+XK/NAxHDqPWkkP
P6aT60YYT7FGZSRAHX3ZamQE99WTv0zdCEcGgYHU0p2tEVaTKtk1nltZqV3SGesWD7ggi6Cf0/Kt
0VV3hZSRDr3M3B+8YvIYPqfFTGL4NiUfNnlDX4z/QOR9r9/2Y4PHham0IqKjWHwHY15Bnxl2lZ5A
uK31R7UVJSA58+ROH9k2KdGbXyqxe8JUChdKJmsqKgk1ux+IlcxrTD0h71/Z7V55Ngq9nrnuQ8fc
b0XUFNgn6NZ0RrH0MCkIrYQxwSVdfBBAQpA+aWD1TgGXXRzdNq8lAtC8g7BaqK85/v3ikYRApDrz
pCHYRNraR2ASedGWchWU+K326awkJgdlNent/9HRRETReKyyxBA4Bnk6rvN3w3qll4OwBoKXpYo4
6fHgcFrRP+0a/9hd/znm71+DN//xCqbjAaralkWuxr8ui31fdmoseQXyY9XmHkRa/D++wt8WXr8d
Z7NqeQXARTLED+7Q/9+8giUMl8fKM1z7bwkGOnma3C5AhON/Juy8luU2lm37QxcRVfB47Ua71b28
oXlBLDp4oFCwha8/o3VuxBFJBfkiKfaWiIYrZGXOOWYA1ck9doX+yxH+yWX+v08VrS7PFSHwAmBB
aAO9f/7/f309aPVlnVMkPAdDC2UGuJF4Rp0Vfsixlcuz0J1qOLN0QC4eNreNy4jdVkF1K73UIxmG
uQGRzMtYf1g6cIvA+hBRf9RyEvWRwBItD4mH7+8iSB+EkVABe/3Lo/QzWoIz4OmR0B0wxkPZiILr
9/FfZ9CBi0bnGUiamPIihm9hVN64rcAl6/7lSD8DJf73SDaWMUeQzuryDz8fyXJln4kK2YVt1AsB
W8V5CtbHhijL/6WZ/lQZ/vvZ/e8DAQ/xacI43PifD7RWtNdzUgk2Lv6fOkeNPbdveTR//PMr8vuV
o0nmRW4gA+79by/h4ldtaK42EAG6wZkEY+0m/LQ0/tGay78c6/qo/vScgRhFByKuf4mov64l07/u
Uh6Ug0tN72zGcDk1+PaYhy8KoFN/zoK/ADF+Ia9cb1TASQmHPkLA338FnZR+0yO3Ruu51A4WpDe6
jXwjIjIKuvA9mJ50ehPWFwdFyZ8vKD62n5edfw5NYoaHR8n2eUJ+fRpnV+lUNYw4OtsbX9BDF4zo
dVQF25bh3n0zR4uzbU0VfLMrq7pBnrE+wRZlZoz13Y1djXb2yIc+vy9aF6Mds6uGflybACH0vdH6
yM6qOkyeEuyp+CQyxxoVIn6bp8WjgfVCtIEkHaCPPicYkWi8hdgbNrbXJXksURWg5q/HtNnljj+b
mE4jYtQiEs6lUOtwojHPv9358/SlUnPj74MUWZOvQjxTTAH9XeX14ZM31nP/lA6B2wCNc9flpgac
4ZxTNYsvAwLPh6pM+hW3ZUJfbWbufyNUgB7YQZX65Izpd74PYBCBfIzRJl0iaDCpGciRC31bPs89
2X5nePI2FpQl7Z47RJXtiXAHvTfK6r/lJh0evAYxHXqb5lgHabVzh5ouXQagC5e8mmwNBd93bh2X
niLfYFzx2ywI2VsSpWC5Mdv3QOwXBvVfitwi8WC92u/jwZT1cq+uEkqV2F19W2szvcOzbM9d2qGD
RiXzGDl9+CD1lc0UuP4lXJMMOwPl1DatSfyJHU+093bUTvV+mgYxPqcLZvtN0XW9jU2ixxhEHwiL
eur3k5VuZdLDUyj6oRwPPTlrHhivIDCxU7Tzs2oCNPt9HpafohX3JuvdER0O0Z+hdh4pDKPnuWEN
xxNLXDW2ky0iEZxA7HbeLF8mF0tHSMHrZEwvCofNjMqUxl/fBUu8hAlDpTY1xIv/f7xW0bzMvDWY
Vkt/2ZMRE7mXEWFHu7HtLPAuQzpXhzX0rTeF2BKH7YibAOcJAuPW+BodqxEBwABm0nu/8AmlwSKo
b8dhWnc9HoByQ9c4P9nQqNsn5AlC7ZeE4RY4Ite/j6BTn2ZQJfWxacxsXkqeHecw88f56Qb1BiDD
TdV5YfQyuHm1GwmjOeuhwW2M0wmbZN/yLG9yBkx7Ekzx2lEhzvt+IE/rpiNSojh4DMMqG7KALex7
sCx98ZVphC93yZIM1tF4UTU/+8Ir3ntyGtozQWnBqWrWho4oAUj+1tSRB9az0fkFc2tPehosdAy8
QBU+d4S+KJwr2PwSwLi2fUCJRncMeE7lEEahA+vUaOHT7KO+/IB+SLv7HCheTKscI6ZroueMjLk9
0RI0mn1hD+/Y8LK9a43zkfErpkAR+ZTPrvphy9k94jux9xC8wQNqPb6HHfZiL817Xq6lCqdY0hTX
cZ53SMVzMh+OPYypVxojtr1p5lqQF5WO2beWAcUTBvzcgv7UrB+04+DEhZOzvkcZjRFcU4KYlnny
bnpbkctAYpO/n/pk+EhwS/huTAeNJlhG52Ah1H6YxoLfAYly3aAeqGHbagmBos8ceWj63NqNKZEn
ceMmiIIVpi6LYY7I5m3GIofFaa2YXq3mQ9uo7L3WdXORTbF+LXI/CQ/0lqJ2x1YYg6+LkXPGi2oX
mMhVkr+anKnwpu4tffDqxKKJxSKO6KcS9Y8Z03BMk3SGAgAB2z+ISFWMD8jqte+zIO8RpDt4A2OS
J4f14rm5uDL6UgPC18POcrRyTWyYnzTLIzvMubvVtI/Gt3r0ZmjCnajcLo9hZ7gxYAANTpolep8U
GRTjHCndC7+7ia/xRe+iYDD4idkuPKD6imBtfKIs9sNUGOvsYF53j+SX0JfUaDIPCHZmpC8zaJIg
KNpvfou6j1AXBBl1p60Z76q1Ip+Lcqa9oreeMuZ7OAQjPLXge71XpkveztClu4mUzLD9kW8Rd+Fg
aBc7/npBXihQv63L+NJpFCLbPG+ah8EqssPoOMGXeZRhvhlBXdp7v1zBT4o2C51X7JYMF5ZUnSud
4sFvkTLLU5dIHC1la1Z8Evlq1PzM3q/AeCnyvN0Hw2q7D8GAe+rjkDA13zNtH5kXCL/eiXoUNyN7
QPmZUZxsYrrMnYsDQhSXTlbTIzuw1T3KbrZxI854FNLJTu+k2/hPjRohc6y+Mjai1ATt1AYLBh+7
zmAZffc19/UucEc8nzQOFrqX4yrT4zJj3XwbIO+w0fLn5RwQR3Js4T+mt2bC33ndhuuTsa32uVZM
xHhzBuTBqTd6oH9FGz1U6Wwj8bZNjZFzqStcqUGE814O4LYB7eoe3U9iRTgdsEhXe9znSK1pHq3l
mbCrCgI0/YunKeJtOU6lb/tHvg36SO5VW99pcoQOuUi9D3V6jfQoaDrM+wQ91HGdZf0hRQeH0FDr
ABgUcUq9FSKYZ7WdiOX2cQm5voeupESVfEiFHh9wAE6IMGkHS9wMJpX7ksjMbtOayHlyh7Xhyi7z
QfW8femQa+Z5JsmfnbIXbAkSZ+cXNo7tMcRlZ6gqDnRpTb6RxUI5gpPZZ8ufeaxgAVMbfEMYDlHj
B84Joo2UlzLy5wGpf5s0T27rYk6HVCaea8ihzYEYekawvQDseuc5hu4tm5RmP6vVfV2z7IllWhZx
JqaxO3boLoqPZZlG811tVaCA+gZPNPTC8MIInXDdVlcaw47NLmpv+9BcsTs7/OpVaMPHVKBAqUFN
QgIqlptJYKADag4gCZpm/dkigon3bgrpFpt+Lis8o7kirbNc3Ktuqhm+4IGWu3pehU+jSomjS7O8
vNTJXHjHPHQQ3UoNTIPKM40sKAoRsCTcpB4mniR5ZycPkxydR/E2I+njM6arKLzz5VrU2NPDCOV0
GNpgMQFFn4qEoTt09tX7uEZAoTYhyr7DJKFcstbqUh7TvsmvWK6xbG56Mt3iEPZEtoOqC4UZ+xI8
ODp8ZbcNUb/FtdUAcff8lQpKmRcELf30LFB7SvKNbsK0Q1tObyZGlXfssFneZe4KmGqOsn06VN02
kX66T3n76w1SSdxe67IcF0HnDUYM4uWWGdallJXof3TWdcI8Aeuau9w7kJJpNXxry2IgNbSvp8ep
nrtyl0x2GR1H3BV3WdSITzVex5KFZFQ7a53Mue7VAnZ/iJjE081lfMtk1a0+zvRP0IG0tc10tjXy
YjNCoerN3elCJk9r3yKfxUy4jFH1peDjSmFgRempKRFuwL6f/fMyzf5DkawMjkzQhu8zGejpWyQa
BdB4jQo+aX7wKSFtbJ85at1V7TxTTFjik7W4IRY4jKGPeDXAXdQ11nG7loQFpOh+d9GVFotxFf/b
Hk2/syUlcV1OCnf4uGdCuTQ37oqqu7Yx4svabqxPbKNGeDA5mqnnoMnCgJ5Tji+Ua2/eBzhs5psd
NEn3ReoWitwY1OiXyDrX9fOV5nOcIHe221FHGbUWbdy4LUPgPfT6oh3KAoO3YgK7sti98zKamn0C
9ABzY2gSniyJbhFVX2KFF74YE57uCOdL4Hbdj8Zl8hPS2dwsRXkyZXkemZY3QDzdXRORCxpjobZO
penKfdBm6bGIiuSekVD1opjCU8r3dIbAfky8AGJhCHy/egOdaji1ZiWrCMpI7KxpwnajXIPH2S46
SMArqOEQjvOOXYZ3NwrDHsqtxx/AbKtXXrnwEKgyPPeRsvdW2Fs/ZMqbtWVpNqcZPdd8Aw+oE+d1
YUK6Y/1Pv/quGvFzrsp6HR3kFMxdQww2LVQ9ea1Rr04ecKuxQWAwvanIlezCogKJELSKnfYsOBBs
s3Ssh7K8YLwQ4Y6ZAILpoWvtA+leMNPxWZj0BMsLrrfsa3Go56aDQFFNc3GyfJQ9J30Val7Cysd+
7fHQfsw1gCdIzouad8M6ts2lHNf5jIjaMSeWxQxDzkiYAwACtLaymM1XvgY4o8u1RmixZMK+Sbvr
vivvwf33DVEUPvjTY5ESW9kK5fdHVaQobMLFDWiO+XbxQHpu96ULyDt0mDAc8DhEcdIyXdvYXZm0
l9HK549iGia9CUjuHO24Gf2BZTMlnxcODrTuS0sXPbgZ0KPWL0MT0p4cuJ/BrnNU+dFhU1wylK+n
p2WqnEcLfsdnBGhi2WVocc/gJYYzfHX3fQHLivfNrUVzu84zBCx8lDgU/UQgpyiUi7nUwUeG2S81
865zgTyVwdAce3fS83VvUi6btAM9lqtJf2XuPt5blm56FGll+cVNXSyhUxIPXhOp/WpkUt5CnwAL
LanPydvQVwdlzoB9NX3xoRikPSHjy8A3kRuVVZtuYvIMq5Lk+U3S2xFjSQ3asvXBATh9oC5OMc/+
qYio44HHUTNEYxWbinjAIYpwZpbTsDdLUT0puaQ7IbpgNzohmue5EeEhmrL0c0F37UUZNfFy4Wkl
0KHKH1vdizct2bI2qyjvPXpRpPYwGt7QNEg+2VoFNOhkdw7tXOMTbjksmWIdUuZsnj5Evsp/kO00
U5Mv0XJA6GPu/MmwLx98wuhcyTcRV0w+3JsWpX3p+bJ/bV3PgF4gXWKVsEr2vHIe7jPX9bf17H/1
e1DZJb31AsW2aB4pSdtP4yRx1+acPPltPQUQ2ihcIY1JlSFNz8Pgy1DIPjme6x38aekvZV5WF55o
GaOJLPb89O4RYaN8QXP1nDSUCR7djU3h5CLi2SClI15Et/5goZE3KHcjd5/42Xwy1O+IhNamgZ4H
u+DAn4Y+L3NKFdcalTI7WedrCK8YDl13NZAFJBc1Ck33ptDsRRIkAp/CrraOSPToUZFfNGLp6a88
5MpJ1mWHt0EpCruW+DjWgzeLAMC9zU7yo58Nbnuye6ujad75zU1uqxALT6Jx+qR++Wjl4fLJ0mn9
5Hcy3XpWupwrhjWXGQEAD50M5F2LuOE4Gad80slAUB0DpS2xce390OfR0S+jCWU5m3ds5nqsY39A
RDmOXh0Pgd37x4LQaNo6svPGfZYJfClKWGBz+KAApVn4Adu8a5LXzl/CwyptC+lQIpn+Gervzi7O
GaifY8qQ4IRec0SyFTkDUQNTf4PmYnmJGOWQmCyZsMzekvi7PK8VRnzvmgpHHx5F3+wf1qlfkIb5
Ey67LjflsbUTOhat22FxHHuiDUY57wFY8uHBMEFYJ//zVMZ1hu0FgCMGn9lg/wc+UnC+TSWXR+it
qFCRhV1c1Bcw2hgfJpnJD4gK8CZKo5wNIwf+oz6q67fKIOTGmiFK+AleleJGNVE8cyHCLRBdSGXk
zPQgM7X3HYEyZiLiDD+PXo/INSyekl46061C/xJfi+fX0JTBcz22NZ7XNhjLrytCuA9GW+60t9ZQ
VA9cDl6fRU3Au+SCN5woQPLn4aUjs0OcwNDv2hukDgBxeHBtSGLHvBgEemLUQu9t7koWY/qisXbY
WOzz3NLzhvoVM7MpBRmwsgPBnemk3Hd4M7cIyaevU4KxBNrzA/bltNv2ip3URmJcvYzo4UAzwMPF
huc+9I0XfvcNnSlT28TnDna2foyaxP2Y9GZ+ognGXjIqvOYc8nbhNAz7kaiUrmQLnY02w7iVgQ1R
Omv+DGWq2IO2CnaRbDBSK+bSBfh3HoKdZp4EWzbICJmwchlcvIkhKgZAnT762hAYqZjEU/3y5IFD
2SzTc7LqjXpDNpkGRX0QUgnSphny7wl0QAV0EfB6dhHAfdwsybrR7Me/E6BMWquV1LA25UzYUqLX
86wDtNBIVUR2nBvdvwdu7R6wXroxJofcHM0gOfTcO4BcLTHpR9tS8n5BZRlHpRh3ZURujqhzoDk1
hrI7l6yRDnedi7RHoK33QFD2L60a34NQT7draJsnDDL5ZTXuyiqLsFjfeIcMLIYpjiYZyAvRLvX4
IdAeXrC8IUlVDDUSTrft2lt68obysGXTtBDpeZIh+1j2T53/xt5wvpnDhsyUcl4mUEDV8E1RVA4b
j2hpxHI8GkjTxRiHdKfiNZHuQPuknN4G6uAvVetzHzRZTD1uYCerQMu1EeU2yFd524Qtuhn8YvgS
MrWME7rjprvN5pDVl5LNdbbFilM0qiGTxjmt/vslm6J2o0eHhaNzhxYzXdRNwZ0DoOMK/Qh6YBTs
LRAdePMXe5xzUsj7YDwRVNhHh4Ra/50gE/+Qqal8t5yrhBAPmLxJVmjPezYPZj7kXXTPa/lIMJ2/
yRw32hA96CWnSI+utyfeGUYLJktW3IB66FbhBSD8N1FRXKhUfwS44mLW7xmCVwTTfNBsedBdjsi4
N1hh9JtPE5bcmLXonSenZVicTIVLpAq/fy9mgJWxLkLKJmeyexPnWTIDZMGfaB2d2de3SWrgnObt
99auH5OMSOhNj/YRwEfeyv3KKB48SpBUz87gjodc2/kPpyoNfpk+ofAMrdoFCdAycSZ/NqovpiCX
llchS9dNB8OKOYXfmvdUhTXyw3Zc3pDNNUSNhmVxlg4pAJtxrKRzslclxgOxy1f7ytzreufWPjlS
ozte+VdprYt9YWWGWCpZM58chDUlLwt+sQHZa7pOewbMCVJxzLW3YRoB8cYWVfaHsqmci5UPtkNU
SWoioMT09+8y6aOtTbW3dEwUTP5V0hzHa49U7lIQIO/FgNZNcHSMKSwUkrb/jsSBsHFF5UQcR0pq
g0JzWz5CGQhflI8GfDvyZF+ImuF3BCoV5SmaS8siNYYmCxDEDDDEg01WYxDTsx9p/XPJNmxSu/kd
iwlW9s7puveJNt36bWCjVT1M1L2nhjVwOTYIBoBCKNt+lIRYYH4tG/liXavdY+o6sj9GrQMwfWia
nWtZ9T2Su/55RKdO37wT8jtg0mwPZgAQReRdPbr94uDbFX5WXCqu+35xNNpqW4o9tUl+605Dsh4q
wKKPhKWMxxkpAdsoHa33A664B8q6+Q4YL6FBgVwUDQUR8G/54EcaM0INtAqvhIUTeWkPWrHwloNo
69k9Ox6IvMzvk7cGFgmwl0aHF2QzKP3DgS7802jzYm9zHuI3fPuUjCmuJEoDmdZvejSlITNurDKE
8tbMA5TSP92MVlq85dBG2GvQzW/AkyTQcNz+kg4JC3NQdtgrUFqyjYMS5LRlskP00z0TV6lfq1p5
TNb4Yn1366J4qMiLjhvWigHTeIj80IeYsCFDMqvPJMup58Gs7ryt2tKxsTqO0Y9qYOe6Ecko1zhL
+n4+4D4x+T4KUhdU26rCCf5RVAF6KNG+tNDoTw2qXICnzdQeyrTsPtWe8W6T0VInQRrYs3BEwde1
ghiTfI+IM3isrV7vi+gbjBkTeVrGDDrpHCwUoBV0BBzFjGOk+N7j8OnwKhcEQzXYcp0zXMTsQ5Fk
SsP5qtiaCc3zzEw5eqUreD9lGCykV7ax42cIj+e0V9zFFgXJsIxsNMiQqTMzHPvWD5Cp9GY8m4ZG
yEUkCDz3bmQ6xMjDPKjTWDQNIwNu9Z07dIRlN+NUIB5OygndqL1a6VkgUoKJ1KzAghOSd/fc8Zz+
GVuK6p7oZijtDYOhGE1LlvAjMxgfi2FqhaJEq6NgZvjUXT+66RDy5OEiA55GuGAE25K8NvwFts43
PKnuLic5+GpdXO0XSFLNPaR5KkE4L9fJFbu3/UJvtMRWhpc2brprSh3kI1PcSIydHyVEnbM11725
x2494nZYnA7kRCZv0gjcU1zPLRC3knnEl1J2Tb7XGC7nD0oxswCtM2f5QSuHj63OQbZMRMcxqqNr
86jgsZ6zqFjKx4bxHGcWDmn1IAcvfMxze2huqsK0xALBxH1deyXu0exCRhQ1bSOv7Gqxa8Qq2NTZ
vk2hE/nLba3W4IMjrq3wFHqCvXOayr/wLCV76iixh7MxNjfLIN0vVJxcIc+TSh+Zdb1ik12Z51QO
fIu+7qGo23UYDnFBCqT90lGKYZt0pMR6ikCN45GfvGVwhOO8I8mBNLrwGvtHmqr11iYLYWABn1SI
1pX5wo2T+IJwjH4uOe2NXee29cxQFMqQNZXZSuMucJ7ngQQ7dpxJT3BtT0PAK/QMEHTsp9NQR2mJ
+VYpfUh7b30pvJzkvmpeltfBwH9SJnUuhnb1I1P04nMDHvAIyrPW6G0HBRJAN6jAFiA7aAfpURLn
FFwh733x3EiDJWBWZbvGNCai5xp9/3BbDdZcPQ0tORTbOqwQ+ydTKM0eCYOq9hUcThqJTVoJqpEA
cwSil+o0zGpgWFOzPm6dCAZ3NlJDfFEMccyr5Tcye+qTupx5ZLH64V93ael7oZ5fp4nMixgIdfPa
zwsptqIP6aIzXbdIn8ppm+/hZFnZIyxvxegrL/tPTprWJ4XJ7ehmLbkTblGtb3nvuOgel/I58xR9
JTeZE4t75xNIT59DdJuiI/14SztGicswpzK/g3OUCVwwYAKJL+7q4AywIzzhlpP5TcGUmT1pxtW/
es3Gd+Siw50swYCyj4z8x5xIymta7lA/hGnQPzts+13SMLA/3CSDrx7TVC4jrF+72Vdlm37yKYT6
zbQk9BoLgRy8j3rzTmSNQoKe9pAfUs3HZWvz3V7O1prmI4a5dOnjlrisBycFtH2qMEi0H7q1mO9w
Mwl242lZgY5DgbARsh9eBs/XL8YPsJi4vrJo9uftTbh2OovXyLLrTeQQE4xOnj3ElmRR/JcUwvWF
hl71yG+3ZEzi6uB+Lc2ozxN85AfpU5jYbre+qc5kty3RQ7HDyD2WazXd+LRNiJvymBz4G09bJj0Y
3wMFTOJjqMHKVkWwPBXFwOQzENp+LJrR/uYKFWVxljvTvgRlaX/KqQHpfRp0EViShuDY876ctFeM
F2ZuwWepxhCIl+vRVicaII5I1CsPM2YYqDZ+DmzULcTj1NrTAexoh+snN+4rrl1WWHzm+SEYujE7
QvRYmFrWvTzaIAiw8zbR0O3QzkZoy9X6g0+WRLiqdAhBsaje+1HrW6SF2QNuGlSFPFYNYD/6f0T3
WSghN2Dj1PjU2Z390Odjvs/rabkTkbA/Sj3Ii79Ib9cp/iisU1CHmrz3arinjBArfHJ707eGpwQk
8gYbnj/tnMkqwhtGP8sHOkXNnspZwAU2ajhrJ0tvA08Fb2L0C8YM9gjgbYyOeUqmcIwvo2e/IlMa
+AzGGmpSBv/feJeS3aT66KHQI52qKuEHpb6zT2sp7p18REKpKqL2apaTD6OguBc8mjs0jSFc2SSz
6x9JSu13yWe0jjdpaPdZnFSsx0eKdBSw2VyIUzUn9XMh+/kz4KUUdw/EZap6kuOchyxPVH9Ex9fg
lHf94xJR50K3W1qeaGHVTwZ9A+NMgNffhZ2sn+zeYzIimLTpI+1K89qtYsACzwSQa+HWKjnNzoji
Fu+H893hNTwk8Fx17IAwJ4PNKqunNA3pOiBkkU8zPUwqKbpuG8IhpmafWYw9o3qoiCrNnfC1XpMW
J+I0AjXqixyR21TXY1wXDhm1SZRa8AjHQFl7KgqF7Z0Z4bGp0rV6Mfm64DCv54tNXRcB+mKV27d8
0s7o/kZ5qKC8PHghRY5JpBPSeZVXv00vEuqW643bJ9Brmnv6nGH6eVo7mxdF4wQhlrcm3KCe0tsx
7xFLO6YZpje/pcyKUtOT391Z3nIa7dWl6xzSSOMV79hEWquMMT0wruixjMMVCY5rNUw7H7w960X5
kCxBmd+U6VA+ZWPDWJ5bcYbxs74ybQcvmwuAX/QPnfTI/DN9UYBpDvY8Fnep9K/4zkCmKEqo04s9
TFu2sGzqeS+AjDkQtKmeY/z/HWjQJdNf9VTOuIPbYfrsFR6LVtJl9UPfDuA8S+ZbxPEUTbsLmUo0
TyNHfXJNU58TlrE7tjD+/Tgs+hGrFm4QWzRMLKaazMOEKPYEUPC0XUcF7PpaFu7xXbl4DW2CDMaQ
dRiGoBBPDM5o/Hb8WXBVPbi/ho/NdDP4/ng/dxP6xqrTTrrXHs5yzEEOWpocqI6N8mJsH5zCtcnw
tMjbQlvXLifHx2G6DbVoH3Bhlgx3Jl4VJv05ew0QEKl2Pd6NuTkU1DdnmWTre4JF/VkPCCkJxPPm
C3mLa79TNbmPWy+gwNqrCJHnRqpqOtG5tt98Ku8PSM4NHXrPYezgdvJ9bBOSxnjtkhZY6lLuXK+8
Jmssxr2Zy1xHH6oFCGnjrUAsM24LNAygnPUWZ6zqNsFI7G4lqhJoLhdoT5kgQ3pLDb7rlq47FuK5
yMwzSoJKf6Tsgapm1eSweDorf/RChBb+SWfKHtjKh9NhpJ6Jnb7C3yomN8KAC66QyHjGuBiS/BC8
5oQM54lloES5JFq+H0bVB70O9msgx4Vp4dzuuOLiE9I+CB4TGYyLHbOToeDnyz2ziV092hHMTCuW
5XoqEuZDPTNdTEbhzlkGC6z/QAFQ0ui7FLntXnALdMWWXAT16qjUfXMJt4vLwM6+hTY/5ajdRQHi
G9uwYLco6Uzxi5fsbMJ++UBYSu7vMX9qsWPFxfoOBEenH6JQQ24yq12emrmljYQ6UTc7Cvil3Hqq
lbcm0pQ2MpzNx6Fxiy/50jjvXTj1uIcB03/OUDYNW6dTNeAlPw2/AdwD5YjPYglooc4BrFU01Sxd
pBSd+qyoCXY0WCEkugwIZQFg6SPuieiRFiYyEDsN82cMgELdlYmYZ17Dgpwb485quq/dbL0Bebx8
FXxXvzttBzd5Km3WnRZkGM95ES4fbSVdSJyWrJiy53lyvJZnAdNCWkuExCJS2Mw2oKELWrTGvtJi
JVGSdjR8JMs2ORdkkREA1k9JgJ1OG0PcIcNkjBY4kRkmTHQP6iEFdqPcLi1xxjleuVvXhN53Cajh
zRkX90sGEdlsHcxofEz4tA43BKXAqmR2vjxCXB7bw/8blrUZGz2xhOel08bW5E4/wrEnPjWjA/1U
jkS8S38sLoSuzu92MXT0YIX49Gd16O+q3iCEOxpEEt4EGuJfhMrtLKc+G41DIu6TgeFS8+JC7zv9
+Sj/IbRlFilCBqGhF7ruL94joUBcmaFgGg+KTFhPOYCEqL1jlqvchz8f6j+0rpFrBxEae88TxEb+
rOlFn6WqHpwuzE92bCJ5Kdvk8c+H+I9rFgXCp8vjcD7iV3OTB6xtGUsO4ahHFbw0644m/p8P8bsK
OgQKIRz0ZR7+r3/MXP9SJoMqQguTEXuPwDruQATk5UEgk10z5y/y4PA3DXQoPBccEyr1UHpX09q/
NdBNFzhRkrdoSVRC4i9tgxzfaXj0l691eJPDWfrzmcmfYwGvYmQumW1HaERQkftXK9y/D9iqtdTo
bN1NXxEORvNQyJtGH/Lotshv03Q3Me71/yK+/v2OXWXPaNhsL5S++FW7bkN1XSK0cQBgnuz2ajAd
9s64+/OZ/SMX/1lOHgk64D63C7c1M7mfz2wJrBYhCTW0iuct+VaHKV5iCEAbQit2xO7EUDK39B23
XTxth92ynWO55aJvaJVsrZjxwy6IvXj8i0Pg9zeCnwXzVKL+Dnz318dVkc+ea5+fJaP7ZXwbwstf
ztv+7RHiAFxZ2wa0ILE8/HzeVpXSpQ6x7ZBGxXlP8RTbW3tLL2izbv7vvPGvbZmQbtHHxP971mgt
t2mcbOmlbtVf3iB5vdo/3Y2r2B5PT+ALEjD/8VX++zmTs6oSiNfLJjSnnKFEGjPxLPotCJO9vEuO
Vn32NyN34DXbPH/720W3f3uDfzn89b371xs8CXiUScHhoTvicbMfQ/h0p8/3ONE32M4gQeSnZK+O
X5GybGDlbO7M5gfo3W3xl9svry6Gny/ENTuX/E2JgN1npf/5l/S03YNFg3R3YSx1OJtJvSs8fwv3
gFBdwBoWMFhnerf7t55+Ci3pU14Et39+SH5bZjCn4OThG2P7obTtX11DLZSKjGgJ9tHefUus7CiG
J1P44DUs8CDQp5hA3f35mP9YKn45c955gStReCEv/i8vpF9FSHYzyWyliO5090HNVxK6Oz/ChLwY
gMzj7N8xx6W17WnksSAfl9DZ9k55ASAFKiy9Veny9Jdf9R/3g1/leHxDuBjYTn6+H7rHem7j/tok
w5dWuWdB6e4VLrC29jYk7ThdIH0142tkV/eWdx0tOV9sV/7F+/KfNyQS9HkiPsvEt/78KwKbIS+5
R8Gmq1HqkocQAQueuzSmQXYs6dwhGvv65zP/rQq4PgP/OuQvr4RNUlDaNRxS8+B7NMoAjc/MaEcN
Ey77y5L/26r3y8F+ufeADBDGzxxsQlRFncf8G6z9Xz5mv31XOAhvVuDZRCnb3MyfLyI6WlOM/0Pa
eS3HjSxb9IsQAW9egXZ0IilSJKUXhERK8N7j6++CjlE3GrcRmjPDkQlpmF1VWVlZWTv3TuG6FAdt
y1vTPo/AZnOFuDxx57GE7m+DBnDiN8Rn+mwHe4ZQwwOkwI2mmQ9DKv7STY2SWlJ9GUcje7ls7Gzi
TJW+O4tSimGADxSnaH8UuGStbCstjCw7zb4q6k2orwxm6fuTOeH+TBsRYeb+uQW01MvArCGq8aOm
pDF2xsoQzuaLIRybmD7C0RCEUGjBs2ACMscNV1FkZAzHgC8CoMTlyTp3AAsZFNEke9JVnZTz1FIO
7bRQa4ZrC4G4l7iQeEr7wpZfSWrPNytm0BgWZUXR6YybBnw0IEhi5bYeLRfy+Bc0NhLwKCkoHDoA
mjcj15zLgzrfpyTrEo1qU1scHXKzQSFH5dcIllCyxipSAM1V67bbqEeREOHZNh1X7J0tl4E9WWX/
SCI/z0NREJiU0yUZVp7sR6tLn+K+/gxfjq2m3s3lkZ1ZIv1kAzEoi0m09FkEEqaX4DTUofGrjEf+
ZnbwWgjEihCFZL8WVzz9LAMhI5IVY0ri4XagDfR01cSyLxvQrsS7xoHASNJ+dfRapSIv7MY2QVOt
7baXx3fmjpNF1cBFkFZStXk8aookQXkQi1moOloAFYH20x2iv3V6mCS4l+DvxD36QWfjopQ7yFaq
A+ToP/X5V610qXut5AsLK4UNk7VSuSmI6ixK8Ficm7Tjc/FB3pRCGaTKRvw6NC+XJ0yaotlJisCV
QCVD5LUSERVdm91M21oZID+WuctVgnRLv3+9KYyih7JdCW+GRvvlKh3cwR713LxNDxHM2ciB1vlW
Dt1+xTvP9p3JdVXnPWKKuiTrs7DVVUVs9YakQXupdoBzwLSYiao8K2obX1FgotinNulK9s7+Op8C
OhinVm7Q6fjpbKoL0JCtUtASutlsbjabu83NHb/aTV+7nb27urJtfrrb7Xb8yr6y97V9td/bn/f8
8J9/dNpPftif7T1/fMXPn/l7/N3t9Of84ExfDv9sph8cx944j4+bA183B2xtph/4z+Fr+ivTX51+
s/m4eXl8ufm4yTc5v7u54evjZvpf+Jw3K7v13OMgeIdsRTPgJEFEczYNakPpmGdVED41AuXluyyO
OxRXXf35ssudr7KiKjp7h4ZgYMvzhm2kBYoRDi/ghnhdixZfHWg3CeCuPHBy69dlY0uDYpPCaqwa
KnZng0oUSDYli8rjRGNKo/gV/dWAjLvbVhYOl02du5GiElJlkYHpZBDTuI/OqMhTwnb0UmMiZttk
7ktVFBsKhA7tD9u0fgeBcNneeaxTkF6lqVnTebNm45za8yX0u5QQRbOxVcsb0UXUAIhCdt0LSbsS
Vs8DOaYsSxMt8hWNFPbUVFDpnqpVEW2J6ERdSTw2IJ87JBsUyxED5vVTv/aMob0BhvNigMJZibe/
p+40SIHlm9IMgroynWCn9qEeS8U+TiiL25n97V+3auUe0JQ9bPko+3ZHH+omcX4iKw+oces+0dW2
726Qdbdf8o1o//owHW9nbIZrYWXXTDFp/tFgdFMoeUx7Rp5W6WjVYX7kdlkh6dOg6O3LsAIoaznW
uQlFY6NMp4Ehq2cbpm8HSMwmpSkFjSldoC24uL7sSuc1Ka5jxyZmvpRLZmNIZYvvBlJ6yFph2GgD
ZJglAFunGMC5KIjaRUJbOF0a3yuNWDiXP8LCRp0CD7dVqJm4H88+QRIjX6q2fAJU1XwHcpPbDKU0
NR3eYqNYWbMlWyC2oIGiHstVfHadoCNj4NmEq1GMrLQkXIvWXZKQbVX/o53p7D3yjRKVXLQZsAPC
AGbVOxcEUQAzTRGvJAtLHmJJsqbAMs/xKc72R+HGkddIoF6KTHoscu89NNb8fCHa0NhMuiNRQplc
/XQsnR+BKY4pJZQAf+0KrUBNRlDB14qVzS5Ns3+6o1iYI0szT+ihEDD9jFlrVDocg4cRx/N/1oIK
YjxxhJKacPO9AuevC2umF0I4pjXOPx4C+MVskGED3wEQRsKK9Bx490AtID4sqocO8VqADGpwm7XX
Yr/P6QkuP/vlLcCqxtqhejZm3y/vh9915/Np+PNZZtOgQnsK9RXTwGcZMvRukQ/+5sIJo2i3NHzr
2j7on2L3xg1bAClbPdoNw0pqtOBWZIa6DKKX8qYyzwikVlcyvWQ68lKEjL7JOa/Bq10e6MJm1CWV
AxMSOEp088JYAyAf7gney+g1/CVn2o5eiZ80KW8L3f97UxOVnEKYkbn7TMx1x/sRCcoCnSAFQRmj
fG2D4RES2Ruwte9ulK8F7fP9wg0ByjkeezgVjPm7ktDJRQGHEl6sCPuiMN+VSIbVwfr6t7OHGS7E
sFASx6Tf6f1RiBlaQJmDhhmjbm/hAgXtQ/dHNmypPaxUE5dO4emmz/MFkCCurJO7HNmyVAQ58xYR
YoFygvmY88J65cmK0L3GdV6gfBnyXr3lJdJ8VZW6DwFXjJxWQhB1A6SuQ3BFU7z+EkOCYdy5Zd79
hOnOGm9p86L3yAAIkWyyROOyU4883u5ALsS/Bpc20o2OmPqLTFP6g1jG1jUu09fcR7r2OUf4oNn3
io5ai5qn8R7Vtx4QoA9rrYGg5HMV1OFXHo7rqzDtm5+uEdZX9If14V8H++nZ408iMNuv9dh2HY2E
Jv2/qG8lUY98cyZ2hxH6CLjmxf758sovBAheuWWJxIw6lcEr2elyZCnA7cZMLYjddVtX8us8imxK
frCegGiCJgpc1TMkG5/VsHdMn96kLL3JaM036HqR5PDx8uc5T+t1HhwhEjBo1LIMbXaoWuUYIt6G
foGUqp9VKPRTFM/ErDqgxvBmjtJK9nsemxg3TT48anFvwyVPR+9FuS7IDbynhR64t2Fl/OrGelxx
+bNNzLvOdFExLYXUS5+PqejrtEGmkEfs2tpIzfWIWJFhDn/rOTMrs7A0QJE1tiFW2oFeI94jGrhJ
Bl7NDHElAM7HQzQiQ7C45ZuKyJvIzBKCpKHnxtDowtJhOB4tUtsyoAvDb7WVjOTsFP9tChYw0itu
eeK8ypnQRhYYCr1cSa3fBd4H/AHXMt0Roh9tw+iXgcqUQCOJITdXmdj+pXP8Ns7m0Kc3fYlr/alz
mFKogCHDeD6E8LBo6DWPK7WKxak8MjHbfTKkCmI2VpXTcPIarnQQYxAXfr69vKvOMvP5UKar2VHQ
VVJWKW6wE8bohH7pYJzq9cdK3kRIN/khlP9vk2zkZavzM/lfRqmGUIPh3veb3fTIaFpY8EVWNW+F
TeDACLxLQ5qlYEwWTP/+fzM1c8lG04fBUzHlm/q278GbDB3IIBqODOMvi8j/GpUBKI9LOifztKRH
o4pipC48jamk8y0JX2oo01v4P4wvZfJDM71/NId/rM3Og9KL4EAIGZgr3emoIudouvDeGGkrd7d5
3J2Paubr5DrQKA2MavCSfe+Dqs5/WWJ13fuvrSD95S1tbmzm9ZlPo0CcMSjo9IPYuouMH7Xb3Vdr
bj959XHyO7cz83oZOmKaFho6QYfA2hSeG/GCVT/WRvfmyd2nZkCkGgjFeIMqkrq2covGp7RK5Q1I
17WZ8ZaaNlBNjGtBsxHyTd+/C9WVlQQ0vj7F+S9UhC7vgbOj/Pdw/1icB8tRk+jJbbrKib6rW/1a
3qrmVvucb4dd+rnIEZS0EZK70VbOnbPn4bnZ6Yw92hAetLmamU9mX7ItmiXCwd2qd92L+jPZQwQC
tL9xyl8IpWkrO3ExeBJaCC+SpJE2nRomRac1ni4+x5TvLImmhGJDJ8Pa8KbQceZER1ZmoUWQkbQH
v0zohHWqute8AYFnSH6rjVhuclB4vFcWoQU9nWO1z5eXdDGCHtme1R3TxGiDXMC2V6s3Q4wRsbgF
drsvA/1w2dRiADgyNVvFJE5F2iwxlQrdHgGFvQzFUZGYTqZDFqZqXy6bW1u7WRTtczdv4hRzkvU1
lx4zXle6tR24Nnuz2KnR3VL6wzR79PcE+WNSHzyDtoeVEL04FINKLc8fukk1+tQNq1qpfTMSCZ0p
Hf+bMn/31ZUMcvn8hgeY1z0epNQ5W2xRT8z/MqmIVr9SZbvuurzcdOPXUajuuPyj0Jq/0QIZpdnT
5XWaQvGZ9x8ZnoXqoEr5ntNpRzNFRSNdNhJIagQYXeR3whztDG2lXLDoiEcWZ3ETDu1gAOPM4SCC
7qXLYxdCXOq2j1KBtLoqrkzt5NcXBqjPitKUhH0fZTS2N5QneeN9b2nqWvGQNRuzQJWW3DaTkCHB
ILohnXUBOohrIIpFb/8zb/osTg1xralNhZGmyRFvEjXHlc0tHBjkDNnaCX6Ghvod9E28nadSXH+e
BRVVAbksZS6aMg/ZuA8y+JW+uhD7ec9grqEUe5U12h8fch/A8tfLPrl8KzgyPtvYXVdnML9gHJHr
SLsBhu/prxpNLjCRxU9+QecCVKArp83ieW7JEvg/6oq8z5xu87HIKdDDe0KAhBAZtjVEyDY0cm1z
DRAmvBc5DA5iIuz+yWCP7M4G21e+iQ4MdseJigCJdHQ/aBoftn32YkwsQMNL6jdwOrxoiH//j8Zn
sa2pYsUYpxSehgpbUO+y9BO6SygNbQLjujH2BRz+5cE1VqoAi758NOZZ1EFPCNmlFrOCTOON+Vgg
hkuP205ag7gsxu4jQ7NgA2q4K2sfQz49yDDP2sgP7FRQO5fncWU8v8P7UYoU1loIw+1kpgd9UnT9
q69AoUt3sdSsQSaXd8efMf3+8yNjyBR7eVRgLJR/Scg7KDA5XSFaCdslUsDdTmx2lNxb9sjlQS4n
giAmNBFUCMCGWZhDVxbaYI+Mty5pR25dhPy8Sct8b8KPqpTZQYbYEqTIlSqG9OWnkKsYTzFYwth6
QYswT9beNv+fqfjziWYxMS8TYRwAYjlt/ujDZdXet7GTFv413Sa2QcttRXNmvbXWCOqV6dQ4O1WO
pmKWuFVxrmopbQjOWHyFs3RPBzKkrfq9jrZRlkDcI3gwKj7WyXBNj5Aj0imn+cmVIj7R7nBtae5z
of/ozK9pJcP5K+Mm/nVrwGfXyf4eCeKfVVxuPQ918AzN37ZKp9ZZstLC+Hx5URdP46OBzNJCWbci
OvEZSNw+tPWVF74XsmSr4sbrh6vLppYD7J/FmgXY0s1by50uTIV8U8tPlQtJQv4o1ffqpK5E14/x
fNng8ub/Y3AWWT3eoHQV9iMnn6TMICesRMnR+3572cyqF86DaKpmSttO+yK5N+FM4xEZEj4PGVfU
9SLAZ82mHe0OGtgVw5OXnXqhhkDk1CsCWEnj8eX0yMqtKq5lkQQ4D24rN9i76rWOx3N9acIfEFIb
fei06S31/pLXdrd7WbF/PsHYBzas66JkAQ2aDVzQkedTppuhVyAcWlGU2UXiDYSwGxeyXigeHCN7
KFHFQL9vrD5rgrKJ/XtxSHeXP8i5E59+jtlxAllI2fgFn8Onhxf5KPiS6VASkVQp72lmgoRKNoYV
m4tjp0OPAhNQDmkOB+roB/MiTSEdsz7F6sEr6KA5XB7W9LHPlhddBB71uWGLc8BfO1aSCXaC2pCe
O0Pr7UUt2zYmOF3JlzeWe1v5dCxetrk0LN6HgOP9hnnNkZq09uNQKsPq4ZejkTsZdl7/87KN83SZ
E+TIxmxf9rTKyp6ncqHyEVfBbZDxumxhbRQzxwyGInb7aXEACbQUlodPRfx22cT0IeeLczyImc81
VAYsQcCEkd4LRmPH7lb3buvqrwufp3M1S2B4ZaZTiG3m9MWd0n9k3aubPJrKSh1+eUUsYCO84k6Q
z9NAkgyot0PvhTPLdBN6u6heWfLl2fqvAWN2C3ODwRzECAP58FSW+8R48d0nuXVX1v38iGG2wMdC
tmdKgMZmx7JnBLpqTbPlth4kETAHEHjH3NU+YLNMXz1NiD5GNa+fR4i94X9C6mDlFiEvTqUl0ZXG
0zHvbTPXG0MwhMOI5kq5yz4Ve/fK+6aho6o5ydU2foEP0NE/3YwfyhNiR2+gu2llKW/hKbrsndLy
xwBuT2WS82He36cUCpKeeVBzhdrI1/0GRa+vDX00rp3cIvaYbq1n+IgvG12zKZ96EbpZql9Yfj0d
R3r7jGbX5e+/uKsBCP9nTLPVpZUZxT+X7+8rt1Dj6NYXa+15ds3ENMSj3DqhjxD+aUzo5icBNmYz
oh1o5U1ocS9YAEkB9U8Fn9lma80AxukQG9C/O176netlD4NkZe4uT9eSHUBSYDUhX582xelYxKjp
8fIIoe8Wlm/YyluAICY8/Y3ZyD96miezFQdYOocnSDyFMp64uSGcWuRGHyl1Oemwxxkp7S9PR3k2
w+uN1tbUf4sw/r9KO0vuRrMUvTl0LfLqOptHy1KKiQ2CKkGf7RPYrlDA+ycDohTCMxBIBmDWpwMy
RjFUEp0TWJJ72FW3sF7bJaJRyrtaP11erd/LPj9QgGhSeJjaZc+Xq4ItBMlvvPvKOtRv8p2y6dHZ
ees+RY7r2/K7edXtxk+6/SW90++Hh+H+a+kMB+sAcMyunWx7+fMsze7xx5lt5gJadMDlfJxpEXs0
TsXh5bIFeXLASyOe7WeYqhXZrTGh7LRP6DrvxQfAmgfjU3LdfBU27XV+p9sI5jDK5Dbd1u5KfrW0
QY6HOHPXWq7ghhCxr2bcUWMA9J9caKgyLlqXR7pkSKK/QdbYFsDWZm6UhmonZiqeCk+kg2gsgswV
rH2JenXZzmL0mgCLUC5QR54jFnujSIZqNKgi+9/MtrVNN7YHfaV2s7TJeSz/r5GZY+i+IRT1ZEQl
qIC7657i9oWbCOyG1cr2W/LBY1MzB8k8V4pHGNjQZ77VLRj8oSO+PGPTzM9d8NjCzAVcuYcuqcVC
p74lwaEP7skVpfwLbLxq+JZ1K6F/KaMnINMOR+uVIVuzAdV9VWahZnHbzp5TJbIFWC5K/8PP31Xj
W5CuuMPi9B1Zmw/ORQ6HmhDv88OhiH8I+Uolf3HyTHJGk6Y7usVnqU6kRF7ntYR7rX2tPbpCPkVg
/3Trq6G+hYNTdO+XF2vRvY9Sq+nPjw7ntBWHxJxSq7BVt5DRwBAZbhNl7Ta5ZmbazUdmSnRdki7H
TKxdQfhnE67hifsHrn18OM920VgonkDvXY1s6Gubgy3+cnmulkLO8fefedoYSXnSwobhQJaZt786
2OWtYd+udvYtRQOZ6z+2wGfC/ns6WYMkhTT74wNiv4HL19bkQyteQWvKhWglXC+ty7GpmTsLfhqr
bsG65ArlzTHaKP5rYQabyxO3ZmX686PVRwus9qDvqR1TvE6k1rGiVx3xuX9ihJZYXQIvC/jp1MjY
ADytrWko8odbOKDXHKRaV4wsugC4tP8Ymd1QSw9kledjJED6fIQ4UEfHNook22+eLw9n0ZIBLwpI
eaBw1mw4ck61O0QWlIHQCOneh/3BFemAdC6bWXgl5UrHvU7hfge8/Pej1dHaIG4ayAHvFU5rqE6h
GS+hatiqAgW1pVc20osIfGl7ni53eiW8XTY+edf8pDi2PfM+c6iVrHN5BZZp7GwgyBstaeUWvhRP
6TSAHGLiZDHm2abnj36Kv0wYHY+Q06TtRoWOdoO2MjC4TDOuagjEN7KJ+pjaNSsPpUuOz80Kh0Hj
jra62U5uDdk1xoDTwgjJHLwMynPzFqatlQvykq8oVBjo0KH9UjGmSThawyYW4KXpSal1xEjjmPeC
bFN7tHQVu8sLtjieP4bMWcmhGOBSzafcXRHhiEW/za2f0iTvRIocUMCtbLZl3zwyN7ttUaLPhiQj
k9DRS4ogh4lD8WD2HPJ0pthhkDo13IdGf9/k41qetJRWUIhED5RCJAKWs6VTUsmF+dWk7EEdVrU+
57kPb0tx60NlpkofNcQal+d2KeofX/RmBg3ERdQ6naK+1pW2WPue42kBylPQIYYtr6fFyu47a0AF
hwc6FMwwzfZ4qDILy2EM/rDq2tohAr0J7PRoSDd6r6JO5+7jhHStqeGJC8RtEf8EE7IRM+QGL496
cY2RpuczUCWjrjKLc7ErjYUKUtwJo+YaSrcrlLaRnmjg9EWzL/ZgDHsIfaRy/Y/Llpd8+djwLJTz
GF9Q4sFwD8ViExxSobDrfiVdXNqZkA3Ql0j5l2eF2RTDzVlGSB3UjmDsR3cvhntT/6GNays5+cY8
kIIqQKsBzV94VmZmoqZTVegmyUy8B+TonAyFPhREDq1UXbVRfQi04UnPv0ZS6dAn6UiIhMipvwKH
XBwrDBEKEE8R/OosCgkC4n4gZmunqycO7W0IJX5SbpG8vLxwSzvT+GNnXvfsU7EyQdjgMWn4WQnC
bSHl30ZX3KB7Z+fFxxCswfWWDhGYSkR4sSbaKGs2MnVM4haK8tpxAwVGYWVMDmXGPTDs3QdFye56
lDQdORNcR5bkbGVal+ICKG4aaXkXAlA9iwuo51VhOWTc6LUfYffQJj/HzumrXb/WDrQ0ryZsAcDG
ga4q8xt1ALO7F8lc3XXzNa+uwvBrFbxH+ddGfHc/X17Chec9gPAqbRt00CikYrNBhV3aDIQ5ZpSS
MtzxA29aCKD495K2M6WdCVdbLr/Ka1fTxRLusd1ZxtFHkYLORUXIU3cfvfMoHGBEN799Fl5MmM2r
bfmyEmUWV4/2ShwWploe9E6PZn2MeY2RG1JfKMdM7ZbGOkX6LoZf/H7FT5a2Hz3J/7U0i2ex1mUm
YickjDSSW7Kdi2i2Qd+8klAtoJhYuiM7s81Av5iCxAN20hqkrHRobUikrpVHGjToDHwoXEd7vuwt
KyP7fYQcpTdoB/57DgMqIrULlfprhuyalax55eJiceWCscyU4WSY5RtjZWStmvUUr/a6Ix2k5x19
sIi33EvfvKfRCffFQ87l0h6/Xh7g0lFEdfK/duVTJ6ljV6gzs8Mrqx9eewVNrWftLpuQp+8xPyKO
bcx2XCvGaBYI2KBnUbbll+La3fRX5lW1cZ+yZ6mDD01xRFvbeN9j5wbQvLOG6Fub3dneg71aUGhc
q51Rlh+iUdzlyejoADpGE6GK8urygOfRjINwYhaUKVlDP0eiczqnWh4PShHAzJ4UPwJy/dD8KIIJ
W/IpDK8MeWVXzMf22xpXdZF+MO6ZcxeF1EGBtLymQc8cD4riPkKeS7W+vVNpb1ZG17k8uPmOmMzR
IjL5KZrr/O50cKKOHq9UWSZkMtPVc6sp3c4YEc5eux7OPVMyJy458kRoUCY2s1n4gqzQzTx44221
/R5kIjo0xk5QspUNfj57WAHtj3Qnda+zO2iUIyPaByS8eSW913m6d5Hf7AUDmbCyI12pzP3l+Vsa
lkLvJhwvHKpsi9P5G5t0oEMDdUmDmmGOuGZgOJK+Nnln4K6Jk9AgZ5iY4FTIeGZpWSz3ZZIJse/c
vCV2ZHs2LCXvr87WeVypgZ6da1iC4I43FQM5EQVbpwPyud67EOCShezLDXwp+/1ttYltqEwuT9zv
mTkOI3NDM8/rFHmqGCDwTqn9N9kkkGp4A/Wtwu8UBjn9l/Dvzdvb5s7a3t3v7Kt+Gvj+4V21b1W7
2GjbfKtt3+0HhPZsiFnt1/32yTk8fnzcrPEFnW+U03mZrQASaZFXgosk/25DJ2jSYJ9KOWLZXvTZ
0DpppXp77siTOZOLvq7DSKnMzmAI6mWpg6PaCZv+Gs7+nVgAnkcXu+/rHT2qK8t+7sZwpcHKocBP
ARWJPDOXN3IKptcPHCRBrqtCROlv6G5yWVipL0xH+vmi/xnWLApwPBm1WTAs33RtxX1D62MbVTTY
Nv1BAfipa7Fk6/5a2n02PN4gJ3KzCRxJpnhW0QPOoph9EQH94qAAbaVFum0qK2iQJSsWy6ZTMoSH
VpnlM7LrW2VXwzvdVbfaJJI7Rgi1reybaVuczCCNppLKPVuC3ECFAux0fxZRkYtKSj5mNM1BQ5KD
UHi4vDUXxsEQdHyBaE1PxSwENKPXKHHJOEa3fUHqcFfBZybGxt/7HMcbtwRqIqDT5g1Eqqtxc55a
ZUPe8TVk8BrxNloDAp0f3tMZ+sfILCFCQXEYYlgInD5gziQPVaAqdtSO85ue/tj95ffl0+XpO7uS
ENlgo6almTCqTiXk0yWiaahDqaMPYNcIHv1O3qlg0/tSfJck77GPWqR0xFcUbGDkKjaBGq14yFno
oNcTkDx1Shq4qcfM3LBBiTluJ13cTmwpRHTGu5Ua2vdCaSRHgotzExfp8OXymBdcho013WoBHk++
fzrkvpsKPHoWOGUoF1tdy6IDbePB1utW0dzyVBqc7YApDcMaDRDnxSY/NGm1q6SAQuwOkXmbJpJt
Or64cXuoopcm7tEKukUa8caPp6l2EgQh+r2ehLs8Eq+E5lPp/jSMK61byRPPwEWgLHlkodsQLjaN
X88mYSyHLipUPXDGFEFXiJxCsigrrbiYepKe3EVDFugO4ixoRAWC3tSHLJO1Bz+Wha0YlI17SALT
869LToaBhy1X2aDnIT92iIe0m7IdcqSThV64McUgVR0pQhnIQSy792gVK5S3xgiQuYCENWw2l5f3
3KUJoBNtjCSKMBGwoU7Xt9Rc1D5T4LIhKk1oyUq+M+pXYuq0486Q003R5LZVbv10xfCCX2FXhfBC
NOBBnr+Zj4WfukKOnAkClo4SaZusEjaeIW0vj+8M7MDSTWcDTwjkwhLp8On49Kq3tKRMad8HG+Pl
PoQXj5b5RS23EcKb4ErqYFu414q3b7MXWo978wnkrN9+z/MbdZLJ2PbNPUjeyx9rIdaTl0MAPW0q
ODNns47iZKEF6EEhWAh62LIlwtZlC2dF098DPzIxfYSjG3HTF3ASVZjI30MVqiYHDej2enjrfvRf
1xiOFgKTBl0T/oMSGBXGWSy2xqIv4gxbJsrmAzpM1X0tqzTkbqo15sUlv4HwYQI+c+eAzvt0WJ5B
mw4CoxxhXn5APXADGvjKzMSV6TtLCvn25Ezw0eCenMln6Yzc9oJYhk4OH9VtUZjjJu/c3BHHVjxI
gbfWJrpoDw4xDjRY3M4O/6gcqcPqqGhYfnwt11+9QN555IbqyiV0Yfog2oaCk+ZpDpJ5vhTEKOR5
QcW4huITJ9Z77RZ7TzCfL3vf0nAmtkhuT1Nn5fy1iTg4+qTOECCE3yTto213uvKR+2//xMqEAicF
nOSoTn0hCETJbwI5dDzxqh4/RpzP6x+C9uOymaU5I1QZUNxyxyWpOTUTxjXJrWsFFJODZi8EWnKd
FGrAy34QZiuvgUvx6jf5MNk6V/fzBxf4FzMjiEJH9jvxpU8Mq7VTP5Qe+0FE82dAcki2RUEWf1Rp
Z+xSNGe+xKiT3ibIQhkP6HHnCbGbm/IeKlsRDRqxcj8qt+yfR9+L3w2j0g6GmaKKNLSm8VWlifH7
388XNE4iqQrVaFqWTueraDinOtENnEYdNq6PNpqVHSzX2lw2s+Rjx2Zm+XIquxGlY8ygnoI2/MGr
RUeLIlR9X/6BIRWQNk9QxGtpFgsstZDzUSXfbxIDTvC0V1WahaPiM0Ub5X3UfRKDyxYXPI7nfGop
xB9YX+eJXi4m0mDmQYzYWnQlINykIh7t1sH+spmzFHqituH4IXIzPCLe6UIppeyqde3HjquWKOQh
+wthzPVgNUgIQ6mTF/WmaX79E5v0dCOtwXV0fu7XbukOnoFNK4AdssVtr3LpkacSW0keqNhetrZw
MOnmxPsErbI20aSdjhDuR03PlCh2YB25EUkSk9bY6M2voIbP3mh3l60tLRuVFbJzEzCGdXaDc02E
eDS0r7zRvBY1yJZMbStXKyFiwe+BuEtUcGBz4nY1G1OjofhrCWjQipm+n4oIYZLbHeq+dtqtnBYL
04e/c+0F6EuMnTtIZYUKAYVuJsisEFkVW+GOIPKjT6saEUcx3XaQtq3URxaG9y9qd7izePH9nbAe
5S2CawoFLMHoSXXKbVh0TiIKKL4kB7dLVmoWa6ZmaYs5KiGlAwq/UfaSo2OLhBjCaW++uhKpFvzi
ZEizfRaIYq0pKXZQ49p4VbU16uDQjOrfRw0uKRNqmloF98NZnBIDsVRLpOSYOXPTSCWoWp4ignLF
y1X2zOyWBk8VxNpIJRE45rwMSguWMmwmgeHwtdNLLvhPf72NJi5b0I0Tod1ZDzwUFpGvZ03k6H7H
Tk12mRLayJD9vXNP3NrA9DllIUWbnR+iVpm+oHvUW+LsFgY7yD/F6yb9gEoX7dPh7xfnZNdOvnjk
1oGKDKmls2uV0nqOy1yJ7Vwbh02pD+W3y/O3sECYIjyA8uHiM++oD9osIH5gSiuEK3Mw7gdpTZZp
zcRsNIPmt17uYqLMe+vz6JUhZUXP+3x5IAv782QgM4f24auQRgsrZifYI7FH5QXjswL+5bKdhTCH
nYl8H7pmib6G07XpSkMcU4S5nKBQnyaWWxpmD6Psb4shulMEc62Os3TuHtmboxMGU/Fjz804A3N0
JavSz5ys9Qzbk4uvrmvuvMDb+1m0sm8XreoSmTJ9oyDVldkoY0+rvKCInTGLr3kXyuOfMgJASJwl
ikRzyoq5pQsoycsfe5MPHXm83KVGJRTY81rZGcrBFirNpoELaqinTrtPqBNrw9YKt5cX8wyyxM3w
xO7sfFSl3BNFH7sS2vLo0avF46A8d+q+ZrRwtWbVAOcDguDVlb5Wblj0pKMxz/aF7goJerfY5lUJ
z9E1W+yFhyH27iSNN2Et+fvC9MlYZztE7S0O/mwaq3zrSYldVP5OR8v18pQu7sOjUU2edbSSYx56
TTl5zmBZ216rv3VVg1YZ1Ad5MG4u2zp/EJuWjworwHZKJHDenxqL69hrK5VSbq3RKec3PDMXxns6
1foC9xlWlMZWh9sU6iFFvBK1vR9+d3Xdab23NluJPwuuRPII8xd9SCBQwPmdfhbRRCQ3djvN7kpL
+ZyOkji9nmg3vTaWQCet2m6yMXYiV+YUSRN/2zRuY4dN2KGxGZj/ZLFNS53eqqGUn3PDtLJUG00O
cKoPqp+JiWx2g+ZvbHorB+Pich/ZmTmxAvskpWZWQJAlyJBk6OTQox+/Bf/oyYOdQDGCGgugqVlI
8goyvbxv2C7CYNlKZqGabmUr0X0h++IuheadhgLAAk+yIvaJ6HcxxJ28qXj5rRa7t01tvlx23KVZ
40pj8SLBaztAu1NfMfJW8HnNxxtCPX3WxSG+Kl2vufVpR3nRkuj1srmlwq1uUWyTcIWJSGLmm34b
8AQSQAMXC9EGCgnKIFn7VecyN1w3QmwXxl3cbSp3d9nu9G1n2R9jZItSHjNoopxtz6xL0W32RM5K
Ibg161zdR9Ug2iJkVg9mfe3HL32Tlbaxyrg9feNTw7TiSxSpZUoK3OhmhgtrHGCMazTbqyxK0mNt
3Ap+/yZUiryNqLTbSWO+Cog8vNZdPmzqEEqQKgo+e4ryrZO8F8Uso0+CPoz7CPU7pLJ5R7g8NedJ
EZ+PmYH4l9MdGOCpB8SCWAmTwJhdKM91/tqlb5e///kBfvr9Z2E4TSpfTXyJuqq0j4QXQ37u48c4
2WsmfHlrdDfnu+bU2My91DBVx5xymO3GG9Hz7RjBZigDVwBpSxEWjkG+uKFPfI6zOZOruuXBi1qx
rKq2asC19E1RvghpbxfabSR/Kbqbqt2J7p0crUIvFtZrqvHKaOtQR6awd7peqdFmcaHUmi1LX6Vo
E4PWLNqtoUJ/6wCYKavO0bRua3Vf3Kjaudbd6rvyb83NmVPzEYCZTFpCgAJmwxf0DNHmFqdGa3gr
5ZsI6qIiuK5VxCrQWxHuGz+y25BtrMNEIDlptuvl7dhshXHTqQ9y7lT+oSADH1w7kjunDvctkq/9
U4c4uziJ2UY0bPi7zlSdwXURXnpSy8OQBnYP6WlafUfEahMJd3X+LVF/VuWTZd6r1j4cxL0H8oUC
Y5w8NcZ1mq5d8hbSwymE/Bn6zJuDwHDHNGboCBVvfMgQe65g3mD7KjKgGwWytSH8rDVrsKiFTXRi
drboYd8LQtxhth12DSBZsCnqEzU4nM27pcS2kjqdh8uTUf4mNDpOnbouMisPc9mQohc92GJ8HfW9
XbfggH1bHz5Ec01bdGHrHg9x/vwe5HWrC2mrIVOuO14+2jI878G4RgN5BhdE6QU7BhcmrtCTps7p
/nGHAdH2BjvD2Dsw8SGc+JTGPy3tWmoeDUOwI2tDu1g+vHZltNGlnax8ULawO03/P9KubLltJNl+
ESKwA/WKjaRISqJ26QUhWxb2fcfXzyn2XJssYljhvmq3pzsc04msysrKyjx50pKzAbxnxCqV/TCu
GhE9mQKPpvZ45V6erj8fyLxA/AxzcQoJi68Bvt+aNzE6lnI1gziceQPQlF/pJFl1KrtGcD9HH0WJ
eQOZ1Yq5k4/g9IpySyQHjI7BTJc7sw+s2riVG52TLr/glz2u40mUyTgB5CHFaWqwjsEsO4KB1rfn
KNxUAGoBjxQTcH0ZD4Aeh8ikk+oV9dhu/MLcd/f67bJoNSdfwZxHufJHI/HxFSImlaj+VwXYIL/x
dyG8h9Ggy56YmFSAqU+ssiKZy1waNSutDpnshfVGUVMrjDLLIE5H3oziXcSC42WMvz+1sXBF8j7U
wI88Xdf36FsvrOPkSxiFMcBGUZQGX9KArCSu1h3gmHlSbU35hvgIemtHUmgMfCc2D6LoBfPtOD2r
Apj54nWHAmQcT5bc3dSoXzemm2loNogUCw06GDH1ZugR3prl6vo3LwR9dPVUjHLUMWsJ9ezzIyck
6WCQYdIA6nzz5ZVhvAtKaNWNuhqBG/D72W6BJ8BYC4nXhLNoHtgyOlkcg7jZmyowe73oo1mzunQA
HL9tCicT+i+1Rc38upKXgTTV8Y8kZl8C0/dVpYYkVPzwMMBQmdBrtXGjg6zw/yeJuQvkDJvmJ5AU
KKLj46qcc5Qh0nu14wTNR5Tdpa391om9BtS8Mo0phNuJwOxoYvq7jH9Mb8pudrLo0AmxK8M3BZI9
C7eSuJKVmyDaqgRhyEtK3pTyxTBn/MvHMO2RdsfExrucZHZcuYX8glBzIofrK7Psk2gGkZJgYWAa
3aSTe0tXUh+VQnywLvi3Ywh+iNo4BJKBZ/moeImseqM4I5NjOBkhH4n/s64FYHNBhjaT3ila3oyz
Zcs/+SDGb8yhWo2A0GpWrs9eMZW2JLZWSMDFJdtEKJHR2Tbi/dDqlhE51xdjwfQBIaGDYrAeaIFl
zCSTM2GIMjiKvA2RrxL2fp+6bcpr619SkfafouRHIYAXEGehSTBQw4AHHjUBjacB2OLjCbOos6kF
ZtZvBA//X3/lY5YcqJdxpWXJhOJwb6b/RmEKeEIOBm6arTD5FSZi5TG8DIazbFJj8KI5d4uWB4K5
RCQj5kcy47ccJoBIFX9C2x7kxHXzOQaKUxDpRWl1Rx4LmxTaox8MG1NMdkTsQVEcHvRBuotU1dP6
hFNUW178k29hYoUuISlmu2GTO5rs0Fag0xT1fYE52CS4Uwa7FrMbQ9t1Geek0f8u4xk0DBqGZLg8
2ph7ftBSlDqkiMpN4htdCmzScqoBy5qdSGD8qdSrUyTmWOWM3AbG66hsmmydDK/KeMiKG6DXVHk3
FBwTWgrvz/RiDg1q80GomtBLM56l+dUX0C4q3gj5fR19py1QFMC2/H3ZHPaE1kIZd5RBS7Dna6m1
eLViYIVmqTrOha+uM6G1ipxwHq10wS627EQMs6C1CPZzg4oZg8wuhxVmpvi5q4wPhaID/cTJKlw0
UyFUOtOKWUlE2XIrlLilkuJeyjwh3gM0HgW/0pAg0+BmOW5Gu8i/0DuEKV2ciGPR9/3WFe2p50ua
xlkqtSncrtKE7kDEux69jH1qck4BT4x0LmZOE+S4UuhYag9NexfrbzOvn3DxoJ1owoRORSSGYjdi
15JZsMShsnvh4V/cEycSGHeWFK2IYcOQ0IXhShnxuByDG1I07nUx1IpZ8wMqDVg7TPqiWOTztQoq
jBBFcy3i1lpxoyoGafVeqloAG7eCzsPBLUXJiAEo0gBJEvRK0Z07CQQC1Sy1JsbOoB+4n761UF7n
7boqRrRlxbiA78S5s6sRMYmRYnLbSjSalTk+km7daV9EvRWVr8L4AgOpKt+TNneaonDUYSsYn6Ze
20krc2K6JXd39sFM5FLEqHyW1JTiRG7u5HhCBqRofyoEQ+TwByDhq7LoJQjifBtOc2QLg3hnhh2X
mIDuNrNN8EGUJg2vY2BQmW0yukLy1VDSrHYsMzc0SeXISi3uJB9DWXstIBbmNAy2SuLHMM0yWx9m
dMxEmoyrHkA2yeAdgCWXjCYzdJgCXQ1wynHlTrZSwKbVRgtWnTl9Jyn6+PK3IMEQiupZNzfVCAYK
41FQhb8317P9YNYBKTa8bwvsR1ghBSLrLbjpqq7fJBmKxoCUlFbQxrzZntQnXiz+idUyLjrIZDNq
BQjNZjdHCm3IJ6uOchf4MHD0qpaoPJsGj7Vu2fQQKx+zeTKm05+fFbSFKrk+4mRSdobmJk5NOBkg
Oh3zNjXu8qn+VvXsodaFzXWPsJRFha39FsxybgS9kqZYZfqofuqGd0n+DojolOZTUW/aGL0q86E0
tlU3Wh1vwNGC5z4zc2alQ7lrkMCEaB3jP7P+fUBrTJ9zPOsCKtI8k8KurK5XvT9BSowrtk+aVTS9
YAolbltHMT9rE8y8uYUcqVG0sCl7TkJnBnd3MT2WceskkVe0bzJBphSMPFxmBXo5XRjbEUBAxy8S
Nt/W5HmZlRNOetE9j9M2VTZK6vVoexnndTABe7nNVDvhsYwtpd+wJhRH8I9Y5kJLZvS5kBwPyYEg
mZi4CfxKlEZui9ahunFAA2EX/mcfr6SwxuRBVIMMG+hRawpWqfCQyY5s2H5qx0hDtua24X3fQpRE
55QDPIaUAa4r9txjMl8VClgVcIE78QQKpLa3SHfvG5smeZ9mjolIPHmMIQpFkBZRg+WIo3GNHI4U
DVYoeWW5SYWbqHzuzUdN27fDOhw7OnJhAhNgHPyKwdEqHfSSOyiXLv+FVZzoz5isPuugsYrp9mhv
eTdv6nT2JLi8LnqWBTvpXiZVRjLlqZrwRRyf+z9c/e/FZxEmdNzNCBIODVnVFjHVLvVLT/f3Pgpf
GZ5P5RcJMYWYk+VgdwBNhnSiIHoaACynfJrn7q8XB7QxCiZwLGDdBxHdAEyCtlOkl7p/KHiUFxeP
R6B1MHWcAtHQm4QnMxOYULRuPwtFaL95P7zNr/uf7u1j4PDKYBdmRcWAQBWFXQpHuxicGQil0oVz
FtkvmoWmWcvaoU3Vst01J8wnNC45tRcqCHAtPPHRAEoJjc5XT/Yxuk0GdbDt7NGd+7b/58fz9t7e
glj8wo/737/xDytrY+EXWmf/+2eW61pubu12trM+HNbfh7WzPbwcXr5e1pzrhpou86lowEDXCv0F
EDlj2lmFkTh+geGDg93YnudF9vFnzZsIfNEQhjUBqS26IYBYQufVsXx2ErGIQ5El2YTFd7aO4zke
lHYtm6PNpdnSejZgHui51BHmMo6qVkiWgQUgQrvydvuydfYf3ur1p2q9upwtvogPjuqcSGJclJgH
kk9CSNru99g2NHlzVFnaGFQ00bAH8KQKBo5zG4oKUsRNhKB2u3ect733y1rBHOw153F/bKxgDeBU
DqMI5uEVYVJAzv7j48fT01NgzdYTOrhnq7BB/E3/DaLdnWuvH79L+/H7cbDoX98TiLdD+j+c9+Ml
iy8sBdVEwCDA/g1mP8Yb1EB/5CA6gKXQ47K522B5aWu7vV7bNkf943/sUv0/wpgnxmDk4qhVVJgD
67e8hxVOJiQ5a4cj6qKXnpoMhhwgYv+na595GItjg6HnpKGi9vQEeBt67KkjgHrQz6G/rlvR8lqe
yGQCi4AkY9dULWSCl8LCbwn69jPrBdomdmT/Wr2u7nf3u53L2cSLpDOrLHOBdFUvh2ICwfCAheV5
T6t3+5bnVJY8+tmSqueHxAgkGcAZqp6zR3YP3vN+BUt95pnJRVTOqsPYpB6ltSQeBb053mZl3fIk
KHRBLgwRtE8IAIECQp/VuSpKXORCAlgM3amtYb31Xuc6HlgUSvfn0VXaa3oGOPmv5eN/IpY5/oni
Z9ksQSy1j8R66+y3l8YdcB1Mdus0bu84Bk6FhZuS0je0oG+wVq+o8Nuti0qxpVs5/sL6r69bLmEb
iI8rfvJhzMVk5iHgauo/W0uvUWd//A0Hhx4eeqPiGqWHlf6G3/Gzw/8eDxOOE34ceoyvf9VxQtyV
XdKYHJpQ+VUH4pd/zvA/H0R/95x/bm/6FfRb8As3Av3hfYFCTZr9AllEAgcNfxLiGGZdigLJbbUG
ooQuCSKK4w9c5IP1Cu1v7RvqJp2DxwtqLmIa5GIxJhFkcyZitYtmNqVuQqU3IbfvMDy701EwJZ2F
0UeukvLA4sfOoTMlGWGMV27jXIhDU8HlV1h3gQViORudcNYv/NNsjfg9oJGbC30tqL3a3dsPm4fV
xnWh/vf34QvLsvHoQXo5bNcH5/Dysj2sO+s7cAbri0c6Qk8m87FAt2JPkBpCHZzt1dCSIctRakpA
ayr6Ncj4kqJyZ0nJMaZp9DEBbgYp6Cao85TjZBe2hJLfUnJ9jLu86B4yfaGaZhWMCSMogyy8IDoH
GNY3bdLimySvJYtj/Jd60tgZZxJYXoz4Y+6vuiuMup/BONELH2qF7mviyhjVJvHQC8eCJLOgaM8D
8o6m2ggq1OeuMBgiUfGpIKkGylwH2ehoR3lozUD1KF4ovAX+c5N7Y/4qGyvgYib5MRVcU19d1/fy
WYLiw+l3sFaYjETsfHyHHvuWKfteSjwju8cbWC33oJry850Bxym5VQ6612hHBE4lizrfawvB3AnN
jK76CQw8tiqBLWkwAwvt8Vauof07FxM3C3y3ljX3utoL5nymNXMj+ErZafEAoe0YunF5U4+ZlYae
0K+F8f1fiELeA4BAtMfKLF1m45NORmt7gqpvgSLpqpTdtI4cuXd8n3PRUZu5WEr0saJdAn5TZ43X
TApDDWpgu0dyN7foHXydedW5ZRFohsQrFuBRdpZ7LKp9XlE6mXCq7Gl0Juk7Dd6ur9hlIEJtEn2e
/yeECejCOvRn9Bkl4I5DNzDAPWLjCkrQvWU92P11M8YcLZCtPeZjGntpWQ67Fpj7HswHQrRJ0kjj
PYQu7iPmg5hArwrluYxUEVrLjoE5ZSFgpqaj+Vujf/TDA4k2FfGijji6sY80u5Z4H3AROB0/ALyS
oFxF9MT2fsltos5Ghg8wYoyPk+xMcBV1o4t7sEAXGkaJCw6pgX8E6PKnqm04+3ERpjDSmf0QJnXS
pgomXIirsL2dDd+Sox/m5AzDq2h6ae01NUfjZTv7ozCz4gT8JX1eQ2HF/0iTh6ncZ+r3dbUWfQD5
I4KJq4tKnKWSigCSTqx/oj8hM+/6GYBUXlcvTxn65ydpATUrRDMtsH5KPN0W3YdARE/mMpQsOtIT
fRhPThJFSeqeSmmRwy/tVl0Npm0gzW3UrkE4bpuGYJe+5s/qMW67IHmiaXT1xvl+GCyV3Or6bsxX
EUDB7Q2QQdc369i0fk0e47Er9CbFnQB5ObHmN/+7sZT1/CP9EWyKTfxQWvUqeYJB/vhbwi4kBlEO
o1ws4O0iaCA93ztdqdLaLwhoScpDNHwGMRA1vBrgkn2cyDhmR0/so5MTKRt6yKgSjIQGeEbu1gMg
LNeXcCmSOpXChDYyMGmDXkFKlipP8qC4XeuI/ZBYksI5vEuWiLoy4OFgb0cXO3N4gZ5VaxICnwaA
alB7GUAw01sXdajmbAd/dV2txcU7EcYcYynV9LGXIGzwB4zWO8Qgcaj7H9eFLK7diRDmBPvwgIgK
IcTAtSf3+0z3UjQAiD7P1S5qA6AkuLo0yjLEmJvZ5sE8NbjCS4COi59jP1iTljma5NaV7JrhYwro
nwQW6jm3u9qZlLtw/Kx5A3MX1f3zFcc854lBAoHfR0KJr8hjEB58jtqNkj76gvP3i4qELN4ToJFC
Mp4xE0Jwh+sJ2krb+VZNHIJRaqNj8hABSyuK8JqWdIBB1Viia73sw2bI0B3WBCMaZd8b9BoNMafV
7TLFBjcBpk8wx+C1QhN7525iAneMSKgUSQQWrkurVAUyszDXiVwBfwr/nwDaM9NpvYnZ7U1zLl0x
HiYQbetGU4PvITWrX4OAXCn6J4qAyPYch51jBqn8S2xSLQZaPUAvRaHlYuU1E8C6rmpmbbvre2UU
wW2vjYhMarVUweadB7wR4EsmgYkaKl7FSO2BwPBcwTSXJaHDhBC7kmQn991MAnTYtLqJQ6ewFGqh
CoUYBxy3iPSZe6UsJaUSDCxkVQcYRBgb32mpqZxX3qIQtGcBVEDhgmwfn9+poYCmODx6imYboVso
yEOOD1xcLwIELW39otjn8/XS+7Cr5hmUKFErJ844ftRSbekjCBXGauIcpCV1yJF6AKQhqGMxa+aj
7lBNE7xTgjmvZnHo0/vrJ3VRADJ2mBoBUCmIXs6VMUmvCWkKZTTafdRt4vbnvxEAXCHoxOELWJYV
EsRjQFSwrMyD8QWsh20Cs8bZ9MtyBs4oATMu/sKrG62V51oUtYxJihgiC6Z5fyVFLpHxos0cQXcU
7SWIB6cSdrkJEm7elM3l5fsjmP75iTvty6Cf6hSsLkaVf6Jf31YDmXNslsztVDfmeEpNaqJpFLoF
8jv4uhxldAVT8yaNc9suhX1oewO8CoN18NBkLAEIIcOMMTvArg3Jt8Pq51jj0T681n18T8ZAB3Fb
uhNBj3fdPhbVA7AblMogXCQaIzZD+bH1e4idejBoSpXiJLHxIy2Ul1z4ui5q2UxwTyBBjTE3IluU
EpEsznXao96XCqbP7IzibtJBp7yRlV9Ftda0gyA/Gf36ulh6Rtn4FlQHuPU1VPbwfj+3ETUqwHpB
uXj0OryXASfOvyo0GpnJSh2866IWb0QFxKqgEUFajXWxVajKxdTAlQsVuR0i2ZbAXNMGiXtdzNKe
IdH/WwwTsaeN2hWtDk8++UpvKcNoZ0ZhgRjyLu5SzurxZDFhk5oACSj0kNXn72a6zZN9Wt52vIbW
C5gCfQzgZgKtN1AsmC7FiAmyaGowJgibpMW/OrDSVWJnGWmIVDHGqYf1fZKnTgFy9prX/LnoQnTg
4DBEnFJvMwegUPvQqGSYR9XieddI9doPuOOweUKYdz742HJYBoSAofYFQ6yejIwHM1w0c9xVGI9B
40t2HIEwGWScBdwkk9D9qoJoUw6Tjca6tTl8VDWP4GrpIQI69N/SGIUUEY/8oYBX7KQZgbTYuUi5
WsHwCSadV78nt5L2et3oF/OpYAhAEx8g3WhJZs4xhi4JWSRAZBGWh2HObKmMng2zeMnFyRrQnKzl
ktPmZWn5yptCJkfuVKczS9eoedPjltf6z6cwB9Dv4ylNK1w7RBvsSsDRu20rt9NaN+UNelpYaAMd
IEia42bAS5kxz6aW5yo79nmMaO5uVrHhhNpaNzInMD+Ewb6+yDxpzLZGndn2cwaeHR3vZX1+roK3
MZBRp8GTidzo+fq6uAXnAnYPQC0AITEQODCnvilrbZYHsD4A27xC3q8TvrT2wZwrziW3cLdiCDNK
o3CaAAWw7GXqWAtRnVFGBiCw6id9AKv2Ta6upbSxahmv55KTL15aRwm5Ypk2smMGOaOYmXXobvRx
06Xz/VjZYT5uZXfTxW7fNhyOjgVbNKh9YNYPpfVnGYlFQa8DkXKBNJ25HRFXWGOHNmotCyw/Me51
9W97K+CqIRDs5xiki7k/7JC8OShGPxHgquNBXnWCabUoaQw4Z39vGydijhXek9CubuRSa6kYH8+i
uNmXGK5Wymh659zZS1GJga5/wNTAhYTWCOaEVUTr2nIGK8hc1uggC4QUVMC5XG2nVD0IYxMdzGhS
fvqV3npTDjKmMNa70FJDPa84x2/pGkRZFqPJ8YKSKa7qPFYRQhOT8UwJ3xLvSrMBfBgDUHwau4Mr
2hNEODTUU0j1eX2tF831RCy9vk7WGpj3bOxDGfH7KByqAgcx1F+K0FwJZL6vjBioaW5bEFWFCcvO
VGXias0ffaXJlRSjm36NpTv2K1ndBGRnkI2h3pH2ucu8SkstLd4MPucJueQPTpeZ2XJRyCRjGqBv
NH5E4gfo29OZ9lLeaOCkIo0V8ZKsvAVm/Orc+FVU6BBYTAKgnq/V/Jz5gSUXsT1kH1LI8auLPsEE
oyelhqcTPs73sxvauQgKmFErBiDbWreG4vWmLaJxfeCRUF50JR39AXIKOnjm4OrYGyoJRr8XIuim
6KWI3DgGYw3DBPRxpmZoP/Z/qkFcgphlkG/AEvso+JLiDEar20gAE1ziYba5bs1L2gNkoFJQooan
NeN8yVBWsZarsCzfdA0N7N3xKm48U0hWVTavrgu7AF9T9U+ksRm9IlaCtow05Kfyu07KLaGqK7QO
HuC87LBQnSGLnbyW91XolZIj28ZGj57KeAcnLWQPomHF96MjOFLM+bCFkBPfRevgSJ/RvrFzGxCU
BiNxdKzCiLpoUpV3uBo4C710faPvCKQsyC+YYMw7F0ESP6yFlnqrJDISZ+oT4MsnY9jI9VxFXjSS
9vH6ai9JBPgWoEaQpCAlwxzcvkLFzMyBVZ+jOr7rggZ5MnFO9lUvRY4ftLy5nlQD1knhNQLoCjAS
6LVnFhGPD00AkhmPcnDS+91mhsWGv67rtHgBnQphvK86zo04hBDSC4RYY4lBEoHgppoC6qIB7Grj
akYmJY/JYTRIZM3RF+cDFqqQIHD6s4901U/cv9q1iYx4HsE8ZSatPvvuWZ/dQQJY4nWU91mIh8T7
dZmL1gnHBAvEIcXI1HORYHINkriG6aQDsfys2Q0+rx9lyVZAD4tHP6DJoAVnnCAmsiYzgDUpHdUi
pltjfBDkFRkO1xVZdDZIfmkABUgY4MQoYhZKXekFdTZBfp8owk0VVo+TibEYXXcbBrVzXdziuhmI
KkH7q+C5yogT22BoMzRI2kpXNdtGL8hOn3kEZvQ/wlo9zOG3EMYeyhhP9LCHEE0bHZJUlhAnTiVz
go7FYEcGRS2wDnChMIRzG0gRzOZxAp6yXs0O9SCB4aTcREO4FkCvPyfquivJdtB+GeRfxVlIt4JV
mGLJFZawRgdEmPgRwcOjwymL3iVBt8Ja9vrQt8cuW2Xax1CMK6C0OV75EnMKxr6jTOSTkehjIYDS
2IE+R5tp6EHWRZ5aZDScIHpRJnktCPpNUz7VQbhFacUhqm/7Mrgfpka1YgQorfGsxiEG7WKKg/Tz
umEdp02dbfrxwyivAc3hokJwvht1EPcF4Mxg4CuExhG6ILkJtUKUwecTxS+yL87vJknJJlK6YY1S
YOLUXYv6dAkIhR20s29VaLZ6zetSvM99OfYdcWi1dO03SQeismFsb/JRGYGomHTFMeSw/OriPhgc
cBKNX2keq79Cv468Rh2n0RoiXf5h9LW2yYcp2U6B2Y22H9TzQ0dq6alsxeTdbyoKjAsbD32cTbYT
8o6AFKMvODn6i+ANKyMhewgOXTisS0AZIJt91sBOjUmIVoI+yy6qvZuyrEFZoxSZM5lgMJ2QSeK8
Ii8OOyWapHSTdBYUiirUb5/45dEMjXie0Vrelk9+jjSDwgMfXpx0RgJznw6Grk5xFoJZpSoR9e50
TFXm8WxdeEgqQ0W9Gkk2cIezJMTZBDw7GWJoIe3E0en6997wlGQzDS/XTfhooowJQxKKaDK6bTHp
jHEonRIbAbjNcI/Z48/WoVB1w4P7suTHaDPb5WG0G85L4jIrddTuj0xqPCd7ZOYyOLbwZrRHT/1O
toNrOvOq2KW31aa1A0/b8LaMRq/XlGSi21Rra93oIRDEbA/Zc7RLNqOLcSQP1xdzwehP15INa7Uy
CvWhpkGJZ3hdbDWeBnV6ThjAk8LYX5yHyM3T+Gr8ifktB38nF5bgKJvrunCW7BjCn+5RIPttOkBK
vPNXhR2+Nk7vRp7BqRRdXmjntsCiMzpJbVFugxz1IHn9ut3WLvzCW7riBR2Lx/aPoR+nVJ0oNMtG
hvgAgnRxPYOGqt748vP1NbuMShHwompIp4vB6+EInxs2Kgy92M4R0qzpeyncwPc6Re9O+oNveCZZ
JfK3IXqFwclmXQRtR6n0MUnPLxg+z6VqYeeDcSjNbJ+2skatFfnrCpdAwTu31LKYYwT1QGMBUklE
9mzaX0q7tJHRU2Y3eucWSgXY4WshvuHWtwxfcs3exxQAoVsB4eAEc/KDs7oLO4ighw6Rwyh7DRiN
cz1L1Y+JWiDEijt7cEsvXxc7BbN4tv6a5ltXWmnlK+kxeL0ud2F5z8QyeYg0biU1LOljtbmZe1tQ
voCTQEuodV3MJaaMXplo90UbI5TDlNZz9ZD07VtUw5Ag72t0YYdh2O8RHoDEv0M6QlQ7gJH1pBx/
mLna3ebjUCqW2CdIE4xJczMYY/0AfoYmsNC6nz3XGKB3X6VC96Mkwsy53S/zF/hW5DFB+U7Qn3xR
OAF5rkbRJ6ktH7oXYmWuIluhI27mm8Irekt8atbXV2fhWj8TyGyCVmg0bQyBpDkoYO0wdPe6gKVd
PtWIebW2atCaAoI1W1LcWASEFSWRSLTjv51mgXc/XiG6jvZC5J0vmkmEqq+6SEJ8YuqofnTJba4g
l97XHAjQwnrheYwwHc2wwEazbZl51mOKENok7M4cnAgcx/VoX1+wpRAFnb10/gPt/WQfcQOodIe+
hiLyBIixK+du38lWA1x+LSkcWQubg1wJRU1JqGYhb39+NHpRLdPeh+8OMYUt/6jHu7Zw44Rn1Ysq
nYihi3pyRfTDUI3xhFhoWpHHILVku3gwtumdf48BsN95YCWRJXsxbtuK41ovM2K4Bk3UUwHNwdse
06vORatKAi69BBpKj9qjeqO6ghv/UA8/tFvkH3s72Zi51a0BqLGjjWJP63g18BhJF0zm7BOYI5Zo
JJLNiS5y/q6b+3jmObiF6+NMALOLsRj1WkQgQPupRBgzb0VWb6lOhIlc4H7/oXMwwUvPxjN5zHaG
URr2cQgLDTfdvkDbnOPv5pXaWfNNbkkHYTW9dlZsv4BvmhOiLUa4p9vJXMkgyVVSVYaq9Vu8yTeR
6fSvYLYuLIkakt0+JN7fO8gzZekROrHdEIjQHpPM4FfAJiQKbjD+ddGfMVHmpRCLsd5mVKdcTjZ6
j1kCJUeH5WP+5xDQyPdEh6oM02qeoEOVBx5RQM88vurogJS8665rUQ4Is2lHn4QsLGOIWo8Eep9B
TiYdZg0lePOzVW5JHHLc1kLAooFa4bccxgB1AnJ3IuGlGGCKRb9vhleh41na4qE6kcFYWqL7Mihk
IGMOHmIfVbjMzVF8CoZ1O+/l+hDlG5F8Tv/iujxTjTE3pM+JEJnUWah2h7aPrhLtstgqvK3iLSFr
dGGBBu4O6vkgICnvaqBmlcS5bg48GYzZTcXsZ3ILGXXwMJvrYsDoPW7f9KJ3RTMnCB/wdL9IQnbo
48S0bSxYRQKsmEOitQ9WpTS3DfEZzNZq9FKnj40PIh5MQAazicCLPBafWugaAF4I9BO6yD61iqbK
mr6A2XeVpxiHPvNyKfBQavczAqrmAdNWdmnBOWvLCQY0l6JT6DhDjtnBVgv1eqJpQzD6OP6m/DGj
Jb6yCDqZgzvNLvfiAyZL8Fi8lyJUWp/+LZbZ1FhQYqyCiefeysC7cvQCy6q3o929VY/VlveMXfIo
p9KYhx8GDc5TTfldo2xdqnv0pJoNcP/udUOl38y8v051YkdD1iQzw5ZK0eq3vMRYw70JArCkgZ/0
/OzturDFkOREpyO5wok3loRqnCsZ0horWI0O6LPt+M64RQgEGpwV3j/yW4B8UfjwqNzUGFXqDLXd
84bnLF7ip1/BRCXFiJktGCCP6tXdB1iQ9vO6scNH4v6SN5gqgEabEpXD7ZbXJ7nkE3BaKTs78uxI
ep9fRXMpJYUpIhRMa6eua6SRbYPHePg/bPSPEMZGhxmg73qCbq3XO9q6u0VO8TPbDY5v9ath3fEi
vKX8BAzoj0DGTLsaLDqNBIHySko9fzU+BYfibZxtSbdEi5fEXFxDYPQlhO4ghmHTBWgnUElF470o
R/C8a+P1wHvmLIv4ne1lIZDFUMdDRIlE1Qx0ikiJJYHV9JxrfMF1n6U9GBPsk0QUzAhpjyIardy8
lXjR/4L3QPqVFt8xxgcWxwT/IJ9r2sFEAqeBE06E7xFlt3D/14MU8fQ8E8Po0YZKG9UEYpRgF8S7
PlxrvPk2i0t1ogkTWc2yYGIgBfgYRxkjNhrRKoOn625pYcfPlKBfcOKVhDqokY+AEqi7AF/3Hfat
pZUf14UsnUwwr+GFjjc6aCiPl9qJlBlIZ3QcQUocqBjThVxAmFq5YuX5LVIzkDdqzty4ZfE8ds8+
r0OTHkPGz59JZ4KrRFD6GM2FlBEwXjXEeBR7IKvAuBgoOgarpE4MQFNuNqvrWlOfdk0s4/OiNA7w
+obSs/LQ+LtU24/Su1J/KDPnQF3uIRIHBojHVBXou4uJgVkzVHojgvk/KjAROOmq20wXrFQMOYnR
y3UEjgOYMIwUgu1fVCy1tqvafNLRY5ijb7vbl5jsUoFZTdmILRpr7/OBU3xaUgwd77QpALMxMfP1
3DhBVaqjAdxI7BRwduk5CR+E5v36JnFEsBA/rdNz4hcQUWrdqlbflE53Gl4Lz8L7FQTQoNeQUfCl
g6roV5zYvy+RFk8ktCTNYEX+Nks7+8a0kW2jWC2mU30Ie/0xcYr1ddUunce5UMbsJ6E0hmGE0MpA
7yRYTQeeJ1+IaSDCpJBFBSAnpMvP9araNggxRAAi3Pyp91I78+JVviG7dNMArmvnayV/MValfRgs
sotXZMdrX7/09edfwDjhTBX0XIzwBUZvlcJGk91e6XFnvVxfywUxYKqhCUYTRUS4snNFcbzATtBF
ULB71shWGT1DfOp4EL0jLOzcZYAqDRZCNBnjSNCTdS5GbGRSZWmGiNTKHpIXqbcCN5ZspHWs6CZa
+U5qKYEd73s38LJHwo0OF07DmXzmwFXpLDcEtQ+7uwE/pJN66rt0O3mylT6b+y9j9fl1fVkXLoYz
hdkSH4BTdRabEOh/aJI1iHby0m8li7javhs96RuwT4sj8tIto+CBwW0IpOA0wdpxvsaxOAm1Bvgw
HlDCY3xf3faPALTrO71E+mxekQ/JBtLEtxWNW9BcsiKTUjyglE8zvYwb0IRJlxI/gBXR8V5z5T+k
Ync7zEKzkURf4Jz/JUVPpdGvOXE6iaHFs6CgcTCPqsRSy88xT5/k4N2c5fXUfl9f1gXLwcha9GLg
gtDQEcmualyGPsaroqBQBPYofo5TZ+nl43UhCx7NpEdQAgGjLIGb8lyjURrbwiAd4lKKhrJQHDQO
CAFNjlUuidEVRCtgJAK+/GKbIjOLDWHAExuJ/ggBi/n3obyJxAVgRyBHRKsiixKISCRkcgKgy5w3
jmy8oLnYCnltdUtbAopQoFCpLLSCna+WaqRROZgotAnmoW+8tHMA57u+IQsRgYk5ewgFACS6LNBO
Icmkqm8BS/G9ZH4LawwJQdcPyrSSh94xFBcy3vE9NkowPhI3DqokaNaCVmxdL5yFjIQB+kOU/5B2
XUty48ryixhBkADNK8l2470088KQG4Leg+brb3Li3LPdaEYjtEexq0dVAywUClVZmUCnz55Ow8nP
Qz18GMHxm3o2RyUNm1lR33ZEH7gDlEtq4gC7gtKXBiAZiq6tTwcNFf94bofDMGj0LQ9bvEZiMIDv
k8pM50CYSKj03Or4rh8ykwQCydVN2wz9DdqNzV1Npqi/ruyYPoBdFzfPPM1bo5v4tWXk+ocxlRiF
iJ320OMgxj4hmOD06ExJjcGWVGugNOdan7lejtuZOtPPWJvYY9mG+TOH9sq3CoPk0NxJR/Dj2vFj
5UTWdVUUBg/y0RVXNLOs7wI4v52RTnyZtxi6KSCRVtxBb1sEs561EXSOdfEDeTeQx0ZEykNvwd+8
ZgAF1FA03XwNbNoQPriabt4no+sIf4CiaOeNBS8PNuPTW9U3fGvHwo2g89hhCGJIrR2PzTlGs7qE
smXUTwCIQp5au8/AHvY9refwsezaGLgxm9WgKdKSwK6mobkSFHxiKEfz4rqo0vIKn9GMNqabTn+M
2ihzbx7S/CXujQrlMwaRq6Jt48+2qzNjq9lNgSKQbUOIva9BFmTQoXsv50iAvp47yU8SQX8AQ+V0
hMZGZt5Q3qKq3kEDWeGAyxUsux+ME1QeMaiHCdLTUxUjV+Ugr8ebP599OqJso3W7OdF3cVdB8yr/
k2iqOsMXluLMJrICe0nwETAkmyKvax51iHvaMwpUxc330rdnD1opIDu9E9exbz2zu3RTB/1D/pNv
HKRhRuT9rcw6Dhu0FzCeC56UrwHa05WzMLJpkeOwm+nWikwIvynzj5UL8sSEdGWZQziWTgcTbrhl
vWfcTv5P1JFtD3INRWA+1of4pvHcgwpptBbxj5cmpXdVkYGrfYDdyAT4J8Msn4qAXGVByuy6ifRg
GVkiJc5XG9+NxuPlULyWSiGlQF4BAPAXMP3083R4f5RFNyF3LA3twxa2/V7wCEXE2inQ9XHnNtvm
oQs+BJpbEJnreBgbAWDX+e8mMhP4b9xeV/EgVJNva0s/vk6l1ADi8uMQUVynQ/+qIaW1uKI5v+Y1
xwaWH3CU6DhNl5ZGPaIXMBhvqVHsarf12VRdFca/sHR8pUqvDTcvEFESwDDb8SNlVpBAGLQpBoBY
VFSFqstb2jS97Mtq0HB5t9OeNFctntqGf9ljVvJDDExA9XAZm2BnY/exmAyBaIZsNC22OSu3+c56
Brv4hoZk97+ZkvZtLHWog2mofYdVvB+iQ5EBltgFnX7L/3ruCFHqeFXSxo3EjkQaolGBEcGgs+Jg
okFWvlG9DgrNUmzh2mUAPRETRRfMuECS5tTz6qgUfetiC4fKj9vYq7hv0r3bmB4kAodE5RRrjn5s
TnL0lqR0KjSYm3J0+0Uw6Z+h8ET2dvlrrTQJHGiGo7FlLSggJo8tCJc1fKgEnoGbfmPv3ec/6CH/
wpXToNcEqfudvh+u3X31fXADFbZ0zfGR5KNsa3yNkUtPUKsfe5Yx2OYQCwC22wFOhMzl5vISFVbk
d+cECh0rnnCjJpDqcDhGVJ+sfnvZxtrXOlqJXBzJZ0wgQRMPAbli1m4AfxsahOQWvKoEbeUwef7f
zElnLJ5onbUZzJnmr8z+VSBDrsLR48m3y3a+irVyNnK8Lsnpkzp3iLa8wuIf7ouOWqM336Bohsvz
xt6goQXelTtnG/9UmF2Q5mdmwduBNAjoqDMJI0jepU3YY5ZG4AbNGeben3rjmUDGJ4oDXm67SY1s
WDvfC0CSLZUCTFJLS3U54UO0TNaYZVH51Wxel33/3A/QUCLNnUCTWXMVqKm1qAztBQtL1F0bEK3T
kIJMeDDtZS5UGyiUtc0Hlvbgbo0L/VA59XcoIKh66asWF2w/WukUckzSIq2+o22d4qopp8wGHoDE
MxT5YvJhpKHG/ZrWYbbLMZKi6Aqs5AWYP8GEJGhK8KyQ0b34xEVqgTTBLzg7lP2tHda7yz6zcspd
yB8hmIDbaOGrO91LSGtrDu2BH9bTNN+wWeeB1bQjkIj2n8uWzvYQ7ElA0KL+sVAJ4L9TSxiQm8jg
9oVPu84zxj3pfzf0kcW/LBW57VlUWSyh0srw/sX0kPy1+qTvbFKKwhegUE30LjDjvYWKWai4BM5c
X7IjrShp3R4VUazItLMtnl2/HEzWgghtm2buOwvpVZWqAIMqk8vnPMrj7GJAxWqGSTwyQIgWcP7U
TpEvSnAm/OJCxaCxvpPACYIICCrC8kmbMLmZGfZQoCmFbom4q4bEE/EjS/860Vq2EiLFoKgDQBUk
nqfrmkNkWnoOQ232jeW3WrZdZJoLd1MPKoX31S08MiVdAkU1uvZowtSkgajJgLJ5v8myqwicQ2l6
w/4awyatTDpgZmxy3W2WLQRtXcrD62gY9pdP1nkyItmQHDGP3Tym/bJ700dhPU0E5Cuj50xXXXLV
zNt0AI2Tl1V79MM1NvlW/Dq4T1b3gEYV0PMvil+zbODJLST9GslHE6MvS53i1zQCFI3XlAkPFUlP
ACdeWddu2HiGvsVYJC82Pd8qjC+OcmYcNUnMPmLKHc3UU0fSrDqNnHYqgN4y3lOkEaAfvNNABOGQ
dDe5JXgjgQpqPgo3Qy4a5qpPsWofhI6o7xpQOZKvQ7wWpiHWFnJKYmHsDNBk0C0W/asOhVOam3sN
OC+Rhz+o1XynuuJiPG+iYeuhRYzKC64qA6Oup6svzV5YmYPVi+HbUFhBaIAi08l9FtVvoWsc7NLe
VGMK1xg3EUu/D0OxCa3upslLlbjeWug4/inSMWMhM8esw0aAr7aK+EZ3/5j8Vq+jf7Pjx4akA9aB
9w1Pchiq7crP0jfT2Rl65bXli4Xapoanrmi9pHowuUpi/Rze9rXdy9UJvm4dJYXT7XZBVStqF9u9
1ETMasOs36b+CK74ZGSbNLnn011ubC57+Pq+/mNzCW9HN8BMcbJ6KDP6oKqY640B0pMssBIIyTZZ
PL4LtxqeLltcu7ix0P+s8ozyTsxNn1EkkaA7h25tWOPmtm+L+Dl3Cx8l3eCytXPy869NxQAiBCiQ
9cgaUhkIV8pe1/Fvc8fjs6/rj4xmXmW/ONbPZPCzcvJi+r0M7/u/Jjo6NS1P/bajxlJngumuHreg
G8n7PshN1MBTVYw8y9QXS4AJOJaOk3rW3bCbUZsbA5by8o2H22byjegWlWZwEV8B12bP/qwi2DuH
Ykk2Jc+x5zkrSAmbVgoIhL3NdOpr4Y2TbDV2bdW7OdxYGsT1fig+6HIA5ZB8vFbpuRoLR+szArsY
EfEb99B0d8xCIPS74SbvgRzvgjDb4nmCYY7QUs0ArJ4XvMXQowJxKwhQTs8LaSEo6+a0gN80r/2Q
gMQawjf8LdNUd8/yL52t88jS8kuOTmY3ikwfB1gqwXJWcR6YIt5W2l/TWOMzLik7CIMXUZAzABoR
I3hcCBakocRuJ0nkORFiTkHpR0p6xUjD2vahxmFagGYAXyK34Zy6yYmma4WvGYUPLiDP7TjY9+vH
kKqk+9b279iU5J8mujCRifYMyhp5E6QmqFYzJ7GCylKReJ6/z5c9PFqV5JI2iAWEyGGqLK5b48Nw
HyzQJdY3vPqFvpY5f+jkjYR7Q3wr0ycyAqiveHatxdSjHyAXV4oRcCRMfyFNKH/n+ZXu3BCa+I7x
kEMF8/L5W7ZNdstjU1JOIOqQtm4UlX47258pf0sLDPdbIqjQhHEqvhU0UyxuzSI2+L/XorS7fI6r
XCwXBqO/E+06rTwtLD0++qZ+m2SqA77mNv9YQzw9PXYhqafEqHD/20V5FZftvmpDJJx/Lu/imhV3
If+lGEZlwJ2cWtESS0tbEcI5C3Zw2/61r3gAjdvNZTOrx+3IjJQ1mQ7PYkJhBlnkdVfS7QwT8cj2
TW4ooGorXwnj95gNBHjRgji5vKI4+48L2u7QbrKQusGg5w1GEuyHpNP0gDUj9wAUbRT5xPIakRyS
QUQJHNcG7FsyqUxR9RbPc16iCxNrT2af2yBGdYTCCRcnk61QFImAXrFRPjElJ5xrMyxzEw/jvH6D
ZpIe30B+uA0/HHfyMLnsERUw+LwFCc4J1LkB8Qdv7kKydeoidSlA8lfrpR87lWdiiC7rhdfPtj/1
KMUNbO8a8yY2qJcy7WD2xLPtaMO6eNfNIDePhru4AA7bGjazZb/oJfEcJ9tlbrpN3DSoCtdPQaR9
2d1WfMDCNzDh1UhCkI+c/uQ5RT0h0wh0eWykyZlXOxsr3NT9e2TW0BNQWFvLl9ENBgkPOGsMzHBK
36RxUFAwFnN2jrmanwPmudGOstijPe/JsBn6ncb8yytcCbSIQzZIQNHcw5yj9DpgpePQbKalD0aG
II7Q5LM3ZXTXODc1jRXrWzm8cAAX1yTYjBb0zeluTuOQ1WOF5aErH1Qh8tXEy5Lfefd4eU0rX41h
GB5dB4xtY+Z5WfNRomGLQotTgTWN3Y4ZqNXxQzS8GClemN3eRqT/38wtP+fIXEmaWbeXLRyj19Ll
HnHvEnHPw9diEF7+bx5VWB2G0heGXJPIdGV5Vcdjq1ulD9KZzPEalLKTlASt8RY7XssOc3lbhoo7
cu3L2fhsOAM4CqCtPV1iZPRs5NlQ+qIJOpAdFtmfYnoZ9EaxlSveCDKDf+xI4T3KXSiQEAQl5uwF
mFotj2kUvRs/q5QooMWz5QCIewq8WgZAQOi8na5pisamoTFs2eRhpA/a6BsoR0Dbr++Ex9ytTYKy
2jYAbiXmzhF/LjvN2lmHc8K0hfkvFw2CU/O5ZSdWPo1fTtrpv9L6w2ZbQ+wr19cZgCz9LhsV52KJ
VmcrPjIpOSrvwrFoLXxFC4IS8+w+56ZqgGb1Ax6ZkCIYt8xpYAImtJrf1KzZalG9FU18y9Lsm+CT
At299mY73kUZe21YWVs5HXbRroffDb+3Mx06bdE9KopXELp+1iJn66Ls29HvraPKrNae4ifWpWPh
lm43VS5Wy9tDWm/qBIxP1ZPW/w6jN4fflNUzdAEb86WiilfHOVIDd+mR97jSQYk1wygmB5abOgm0
Bv2zjt8wK7lvrPK1rbLtNDxNJt9pkQAT/vNkAgicKcK5cvOluyM1rakcKmx+Wv/Owse+HoLO9fPk
XtR+Jg7FjNf6t1YFfFyNRUtXGaEIICo5cZmmSB8LCqucBEX3bLcP4bBNCkUStnaHgIHp/61QKWtO
k7AvNQYrjCJD6pGrbGeyN9iHsaDfXi4Hg5VcDGUjKKcsJC4Yv5BOTWxPBSVg/PJd51Ur0p1VvU2u
9tzo4OEsrZuEAT3NVAIkCqNyMQeTSUQbOhgVJShxXiFWl6DkwKHfod/YUexZhcJfloAqhR+MuKIR
CrY88JDJTwQMWbmR0SD/w4x31Rme0RwmYO8ub+WKd5wYkQ4Gy6087MDr7s/jQ4c6DpguIX2C7VPc
VKrFSL4faw4p7Wqx4/wEZhWdBXRYVbydK9EU6ScmV1DFwICy7OpFjUnEFK06H51Vmr255caZNxA2
RblW9XFW9+0o05XW4xoYgCh1mKrC+1n8qYdnO3pmneJNteZzINLBxwfEZkGwn156TstLI3SQKpU5
98r04JJXXn53xtFj3a8Z6EvEjL/3B6TuAPTgigfkUDpaU21lUG6BRSBuPa0LoSUQ3RCwTRnZX0Nr
ACo/MiXXLNBzSFmdLqZAaA8GoL1mfANHojeXjqqPsfa1QJQOlB6AlOgJSslDCyqwaoxY6U9dk/0u
wqj86VRE+z4YbfXc2kbINlOZRaCd5NlNNs/2jTWBkntHiMsPaW+XpeeMMe0egK4m/SaeeS0C3cyF
IuNYiaJoZEPFehn1QrtJ2v2KjWPbT3aJnAqiWsbWah8YyIgyzISaJfeG5v3y1147MEA9AApgIEtF
w/7UvyKrr0TVwh7vai8tgQx+H5FAWvqDE3NFOFtdG9q+aNqjEn/W3NBoU/bmsra5bggIZvm0Mezq
tokqzFnO1V2alfEei1dAHtae0VBVRAtvkfo8f7HxzKxjFDUrjJxb4ZsD2YgnO6LkeY5Hg/imyLr3
wTLTvUFz9lmz3v3hjlxsWgFiQW9Ez+cAEDX7jgdLNHngD3GenCRl6U4r6TAEVi043zTCSr8xDrm1
3DLbINEa8hnNJuodhEREmYqvVPvB8IyZNuhtQT1KBkSHFXhUhhTg56p8N+it4UIFw3qsjEfDGAM+
XrV0g5bkZVdZ+XwnNpcjdvRqo/bcCOq0la9laHpmc5BPP5a6KssyrwN8t0M7/7LFte7jiUnp1I7T
EI02XUw2Gx2sXHQHHu+lB0vsfUVAElcd3OgWdaau3hbVY+W+Xf4B60sGmRlUkhAz5DQDly04m7Ie
LIv6bVUGbffkdOjLgSMZvQc4w2Vrazkqlvtfc3KCkWJkqAoJvmqiA9No7Ev3bhKHvvY1TKctAgCh
9VaB+Q9NHuv32Kg03NZeWCf2pcsGmqpgZ4iw3Gg+JJCPjr+BkzrS/Sl+5eZ+ZN+rKFGseSUrODEp
xR9odqMpseywYTxy8UeHbmH/eXlbV67QExPSRV0Jkc2jjl3lEBkugc/QyZahverm+3wOmuXLbi5b
XAmqYL8CVYgJhjTQ4Un7qA3EHWZzBpmxezU5kAR1PLf5GYc7W/nN1kzh/Q+BEwqqVfQgTg+l2+QY
xYmAhB21j7IIGMR4nBRMdrk3zipIzcodiskfzDYhryLuWU2DdmDTAVEPdHBzdDGLG+SmmyT5Jer9
5e1b80NMleAtgdi2IIulY0+EboUiI5VPewb8cmHTPvNoRnkwtF05e1OrG9yDzHpxY2lONwR5gnGh
oI7GXIE9X3NPAvJaCBRA6vJsBFVEPHSKKYHv1BjyicDvigH60LEVufHKV4QmBoFuA8ZdCVz+9Cvq
VHc6MqcVGqleBkZl3XhG49RNf5oqBtG1wwCCDFPH5BhK9DJ/jigwZURBfeg7YL4s3qop8fT2CsR6
uTbu8pIfcPEpvubi7dIrZqG8A6unC+FGlG5OF+doTVPVpMT1q3/q6Q4prUf62MOMvhjTbeq+l+Vb
ZL4lhYqWdXVX/zFsSy/SsepTvTNhmGrCr3uQHWhB4j6w8IeRCa8etnF45dY7Nu9j12/pQ2N/j6P3
ubxrlUw+9PIeyBFh7KZc9BZ+iqY1PoPzDgRAIqjQ6j8Su/XNZm/kN9EcFJMXacAu+2Ex/otIi5cy
xbgKLrOzyQPbDM2ImjX+acfdJOyec/CllO+Kj72WmADXt9C42shBZPYAw+6MPLRgRaAbMWwz40eY
75zFkZttMl01ifAtu1cs7byusghekH/kGpZjfJSalJBO1rIcLC2Rlm9psbPn9yi8o9Oua6NN3zwa
+otjfkIj/PJqz76qZHYJmEdm26YzndwEmJYl5VZDzdMa/zZlXiwAdwWpBLCqAgx9aqGJSGS2LeaL
FnihSTZEvCbajmr7Pk38LFZNm51FeJhDqwHTuziswB9JFxebQTvvcMC9CbnBHeYnHfXb5KPUYkVQ
WNu5Y0PStd9WrIhaG7O4tCqe+7l4MZXv2LPQvawFpPY2epGL2IAUU2MaZqYjgOnm3XcHAqs1qDIU
YfssPZRMLKs8+v5M77I6/5ITGl6hmmHHoGSkzO8jwH0eahXsZfXjHC1IcnI3dfU6DvFxpvSKAAmp
2ZU3OHihqKAEKkOSW48aAJcixc4l4RVxXkV227RPNj9cPjxr3we6qZidWyIFlZHAYzI7s7XMDEWZ
A0ZU7b2qaowpFY+Xzax52gI1AYesgf/lGlrIdTZTG6HBSRN6rYek96KOJK+XrZy/VOAKAKJDbxR/
W2csA3qX2AXwspjP6LWPvjZ3hmZ6Gsh3J5Z6w8hvhhYx0Anqqdm6fbSJcKScKvKz3vk3wRAD4iZa
JEhazijyzMoaMGWEF0Mzd9QrYjF6KaZGG1pCgqH0B80FCRTI66rYa5PZL2dL8QuWoHRy4X/txT8/
QDoWlltnub2MwliQDyn6bWpfF+Apgfx6lOsbYHkhRqU4iWsue7xm6WywcMD7PgJ6yW3Gbdz9bONd
OZjB3P1UfOclMF1am3Q2WOFOsU2wtolB0qIAT2k1gMjCbq4icMB7eEIGdvfTnNPdgoRNDOQ5pgoI
u3rdHa9Wyo9pKgxnWDa4xUhaZuzokHvU+TOzX7X1c+K3HWCVKd21vaJ5tBbvUCNCYQosv0BBSLvs
mBNPoYSOkEqSfWS7nluCuT957pwgAZJSBJc3+yx/+/Kjf8xJe12XUGfRoH7sR3z+Vkz1RlDrqurR
TlhEDon7edncqg8x5C0L3TTmeeULo4sTF+UNiEX2TjDV6GXezfoumVTJ4OqyMC4JQpIF1S0n+zye
y57GsFPnz8uhEPVuJFHg1LeOSqNt1ZQLKiegcnTAB6T7vGpybjVJjVCgE1+P9qYW5OV2Cn/EpqLA
uuYai74zYwY67chZTq/CeHLGrockt0+6TccCizyK9F63BvSKb9pOcdrXro5jY8uPObp3SZwC/23D
WCHaYicSonuYOeoORm92Ch9UmZISsDSda5oTmDKHO3v6lWkPkB1T2FhzPBC4IMMDXgaTwdJXIi0A
52UCh6h61GB7dJvB4lEZGpCRCkurqzmytES3o41LoD00uyUsRZiY0kxglsI7Id4vn6O18H+8HOkc
JbWgOib3kBXT2KtBw1bHHmGopL/kU+21431dby5bXN1AlwIgCAoaPNYl58NlE/XFhDn/kd/Rclvp
hxikO4nC61RWJK/DC87txxpWQAnieqD9+EAR9Comxn3GVfCR80Y5lEBxYvFYW1DdmBU//VIcuEGS
OJjfz5EsNAUomdzKs+rM6+mnnWkHkK0buH7YVdQLiIAQ4D8axTW+cqSXsRN9gZeg2Sof6bFCG7Ba
foJNPw17AyBLxQ6ibDzd/gUie4VrroSqZRwM4DqoFqJFIx001JVKwEl1LJgJFBy1LQpQL9Qa965W
XucRpu0u+wzFBkoX+bKxFPcZ5KzPxhRn0oy9aeJrzrq1GSxnA1nOyxZWDptjGBSaJksdEOShp58Q
kK1satBdAPr4o4ruAF3xkkzBua+yIfkkzWLdzoGzg1JsAzbFj9TWbogzbi+vZMXzT1YifZshTpkZ
VfCEJkH1u/UzUIKYz6SzFTt22Q7GNU53DMQyqI+BAt7XqfBK/Z7HkE5GNVpF+fbF3SJ/fNQEABvE
X64tk6cbkHCuzQbP6rkB7avXN1OVepwSNwjJiL6X65S83OR97W5CUD0d+DAOh7EFJ0QUm8Wexj2w
k5OF2mQ28DSYnXrYzZwnW1jr/xR6qsdeg5Lhg9O5Yb5JmwRChPE4R7aXT2k4bDqcOnvfQwZXh+5a
a27SrDIA3ZrHb+Ew6+9J1EY3blxNH2OU2eFj2hvmO0VvLCi5BrHNQbejnZMR63cYp/ODnRm5EWiO
KHZVVRWDZ43RkKCj3/Thrgk7W9y4TaqBMrtNCd+RKOLfGqCOvmlNbZp+UZb8vZocEntaFOaF73TA
VUF1udgOSZO4iqO+FliAol0oHABhwOiB9JkrXIM5wYB3WICOgu0apK8V3Y/1TUU36K5ddt61I3Js
zTi1FiV9DDg3rAHw5AFjjZ42ZvdQ3LhsZs13j81It16bgmXKnWCGmL9J/piGT6L/VSvVk5e9kT0X
nSgwviFHdZFvna6mCRl3TW4h9a9/VWZg5DuT3qc8ATHXtZbs7PLerR8s6/Hy4tZeHKCQ/cfssvqj
xGHoeJThPQAeAPO3EMwr86esTT1LbBiGMXV632qbLva1/qAwvPL13KUujvAJamEAoU8NO/XcaS7t
wPdux79o+TELkHOxx0i89hAMsqJp4+BBEKXsMHZ3cwrgrwVAJy+vJtPeXf4tKzfUyU+R9qBrnAyi
t/gpdCAWuvEs0BgIzM0OXPhAZoBMS3FOVhIpLBw3FAECXMeo0enaQyssYpoPOQaNrOcyA5bFqVKf
5eFdr5Wf0Bndt1P7XFEVFd8XM6rkZMeGZf1BlpN0AGkQCvTlfAj1DMmOA0x9p9HuFmOn44AUKE2u
kxnAgauUa+G1Dt672AeSgH+Gk6lrfpdaBCKbuXjQjSnZJ6CvKD2qpZnhTX3YvfOUjW8ighi3l1Be
X/FBsKtJ17MHPcGFXEQqMcc1F0ZWii4LKEXBYiijV5NobjsuRuiaaUKgCN7f6k7LEBXoO7D+6aZp
0hdUZB5YtgOFiOlBsfPzsgOdT1VjwgrPZrDW6PicoGE4/aB2xOx2dPvct6ZXVulbTvI3dyg8kWTP
LtoikaNjBkv4pG08wseHGJD/jsXPnfFM++Q2JC8jJlI1U8XnurI30OsC66KNcwbWQnlvoKxs0kav
IfJRgHSuNjvDj+35HrUlLyz5ppp1L5l+jlBbyNpfYc2eL2/M2iEH8w2UNkEPquPBf7ovlNvgzIx1
iNxo+TcTIEy3td8skv19egGSj6UqhjIM3gryvTMko8VquPU0zJ4F0ddF84PvcsxyX17PyodeKo4g
mgQrBYYE5HZPS9ABJs4EAh/jfcTLm34HZLAhQT5fCf2V9tuw90DCZNajl0ENBEyAWXzg0V43fXBq
KX7N+e4ulXyUNSDuikvXknJEPQMjKQ4WynEM9O8cCBtM+qmUtFZiBr4cgitafQ5KutaSbx/dEFrm
IsHl0LcNtrf3L8ufp53n+Vf+8+TtubffKzLf8/sWWmoMMxhgBcS5ltmdey5sc6xxI0UQyIUI+Aig
qfE2dgrQy/kz4dSMFPSRPpp1u+j1gYvFG+jd5Kq4l86vlcUC3j0LlZWObvfpxrFsiknOYAGz9ptJ
fy3mIC0wpjNvwr/mw/uKP3hWogMIBJbcTbKsOYQrIP6kbtI9dEUM+e0u/3twEswcRxNpz8DswYTV
NRB+rd2tqNFqnbQJFDf8bg4/mzbeToAUejPeE6Oqhre2mehf4brEpYkgL12ZZRkSE3SbiLB4Msfi
Fi3WJTkKx+s5/Wug5LLMf2zJ6MV4ANqMQ3/YN+cO5AwOyM+uzfjaUb1WVtfETFTWgJmjhlyXTLmF
2jZgZ2Bo6Tyilx64YfrpLus+Cm2nCFzn6SXWdGRLOsWjoC2oU2ELj1fk5H90gpx8b4WlT+2fMwrc
Md2W5laML5cNr6wRTzEXHBvQj8ASpTTPcJ24tWlZ+EP+GYE11ihwM1NPT65sN9n8C1soMywEU4DP
fV2Gx5FqaPICHIKF7wKZTujOMHZ6xTCR0Hvd3zdUCWY70JtGzgFovJy+Vt1UG9FUw1a7s0BDlroo
gBHMqij2b6X/dGpIOnOVOTVWNsJQn1+n/HaudqP523A2IGgs0G8XxTV6LrrxVpYHp930qeKBcJ6q
wjxFLw+3HgbV5FpRwdwsQjIKkhQ2BFre+l1s+cPSD7WfC+D3DPN3qpq5XrkBTmxK95qJaGbkFDZn
mm3dZEvycG+bV6xTddRUi5OCSlV3LKnGBg144EHBjI9FTR7ImQgD2SEVfqxvY+f9spOev5FPNlSe
psBdDnFxA4srbNTcrro2mOnH3FI88v0xaQ5/bw1pqQ5CMDyxwHB1egdNoy4alNHx8C/jjTnVftrc
aKj0pWCtqPvBA5RGkZSsHfhji9LHY6zHbKoNCgeNVLt2BJA09QfH2sY8BxesKjtZtWbgBYt2CwGx
ipT5AaiS8LTB+jD4FEyF7TFodcRTGRjRW6GpHuln3w7wOOhfYlBtSTKRdJ3uZjgYg+h7oqHd6oP1
moDtkFsGQJ23TvKIF9vlb3eWoSzWIO8CSQikd2fXA49Z0WYhrGnujzaP/IEqUqCvi+zkOShZkC6F
kNOuLhP0I6zd/CveZ4ftvP9j7rSr6i32fwov9YEkCrC5278WP4Fly0ZIAeYQydGXFMZRqBZla8d1
ZmteoeMlhOpDd9eWbwlAaykmIHJM5g9/rVsjmZQ+XpaDulwYcI9o+sjQ5cREUZl4RbatyA/hYOw6
VJy9s/RcMijtrtHPnShQt/XG8c4xtiaU0Em8u+wjZ6FSsiFdr+EczbnNYYMjJIfQpRx6D1D1mirW
suaLeFyhUoNCJ7xRiiOA/bfciGGnqV4yEyTSKlGj9c36x4AUNqy0m+a8XAyMz6hIEPLIR0V6oFqD
e3p6OzaZSdrBhMPBlwsayJmqfExhQp7BLAnIlfJlm1pg8Gj0pruK77C+TWAMAB8ChN+olA2Eo2EJ
DNFiDUm7wPCa5smwni771FcYk8OCheFmVEcckFjKuc1gcUuzBFZhvRq775iafMtA678ju/RQ7Nq9
EhW86sRH9qRF1QXrdaOCPbElz+S7+G74T6kfQsvh4Wa4MW7sQN/ZgWKRBr72pUVKHk27OeUAmGEn
ozSIauY3TTC716KHqrbtWfY9X1QFAGdN20BXUWmu+glw1gDjMdQBZUpgEqVWajdYsR3e1vm90/7t
G3oJC0f/vnSaIiFEArIMXB2T5VNTbCbH0+fbTCWKoVqHdKRqy4zYtIS4ssm8nOxDXYUIIOvO8d+t
krG+De21ZIhgAnUOOwo+4sf5Rux/gSCXfxbXmWdt8231qhK9U5qVEos4dON5HGDWNfzp6TH/1P3Y
y5ERXg/v36YgP7y6Qc4UudPXK/bMKfHpCIQQkWbIL5he7zUdvSTNm12vvmK/jN20c27rzy54eUgy
b7rnOAtR0HjJq36tUs09R+cvXnNkfTkyR5cyeN6BiQhxJCbmzXxTvkHduPHGcKPtjG9ccXN90UGd
rxX0Lij1AMEiY47KPCblvKQAyU39Wb8ZPsrh19aB7MYnqD5eNR5wNNep7ql8dnWZC6IYWur4AxWG
02U6yTzOw4hljmnpWSyo0GZI7hrTN6dDxYIkvKtV/c/VxYJnFkEOFCOox0o22zQUfaVhsXkOEnB9
U/RevSuu2RNmAW+mLSbzH4f9uEs2f41twDc9NizFVqutu1roMJy6d53uTeSFArdYs/3lcLoWCI7N
SNEU3xJ9AgNmdOMd82voH/25bGA1Vz22IIU0zQ5DIwTeEwNqfu0ZV9WWPnSeF920UWB5jvfa7ovd
o3lgD6pzsRKBTLQzdQpuGBQy5KEVY6w4m5tJ8+r2laBXU4ME/zCqJtJWbnZYwWWwQCUwkyYFHDPJ
XZY1M+Ic3RRonvAmRfv6/0i7rt62gWb7iwiwLNvrsqlYllzi2HkhYjth752//h763u+LtCK0SC6Q
pxjQcHZnZ2ennMMj/V7ZJyQtMBYuIiuJLhTGYYt+rStdDkrj2Pxm6g9iyBns+xpbvjjVyEACAxiz
++BKWpiFLg9XL1UqJpuz0NqPtmEFG/OoUMOLbd+taOtG+8Rp99kDsQJntFprfjkNnnqv4aWR0+zU
HOFr9r5D7u9nD4hrW5kG9rfUum1KVyvNfOKyRmduLjSiVkBDb4jpkftk2Ceao/h/exwgAnuIBzeg
hDC0zixzH2C6GEC+oVXGd2L6SBTO7y/HiV1lDTUdDY15mo42lEsVhF4MomwoQqtVfkv109DuhtAF
JFQYcQRd2f6iyJkgZq0C08e5CEDEIGM6a/B3kf6DpA4X7EZeTi+r0FcspCiIaq/OWDojLakUHRSy
tZeRAnr2DsNu9z9KG40VVuC1d9Gut7JtSON79SF9NLeZjQjAE54Lh1c0uzojaFkXUQFD1h7T+ahC
XC6ukuXANsuH0JLk321kdxh4uW2AK4t6IWBZjDMDzNpY0qYIAlT9OPtumG1LdKTy+hZWbARVN9ie
irIAKN0ZG0z8TPLVdpFSHVK/obm8WSAujBQVFfu2Qisn6lwUS/0tjWahSCNEjfOJFF7X7HqDE9Gu
aYNsyBdjJEa92Us7LUIydK2CTSEfpASPxd5vwD6GkmrCMfm17T+XxNyYuazN6C+CpAKceHGOKjZ3
HPfq7QELOxfBWJiZG6JYlATr5eoyjRoqO75dOk3gTUBmgN+cP29v0PWTjpHImFxgoscpHSGxFtyF
ZoESq7LyfXBXIdQiH6ph8ZqhrxPXjEjG/lphxhVBILLb5cKhRMnU+mVaoyW+gkJAnaiU2YI9ebcV
XbFEZKph7+hqRHMJWzxsh6FPSKMCdxQZuuQb0Zy45jREfxXTGF8FGZg8Au4AUeG1Lo+vImhzn49a
aPV2dR9QnRo7/Zg9gu/OAvrOb80Gu5vV0uQuv/+tOAO9R9sbSDwy+nOgwfttfa9fDJggPf8YxlqN
OmtU0DiG1mTF4Dk1Q5tgYN+e74gVvreO7+Z0rKzC9i2ZagX1Off9iiu7EM9YMuazfKP1sRap8ssg
NChVWsWPBfDbb+t5XYVm9GQMOF44qZoZgiZHoRlt7mtXdtJnIOg8thtpM3vfeou4IHR1iN3em565
6zYoznAmT1fVVYDLgFcSInmduXcNYzABdWOGmPa0YwVUB7ZmHGce1s2KB0K1GP3OAAYCKho7yttF
ihxpcxdZaoueluco+3Z7Ma9fI1jMcwHLB5xdQHWAfF7UQkD70cDJmTTdRvvAMbbh+3wvHlUvsLLQ
ccyttOVIXjuf55Kvzk5UyVUPyY1TpLR/Jb87bz6CrhN9zgfhR3XXRLjXeRE8b0GZQ9LLXR4C3CWy
ysRtslNb/r6t1rVZLMPdKE1/JbOvwr0oBNFjUwfoOo3ldmP67b1B5mbbFmikrcaQ1z52/RZCQWCp
CaBmDA+EfqPL/UvTuUy6HgmRULEGB93+mIJr7eHnTA27zZyaTm5MX5JnpAwC61NElYdzHBfffekC
8QEY4oH/xgwrIcw2EmMUwMOJD+gjOJvF25FjcBooN0lwvXOXghhNKxKnqRxBkPqU3qErd6bolC/3
0TazvssfsmuYlAeq9tUTdUs5xqclWT6rjQaZaF59FneiRd46rOcv4xhZaNCl2TuP+GNtOb+oZUHG
hKPHgr70ugyK3GX2TK1USmInD+3RPKEFUoxtMClSn9eou2pBuCZNAJChY+0KWFecei0W5hCToHeK
HW8zZ3BMBzcHqiMgJIt/B8/6oTesier2+NEBs4hjQCuX6NKu9+cDmI2NTA3z1To+IKOKK2zAgCrd
Gb/bu9dPw512ox3sxz2mExz0cBc03yfPBP2Elri7b2er8in6MjhftHqGzz6I2XW8gcbZjCMkFyZH
a4CiWLsRQmUM7d/2FcvvsNaFdjzUKg1EsTJbSWnSufO7DoTZ0XiUwgbtvu5Qnjq5ccvh521Ra2YF
jFkAM+EpCuRm5rZKKhUdmASijKIzH5JcHB+GtNnPU1Jvir6JLHka3pVmGvdJNH7clr16cEXN1IGA
DW4TdsxlCJRRqA0spwrf5Ou50/Cmppcbn11IQAEuj3mMsqD98tIJBjHwzHItRnuVClo9AbGP3gJA
PPre6pPVo3NHB3r5Pyh15ncZtxcrXRSWLTxDVJ1iIDe3f92JjA67c3wUJspp0paIvSKC/jAcH5r5
o4heW7A7TAnw7WdehH5l8YswU8EoPcYiRYyoXS4g6rJBHXcAY8HrG5GhLhBM9+Wvham/CinaUW+v
3Yq0hW0XqDlL/IR+kktpYqQDp6yIK2s0su9G2fYbOTJqJ8RV9tD7E6/x4SrQAIQi8MiWRBeaJK+O
WRj0kVGZSWWJGEenXZWAvUaSEzq2eJH8vWYAJ19mw5fGIxaBLkqD3gzFusKAQOmFde7kfb8dI33T
dg0n/rw6VdBqGTvCxQuLh+VfLmI3DABZbyDKiNtNpo9eqDf2bW3WFg4zTXAXKM0vNfpLEX4oiCjr
5BUgIgAL2AfNpx4KnS3P+q/bgq7z8FAGUTTWDIcYF9Hivs6i0ArRb1nWQwX+EjC9id0epBiO2fvb
UtQ9sa3vE7naSUnpSj6vEf7KM2JCDDMWuH4IEArwhmNEm8oUzAUAj8ROuRdSw5GKN3N81OUXee4y
qnbAdKr+frobCmP6hyBMFGEv7DUPMOcuRkd0Zcn+5LT+7BRtupWy3tWq+oCqKyDPGpoJip1lqpdP
YczZ2qurZ5GP8gNahtFyqLBZybrLW6VSxMoqBw39yeOkY/i1vwf6c+iQWMgw/9dJzu1dXjOnM5ks
8lkn9DgJyAoDo8sGB94PEUBIeQo+7dti1ryLDo2WPBeaDAnjODO9T1EhkCsrikxPHMaPSlI3yNpv
kFFyb4u67qnHMqKjCoVxOE28BJlIIarNlMzoHrYKkAgvE6OkJ3YACi0pau0EvPRGV9lZ/5IAYK3v
A+//KZ5R1RhBMxRUEN90o+5kGRDOSTQgiCAgJQHvvYUb5Ii4ZcJLPHjX1fjON+p3zkesoAGhGxxd
ZTg7KCewhcoIlQpwQajIIYXxSVNBWj8An8H0q5/SJO9iX/E6MOR1IYYO4LM4fUtrmw22RhUdChJY
40Xm9OZGPRm1qVcWMJEOQzM+lsH8KATiazWbb7cVXTPfM1FfPuzMRy1zsiBBMSCqLTu7mPLsGPfI
Qmg14VEerPl21Asw+YUcuIrH1aVPkqfWUECiiBsLvANKVb4NRP24rc1X5uAiZoLpmmgEXGbRUaFh
nXuGmRNEf3IJdOVtRdDXgGDws0s2aarQvHkNW22vBd+mcuuPT5X0GZulVaUHoXSzeaPnHpnA4uWU
gaeW7qBsb3/c9a5iahcNexjkQVyMcY5L/ZtRDUjRR6UlVbYszbRDy9skf8Tm4z/I+arNAIAQaBfM
BTeavdIDKry0itSnKrCKY/RMpcqO5Dw+61WNoNISBKOFli36hkJZ+0OUltaESYZ2ftTJ6+Qfx4wT
5l8bDqhSkUoFyiuQXtFLfrlw5qiSwfCBMdcOqWZVQqtZvo+o/++XDScBJWxMuAC7mjHPphPUpg4B
ttiXY7oHQp9wKGpZs2UQZGHaq+HAI18fvAUqF/PpS3ULELbMLknoJBlnH3Bjte4jaOs8tdMtreAF
3Gtrh0YAhKMoul63cSOaV5J06WMe9U3mf8rp6+1VW5zx5YGDGgCqgi6YgUdIfbk3ehL2k5b1JYbf
baWkPmYySLiXZBVlhS3pft2Wtq7NH2nL38+8lST5kZImkBYNqjOLwZ2W8vqmllN4pdB/I6crCiUl
NSoNVaUSaEObpnND1ZtESxgzL9JAF4F2KbTf31ZqxRJkBRnXZYpNQnaE8QvGGMZmPypAxEXBx5xd
YRZtYODcFnKd9MHBMQEitSDELPDYjL3541BMwJoAWr+a2VoxWrohYAIpxhs5/j7F2nNfvOApayf+
A6AVPiax3IMcszYVu5J542zXGBHMx8iX+9gMAKf0lxjcNB+EGR63dQLQcie4jWhrfM+7Yt+DZMGc
BScdDuM4cTzKypLjQYjmNNxDYEZmy8vyiLxBXKBukAXGM95tgQXcsMZKmpQXTC1egzEnAnYfUAot
rRUIKS41LUopijAzVIMtm2DMVGhhQLN4qvTgQ9W6Y1IBYur2Tn+1FrMiEYOrQPXCsCAytpciUZjP
jUFvayu/k38sGdPI+XiLbWAOO4kVurUD+A2n23wbqEof/n6A0MAkpoSJEbSrI3xhg0diCKEqD11t
NRNtahrc56cZYm3VCQ69pbwoKcWr7j573iRU4EWui90wqgMtCMN8S4Ud+SBmtQOE/YJSgPFEPpR3
6MvYGdvE+l68FtvE5dGTrRkx4IkAxoDzgCceW8UYFR9gSC3WWXhqrHkDNgwPYKTb2UFjxybmXBdc
aYzrC1M9mDUTqlWOtgt2aIg+pnYE6objG9nnvJfUytsVB+NMOcaIdDOtJKmHctMD0FMwCEfRtJDa
uhfz89HLHXG1a2eyljDjzKtrUoyj2kHWsOucdyTrvO4V1PUU2EjueOSFYWue8EI15qKXSIdZ0EW1
9hVjiz/1fU/7HQa4CC1p8NR69beHjHcmr58Tl8vJvGly0I4NUgGZxkO2CW0AgdmTFd6Z1EVxo7Jb
h7ij9wZmYDf3Xm77g+vSOEYrkIBYEmB4y6Dp+XJ5h9QUmqmGbOnD/Ex+uv5BRj2jc5EdmHfFllte
WHF5F/IYS1WjTkzKZTvJAU/uI1hqUbltXyt0ucwBlY9gjrHSg2HlnCtu5ea+kMuYbDtMJsg4Ibez
Shfoku+PqieKfHNd1w8UB+jZXVpYGftJJbkMJbOHh9vJXvcrOyh2aKPx0TKt2ul/Rtuf4a7bT9zh
1JXgB/r9kcvYkJljiIvEA1gJX5OfyDIE1L+r32tHskYnT+m3Bx4J6apA5NUloFCiDPZlWGfnUm0V
NZcXwxmE+Q7j4vs25+FfKase+0wGYyz9jIHsPMJ1MVkE1ezGOUrbyTo+vvroqEOVhOr38vYQfful
0ekN/V80cL1wH9nk3nz+Zvx9JKZilJMYAARB0oxN2A2RGhmxLOOkFM/l9Jjm3sQ7HStPJqT9EO2Z
6M9dWEouD+OsGknlJ2ptpWS0gcEoyUDl8A9Bz7sKVwV9DaTiFYxnBnMahCKWiiQnNQrd1rSLNjOV
3whVHzSQsQy0sas7EbWv+dSJnEVcvToQYuKlqxjonWBrpyGpuqqZ0EI3ur2xKU8Bwg5HOwoepg1v
u7ZVHc8kLX8/M1DgLmAAfYSkBWDRQusXBTPkP4gAMQ9yiga6VtkzEHVpHwwp9qvqv4XAE/GVTRVt
DV7ksqrJgquB8iiCCTaWqHMkrPsJlhcId1r+KFcoGFoTj9P7uiqKqwAZJZxmCVCvOFqXC5YYmDr1
dQ1X38doA+GQJp7uBFTbGndhSmen3YX0fqDFxj/oWx7J6mJx7DWPd4eMahayM8CzuBRuTmE5Vjos
Uje606QZm6413WggnB1bV/KPHIXB4spmCSReI+RMOwzR94oFfCrBkjz4yMfBM51ZpaGAtqXCCZeS
qwkuF7vnsUN8FZeutQUgNXIJMmJS5VLbLo9CKSlgONqh+Wk8Bnh03QE4154+dLfehD+VmSo/aid4
FjfA5fuIQF3HWYhVm8KLY2EdRMcy28uTBCQDUQ2+IJu3w/ig+xWGARwDBAv/cETO5DAufMoqYypC
yPEzxQ2BaQQL+9bFGcYPJ055aO2KX1A6/qMS49QWNLfY6CBqEuqDJvnuoJp2URWWLPUvtfaR1iWm
HTnB22oAdS6VOTVCmytzX0PqvGChJJiY+TVJtMKsMcqKOtkCZwZlhRbQM4a8lRvn9vKu3MIYgzOB
tLG0oGLs/9KQasT8eZz7MCQ9tkB4BuLev99AHRVmdAIjNYCSFWOqaKMF/PsC759LIZ3AL6i/AdYn
mu3biqytIzJRwB1ZLoYF2PVSk1IO0DLRRY2VAZfJLY9k67vqQfxsnd4BTwW4gHgSV8LuC4nMzuny
1JkNwELQjZWii0c+DSezoWj2aDY1DzBhbZ/OtWPCwl5OurJYZEUVeiN1a0Be7/YCrjjQC22YAFDu
m7nNAkgoza0KlAuhASkib8kWc2L81oUQxktn5ah1tYm+DdHTHkK7c8A5mTqD/TR5+udtfdYiBcyC
AGAC/FaLXTCGN2dNKtZFjEHzD+wKJl8yiotopLWnHeY3jrCVSBNRnYE+Ckxly4QtTo4RuB0CNW0s
2TOPojPvfde0Skya/QTHnsft+F81hzNxjOlVSqkMapYDcrJX7AbkEZLB26qV3OuFRozFJT7JZ/Dl
NEACs4cH4oUFjd1ap5Jn2J1JW0d5WJ4kJS3uot/qM2c9eQoy1giYxkqbc0jvrGJJLd2/965o+Sew
Bj0Vn7UV/rotcOXZdaEtY5jC2IljVWJBB/MUpY6QU1kBG7JPc4XT87smCUggaK9A9yEYOhfNz8JK
ZRzh7cWisaZsXwMU2kcK9LOI7JY3RXPd3Ixpq3NJjEeUBbmaBRmStEMs0GGneapzPB3FkpabkQZe
Sncgfeqo73S8gvJKlfdSNmOgc13rcmtCdvHQU4maln9MvN753aGlc3N769YM9VxNxlCrJJCBNlo2
FvmR34XHdiMchIeGI4S3a4w9tl0WRnUBfUzcYoO0DCIqFYjPQNDHwyVbC+6wb8ucGTDl0cbMKNSC
KyaSkmpRaHYBGRMgVwUue2fc1pu30C1ezYP8HD5O+xhJguQ9mTih3VoO6+IDGGUB0NrU5oAPMHz0
3NevVXG/jLUWH+pk54CvGj4I+ZibexRxFbWmIAznsjVcjzR9Ge+fRWAOZJ3NHYislkU4xNvpQfOk
veGNmHAVP7NtT9H65PZ0RIe+hFnXyNUx8BZ649GkL/r2rxugL7+FHdCpsroTpwnfMoMivdceSMGh
0/rK6rD3oraQT2lIhQAghdnypI6qORLrxuqRlkAI42W0uw8RwwQhsqJkgzmqzXwSPd7ZWUv8AnH/
j2Bmq3MBo8XNCMGYC523It66IrqEQXW7+Pio5LYkL+f+lqLMtgpAQE/qDPJaSaYDKhe1T2UJGM2m
c9srLD90QxA7+G4IExC7DOyZOFm6ZDX+nkS7pVaNOrVKXCX8uC3vemBnMZI/K8mWXNHqFcdAAW+s
H8Guqegv3CA4tbOFoNcWaQeaVE7AxtNwCUnOLpKiABRpoEHDLt7kpV0T1H3cTMXMAy2z3zpP3Fp8
eK4fE04ZKkhp1XaxFOCBifZYvwftibOGaxH1uQzmblTHKutUCTIw92l1v/zndC/8iKl2r/xDWfRi
t5i7sWmVhrQSFq/tLCCuZtJ92nMs8BoEgbEI5g5MNdIG/7tiLvjjLHmX25mHlp4WFpFsGxfd8Bv5
O3m8vYhf2Zxrywe8GiYLAIXAtoqqVZq0mg7VzCdtp++V7yayxw099cjFADrOLa3v8JxWitSuuBFt
6e0f0k1Y2z8fwOziUMVJlEfYRQlcbtUdgPpDxRt5cHVrESKqzWhhVtBuqXyt/pn5g/BQF2bkAgH7
JYK0PqMmd9BwMemrlSQ6UqmYFwHUAmPyoTmmYmdAEc1DXcyKP0NQ9N1HJ8FOndQbtoF9e+vWo6Yz
gczKdbER+6EJgSoCDDoN9PubTJunaVNsBo73WDeTM1nsCaiQyqt9yCoc0Xc04CokVLRGSrYtKvZU
oyDWPvmnj/IxcFoUr5I7BVQpnK9Y2UQwvgAdAHUAkC9+ZdvONjFJaj+tZACraSheU5Rd7V4deSRI
yx3GbCPmtQx0EaFXBVcds41ET+Y2NglKRFVtC5pXJ69oyZ17DKh0x5DHf76mkrGwOkKmuFSKL91y
lRJtrkM0ommpOD9pbfVtwpbyCrYrD2l0D6KUgOIlUDFYJAIAj1czHjS4PwPbH+20yexAo434Irev
beoY4x14f2cejOjKHXAulb1UsxkMS02noNBYfJap+l2uZcdo8tfbx2BFClql/qwgE5N0wP0qihQN
ikMEvGci71qN4C2mbW6LWTELoOQiY72gTqOEyYQiVexLcd6HWEJkMt2q10GGmYBNJM+LY1WbxqNP
quo5SrloHysXNxrnEOShawOtGyxWfduHfmeAIRpwONvAcDrzVCO8jQ9V8gOUQEnycFvPlafLhTjm
GiIB1NcJxNUTTrnoJELpxFWN/KItwUxvC1uxfgx3AvRAg2Wi44jxKgExyy5bypdzte2BXZiCBPu2
hJUI8kICo46epmoZtiPUKcF3nScgYnwk2aFoRvu2oLV1O1eFOcjhgDshiSFIEx+aAWNUQenM1V4q
MkDu/UOa+0IrxuZLrZ7GQkT5tZuF6piFyeh0QhU8lLP5IOatzNFt5YjhgC2d3oDyWW7QSyc1ZR0p
JxXievMhz7Z19MktEKwtHzLLcIEEXhddt5ci+ioZs0meUcguTpFKh24zJKBGf+pzTsCzFmcBtvyP
JGbtRh/MnHMJSZPne9nv2W337zOKMrqjPpKn4FR6JEDW77Z1rHmPc6HMCgJNByybCYQa8SaDexJP
em+Tzp7Cx7DnPA/XDtUfWUgwXi6l0QFIISwgqx2fomFn8Orkaw9++PUlxEETrAi25UsBQa7PvpTA
r8/HwrBEJzsM3rhg7OO1hIt/wAPGtPGA4eGErZnhuVz5Uu4UhCMSwpAbBQt90vfYT21R4FRY1oX8
96pkH2ZDkZplNuCqxHPTS0oE4WmxUwweUdOaQQAldmkPR3P4FTOVb4J0LSDQRRd/F+lmyB7nIqF9
DUBv3Mvvt61v1ebPpTFeUAYpT5tEkIahDu2HEY/JVjNBtYJOWX8GMoqiOCOs89RKgWoBCbW400G2
vMWsUOOAEziyxrRvtmGcafZQt4bTJuXn7U9cq5SiWR5M5Zj0AOQHSysQFUo+ZdoEo0pkp2+/d3h8
d6Fsx7HpDtWHrAOkDXiB4NOyJLE/tMpE6FAh49W9zcYpDeutIJEdqkZHVQS+h8nj8Vpdw/MPZKxv
rAuA9pv4QO0wujGglIJNihcaaS1/Q56ybb4LcbA9TDTdXpm143wul4lHh1CXKz9GTaBIvrfkkPGS
OmuWeP77i/yzoLogMUkIgbuQcaoU9Ay2va2Huzg++T01M07VdO14nUtb/n4mLS978OJiVgiTvz+m
esmbv6g8dK+1O/9cBmPtWmfMQ1VixYTUjZNnBfmbxJanx9v7slYxwrABkL0wXgYcJfblDCqvbMxS
qDLLLwBNtOpqW0stLZBRVD2t2RG0E1S8pMeabudCmd1qTKUyfBVWOPTf0uRZTfFaPmi8V8mqi4dr
B2MdOMiXqb3LbSLoZYkmsLtZtY2DN9vHxot0B7vllAffMZDzGyh55JUt14wD09o6CmIYm7sako30
rs9kAys6lIkTVajANf3LnGucmsqaxZ+LYU6ykRm+mFSwj7D15sLGmab9jEl34JGLYkKJwrmQ1y3l
TC/mCAu11gzil0FOrTUCvZ5gUAyPibtMie2hEHUguoRHcBNRs+o5kQdvTRmDkUMQ1isi1tQXH6Lu
Lem8euQQ2q7FbufryRiLIOvFLCYwlmhMH3sD3EQGoGv1+rkOewedRJztW8udmufymPONBoHW8FPI
U55ssktd/VUB5dxT487WtEV90W0m+/ZZXxaJyQmYugJ0MswhYpaUbWBDYUyNGh8StVT4NcXDe54S
joi1fUKb/DLhh2f6FUqtEqWkHUy0Q5HsNCT3qf4sijyPtbZR5zKWg3HmfBUE2U2fQ4YuW+Me876P
ghU52naI6fzQbfsdmIm88U365CEXrSpnoG8EiPtotmILFr2RBkaSIf5Q58b1+ySiRVPSzPc5iY4r
OcvgF4AWMdyGARO0/F8q2GcxXuIVSFN9dPqDAaZ66Hio09d10kUGxsEBu4j+V4CpXsrQ20ooexGQ
uNqP8Qgmx8rrXeAt9pvA000LDAMOOhQmNHNlNg82Y102gCvR+4fKDzqPLmUbWj1KkQEI92QTd3R8
ytE2EAKVpoErswSUYcxfs2bNh8AdZ9rseU2419fCovsf+WxGR4yjUiEj5HeW/4B7rga0mWGD/dwb
nO1sDaEtWU+3j951sYuRyexpNAJdOSQLBDFaCraAiN4BMqGg74lVfYxQ3g4dFPa+lwcemut1tQuQ
Pwpmjg0FSTMgayzH6ey4lHLRlcYUJCB6/677lhhtq34zYiDTAOiYcOq7xEZ7Ta6JgK3meO2ra54R
zZzUsh2lNlIgWtbH7Sg54Mpzxv5x5rbYLFfPhWdjBDEW1Uay5OczBGFG5bN259dsR7bKoQa+GeYA
gHPfbW7v53WgfymRtaG4bYAzJEIiSm3kR7EZ7fg4HYLHfgNU68NoAZzKyh9ABvJNAiLOruSs7Io9
Xewq+8DLY4w7Rhrkh1vhaD4FwFuvXmI7uTOep8DB6C1m5q3qWb4HPOxt1a+906VkJu6Q0nYYWylM
rNkAlHbyPcxLt+WRDy0bdmND2U7L2o+GuBmg3oySad41qLeXj4050qIVXwLEp1mNF+bA602+fh4x
28rEGSP0ShBqYFu9/k6MN3iuWdGvyaQgPlnmLMadvAfysq08/8OiLsibyMyCgvircHF+SIcmEWeC
RfVTDHTEXl28+H/NkbPohlEuE/9AycC6XbkKeqFfZFSm1m/Q5/krmaVjK0zlBq2M7j8o9EcYez56
U0nwPoawUPmlojcMwDoBdwLzqnR6qRF7CPRQxRNcgRAi3PnE7rW7WO+dHE2ztbxrJGcuP2Th9bZi
qz7tTDHG/MN4NifJh0wzknO7TuOD2uMRn5iF4BSK3P9tQMWoyATdmejno17EMEjlIfRPVQ9+UU7g
u3qgzzRibD4043DWgwhbZbwDkBGcaVQPOP5y/WABswVpd4BIg0X88hZSZ4KRcxV6qOZBkJApPxSE
trj9lY2fbtXoWRcCKxCpEriVeiSpHWtUbnkx93LLXrmVs69gYm4M/JSTPuArxnorKlRGZ6RcO3ry
MxyPqMIDrtjWQgDK8MKtVaM5k8vcwWGNAeyygdwpfpI1S042cxnZWsTxItdPNFgLxCCvCeJOCYgF
l6vczF2s5j7kCARz1QR6SFq98X2QG/mgHA8XFkpRsoVG2YU1p5FhMRN2bZFUR94bcCogNmUinEqJ
I7Q5FDCjYLpXhAo01rxRn2WZrkQAhxKz/QYGYdhRnypCzkCSoV5SGTsAu9spyCOGUfmBKf9twLvj
ryvTX6v5H3GY97tczVE3qmKSExR00Lyr/ypHyQ6AnNI8lpiFq/PaDgs3y4ctAsa/9zEYM/4/PbGh
l4K1SGwmOYDgPMZYkaJtg6gG7C9opAPudPHir67WVEIUjm4CPO7Z8DDtmhGTFZBlgDCK9grGm7uZ
5mpqT1pP1XJ0lv+vG+U+kdINvhUM55z3zvpCn30DEyeCVazN0wHfIOix/wySk2GfaTnwUueit3Kx
lOxBCGYvGI1pV0ZyfczG2msBrcpJ663GyqhwYbwDWMvI3jDnRwrTDK3V+BBRA1Fka/fdJtY/hNZN
VDcgtNAw44NFwsTCyPOQay6CoGakooQOXA62mVqeTDMbtAprEP0wEi9RPk2M6qvWbcta8/UYXcMb
1sAkm8pOrsbCqAhFWS9xhrrrtGITdjEdpvfbUq5zGzg5gPiBE0JnH4DLGQPW0zKSjBhhlNzDxY6+
8ZLrmFxV2xL9zF0qf/MVxY3bzAf38vA+lsVr0+gPYBIxLSlTvvktUTjeadU1Aq5DBMEqPgpTu5dn
agF7kuQa1dmkyRxf8R9BarxpgawlDIBg8qMH0mWOOmZOwAP0WI3Vl9wqQV5EgnzGquQkG3pFSCG6
RNV79KKavKdTQrP2cZZaWwrCXwZ4RcCv0KNc0JdvbYxbaKjlbaMmCNQAw8wDKVpOFHvqsS/Af0H3
JUJBZoMmvamqdoKzjsZ4l/QPmTJ5qQqGZ3+8L/Le9QGDd9sm1uz7XCITN5W9mU4TqkPgN5grqiBc
a8T0LQJescol3Vuz8nNZTNAkCe08ygNkJYimzSGievlSDpyQZu0yOhfChE21KoSNZELIBP8YxxWN
Ak8wdz4e8ryuurXX0LkoxoCKtO3CIgTfe4OJqCZ3zJTq0Q8/CWwZ7zyAkKCph+OT10USYDGg0Wwh
g7w8LvFQRkmvQTvRryAptupE3k4mmjo1897XGqpmx0SYOTnmr0nCK7vEXCgQQpbYnU1LpX6nCXIK
/0S86DsBmCyesXfFQQGzz15wJsvfmnejTQBdnB1Ke6b+M6bgQa2yi5791+qTcPZ4LabRiYpwSpMJ
6geMIaFfRZ1CCU4Z+SLUao37KODGbKvGihIMoOcxtIPmmMuVLvJsBuNzA5f8QB4lt9gFTm/aoyW7
ANV2E7scKOb9bx/GNdtdNhW9hAuYLzuDW5TIHRRNiwBD06fylE39AHJkeE3VBvjUAJTyVn1smkLn
1R/XlAWciQqpaH27AsKrywx3vdgnANs/Jorb5hgs4EWJa57GUHCHokuMgLeGMV2gQA15pA4JsIV+
CvN9EH6LzG+a4d5ewlVN0IOJLZMMxL2MB531cUpxneKAGNFT1/UvcQ0Yv2F2botZDUkAoKUvw/My
ykmMnNb0/UAcJwSh5kENHS3ZD7k71V7dnUTVKSRHwUNJu5P659uCV/U7k8v463CUunAI58WHIj+b
xFuleiwyXtvs2j10rh1zwOIgmoNswCqGOgFwl6L/WoRuzIjkllzmuhuVnWRXec7BA1yXCx4xjPEC
wol1b+qQV0oDPj9rBrNElBn7XtfsaRaOPqagcklwNe337fVccyXwIP+RyJL4+m0W9UouwpUUAfpn
7s2OV3dcDXHORTCmghceqbQAIgzDt0pQ1PtOGJyC4XupWaBykTHphWHX22qt3RPoKAQCH3DdAQLD
HDZfLdVmjlWYSQ+eK/VtyAvUBgdbAT1rhBpdS7I7cZi2/y+p7GKCiXFM+h5SjfE4l8e4O8nhSy2c
GrIB0m1FONaydhbOlGQLMkCb6xJBgbghfirSfagAYjzk+JM1izyXwZy3Ap0ZWiBDBkkaKgBXgoRU
BhB2PdlT68z/kp87F8ccvCkzkqkSIU4Pf6Y5SG1Hp+44u3Q9nkwAWo7yO55SCH+Riru82pQkaKsG
gYTVTWkauZLcB2+Y7Nc+IpCfu2Yh5U9jYST3aNOpUfWsA+EIJiVgZQ5JMNyFVZruW9UYeLNeK9uJ
6xxArGjSUa9xpY3cjMoW7+ulX9PH4ArGRoyeN1q8dhqBlwlQNA3QuYiwmZNRo6eiUHokCoehUu8E
o5JPQabu0xFdgSjweVMvDzZiuANKQxMFeNrMueTX1ASkDtjtgTcD5hEmfVHrelNmKR6zvvFkkFNh
bCQeYZS0YrXauQzG5Sh9OecmcubgeI/RxTs7pC3oALg93a+dNhLuZPBZhL1GI+D5Jopp/Q9pX9Yk
p650+4uIYBTwylRDV8+zX4i2vS0QAjFPv/5bOO7ZrlYTRWzfhxPnwbE7SyKVSmWuXCvLe08tNA8g
0/1UgC3f0DFZ881GTfByiFjJAj79Muk8OTZYYZqlcFrT0DVehg5n6Ei3OlwrUR3O7UDcGxP4CxHH
Zw8nPW9QRsCrUq9/ZfVTUj9fXsXa34eqGAZndXAjQbFc+vsCb3hi4+9jLBmzEeBB22JbXvVTAxzh
yJSQ6H5Jyehcxa1F8bgQ5Mpt92MTOsLn9ruZqD4gQOOAkssGOnGtPoB60x+bi1udtTvqxCJa7wLH
bDy6mjftLIzLmu9i597M6Dm/NCcXdESXd3LtNEAYB9OGIIpdxM0+m+TEyFtTLM815cTJTsGjbXPU
fznS0uuFnNtYfPJ8WZoKDtJ2WVYVaNBQocGcX8fpswpaGN3rtlLQ1dOHjg54ZzQkhihtfLaHuRlb
a0Y8TzoIS6nPY+r1HtogYO1B4/Hk3Kro4CtXLeAQW5M0q7u5zP2jWra8EKVHS9NMdMGwon6gHc3k
WI7fnHTjLbh6e/zmFvh/NiQnwdCk2RUUDyNIOXvpnob6e3zqIneXeOSBBtpGhWh9SWSpn+NysGWq
87wy0ySZsSRHw63wY8ivp3bDhLFWCiLLexpDEHg54Ex//mItoPVTlirM50paPYP03fqOGcP+xXTy
ct+Vsf6NN4V7iFOm3NgFa48s1/KQAdS+j4WaHCir23dzjNWPiol4r2p0jphiUVQfiDB2oqfg+KJ6
d1ShOIZJTLuY37OpNX1CRw73GE219JTKqYFKZ911m3L4SENA/9p0+nUz2cptXcVj66nONO8qraIf
OtP4Ncm78j4um/FksrS940rdoSqVlC6QDLk7RmkHTVWq6t+dOeugRgNSJN3Tcc0+geA1xa3QpzeW
XVtNAEYwNvslxAQwAAstAsebxdS8tAQErdi44QFXCj1oVqWFboy3gNd1jrkH0ZEo0Zqq6lNqGMsv
i9mhB+F3oFddUXgT2EeDwhVDVBGrjtRicPNdR6tuj1bBcCBxnlJfnRPjmfLZOQ4E87+eOhZGGsYm
n0rPzFXzpJdqvKeDOzKvbNQGDBrYxGjIuRFY0Fl9HzWSK/u+A5S4s63ejRjp010+u+QtbxNgDlRV
eWK44r7NYGO9bcrBDBUtMTpMvZig6UyhM2IGBqcm5LWBNXs1ZjC0jHQkVzzvtI+O1/o/pkjVu8Hm
LBS1luJNGes5D5RC8Nc8IwMmulzBfxaxNR6ZoeQvTIN2hCi02a+HKb/Gf95dJ45T+C23jetYmTQ0
YI3k4Iw6u9ZTqwpqMWPKuUJb6NWtdHI/FNRlntvVBlgSTIcPUZxTynddmegHoTftfcaMKlLRum59
ZhjTEWKowze7T1SoqNRoKjmKoLtBM1VAaVKL3wEp1dzwGJTZnnCXNMcd6SOFTNKDKGYiAlYm5aET
VfVOTZKgya7Vw4fZM+inc22araOe8PaNQSY8YjMvj3GnGk9FVxrxwRyydN9l+nyvDUYR5dlk+Uqs
2PeWXcWHVmsstO5N9PBDkKbFmkcKNE98k2VTv+NNM97zsp8wC8rd+DRYSr4nsdLt47RUNM8eK/G9
AFDnycC+JF6V1Moj1aymCArIBTwJZo6POm21b27pMp9yV209VrLiqTD66sPiqDx6ekFax0uypHoV
YIq8jyHRQLyiNEBwr5j5lTOMAGh0/Rhx0QxPegWSMo8qtfg19sMYakA8POkkBQ0Id9BU9nIdqhNh
nrrJo5HF7JSnVgKGArxfn/RJVyIRd0biqULlhZeAlPjFqOlwiHleu14xEHI1lHp8Q40WB1io1ohT
BDHiJC/7q2HI1PcJQpyenlUmfrrlxHkw9cK+yWsUvjzIgY6HKk4VhA5SZ9MuxcjJ0ayV7G5iM2SW
XDOpDpVDsqiwICMWWzNmy5rWGk+gy8t+QmZ0eC5BRXrIHe4C0IZmwW2BMkZBpyoJylrUH9SJkxtE
wy5Q6nz6bud6Fc2moeAJWYyJ19gl4GnzNNGrtE/xunMnEu+g8pU/jgjXkcoavcc4vUkPwi2rCBJK
2bVZCvagxFOyJ4lh4ThkJQ4SSUCKbBTjFZ/mPhIzyd5zt1E8c0q6MIco/X5Q7X70CLX6oK4nTOMp
mg61JbtDW9qcbOe2N6shTFlhhqLPrGFXElK7PkjgLICJDa1xvUGArSjQk4YnqFvUgK9YJUDCXm8a
4Ai209aAJr2dhUTL+JPDDJRSi2ZUZoQwq578uTFncO2rTfYrIQUGp0dRtS+VcONwMury3Tbjdt8n
PIsmkzfvBlXafWXZwG0rXRvWdl0GIBAcnpNCmV9NrVN/DWbmeLadiXvAxOwTbd3mCqTw80GDIz53
uQJE2uVUazX1XgpjYN9bEH5ycmCpTTw1uElzN6yg4VxDhr4KnGJLF2vtxrZAKoNnlgPKI1VKfwad
4W2ZIXM14qOu/APQscM3yuBbJpb8/CyjU62pYsMIE53z6EK5rqsDdYuCbcvG8u9nNkRW92BEQWbq
iF9VFmbidiwf/uaL/NmpL4mp0+EywjJKhIrKenXEtzj3h3qrvLv2XDn/ItKXTzU9ocSCnaI7WsYz
6/97IYac/30pJcRw4ODGJraqysMKSnCN9aI5L5f3autzSO92lulGz0usoW2OrHut3UcQuF82sbFN
v59kZ1/cjQsQmdYwoZtvCa/gVf8d0oNEFrpSqG9AyU3uKUxql01qjodBrh3TMVTy1FPjrUfccrzk
1865Eelj9AYfbLWFEXKff0DW9mbeKz4JumjoPRAGf6j7y7u2+mo8Nyh9mYwDsqovqxp8DXfb3by/
668Avbozds9uoJ62HjkrXRJAaAwV0yOAzLtys1x1QCbltohjUw68x3DnKPeddU0h37ol+/GbJlTe
y/N3gVStMEw+1kOGd4HlAcIa1W/t4XYIqQMWBojlBLYPMtHhrT0Sz92VvwofV8SzqXlgSEg3CwLL
G+TSb5HC6iIIlBlOzPzeeJjTSAUcRLPfdfdVBWoQS1fAizBF5ha/7tqhAEQZqhcE3aEvj1lITSVC
WxCDSrOrxtzjde1fdqDV5/mZBSmY0w58ie4CF3S76Vup/eRAurlq7BEDHa/0h8v5ndluUcis1lcw
CqQDcYnBgS/k1g1rjEZjvz+tDuo6z0LhYe+AT8ant+n3yyvcNCadyaqxWQfiSdTiFtH29GD1UYfD
71hRmuzH9DU2f7Lq14bRxTllhzlfoXQuRc1Q/M9hNEk9Y1//zI8oK/vmDzVg4bgrnjfMLWv4ag6P
DcsC1yGmufHvZ9HTVKuKxsoCLrmvIUXKD99Tn163np1DTlu/i6PmgCaEc0Nvt7pVaw4EXNa/lqXd
des5oVCuRk2RR+WB/6In9Uf9wnb2Bg7pKxsaCufnhqQdLdwsjesEhkxoVD6Kl2jepZCwXrhsyM/8
2nqA6rJf39ACNEH1Jmn3apUCCB4HBUeoXqDM83mHGzzqdLPEB70WD+2tc2eWnrOrkGaBkJ367Ju4
m67wqHaD/PVvvu2ZZSkOWm4i3GRxpfbNsbxbpMXajgSG7YkfDkilItCeBc1V+p3tIAC4KTW96shn
1qXIlyqGUiBxZn71MuBNtr/VbI+/DEF5BNV2tDWHsna9AGCBkXnksAvO4vMup03CdbIgiUV8A9mJ
gURtuYMqUrzVWlrLaM4NSXGvn+rJ7ReAr1I/dfWbQQ+bFOVrwfvchJTDsgrumi6hdbYPI6QIwUv7
FykN2uzoJ0HrDMw20pEQLqp2+oJTdIerAcypbuhaGyXi1XfLn4aJDJDXmrxRtR4tA2V2ToPDj22a
BZpIfYNtcVGsffvz1EL6JBWeoUmRLKmFujOTPa0dzyT3c7YT/52xF7EEWBoTnBR4IgF08dnNGM8t
0ucwFd+zW1sLcf/0x9ZP9dD4GT9cPr9rnnZmS05sda2EBiaDrV4LHPNmNqN++JvcGRSJQMugtQj1
5c/LqUeicy0GmK4try1XeG2+sYZVL/hjQJaf5EUriJMsLZ3+uRgiklyJeEeMjWR2dacAYQb/ExSJ
8Wk+L8NW06JquqVVYO8GGilVBlG5jXxnbSUY6oZIElAO7hf0kihnJ6EDoCNJUng5sERk8rgItS1W
sjWMCjk3JHmzqrDazNvFUNOWJxSEs2OBgmRot01zZ0OOza/7DsOFBMOGqtYEZLYiTlLDh9zPVr61
drLQjPvt80BkybQevDVmMet4JNhZpOoYxEoeKHQ2MHk3ahsdirWgd25KuqyKUq+QLMDUMrSTGvfQ
4Nr4gusWIAQC1DHGJeVUx+A8t9nSZmmbXSlujH7jMK16CBrU//v7ckJTgBm+HvH3q+In6xgkSVHp
XLQk0y3l6LWBOfSpkNYDJQKQijzRBUcEZKOGKacnAQZ3kI0qkUXBR4Z6czuDBA00uTpNQ5qJE4aS
bibU7eemQ1W79xg0fYxZ9dLB3XfaTRe7KFpv7MUSOOS08vwHSk7cQmp37pa96JRXh9wl5JgnYSJA
fnCsyr2xBbBc3fqz/ZACAPoFSHZSdLcy4D2atPVIOfm62FMUd/97UD5f2PJLzvLlwmVQoZuwMIaJ
BeO5VW5UNbxsYtVPIYgIPV3gynE9fzYxKAUIYlTgCZl+SjINPfdNcNP6fv0xIbnqRISJBgb2q8P0
h5/kfndTRDS0wyogt91BCYpf6VP36GzkBKtFB3K2NOm+6WdoWZfLd8IEW3rT3umKh8aL91M96YGC
QeHSzza+12oE+2PRlXAbacFdAXQmEH+p6vPmqbGjgr/x5qTkW9Nlqx3ks9XJKMZ4iNsMTH2wdZhP
xhWkCX33BiTuYXpofqg/dM8+TXsL6f/DvNEL3XAZVwqeMUgChkqHyyRpuRcsPRGT/8Ude744KcFu
DH0aWYyNdEm3E8aAzkPhcZtvOP/W95ICR9VntanF2MNpVIBt8ewC4m5ZYPaPA+PB5YO2RIWvQerf
U+BKUWMqVX3qCXZNb01oTj7nUK2C7stlIysD8ouWzR8rUsTA5K3ZqOj3+NmLezLvx8CNYoxTD+8t
KP75sX+YvC13WI++f0xKESRWtdR2G3wryvYq5mvq5noariuCwhsJCm3nGtHlRa4bBKoeiRHYb+SQ
pXUkHS3e4cXyNtwAm3TK7uaj4aevl82s50bgacN8IwSKv4zklWzKBtOEHTs9pfkxHm85psd07ZUM
+w4wDdMDgRWQch7wRRuBZNVZFvg+Gq8G9OMlZynGOUNzEqaT5lh0ia+iy5uw3cYCV93/zIrkLD2z
MytZrDSgU50fLW+O0mP5WpQhJX59NR2qR/asLEQ7W+/1rfVJPtObxaSQ5dZxnR2zd3XeYGT0b8LU
2eqka6cq0tmaLdgYoS1dgBF+7DaO9GogPLMgXTB0KMtUUWABn9GLFeH3W0NfX2lv8QTEABLgKCBl
AeZfcoQ8dvW5aEcgafxhlz7wwIoq6GuSl0igotNfk7c0AleW50TN6Rkio/uNNHZt+vfTD5B8ZIQK
HNCt+AFjcB0H7o/0qj78k53Igd0YnhKQwjuK8LJfrp7vszVLziFAB0VEjimAwmFPDDkQ2IWH5jQn
gvi2MaEtyaFHR5sPTCMcLpveXK7kNIaeji2pYJtcJz2GqQP3lkVkl94Xr9a1nfjKznQ9LQSD/4Yv
rUYbyKGjRoKKErG+TMhmQ8Oc5UunFr3PHQOz/k9DU6FlXZ76xvaLUb2vx+9z+4IZ1tBU/jNRKTzN
1jHhoYGjFpBT6codlHzQaw0rz5mWsUi1J3Vv9or10+UluCkcoT1f3uu1GADHBvMq5p0RzCXXHtNB
a5MeC3ZBU52VgHvcznTaCKRrIe7ciOS+sD2mpQkjifEjtYHb2IOPFV27p6Z7ubyc5S/J9/u5Jclr
x7GaaN/hJV2Ord8NQHQALLUI0hjt+2VLWxsn+SjSIcKBt8DT0v2gFHwhj7YdXjaxNteL9zF6Hhg3
haqHPBxgAkjRKMuxr6CLeDJDEuQn5R/rODx1V8nusrG18w4MLvqDQB0geVn+/eyVo+tV1aQDJjqK
+MNOo8wGpq0Eykn1BvfDUKKKfr9scH0D/zUozyA4vMMkYwODujBCMgLuSdooB7Dqspn1I/1nYTIE
OBtBbjNVi51j3ftPDQv0n7Xj98B00tbTWFBHly2u++Cfhemfd7IUUCPQi8UHs4gUoWkGBX80tpjC
1q69s+8lN1ehgyryroIVo37LUc4vNx5uW39/+fczf7BTMo80V1GcGX0GOZmBbaVXqx63pHVA3oJQ
Si4U9qzhDoApSHzsx7qdfDa+1Kq5UPJT5ZBOaJemG76wGocw2IYBbgcjFXJti4L+H+gHWHS1Uxpj
NJ5FBR1AM6yhgrDhBav7d2ZL8gLd4Ypl1di/BEw7Clr8xstlN1t9WS+j7v9bjXRXFM4EMdURFiqM
XrFjWT8K+lCbflHtOsDcUEVgR41GA4B5GgaYttQw1g8Weog6KN1050tmHg850boYHqgkGrjjcruf
ns1UAWyuZo4IRBsXaIGP1QO3SX4LrqVM+AuS8loDm8lC0k63Tt5qSMFwOuayIQsAbmLJZ3UKAaLY
wC/qH5keNsOx3ZKI2TKxHP6zY2Hk7lSBpA+pILNvsq7w4oLdFPUW3evq2ThbiXSP4XLpnXSGmabn
7ZVlg0o8VrQjg2Zc0Fjs6Lg88UxGr8wK2rkbjrUawM6MS1fbUJfaBKmpzH/grmfd6mH83nhtsVev
jPs8qEP9AcET0kKXza4ezjOr0gU0tF1q9eWyZEN4qh7V2aNIdiLBlNFGOr16NP9Y+l1qPfuGjDW9
Q2tYSkBWXZuq1+obh3/DS+RAYxvCtmsBC9zEm6qMdKClwTd/ecO2liFFGHfUSmB/8Zl67cV2YOPx
8t9f/SAO9MSRkSI8y6lhwVgxWtBl8VOU51XLz8HRxq+V+A6jR5ctrY4q4HmGdzbiGcaapaVkXGPc
WKblwbQHQeOrvv/FY0+wG6XmfivCwdjb+fsUX5fWHQahNqyvLRSNjmVuAQUUKB5/PtOFmSVzKtCH
GO7dyNyJh3kPFm5omoSnKbCBKPJO4NhvfGUDprBuFxABB0ISi6DEZ7sxUQqmxICx4Sr8qBMMzY7f
MBJwO1pPRrYl2roWUUCIA8YKDF2b6CJ8NiYE6hsg1UUaZEKxZb7K2ffRcDxL+Elx1WeQpfvn8rau
GoQSHSbVAcaw5IEhpUSKUqI8CiiNuJqa98ZBGXS8SZzBn2P6NOdTQMGLcNno2sFD0uCo8CaMKsld
bhv1GrvQMB+fmRjiyQ56fzX1W4nLqhEQfwJmheFMaBZ93krXGTs0lVBrq80mauL5UCXqrqFbCnKr
6T8wJBCFWeaDIUv62U496BnJ7OUxmPLrqb6doXmT1M0NVMFDDGNFSZXcQVf7YYJeqcs/Lu/kWnQB
g5KDNzDobtEO/GwcxPAFqdzl7QFNeGU89eLnZQOru+gsFQacd4yRSgYy3axG1UD6YMfzbsG8looa
UUD2LptZu8xAKP+vGenCVg3ugIYBWZJug3xDxxhZHnXs0fwLzqmFbfxfO9Jh1oQ29KAcR76MHDYF
/i4DqFMDO8sW1nH1XJ0Zkm7n1IlJV87YN6Gr4Lz5ALjI5I+tedvZQSHSfeP8BXIEKR6uAccBIF2G
dZRD56p1hfBIs+M0v6lkr9V/gUuGLDnA7qAtsXT5vlQMhkq1ghqoy5hvj6AgxN281QJb8+hzI9Il
Q7KZmUkBIzlx7lTS3btbqiJbFqTAYBhFLqYc0aeyIGA63lp841Os5txAbVgLNQd4tmT0RqZOKR1q
nMrGeVUFSBCuJv1R6Z5Zcq9BzPJauUYVfN56Q6+doTOr8kstQa7NraV+M2QzpqFfWkj6lk5QbLGW
Lq4rV2/O7UgBj9bqMBYq7GgVKXapPt3342s9u3dk/pGDqMSzs++Xo8NaEDq3KPtEkRkiEzhMmYVp
3Sb3je4h25JK2do+yS1yvYGoQoxl9e5uzhJvJl5le0ay8WLfMrN451laK+xmMEYbZkq8OPk4eTn5
3g77Ut0Cri8N1EufSYrc5qRxWwccwbdQ06fTxxzjg13H5UM9dh7NSl+3dGRyfwHmQLvJ0DR0g8AD
Jlc8XEYxqrRch7xXj21h3/Td02VvWDteS0fLdfG/JdxJQTy2xDBiahIm7OqmWsoC5eylSeflzMD4
eIVy2NE2imCw3kb6ppd/QWIHLAkEYTBiDe4dmT+P9B0UF3RcIiq65YPYMcw3qN+sdHd5nSte/8mM
dCeiw0HNzIaZtsXoXjvetmb1qy3U4LKZleP8yYy0m203V326kMTwhl2bIMqzMe16P9rudS1iD1Mc
G1f9ys1o490P/AQohb6iKJimqBVrcNUzUr2YugiT7lcSg1VseIRLYRLsu5sOG1u5usYzm9JtrJjK
YFWtvoSsoJ4f6+ze84wy9Vi7AZZa/WZ4JyCvBe87+EA+n+6yqXOaLoaGSew6B0rGc36sZrrxJtky
I63HGGtqDyrMjO2uInesiXiyv+wWyy+VwoetOhAiBOAUh1lGMrUxNNMzjDz6/YAplDR0a1StMFoN
ibSt5urqakD+AKJGJGdocXzeNEjc4UgtpsZkCDqyN8bO51v1knUjloO/BulGEPR+NtLkBoZbLQdV
J/BLgJtxAtWERTdu/jU/0yAzAzQiXhwgo/9shNJRV2inANHOtF2coLMBwZ6gMqfA7V2MKo8onKZi
40utrUwDN4KzaDKRL5wPbCB4GJcUpPuto/punVfQgemHKDXmjeWt3F3gpP1jSYpI82wTjJNieYlr
gnrJhC6Ke6BFEuCmOVx2v7VF6UBaYeQRfZUvD2EQWcbczVAELkcSDiq4whkJp9rduI3XvFwneIfC
1wlecdIHq+zO5SJFCcjNCi+ddiZ20bkitjex6PKC1vbu3JJ07ydKPoO6CgsqlAi8jR6xv/du2BuP
l80sf0Y+tudmln09Sy80RVcplgsz1nxrD+5OiHIjgK+vBNquy1FadAY/m+A5t9ESRUUrL35N4L5y
X+0uHKy/cQAw9f7PihTi0kwzKujhAAlX3onuMIFwctxd3qu1eTQoxWAJJnib8PGlzSpH6FiqC60X
NNl9/rM8pQ/T8Unx+dW4t6L6Kj3YR/Rzb0HOfwP08tX9QjWyNQ2y5unnP0I6VGmeu92w/Ih2uhmt
F6VLfXVLJ3fLhvTJ6nGocePChmNGJn0bNLBkbwH61mIfGvJQ+7EMsMDKpauR6xm4pHEngfnie5kn
p97IrzKDRRAK9a3K8RwtabzLX3Atl1gGJZbqHBiI5EzMwlDWACVu2OxLcNHcMFwbVS68pqY+KUOw
dwxbtau1iHFuUvpcfalzWqqIGFVu3wAR5+tD/qMvtTB3nai3843gvrVC6cuZNZDRMcGuTqIUfmuO
H3GpNAdI/L2JXn1XXSrCOHVvcuCRNzZ3rXWFCQEV7JILhwv+7/NBZ33CKmiJ4l62eGSk6QHc2r7W
F2Fvt3tcNqhGsgDESg99b0TAj4YO/VAVCoG/jVjwNeKA+sWCnAOUfJBZyfXCgYPHIR1RZOadC4qB
Q1p+Y84bsaPL3rTuwX+8SQo5CuaJR15ivbOtjTu1RL0QFJ99kNvKxyjid1Vo14m11VH5ujh0aTBV
tEDXQOUik+XQOdenUlmuoOEKrzVjzLw59ev41+XFrdUpYYdAwnIZYQIe8PPXNMH6MRKB1eU6uVYz
4k+cBBCA2lUKu8qz99bJDxZIOyw67anV/bhsfvXYLPVDFK5BkWdIFy3p+74GxRPeTOJHm+U4KWmk
0x6ZxAcG4TY8d3VLz4xJd61hqWkMqm3UwsAmX5KXbM4ObkMjS/mbxwz+3L/LkjbVAm0FIzWWNSVg
H1KdK7uwkY7b+24Ut6xVgzppPWfenEXZWuHy72fXfIGfBGJ42E1YuQeVsM+szrNAQwEC6utxmnzg
0+8opgd1pu7jrn3MS3Jrp0PrKS3fVVnnaZBN+ItP/CdcyCxxoJ7h9dAtxwcNA55ELg2IGYB2zZu+
X7a0elDPLEmrH+warIoJVm+O30zDy/meo/kFkEi8zIr2G667enmeWZNCsJhAD2Ys60rBiKlObzHK
0xrd8tktK1LwSYbMUiy+eJKFAZAQNCkekuCNT7R6m5wtZfn3M7cxWqtLtCWiz137ZrjtKelI0Mcv
mGsMTZKGafJRYDjm8tfaWJmsFgsNNhJjWnKpueuBmejQYEh3pdJupKVrmS/0+PAKAvc9xH+kV6TN
m9JyMzzwqG1FAyN7cCrt/mYlf0zon7cPgz3pSBXElaanR2YnQPMnL/E8b5hZPdxnK5FipTBa4bQT
VmJO9FA35bXWP2iFA4wP2fCHtZYu0LImSEIxaQhQmbRppts2ipG4SD5Brz6O3mw9cLCeGy+2+TbO
URffWoNXmKC66MJma2J307q0nwnS8sassVAdhTRh3pPkmDgQFL2CXA3vvoM0CKcACoG9DojgEF7+
mKtB5Gzp0i439lB19VIQECl4ppk/kx1Nu4DmzwVEP7dYfNY4Cz7ttHQnUZqUSY4nrZ/MN1YflsD8
W/1uTmukbw+G8sD1YGQb2INVR1qw0MuBML7wdiouH1RXwGYZJ4ei7iFk1oSFo+w6LPHybq7e7wst
MzioTJRmJUfqJyufYh2lASvpAUnUQqUzdxwPmdl8Q275nxNCMOcjm3FV6OuCY12yNglqWoop8K4w
7MarM/6zrSBzr1OSerNuPV9e22rBGeknJgjBxaCrci2MCtdpVAvmAHw0d01WntqmEoHV0vEAWluy
64jxo02rxhudTgTGCNHBMp4fc1JuyZt93WekwgtNP5Io9JrlYDqI2uiAKOS+6QyhPnLwE2RB0pge
N97paG7E1K+h+7M16YDOvd4zVsNaO4OfXNdDbt9V438uZi5GwLoPSMBSFV5+xNmlpCfZSG03xehq
PvwYRjLeOXb/LFgrNoo9K6uBs6BTTwwMqlhy/9IylWREGsx9V/nWgHSsg56qurFjX29YY4FRgAhZ
BbTBkcuMWjcOHLNmOObkO48PM4eUzqG2QVOSXQnxOr5cds21JQH3A80VVFxQcZQudLVVUYajE0RG
p1Bx9pbzOP93lJSxQIv+Z0LGYZX6YKl2CRN1dc3pe0VCpYj+6yp0G1kJkEUmjtgXvR49b40RCTv3
GXePZgeti8q+5psVipUYjN71slULfggz6dJutYz2UOXo0QZIH5zio+zvBaSOpt4H8jIpwkZRlpbf
5bV9jcGwieI25hUM0MfLAArF0ZNUQEbXZ7mvNY+pU0Ng6SCGLSbuLTvLv5+dIlvvGAUhKPJH22+7
x6mI7Pm2Nl///1azhKczKyUbIHfoYDUWOH4SBwP32qOpAtvydNnOil9j1xBzF8ZfqIVIl3OVJpDA
bJfV8Mehvy/U22pLV3Elkn4yIV3IiVXOrruYGO3v1D5odUAFAEm/5q0+3tfEFIdH1W0gncBQgMPy
ec9aEEUq0zK8MZb3tHYfVKfb6DqtWnDwtEalHLeTDI0zNJbEKXTS/a72W/ZqGv85j8AK0FuAoiaK
FGiefF5Bl5RTM/5un9nPjREZsfCy+LbAOPflr77mw+d2pDeQPhZADQ8oXpM8oJx71AaRLdq55sZ6
1vYLzWO0b1H5BRm4lD50LV4jJUFtuXZvdfEPH/SNW+B35fhzGR5VARQmwWYAZiHgcj7vGFHsUh17
vObKE2aiDt906tlBFcbfmt0U5p7qvVzrRyOyQkyczt5rjmmH/kgD1Ao8VEOA0/6IQwqkCPSqdpf3
eIX2CD8NH3FRLVs6LNJ1W2M+spgKPMc6q/Sa8UntYi8BqxTGWLxaXLvuL5Ow+9booozdq32zR/f0
qdONQF001alA+Kq2Hr8rZxG1PcjL4KoBTYh83OuOxw0YNvFEJPwqnrurOtV2RmVFE47lNG9BI9bM
QYYWpxINBni0tAVCQC9gsOFndTOX75Mdgzs0nx0orQvOG+6xSTNBltZV1r5QckytmmZve/NoD0cK
fdnQ7WbueCAaEQXUPZ2FZJn1zXOM2vCdJXrTCi5/s5VoiCsYUumAaaK8LrcVwV07t4YycD+d95P5
qrJTvQWKWjWB8EFUkGEAMCkd8aTXtXq2ccv34yOaeVN2Qj59eRVr1y8Gpf7YkI73ZIFoG5zqyL/q
t/mbia8LtK71j55+6/p7TmvP6vINm+vLMhB6XcxMGbKzV2XbmQKFKd+qD5T+SiGUbXxcXtbXdySc
FlKg/zMhXbyxpjo5PjpoOuNwUPbZr8YKWHEzu6He/EUCe25K+kjuRHlidjDlQpSaavsh/YYu3+Xl
rJyNT8uRPlLWTUOjqbBRpZOXcs+0XyYn91ztytiKkivh/pMpKR3T7KqOtRKmBvFDU468+VWO/kB3
lxf0uwn0KRYD3YxAjNRreV986Y9Plt1OZBxa334kOxAD/YD+EYDjPr0Bk980BFrAg3SnHsBWCF0G
843u5qMDWojkxYnSjZOsLy+mrz8GiF20G1WgdqWLoU1tSjCd2/roLURiF+8OuU/AyR1pGM9vmEdD
SAaejH+0A+VesWM78kz+qxf93o8/P2G5Hc9yuBF96Dq1CkxesqOrhzo5OPXGnn/5sosJZLyYSEBa
j/Px2UTemFqlimWV5c+u/uWigJTOj6T/dfnTfvFVyYzsq2OFHk0FM5iAafrvKgjBxbXQR28CY/ll
U1+vzd+2AOp08YRAx0a6M9BCGOckhi06sh3vfs4muWr1D3QffTKUmN0afMhxCozn/tOSNLCn/tqF
EMBcm9cKcyKF3400e9r4UV8wftKPkmKP2eRx3KtV6zuGHXYo7ig5mMMPUxoY5G2u9o56Y2zB7xb3
+OLBjg6IH8gTkUFJG6HWLu4j0OX7uaPeZzl55GzrzfQlpC7LOjMhLQsMe8o4VXWLuqARojQ3aDs1
C5SSHiblCHDwxrf9cklI5iRvbTq3hcolzBkp5mj7EjS0jTeb1YaZVW89W5XkrQMptbGLsXEk0/a0
iQRTA2BffGUMyv5w2TNWl4RbHFFG16BoKIUZOqB325f/R9qV7DbOM9snEqB52FKSZ8eZk85GSKc7
milRs/T096gXX9u0YKL/C2QXwCWSVcViDedAMZSaoS5kEr3xB+Hk85L6IS0GMMGZuQddOpdmbtIq
a4YcK6qU70jzaoTsmr6KA9zqHZoxkQMhqrq5vbIl9UN2ZWaNRnPQFVeQNQ0msw0cVpmXblNpd1lf
CRzkkvc6FzH78DMHKTEM6LAYy5JA9yRFpwzEYaGJhsGX20tZUohzOdwhxSzFrpaQQ8FvatcnWvsT
xjiiwm8kgT6IRHE+n6mYp611iEpV6kU2KSvVDSW3ag5Z/HV7VarohDgHUVEExrncYPs27YipPWIf
m63uO656KveDm3sZQQbGn9Y7+xQ9viTuS+iJIuYlD3K+tZwHyau2b2W8vF0ALvs59fupWGFCghjK
Xgo9Sfp1e81L5nYujjME1g3xWNgQh/D9WVInUB/qscswlCHwIYuqCUod8EqhKfOq9Vnp2aRJbdsg
Q7aatEOpH9FzMYm0ZXH3zqRwnspBMjZX2w7wmfm6t7uNJKEmGewHcEqX9n3Yrm7v3p8sJX+lOGfy
uECQMlZaQYdVFSOxv62Q5O94bj5obwbQgDtShq70OnryRr1jq2YVHMOn2x+weHx4HCDXhCwqps4v
Db7TDGmIRqxXSjqShrEbo5hfC16di2ZxJoRTyXA0I+nPpgZF7MnqWwysyNvLuK5T4CLD881ENxve
iwrPRDilWTUNqPajx/DEinsa/qjCtTV8xfqvqjuZyc4sj6G0TuXn24IX9+9M7rz0M4cZqAoGJmaL
rycwVtURMSxERCLI0lkLrrTkTAp3SlLV5d0UQAqjd3rxWx8Paou0BYAISkrSOvMLUzDwtGhtZxK5
IwMZE3NoOetFvXOSH3F3DOsfhuiuXpCizOOX6G8CRiqqOpe718mlPDUqpJSB5CaWtsowR56ChUWJ
BbfAn2Qzt4UXoriDCtNM7S2Kp9CgAHFb6ci0iY/TWjrq92DJyLehO+6dHyLOsQV3MlMzOg5wEEzU
mLkFlrUEZpk+aWYwWzsA80zlTS0G45UCrz2/LQRdygvaeCGOW2Sj9RnmTyCuVA+59KgkG0V6vK3w
14iCaDc8XxKni4NZ9jaTIaMyHntkMcA01h3bzOsA4BDEvtJ9Y/Kzsvey/VB1e4Pe1/EJ3GEtHFt0
f/tblp6U+BakZ8HdgOwsn81SUJqUpj7Fer3wTju1M5b6p+4+xofugD69x3aVSyTYpAd6Z5Jd9FL/
c0vkn834+wGcmdBAKjMjxQcMwSoYVmXkRc6PzrkrI8v9f66Vu2grJsdZbECUFnoMGHrGjBb/K1oB
ZusrWSVvheLF2/AePQuHlsTP5fpTNEewEEld7DZ3NwLcabCYg5Nvc6/XPT1E/Tn34/BDS15vL1Yk
ibsVM6sYG2pirfrodsGeZbsxe6zHpyAWXRyzRfBu4UyD+EZPJEg1HXjW0Gb1UOkfTSoIqK97D6Eh
6AlGCylqvDNU86WLq3WQc+l61gA88mQEJweF8mzFtNVE9+OABqS9FgJBAjQAt3dQX/A8qInOOLw6
auVIeV/KjZBuLDF00bhOo3kV/NswABJknTQOUXs/swOSoF/IMTd5uQ+7oxTtGZIHxt7U7jA8ZvYP
MRpT1DGcs1Jp4CVF50816eV9Oq36wrNAT6Bg5EzfJnawB8oKie3B72rDbUADVQ+vXVT6TfOptuss
ByBbPpIy3WNG3Grk1RBhHBxpPJXEIg+4oDmYzgVjqwPcfcyncQ4XCZmikIDnBz7sQx5WbuEcZ0h5
2WdG5d3e4qUdPhfFOdui16cmU2dRAH4E6knkaqhexJJno/uvFHj2RWEz5BtavXFf8p0C4dS3Wa5B
WNY5ZMinlSyZpFHepf5QtHdJ2axuL27hZp4F/SePc2xtPdIYb1C8mqRX2WKepj6D5W41tf5tOaJ1
cV5NsQOtrM15XUZA8jpf2epXYay1KVqXlr21JxGA3YLAeTgN7QnokwNXDKcgkhqBb9G0W1epfDks
t/H0MTZHibITiHZEE6ELuwicvhkeYQbNt/nrP6cWm5zQaTFwGrhj+TIGEzIDq54KtGPh3r+Qw6li
qWgRAF2t1qUA50iPmfIcd6+3D2rBUV6I4K59bdKcWGPYtybQXRWEOqaos2lxEZqBvDgyp+in51RB
nTQTA1XYLD1q3xo6eV0ZPdJEEDMsruNMyqwfZwF7p9iSGcuQksK/aU1Oin8eSkPdE7Hsf+vgPH4i
RY6KAnuLMYnfJfO1EbkupElvH4dgs7Q5P3W2DN0otBAG0mJAISWNse1tHZ5X0J4k2Cu+18zOWWfp
BVYit8YJdTIwD4pGcJeSy+e7pamXCwFgPGuAJtC6I52OsXkwRkyQzsXFUfPKmB7yBsWAqMdjHDBI
E9DAASMwRIoXdZQYvbwO+qcmFdUJ5iPiooKLj+KcBO0S2jgSdjdvX+ziiY13YbjP6n0XHpXU79qH
24e56Cb+aozGmW8SyB1N1FknMf7bxQ6R4rdMXQepoMAlOk/OhtsOzXylM9twmty3Fdvn9Pn2SkQS
uGujYCHAZ9Dl4fb6e0DXaiOCtrmupF5a11XiNQapV1phrzJDBr1mAlDbqbdJ64z3Qyf5aINeDTFY
Q+pHJxTNeQmFc84jCifFsPsABiE/50FFIhh5e8qn+9rcDYnj9tKeSqrA1BeVEVkvXP1z1wafoqkr
2wzRv9dh6DAGmpsf62iTYEAhaUn2aT7KIlykJW1E4wbaPS1AEIIa79Ii7UGvy8GBvNbpvvOqeB6Q
C2sV6smacENn6+YN7VwWt6F9Y898fzHa0A41kNtCkh7KT+sYPL2oj9VXIchDXeP2zi0pZ0vjXLMN
KuhEoRDXfcl38av1lN6Nv5lDyr01uprvGdtX4yH0btvEotacSeXRSUoLc3N1Bql4nfr9d5cT4wiC
3oxEpEwEwgSHZ3Bhv62UhUwHyEKh06MJUKCpmyaPtqiFbOn+OV8T57YjI8nSJoGcXHO2Zqbvoz7G
5L8oQSQSwzniVokqLW9mMYA/sXtMHpRElLW/7sW/1Apjdmpnd+loj9bYzkLQwgAetOo9eaYHxaP7
4l1/SkwiJL5feKScqyGftrDRitIB9rVza/oaflrE/Gi8mkh+vO5czAxJvzEG8NxVxHnIXm/romg/
Of8Mv5lVcQXJmvbV26+qVgMx5OW2jMUr/Vw3OAfSjSmALmbdMI9a4wYfCmn28c6gXttjScX7tBvu
Uw8tWOpayOYhcCgG51Bwa5vRwCAbdXGWE+WkoxBPTNCUh/4PGW0FIiq/61FRG9Rb6K0GcB3aXDGs
eak9wQjm7hK05K4OVI0hO+XZLk18MMoD1dmLk6eRHWmwads1Gz2J3SXpWrDds0lf+tD5AxxkGNAF
DQ4CzkamYQqdjOqAWOsrknaZl5cGaMcIznYM3CTBALnpT4Gfl75AsjXv5i3RnOUUdmjHaBio3dTc
h2i+rXLXsjdpv43To+Sc8uJQsfdCW1fWq2OQTo2JVPia/FtRPk28UQwCLKUHsJMQJ5R9rfHj/miz
YDOhy9Yqn5ElUaX3vKg8p0xIXXZgmv4YIhmoMKcQ1J46WHvUCAXKbQecuwrpi/oAvGYUaj7sSfKl
RneHcaWoGIfyS0x4sl0hUZ/1W+BCBcnWpBPIxbaTvTbHddU9pcMx0E4G5ujCJPRy+iuM9yG4NU1E
FXnhOdN9lpyo6pnqaqzcstwM9JTk22RcyQ3iVfqa264cbBJrYzuvRfmgNcgIUHCRP2QjQcudZ1cb
iz3ZAJFONVJ2B8PcJeGDWRyk7iWy3hwU/KdDWu0LDS1I6dYqHvN0TevPoH9G3YQ6T1a3KUxijetU
A9VJSeQuJGb8VevAvzj1EyZLVT8OAOT5Ltc/Cit2URIhCIpSwNTbrq680ORJKj61sfYAIgRsNrcx
Q2zXiJqavqslz4m/1MJw9fCHPN7lyQnEOGisDdeYhdjkQPBUdDcpXgK2yYPV1Hw3zE2cgxyckMZC
E6Cd/uyB7BSxQ8fmDdkbk0+dwU27Vaj7tVxvpZYdmnBcG+op03oiF/baTt/RLQRcbUyRi+pOC9U1
9B0bQK40MHprAQXs0jZzIwwqI2rnZhyQSVrbatV4rR+T7AC8WJnI99rReql8aNiTHBIRqvySeBO5
KAwFAQoNcA6cZbLMKNpKhfjkkHkqWI2BTXGqZBKQtyfzEHp094XC0VvtM0Ggo86/zBnmhWTOMM1i
NK0Kl9qf9qDAV3eMTG8hIzlCV/fR8q1j6ddg/om2lld6yVoaiOyFnugmWPAPF5/B7X/U1UUT9vgM
FaxOBUQHnrmGM+5XxfsLJbjhPOuQknfn123PdB0FoUJxtvHcNdeVqT3KFuplQ+hF+UcJqOUSeP6a
aH3z99/aZu6mk9O8Z5aB+lVO8jvd1fbRCkN1LvO6deMH+3rTuqKU0kIh63Jt3A2XRwCiaGzsaf7K
CGbbVkwnFZD3a++zOd5la8PtBdokWiUXNWdaldF6VmPL2WnGOhjuNGlz+8CWbtGzE0Oz/aWlRmMJ
FKQKMhIz/Ckbm0mm2zIBcVr/iYqT52TDZ9ODrSrFaExgV+6oABY97h7SVPTCvIZGwYDZX+W5Ggx1
nEwtnbkkj2DwAawT2opuEy+9C7yf6XrwpkfcagRlFlKvbNK5ILdze29nJOTp9p5cKbGDWS0V/ZuA
Fpkpyjnj6aVozGQVKPDmWK1Um7kMzrW2jur4eFvQ1flCEFr20VqBPmt4K06Qk01Zaepxj8SbCiR4
SkrJ10SzVNcnzEnhbFLttCkbwODgVqCrrsiE+AwAymu6CZ6KrQbiElKgeJX/q+5yUjkLpWWfWyED
86ZUPDTJc4n5aMW9vX3zT1w4AU4EZ5DIWEq13GJhUiLL2yxl+ZsqaSaosYuxOFptkn1LbTII8phL
2oHBAcvEqWGuj3/opQnaZLop61EOXMv1DEgOSuO9qr3fXtz1k/nP6v7K4R56k652cTliAx3EdZ4y
gOYm3Kk/JBBFH+wn+ljujWO6NcCRQASSr+6wWbIKxnhUcVBD40dvQmtyeidOe1DXweq2lkzeAAzg
a+t6m/iI0kR0zdfvQE4gd5BtyNq4aiHQPDag8iLF2nGNB+ujXw3raGffCdMRs1O70pyzFXKOVTJG
2lsRBGLcY/BADAXaMALqD31F3ToU7ef8+Tek/UlTnD1zW5oV3ShD2uApJ3vdfRUZqUcfuDZ4n01r
81QjMIrc5hPaNG5E99aik8FbwJobdRCQcU5mVIqCqlPeo7EKLa3dpp+zWIZwqn/RLMBGg3lKtHkD
7u7yHjEb2yodbCuCrfa7XQMz1ZcObFf+DO4tv0I65C6/D1eNiIl3WXcwhorSxRzq8WgCAFZuQ9OG
XBSWvvQHNNavAi/7qT5PruGyU/tTYByz2V0d5pm8+f9nh2lIatZEUdG7lopOlqYh6D9143XtyV4P
GGm8/gTqc91rMVvHmcTZXM8kWm2QmbmEFdof4F9iyFOv6EoCdevK9BRwip0ARb+Wtsmabb4H1/oA
p/pBNNU/h61Xqwb6KKDwHew0j79WZWVtF9rsjLKDrnzb7e/b27q8yDMBnAtAZ1mfhw18eTOY6PIu
MICXuIlsP9IW7alt6aDfBaX8ah6U0pGCjkgwoMjdg+G7TFyQyBAwvhNnYqe+7LeprRGlr55so0Oq
T8JUieBzF13k2edyDqQD5geT1fl2M7fmR/85YUJtFT2Vm0fMt23sr3w19V6y03agSTa9wR29p3/u
gJnV4u8nOFzgpkk60KkM7FgOmHn5Q2of7BhDOm80E+XBFw8fCRYwIcCugUVwqYBJZ7AY/LBA50et
i07l3TDI69sbunzbYU4aUI8KCGP4cbOBWniezh55AqaQgqC+vVsZe5ATjz8aEj4bu2ZdoUdyJSKG
WXRbZ3K591oCdlEtbiDXidWtXk4HVKndsBj9KPq6vcTlXfy7Qs4PA7PBmJoQkmznLY5f9di//ftL
twy6XNDyguYBBK1cAtqqSzBBhwwqGRrAi/Ds4N4ZHnu6Vmh2l4vaPZZWcy6Nc4NAmZiiOoO00Xlr
w1XRiHqeRAI4r2dasTEoswDTftKVX023ub1dS8Ej8r0mqjsY/gex36VSK+oIQPuu6t3O+onpuaJZ
g+gJ0yxO6N4WtBh/n0myOUMtBg2XcwpJsSaDWSoCIqGUJsc8/BUG6SpUQSVIs8YDrulbH1MNCM/N
q9xhmsGwi7sgq1eC75mPhvflGG8HUjZua0Sx3M6Ooc60juJ70m/wPzleg6aimhSHOzQpISHSiFDB
l0xs5qgDRhJG4dCRebnTeoxB74jVvRsGrTdah1LLMV3jF7V3e2FXJwqOFsAGmyaSTmAK4F9TwdSh
y1nHQO8IvEASpLInTcPOjovDIDW/aCwMW6+iyD8C57KojnVhOOlyYaMVWUNoz1BCEp5W6APxeq09
gH4ZTVqjVzEHieF8JbF+DUohwfPqur1tFo7pZd1GfzewHjjhYKBFi+sE8Juhc7yqlzeS7KwsGURa
hrFC8+vLhKshLsGmhYpGGd7f3usr65ylO7oyfwGILXgQTIrGzAnkp8BkCH/2mO1Qa1FAeaU1kICX
FEZ3LeT50WF+ublZFw5Q0wDwoYGvR1um7Afqt/T99jquS4ScGM6Pgb9akqUK2yi/IlkVvmg/5R+j
B7RCHWlJwSU3e/gLw+NkcYY30EhpjBCyOiREh5DE7OTYglvgOh7+IwQVEQdj5ih2cddMXU3xVNVA
ZqbGsEpBpUjC0FFcq1HGdeOkKaFGn3pZkYbAfmqGO8yLAsFP6Y1dnbcPXTONoi+68jcwfSCT41Fg
IWC54ouZkl6zzRYj2CNLfeAxEkBdkqDt9hYz3UBFbt4p7yxbW49GcIys8CFigp76Jc8AfcVrVp+R
YvngQosDPHrKBHAy6jeAhElu3wWydN86PaCKB4EbWrRMmKQuz0BfmITjjlnraqDazyBfpRJoBMWo
gxNgVDJiBfvRxWaCy1I+NeFk3amafExsyfKSKRUY6J9zvlI2AOPCLcE/YT7j0n4Cw46GLoiAcFSa
aL63uxxjf6GZ68+Sk6hek6K8QMDiQ6N9xRiMLE5SoJQrVMGL30qq50FLW9RpJEv/tLtQ81JJQ2zG
9DzdyWykkZ9O+CVSN2b9XDix4pVBGVWorDajH05m/qKaDUbfm0J5lhtd+ma0ZmsnkdRXI0AhI2vG
3EsiHRFXrOeAIA6CiIS5nd23YTX8c9cWJoIVvKKwE8jtyTp3JnJsyd2oxDA9dfIkAOEMw0cwiVgk
rw38UsrsNc9eaoFDc6PMICVGQjp5anuwGozubY917RchA/ccaMEw12nxTSJllRfBhOwMUheETmjC
Ae4X6CgiYBzeFnRtNJeCuBdZ6tAmUCwIGlDq06WvkB1RKJsqwjpBRDKHWpeqqiMIw22GVx5iMYs7
HCloM2ey4LKAQWnQUxd7jfXUFXcwlRSxSS5orrsKlOEhdeBNAPcJADkm38iUDoAlVDuaubYKJmfV
uqfGV9OVXqpUpLW11SDis1r0CED/0uas4UzRwNli0pl631rAcmtH37EfMEdA2zdqPUfdZ+s8xECo
xH0jzDtdayPWCU1Byy3GVq8SP32mAoYgA5RhHzWbQUF5sk5PZqULtnN5dfY8aQOKahkZgkutT0AV
UvUzMF6B0maa/6xHMHjskWYOB2B/+6q168AfXyr/rDVYHt7AmJ9zEF7y5FO23liBmQNZzWxepvZp
KHdhcmgkkkovcrVRRIhK14NuUBtUtmQVSHggNeVTIG3RljnYeoCC17zknTcgUE89zN00KbGSd1SO
Q0g17+xyfdsOl0Ktc7mcHSZqRCUM/kBd62YdW8OmH0WVl2tTx9KA5ITNBFDzFYxp1fSNmlGcYJhs
ynrL+s3Ichf8ZIU5kdurWVLKc1FcvJUWIdh1AIbj2iGqN6G5sY2MyHkmUA7RijiXEibgda4iiAkU
nZTD/ZC+o5XADcZfUVsIlrTkT5CxAJqgA4eim/OSz7z+DG9bY74NNy24KJ1HJ3GIYzxUwVMrA7xI
hGx7PeoMPTThSRzM2ZtwnJwzUZjUsUqbAzzwRaHN0ymfMPwbJr7EHurg1bHXkn5sw8+xQB5towEb
pryL0L2lJGu728sYy5RQji6fsmlDTS+mopHJpa0//z5OX01Wa6kRIvCIwUork25cVdaDVv9sYkGI
8wc78fLewE4AvglDaDbudf6JoFV2rUQGdqKam1HidTYCBp6wqCJN+sDM0YsUjaQN9bMCnj37KLV9
EbgZ+zK0XTq8UhtjgZjNMR8G4Zt/1q9bn8apeauWGnDNsQks348y2qESH601VeJpznOSr8zE69JN
IXlZmHtUVPFbsjHTwc4Ad8bELAmnkIwBmg14eZk7oWUHsKUEgwPITd825OtLG5t/JmSOU860PkU/
MwVxM24X5Qey4EaztvKVFj33BnpUTqoo2zn/3NWGnonjtJ6x0QjjEeJMI3FtYEtodwPYgB3Rs3NJ
e4H6JaOWgOgKkOaXy2pHCSpXwNtqaYexrW01PUZ4tujKZ5YJHgoLfgPX5R++MrDoAHnwUhQIx5M8
1iEKvWpmiFFYqyJhcQoVkmouGG//+bwupHHn1SdqmEkzEGmabCdWkB4F9jjSiamSXP/QwAYOKvfb
Ihf08EIkd2YJCN6p0UGkWmm+3LReXxxlkWIsHNiFEM7dTH2CHO4MFxv2OcG8IuJgbCsK3V7HBJGO
unhisCfU7FEVxTDT5YnlNNEzfZz3MHuKh20f3zXI1yF/ZgBCiT7HCfrBul81/YVximDaWFqFcU2A
eMgrNOaDy6IJV1WQeUrrg8HVHbKWRN0KEUWqkyI69c6/X4LAnv37udzWwD+2VI3x+xVA+R3QkyjV
2mI/e8n2rV+3j/p6OBmP/HNZXDq1soF0Mc1RSsB+FoZXS28xQBudhqTRVh79Kl6V2sFRfLW4b8xd
PlKXqY+O8Z7lmDcTXUFLSZCzr0ETx+VB1XIW9LKMr3GwzcA0D49G5xqpDMQmdB+GJOjf22pYG8Y9
xUQtevVu78aCs4L4/0B//7SnnflGCTmBephD04DdD86zilZwtdgNoinsRfv6K4ZHyZWmQHLqGGJo
/R5XvReWG4r+v9trWfDzF9kbzm+UYCcBKTqyN5q97cbfZveMhPVo7Vj4swBWmbAQNDtYztGDaBGP
QYByAt6Hb93rnCkaesXAWwn1HkzsZ/GLVfhZsBv0iQzOm4aUSoMQR7DM65ZBBL4y2KGRcATb99Ww
h5VLYxUUJvC2Sf3afua+9lPzol+AC0Dj+xadsuGviBRvzdHei6qJC+cI0SCwAh02qMZ5jOi0alhg
Aa95hlq0bS9v1t3g//MpguNOQRFPtkwHROqXBlHmVonmbAnXJ4vdxl6Z8jrSCLAqiRF78EWJCPd6
wQTOBfI9D6ZKK6UcAqgN2g2ypAS/zHZqD4kmyIMv7d3Zwv48Ts9MrZPBC63nDt4TUujaFpJJA6lF
NiASol7unlW2BqXw3G4EXkIncDVUairBJOnCPWYhr4OGIqQkoAnc3ZKa0pRrKfQPs7OHumhdjSX7
po/9YqZS7RLBvi1cZRfiuLshlvCEkGToXKb+SllMYjTAZJLP7J2NvRT1oIikcepXGS1g+yikqaZX
JZ9geSJ6tRkwi6A+pO33bV1fuKaRuULaAxWn2aj51KdlZA5rUGp190DCXXer7LlYj7tqW/v2Fn0E
L7Grn8IDeBLvpA8gY/vlOjl4cDik9kUjSNeac/kp3DbLcmDS1pJAXQ1MNBPEdUAlpMXq9oKvbQ1C
gGCLhCDQbK9aYIwpRyUISH+uChxZvfWYFCOYfLREEE3XVwHkaCBcAMskmrr58CeZwkIuY8hRlO/U
8pHGmtibShPSmQ+51buRIXjh/ZlBvbwMLiVy24d3daIEASRqp4/Y1d5r/ynZxuvWf/5yyPQeP37l
tR+7tdvFpGyI7sWHkmS74ilcTb7mI7W3FhVYru308pM4Vc7kvlDGfN7swK/opnN2dfPDMTzaCJ4H
C6Wpc0kaH8QAGLvs6azGgH3UkOQNgnhlNQEmYbUkWcVObiByqopfemSGj5FiR2uzdYRwj4vK9d+h
g+bm0vfJoxL2vYmvQP8oXg0+ECT85mcmk/vRKwnzYpjNXtpYgtUvbrMOQimUqPEY47vWgsrB/JmM
7HPDjjXogTL1wbZ+DIbHKoEnXNTqM0nzBpzdILmRyBWd89xpj3Zn4OoAuVAGLU2hb6L+rdMf9EYA
TbK4pWcSOVdv6wGIsjVI1Kx10fuTaqEccQrK/6ESBQ36W/XgMdr1IaLDONcjZMuNTddQatJhcgW5
gKr9DvRHOX4enDtwWN32R8tn97fYwkXfQSgnoUnn9Ske2BVIJd2bDgZSfLkXvMgW3evfBfJFcCWs
wMxeQJKk+0Z27Kd7ZXy/vZhlMzyTwV3+iiSVVhtFIGBCS4ZS+DmS2c2ERpEgBpvOS5cQadx2oqaJ
hZWhNQW8FAYSXMhvcTqSRFrY2WmM2D45WMp9Zrzn/x5xIHt4JoJzrrGJVul+RI4qpfeNel91L6xw
p/GktgI3vpCyvJTE+cyBAf4bJUI8RN9ToERVFE2T3SsQblbhQbsjaPLRSfS5Q8xzqndaQr6/5Y9M
kP+4Ht8AFBDQgQFBL6NaAJyISzsfbbzXBvSE4/YiWkv0tb2TPxlwIV+LdbanwALaDd9DvRJ1zy1Y
w4Vczr+wFklKq4NcNGRl8hMmg200GsOhJ+Pm31X1QhSnNACMRxOuiX22s+9Gejd/R71blGgRbY8K
e1WSIzpwBO+mBV92IZJTokzSdQowALy0I9Ir75O8rpwDFdV65l/h4oALKZwCYbC1nkYbC3OUX2P3
qUle4Dyy6DGLN4Eq8CmLKwLU6wx8P+dQudKB3PZ11PfINOpIFHSoysW1G2YHrRWc1qKFn8nRL/Ux
7TtVSxvICaeTanhB+dyJYpX5J/htg8LDg8x5coMP2GhjR4UagOMmUEGhIH8LZ0uWBdgyILbQW67x
z0rNRnbAmsC1Gyqab6bq02T8c6MhzHamH5grU2js4pus0kgxeix69lK/ivLRBGfcbatZOu9zAZx/
jxpFHSaaA64/f5BRTFfTk5U9RqJwbum4z8VwalUlrMNNhXVE9XairxYjSSDQqCVPcy6C0yggj4XR
kGIldvEqxT+cwrclJODGlGRM4E0XD94E2hdAvtEWzPcQ2qneAwMQ9TUjPuhN6db5P+PDzed+JoFb
TIpgpSjmqnKDKwF5oNIQRGGLB3ImgLsPqqZEDs9BG4AUvcT6szYObtILTmRRBuDnZqpDJP340mAY
TJSlA0rwxXCSgE9WHLT8+7b6LoSvJuo8/4mY1fssfM2qsE71EiLK8a6Z4Vg8gIh35ZEBCblkHrUc
gb0s+WIVKG8zwR+Ihfh7FN0NmGTTkHWMxhUza08t8OTChL15gH9mAGK7vb5FpT4Tx62vMZzI6udU
rl0demUTW6+W5o3VBqB2twUtn9XfdXGXZ9/ZrIsnCGqHDxPDFOC50AUqt7gWFLFmwsK5UsxdYzZz
crBPISGvlc99+RJHWz1EK95TIsLaEgiyuAicAYk6zxkcvzxuuvwZUWtWuh36skwBq9Hipv1dkcW9
DkNwTjQKGt5cM3qTsoKArdR3RBMwix4ayHvAcUO8avMaJ4PiBqAWs4prRAeHXmV7cgv+2P/Fp52J
4TRNaZJEiUKIUeUHSXpnkndbwZZeEjMLNY7YRucKAvtLUy0SM6HB3CjAptxnAH60k9TTYnWjRP1e
7u8GStFLolJGqFMLEKgWSiLIEgDsF3nmuQmOJ9tJqBZbdjPBFd0p+3yNlK8nSwSF27U2kMBHJ9kg
EPmn/sCHH+ciZ09y5prgKVqW1BCpruk2fnymWwCXKm8OxrTLb2QP1tGd8qB8aK7kVRIR4aMvaY2G
sMcBAOD8x+12o+WONoEtwB3sU5FmxEg2vYSer+3tU12yAPRhzAEKMrO2ztl01GC8trZhAYWyVoPf
3XgaLVH+eaHFCof3VwgPZFTlY8tyC0La0kULjafax8D6oVtrx3AV1HPpY+Ks60xg3EuX/LlU3rhH
DUXbWWpN93FTkPLfmf2wLAuGANuWwUvD7V2ldlM5lTCIZpBMwA9aSb3WQOmKiWsrNRvXaGUnF1jh
/JtXSonOSQWd85g35yOXQZsUlEggM2h0Cuoduwf+el1KwPWKG3tt9KrqlXUZH6UmQG5vxNDk/6Aw
fxetc74ZBeQ6tedFs+Izt7bM/tEKwe3n37ha5JkM7uRY3wWsBEgqhs+2Ua2QvjLQfHKfNfcTUsR1
4BWSL6v+7YUtXToaPBvavBGxo0R+ae5ZJtlam0GojlAq03wGowucjEjZq0oFgdWicc8VQmT4keXn
8UXkXAOmHjCVXGAqeVNC/VBqAMqA0bfSMEQD0YsmfiaMuximgmbBwMAZJZf3o+41/Quw7v6HvQMd
AVwIGigxj3a5d1IYWRnNehwYo2uWSsSyP/Gwdg0TsOyRCKN40Qb+SuNHB5nJGvTAYEFjrD9F9o+p
eg+d6SGn8l6mNmIFTAnooibD6xsI17eM8WCQyqF3zTC4NRaJCiTdHDkmOq4G/dQDl8hBQ/kEULiU
yC2oi9zW/rarioCH2VMM0Yvi6hhn+SDDtOfyLiD9OPmBRMFn13Roi1N3ffyls4co/HX7GK+bRC9k
XOXsR8sIDLOCjNrRH1S1Be4LsJDkr8QAuV2ibrSYfmDQ8UfSSkRtlW0JAOzbn3AVnnNfwJk+OIIb
M7PxBXOTpYPWhroGKHqzN5vBMxCdj3EisPvFg1UAsg8O4qWBB5bNkwKKXrhgSwKjuWT01Xs7hUFN
5LFvHiOjKx+YLBn5SjXKtiaBYYXhQQn1dGOVRaet2kyXd4lj96JH99UNhs2YIy4kc+bGVn7wwxy6
Yig0nbpGYqylyV6V8T9HjbMIE0NYGNZY6P7szDwFip1F3X4Kt0y1XbUTDbZdObtZBJjNTGSL5viX
i2TkdmTOhBI06IfyjcpCIg2HKlaJEwWCo1ySpIPjBb1NoIVwrvarALggCM0pWtLARdmHXuHsjOIh
FF0Vi3JQSwJbtaagG4G7KuzM1mv0YuBccnmvyF8yY5t6kP+PtO/qkRxngvxFAigvvsqU62pvZ16E
cS3KS5Sj9Osv1MB9U8XSlbBzi92nwU4WqWQymZkRAXC3qawsafFIIttGpoH55nnO4jy0ghGkMpid
ztOwd+HwKszJJWynZqmXl/dK+Wp1N515yMEEtkZmu3QUTy1L+W9faDxmPAP90nhr17dqsddUxTP1
O5u9qtPKjXiZI8JLTMzg43kBIiIU/M7XmRgsykcI4HkVBgiMUnsa+xfaV0EUlZsqaV1oVNwSkh4d
xTk0avjtv4cdSH+BtnRuuNOvr3CS68dda3a1KErQItC3EfB8rdQ3NHE8xskHnPWmjYyVTG55xeD2
Rp0IkypQ0T5fMfTadBZGWLFIzRehkYMyqr5QW7TyrOhogahoTOmBVLpnhr9zw1rzrKXoYmGvMa2B
NqUtXyh6yFS7b3FayuboVGC+3TvQ5aid0UUhyaGBQ7c03ICQELJkwgSWZe2TX6R5+OQYAZ+nwPEq
Bmvs+QZwGodNRxAYhmSv5h3oqAFDVT4ZYoOl7LJxb4S3Yo1xY8mroWipA4CEkWtke+dGp5hHNeS4
Sw+Av+SYgnrQFSZUVlDbeJ66+M5Owh99StuV+ZilkEGBHIASIuYvgas7N6vqvMhirS3BmIcqQFe4
tjXexwJcdmq00gGYV3CWPSM7QGwCrhXPZNBQmeemwsrgxC4Bpe3NX7TptoAvAiTduLTlextN8Osn
57IsMJtDQ4rClG2j331uDjrEXZfO6ASkPs/CMFxQ83olSQPVqbdD89BT4vVduInUtdrawp6eWZY+
pVJaST0osNyED0OYgMecI1uPNoCIrJ3VuYp+safz5TVz8sFdpT1VxslUaY740E76wYgTFzf/kUEX
Ta94kOYGEAlsUzpPk8VupsHaNmSN8nhxsfNo9wzUmOHa59tcTHENKA0WOynfW/O2UYBJap+apPjv
CRgmx6H9Og/jqJotrbRz8hDqOFhpoXYH7vQBQjXG7iABW7Q7JRd7PCa2Ky606LEYXcSbFrDAC7Uj
o7LtwlFgM433ZrmLzYMabXm2M0hQODs2+bn9birHgm605FXBs7cddqZ9362VuBZiA3jToBGHgDzD
faUUu9OpYMqI35EwHxSahv5im7cOD72U3dDM3Fxf9uIX/WtNror00OuMkxrxvyhB30ve64b5QgDv
sxbylrZXc5DgATyKLMKUYk8IJN3QdVMJORMoHikxyDe7p0KtbpiePgnKH6+vayllwVMQqg+o1wH9
Lsf1hggSG7NUlUpHaC5XbtVs0o6Ad/W2yL2kCsL4KSzeYhC+YITjuvGFS+3M9nyQTy7ytB9UwnMN
tovIm8LkqLJ2xV3nEyDHAjzZKbXQQwB7rrSdPSghwbLilB4qBoGTdJ5JRmSBq8pjS0sxcTlD/RtS
VVTuTpqdYfZGCxxUw2m5jSNmQGE1B+bTiajfmyLbAgx2m9gWjGOYrRkxqsqiEYlhZL4quGz2fZmP
K5FwwZfwYQn+w1g6or0UhjBNbeQjxB2A8Gg6y8MjKDw6LJ0Kn2oZcnub6+mNqYRJtWJ4PnvSrqPj
gBQNSuvQT5V7AlacWl2J8oLHo0Djd4NV+9oEgaCm8jLnByiT2zUO8SU/PjMpfei4K+jQC5i0HeHX
1SvlxCMiDwwlfQA4AqCHlrnIbISbaWSbUfD4h9pKW+cSJYbr1Zz/hYwyMTBafu7Q+YgkLelwmLge
u32GYlgaubX5u9fbG4PkXpjiwjN+0NhC7YhvjY5jQqTYxfkD+P93qdm6IWQNEiu+CR1ryzTFFdD+
u37oLjli5h9p6rah44mHEonkFX3TJdFIceqK3kE2d+jSjyR00ekKm+g1Maq9EX+oDUbfreFFA1oy
SbjLyRrke+lg4jjOYFpUaiDrdr5VOACAyE9IfGJdgRCnoYodN/PC05s1udtlS3hnOph3xhtQ8gwV
47BZN5cMEkPbOSrbNX0WWJm9EmmWbggb0Od58J3iZSLdR4LoSmJyiPY6DJXBZhenv+Oy3Bj52vdb
Sm8wQITiJ2DloESRdq4YYzNpk7ryyjoMtYDFJN+YBIxlfQeOaeAn7He1U9VdDiTmsbEb9ehYXL0x
oPTo1SqNVm6QhXXjqasCT4B+Jv6Zg9BJEMdbrOfJxAsvi8cPqNcFVOG3rQK9+WYNMLeYvgLEhvse
Nb2Z4uPcVqlUmLUK0ZhoQBIZH8Pyd6d8am1gGx+mtkU5E83h66flsrGE03Jqcl7+yfLipCt7O4XJ
0VN9/o6CyNPPtIaEBfrfN4CCug8H9gf8Hp7tr9GaLuzsmWlpZ0dW8YZC5tpLim81wfR85vLxftDX
tN8XrokzO3OmdbLEMA9J2XSwA75BUAgpXgo+b0U0+w7tdl1hK1u6lLid7qh0UAYduIl4wI5m7ccE
Qvepeh7iJ6L4ZYjJoTVgGnAN+PnSZYQaBRINgOlB+SvfglOSJ3ahI3VDZQ3qWTkXgm+bGo20AJHB
OvBWq/UgojbdjHnL30jFtQfFpKN+aO0c094DhM03VqoDmNOh/hZtjGkcH7WxxKgrJLP07AFBtt5i
gtqwd3GYih+pKkrMwI6RHrApQrSPnCi9aWraDr7GmQFiC6svWSBMhR8ygg5JPJ9OvdAgkZp3RP1N
W9LstGZIoQucUyX2IXhe2F4jQufOVOrEdFXVqR70yCAvtaZmHyaBXr2nqM6Ex2NDIuIZsRpqUNtu
k32XDzqeQyNNfdVmHL/B6e56OwSVYUaU6IfK48pHMZ0/67WO0WS0AIegS1ryHb1OhDSDxFbpt3kE
XTOT1dohGkqRu201d5jzZjDZtsmVfF8hvEyuoWaGjyk6sqO1hgHgNuu0CdhxgQZNIooaEZiM/WFI
Zx2wOkqc36UKMMrY2fQzjSp1D7mReIvi0whK6JBZB0JVcHO0I9Qy6hKb7EZNMiZ+bXdgOk9bK/Q6
YuR/6mrsbq2Jlo2npknYQam9Yx3mBBLzM6dh+0ON29Hx0qjhvzApWTyXcTmFrlmPjt86Cv3MTGzv
k13a0R1XBeCj0ZiVugsNQAweTXXQcwBacafh6hyAfe+LUBMeq9p93nbJYRqGYo/6qbYnrXB+1KIC
J4tWsLzc8AYepnChFwfTHPX8tjBLJ9CUPo58nnXFjV724S3RKoXvxkK1Iz/ViHKbd/Bddyy18kPj
YwiiMYr5XY+PU137g23S8rESCbux+KgbkOOe6sktRF2js9+XjRmIlEWbhA3NnWJO6rPBRTy5dd1P
uavppaY+VGZfVEE3qF2EHiTXj2LQmkDH2+pnT0dQ6FhWYaIXq1n5yst1KV8DqgNCFnjEwYlkagHO
W3hPXuFWJjMz05bVt9rwLY3voD9UJDu9/OSTP+pHy1mjhVgyjccySocOxTWqyjdW2be0blIkQG1s
Hpu+vzOj36kGwZ602mowNw79ptSGmxrY3gaDJq2xhqJZCIEg1gHaAKOfYAiS21OFQqacIUX2OkV1
NW9rHjtorWpIWVlcbK7fYAvRXce0pIUUSyOXhFSqkpmN2iqoXHauZd1VEOqMm90YvoR6vPJRl5aF
mhlBZ2ZuzsrFrGocEDbrqPLCxkCVtDbKg0pEl7mYdYLUOaJI50+Rmhbu1FnDGovjwnV5lohI11im
YMhVsZCI1KLeObXpK9jgFpDcSH+4vqUL6zTmyTNU+AHMhq71+YWpi5FyZwSDVdIXQQgeJl9TymdF
DEFi54EDbJsQayBH4/IWO7Mp5SF2lFisT2Azg8BOwXUk7M/XV7WQJ4OyDBk5ngVoq8sTY2FFY6MZ
G7R+oNJpFJhWFxw0/Cv8aIt799eK/DQsWNL10DktvKmjuFSVtzild3FheYqdbezI2PZQcP/PCwNg
HHOLOGyQkJY/VwsplHga4JYG+BzA4o5EI9xnsbry+lvwP/BJQQVkJogGdk3yihYdCKdiFdI1tQ24
uQPhGDKqF4DVri9n6ZUJkBSeTThiSNzk6DFaotKrKK68AofooxYp6KGtcSogy9tnCoQ3rAi/giXp
OLnWYISWOyIJ+R72XV+7WRRBKTtS7RvW9HTHIosFYVhFNywelEA1sh61ysaCGnDaDuWDyCyndjXe
A5RyfRlLNYITd5MLT2VbqdaUgi0A43xW9uCEn5rYx00wZQ8sf7b6P9fNLXydU++25yzxJMlN2lgD
xAvmWHjriB0Glif+ZqyBTxdP6Yl36+dWYhMlbn32bm6jnDYkqPKkbA2HvPQMgp+htjLTYiIAzb/i
ZC20jwuTdLzyKgvlVTZhGAXEM9N3pheuyr4PuadBIMpQVxL3hQBxZlZy8LQpco0nMNuZA7SWMMY8
brNuxcjSDhLdwAAaISD4kp94baY3Y0/wuu3R2It0dp9GaxihNRNSKFVLjrsygok8T3E2QvaotfHK
+O3CXiHQqOiig6xpbtmdfyJeE8y8NJhWd0j1VDTKjyjMNnlYrTy+lw7RqRnJq7s442DDh5l5YjW7
L9scGcQtWKEyGuj9e26thNKFZALLwpJAkjoz8kgukNdot+QmynjtyPyybO8TqLW2wjhobQj2vHFz
/dAumgMTvAN+0XkcQTKXTFZtdSpepiHaU+qUBWZt+VoF0iWd3VZrmOOlqwlDO/+zJvlF3QuhJCOs
ceV+GhpX03436W1rbhha2uDEv762pU+nglMdaBbwa10wShlprE1smGDN+mPYAbW3YvjMkhc6hH7d
/RYYrb9ucGkzTbSkUAwHpho1/XOXNHSBRmOU1mCHEYFZhuBJyAzhdmnijQzSmJ21JmCwdAgwqwMJ
bjRRkelLny9noqSlXaFpXUauKqz7CHThGt59/7AyPHxmjj6kLpbMbuSMox3jrBUgJwn66aaBaCsV
AeN49qxNli1t4kllW06S9BCl3ylDkmnzj5IQt4xfRwuIkXA3rjW4Lm+s+W2EcSI8j+Amsvpz2ghl
Su0c+laowSp+ET6kjT/Q/5y1nFuRvMIxhcFEVrRelO7M8bOlD0nhY0Jv5ROtLUYKVE5lF6OqZmhp
aX27J038S+mL+r1Ikz9qr7PguquvWZOu4TxrHZqG2Low/bTAgxm/WM0BzebrVi7vEWwdRY8XEVgD
bFZyb9NuHMrGBPprEdMDo7Ii3xjjtdGPxbWcWJn//OSyj2eV3go6rF6MMkXeOVut8HKUicw8XVnP
Zfyb14OcEpcvZk3ksf0yy2Nd7WHJspEra54CYbP8BwTWInqvsHjlol+zNv/5ybomo2O2Y8AjBG9v
9BBpZ11BnKbq1XaD9vOI1NUCtwSla0MQyxv6d5lS/bFLZ0LrCMvk43OVq27cUbDbbjNwDV33j8sI
r2sqwbA5COkxcWHPseRkhYbdd20R42gVTuharR2UZeyOGqQaIaVCpsbPHXSh9Gx33ezSxiJxwksH
BDwzMcm52To2ItDLwvnBuE2RD/DnSN1H+U8GdC5P7JVFLiSj8yr/mptPyckqy6LVetLDnM1IkJp3
Nkg6SrIL9QdzeI3jDdQIi/QffOfUpnTy+grt3iyDzQhDOraxB/QCg0F30Lkk9qPDt9c39KtDdF5B
npcIQPM8hQQ2Eskc+vwWnntlC+GOV0gU69BvUPYpILuJflQxQEMNVzg+Bk1XguYlUZRzblg++0Md
WkoFw31YHAn/njg/yuq1VsAckU2+Ay6dXFf2I2hhO6tCtY77pdltQb+9bRgIC2m3CSE+TQp9YynG
yoefF31tUyTvbusmwpAzvHuCYp0WPhXWRyJWbFzetlg/KvYEcCJMYsmzm5xzK+QjbCis5e5IC8UF
YLoHCUzWBWNX3GFSdo3n4ZJebt70E6NSYOpzeyIiqqAAZJeviRi2Nuv8qhjcOC4xVWx6PZ6NSf2t
IvENKst6Ot0a6ivq6K5u935hjr6hT0ceFv/khic/TApcBHhk0UOxw9NRmAHrndbt+h4tr18GZvGK
IYiqWzs/9N3+uvsvfmhUSdHEQBJ30eCDvrhgiTrvhygwydPuNCfaNcUa9/ByIIEmD2IWeNEgdXEe
SDB2nGPmCIe656MXAjEwmX3Q2rZnttTFCNSLwUofvbjHcWIrW7t0k6Nf8j/TUgwzBjBm0jmGdVZ/
iOt6r5trl8HyLv41IcWQYtDQREzx8WgrNoIbCCEpKutr+elyyDhZihQyBquAVhT6WF6NV5Kf7ppt
9xnv0FU68l2xA8zjQXt2XDq4AHjt/rPI5NfR+btIKSZUoBAashCLjFPho3cZZFYTDONaY3TxYj1Z
o3RCbUyi2s18sToYQZs2TvlEcfWkx6TzOdl16coje+3TyeeupTov5y3NVL8Zbi3raInf18/YigNa
ElALvKIDreb0WClfhH6/mkQu/v0oS2JEyUQlVKY40hsDyeo0L6G4b/lzTf8l5wD0EYI4VAfsU/rw
Vt6XdtYgRrSY+h5QVdHV5NmsXizId3Mru+lF8/P6js1/48X1c2JR8oE6t0hNNVi0xr1VeqPyABS6
Wf4O25UH0uLXPzEkff2B4s1cjjDEnPuugW5258aiWbnpF1czq4YAW48CsnzRpcOkJIZeIwANuN7y
TIDIFJ0nRj7IWGOOlax8r6UcGHPc8zA35rMwtXIea40OJfAyx8wIc3aN8e6ovkU3q0NZ8ze4+EaY
z0Tqi4l19QJpVoZ55FjYusjKfA7ZriQDX4CF9my0K0Cdraz11Ra38a9BGWzG2rKK8wEG63LraHec
B235hzgvgCb+g/edGJJezZHi1NAMmlcGgnOrBUmAm6Y/NdWj0wqy+QtxI28iyPLRLZx5XvE0Of9U
OQYOoFbXIuUrXOaRg3WwPIwjjG68w4yZC1nW22Fzlxy+PYQ+9bqP5+am87Mbc1tvCigYJx7qnCtH
4lJBEXH+5DfJuNKKDJzrVtN40/2HEkQHfdfelI/Zu35b3Ux3yTv4N4NHUOCaD/VN5I8RkvOVzHBh
ig0/AYxSFujYUfq54GrhVQHUddegduUZBx2azcwHfSqGcwPU3B8wvrZlKxjlhVmgc5tSEWPMwp5b
Dmz+jCZPPYp38jA+kI/a/4Z6kI8BIZf77GDcYNd35orHfY3mX/jByYKl9GigekJp0WPBh3JnbMsg
HL10q4DYangwt3jGHrM7Z+Os7fPsXtfMSqlRhOdtWKUwq+wmvw5MtzxA2Il6za9j/WLcO67iW7c2
FEkxf7USpC65vGY3O1myFKXasR7IqGO/9Xt1M7lv9r3Y/Hyy3G5WIz2QB3JPPX1r+KObvj93G2To
a4zfi4+B058gpVN90fLBCvETtFswzDG/DZ5ADbxRvK+jV2zyj2prH/SA+tcDzGIeB5EavOGhaIVW
n/S5RQ/sdtRj3203gWs1AXM7t//QN61vb2KvuklGDJ+B4SvfhOs6wkv5wql1+as3oDW1HVgPNcM1
+kBDN+v6ApcsAH+M70tsivkEaX2VksVwZ9F4WZZ4E9oXyZo0weIWgn4CD3ZsH4a/JfeBFuWQxAQm
MC2o+vUOQbr9Cc+5+VW8Ve6faB+9jC7bd1725qw93Zcu2FPbkt8YjQrwfwjbFNz+EfQIC5+hdKCs
DT38PxYJD8HYBdiWZcCm1XOe1hMMgWduAlNp45n3+Y/IhVzeI4gouBd7vVd+Q4EEELXtalRayo5A
c/c/85KjDHUc55aY93h0zV/iI73FtLBegUXYJS5mrX7oeGjk97+vO8/iWxHIbKwYmHwHQMDzSzFp
+ySsBx3bq77Zmeukfyz72KcvqfaWmD5LD/0aaffinXdqUko47VgfMIABk9BfTB/7nera94Vf3FT7
dAd8uQUV4DszxQWUuPGzePtSL2evxtqw5kI8Rh9sFr9GjXYeZz5fecgbtFVqzOQJ6xUzjTS/r4wt
aoqOgwBR3ztrmenCB0Zl28KkMXD0UI6Q7Gna6BSWWnOP1Hm/xQgf5njCpMdDKEs217/qQkhAo2/G
vKDQNk+ony8ti6u4N0jDPSCqNk41/pgMspJNLa7mxIT0EYu4R6ptwoTa1G5bTiBYuO/XtBcXzj7I
IgDMQkmBgL5K2jKr7hI9rmBkAr9kGaVBh+Wk6P5+u75fS6cAhlAYA7026tnyqy5Scx3CnC2HLspB
ID0EL2JvbPXQjRS3UPdOdlux5+s2l76Rozs4doCbUUt2v0iHtmHaA7fQOPmmCKt9Zq/JJC+VW7Gs
vzakNGsymVVk0Az00op7OQHJE/fKAqBXfcNbfwJMafJZu2HRCuxzyTkw/TSLUs1w8YsriRZVDGIA
7unjXRj+icVzucYXvuga4C5Q8c1M0OxItx4R5ViMfc+9tnqpqYoBh192luCGfbv+mZaX8teOFJZZ
EZt53sJOCRIf/c7o7tQ18oeFMUroJpjAQ0NMYJ4wnH/DSeFfseNMhGT2vrx8nJKw2oVp+cYnfQZZ
GdFujKZpy0lVHEuV7TnVv9FhzPxiitY0OL6GQqQkFT8Fup+z5C9uemlbVaNAYxbjal6fiQikM9Ru
3oaSRQ92Jqpfo1EIcFANlZ1DxMdM/b4pnDuWMguXpoKGOAJascNfXm6L1BaZWyMvOQqnGWyXUysq
Mb84PUQUjFKxUoltXLb1EQrY7essnsXdbKgw5UwiM34ohGH+jpyUvrcjMF1EjPZbTAe18pkRd48Y
DlfhwNwVmkg81mrJfdnNJauwGiFsC1K4TZmO5ecAZGMEuUWNBBEI8B7UosbLuVY77aB1nbOmJbkw
UTbPrTkzSxEwJQCXnH/KQWlBecpHjoky0FaVr9jiAAPem4lOu8YBhy1m4ZFL/YzMT1K3z86IuXIt
eceF4efQVGM5gBD8O+gcoPs37CrQU2Vav4KUXnBpOrfTAAef/U3utmazSmVt4htjWOdmGCBjU4qD
sN+vH5yF6/XMynyAT5w6npyiMwms0KYa7gyM6jOXOakOfhErnvakaNKnlNBtZIe5V4lhZbJ0YZFw
ZIqNw3DpZTanEaOMiINzC9n1YwYNHaIUxzCK/uEaxKcGJ9XMdkjlmxZyYRBVB2jHY519X5HeHynU
zEyDrRQKlm4oQD3QMYPOigPEmXQwp1odemAoEO/oaAUgUUJ3agQasLb7+hl0kqMLon8N42ogULCc
pgi0rohern/ShZiL4hNSJdzEmLf+cv6TT1r3Y1K31RynkC/13ScvU9fAcHz4+f9nR7q2eFnklW5z
5BaA0VCrPhIzfEsy5zBAZ8a7bmuh0IXF4M7HCLs159/nbspCEH0ms5vyEuVC/TkBjVJCNz04R6K1
Iayl/Tu1Ja3LCBneoiNsKfRA+dZk7S2Jjtmq5MOiHfSXkNDP5B7ympIeEX6K4Csx05zHUUPqbCqN
+gndbKgPWmbxen0PF1IZSJqjuYg4ikAtz7IVIo2nfL40KFRPBn14yoe1QtnCcT4zMS/5xPX61qjp
SBFXB1BRJbq6oeoI7GvzD6FxZsfAvxSZmZxwRrGjluN8nA3+kwNDKcLnRPlzfbcWmJfwF58YkdwA
2B8TqBtsV21/9V1AmgCly4LsVfVVz7YmFA4BYRrauw5UJP99NG82jjcPAVUGqI8kf5+YkhVphhVO
VuPaxm5ocih63qUohjK/gcTL9cUu3QIq8mrwnMwTMbZ0H+Z9rbQjn12+GvZhYmxVaDhjpuKmjPoj
WMg9Mhl7Ux/erptd8kgNuH9rHsFXES7P3aUKIdhuNVhlIpptq5V3uvkPDyDcb39NSIlh1ic5qPhh
wiTxY0/yJ8CDgIOZ/OsrWXJ8fC2w9qJ4ZWAc/nwlM+/gZHcFYiGn/lROG62a9nQd4L7QYcAtiaci
4KAYEpB3rLZRkdWMkkO9S4XQYEbxwVwemgNQcyk3Nz0zrY3T1+LZ6ar+rsoy6NFrNcSDuYIf6cYE
kDDXJqzRAE1ra9ttBS99YnJl9DhG6B9MJdNvFRRAMWCtVduqAZDADQkRx7C3p4ORhPm7mLQEOG8a
1u8gcgQChKk5SJCsNj4ODZ8eqTFUL01Cp0OPWTe/b6vJcVE3saHyNbX4X/WqShIPz4XcdCMUN37p
Zhb1AYBf5U4pVOpHgoUPzqDVuCs1e9hgcBOEVpXRb/VaQBldaxy0dxl74L0eb4hah3ulCPdpqWh7
WzEDtZr0TVHZ42YaKtA2IyjdU41MW8NUjKNZ47WFIfKuhBRZkZJHXVgg1siFoe/GqZneRm6puTvY
CRCH4DYBikCwNnTHpMgCx2T9i8iEugVvaPpNiWIVUL7YwsyREmLw6bpjLWYUM/hhLvpDRUF+gGpU
aYrMxsNw1is/xuCevOsG3u4x/G+8YbQtTFxedMKvFOHcqU6XFK7AUO9KArV0V4H8CnUYpBag25aC
IXjwE1Io+BUtZGfLsfeM4Vl3grFZyQeX7vlTO1JEwAaCKzxH9cUBk4I9bUogOCfU4YfnvndWtnZt
TVJoKDBl2Lcp8hcC3FtHhcsA0QV5cLOSFC7aAXoBCCMMP1/MIXcRbXWtwZr0FjPkhc/N28pwXFtd
aR8sRdNTT5G+UYaeWjWY+EbIv44AyTylRbe97o1L94QDNrCZ7w0cKvJ8+oBnXGOgAosJPxWAJoZy
TxXhvVBtQFD9c6Z1ChNnX1lr7dsltwDJCCplcD0COa7z8ErpoPT6vIWFetRir1QgJRChG5Dt0Jr7
B7c4tSWVzIBBFbndYxsru+7cDryaG8UiL21W86eGKvq/nKyTbF3y+CivxyazUTwzafjTwuvXjTD6
1fDMcYfSfrr+/ZZd8e/TQHL5ERypdYNeJlLb1M/B9m2lQaW9hGxtEy9bh5AYABXU/yVdlVM0Xji1
kU0gXZ3uCfOipwJcDEDY3dFguou9GK0IunWQv/uDDzzWXblfk564OA3SD5BPQ1QrWqTiB+TQ8p55
9Ps1KabLVoRkQvp0tkJyRSQY3BIbdWM+sxeGu843DoDG39SJi0eQffCib+Doc6m/VjW8OBJfxgHc
wQzFTPUjZRx5XiU6EJJgBE4+9Ulxp8EFup0Wr2a1ciDWLEk7CS1DwZqZorcjhwYCTRaakMileohd
frvunsuWAJ+YyeEczD+eH/MWguN6awlwq6KXbrd3vPZ654XwXQ+Ew3VTFwkbts9AB0mzEcnwAJv/
/OSlYqXOGOv57J8YukurIag7xBTt7bqVy5qhZGY+kCdmYqYkpcZhRtmFt+UP8KKJJwOkbMfBNx/w
ggB74XWLFyf8yyDKcKhQmiCBkCJlCXY0vJ9HiIfYPxL9U4ChqQ7vG2uldLz0pfAap2BGRKsR4Kjz
dXVNN0QcOArMgxy7aE+0u2y40crHzlqBz14Wx+cFnViSvI/kZtmxdvYJtdpOnN4kLZSP9UIHp1PV
+SoaX1lZbzUENNE0vyvz4x82FCskeBnN6BRpQzvuTBOKOdhQjP1SxfCjOmhBHh19Xrez6JAndqRr
x1GQdxsJwY46mLK9MZKNssZ1+8UxcFY2/trLv2uRzleujoB5AVbmkUfrUd2z3tUemz+Ql2l31nNr
+8prGLmTF/uQUwmuL+8iczg3fQHuEVYFHhRso+jfgSZ3a7FLBDob+ucI6UVtvCP6Sjq0eBLQXAPP
G7UAUZVc1EbRdlBDbGgOGUdj9Cz1k41+hPTh+soWjwJ05NAWmMWVZQK7fIw7LQHhmZdOO+ivVvGL
MgRNdW+uCXUtLgh9lC9yA7AoSAvKuqgpo0TDSciUvcU/Hdr/ohlo6ni9crrXLElnjmdhPIYclgbt
kTqgdHrXG9sr0Nm7vnWLNyhey/9bknSDQnoGRYlQxZJq53bqS1e30NMoklcwuT3xtDvGBI1f9qJV
b0XMHtAUdJV4Cgbnm4FpwRH0lpMVe3ad7I2e7a//uLVNkHKlLgP20qjx29Qao71BZdwSBi2Np+tW
5mN9cSQtcOCBAx/MYPLzLqrpoKk9JLkd8T3rPvvem0C5Uh/Gyht+Xzf1VeC7Zkv6rCzHPQgxD2hO
BMUHdEPuWb9pPMePWh/pmA/+F/CUlj+7lQOylIkZM28xBMDRCrSlj2yMiTo46XxAxH2p3jftGuX+
4pc6MSB9qVRXqjGtYaDG2CUgKmPrZ7W+6dcYzxdD9Imd+c9PLnNbK/vc6mDHjL/H+eSa6qOa/rz+
kRajyYmNea0nNhRDAQfPbGPscjdJP0QVeanKvKR7ctbUWRf3zZ6LYw44aS5eVUPUQ/hkhC1euQym
0PMhnlhT21z08BMr0sXGeDNA3Q6Rn+HIWkmAOgpE5zsCBoSN4bxc377Fa+bEmHTDkSgbdLWDsZjc
hk5gNwEfUIR+YRGGonZ1/O26uZUdlFlSCzwBNHP8Sg4+unIrILujv0TEv25l+d5GWvwl2oaLVFqV
UY36xPT53s5v7E3/gS6pS/D2BlfSQ+E2GIe0njv/x4gBpOuWFz3+r2GZvEStyrQrShhuFGc7qalf
W+1t2Nr762YWI8SJGelmM2NIHYYJzLCudmNWuNr7dQOXVbQ5/TixIIW+Wtfz1OhgYdI+jY64Nd8N
9M0wnrT6nUGeXVEPTrl2uy2e5ROjUuATrCeWkcIoCpdPHNJTyMb9NEbj0XZ83f7dxYDaF0/A4AQp
/SZiBgTqe0mKl15A/TkBMaYxvF7fiEWHPflJUqhUOnTtISSReaDWgQ7Kc1VtePbE1xholj6oCWbY
GdiEOpHMVZxXLQAS0MrwWs2PUS3Mp2nFMxdfVicmLo6eGUdOCWUXD12RQLjQfA038eu07Tbpb7Ce
AOR/fedWDUpOaqFRHZECBpNj91nsw0MP3n0XyLTpk6Aa5Sqb6waXPtXpAiWXBWLX4nnsYA/7d0F8
YT+q9oe5VqhZsyL5aJjAHfQaqxqzPwIjGVGKjsD3ln5eX8xSIIHAKOA4ENEEObEUwayhbBJIFSMZ
hxYUHhymsZmSNS27+S+R85sTI3K0crSKMDD9IQ9AQTePnmnt0wTwWLdJbpoy8SvM915f1tLddmpR
8gmiRXTINFi06o0ReZ2GM665Y3EcfqfFmi7oyh7KjD4O7XpwZcMYMFNp54v+Vf92fTmXM/cIkyY4
5EF5MjekZerItlUMPnbgODR582JbdbMTo7ax6+mDlmrqpoMzbEXDRz+Oeu3gWNnHUNZQFEtAOfDL
hDaGmQ8bXUxrmKSlSGqB/IfgpyGMy61yqnUGIyVKUE6PST8jBsAmBJv+j8Ry/w9pX7YbOa5E+UUC
JEqipFctuafTu11+EVyuKu37rq+fw8LMrUymkIR7+t5+asCRpILBYMSJczBmfnsTlrb53BZ37uqg
kKWsga2yGmxAPTDv+6WJhm6Xjt25Ee7YISUKzKmDkXyCtnOguEXa32WYkJz/k44wkHcodKEeBJpm
tt6zjBJpnxk2wYirT3H1MbHD/PP2hi1+nDMDbK1nBuQYlN9GBgOBUtgDWAXULrL9/rXQPCUXsQEv
3SyYzDVMoGsUlJ641XSmNsnRqDHV149y+KqG1e3FLH3987/PLaYKO80IfBUvUpRvA7VxQ+O5HUVs
kEtbdm6F/fezLcvRXvGzmK0i3vb62pc9TelBFY4X7tN/WA9r2zE5PlB0c4E3BVbRNAvcxCBgd6pm
pULsghiCuLH4Uf4Z+Zt9nS9H93vSyDDiV7ltGmvgxgWBdum8AECqqwSuzOAy3IbVMghYY1xTarWZ
gYLPwfv5KJygWF7H/6yY3FRqDpYsZSBYBwlWmfJn9EU4i+spLgRY8JRa4EECwcIVlV3X6YgvEyxQ
aAXm2ha1BdpBamWdyK7pb8v6DSc0adegu7MHnFe8Mm/7w/JG/u8HXA3eSlJcg5+UlVNDpzZtH6j6
5n0U0dMvHqN/6+QFkwI5UgqlwToVBSz0uBvSJ4xg317K4iFCVxwASXDjYsj30if8SW1IH6NAk5NX
vX7SI6AVt0XjxaLa5dItD9K5/xniYwIppiAOUQ5DFZEMx2F4maSN1r7X2UYTiS9ej10wDzkzxoUG
rbC6GjTCSPsw37IyniwbHCqxDc6l+4P99jY7tnfwPGpvVFGfZ9H7zyxzD/WhALphMmA5Bm/xDDGX
MhJ0wq8H3LjFccc4zobYCkaYUE9d5jaPkiPdSU61Do6GB5DktnQ8e/SCp8HNX7RD4Ires4sv6bPd
5d0/N2sazhJ8xvxQnoK74lVxy9aOn35LH8298rDDQL1dH0WURgIH4k9DQUYQjZqwSgAcbhKIUB7M
7lC1rpZ8pFQAoVgyZqJFb6KoA8Z4XotnDiwt7VgwHpNiFRHidIa+7eZ60yiWEymj3daloIe9GNYY
FQLIfQFKxzDD5VFUWz+K/BSpaRE5virbQGeqUIRopZNfbXVgf/zfyJUxvXeXkIORuK1QpYeFZj73
P/8FzLnPriDJrHsl6vELguKOjGDdhSDjqkyPYXCs4V/xo48H7+34s1hUYHUz1gDDcAhf2IR6etuC
TAmPGh9lJg2d5vuovJfqfUgxSEgzkHcndh0IrsJrYCIOETAybAYGCFFIL1wuNTXNPMspzFrgo/lV
JnODVoo17LsRjOR5gxFJ05jTdWWUo2PEsYoHCRnwSDVnGb8MOrx9N/wXgXfWDIT2CiaaQDJ9+Zu6
eC6SmgRQ/ABIQn1Lwdcbgd3+9oYv3V3nRsilEZLPU5v5YeZoGP8Kd9Q8IV2CmOJtK0th8NwK58vp
NBu9JGMpeGfYRgXiYX9z24JoHZyv+rKSybkCC3ryMGSoGsIGcB+hCKCwdEFaGuaydMIOJj/lkJhy
UZV1nDlSUL/GhnVfK9KdSse9Sbt1Q1rBspbufIBWUeEH7l29EgSpUHbNrVlCbiMXdt6+V+afEjCI
23u3+HX+GeFTzREtRG2wfATwpnNqDaz/olTzegSanS82yQbqZDR9+cdmEQx+kPtYRxjZVWZnf6RT
tB/35Srf43ETHQxvwFUxe/Qu3AnnS9lB4eMYRhQAcwe7I2hUuRtSQaHEBNMUROpCp7dsXFCH5Aj4
W7JN3HgNjMLt7Vx0kX/nli/U6QlYD4I2ylD+ATYz+OpA75BYv/LyvhJ1Gxbd458pvmCnaJM5RBFW
hoklN4rnQzSGLhkHQe9y0UH+OT1/wydZFOuzjxX1YAYblfFhxvV3e9MWVwJFFpBmMTZ0fsCCKr7e
BxlMNOWXKmlgPPaG4MdtG0sAKlDpgu4avWsQUfEMMxlN616uKsC+nXllHTQn2AW/6034FjyUP1F4
VB8hi0l+ETTt0LMH5Wi+Td5u/4aFdV78BJZpnN2pHW0CvZLKzJGbyddAHCzL9wChxoar5RCM9G5b
WyqwYk4QYCa8TjDYxve3ZTX11V7DijWIQMQSLi/94AO81RkA6DjlnNhmx8Rl79W6XcWtLDgKC3nT
hXnudpF7Eic0qfFVtZWE1tSIYhP0OCpHlU+yJMiEl3KHC2vcLdM0WZEkEayp6mOLcsMMCvUGCmXh
a6fiYkcB7uC3/+FquzDKXTz6ZGkaxF/AkVieymBAki96Xi49Xy5MMJ8685lANYtMSrEuSXrw9VVj
emoImlD5qPvvCZN9kez6l5pJkOmAktMb2PGdfvJQ1XEw1q5j0I1+ycGPqXo2e5EA8/KeU50gqjIf
4/k+1SjJqmjEb+vK1yz50/SfINMaSnOd1c/a7ML5XLMYXYFbL5wiE2Mk6ISw5voVYYEa6UUamtj0
aSf/1n4ATN5vKld3kmdosu+VbeUNsi1c60JgxzNexlsSVMsIh9x3CGOpzSWCszuuJo98+h/EY2wJ
0GYJfud3dJWdLHj2Nn4QXZ+Ly9VVgHUNYHV1/vaUJ82vFIpxFX8EXeQrhQhgu7q9pYtrw9MG0xYo
aYJN49LHUklWR9XocFKJujbGL4yfTUHjjPl6jNe3TS2kakxr83+muBNThaju0wKmQsVNJVfuNla+
ngzBghburAsr3Mcqx4optMCKmaxHcmpMkQbe4kc5WwZb5tmpHGK9IGUEAzFxaPAS9atQRAC/BNRj
SuBohzDcr85TeoVhLdVRn6aOEclePyFaK16W/ISwQqQc1AGajCuIDNsAAwgC99K5vrDM3VOSmpYY
mYHlsHro0BbPAGX5ieLgjD5F6dZo0onKW4smwQYP/ChQOyiuMhc921DFiv1U7dEoQZUmbZ6L4Kh0
Egp3djt1dgy5aIzT5JoglCx8RUZB/z+j/DplM56SEkbz+b6g97Lyh45ft/194RK8MMGln7UfzBiw
gYnAdEBJXBs23QaQfsO09m1Df3GTXKJ7bolv1jV9qw+KDEtqOTzrXbWLfabtHdsNaHuTVnVb9U+d
vlPlCa+Jih6yMYRoM3A3pi0nsY0pnG3UUyiY1W5AX4gvOxn5iohhA0Rp93p+Pw76KZZEo+MLAeHi
Z3MPXTnqQ0Vv8LN71DNIsRqUVwt4ydy7vT2L3wEEF8AUggobqMJL/wq00C+hTYOyPZ01TNRb2QeY
qWhtZ5oa4hmiI7K3OYVgtgxVse8/sjAKCApaJJ+QpUDwu7Q+pFUGZssIiK30qZD3GHq6vbprR8bf
N3A5wQRIbfjVZX0Z1X6Mv9+gUQsBJWhiJStLfr9tZQFdCDNsghJkcgYLSZfLYIAPvdCTFEqNj6D+
G5KVDN60wKUgLm78k465ot42rAPo8551zW4dh9h6uZpFoXFpuRhxpEg7NGT0PBK1DUslngiWWxW/
i4Qe2klaTx0RIaWvr0Voz+IfqDSBpwTsEJfLbdNcqdK2QhEO1ETP8rp35dds5x+Mo465Lds4Zr/A
pL5Pd4YgLv1VUL08y7AMTUwZioKQyuAx0rMsd1IpIwAPlM6hLeF5/UcB3HAPKbc+seW0BZa/rebe
iQq1eSjAv483S6bUqquAZPgeIn7IsYO0wWhPaTXUVaFV62GUsAdCnnZZbkOpEbQUbZWEz77RNc/D
XODbqXJibogfi+5j5hhX6wHWG/LQqGdCYuFyJ6suS6kW1+i0awFqM6XReamVKo4hmaZdkeww1SlS
9DT2N8izRHDGa3YKJG7gpcBbCK2o6zEIxcdYp1bj8Mdb8uF/qnZ5kFCjthxt67vFe48S9QZqYrm9
y07aHdQ4BenIdYy7sP/38ju73CQFstuyBftF+iegez9a9/6bnglSq8VT8W+Vf/OJMyt6Uvax3sOK
2Twm0GkEYxdopW+HgKUjAc0lCvCXpkFAlvuQXWPETan2bAiovCedfgwtdU39GVd0YZuSLzgI13kc
sMyMcBZMBaBf4OETTaVKgdJhSRh/cqya2CT8vL2gRQuoNyPLAj3mFa9t5heEkJClAAZdWRqUU2oB
6ePilp1Z4FJFUBCaaZnAwlg89P5+Hp7keG8lENkU6a9d33HYLQsMsCBKRS2FZ0vtGLlkQga4+XyH
cQC52vihB9px3XRCIdKcvQn4I31mjGdKrZDZ1DkbB6srNyPHYVpnlWcmHphZqbYaVbdoTlkEpbSN
CUHG2x+NCFbKD8P5Usb0aWC8umse5NGWXixn8ob1r/Sou0fodIeusX5TNnawLcH8badQ37VzB2rV
XgZkruDnLB28860gl9ENElRAfLF9l6sDmMeJtQlCQQRZCqDnJrgXWhlavq+w6b8udbtxSwB5nN2h
RWdxJZlOU2xub/BC/4m5Eu541KvgTHzpaMyTRMuBInWCctW09/L8TuKN2ZzAlWq0v011m2ofJbgI
pzxxCvmz0b9ddMShR4EddLVgTr7C2PgVDeJOxXozCwSWaO33RBAtlw4+0PkE5QvG78i/5+W5LBNC
GURWbWwlO8qRiPBvof6GRWAXZbTx2EACly7VlSRXfoKBGbD7+XSfTY+KtZGSY9B6BYVETmJXDYBu
+L+gfbh0PM4M82czMfqg7XsYxrCaJa0V9Wfc3inTS1PulO9j+C8WyR/FeEIoKtkiy6BYNdNnOZPd
f9B6wQ1+viL+iFV5Sic2zBWqqk3nU5rv8RLx6U+53QDoLLh2lg70uTXutHWA7TWJzNYE7JXx0bS7
ePhx+4Qt3QogiAN1jGpAmIx/EZSlXtdV2+Gy9jVAVurod9QTCRPK8+SFYzB7NW2Ic9vmkluwMh0a
rBCtBU3UZZwapVCNLAbEy5IniPJkpiPJL4ViTxaklJ9v21rYQnCzglDGVAAxVCzO97WuVwqJwlZr
ofBLNPpctnRepUYk4oFdCI1MyBIdRjzswBXCWQpkHw9fE6EqyiNbmaK7oLjHMNOdpJS7Ur0LZXVl
6kiPv7s+RgZl4umK9By1dc7qXFo0kSX0jOMCmlrkoTPWJam820b+6sJcXrIIvhAaBtIMj1FUgS6/
GGZjgjBjcwqonE+edkR/Z6uCMnRapa7pzhg1Ct3RsYsc1FRuvnY/d47pCULxwqvv8kewSHqWV0YG
fFVj8ybTGsVljGb/tPa+2xyjbbG1jsjffyW/D8ROTqVrPt7egOsgfWma81hlNsM6qRngH3TlIwpd
6iC46RaeWpcmuPRMrWqzN9l8LzK0BBnzx0e8oj++9J15AnWdTR/aQ/SRPRTP7d38E3pSgeYoni/I
Qq+jweWPYP/9bIuNOQixOvwI1NKr+D6WV4q6ybIDSJkEfrtws1+aYkHizFSQQsyHEpgy7PQHhL4p
WJd+Zi+H/lX6Y260xzbxDAGAZvErYuQYGFNUl6Fvd2kyycd8MicWvBU0ZDrLKcOv236yUPzCqs5M
8F8xisCmMsNEkbrKCTMv2bp1JRDsPseG/SXb4R/6/Aa9AMupvWwN7fPSZnS3q+gnvev2sSTYZWaO
P7cUyZOGxwPIn/j0KRlio1RLFQA3ZUeGXa55k/mngIL1t5dtAcGNx4UMjjz8j4tCepp1UyRbcN4Y
0kJWF/SbvLfq2TZyHWJyhhWax0jOwrvACrvCrYusuhuGNH2KZjXapRnJirUPEENsV1WneSC/SZ8I
pAkOJB4xTEw0CGGjB4PxvGYYGt+OCxQAPRpFE0GZMdKf8LCOaydtCN3GTVNhh1NFyt3by7yO8Fgf
EkHMWUPH0OSjoD8lgV/XWKWa6LIH2Wzf0RoIaA0tM1i16MeQQVvrUzes674SYdyurzKYR/ECMgEA
MEBz/tJ9M2MYoqREnx3Yr2rVGknwbk5gqM79WiS1vmiKXWMoUiLz5mlIQcSkxHkMQE7a9WCVUvJo
G5bUtFG3EYGtlkzhyzG0OoQ1Lf6CjktVKoYUbaVwKpt9YdLygcSt+dMs1WgU+Sm5Og+ASwM5x+b9
cVnz9awxaruhKStcU07+bJ2Kzejqist03TFKYieH1vNXySFYm67upR4C0Vu+FnU1FhZ88Ru4wKck
XTsEA35DHx90/TU0fiR4G9/2VJEN7jxOiRx0hQkbc37yu1MdruLo6baJ62B6sZX83H89zk0rzTCh
zdMKgpibKWwE523JBNIpzUKFx8I7kK3y7IowBi2v0HTMHQmFwIga90OeCFaxgLlDPnNmgwvYfYuC
XyvBRuWloRffZy/mQd6SwFN21jq0FWjLij6OaFncOW4iI8SDEyZBA2hbKJT33y8YXy6Kc7EA1epC
Yhbqg/EUOqS2NUd/1FxqZ6vBbdzeMU/GDuR/Aq3oBYTVpWHO7ySk1dYYQlTWfEjve5fBcX/oe3If
OebW8FKYt16V1/7oO7rAV9iSLm86WAblNcU0KG4g/k1B9R6QzQqWKaQptfw5fi+MxNZHl862PP68
7fsLFwHgmSj4MyQZEm/OMRFerLSrW2BzlBNIsKEIHLhyACJ7QP3Xk0/Xcu3ctrh0oLFAU9eICflG
nn62i8PCKguMP+ZI/eRxl8WfkPK4beM6WYCFMxvMb8+OW63WEjoAsAEC9uhP37zJgRuLaNcXGqwo
RODRB/1JjEqAwfHSSqO3IDFlpH/+i7wrnyhzC7KqTBt5vQCLs/CZLkxxCwoH4o+1NKA3ou8lGttZ
+ERRFwshwkf3te5Us4C+dGEHcbRQvAVfOR6cPFlkqvcWbXp048vyVKmDnWixDVJ+rZS+/6lkzUAb
QTXApQhmz8tNDAitjDzpgaiC+PUUKbaF3lZogJ5Eqx5ve8VCtDo3xfcM/FIr5LmFqYliBrLJT1NX
/rhtYsG54RFsjg1tJvC+cquptAw5XQkTQx+4ma/eJxj6DRORmsFSrMeQIYalINUC+pGrpkFkSUOQ
TpkzD6tufozSvRS/BmSrAx4Uxcjg9vPoDDHINe+r9Pn2Ghd6PxhlUfGtwCGqq1dMrLTVjST0tcwh
D8NkF/Z4MLdesk7WjR1O9rSyHiS8YwHd6uwXae0LHGbpKwKAB+15SB0A2MhFLFmSjD5K9MxRQBGc
dTgS0er2Apc+oskKOuCOouaVwr3eQYid4mnhROWrXuxm8iBMFRfejNhDYHiBokVL8gqMrkWg3M4U
irepvk8GF2rHq94eH6Lj/NCC7F5afZJNtbm9LrJ0qNGrA9jKBPAKpGKXZ20uoZerV1hYZjd2t3tv
vDa2UxBLsk+V2aceglHWXblR7/xNDcTbNnMSIBztwAlWoh+zdMFiIOrfj2EJ7lmMTuasLtMGP0bv
bMWy4972ncDFaPd9vMJzUn43HjFDiwdS5Nz9EmwE+9vcFXthm4vcnZlHSpLDdv+e/Jl2rhJ4la3d
dz++zF/zetw0TrsZDhQyTw/GuihsxSnd2z9hgeiGzYP9Wz5z87Pld5UWlzX7FoVnPanvvQ2o21Ff
w+mc0ZOOD+ShFHTNlu4rMLRaqLDBtVU0IziTuOzBiFZg4K1do+swec0Rda9T03jJ/SgwtnCG2Csd
NN4mG4bmp20m6DPWcw0EyJBsQEFoz/MmwkzV7U1cCAUYGwAZNKIgUmv+Aob8cxWVpgIXmhSnSzw0
PgQWlj4TJniBE8RBhcQPDwPxAe5t8sIAju+uWYdv2mD7B9LZ8tN98h56QbxBQUIk77N0NC6MsnN8
5htECrPczGB0cJp1AFUjE/nvpvlRvhlHsiEnHXy6q/CY7RUGlri9pwu1SeD6EdtRFgASBPnfpXHD
msfSz0xgd1x/XR3jrbkLoKX9k9wjLXzIXyNX30Y/krfoKV6LyBUXAhRq6UChGmiRwTQ33JpVgFuE
fojcMD/64V1UHQ3rz0AEcXDBbVhjGpR9QE4AdcOFQTOBTG2SJ3g6V6+K9k7T7/s+6gwQ40FxDopQ
fMkhb7p2Qq8vd0pQxQyJS/KT2gnyM/YVuAiG9wHItRl4VsVdePmVSOprdOjZY09ZK9nzYK4L402j
W1l/9KH+IQGGJfCL6+k1ZLu4sKA5BcS/xguuR1k/ofsw5U7brqFrbUufFpS17RhNYNELaOnUXdji
DoA0JzEJITLuoP+Q3WVH81cIecFuRVbk5KAVfZR/yqKX5oJXXNjk3rJKUTEyPtgsvBDIpAJXZOgm
CMfqMbxr7Z1Qjk64Su5tK8nK2Mcd5iIMJhMnvyYBIFDTdrIb1/L8J8VJd91WBIRiy+Ac52KZnOMM
DSm0YmLLtJ5maa+Bww2SO21m55MIZr2UpZ7b4gsrRdbrtB1hC8+wxgNWE41nR3vK97F7bzw0T4F7
20cXLh2AETF9D3kAincLf7C1PkdUkxEsuwksSugkac/V+O0+FQMGotKCUU7k+IhVl0dPln15xiMF
3bE2QXfMLZXcNqL1N5fCGeF8oyoVq/VHGNF9AHYxpqjm60YUqK5cnmEPGUUFnuEa5tO5/ZKVYYRO
IMCHMYGzqy5o9AX351VA/2sBNgC7YxgnzkLbldCPI0DdjZXl5pVrWo9Kajnyz2/vFjIAYJp0ohjg
3ubeBH5Rl3hHlgBrVq2dVqM9TG/Bt58FQJyBRB75OtO9kPndkpoi1GsD/dc8VB/Urnf1XFmTQBCH
rnyYs8KlxVM6+F3sMytqsqWyvFai7qQazff9C9cH9gs9FdC987XqfkRRns5o8fapfmhH9WgYYFrN
RGTsS6uBAjluDIItQ+3z8qxMs0RorTM6R0zbIqFhs6pSIjj27CxchDRsGUDuuAUx1QmQFndbkKLK
UdGnGOrU9dVgRR46/ushoG6Txo+jBPbuUFT5vrp+OZNcDIjNsjLG1kDfP9KA1vGi8jPwWzcZUbFL
VxoUeUS8BOwvcotEbMPLzQJuFvMynIsbc0FLvUVH1TQbJNV4mgylB4Dims7mY+9nghzpelQCVWo8
UFQUtqDhgerW5ZcLfbCwdIx8evCrdZd6Jd1l1roA+abxkiSvivIQhu+WSO5vaZUKHqegjkXhU+Hx
wciqhiirUWxV610QgkCntZto34yYMu0FFd6F0ITuHvJswmDPeBRdLpAw7ZqqgCkkwdtM9Q8d9A1R
OfnTWe3D7fC0ZAryaCAXVXBr4HK6NKXlRTPoPbxFp71sN0rZHc1wag9lU0l2G0z/IVIBZ2ahuQfE
F2t9XdobiNkoPuOIqQn1AKUC3w3akaJCzNK3ApAUWS6KMaAD5B7RlpVM8B70EEG7ZbiJERj2nOYP
kZJCBy4vVlOev9/ex2WLKlsbu935xLoy6j6tGUOb2eu/02lcE62CWFnd2DG0PBsqGkkS2WP359k7
rBmbtjBC2Cuz6I8ctk6TQ94Og92NVD3QWpQvLQRLIHP/LY874hPemVWaYEPNHLwQ0rNC9VUhGmFd
NILXj6VbkGxFNLlcU15MFgYIsYYxIdtKfWh73aNK8v173yBnVridC7KuTmKG5RlDspJr/71rq6M6
fwVRLUBCLK0HzVYERdwvADVzvq7OUxzP8YRI3D+mgwWyd8kORcF34YZBdRo4C/yDjjl/9WuxNtU+
8P0YAoHguPwmR28+uqy53zxU0WdmCOLFojkDTq6CEQFTmdyapjGUZa1kt+Zc7ozkkKq/6qHy6O9y
CLa9COO8kAUaQMwhCUBig13kIj1oqzq56ZFxJJb1JaWYhs0jwYt4KQAiPVPR8kGahlmXS6fDIZI1
0iDWooyzlbvc7YbpAz0NGwqmgvrFkj8gSzPQWmItf76hFSkV3nAGYCuxsbGAbEzlTUNS0WN4ac/O
rXCXB9WiLLcY8Xabatkvadbpzh/V+h6zJNOLIs3GBt2Vcg3USorivNHs4xK9cghyxtaJWEP/RDOP
DKKRv8VfxeQHAdUGtwX/RO/Scs7TUEOBz/LvIXd8P1YvtyPw4odUMSGMAII3ls5FDxLoOaTzmIWo
SqIdxMqUeD2qShXacan7n23YiyqlSyYZ0QRyHpT54EKXvuO34KFrdAThKM3eB/ltTtSHEv10B22W
1e3VXVdIkfScf1bu4FnRpPshhfNIAPqnw5p2Hp2dQA9BCu0Wlepo4boR3aNLpx2oJlzVmEvSCD9k
ooD5xJgxG+qUkMyKqLqdo+7gp+NmQijz626XaLV7e6Eik9ye9gWd/DyASSBm7Vaj9mh+tb6bBr4H
1GUe/Yd4hvelDuwqg1UR7hXQT1OvBRLiWZtH686QoVBY7ooSPVmDHNsJs4mZiCFzyWswu6eyGRdM
/PJBLazmUY8tpFwGGnDaLGMIM9+DuMzOTV1QiltMlXHeWPyEQfx76aHEiBMIgMBDfbRu1GSAGDvs
Bqs4+RoNW1LvKv/JICvNEEShxVAHj4HPaEAb8VC1EHDZOdEYJK4xbNBY3tdtsvJBbHnbWZayIFTX
/5+Zvywg51mQOQUYS4IZGXpnQfsqoWlRFatwmqFXJIjeS58N5Af4XmirA37MeUqgSwrUI1hOOfo9
BiDNX1Y1GI7UjiEw1cn69soWz/t5bOGuvsDqTQC28LVop95F9WNhGoWdFMM61YMVmdMf46yDQu8U
01BwIy59OyAg0JFA4owiGeczRtXnfhDDZ5JKT+xS1/5YbbZDZ1nEyLt0JwCThlBtACWm8HOCUauC
HH0EUxBwjT+KCnL0qpAbYPGrQa4VjyhcudjQywMQd2M2AHrEJr4mG2TDYH2PcdUTDEaKkNNXVWhE
aLz1UeJBGGGjJpemzEKCPswMOB9tW1PZtZYapEckm+VoY3rJoozXszFtOpDkTmv18JGEpNubXR0K
6jTXa8ZzDpEFvwQlFPCJXP4QCI3qQ4kswEEnwxsomGcKiFTodp4/3nbS6+MHQya6TxoQ64bOG1L7
Qe9UC5V+vznk9GOEJFqab/BUBaJMcNKvnfLSFFvz2UnHSEWpjhpMKZBDh56IVSCNEqUQIiPcHdvr
elMpDAoHRrqg+WlJvZ18m/2ICeogl8V9Cp9EXL5cSAS1bnkMAJdJytqlab/JjHSlSqIiycJSAL3G
jQbJSxxlvgkzKUgXSgX15rwxPjFYvTZ8xI+gDARRUWCH5yFQJVSKBhWNAppNUICUVo00er6uCMLh
ohnou7DLBNcmPwMuWejwNBXFrk1+78hmYdoWLXK77fzvH2PMsCBRRd0OlZ4rCbCgqnGGUyt3Ilra
memZBtjwj2YRuWb9QctwZSqVA8W420fpOu1h7T685FDExeiHybkejZow9iNYNdP0uazrV1LilpaB
UYGGPIStEycLLO+2zYU4AV0npHZYJaTdeR/p1SBOuzmC6qQhr3r1ZzoN6xm51gTux9uWrmuScMR/
lngv8aMiaMYRllrzBdzpuEI9yde9efzQCVITrxK1D679hTVbMBaLwqRxjXfWo7IzLfSqnaRuX1BS
gAYvid0cZBmCdHXxngY1DGsiMOQPD5+NdSVMTaYAgErATjWhzptA4sxvwg+/H37NFnnFTI9Divxe
QUXo/29buRwhbQsfWHlsKwQGbcj8asZdPKwoeYsM02ukd4M6tw0uegyoIBjBH9PT5XKgztA6fWyS
wlEo0FThw0gmV/bt3hDkrUunAbDP/2sHrYTLIFkXpVz6FAuLFRWV6zfNmpm4kqS/Z9abKYmYMa8T
EfA9oOqEg8/uMh58ZMzhEAY1gmVF92QqoYbx/cYc6AgMNquNLgBLqy4XNFYpCg0d4ldpEtme5CH2
kjazbLCMirhPlhaD2jGVwaiKaMK/tNFRS6WUGAA+Q3la1++FKdU1tx5uegtNLQYuxYgGn+h0tZwk
tY9YNepNbpe+vjcyvV1JU3wKZemUNZq+88lwUCRpZ5r1ViLFS1XNx5IEAbheEGua8B49JA25bL8r
wKTpS8jIAlntBXHneiiX/VQMd7K2K7IhHsI51D1AdElYOLVEV6WSbeQQCFgqQ8wCbL5jiPkr35HH
r2DW3VgJHKv/NqaYtQpUguoSVMeRTXNntCl9dCAniaGYd0Fv2EH9CMbC71+PMGKB3EhFMd/gz2WW
ZlVWTgECAYKQ38hrCnodIbn236b4ZaMHawG8AtAp3BlXCXuTanNMLBzLcaWvpLufo5t9NnYNnumq
sdfTV/32yEDv+f6QnGo7fX2SnsNd+WG4QpDpda7NfglFPxUjZtdpfRdXuaImWHAxJl7evRgTG4Nq
x81c1W5ddy4E+B6VEgzteiMK+dd3C7Nt/bWOHI6fJUfaXYGVDra12PqcxtYZS2WfhiKY88I5vjDD
YvF5xpvXmO7tYCYq0GlK6V0bivS3Fq5l1pxEMQKDa1C34KKSWYEVMpPwPWn9qPl3ff4O8oZ2fDSb
d03bdL4gV1yoRoCO88weC/tnS2qn1vSnKC6cuXKL+i6Z7AhleMUd5p0mfViq3Q4vUr+5fWdd41lx
AtFPgJYlA1RZ/ERX0pdWVdYphuM3Urs2H2SvcMgPvIeoq7nZtl8nX79um1zykHOL3DqheV9kJWCG
aM7Ip0ktdmOgnyLp/ftW0LgDQBdYZxTpuMhCKwtQ6xRE83o6eXU7bau6cTFEJriLl2IoHERhykNo
NKC8yn01a0hGcyzw1U7hYVz12wbQW+WjOGhfsS0cbiH4a3yMObfGuT1YknxUyWGtXWGmc0PX0VrZ
1/v5LrXxkP62zDV8Q4WcBNCuwNtdNRiG2Awr5PM4ZFNuq81vvF1vf6RrJBVnga33zOcNo9Q7OYMF
VbHTbfsOQRxbRmvVpoqbHPrd7Hyifvz9fh0QLbhxCMC0eC1d1f1iDFP3tEGMkp8VfaeCDioV+QXz
Yv5LAdSAET/2oEXqe7kyX6+JX49D4eTb+GQen+kvsrXu5p38lLiOCaQY5uIcKXJvb+jS2QK4EJxE
0D1loYuzmkxhAQAAYhao6/KaQgMXFQ4RhdW1lBM+27kZFp3PPtuUB0ZYlz2Cxgl8YL2LjLBwzGfg
a5O1cSwO9SvdVHtrOwtCx9+C8/Wu/lsfd9p08KzkZYb1kfXHCMPzCXJYiFor9Qn1v9/loQL2rw+g
OUxO6Jy/STuv65z0c3JBW7YVQuGXrojzfeCOI5ViGsgUP6dtPH1jPDVOv6du6ZGnsnCb1ehZrrap
DtEpeXPA33j7Wy8aBwiMsYkjyPGv/oCahYWSJ04n3XfpOmsw7j08JKGb+7/rwc0Kwdt/waOBNsPA
FB6OKjpw3N6nfV1rVtKWEGiXgXwcbTI8tMV9ZEZ2GoPNXERjvODLBkZyAPGQMR2JosOlk0lTr1eo
BhVOkvez3ZpffYBUVSXfnoXEzYdiLjBo7FmAcvylnVxVSj+MZPb8rqXdPBDQgfT6KHgcXsOzYYZJ
p0OGF6cH0PdLM3FoBDQbJhzNF/PDOLSuAVSlf29FNhCyo9O5845pRR7NVSCCQyyF2Qvb3Hmt4nqq
ugq2idP8yV7rA3iu91DKM+GkVunMjlrZ5Yv8dttB2V/lDuuFVc5hzKSCw6Sw2mT7EZJdIg6XhQNg
UNRN4P0GgO88RpF0RlIAjlM4Uu2VMhpECeAkz0pzAMMXCdaTaDhxKVe6MMjdVmWSWG1ZMoN7um4P
ysHYz3vLk343LthgFVveN5vbW7i4RAYsQU0BvOU8SAKYQn1oZfimUYy7zhrX6P7Z1PqjGj/xzrR9
xViDNE5AmbT43aDpAI5CS8abjPtuQ59XQ4Jn6f8h7bp27caV5RcJUA6vCivuHG2/CN4OEpUDqfT1
t+R7jq3FpSPCM8AAe4AFuNQMzWazuwohPD1YUQ/tOBHb7OqKhFkK+DUwfzp/8dOZFpfgzyy9CGlx
SX/LyBGquhRZDCgvdK8q5GanBxCuRuRrxvYdgitR5Ltm5fILuMlMjaEb6kLHnggn6aRZTL3Xa+Pb
9vxd+0xoPKDOCiqluEPAfV5u+lwywmho2wpNLs9ygcfoEx3OVL+X5JOu/9jGmiOKy+12icVNG0oW
pDKf/fPIvlr6vkAH1nCjkFtHJP0x/0OXQKjSWMwd58kaLVWwOjB3SSoHEv6Cb/doEdH5Nh+ePMxc
C4I2SVRPIoy6HLvRkUcyOLNfxi2SVranDGByJPd1We62R27NoAXSryzmIpwxmomQOFdKL9OmQ66D
f8FJgqk3n7Zh1gwCQRJKBvCejgc3btyyVKkThucmL8LLpOVEH0NDbmWkXtDyJ7pMrmChYgcc5jOl
FoJdbvBQZJ9nWgQsNanOjEUP02jurSYHAaK9S1N6kLUHBd3pWa26znCnKs+m2dxEreHW2keTpgLT
1y63y+/hh5jWyHK3DN8zGeF72SmB3ignoypOSRo/tHhIyFCQbyFdgVqE2B2Kv96HiCLQOIRb/Cyp
xPvRvlPHtKeoki9a8NQrx0GB6LmXqcSbdTFF3VAr68nGST9XYqNSFY2ilyt3MqNmzCsCtAmKWMZ+
zL5OncBJizA492WEZZo5YVx5DSncKdwXY+TXQoqk1WW0sIRbslFdDbLSwhI93dv0s4QO78yPk+Cv
N8bFeHFeMq4cRnUGW0wQm0eomjsi/6iK5NvXRwx3dA00PXiP4LaErUyJhWVYeRlkAxX94KCBdnQE
rmR9wH6D8EI08cB6eWrmqZduC/0+tw7J6A1MUIRwfaxgOSOBjRZy8PBckT7XhRUmg4UBk1oNESs9
Vlp9w/QK3JCZ6vVKuFd70avD2vDNLwDojkOYjE6yy0WdJVbaOKC6RR17godG50bOi71DldfttbBy
LNsIlNHDCIk5pDA5mDqtE2WsaqwFU72FXNa+DD+2Ea7PyTnNNXNJI2sDNSTuZh73LVMbDfcKyya5
33eQhE/jPg+UtvjSjwmDX4xygf+7nrDLs3leNosTZn40ZXqJs5mCXcC+S8JXJ0Sb/1NZ3Ayq4J62
8uiGmjTUjOCB1kFaXZ8/ZgHmyGjxT9FaAY0p+1jG77JmeEk+eqYFzrwC7miADEr2HDqiqO56ZFUZ
QyorKHhAxR//ej8h3KGOjviYEr9zPutaELJTr39hsve3UwggpNnnJkq4df50I6GisbZEhFqxT4P5
OWyOEXtr1NMkIqG6Xo0XQPyx1ZapZWQ9IgOl+QTuBHcQaQteB/iQtYOc4pxgAx8+/x7V6t1UUmoi
lhrOE30wi70UvzfRoe7PlXqOWkHvxNoMLeG4dVhGRcIaBrisGr1RPk5jsw/JF2k40ERUa7uKBaoH
FP2jchgFMJfLsJsgMAh/giNffqN2ctCN6bHUmkBqmItyFUHEc+2eZm7IuS4e6uL4y+1qQ6JJVM7n
Yd/nrmXtevs1rILtZXft3GcMdF85eNcD5zd3gpRJZ49lD70oVv4wxqc6uYlHlEIKUodraw4NUeBV
QSk0Ki24cVMUCCRo1oyiPJohhC77x20zVp0Rjg7c7H75P26omFxXBcTzKsh6+WYFeYtvkX6vJccc
uiqpKNe6tgqwR3+Dcc4Iud2YsQwHoj3pLkmPhvVoGJVrycdWdD9fWwJoXsDlBOXwSLly00MhIF8Y
MQauhjJg1uxnYnEjFrFGrqJoYHDByYsqVYUbvbgpDbzSgkXbkR5HBzJpzpNkifTC1lYaApXfINyo
2XUvwdMCZMLmLI8t+TYpJ1kRsXWvTg6e9BEVI2V8xalaVFVrpQQwdmqcczC0HJBVaF09Gr5YzLxV
ozAXbKFVRAg3ofYKhQtodbp0CrERF4Yc4mwK8+9zINFaXi0dpb7yabnfXuarY/gbCuUnl1CdXtA2
KUssh/HQpscaPJeOgeBVALO6HhYw3HY1Q6NmrAdMmAVm95nFTxV527ZkddDwEmPhQQuCI3wZtpPE
eoMi+spT1ccu2VHjJDshajU9U1TwvWoMnI+MDiN4B74fNwaXU6/lMKZvya4aNS9B7f4AAbVtg1an
ZgEz/76IULK8t02oJFReynIkj72BBKNiurT8B650bi79rznzwC5wwNeXqUoKnAaKPhqz34op+ifT
v4DgdiqSx1GBB5fK66Ing9wT534aBAHd+vT/sYLbM63usNqYF3KrpLs4OjOIPEcgq9RLtxMmDubl
epl1QaT6xx7+AgNq0b6tdYCxAuIARj+36E17yfhiMtunVh50k+7XJkvA9twd0sn5d+PJRw2mhR7q
OgI+3CtTXzp9H7aijL9glRvc3VnNwENlV8DIGse34nuZOq4lqskVrHG+46Y2S0hQqQBRIt+hQWfv
DPVkiVJXq2sD/b6osUOuB5oylytck8c4Vgag9NW3sHDrMeiyxyyMPAsEztubdiVni6WxwOKWeqz0
ZLA6YKl7ZcdO5K68K1/xynWwJhdEMwgeHtjBetlGXZ0rkAeDyg696AgmLw2MdavFJaeCe5VfNBBk
5j8skQefv/tqyS8g5oBs4SWSKKOaHcIus3izi49B+Zo6Xmc/273qojZ4256VTNg8in8Mmg1eoIUQ
WFGyGgZVoKcirvq5ODfQT5L2xHf22vdttPXl8QeMc7QQm87KXsdtupFAGE6YHw8DSDbc3vgojbdt
rGt6OVz9lpZxazGlQ2u0McDk8ZAHskfeICwbWHfdqTmkR+dVcp2gC+hJ2mv75on4lSg0E00kt0Db
KIKqbYmhjRvjgKKCbng3ULWraJ/V6rZT/8GNY2ku55ZR/pc2kQ40tdA/MmskLoqfdmOjHLfHVbRi
fhWeLVYMGqEqFBRiXGkUNOGLUfgWKpGm5DAwvzQPJcEZGh9CWdSmNBuwsS/4ws9JGWKjAjsHdNfT
t85Jjs7wYoQzJtrtnQRsZIlXN//kcvJne2icby7DqY2jFKCsb3Y5yNTqHsIne7X93ENWKe+/bQ+u
wL3wpSDow6pTeXYvBUOjEoguGlo9ZZIlsEo0lJyLUSHkNXU5YOTym5F4FT1ZLET28RD33ui4rej+
IDKLczJRVsXSoAEvHG8teleWL2r9vD1y8ydvrQ7OtXR1VtXODDH1z8P4oY2CqGc1jbXYX1dVwXYY
mUkHAHugb9MoPUEY062U+BH8mcFoGmdS3FcZehFzU7TjrgsoLzyZxjmSxlZrOSGANvXyTcvZTZJF
Z8saT5lOTo0je1NVuKViBsYgC86HdR+GKN/C9WimObs8HgpwdzCN4jBKJN3L5G9yEu/jfNopU+jn
TXILOhFBTmh1rSCAQKsSLs2gDLlE1NCKOGTJvOOMPjDrPiigEtWnonL81aNoAcNtbJ3ZjZOMGFMK
hdjctr2mJ/cdUf1c+xE7IpqclRIlTOHi5ZWzysTNj+g5Mq7hFyl2Z9kK81jfNocIbDlHnECnZHCV
z8lR9GK/On8LXM5Ms6FaB8YJhH1UcWmeeg7bU8gNyBMUPd/TThCUrY/qnwdmLjzSjWRqVQkPzGH5
JqGe135vS39qd5robF0LZ+eMPFgATAsUFNzhbpitwSYUX3mQlzgOknPG5n9MGvO2i2PRUlnzlkss
bvtBNaEo5QJ7YFDTPRS++/KRTQdkdQJHcqMYsSY6Bbe92do4LiHnT1qcsXoeVXVGYF6b/czts8R+
DvQVZLleLGn+NtTaCpkv1xABQWUqXggvoRrW0SEDv5Y3pTsrBOfFF9W+Ccdyp6q+HQkp+dZ82RKO
W5B5aWkVawFXIyKy9GMWq65kP9qoMpqcG7sMqvwHM02BkavLZWEkvy7jjFqVNk8hKpqGfVfidoCC
FVNECbnmvJbWcQerVqKHmyKP5ZX9l1T25PghFVF4rx10c35etcGpPVNDXs4XHolYZNbwj6Vd3nVV
+IR4QXDgiCC4s7QopcouaYPwoApv8LIT1K3oorg6UHMnKsifZw4ZboEjqVSTwoaj0NC2rMSfW0gF
JiLW1dWN+xvkqjMJiTBitwOcnzWOXyb6QhwIKSPhO3y00nNClEcb5J3bu2l16FAQikddyMuBIfdy
dgqUVNhhi9lJxy+N86D/PYsFHtMW/z43NYNcjJ00B4jENA+2Q+7jFBUDUSkF4fhPch9g3bVRo4Ba
REidX9pixh3pwYOCOQKVhRtZUu4SRk91LHo/W18Mv4F0LjXKrCFTUwNAcoUrRfX+//3CApe66gL+
WMPHFTLiJovgposKfDACZK4N3h32SmLBNWylsBIzBFJsTBMKa0DncDlqePFW7Q7lyN74CL6P8NEf
vpUnUO2Hu/xYvEf74VTsRz89hm52ElUAr/ryBTbnXAuppaOtwcZx7qaJstiLc4LGsoF4kwM1qTQ7
9LgtbS/5lbMKbIazEiQE5dBrw/nWrDCSGP1tqLjOAtL5egfqLrcpfcl52wZau3migh0EQCi/nTky
uM2VggnMzE0HlYAGC/Qx30vZtAtTNLI304HqP1AUcGcggZaM5k1iiKoc1uxEuRRqjWdaCfy9nFhz
kvuiT1AzpLOa+VqmFoHSp47L0pJ62ESFL8egjNy2ecWfoCEN3QGoQEA3Il/8qBasGEMFj2NZCE0e
Z/roR1AvbGOsFJJCdEKbs9K/xI34NHs3Ga2ZM7xUmaP+kHcoywIaPduKXZykccT1epAekJeyzgri
D0+dkq9g10ABlwnFaxJBPCv5ewK/+ZNQzA52IJAj8A/R1ajK+aDB7s74ZtTPaZT6EHrCqI+QlnQE
TnvF/1yAcU6V4RlYrkyADdGA0iXJgFKs2RiuFI8f20O9ciIBCS+puNng8sHvlaJGssJpEdc1Y5d6
WYzwPyNE8pVROtYjMXZN5iguCON+0KF82cZesxIdphBcwOsaYgfOMRVxaFOUrMMBWvGxiMANVCAB
x0T9uSIYldsmSjFOpQUTUa3bqLmrs8jtRY2aV3sRyg1zjy5yzKCacPh2llIL1W6oCmi0snBXss81
shitTI4Fi05qkh63R+7KrXJo3AUAxVuJyWqgdfVRUl6T5mT08eOEroayTFzNFpH2iqzjPE2RT11C
GuBl7bDLLe2hMvEKOrtXmtwNpZCG7OpovLTP5s5fm6qZZaEg0usU6oXDS9P+rK3vg/S0PYzX/pvD
4VYgGgpJUoHE0qOO+qVNk9htkkI6K1F/o+b5LBo0mEGB9jUEAnkeULX7KdFKRPMqspZboC2xR0WZ
rW2knWr7laVCuhnqI5bjb9u7Oo2/pEjBt4rHUu5gRF1IrjojpjGubvN6N6SPkON1zeY9Dg/bSKsL
dIE0nyKL62IvWQ5qO4EEBgMqYxx3BajAiwZnE8IAiKtsw62OIJq0Ub4KVZMrGj5d6jNkTeZ5rIFE
FD9HGwCd1Fsz6wXhlAhq/n1hWQJGHhkXt9arLOXZVvvPCZxz0ZvHxnAEVl05rnl1Lqyap3MB1Sa4
56sUg6hHzqPuzNo+7EO3W4FF67tggcN5k0SPirCPqxa1pYE2+QXoZdS48gusDWjsUNvL6cNkewYV
LEfRUHJeJbVQDVo2GMpa012qOiXCJnTIQZ4WdSp//zr3azTBOgB5SMQvfHFSjed02VGAZiTDj6xS
PFmN7u0hOtKcfAoLtFmoLfsJRg43dYqb2IYQaNL6SY20oplBgUB0YlydvJffY3I+DpemourZr1Ev
XAVqZLaOszdGzrTcSaafOUElbD5fG3HEigbOJxmPLXzKWCozQxuKBjMtl70rF1YAynx/ApcQjhRB
De51fhoGLsG4ZZV1UmmjhaT18vqsdWfZ9HRy0+c+eJaJ6WbOe0xEl9Hruw6HyS2pvJ6oBSV1bBnl
VJD7nGIgUTqTPKeQAme+Xt5G8iFNgrZxQ3o72gelP8X0ySJBY54JKC+2/dLaDl4MAX+PlKRRi7UM
n9Ma0Zc+bb+bSNhVg4h1aPamF08Nv6xGFzKCcjAj81ouKLEoNVICJrHYfjCLz4o9PW5bsnZ0oJz6
NwTn9hz0yYZMnQc2ad1WP7c4/CfpQUnfQvnrv4Pi3J7pUNuiCjZG0ypunD+Ck3hXWWdUlXmtqGdz
fYL+mMWtUdrGYQ4CnhYViw2YPPxIUt1RF1TZrIPMolggq0OfGmdQOjg2aSXsurTVUUAYg4wpPFda
IZiitTMXhZ2/YThbUAFVhvWEqsGpuB2aF1NqP7XFXZnRnYlcVgxOCsHqXj04lojcbps0vZATCkRW
DF5cHpwfME67AwfOiUjeNHqsExUcr65DFZ0q0DpHtRdfNUIRh1I2YCzliN4kiOQlKOpl9M5RXqgm
ePi5vobO+2oBxkUxeDwrIoPAPlJpwdATrEbJAxuEF1a7LlJcpQt05a10HuvmILM3hh59Zbe9GdbH
ePEN8+JaBAFRMWWD08Bg03Sd8MugP8Vg86KBLuEEq4Kwb1xbv2+tz/8Sl9vwlWVBq7AFbjOhCwoc
md1j2bi1uqsgBA7iCLcCwVmn+6AK+NvLLzfq3HYp8k5KihHIFQsyGRwHJvLjohvNqsucecLBpTdL
nnCRv9RPcilF0OdUJ9lvKYSnNMo+CcZwjqev/PICRL2cu95pqOUMtAVt8T1EIKn67jj7RrrJ9buO
gC/q3VH3Lb2zy29UlEFYdQYLaC7Ul+pUlzoH0FpG8XApuxN5kWKtchvZM51DJUH9btvatXgGxeyg
4kSOcS4xvjQWvWqJHE1AlKqXsbudS8bIDuWSbobmaUYPeEnZBlwPMP4g8qdrZ6tZO6KI1eusPVUD
s3wY08kNu9IvYgpdGVA9Vq4M3u9t3FV3jqQb6puRdYO7vTQ0aZCkNwaj8Urpph0e0/C2iI7bEKur
8w8Ez3gXMeRlGANEXYAX0ar8PhO9IQqs4F/ZciXspWy2wkhkt0nB8Tme4/jHth3rU4TyKrSioLMT
GcPLsZIjJSOSDZQsjT/j//dKYx8aqwqScLotDG3fm48FuKIQ+JYC7726AxbQnPOemjyfSIewPVPe
KrDsOsiy94QdWfhZ67+09XTYtnV1/S/w5gFfOOo6Voyk7+YBdaa9NkHDoZeDqgRXrNPdRzUEhyGa
RjLF34YVmcn56Rxd2po8w6qO9CaFH10GynKqjbtS+6J0edCrlei+uLp0kANFNGOiAIPPGbJYzx06
YWSJOuJRdnhVpuqWKNXetqe7RHklyngYInwGar5AnUhp5DrSu4zMtN2G+9IU8UOu7hbIt6GvCgXz
V093+kBGlhh24031sM9U9jTEmmBDroYdvyGuHu66ChfSKQaENtcG3uHykqDhU99polrmebqujowF
EH8uMcPKncFCiGGGHgnBWURjPJNMB1QbB9srZ30a/ztsaCW8XLCqnZVEnqexo4fOfLT7d6qIDoX/
4QD+gHAOoDDpJI8U9lgQte0Uze1bcFxmJxJSLykCaoGJAtffVpT0FQJz278IJVbFCoA7mQZhGLmT
FlT6oUtqrxnc0Txo9V0tKmMTDen8+8IH2HjGtxMJoIXqW5LuhtHeakUlLasgv2Q0kcFDAxQHohVZ
PtjzvBWpfRhItddHM7AUzdteHqtLfgHDOZZaNUc7QdO758imy6qPBiUKUWl7crILQxH7y+qyX4Bx
MR804ayyGQFWg0lrzO6qTvfG6GtbTgJ3KQKa3elihsxIaXBHAhApHhKUvsIoy/ZG8rfd53MMu7CH
ixGMCgdAmmAhyBbyH1H+HMvjLq/b5+05Wl8KkFLRwPk7iwJcWlNXZZy3E9ySohG310bksZ8HsOT8
OxTOURTgmo7w9NF4AzUOihO/jDXZJ4UjuCavnmTGH2M4V8GIlUXg3YWPxb1/ivd6WAQGOVBcJ+vI
R3fcv7OKcxB2E/Y6KwEXlXex6lVqB0VmUQOZyCZuryJZEzvmgKHL0TjuN6qDdjsy5V9JZk8BlVMk
U+q81wItm9jLtn2r+xcKZ6Bm1Ay8pXL2NXWbUdMJAW2cER0PSuNr1NdiT1b+SSoTarC/oTgr2wxi
jEUFKLQd32jRCHnKpyEviCuz6KNrsqMWTUFfheo/mcIFLueidDmFzmgqIfbB6oBM8mBGr9HQCxKZ
q3O4QOF8k5Y6fajN1tm6T7OnSiegkUcPt7GrGieI4t32vK16qAUc56Em1jFHyWFUFgUdEsFdtdfa
L7qwSkKEw7koJes7u5ZhllpTd5ijxpog+Zw+s1IkfrGexPhtEyj/Lv1UYUt5SGxgOfEr6Y8xVD9R
6BQz1Eaj6iR9npyfg/xS6vSwPZa/mk2vwqkFMOcgB8nMzCkHMGltX05+tqET7exBdilcWZ1K+7x6
7rrRhV6G3yNYrbpwp3boOtFiV+2sJ4gGPIy5LHrZ2V5S6NzhxoNaettlmGOavNLubNggiotPSfZm
ml9SsBJuj8LqzQSMEaCmwAsHSjcu0TTwRYDBFE6oyWQXncZdObhEa90CPC/F1xE0H04sCB5WF5cl
Q/Bawd0PQcol5JCGqkoaOFdc0F0rDlr6udV+1ELVjPnTr+Z3gTN/x+I4lxhE0iCmgvCyPlbFMSdQ
sPuWNYe8exyhH60eh+p7w17r7HHUQ0Eo8T9WNSoG8XCKpMevx4gFuM6kmPY9FldDAwMkoyygseFq
5V1VnhyKxneX1Y0bofFrez5nz31lNO4g/8HldWuKaKpRrAGjJ0V1sx6VXCKygPXoeQHB7RuU9NEs
UwBhFxAxghWVdTARyaqgNhlSMGjtzHGXRaIiapFl3L6wiqKSsw7LxpAsTB17m5psvz14qyHTwjJu
MxgmYa3czq6ovG2gckLKFwvH/zbI+o77M0Pc2QsaXBtlSrADb3yuLh3Bk+E2qua2mDBzeKLpaZIE
rk40dNyOy3rQzTAVkEUY4oktO4Vl8WXbqtVNvRg6brOZWoiiDBtBbd1kUHy7LcJyjy54IhRmWgf6
E09wcwRRoj7UNbhH3eoflDyJ0EJmB92AnhJbf982atUVLzwId7rrdq1Sc15yWn3ITOKG6VuLF2hm
71jky6wXrIxV0xZw8+csfIZZtUqiUMBF+Y+a3OkoOwfluaiofXUxLFC4s711EjOrNKB06XQ0DPZd
YaogWt82BM+Ol4ZkcuJUBQEEAWd6PHe8aW4jPWT1bnt+Vvcr2K9UEFVDZY2vu7OdTqVJHiFRP5S3
kq7dmrn8ZjbW0zbMujNf4Mz2LiaGxlXKQg1+Qevf8ZSlaEFCdmBdpkYUyI0vsYOJXgQmakS7lpKf
b4oLXG79qVCmadk0HyIoqWq6+hROmovLox8Wg1ukTRA7X9si/lYl1IU2M0qE2xt0WolKLlenc/EZ
3LrUwqnQejpHJBk7VXp1nrUl8wEkttIkOL5mi66OrwUUtzhzx6h63L4aj+XfDSycJsHlrtq1/TtY
aAVeUWAW3xqatmlYgBAH263ZRTHxgOWMUPASeMZVJzJPJPgn7Pkufrl4dH0wE6vHIq3Hvd7+QKVO
VeY+kX2DvjZy62+v1dXTZYHGzZUDXldqDZgruf+iNq9md1adtz6MoVJ2LqrdSJlgD4oAuRlLWyhs
lBDhwXNE4kbmzN2mNCpKqu9yLTDMQBOlg1b91x8LHc65GHE8k5PF2PS27o7INEwJfdkexPVSkQUG
F+KELcp9igFGyZn86JAeXaZZ2bllrna+kg13dZ+A+KD91mj9hL6g6bUNp6Nkh8gfgsaiUWKvabIk
KDMt9IpOd1xwF6Pu2AklwZFxTaGPrwStAPQl0YEI/UD+aA8lKucWQfWlhmf9NtrLeNMzsrI6qImM
6pr0FHd0r1epV8EXS0l/HCiKdrfHS51jL37bQgEBpe6zFJ7OFw9GVe5IbJ6T0as9y3J1z/qEPygU
Q41769Lgs/xBPflJuin29FVPvOxRuhn321+xdhosP2JeOEsvDf4DtZIwFLWCAsle2ZW6B6Ioga1r
KChv/+92duahWKCEUDwz4hpLI5Gnk4R3o6zS7yJQ7/1LHC7OQVF2UiUWNjKyuActLIPaasG8KErC
r3sna35VwOvsFRtchiZdlLXBHMt87czJbXOf0Q6vM4EyPMpCcfH1oxQKxajgV/Eaw78PRb01hKmO
lZKhohzCiSW7yfEGPMQvQ3zbFwcHNcoSLd1C1F616jYWwNzqiGZFixIFG95o1Xtp6Pe95G+vv9Xz
ZIHAb8U4NxBKYSgHGyHwtKvMEALxh1Iogbp6SIIEHbTus2YdX+diJYkzlD2WRhE/GXUAdiNXRlSq
o6FFdPSvrvYFFDdq4aB2clHMUPWjrvSuiW77PEoEZ4gIhRu5HG2pijPn6iRy46AwgKDas8gFG2r1
oHKwb7DWZ1lzDgTUlVKttZgeBVRgEbkZE6+UI0hz3DtZkIDxpdYEJ/91H/Uv56ygohQVtOhZ5c7G
KuvSPLUASUGTeWs8jQ/mS3unPoQ72Zc/Ne6IoO4Y/URQt70S1zY1Xjz/i8tHNmqTFpA3w3jq09G2
AgOFs8mDCvIjxR+Tx22sa+aSSyP5dwZSmGmHQBhn5d5xQVkSuRCI8ibXfMhP+b46O5P7LrvZa72L
fOg46KEnCa4ba/thaS7vkinViKnD3GnYseQ8jsgtv9jQwFS+btu6mvpYInFO2cidQu0jIKnJGS6Z
jWitks+GgcoS7dCYuzo3vVqU9FVE08ltQtvuIrWTMMKtW95OCPOf5cQdIhePH/E7fQ2fzhSS7x7x
v0JcVPS6/Yuv4epsXywmbt+oU0rkLoHHdtx4F76YD8l761sBCfAKt48woY+Jb/u61xyNp9qXvkB/
5rhvP1VY3egIPyBsciDjlRwP2udmJz9KZyK6J832X38hWMHBwgchT56gOjPHKU3yBGfYcBeSASps
IhGINQe1jLK4eW+KnGZgVEdtdOgaYHqU8n0obFRYve4tUbh5bjKD6NN8ROVw6PbgWtltlUN9/bvG
UEuRSTtHCWr5dZL3vbMzRjnYXt0iI+fzbRHZ6HjVReEi4JXysZdqz0T5YF6IHllXI4Cllfx9iOaS
lqdYT0g/NPaubW+m/s2UTEjdf2qTV7k8GPWxnp62jVs7nJeo3L1IqgbUe+cwTq+lUzpZ5z77KSnZ
eztK37eRRMPIOf2mk8uisGGfNT4YyuvYPdPw57+C4K9ACctYYUUwRk0nTyUQOtWm3ZQV/jaMaKp4
2urJdmKD9fOg6TsJ2QcEGsw+Nup9ZwS98j1RzqXiy2Z+3MYVjCAfYkfx0ClyDNgIOuRIYXfKo6G+
b2Os+9Tf9yY+DjXspK3yCrNEehSTdjVSO9In2+7PjaF+JPZza5PDNuK6l/qDyO1uCLk3mR4Csalv
Qxkhbm6id/UfYKDvVrehuStfVV8Vrd0q/exBVBbflU6PVJCjl+zbNsrq2CnoTtfRNW5f9YXKqHaC
3vmMUpv+KEF09DbMRl8F20dt3kdInP87PG7k8mga06SHf0/rp0a/D9NdOt4k9uc8fBzMRjCEq4tv
Ydz8+8ILWjKBMocJsBHCSbF+bMDpGqeC+sNVb7QA4VxtGnU9nvcBEvZ1AH15TyYOcg32PYpaBMtO
NFmcuzXBWq2mMqBKlN87KM8J6PQxDs+aepao4DV8dez+pAH4x0SLtmMF/kS4vsgHedxJsX1SlwKD
1gPOBQq3HAodt3yUjLaefRvfN4fpgPf2Y34LVik1cfGGUrrE144QiLvNdzK6w2/tQBXM3y/mxKuQ
Y/EN3CqhTJf0JsUW6L7da4h431C/+P3Ti2p4tl/7nWfsLShDje92wDyoDBjQHNQF3/DrwrL1Ddwi
Qh54yNsI48BGt/Dz3jOehnO77w7JR/0tftSCtArwcK8E27txPRxd2M6tqKxQR7OtgZuUri25yLWc
IRn3PfzONBev4fJOdesP1HXcg6NQs4JcVGK6unkW+POKX+zQUNehJUWAbzzfOjlC4PAGoseYe3kH
5aMndg6f1LtwcqOPbcNFuNzBnphtZZgF5jzpXYL8iH47SUErerYWoPy6giyss1L0IwwarCPNRxKe
jQwa8Z071YK76fyxG4vn19G/gFGNNtQSZx5EsOFmsfVDwx3CUWJX1n5OsYxrjYwctag8eNUZ/Zm6
X9nMBapeTE3cjUBl1Xcp1P0sPYRx5o72i4kcKWl3fzljSGktCQw4T0GLkZUDBUW3NJkeRLgt1a+o
hr5GwZaYV/zFYHI4nDcYEzCEzuGEF43tnYX33LrYa2gFkuzc60X+72rmAGYYFgSyZRCKKTyvSEyn
Rs0GGMXatkN7rEpcZCuHt7KgBihXi+8kS8d92XSIpRuWC7zO1fKc0SEtCN1blBQ6vCg9HVJSsEGC
DhM6Q91kauiDQdvaJwZ6kadpYAK8taGF1jiK1BBngD6N23QTDbtIT2FtnUMsk7057YmFByW6JVQQ
ZVxf7mHaAopvrJjKXMcFDMQi+mCErmJ03ljGnwxqeqkavqesOUJv6ttYqccR9+/tlXpdjATwJd8F
d8OcUmeKopnzy7jP77J7unNcEjwUu4G6U+RCbCp9aD+626Z2jb/OFnHQ3C4pOrM2ycxabYwPiuqp
3SNtn9T0JgcTrejwuHIAHBa3U7KuVqahBRZK8W4KZuKBD7eLrg2QYXhIOmePUkvBvK5BLqeVe8sp
0F7bQbIFFB958tDhaSAylHupbLy0g/DvhGeKzpAetqdzbZdgh0DD3kBK3uYbaOyktqt+1jlg+M+U
PSl8VUjqj6IjadW2BY7KHYVG3XaJBhw77P3bwi8LCM3XD1K6s1WBj1uFAh0L5NdshP18ms+SWMo0
A0wpZZV5Ecn3keXW1KeNcjD0sy3SAF6FmwmpMIagoOFVakKjQjZ95uZmckQO9WQqnlRDZmXMy/HO
yR3Fz0h4W2V9JNiJ8wrkffmvOmMTLgfM2Vx0o9WQHiYjWKmq/B4u0FWyg1zvt5fHqnFzYfZ/MObf
F8dgkhZaKPfAGBLrg3bpOSTEAxXbM5irjlAHdjXJ8v8e0nJs6AvhFcyAZvklZJf3tT3NMmG98iJJ
nhN9tqZj27/k4OkWsjSuHVFLMM6jlEwNYwscsCBST7y4+64nCYTj5tjiawZC0bA/E+Nvi+rhWKDb
BKYi/MG4cru8ikknJzOkpEy7QaGniZId601BRHH93jrjoOUW6p4YSJsnZpugBNvWM/uS2jPX1J4j
ArbzXTzudMNXo2/glgYlpGT7Ri56914bVNQPzIpN/0falfXGjSvdXySAWim9aunN7T22Y78ItpNo
31fq139HwZ2xmq3b/JILzGAeBnB1UVXFYi3nwB10HkUoJjHYHkv4OgEMuWRGXhY9EfrcGYeAPuSY
8S/ib5dtZi2Kob1kYQkWRVWLJ30zuiCIGwlnKocKJn/lQ5cpXgh23zqXBF63evkuZOlcV98cQ3CO
JDhXLfkRstzJfD93wIzzVAeRF+XFXmnHyialdWuS4Pmynms5hqmiywViNnPmXDr1DaBX901HcPFj
DRCR9MFCSgWWGiymBU5e/mmzYjaghTDON6YJ9MixDGG9+mkFW6VN3TR+qSpvRBv0sl7zn+JD2VIU
d9nWU5Mk9UyG1MvPSvoeVIIrYfXvowKE6WEwtKL1f3puAWkDs7Tw9xsre5TD/kPJRD3VdREW+DvQ
ZZLRBTwVUZJatQqgZTtD4qYo65NSNI38eyL27JTQE/yPiLOJ2ZJkJE2QvNPbInLK47hPtuyu+q5t
jEfDfi9/yZ7vFV7jmVtpsEXtlbXrBmMTQEgFYdUMQHOq4OS3/RADhNWhBHMb2G9qLDcX0fWu3TdL
IVyaUPepatYz/rBqPVV0n6Wugs18OIKTjbfZ519Y3UIjzpuK0WeVjmFdDOVJtlykgFsR2N3qmVGs
t2HLFEyEfFkayEcRVWrAirJANuwq9iMnSJ/kuPkrORS7ybinZxTb02+TDQ2cdaanMc1w2BK8cLwE
jIeuLDciWMrVL4TmtIZAi6SRf+ZIBA3oRkf4s0jttcYhjjAe9lMHyhLJv6n+w59/IoQ6DTyDYFqg
PJ6tNYWhmlOYfMleWqCLSiL0ybUv9CXgbACUVZMJ6BQIMIZ3OkNF0UMoujJEMrivE2JypcljyGDG
xorvVf0Gifblc1q7AJdqcH5Tko4A/hkihv4Yxo7W7EvgBDWCMC1ShHMYPcdju1MhpVYb7AEmGNID
z25bC6x57ZZbvDD5lzuVFAsbCbNfVpvWtEPrKRlKOzE+c+vX5WNbVegLu5HOx7pMb62OIbWGpNJH
M7jynczYpo0g4TsHYDl9SvL5UAVWYlYOOLY+mu51FCKHCtd2KLuGljz1cuuGVosPxwC6brjahKGm
vIg2aRrf1NUo+jGiw+Uy+pSkTa7Nz/fuIN1aj+wec4J2otkyta0t2fs75uZe/GS+mAITXU2clp+V
uyGZpjcKi3HYo4lBT5BjR1OxSSsUu7A1NGqajeC1nQbFDbO/4P45qVlwOVuIN26nzSxNQXQ9jh9V
iiaaN4bonLiT/HjZpv6LnthkNRW8CBG0To2qrtqCVTPREKhT/X3K1GwDsM7vWB3fx9WIZC3tdCfR
48fCsg6kYuXm8g9YidB4POH1hDsa5LD8g7Q3/VAtasBzB0UI7/wcsO48oNA/bLX+EIuC25q6EKcZ
4AsAMgagaE7VTTFhahkxygdmKN1oMvJivUXNK3JaCbNE/fCDAQ2OkcYmLN1d1nTFfU9Ec+6banXb
1Ck0zeTruPTS6jkXQUCuuAtEAA1VnaFdsRt6ql1ulJjTmJkX4uo+7lxJ82K0pnrMsRz+QhdULEFq
iWqlyVPU9CyR9YjiGHtjp7BDWDzHw7fLIlZ1WYiYU9hFtEslI0j8CCLyyIu760qrgEDsTePO6veX
Jc0Hz2WqYNT9UoY7NUC4WmNS4sO0ySaLDqx8GwNwGn5cljI70pkUcJviIQRMMpl/SaeZ1DeYK8Cl
lwLEyrac/F31uqNi+6LQNV+fvCTMLWNgmGL5UOHH4xKgwqdFONv2NTsED+wm2rJPaR/sM0jrRG2j
laeEspDGD8XRwipJKBGAUx/DbXwsj+EmujaPZBNsp62+rbft6+WDXBWoostL8H4G7QcXsWiS1+FE
oZ4FBKkewN/t8Beeig/0HwnYvjo1vUSJrFHuIIFId/14NJt9JlxkXP1ICxlcmmVKEx38HjLY/eSy
mzS3jR+1xzb+S/gmbf7ivacogKQHCzEKp6BMP9VIRjLeTzMmfJABcS/OrNRBGi4ak1hzpIUUvtJP
y04l5YAHRKd9bzUnU67y+KWdtpe//9qNsZTCnZzmZ1gCjaBLbGGcVbOL8SqNN1L8Yqk3uQiDcS1o
A+8dy6YWCLF13pfMjtbgLQeQf8hqBTU3LAwNUxl6FEzSf56vzlMfFvZ3NbxYVS7glao8yaqJMFQk
2IrbsvitE2GlrH2gGSgb/oo3CpiuT82gHIdea/IexBHhj1p1zXwTNSD3bgWanA846XjcfcnhDSEA
cbcygE/Gmfu5m8BrgMDwRO5030s96ViKBlnWPtJSHGcRZRJlep1ALdKAg64snHHmZ3Mvm51IyOzQ
i/vIarEVF9XzfTQ8VsMubR5iEQSZSAT3YgFUbGBGMfSQdShQbJgSOoZo0WItfCLVA+cKDBqEXtxh
SR0e9sj6Zpz7wW2m9ooREWfImodiIBzlKyxAYPudMzPdDPtM8VFdCisVj5XRKVixVVC5jYHbqIUf
pioabVtLFkyA7IJw1EIHlYcWbPHQG4K5pFBhYbXtK6zQPehpgKFSyY50wTiOSBhnCZUKTplUnl98
uQfIOIeNh2aKN0z2Orq5bHTzSfFX+VIvziJmDh4T63TIs8YbgrnkRilsP/ayzG0A5hTWdxKenJdF
rhrh4ii5MFQPSc/6Fu8/EF4dktz63hrKtaqFohWINSOBjaAJpc9bP3wJsp/wFA8kXBZjK9tK8lzR
Z6ClDnQvRxheEDwk18/xX2F8MbJoM1ZQBcLKINwNKbCmWbezWn8faTngTKefijF2mLohg+A0VyPu
l5a/h64WUSMk8WDEM3VkoZuAJngaAwWwkFjjFvXXzseH5pi7kMRZZecj6PazikCfew9lrbZJo+Mu
YUdajl5GVDcm4e1ovhLszxTmE1K2bdwodmsMt0r5LRg1tFRn+Jj+bwKnjFeJiqYtsBtng1scQa5K
qVpS+CagYnZNg7wgan9VUy1IC1a9En0GoIsaCsyJi2tyA4Y77GagNka+Nf5jq97W+Xb6EbCXv/AP
BSmvrKGHo/PVy8GqegmQ1yB3ijGpj/KHRUE7wT4uS1nVZpEMcNpUaZOFlQYpxEju8VucJI0ffKwo
Z2lx+H9gxs1/7yzQLORx1jMV04RQhtsNRRxsmZIfU/hWjJlDOm2Druf1JLNvPnmiTe0YaSV4saw6
yUI4F+WSUepTzG4ioJL0ytQfM+I/JuG0oTjZy8e6FtzmTUKM2BKwB5nczRRk88J5AUlFdcyoV1fH
kHqXRayWGNDagyUCLBkYnLO2C3uPAKeR0JHg9jM/O/YtCKk9gpkk1G46GMyIWcr40cz+oimFd+WX
1NmgFlLxwGUWDSEVYwRFOwPOimonK18JCqFEhIUrgi4758cVxhfwkeBg2qg8JSoeX5EafHSjjnEl
jF1fPsUV+wfTkSajGQEEHcDonKozMGMy2gb2L8k/sADuGizZSzlzTay9qvHnZWErVnEijDN+OgZY
fB4gLEsPALrGJWQPg6A/uXp6C4U4G0/LaVLlHqWZCUNek/KkpA9JM9ihaE1i5aY70YW7vrGNR5oS
/wAodHzqKn1DW8wbWZVbm9Y169SnYMg9IxaZn+gIOeMwJsXqh5naVEKT18BASVbcMlFTbyV1PdGN
8yzT7AK5rKFbIBX7zKzsoRXNxYn04Nyow8DWmAbQIx7VK5BigtbTgiKpIA6tJD8nmsz/f+GtYW4h
H5lJCSe6Ndqj2W7GWpn9ydbbzCl+XLbv9XOjhoxNduTH/LOvzeRMtxoE95IVrtpcVZGo5nQ+uD1D
w8v/iuBffGkpNfkI+E9H36g78Edjiw1QGlfS0w25HV6Do+oo3zB/c11ufS+p7eQj+5WIfsTas/Pk
R3BBQ29qc+ZeRGUotLsBY7fHEYPjYBjN7RKIUJ3soDULjNfLp7seqr5U56JHaAG4SS4gNa10u1Hv
s+y1HI99OAKGShBEBB+SckFEHaOkqeayqwEg+IFtTUn0dF8PH1/KzL9gYZiF1BdlY80S8NIwB6xD
ekO8zRKM95VuLG+xSv6/nR4XOCK0Mccpg8CpckEnPU130ZA4XeQOorXhddf+Uo2LHkNuZXVGIKkh
W9ahqicDjU1UDZ1Lg1wedWKCXPyotLxpuwgJBmGYjnaN6KXO31pZs3vylscuU+x+3F4+QZFRcLEE
/MhYWNaglyo/d/6bsFQpOjcuZ5Kr3jD0EX+/tcJ3iQ07oF69tKW+uazGWt60PDqegKw1yrCfZuMu
Aw1swBsz3jUB8DcIuo/XRu7mykEXUVusdTtPhHIhI6qNMesMBGIYurmPPFLa8i6/ivaIH5riVLfS
N8SQ/I9pmOZwqYBLA0tlGPY+r2Ej8/EViDWHwI0ysldRqKDSJwVb5+VjXbWOfyWd1bJrOSJZ10ES
q2fascIuG8HKw6p9LCRwR1hQ2nVkvssA0m/T/lMPNlhVuqzF6n25kMHHWNDFxLUK29DTV8N6nIIb
jCaMaetSFRPkAmGrAV3BPC4AnPHE43uEsjTQCpzz8GHlXpXRrTHdsTl20W0pCVx3/ei+JHEhiVhx
1yXaHC2aB6K7OvEs0WrIuoUvtOEikhooUTEN0Aa7x/bQe5LaerniyWWLHSanqAc7Az2cinHL5yR7
LXpnEEEZrZvgl5ZcgGJlhdy6hZZN8cNQP0E4edk4Vu+shYZcgJpSa/KzcdYwfw6GB2xzN9Kd38Fx
3ayJsa4lWmkQGAi/J6xPua/lIRQK4h1a2o4/OUPwGWih04taUSJRnHNhV1yZOnm2RRSOQD9T1N8j
9r1PDrqorSaSxLmYCgLbgTazpEHCoPRVJIWO3AA68XMUDVfMZn12SQJIHfPSwEdFAfA0yagm1lb+
3B4g5ovUKoC3+mj1u0Y0Dr7qXQsxvHcpUdoEc6Vmou+gi+2Ho+EL6oqrpr0QwTlXa/ZyR+eX42A+
hu0vpu0vm7ZIBc519Lgy1MDHSSlAASPJjI64Vf947X2+jBZKcP7DtMoc+vmclN5wczVz2mirBt//
J0342z2r67hFnQDvUtxDsQIiMx1kNSKYVsF58WWDuldjrZnLWDJ9CrW3KNimIraIc1Cu0+MyOUeR
qVmlyawJlW1rN2S2fvum3MW35p18U7nxC9k3bgr8Drc5PgHHI6/s6koSJEurzvr1yUzuIVCZmEA2
55xvlCxH758jbNrXxTGJjjIovi9/udXwupA1+8DiSSBFSpjQCrKC8t1XQF1Ypc8kVt0OXCutZblV
lW10I3u9LFV4zFyQCIGlKuN6RNq5kY8yGL7taaN4w68Me6KusZ+2xdG/qr38mWzug4/m8HxZ/mrG
sdCaCx5tKxvpNL+Zg+FNK58kddr1QKJJZRkNJsMETGQSCQ56/pMXwiKPaFiEvT+Yc5LTAn0f+xyW
7/XwEEm0uSVyEi6oUCOv5XFWTWF7c8SG84ukCa5kkQgupLT1pBHc+bBPa0PHhzz9EK42KAIf4G9h
ptKysCaoER+xhb+VH0DH4I13SELryQ2u9W0uO+WLsvEf4hcDUEnDTrnpHMt9UreZm4mqAAKN+fZD
Bbx11gW/P963tLuzmgftjwkufgcebIzMbU68HfjLJlWHiswewaYORKm7xH8CtfZls18/1C8ZnG10
huKPsgkZUcqeoqy1o1HbJKNvl2XxmmuiuZRVL8NACgFgOYb1dS69qWod7OAqkg6KNaYKEANWt+nr
yK3KQxjviaiHv14hQuNbw3g2lr74NaPMyJtszBgqvQ/NMya0YSLREYt9up3daTegybl8mqsevRCn
nIbO2sf+KaNQLyKvGjuYFWD4nczcX5Zyjoc2G8ZCDHcbgCA9N4cCWkk785555Do6qIWbvpRvtS3v
4218SO50x/cui121+IVU7l7QkxRTJjmktuoR84xkfAklgWZzmDiLiNgalNEAsAwM8J+e31CnoM8O
0NRIsZ5MdnLiNV1mK6MLQE6NjvaUvPyFTguBXNSvO0VKVAk6pSZTjgZSYsfvdAzjEPbHlELzR1uI
4rx5MsskHifMA3ZWcj/loRMF9AoYqJcVWrXAhRTOnxW4bhN0kGKkW1M9DNpdRm500SLMOWYGpwwf
7w2/AOXqPNw4BS421lNS20Z4U5XeWDz3hWNGV1iri/yrvnkAQKCqb6y/ekuDjdzCNju2FQl3noMW
h9pgzA2wmVhyPOrszRBFx1V7XMjgTlPFqIKmowcxv9dD1c2yD9q+t5Mn+z8qzRNCsqx+vIU47lQb
KWhJ7UMlTfuus09ZAZzDlbDwtvqGoeAiM6iGlhtPlWuyVC/y+ds1bHT66iP0BTa4GigWArhTG7RQ
i0oKAXW7TQBeqP4E/dhlM1+7R1AeUk1jvrrQmT8NFAA6kEIzQKBVWZE/lGF7sHTM40zgqDu0WKO7
CYiWbBWtyXaXBa99IoBhmJgR1FEs4tEvlTEfdSsfETCMB0rvMYU4KleJqIKydoKqAiJoamiY5+Vn
ZQallcoKTKJwL8X1I7IP9MmVcnV7WZkVS8CcI5az0chB2YtvLzQ6VaTIBDQKgAlVh4Q+8CXL6o9z
wxnYEsua/4Aac0G9UAC8GM5ILFWd275RObr60iYikLUzi+CkcJE8rfOZqghSSPzZoCLUuVX4qSce
A6JwHAvS3fO8gpPGBR9dGuuMzrhFGPK2GXX09g5N66jv3K5xQ4DI6iUasc9gO/cuf7Izy+AEc76l
dBWR9Axqtt0W4Jlj+hNEjH/qXJwMLgyB2LKQsxmYyFIw/Pp9yPbZtDXBFFZTZTMZgh7XWYw9lcaP
aumsjrp+/nCZ6UmdF3UuyQFqE+8nQFgw62oUXRy/Z7BOsgxOIpeElibQraMaHy/dg/xROWTArzi2
V5aX2tF1s4nR1HMe2OYp3faHwUbZQmA9Z27HyeeyRHCX+mBCgMZS0noBpYC13Vy2ktn8zjXE9LKC
AIK5Xy489p2kq5oCSBCzeO7CPbWu2uo5TD2qClQRCZpVXdQK9FGqisyHoJJtqvDHRA5gKU8HtwPn
wGWVzgLv70P7UomLIgamDcJRgyRSfBYAUKZov1K7EJHVr38bk4JfAEEeHMunCrFYJXJqJACnQrsw
MxMQku0vK7IeqL4kcB7MSIilYQPWN8mxzSLU6KPC8al27AvJTgPdbQYq6tjM3/vcHr5kch5tzmD/
FYHMKK9eEoUCNDHNK49YabajTakBsirIFN0GZh97jTotc5Imq66MlGJVO48k9UPppuazG0HHXGvm
eCTDWL5pbZg+gEhcu44ipBo2eESiXTY1oGUqjdqtutb8Bc4c/xl7jOwDWCghwPNHzWVIuS2M0oHN
JDGCYBe01N9kra6iA409+GvaB/01ZSzYRzMgU9y2100b6YrNCm10K0uNPnuTlXszsfTdRBvtZ0iq
GEgSSQa0VUn3YnV8JCXNtkmlP6oome20QtG9WoruCisSPVpWfUDFUBzaohbwsLmbR8oVincEkuBA
fsXSEpMim6q2lhzHPx81m51gIYqzTgObS6YkZYjMsbI3pNgOzV1pvUpgApDpVRKCilvzUsO5bLFr
EXqeIwFYhqYRonAWW3VDLOUafIKNmV036YblCfC4un2t59sQPRGWNeB3Jy+Xxa6dK3rZyO0paqxn
lGp539OOmSnAHRs4O73v9TiBgTSAc7OuCcDHL4tbu1mX4rhQBqQVXSIjxCXkfkgbrzGf4lZUNVpz
/qUQLopRDGVNRQ8hQfEzB8Bi4vbpfVXLdlpcKb4hiM7nKCs4Nqx6YmvKQMHf5Glso3QaytEqG8dI
Qjv13wfTLmvLVX07Gb518L+mtS3Qn1ustX354y8OFKuCs3QsXvLQsKmklbFZgDqeKj+A7eRE00sr
gt9bPc+FDO6jVZmu1slY46OFGKeatkMAUuAYGcSr0v3QGsG0x6qJmAbFYpCqGaDcO70cTPTMAn2A
p+cANCKYJNU+Rr0Q5ENrNxBgZ/8RwjdOkgHDHVJSIF0umucw1zc5GDD/5st8ieASIKOcpLyToEdT
Rl6Ile+KtY7R/7gs5b8kyf/eOrwmzJ8oCJdw6+SBJ4FCeZzsLO6Q/n+vCEBhjlPxBH4Mqxc52dpn
mi/w/9zhfFMoZ6GsgGBzRhmfbBnoGT5CYiLaqxFJ4bI4iab5VCSIihXzdL1z/H4T+j//5ghV+A/4
q+AjfEEsqCwtyRmEdPFjMG3J8DTp2wS1U7BeZ9FGaj7qme1TEArXvArzvv9K5W40TVKKph4h1W/e
o+o5kmNX66+kfq8mj4kuKrKsHuRCGneppTTSNVWFNEl6jdRPDRz2k/DmnE36LANaCOHuMDYWceBb
EBKX9353q1g3IynsrjiwEMVFdO0KtPTdpBQRC61dYssbe1Z+kSCXoZWmU4sbm9b+dgLiVBaFN90Q
3NSUvdMm+4vEf4bUQgEEIRdb4afiLLW1oihGPARUUZs4ihEj7IJXoMQrpk8F18uamSyFcWaituqk
FAmEWf2jb9zJZukO+gco712d7sNW0HpfMxMkWSgLIxXAKhsXtPwuL6kvdw3wdkqA5gE0c9S9PBFc
WvNv5u1kKYXzaqCD6YXe4NIqrBsfNBsG3SZo9qYCMWsp1VIM90DrhnFiwNJAHjDlu7TVtk0PkjbV
3JQJVrYxv5qPtwTYG5fDiegI56tnYYxW4gfW0M1SlVer+6W0B8X6dlmE6Pw4A4yopTaKDBFdCzAJ
ZgE5vTSV1zHXrhr54bKsVXVQ/gNMuwIGXL4CnNM0a3uAXjoDLAEwCah266919MdtWiRRwG6jv698
wApx8alsi5jJHcToeLrN8CB3Xan9UoNiC+6+7WWVVsKFPG9tw8YR8yx+56KOI60CISHIWc3dLbCZ
AI1xo0apfVnK/J05Iz+RwjluzjTABWB62gGLbzm1di1Ky1bMGwIMMKoRrJoDSeTU0JjBIpb4EKAn
jZvF1J5kbVN036Ya0Lq+9BliFb0xfcGe5ko8wgKOYgHezJh3+bkPZfkhhmfqFtypFFkT8e3R0O5p
GdpxfmyPaBPcXz7GFVs/kcffKQBANcEbB3zifqN2dtwUuzTbAy1OoNf5SB/wEZeKcXlnHgLgoQkh
SAYDs7bXFac1tglQtKxnOmyUKge/926Mtzr6xG1n4hEo4pNccbXlL+DH/fEw0odSwS9g7DoFMZBi
7hLRZPj5QPCpmjzaaxZ0eB3N3y+RmOdjGU3Dxn+EUUwU9JG/xeAJCu1QHh4LPHkELvFfhFvYWgTr
oQ7qzFOTBZXJxAalAzcpkkYd2NOYSE6jl1x7bCTs4NI9IE5tIT7NqqOAfOwfqZzJSiX25gntQWLc
bWR00hQHj8MNgFIDDO5mIGj444W432f8JZCz2cFX80yaoGbdXIMV1xqxQS14wKweJfiDZNCD6WDs
4nmEmEb9MigHmCuJ2pvRCkcXQEK+58tq5o4W6JpVIHWBEB1Y87o2GXavFaqgZrFmsNi+wuofBnpn
2OLTz5kZLZOSYQIpKZ63fgA45ukmLN4vB4C1aL0UwtmMlGLccerZzOoWOGPyPVW2xHct6gyiZddz
XGt8t6UozlBaYtW1n0IfY/TADjqW95H+EpaPY7sFmI09AF8ouQ7TD5Vspw4bzw7I0KLIVejrZZXX
Yt7yd3D200bYs0xr/A4pC5xSfc4Jc5Fbg5NTNIa2+gWBm4MsFhhHWPI//YIJ2kYgiFSgsaoDQRzg
CJJTFpvL6pyPUsznupDCpUShVYaplkJKrGeu3Lgj+zDJoSdXYbX19aueZhtfOUbJtUydsXvVk1/+
9NGIqMnWbq7lr+CslZWEYLVNRvCJPAperKFwsMpnt1glNWrULUUDzatna8iYwNE0II/wa7EYlvFT
iULeNFmlC8RE9Heo8q63uuiV/BvFhM81AI6IZinEYAeCu7vSuAqTMsQB6/bkAp3Vxc6UzRwAsd9g
LnQ/2ZU3eNGhi+30V71jm+gYv/wsvexWuYlceYvL7CV1wiPZle7lT79+Bv/+MB7HCLXUqhsH/LDK
fEz80FanfaIK3ixrAQKQTBRxkM6vMe67TurA0jRXayernyuCGBHvWnbQMUCgiBYy13K6pSguFkXM
ksdJhTpt4xH0LRJF1BYUSeBCUFa16ZBMkFCAQqCRKzsRdZNWb46lElx0iccxi7QeIqJ4r9dXoeYN
2XtIdrHmddLBb46yaLp3zQoALoQGNVL8eZrgNMp0oKRjsTxbgbYhpleBOFMk4ncHk3cBRVHxIgfi
NAVf66kMXwvxcohhBYVdHZpNs8UQbfMZbV+Y221KO3N9x7fRicyoDZ4/AOZcNvS1kL0Uz1mGVGR6
ymYVI1BpEMRpZMZUO0TT38hBrm8SYH2qsPdTNU1jAD1SBDXZeDtDRcYfRnGrK4+XtVn9YAspXMAm
ijRYGE5CwI6JbUg7I8Agi2j+Yo1CECmZPjNlGMo5EfOgpB3tC9TpLTO7kci2Bku7+ewHz91kq3px
lVh3GeRr5gakp5bI09bEY/oDJWCN4gmFubHTo0yZEYRywcAMNt422uCO9J6GL/r4qeTfsNUTTi74
ckw4hXqLtc3LB7zi5nP5CGA+AB/GgAvnEQ3F+1O2NPCrEemHWVZu0OiiWbg1GVhSBP2KgrcuHmyn
+nVJ37TMMlA7LXss4DF9o9NE8DpbuVMVgEHPGF4YJLQsTg8yyEZS9yHQoEMTECzeNGl2bf7qIq/B
yn9kCjKJFS87EceFLiNkGYkmiJOGeONL5rUqjXbdI6fXx93lL/T7auICiqKip4KrW0ZhmL9TQ1Pr
a98CQflwKEAmiplFt7D10E7c7lBs+xissYX3AQYtW3/ondCmDijl3c/MTY4Y87EpCEQv/6K1s178
IP4ulaxUGyYNP2jqwKP4k9HQRcgO69Tug+uyZn/xIMYBaMoMgYNpYj437AMdbNA55MlYybAlJ9Nc
aP3ZfA93VmK/YkejoHbCBG+K3yiX5+f+JZaLPQrWTWC0EPuceSOxg8rutgX4XP29dhcdp5216a9S
e7Qtz3pDiT6z3639e7MD9o9qB5vm46aY3HbDhJO5a1kszgOYrqBUgMXzHY+gjQh6lfhh/pO0KY+B
2352lW26/jHw5NqeOWSRg+xFbDtrbrwUq5y6sR+kYIlQITZoQPCh9rb5ctmuzmEGZoqUhWLcnaKS
Qe8rCgnjZ++qO1Bz3xQ38ffmKXL8Rx01YDt41L4Dm8fGOIJ7CL3E/vU//gTuo2dlogdpkLUOcxq7
89oP+ai5xdNddv35WmLrYHgBMLP9LrmmrbvsSrQ7tzatdHIEXPZgKUGA3iqOQNpdA2X+l+mA2dXY
mfvP78UWBEo+AK3etEfz0drSe2b/uKz+2sPzRPwc9xY147HGHJGGxQAQKt2ajrHtP2R3tAEPcP+J
dQun9VSnHm1Bo/V8vnj+7hQwwfjPTOjEvRpAhhCV2ZS0Tud7TbnRATJSA5RjNFw0Rkl7LQUHtA5J
7JitQ96i0BtFjYDVO1ilGrpgCsG/fAWBlbQ06IBzx+qXl6qtnRDNRlAG8+1WVfcFGDQaO+gwJZTf
TOZNKXr/rl0oALYDmwaQainh70hpVKZC6yB/0K/M2A3ifW4FqAc/X/7AIjGcDw+A7Fcagu/rgzR+
qoojyL0+pTp8kFtfACJ8vsEzf1VAMRnzFihQ4LhrP8xDIFnNtmTd+g6Axbf+veml+/Gb+U3eqrv+
anyQrvNfj/oPZB0bXCWbxmX26DRiuO91tb9+Cqc26LIoCMhxugmD2/Z4A+NpGm8ypwIluDOCmdzu
t2QzHej+8nmvvXHmnEfGIBmgElG84ByKgZNX1mIcQsuwqTpuASjvABoPXYwMTKkRu0WB9b0Fv57S
DIIbbC1gozSuwa7wEj9rZaRSrVYVg1spAbhzf/YiQoSV5HzmkkBWApfBY4rPuZhuDcF8QSohY8BD
KQsagEUoSIGYlgl5U+a/xl3HlkmR36E0jQlmHv1apyTMKUFPN8NmTytZj1VtOpGe2mb01peiKvwc
ci5Jmy1qEQhrX64N8HXhSQBysDy9zmrH96lbGA/J0NhJc62J4I/WJaLwQgkOFQCepxIxswMqnwYB
j0ap19R4J2ovMTjNu0x9HLpfYIh1+kTUVFtrNgD6Fl6ORxaKt3zvJtbivjVmFkK5dRr9RsGSlKLk
tlZ7ZNgrwHOdQEUioWn+Dk4Pu072lSrIb1e+64kVcal0HFQNAxR966Rtu8+xhNk2qsfM3kkizWbh
62WHXPUJmCymPYGmiJHP01NuqBwM3VC0uEoijCY2x5GISNjWzlQBPBwFMwlqjaiMn8oI4oIRogKX
oCiYHfWFPfkYuaxNL/GLqz7PDz741yQt2tFas7GF6hRyiiIyQJR0XRSE1yIfZlsp+plgoTvrzSl9
Fqh9V7dOLpleObaOZvlXGUu3oz/u5FTZ5Hm6ocOjXBgOUCS3acf2uSLboOKzaz0+6qrphMDj6roB
t/NbnL8naFbqWCHMk/SaRQARktoUjXMqCF6rkRMAs3j3qLqGzIDzh0RTQikg+OVy9Z0O2Hy2lfa1
NLddeKeX9phfGUQEj7Q2QQeqvi+ZnNcbvl4T0kBmAKjhCFMHgLfEirCXqdKGFLejdS2nIE3oMJ24
6f6iLHwinDObMPWVMWYQ3g3SU9vEB8P81sitF4NAfvQrWxOhUK5me0t1edfLgbc3trO6YJsxUeML
89cEBWlDc43AADWIq9Y7EmDhSkPZpbVTso0kRMOfA7ui1s/Lnrmagi1/zRwgFyEXfbE0ICN+DY0b
1xqPvyeGwQ8HWgA/8ah/V+XfiZRhN/ulSsEW9yiQfwbuhHyFonhr4KLW0IznXh96ItdVqHQ4f4CZ
IcvVwmdUXxRlr4Nwk26sBLOGot782lN6KZN7bmiRLJej1iP2po9hvzHBTyAZtqVu+rG0i0BQs1sJ
fifBnpMWskGVAguXmkqL73lTlnurVWpByFmJ5ydCOL/VokEKinlsMuqDfQCmP0O/r40IaCDpptX+
YngN0tD2s0DqO7sPZzRxS7Nxwq1pRcSjyoRdxBc5ir61hblhMRIEudxftpP5959lBl8Sec49pG1y
3HfzxCbmeUsl3WEFE/itf1Hhh2KYGtKQ9cjY2TpVTDI0LP3GGOaV8CSzS2l6I+T9siYrxncignN/
X1HLQZlnT0mc71AYBRrMZh47yAN3DCNHkb5flrdqGeC8Aw0M6BjhYqcqAd8OA2RFBZVyu5fUTePf
1tHWBAEOoD8vi1q7g62ZX+8fWZyp94BgrJsBsuhUkDvWltdWZNx3E7hye0xHq4r0qGhRY8uoKAMF
MmV3Puo9XqWHhy7N4tvWzLInwW+a9TuznMVv4jzD6suhtyL8Jj+Ln9WiectIeZOmyf+RdqU9curA
9hchsS9fDfQyMz1rZssXlJlMwIDZwcCvf8cjvXe73ahR8qTcfLiRurBdtstVp875jPgLQwEwi6KA
K9HWylIym6CEieJP3Y7XzpyFkMDzkI7Fa9eDVI4t6V9UMTryxxrQuhKEf/Wvvgu87JWpawj777ZF
ebjHdqT3H/IYdaS2HM1rgQLx2xDE3+gUAnGkSaztL+UwBe3dHLIgflJu7PDyXC9t0mPb0oNv8IZ0
ckphW8+2FgQkUBHaM+NfpvLYy6R4oSytPnUF4r4tbgfPutJaE6WdF6ffXR7O0pIhQw+Uk4cigSt3
eM0tRLgmYYfGvqtunTjbl2hhWwWULkUE2Db/GZK2jWkNIzV6uOjgfqpJv7WnDtnlyHmOk2JnCHY2
d6e5IzGmDuxbr60+3PeW91rBWbUiu00nNaDeGv3/4jl19FHSvimBhRjVBB+lWkR3bkyEZq27ZQ6g
ymj6GSdyebKXfOd4DqRFVRSlVxodk91PKCN0wTgEJaBJl40sryhWE0hGtIjIlUiujkUzpkBOgjw+
caoN+HCIBRxbpq1cx8uT958h8e9HUVWZ2tEwpS16JorfpjXfO/ShdzdWEfTTpxHxlctxbVjSddzw
pKVA7WJDGAaSAET1oECiNbeeunLAix+SDxfX+79hybdwyRzUmxjQyAl9b1GAyNWAgVu3s17rJHDc
7Hrk28srtpSlRJSBENHFg9m05Rs5iwAC/e6jmNm4G+uRaECGFLQiuVneZgbkhe1q41q/+/6PVXzp
6ETG4wtKlF5g92zlY5Z89PhbpFWdLb3OCoaru+VpQRpAMQJeG0lg0iTbXR730pIem5KWtLLK3E2h
GulnPN7ng0Zi2u/TmfnzqPuXTa2MSm4Onvpq1Ed0I/iWphzKGsUTQ9/ZzkqpcDE2OBrRdw7+aEvA
a/LSiWAmUvItOKFflRLgeasLldggeaf7mQZQILe3o4Py9pCGDkUJFqKAlLvh5REv7U6c6lAbQMM8
ss7SHemqvFdqC27cxtzPS9BqdI7fetYN7z6oNj7xYl67s5aiMA8RGAAKSEoacrWZI+BrEjBugkzB
ePaanpK2THMYLeqgNsAAFsfaymY9M2kJhaX/mAekW2XwamfsbTAPKNZ0X1UMyjFIOrj0qQV9sw38
++VJPXMjmANrA15zEAgWqY/TIy/p8hxdq04OmGUSlk37aXQjOkXVldfUoplv6DZghy5AlqdmHE3V
VDYifB3S6q0YIKWpNfdeslYcEZNzctKJ0SC5ihZlCxUSGVXkUJtZZoIIKnILK3TrLH1U7eRtzuI0
xF19w6LqNkvt19KoKzLM9iGKGfrVurkWWQNvn7WWtbJPl9bT0MFXgcm1bOiJn46cWZVG5zph/mAk
hCcpyeZbC4ma7Ir9dYcBRg9DGpADmNAzNE0BcfqkzVLmV7yHsGIfAz1TgLdHA+IclfBW6daSQEvz
DYUuAPKBV9BAOHI6OC1iyJtrLfPBUzAQNbXbbVeV7cq1fB5pYWDodBKbAnhHLOypGXVuo6accGVV
yVYHBrEJE+9QoLgNNHAegIRw26hXdtWQ1vyM3DAx35NmH/X3VF3ZLedxuvQlws+PjsMsjWmcjj1A
1y+tIFdrPnAQ+LP/1aMZhij75Ma6T0I37Hf27bTi3UueBMQNWql1xJ3npf1Br9tBeJJQ++NeOZOi
szXigMPOjywOMD+m//LpsGgS73ecfmi8AEXz6XCT0YnrQmPMH8eN118h5Yf/fk6A2VdrUq/nOUyx
d49s6ae2TGoPqW3C1oTsPUt2xQC6CaRC5ttuDgzjYQLyvFFW7hT97MaWrErnnx0hA92OOfM5y/KB
tKOTHnQN780ocqcDEt/GnRbZ1lfER7faxF3foqXAVqN9rGrDA0CMBYjadZEOVEZ172lDM/ht00KR
oTJ6rfBzxdPQ1BHbIacxaGs6qK6OJEc6YRdlNH5OCnPKg1rpoBUZDdbPy+u3NDp4DLrEgbKEpqy0
flYNpQ3LhbsqqZBS21VlQOMXb14xs3S622AmA0GTjn5qGVDk8byetJIy32YaAGHaxm2TcIqMlcVa
dBG8wYFdh6yRIMk7dZHYsoeWN7gT+eTlQ8h4Yv1RhqbPyBTpabTxKIriUVt3jzmOQMcfCvR+kzhj
yVq/2HctUr5pUP91EIgYOHVlIYl5SgfL6GPmGxvF9KO9FpS+ScbwUwsALNn0D3FooBBPlBwdISS9
SgExqUO2GwiqutdTWGx7QCae9Jv6qfDXGEHOIiU49dHHyT0phlZyRanxcbNFSW089d4eH5mYW+4c
imEFcrS0+MfGJB/jMQ4sRcwEIJ46aHGURv3SeO0+9grN3y/789l9Aww9wP44A1XI4aDz7NQBtLKq
KItLOIBqvDpT+9Aicvl7EzqAUyrqe1hemXpUHXk/etmEuKtCAsaodcBL4jVB9vOwWloh6bADgsOx
mVgh+6FJQu1aD91ggNYDAZp/U9xGoRr8uTyutWWSDrqJonO+zoTDxo+dua+0bZStTN05nFcalXRP
m1ZpVy2HDefpDbDC/RBkPyEVenej+ffz7j4iLCHmDd0YYby5PLrVCZWOBmv2mrbWYbr/4/yY34a7
D7w5gZG3ru7ZdvSzaiUSWJ5OnHVIO6OcL9+MemVAMr3HZZxbf8biXu+v6VpwtWgCvIgCx+ggZJac
vffKlPIGwaxqTduMqwTtGqBwX5McOy/kiVXTkOaEaB606WQGZQB6M73/9gxakmkyP+Lik/X5jd7i
iJry3w0aPADL8C2W7eYqx3lK71dWTzjf2Wl6FCRLq5flaqc1hnDODs9GJ2teVU/hG2AmBr/OUwUN
J+aT2rg5UVV6PVpUeUd96ZFpvR1qk7LWmr50baIGjCnBrQaMnXSkqW7BM0ME0qnx1WkhhxhRPe/s
NXWFNTPSIRD1ac21Cmay8jZKgyo69ClWwFpptVheYDxhAVoG4ZUpX889z8HHVmfMj9EquBmqEj1J
6U06TT+8/jUBYKPJex8kSK+9rWyKfEYb5dvKAi/eSEefIP79KG7WtDSJmYlPcOIg+YF6eQrWlT9T
WId3ukJeORLbGlon9t5+4CRduaGWolgDuprg6AFRBOR+T40PccsG00Jk2Zm/XfcFzkbGctvQ32xN
2mxxmEeWpAPQ0HlLKxHDNp2FSsFbkvQkAx42ASEm7fm+ivjK4p7diGLzCplkgMY9gOGksSnxNDSG
iF/Blog+CWR4g6Y3/5o3BFaQfUWbEvqHLe9sQ0zU7FS1wAyC1j17Rg2IqHOw4iNnNWVhxASmEJGk
DfS2dAhASdIxawXRHdqBeHk1Ti9IvjbzjasCVSlonAJnDZW1JBV6YlNs0SO/jGlUWooHmzoKXWUW
aDhqql+DcWtEm1oPZvsuqf0JJ5HyVuugb+tJqQYd29vl3kMW+vIMLN6faAoFkRWIexxgYk6/xita
wegq4tvyOvbQAfoVjQ9VSpSIcP3JjsiM2LII7ObOyq7Baxy58Kyrvg8r/p7TsExXbtWlA8oUqETP
wqoDTy59z1gij5Lj+WCpX3P7BtSnP1WAeWprvXDmoiVA1UxIJKM39iw/5EVx0iD167dhHpQ7c4vw
YaMF+c0AtOHO2rxxom2cO0q8W4W0234gBSn99wQYW+a7ZLzWwmxf3LoBL8mue5sQZAwv8zYiD1UQ
HZLw5fJKLV3NFjwVgEE0J54FiX3WtqNlcoRvePPBc2Z676or0dSyDVTMNPT8Am4hXUItdcse2u7M
LyZr51j1wSm1naK1K4fjWXEAuw5/RGIFEC8cJqdrzLO8jHMPuRXeFh4lM9fUu6Hg6VWj1gyYlk59
GHq9v2JTp9r+xJLi9fJcLr/qHAdjhBApnEzyMly0SoM0GR6pu+in0pPxA2Bmq9koG9S+jZVQY2lW
HROQQfQcOhbIak+Hq6Vd70TZgKcR33jGzwJlFzSxXx7R0i1wbEOa0gzKanUyi20TBzO6LfSdDlhS
Wm7qAi27+8vGvr9Yjp2OrUl3Dtq0iiSNMSLa4IUJczVxyPAOCDwjMbF/l1vgzercR0b5ZvavrN/T
Tlv5hqVLCGhTIE7Bx48MgLSCfRqVyBHiE5oZm6EHBiPt0xU3WVy4IxviBDk+qZky4hKHjciFYDKo
+LS93iYfDmvXkl5nltCmh4Yl5xvcjn0nTWiiKqY90KHw58jZUi32dQf9Qe28ubxwZ2bExjPEqQrI
t3GGOGaFQWe7x8ZT6n08vKsRqrT/4IjHJqSoq66MCUlymKjx8FKim9kOUZ2JBxWani5pyvAfRnSU
ppVOLKPOjNZthLlB903mHRKwz0x0frxsZml7HWeDpS3c17VddzW215z+asvAaQA9VF7t9oen7KtV
eizxa/L2OrYmbWY9pvpsclhDpqHL3+bYIQl7RuycVK+dG5alStwvtd7n6drqLYWtx7tKigbAI+8o
cYFLJv/Rlrd2dzfOBzW9o09/P53HZiQnYS6QP5WKAUbZUwxMRl76rRkoym42t4iaV1xy6bpxoDdt
G6jgAdckbWNzGAs9HsBg0rwxkOEnRH9Pr6LHKSb/IMpgO3icox6CuAIgqtMDo7E6u8s1WFJFl8g2
1x/sxr88deJjZd84MvF9sx2dSfpkNDWvxQrx15n/1tsAxAFsjeFi8XT9byBnqQaqZwZosRB8q6Wv
9+AI+AddenR4gykKCCesjS55mpVVqC1YGkIN48YaC8Ig17nGqL608N9lTfAe4aXy3c92NFfeiIO2
hYYFuPVRQNjODMojeB3pVUzGatsVWZDylfNoMbI4timd5DYQIjaSxjhi45mYoDqKG9IN1yrbcLSs
xbcgYoHo32WfWNi14v6ALjgqxuB5kg5BpYvTBqLGeFGg/3hQgYBmXyk6Pubmw4h2l21947olB4Qx
vOm/u4YQo5/6OIVWfE+bCDUT3/SHJ24SNEFMIE5+odfd3tiwq9kvHj10Xuakvvf23rYvCDAWJA3R
xrz2zl5Kwh1/joyWs8soKxoFYy9u3K3tFz/iMDtEO6Ickmvjij6pj5fHv2pQmuyYT3VVphg/tQk0
S9HXGT90OwemxpcIJObV9veKRXHcX5hxW1wXR248cxYZQwaLHNpwRCGZP16lm/sZ2f7C17dZcNne
0pPwZEql6yfpOXdZDXtd0N0YN/OAptoMTYbFnemrv8rbmLyCUPoWSwxGlBbH6UqUsjrF0h4qkqa0
2/L7A9pDq2/gY/bmM756RVkjclA7Jz1RViqdC35tmQhckc8AYRkoUkTsdDTLaCvtC2cA3AtqAVjb
KLDdgUxZODhoebF+uykKoNZbhZSRFyd4j26QsCeZ98dI5wNDFrNvd+Z44zlPnbq33ce4L0KlyQOn
3QDQfXmFzve7+FQPtFg419B1LZ2dKvWmamb4VPTJUf6osXekLwYVr/Tx67IlMdMnrucKzgUTbftI
CZ9nJVtPme02sXO/L0u8JWYTjZf5/PcyCrACnghUtnBznp1f6Cmr7IICqeE0bL5Cj9Xz6OnzVins
578fjoOSryreYiLjcbrGg9FFmTejaKgm8S+GjO6sxytrcxYpYsZcZP5QuIaIxxlhQ4GuiBx5P5Sm
qvfJeOqAeIdUkhbHYG5/sf4eRyuKUqBcBDcEMvZyZ65RVFM2Ww0qR7R5sbT4xk2aFy+uVqA0Zw4n
HsnYEsg/WGgAl8OBhjplBYw/87UcoSf/YRToSbEeFdMAs9WKXs1ZgANbFqYQjbYm1kpGXtKIDd6U
mzjtXKSf/ihawOb7fny57AlLVkC5hAQtNIvAHi3t9sniSJuWlkj8jQ+p8WGW46EqQNJgr5H1LfTN
CASpyGQK1wZu5dTpajO2WeHAFKpFwdhfDQbK8Duv3CnmtWb54xzaSLOl/D11riH59vfjRCIH2A0L
NWNP9nivB+NWNbDCV8Gpmzhbx90jK0NQmVsxtHBSAHeJupEDLWC0RUjXogtezMqbYAjyeP6U9rdj
bD5cHsuyCTz4AUTRrTPcmF6qTWJaReHXECNA0S9F8171ednGkl+I/jJAF5Ct8eSe2TjpqWtGFR7i
4M5FIhTsHOhBVvmKGeFe0rkqlkSF58HTgZU49Ym4TzPu2Q1my7wua+/ATAd8Z2vQoTUr0jMLlSxu
aBRWmqrYzrS5SS3zNyvYSn5rcc6QicG8odSBqt7pYCAGkXrlADOx/UaLjzGPSA0JgtV2OOFCZ5P2
f3ZwiJ/aqeyutFIOO3nRBkoNAuefRnk1JzpJ7IxY3i3wmUXt58P+sk8sHOnYu/87PtQKTu3qtZfH
QyTsml3oKujVHDyS5m44jCYxjUcVsLDLFhdmFABYiFfgGakDfCYdGcUY0W6EKpOPs8uPR0gTdJxE
xku0xg65ZkiKtGzITGvGBEOtkbMnhxoQstC98npqqp+Zk6w9XhdmEu3hKtCYaAfH00EaV6+wrAft
JMxV2QtYKIMu7nuisoKkanEwkIyKzDXQ8tIQNVxduCFxR57hkTJHU1ya9oVvjDYIGwYyJIFQWYjq
Fcjgwm7DCQ9+qG8g7VlWmw68qV0HRweqO1cuKxJia6giGU6yctQujeg4WSjNojep1cAzjGhC5pPq
PwbvwchD2qyxdi7dXCdZSemSHEHhq7kMhqK5CLJs9g2+aZ3QnvzKvoLkx1glfo3m8wzR73xNjZWo
Y3FCDSAMbAuRoSUjPQuvFFgyJEWhrxJqShbqkwmuvvLx8mZbCG48kHr9rxlZGCEyey1XcpiJE8T1
0U9u1E+mWgadru3Kas1LFq2JG1JA41AXlg5LisYEhbszBoX1UqvyWjU/KP2KByiVIZy/PLSFGxP9
bCjsoeBogVxS8hRNaVXgNzE0gxb3CjNunPrXZQuLa3RkQTpAanVqYubBgpMOUJYYwC3dPZpZvrls
ZnEgFqhHXdBwA40lzVpHi4kNKsfB4cYPqjM+GXTl/bfs7CD/hVQiHhyeHKaVFP+blRacfYweI4F0
LX84yEqZFXGfiiLUhwfHPDhfaoLeetZtLw9waU8bILgT7MPIjMr8MoXZ1pE1TYWfuncpkoYF/6R9
GKmzf9nO0gkMSircZiDHETKAp3dZYzGu6RQg0dRwDlBBBV2sTSL0lHseBNZcjVC2dscs8GEh+YYX
NbjhBc2JnBWF7E1RcNMsfIg4vprxuLcp6386uXFdddah6Fvbn83kh904j5SP0HjLEm3fmFy9ili9
t8zG2FRdjcqSZjxfng3hNlJEgUca4E6C2gfM9dL+aCpL43RCoqHhGjEgzAMOoXpTsa8IIMbJ+7HK
IbC0zGgPBB8jTjTQpclxX95b1G7iwkdGmkT9h+Nsimr26RosbnFgR3akyM+tnURxSwUJ9uG5G++H
Yq9a0BoHGhcUCdWm4v9w90EFwvNwpIlcgeRWFM6rRDxBaO6mvihSK5AqaxttxXuXTptjM2J6j3I0
ZtdBCM7F9NnePYduWge9W9f7cdkplrYIEHZYJuGvIL46NeLSljGvp4WvjbdRAmYZk7jOzlM3XREm
079M3JExaaEStSlblqc4dUyV1PW1TrdtXq1M23kzA/J56AYR3eqiR0WOYFFvR8XFwNlW1y2oCQ3C
QdluD6hi8THd62W0sbjZEKXuCWS90GH+yazikEE+foAa81BzUlt/rLpeOfSWvBThJNIWgtRTl1Nu
OOYjniZ40BWdE6CJAzv8T1a121J7LmZfKQ8VCy6v7ZIDgQsVfCVgJDCx70/XtnKUDpifHGtbs3RX
q7npZ0YyHkojt//FFOYd0Tu4D3Djn5oy4UdR4WFwZTMfvAlwmlH9AQ6zp8sjOk+WwoYDK6AoBUD9
jNUYAAubqeJVNBfW1smS56GDbubwNUW/Dc73btIlxOpVH9iRJ42OoQUhi0DRVTJYoEu7/DFia5yd
p0feLI05a+MWHT/YOhOgFE7vF1pBkvKmo8/6sBIRLJ6k/5kypcfgMJsqz2OYijWwzuzG7KHRf9Rr
ZBJrVqSnn+3xbGwtWPHcvVe9TtUd+siGtdbVpX0ANmI0kFl4HKG2IrlKnA8pZXiFxUYceP2XqlOk
D1+dFrIDCt1ohuq701ogurQVPKQf0GuIXOUZio+mpc4aBycPovjQAz9G2sShu9bM6Yl1kF3i2IyI
7I6O7E6r017xYEZB/ve5z6wBXSgt7dJwsJzpyYxGLdq4plFYBAWnngWV5g2/cFbxACTaoBN23CFX
oCinaeWjqyvdy9hrVODTWs9BE0sDV5sSgNe8pnQ+2DR7j4Pd5BUyAZr7lEap9zDauuEPLGrfa/wK
gCIAJr3ltTtuu6SMs02smEOHqqDKepJ0KEw+NByZrgCbth3BbFyXrg9ZlWzDk9EoQs652W6cNgcD
zzwbQds41X0V1TODYmcOltW+QpOoM0J0uAYwgcWdkqBLrCxQEkv6ykOxjNe3XtOhi9W2R8jr9g59
m9QMxR3qABNLqlhQeo0mKi9FW8c9pDcq3b7KBijG6k6sPvF6GNNDb07QeUqYN4bdUPE4dEY9v8t0
iPYCKw6CoMSE7ryZA0xGagXKn0nljc4hYQCX+Ck3nDutYc0+icGeM6YDooMJIoHq1iy8zva9KXWe
eVpDjqvvh3yrNV25YaZbFZvU61qUhanJrwF0HX9FINTuwZinVGFi6dWastXSJjx2ISm4aGYoRwwp
tgdDebONbvvo0UHSx81WLv7z2i2OUlRVkLhHFhNVaclQm6omlHhwZIMzuyh3kBRM1c1UP7suGE3T
a8iOGMru8om5uAuPTIqxH22P0R1A8awgI9IA11/pdYL0RPUQV/P7ZTuLc4gCMbAJQpFHjsG9tp6H
Ioedbmx2HG05ZZ0+p4b9WPV85eJbnsb/bMkQhXEqONVEKni2QUbxoU4PnUn9yf1lViBsCNvsIW3W
2o8WHhmi/RSFEACcEEnIaE4A4GKISAPtlnuHuL4v+aEZP+Pk11RCTGIzYcPSH9jnREMaoepIqQc0
e+v+Xkns9Cv00+VEh7EbdQm+YsjQmxo9NVMWFOroR0nAq1eQ9tC/V8GERcMC3AQvfKTfpRuqABnN
SJOu8DO0EVe1sjGpu+fRmpnvEs/pOQ47iNRQHgUJ+1mlKeKDXeVziZuQ20+mNzzQIWl2XeJd2Qaq
n0zPuJ8YeOR1tNnTsq5DFwx/K651Hl9ogIoAyQOsnaCblkLzGRrDFRWZWNpCMKduwVnK3D6AugyU
U6HhRkwr0f/+VBAjtzG5GiJnfMDpmkYaoO5aBqMM4oveV5ZMxGiwksq7wn4N0+2k30yQ7bq8X8/P
hVOj5qlRlUV53EB9zB+teZdq9luX9JuyMVci8IW9CjuiBIGqG3rY5ayHimazqDRb5ANQzmfstvF+
MEQbDHS6PkgmWXtgoDS+PLbzs0jYRBlRTCnuXsllWZ31HigPkcxhX02b+SlaUaIJgLqvy3YW5/DI
jrQZI88rp9zB2Jr2qsw/OhZq/OGyCbEMZ7viyITkG03q9cAwYShd8zBDwnKc1pq+1iZLcgRXbx0r
KTCIDKB83BT7jLoPTn7ton9qZV3Ow9DTdRHzeXQXscpNUWLBYAr3TnF+K61N5nFv4OkSaTdci6BP
rK+YXBoddpRo8jCAxJZbWj2jhuqLiwyz3plBwu4melsMaNZbU/1YcoUjO3J3KmhvDEi9w06igZhS
K8LOzoM5j4PL7rBmRvbsMR/MXoWZXgFoBm1lCWuCiq2SEwjPld0OJxHIEFFxMxE+nK4U8H8VVV1k
XSvKQWIf88jc6F1PQc+cdQY7oLkOOTO3Vm6pSofQaKbip8vZcK23gAAT3gAc9vcjBxZFw0riXMZd
dPpF1eBVYPgDjjO2gftqmBDVrnkU9pX29feWjscu5ubISx2jMfFMwNjdaHgqI+1365iBU648q5f2
wrEVaWNrRTtXE1ROfYe/eh1UMUoQHtQPQDsk6ozQ8w1l+38YF9Qj0HshkHzyNRNXVCgzIcVNqRtt
0lq1rkrAvlDbzK2VxVo6tdBkKCAwuEgR7J5OYQdO6LgUpvreuGmi8p4Wayr1ixcLqmF4SiGc1tHZ
eGojibK0m1XUOeqxJzG0tKadru46aDN2oebd63ZCun6lMW3pNMH0Ad6OdBdCQMmmonjqVI1Ibltj
TBwwJufztGemGdpFt7Ja50lCDZ3l6MQB4hLW5EjEyby6maleoKLIyKwE8xCDq/C90Q8Fvyqa58u+
sTiwI2tSltBhvJsZg7UEaWO32Bpqh7xKS0q6MoPnfZsuxgXGcB0waeCxZHSnMjd5W4hxTZYauFa3
MTwWUACAu1bxUwc0VtMruBd8UEIfotzZROmarsfSWAVlOWSDRIfQNx3K0f5mrKziEY1B4A5oNxH7
7N0kYAC7qx5dWcOlPS7wZmAh8pC5dqxTF1UKSLp4CiDhXmoMb+o084ZEXHNaoram+6u0p/bOojFH
Nz7Kk3gOIkb8h09wUZcG3SPcCL57+gnoxnAL4NAEpOVucPlGYHe7e8u9MdI9HylxwHF82ZWWHBfl
H9dFORCBtFwAcu141NqclpDO/TVriGLvGQD4LUTMnRHiQol/2dxCxI61xLtE+BTKd2INjlZTr8sK
XVy1AJG79XU9me4VWq8STkYzpaGBLMi269w2Whnl4nPFAUeGqkKJGO2N0g1p0QEDzRxkX4uIGAZH
U81T7YGW+qc13dHsrjLvbHs7g8Ps8niFz8g3M/olxczi/DlrKNVcpzdjbiMgVH6BGfa6QHakiNdq
lUsHOAJ25CgsoYQs4yhswK91C6BT39ET0kzbsrwf0webIae2Teyd2t7o+mamps8RS2nvbI3db6Gg
8F3JEzz/eHEDGnq6rOWsqZmnqFAw27aPrs/D4Vq7tvcgpt9FNyCVCNRAvXb2+uPfzq4wC+gIEoIA
tckvBx5HA+OGCfG02n0FUnAHWvSDm1grYdxCLfjUjn46PM0q3brJYSdh9LmtnynYTGxw5rT6hIvs
dZyVrT70Ty3lYcxbUnUUCdr8+fJgz4+n04+QzgbTYRrlKrTVrMm466PEp2YLsnHzRrHjK0iGhajZ
BOBQXdk65x58alb43tGOHTLdGs0aZrPGQMRvkEpzQmbv/3+DE19xZAUpgy4ePFhpct/FMMZnA65q
vE3Rrzy7jiCietne+a1yOirJYdXSzuoEsaPfQAkL2O7EL7xXdVrxz0UrYMOHa6LUhvrr6aiKPFFx
2kGvBE0t6rhFLybvD4b2dnksC0yXGMyRGWmJphmM1EyYMQ/zm9MT4yNVCWL9q+7V3ncP1aONYORL
WdsV4sw8PdtgVrzaAVEQwFwpbKSx00IdA3NIyxcIERF61fxx7MDR76Ch4OQgYkW2bXd5rOf3x6lN
KfKJu9Zwpgo2tRHyy39GqyciAklvu2Qt5XJ+MwKji1AOz1EBdpaBx2UCqvKmxaa33ENTHPrk0Jh3
XfVizA+DuTKXS45ybEsaVq8r89SXsGXmENG2wyoKzLIiyhrf69qYpOuXaiYt7UQcZH0elmjArMvf
1NY3adERuzB8u19jzFwZmSXV5WYe93UTi1ms7sr4yxme6ZySVX7ZJb9AeAaKMSSv0NUq+WJT5CpX
HAtmHEgj5Lc2v5qtgUTdtV5tL7vg0oF4bEpaq9HMx7K3YSpL91H5S3X2Vvz1/zMhLVNRVmYN9Ezj
c21EXeVeqT5rPGEuG1lcmf+mTM6BeC24UCJN+BztTVQ2igaQYwuIn8i17zQvWiMTWPQ9w4Zcgw3M
NpDOp4eh3VVug+4/2Bv1lzlNY9QDxqCBNoWaF2RqjVfb+3uwJ/YwsrR4uiAqOgsQPNRv4oZH6Igs
GyAWcZFAKQ7sw+bTP8wl2mIQYX5Loklji0utMdEo0UB+iO9zpDBRZvAUaHBPK84nfkg+c3Ga43kA
hASEL6R7knIT3NAzJrEefrXVNRAexCi3I9qSmgC1SG1csSf2zSV7womO7mVWFTHXR9jT513JwcMf
xN27ox2KaoW/75zWErkOYODRVYTufTzXxZccWWp0ynGyYwr5wbtFLkJ7zXbVjh6aq/xZ81uFQJ3i
HtR6X16/yz6UzeUFXHggnJqXdrXRJq3qCfPDprzt0aqI7OpHfq1sadDuknLlGXS+95Bp0QSPKHIh
AH9Jy6gzRcs7mn5z+gNBy7tDNAeTvr88qEUrQjsJMTkUfeRaEMiOLH2akXqr091o3djxczMGivdy
2cqCDKQBATwQkSBnC/iO/EKfuDaPbABcbrpSCA11/N1utWvjVr/yNl1Myi0EKFWksEgCwTYaoO3z
mgb1yiPo3FPxFWBWwvsOuMkz5lkkMFJwceG38yaABK8C6b9qk5T3VbPiqefn/6khMetHjsrdOEHB
EcMdjc9YIWxAT9/HypSu2ZA2gz2obqdkGIz60N3Uvr13N8YW1KBb6ne7fhNvE78Ks21BECMEaWjt
1a0bmoe199VCZGkg8QJovuhMEQ/n07Ga0xyB+h61n/il+QTPWU/mO3sLNawvJyx26at10K6mFZj3
wmvr1Ki0FanlQXlEGO0+gSwPHDLvmhtKzH27UX42t9Pu8mQvzfXxGKWzW3MzNVEGmEunm1b7Yw+f
5RpiYW0e5Sior3QQ586w8VLt3YND2INCNJVEN68eGoW7g3Z4+H8NypLyHaPXZ50uDOrTPrX2hrqF
nthlE+dX0ckyWfqpb0wMpOxRDhPOk/GK8DGoCP1RbJ0VdzhvP8bj6Wh9ZJ2nUZ27tJ/E+uybkmg3
AwCJm3xj/sBeCMv9tOl3z25YkHibk4huViVez+OWU/vS6yq248hshTvyMPKTG/O226TvLMTrCoqY
w67DHnSwF9U93d/+Ge/1O3B2hfQjgqOusfWtzoXw5aOzp1SL1IiQH8N+7EMjSG5SKBqQYuOF2U36
AXqsF2Wb3j4lB+6n27W310KW53QmpJPPsybLysRKTFd2GEEJiHigkdV2Gvm6Af7mM3tXHtydt/I2
EvN7GoKI8xz4TBgXbR/SGVQp9QRqRreB0KK6zTt23cTlCgHV0hFwbEI6cWIjVcd5ggmuDLuqincU
u6XuixVw79IVhctJFRyAosFESgc40AlGPRXRaMmtX1kC2veWOQCbJtYj5527KSx95SJZ2qOOCagv
8P2uicv51F/MKXL1OhLvPSR08/h29qARPITJvE+A+u0asPWtHDxLMceRRVlsPKotdeoH8ToqX+Ky
Dscacp+F4P0Z1nLJSxtTCNWK9nwoyMuXEzLIGY3EgwKtPNdZ3P0PaV+2HKsOLPtFRIgZXhl6cnue
/UIsr4FJCBAghq+/yYpztrtlThN73we/2BEuJJWkUlVl5oNV5OBDqK2noY8eOgIdGGt8vnzoLe6B
U6OSqwBAU/OCIE604+kOXXaBVTg/nWwC9fDHCJarPE4348wSWo7KvVU2N4BJbon9TGgUuIY4MNPe
VHn8cPmzFjwL2XuAEkEbDHiv/PwtzZg7U5ZCVk1BI851BsFvuwKBim85a1WShUgZuXvUuZDyUcEQ
KD9BwMVA3LJC7JpkkZ9NP91KCVRReVU6blI87G29VIGQHZEWmh6Yma1cO4t79WTVJZeuGfqoowIL
oLbTJur4zdBXfpnUKwu96FwYCUhpdDwe5ecI2rW7zhlwJBTDh9Wik2iMobsGsr27adg1tuL96wUk
yKXNJTbAmcEvfr5RW8InkjkYFS3eW51tHLW+L6Y/TAAUY65daYtjOzEm3dy1a8V2LWAsaorQYfku
b1BO863kqmn3Kuprl8e2uGIn5qRjj6MRz+QcUzlF6HoXfZiZxB/SNcaOtVFJ93SnWEQREY6DoXU9
Rf+RpIFCfqjZq3CubOXX5TEtHnMnY5rHfHIRi8HlbtpgCkuqeQhXg7r9FQ9sT4FL+v+zJF26jcJ4
SuYXv8X+lHnYKRrkjJ8YRL0u21leJYAQQemA+qdcoAdlgGFnqovMgm54aPu7adG4AS2P3WUzi7c5
zur/NSOtUo3dZtoV7sCqzUkQlam6G/t4jaZ/2Re+rEjLw1KDNE6HwVgNuFvtjW6/CVDftltLASTp
/fKQln0BiDEH7bSzSM+5L4CtanIjBf7dOoqvdHgPAjem1yBpY9pKoLI4LhSIUa1FdxQe9eemamtQ
9cjC7GloeefWg16/2oPiTeVDzlRfXWs2W7hW0IWFhx9aK0EBKjdAMx31aDPBUc845A75De/AUFvd
j+KNG/+a5gMNXxAUmXufgYOTG5KZgRA/Y8hVlDFEIgSPEUdrWbpllXlH46x9urxmS24IWhEU+efe
mm/02oKVpVG0MVSVeBYWWnwzxsPmsgkk/rAaUuQK8XNQ2RjISYDhVHKMrHSK0cwhge4guXUwsyx5
t2NQCKltj6YhquX5E4uUPiRQKtsrqV78hAyqBZWeqHwUlZM8RehkvY9H1oQ5U9qNk6UmEjmOcux1
Lm66Vu2Zh+IkpqnS8/rn4BTNW04H3TcbtXrTiOkk/qBWCggry+GTKIr50ACTfsOpG6F9FQonqoiH
32lnFfrNEBnJPrbnOI1OxPpjDW3ZBDpNtH01DUrYxxPdTyQBE2Xr5mZ0ZeQJBKcr1BO8YihM4pmi
hR7VOIyWHYDBkvVebpWutkVrCVCz0VQYSZiplc68htgQnRv7pA8psQTUgiPxR0D1oAGHVIa+aDfr
XN2P+ontR1UfrjJVKY4NLfonJ5+ql0apn8HlfgdTYjeUDJj6kUyT8FrbLUHqphVoOoNg6gYofPrR
2a3jT2pFHzrUR3dx46roP9dE4rFhFtJ2ypRXoWHloHofC2KBc5DqoZWRbK9SpoVUnVHu+mAf4ElK
yARv9goX9cEUwtmPwMwL1ByGBLALpWt/5lGnxgeDQoodX105B95aaRnWBrf1AzAjml9MmHIPIVuE
84KR2i8ohzxAq4/Vo8HTDMFrjtsLePuXouKj1yquuxkE6Bi92rY6zzEa8jEAkAF2fFqOVmC48QBN
eMBbNugPgNBKXYn4sZua1nmkdOhGX5hMe2V9W+wqY6hU35oKAFhUdfxFIE8ZFFytqrBQcvE8uliz
QGWRVaIhwoBNjZvJq6HktXMw4tp9QuRd7Ebo0GiQU6gj/XoCEM31oOFuOTumdu1x0CqbHRqUF4xg
xO9DVpOk9ErXiUwPbEGj8Erm2pPXpRUyPHpfik3HmPECaY08groyVNeVgpBdFeUc4n3gxXH4hI5X
IHkMPJtyzWZeHkdPpoCUnhhIe91BNWyT4CQ7NAmrd5HSuke9p6kG23GeBTZp411L++wBPfnTXu9R
UEU/a6qGZdSmW2OYYo9Xrhi92DT7OKioLfaC52jGGdJBDWbugT86RJIhCSRShBdCGyIPXSXRUVcU
+kigX/rbnbo0HN0pvx8hWr9z0JT2G6o8FfpbMme6ylkWBUVs6vd1oyp+WiAP7ukY88asRU7QOBbz
D+DnU82ziyp+17IMtawqrZz+LmKsOPCIgqnHIS29N/rGfWy1Or4roMf73o/NaG9Irrvbqdcitpts
pTkmKrVxAaJrKSza3LoXFSVd0DsKVY8todWDqbTsSlOs7E9pIngCgslFGdAwmj4ErrZzPSt3RP/Y
9ozOyKf2YE32GIDQKgtzgBDG8PKZuQDbwMMYgH7dBsIHjUJSrNi7dmE6DRjSRuyLQJnQlwTWydF2
AyixhLj1ns36t0E5cIQ4PcFsf/gc4zJg5bVJhs+Vj1k6v08/RopVGkKqJs7nO4nGniGeQJUTZPbH
MOjB1MV/yvpnHZvHJEI41rYQOV174C4+tU4/QApjqKpQhw1zAh9k2Bnrgq5mAWs0nxcGEG/qzgAD
jUXREIdyLuDYrysTMF9Q8gWGxUC2Ylbm0L91/yl1BlkQXGAW/8wTdGRDQVNnzUdHX0uo1HhclOic
LuOAVonnVsPKJb0QWAHCOhf8AY8H+FoaPjjvICtgQ/rQautbE/B4bJWDYAeGivXKSL/DEme07Jep
+VNO4vlS6Sa77SDsqFQ1JHFDktUh8pseJ1CUfLHS7QChaW0lFl6I5mZ6O7wu0dsIbQPpKZsDbhyh
nIfwCvegOfUvgETupok4nstsv+L5gzL+uDzQhYgOgG9wf0DQGy9bQwpJklhRJjoLvqbQNeuN2ou1
BOD8fQRm4TU5tYUYC6qODnK3KqJ6XW4rFixpjEofkSjQf6In3bPXFLCW/OPUwDy/J4uGYxD9hA4M
dG2d+oBtFjesj95olo94LdE6uDx3s7vJuwHIKhfyYn9rdtJyGWaGK9ycsFzikfcvSfYaWysZwsUp
+zIhs5cmozJWSg8Tgz6AvRGsWWtMviuDkGU0WAQmaUuDhY5/OmLX2c//oUatq4AuIx01n13AEp8v
iz5BNjTPVcTWaVJ4Toe7HjQDiqq+Ma06iqS9n5LEq+p+raNhaT+hzxv1TlAGAvsnLVCuU1AhEQ1q
2I3qRcUnKULEbEoCjCF9GshKwXGhNxrjBHwSKj1IvFny9lWKYVSAU8Hx9MECQGHoLX9VbxBF7ctf
deutaS8ueTsQUuC7sQGrwI46n1bW1V2jz1djrj7VZUinT8W+GtZOwiUrABuga97F+YA3/7mVLsGD
j+jwj4zdNpDTjQaotyGE+PcNeJD9O7Ej7V2zcts+zQlGA154Utq7ZqLHEoEqZWSlYLu0qcDp4iDa
mneu3HgyKLw3swRugXDjSJ3pOEIO4d8fDWClwj01P5fxoDyftVEQA6ECXAHY7dgTFgMUfUgj0Lqg
9H7Z1N9Xo3wMoRMG+wo9acDuSjOH50atmIWLqCQc3vDwQZvvVbutQ8OfrqpN6luP0cYO7WfU372x
9PiBrSQhlo6Q0w+Qtlnv8pxSe/4A2njpcGDsd76qxDPP2P89SiBHzmfUBT/JkE8wouwQ9tfhdRG2
n5CA3tKNtS9/Rk/NXf/KP7KVxoyl4jO6/EGbAdwSclRy3te0jY4zBTWuhnsf084GiP8jUf14/1gT
T9sVub/aerI81C+T0oLq8TT1eYShEl/s1V3cBdadAIA1VH3l3doZD9lBu1HuyG6tgrsYbc+UD8jt
uUCtyAUpzazGBBy4gHZuh6P2jBRSFqTbaIe+gq3moWEjfeTb/urlsgcv7scTq/PfT67tUaVd7WYK
lna4y4npRdoKamV2wO++8zUsKW6cHIG3cQwD/AjWPXGV/WEv6cYFauvX5ZEsXgGnEzifpidDYcxq
8tTABBbcy2/aN3ZMQwWNlRtz6x7abf562d7yzvsamHTMxEmcihYsFH6MZj1wDnsGqHho/3TZygKF
jI498GVGcki8jytbFTDTBsWN6RG/Dt8AayL76JFsfjS7dGVYC+Cwc4PSiWJYQyqEDYP6TzT0FtcT
8bXe696apxi6u2vDW4r1kWBEsG+g3QzwpvNFg0Skmtk13AMd/O1bs9Xe0c5y7dyaEKZZmcml2xS0
fpjNOcDHI+bcVJM1tTuB8cNHZu1BfxQBOh3bY/bm7JMH4NC6K2fT/si27sodsbixT+1Kfgn8np7H
KIn66s88TF5YkA5ghvSGB/Rnm752Y3xkike2YLNaC4qMhb1n6zpAKMi/QfJCclErTeukzC3Elxmp
dw3Lkaw223EMlCSDNnXZY/hTjUJQpZsFzlXHyB6nmjTPZQ80WVSow67UJ3Zd8YqsicOsfZvk1+3k
cAbeBJwLTPgaiOdKCDyurPiic6HVc372gBVBjkFrkqV679iIayYDOUD9Ua3fey3Z5YXwK4buguJ3
VUHPykxWshXLg/vH8F/inZOjCO7uNOmIiY8yddPbyYapdLsyuEV3/hqcK78eLWT+Zgi93x+qI5C2
SL/gmiTP0FCJfx+V6+kH/UM8fa04unSeI4H+v3Pqznmak6G1U5molWU2oLQiL22l7eKo2U42euBs
I4bYVOw7tXXXVMb75fEuHbendqWDguocnT8EU1oodzX9rJWDXT1fNrE4oxAcRDgHVWEQAZ4PjdXj
4NgRZrRARwHyl+athX5y8nbZyqJvnFiRHL9LFSMvx3nd0l9Ote/WWuIXo6YZVofHCbCE33D7DCqi
JI0RNem3GARo5Tz7htzVgfWz3rj7bjesVaYWR4QnJuL6GXP2N3N24hKTxRCGl7gxhPai9MecrOzj
xaUHJSbAZTPOVq6GcmAJwJ6EAXUcWkTKAJKmezH9e0JuPObQmQscJN50SKWdr37fJzgJQc7ij81D
2Yf1eMfzlQN5cSBo0sC7BJkLIjtYrDqtaHtcdjXkKfAWh8orAbl881/8+MSM5GHOVOD/zjd4nYGh
M/eKaGdYL6RYeXosbpcTM9KEuZQgNT/fp+O4K6pjbu87JcjXHgHzx8rx49zY8j9zZkhvj95NGbgg
YEWzIfB1JPyD2oGr7p0hhNzH5a25GGyhNxs5MnAl6LoMwFWoKYy+Tlq/++F0YS3C4eBAc3BLD2kA
SvHMc0QAdgN95Wxb3rInduepPtlBKuOgkeGz3UO/tW+VB7znrsvOb6/bsPXb9253eaCLSwcg1Qw1
Bo5bJjo2SGcNOoje/Ew9ppPpg1hyn/FfuVKtVJIXg/KZBuN/LMnLZ6K84+AexvKNfldtHOvKrF7V
ETLD+5yVSDbs2+y+qLwmXut0WY67TkxLF6TO1d4mHQbp/gT7kPuaPKoPoN+A2MduADWAnyt+ck2u
yoCsKbUt+uyJZemOhKQDtgXLWzDjob3woYBSTwdqvJsiOw71Kt538VQBRB7xHYRyv4njkCxpwG6O
cTZ20FyDmBdFssMUjnf2ttqh5HitV15xu9qOPk/ft40JekLUetAJCiLNc5/VS1bn5gSfbQPxirPf
ix7j/Xty7e6mu8ve+l2VF2Ah+8uU7ERZ77hxNGGE1VsXWtv6xvzMf5fX4+3AvXFjbMy7fEM+4neI
Gq5cPcs788S07ERjr5fdPEoRqJ7rFVt6Zd+w3ftz5IMefM1xln32xJzkOaoAASr/O6kb11N3d8JP
r4Vn+/oDdNZ9+0ivi8+1RuY5rLmwkPL1SmeCLQaEJVC3t1y5yskd7z3FQj9QeHkdlx0VmUwAUUFw
Iuu64H2cFRnUE/zUBVzbUL3e/RTJ/rKRxWBkTpf+jxHpKM0t3nZuhgNHMSNPHR5QpbxsYGm65q4f
VUMPDqBzkkeAgrIonBibe0K1ph0Tf4rpdTm4fgx2XGbzlSrE0lF9ak7yiLjVAdWrYA6qqh414k3H
r5VqU6zBo5eaaRH2fo1LCrA1PmTQtsTEDRt9D935emd6QzBcgX2bX6G5zvzorpRd77H7YW1/r03p
vKYn1181uBQZdZg2tuZP9AiU3hTkoRsat7zy3XtjQ7fxfgqjkK29ZtYszy57YplAnlTvCsyu6/wo
kgO1n0aK5oddtyadveT7p7MruaXb9WbftjBkoj2xhlh1stUgknPZNZegLaoLuXT8oL/jOwq8KTqn
nWPYmoUxdIwdehXTV27sIfvSZVckgSwUlCHAVnDMtCewdkbJSrpvaUJPv0CKPQmIxu1+zmK2xS0d
H9FB4KGXBUVXz83SleEuzSn6ebDT58KPI2dMbZIXkzMgNEzHW035VRcbfa1sumZC8kyFN0JTZhNj
qd6zDAkwK9qA0HUt0710mZ4ORfLDXLCi6hjstO7WpT86JeRaGJd/dPMaHchBMvqFezuIlTBwIU6B
m4C0EZyRfy/Yc++fhp4i7oZVldeeqn4KcAlBMNJQH4cILePdymW6cJSdmZOOMlGmlKJ3DA/TmN/V
jAVGm20EwLJ43K1M6MItcGZKOswmvBad3ppfWqIIeZsf4mZN3m1tNJJrcKHY+tjChChuJ/V1VB+d
6ZH9hycjBgLpQweFECyVFGXVPbigyjkgGPpHNOGY6Z6t0eIsZXxPbcgwEVVpI9ZWuJdHhwZASgdu
XHjAlr63oPHX4jpsoRI9pcOuTsf7lRNreaH+GZ/MGjNq2uCaPWwT4y2rwj4/0GpXpi9THTbJc2zu
Wv1xrPd9FRjkXrdWTpCF0+ps5JJHgl7eMOoBs1vEhp+QX9xNvDyB+kNJXspKhJcHu2ZNdkqXJjSf
X12de6fqvw2R+Q4DFW1xhY7Oy6aW3l3IeSJ0MwDyN5DWON/aOkiphRNhZOaIcLlWjgSl3b6N7+os
QZk3ei8ZGk5b9QHVrlvHgFRq/nb5ExaOzrMvkG6CsnAUV80x2mxAZ5Lj9Coa3Ljq22q9xgm0OLEn
g5U2iaWDHZwwDLZLzatEiTeVYR50V3i5RkET9Ou/DAzNJ7hhIQsjx8sknhLKVAzMrPfGEEwlmha3
l00sD+jLhHS20FTUkTLAhIq+0MH2Kug7TeyYi22Wv1w2tZTzwDp92ZKuHlVLQCqgIvgaDyicRdfq
prl2fqEScwdSdPNg7Oj92q2qLe76uRfbgkoqGgylGNpVh1wVKWy2T12YBRAL2aENVom91EeZN9S3
RTCExabykoN1gz8c4btX+l2z1qSyQHSA2+/kQ6QDoM7hlj3Fh5i31H/Jr8D4Uli+1gbOESAqf9z9
yIOq9pQn9qzvk5XQfvH6PTEunQcEHb8pN7HKI93x3if6VRv5hham7KGy6pWjbik2PBuq5FPlwHO3
L+c531QBCA62byDQF7sscB/UhzYEx9y4jVau4WXngoQ4sHDgNYcUxvkxhNmte41QXF+W5TWAG5XW
3A89edkorqkJwROg8jQrDq009qmqgfs7DzrzJ5B1K+/CxS118iXSSieJOjSTmN9RwJD114YLklID
SGke9MlKnLPsVSe2pIVNnSqHFjFGbRzY8RpVGXGX3bU76wkPqdyzPN1PN90vJbjPgN29vJ3Xhimt
MtF66AMkMK3Y6FqwgENp84CD0j0Tv5PeWHOqhQobiAO/1lc6PKoM0sBmBXOj8jokptfVe27viggc
V8aTa92BVsNL65UxLkZeDmShwLCHcoMMelQmzepKDqMRaJZHpOsdq7oHu4RarrFhz58vpUZmWbN/
LM1fcvI8NM0anFMGLMUoPKWgsIDCCLFXjoFlI2BagcQWtILlEC91mjY3SdH6fYtQ2Kk2WeNsEtIE
lz1jKcxDCXTmo58FacDBcT6YlCSN0pUV8McTRQWaQnumH5WjA4W7PKHXo51UAdrAWUgYWu5ru+d/
Ln/BwkBd/APAD3Bpmro+//1kNssRSATa4gPUGoysaJEuw2jsPyOlWYu0Fk5WWLIBjAV36NyddW7J
GGocdEYNCiAjemVUgPC5RnTZ6nj9mrlnELx3OCROVqZ4YfOdmZVCnqysykhXYbbmNnrUw9QOILcH
6FnkxWsaO/NGllzzzJa0mozzxswUTCaQjx5lWNBq91+W659J/Mt/cLJcKPorTQY7furcWGB06/sr
nn9etrGwlU9HIaOynI64U9RixmL2J+VgrElwBZD4tq3FSiVino9v86WCRR/JETx35f71Uhtz2hkY
TT4wz+4GaMejWu6+TProN2l+V/AKvFdrQj5rVqUDhFhpYqJuDY/IDj0lQWUd6wyHloqm4sLTcaK0
xebylC464clAJd8nCaoeVMCkIbSgAvw7VbvHnNUBMRW/Ldf6EBZX8MSc5PNpxwXyUTBHTWgvRHtL
AE8DJk72cHlYi3bQBWijlgT8gdwL248lU8exA4oUErhJZPsmXvZKhesUssKXTS3O4IkpaUiFlbsC
8DmcU2gvd35Ywy7NBzClQazAWosVlm0BHAvRhZk0QNrGneb0VcGwAUy9c9Ai+sNO6KHWNMBIsKG5
Maxs6r/F+G/7QPvHoPzYN22A3ATBuaGpZE8q42BB9qSJyZ510LGoby3T8tQEbloQbBO6vzy1i1eA
bhJw7QJgSuSDuR5oGdEaq0iVKshqHUDEz8iMVs7hRV85sSItYAktog48NWDAnXHnndhDA2nTQQmX
muXK5b14qwIpCxgHiPTQxCZdak5T9VBZhS2lhQwpDSDxBP3pQANojUOcMA6GWPeM/1BKcdEYC9AI
4JqQkZXcRuusuqB9j3NljDaD1aOdUs8CS2lXCH8Wz68vOzJX0pgofVQoAtD63PWp/tFAYot1nnC2
WSR8k/+ECHZ42UXmxfnmoCcmpSfD4GjMVHSYpFgwNwlwX4vCb+qPDIJ1ZA3ksWZNehZAZXWGQGMi
jd7TUMFUHiz3OjEeEyTQjZWGibXJlJ4FYJ62DEZgyxJ1CF76kW3aCcHICzrgaqAa89WCwJrFOYg4
ucLzSkHJB4Gcr47ZpjVFkLlx2E9qEGNnR0PxTNPh1uqqX5eXcDE2OVlCaU+oyI4Ip4TZGAzCRU2D
xFiTSViqCbvoOAIWDjU45GGkydQYeMXtdER0guyAeOH1W9tcQaJP1XYoXnG2K4zNNIGFKrt3CBrz
wXJhXtndXq98HqcrN8bisXbyMdI887RoxEgxYGE9FN0YVjlqw/aKkcVZPTEizSrV+8zsa4w4zw86
H9Ch9B8wXODugUQ6FDHRFyJ3yNpYKtqKCWcZplAVvxoj8gjz0NC38m5cnK8TQ/MBfuqXhh5VWQ1D
fQW5L+RBY/1FtVbOru9GDIBWCchxNPRigOLx3AhHOgHIiPkgMXpfEem27IxN6a7p3n5flnMz0gmi
2Gms5zrW3tE0ETKHROGYtmusdd+vtHMrkrsrpq2hdwyDcSYtKLIXTlOvjj578+Py1l22Ay4GA3U1
QFokO85QmRm1EPsYrbUFvdGOu3bl6X27BVJNrHj09+MJg9LwFpybkODZ0gppM33AYAwcnUHQzBgf
dSTE7SBBjRJMRXh7YNeuON7iYp1YlBarSHQrjynBfWZNNzYyM60b31+ewUW3+4sJs8DVCMXQc7cT
9lDa0PDBJtLp5yyu/ZobdrSNcnetNe577Ag2XQMdCKAVxUEo5/hppUyDOoJQLMvLA9qaRavfGI3m
1e9QIrk8qIXGFNgC0a1jojEW8tjSUnUNEnNOYSFsHH31bUMeB0+7L/3qClKcIEII+rfY7z5XSU/+
dhGdRwPndqUFU/E0c0bLREOu9+Qc6HG6a8LpVmzuVZ/id53Hth1+DaCX6z2ZITKar81WCZ3ADHnY
7rIXsCt4JHD98lgGbdi/6r8uz4w2f8GlL5R3TFnyDv3z+MLbZJs8QRo2THwncEN8wRUqWkHrTQfH
0x6Yd0i2uifMlV30PYQ5n6LZ508O04nUTdcN+IBUPXCgHq0nNdsbxd2o46ZYce6FcPfcmHQJpUSL
S2WCMY0GqnGtm+gzSD3ibATfRNUjj8JpjY140c1PXE/aUGMvkGVM4XomFZ7epd4EAhDEhiLaraKY
l+ZylrZBtxnAiZZM1RkTCFeVio0tBb04RfcGN/JGUaPHRwQdvypeLzvPwmvMgBzJlz3JvVlqQ9UV
QjI+y59BbEbJTVF94PXnu+W1AsWwYeN0frPG4rh07uqzkCqAuWiVcucZP/GYoRqUJKcAgyD6izKw
3bjgIwzVxPXyaqcBQmDsL49z6UxEyztg/WjXsL/pBoGda8rHGgZb1LP4h12+DNHKPlzo1DPIiQ05
XVVD3FZruYKbi/PHiU1B1/0QefphFOASGdU7tTKuKpMGxOm3NSoO+fQKqZiVvbhQdz3/CumczGia
4DMw0h5MeJX5WUfsvhjKjYquzBRU632Mp8xRUdItFyDwHei/7r85ty85VF6qgKMyzIIl3LCuKm8y
Xif1aGZ39lrb1pIXnU64dPCVTFS13WCoBNlOXnEvtgO9+6U3GwTbebOzxX85fE4tSiddaeqZ3Uyw
mI9PWb0FGUlcFp4CdsVWPDd2HCbE5+TfZ1rPp1Q68gaOgGSarQ72c2m40DFdibnWJlI64JxCNZtm
pmFr2ATwjgF8fg9+aZYehV6Guh69MIV5kJB/uLwrlw670+mUjgGliarKsUHMlurCM4dHI2/BCwGy
i+R3lu3Tf5+VmecRORJbnRVS5NByauusoQSuGRd/+lYgGeMxNyjU58ujWj5rvsxITgKKVaFCthln
zZRBzXy8NlojJFq98rpYCpRPRyN5Bcq2MWl0mCHNAzSVcSnpGwZF9MzaXR7P/3GkfA1Icg+9jmYA
LSzxpPIH2oZm+mpNEBvf6r0/mZv5CW/6UxKg5dZbsT0fV3JwA3oSdW7ABg2BTKfnDI1aTkYMsBI1
+99FbgxbK5+yPatsB3xXRSQelMpoXidh1IHgXXkwzKoPeVasdWIvRQEGem7R34huQVTlzu8snVpd
avME4CwIviTZ09wSgVcCgJt2ulIq+FsL+DbqE1vzhj25H6PBFGneYNQ27wKoeMImjE3Zc51bPnff
Cx20S1V/1Zr5ttasdxuMOwT0CWLoj0T8UZxiA/ffU/LTVRNfV92tPoALOo0eap5dzfrs1F3TF1ib
H+k0VpIqz50c36yQ3+C+7PmmUq5KJHHJ2ltgzZK0wWa6yiwpYAld+X4J7vnqqSRvcZ2EZZWv3KeL
R+PJSki7LEYCy+gqrDqjm5Y/Kp1fG6PPLCAazBQED69q+rLi8t9L2jimTkxK2w3Ri2JPFrabaW/B
1q50IQG/U2b5EQ9Ed++OyC+tKqTPq3PJ46Sj2K2jtGttzKle3dsgdiTmFW1e6aSGjRpvGG9RWUfK
8H50PO4e8nGzMujFQxNUtyaKwwDrycCnGkLCdtOmjW+qR1x4fg9iOyPZTdkNtjlUG5y48cTwAAUc
q3/qoStOXu2uXDlttGXP+voKaeqNfOyqXsNX2Le31vvoJ1seZPsGxE+e4beI3rw+IPvS/4nGIO8P
yoVkkwfKhoZuML1fnpHFu/FkQqQFUetJcJw4IP9RLJDu9R9IYqRgyxuDDnqXptEEQ2euwT8W35LA
wf+zDNIhB5ybmzQqrHIoLbANmHl+f7g3qRf9SvCMBM8aJgA9Kx6PfdDU7ZV1LOeaI0hHX6oVeUkT
fEHOPb2GIyRBWa3R2y6Qcc577J9xyvjoEgnwjJqwAonCIux22jb1rP0nD4pPcPD9Gv04rF4jxXMC
9LseRNh6QGy96w8/IYq5KffU7wO0Ca24H+hnFnfh12dJwXsHRT1HzJ8VD6oLfsPKMjdRDsaRMubD
M3Qp1Ac16Vnv233SHpouTRovK9Lut6FmhuHl0eh+QpoluwLnkXtN2sJpvZi5xng/DVH7Xoq8Pqqi
iWpP2GbzgJ6pbjOC0jXZaH3uBqWLl22bDkrntVXldl4CSCrIAh1aH+LMbHeFDQrq0q6Rla0V9X4A
jO8R2YcUyVpAKHdRUjmvRdNHh5zHI7Re+qgLsKWQ8db76YbZLt1myuBuG9aAAlMBe/Gs730sMiDH
kFzmwVjw9hkklv0hslzQlYLSCxl012HX1DHcW4ii2T/Qxu5cF91UdV5jO1oWkFLY1iYyDXbQkyHf
mJFNAmbYUPQE1hkp3kZ/T9u8uyvh2kXgDnGFOvTEgqktkiclE5ZHk8K5a6kYbU83OLrQrWlSdxCp
Mmf18dH6STCBV0kdsxYZwo7Efu9WkFuq3WTYAcoZ7U2F2kAtzayInevyF2cS4xPoqeo7ZxiS24bE
+cERubqvia2GtBfkT1pr4h7ZG/IOqlR3D4o0/MfI4eg7HO169KdRbfccxahDnKP5GNCGWA9QnXKe
BRHtdVKPVgUsB2G/IvA7bkAQ2kV+jH6KneoUFSg6YsqNQ5eNquVpSeuyDVJZRgcu1MhEf3WUd4OH
cpA2ek6mqQ/j0MT3RqQlSE5WNLppwNR6h4c6tAGs2ik+bA6kvVdmEKPGxHPFAdjednfEYMYdifL2
AA0D5dq1WrQrVcTJQm5F4x+rsQy/nKApt718QP7N+H2/sr42i3YeJBkTMoU5wWbRrtMHxIIfWXCX
H6LgJ/PSrXZbQlzotYfO6LgBLG8Ncr4gvnF+gkjhTpE0pSvmk9LZfnZIqu2SR+hUTffM096n0Amz
e+B07aN9G92AnRRd3SuHxWJgAnJ4wwIe3fimJjlSbGsjBhuj1paG1471tWVMThh1/Y8ig/oG7442
w6KZ5bi/PPGLOSOkbWZxARc0BfJdndY6+EiHAuJKKkSY9Sb3S8eFhEVtbLgucDNYCoJOBWlZQmto
MKhIJJUlW0k0zHfxt+U/+QrprrZbXjoEdS8fNakbNCtvDWU/Fds664PL4108lE8MSTexAPxUQXEN
6P+6Q7q3y4VXZdHRJMp7lzqemNZ8azHHaUJVYW5Tg1Kw/OhRaO5CZjUDhglNx7hxRifg9iOUVts2
xtMmEMN1Zof/fpQzLdos5DDrd0pXj9GOWkdH2CT8c2ZQ7s1XCzzfTvdqrnXSLI/v/zF3Xs1xY+e6
/isu32M2cti17aoDoNGBWRIVeIOiKAo5Z/z680Aa22x0F/vMvjpl19gair0aCyt84Q1U4rDHMwFQ
rhPxIER+t8FLHAOFT8HooOispTfcOq4JWM1QvQjVTUm68IDnAgvIwohQIkUjnTjH9FYUlH2bQ2yf
c1uDjBa20aYkPX9/Hs8OA7tUUvEKxYd4dS4E3ZRVvU8gXWBUlSCZK9zI7c/3x1gSnPXS196MsUqA
yH0VS5EZIzDKypPqtt9X6B9fmLBzG+ztKMuTvk1Cp0npKolR+qGGAFDh1pA4g+zWY3AhyTq/IBSK
MrTMaf2tibmRnpexIDCUNtSbeSDM5g4xq9mpmmKvVa1u59TZwtp00RC9tN3OvbFfbGDUfuhlrQE0
ZMcBamgtdikAIaJ6E4kApINLVLdz5zU7+t+PuDquZslKumogkUyEazabq0zJVxQ6HmMhfZJ8Nnmq
YhV9qUN3fmZhOdAwQwOT9X/8ErWEbKHU2dZlvfMVO5G2veWpMtxhRL9Rc5TQlr5kUnFuQgFfYNGE
URy9utWBiXi/kMvkEY6lfIBtWmeTrSsXLqGzYwBYWyS7+M9aGnrMqvm370yqB1eVjON2iVfT6/v7
7OxNp70ZZbXR4tYE5T0we1GBfPuE30GRfKj88a5RTUfy6x6lntpV+8Edau2ThVbg/+LuefsFlml4
uwdL5MSKjCijTaavOsTZcY5eBKXciR0A4vZSAnx2y7953tUiRYOrH3pUiNEg3rb952j80kaf+0vi
H2egMxQuYRSKErUaVGhWi9LPwkwqOmKXuUt+oHD8I5OnzeLVqzTBda++9FVtRx1gpE6JDqqMVM3i
5ZRXzQCjIIztcvxRmtJNFOED2F6KK84l3m++nLmUZ95MeW7obRT4TPkw21V0NZvbDvtW9KZwAHDr
/MLRd34dGzSlkLHAl2t1XchW2/jBMhW5OdllLrm1UOzVPL9QLD57+uj/GWa1kEdVGrARYZi4/9KW
d90cu5PqmakJr3iHX5URN5v3986lB1ut3KmV/CrsGVHMZqc1g9Q2AR0X7XiJV3RpoNWaDUK9VKVm
mUHjMdFuR7SlSyyv3n+as/MHuHKB8y+aC6sVqxpJGUmL3K4P7KVJvgzxbTDFbuM/z9GWC8puSMXe
H/LsXkR0CO6HrlBvXgVkadl1ui8XnD2aZ1bmdmi2qnUzdZL3/jhn5w80LNwPMMBcUMfrPSHwm4uE
cTRQ07O6D6n5dUKyeX+Uc0G09maU1VvKTDL3eGYCK628zhtEDoJW+IYVx2zLcvdQBPElItIZ6hcC
yYvKx5/3+mpIjJ+SQS96MjThpe3syrgOaZ6ZfuUIEu0mxSamhn0lxhs5fAqqESrYJWbNuXf49ius
bsJRCSGch3wFo8pcMdS8RP0wqeN93T38mt7/ehn/O3gt7n8Hf80//4c/vxTlVEdB2K7++M+78jX/
2336/PLa/M/yi//+i8e/9s/ta3H7nJ3+paPf4cP/HNx9bp+P/rDJ26idHrrXevrw2nRp++vz+ZrL
3/x//eHfXn99yqepfP3H31+KLm+XTwuiIv/7nz/a//jH38FkvVlmy+f/+cPlAf7x95vn9EfUvzYn
v/L63LT/+Luh/IEMMyADEYADrCON1zO8/vqJ/AcK3TrYLzqBMohyagd5Ubchv/QHunUIVvIPkM2Y
5/FLDWhtfiSIf8DxRRoX2CdSyxAnQcv/6+GP3tF/3tnf8i67L6K8bf7x9+ObhjYkqhGMYrHJEU6y
1jSyCG+cSG9a0Y36D5b+oUiC3BHbKrWlNFVo/dTRlWRduAiWg/4/qQNjmoC1cG+QUQ1fHnB1u/nW
GOYFAa/bVnniSqnVOVMut5d2+9lhAJ8Rz+syMcrqWpP8MlOyIUQvwKT2ZCgbxd8BdhubTTfZavSt
SL4kKeYzmLscqnlTWZDbHJFaumhPwb56FODcGgcduxMBGSCnhTQq2fyXwpup2jnxK5Wv0WmwL8Hh
h3YWaCwJxxrbvJZuR8Mxis3QX5WT3de2LtlKSM/XiZ+TH8qzVWy1GZcDWrJuM3tx5k4v0wvSue3g
xoGnhr2ty240XxnWdR58xIXFHoeNWrplsjH6HeLWl0iqJ+uAd4IcrKhz/yM0J68OqqGOKlHqWQeV
PA+2mMybcLCCqzjuPyRaGtP4I0meZv33mXF0ZLxdfufe0dIKB18O0khVVsOmmGlNRcCwmPGMnjh3
Eu3w5pIA2wpA93vFQXfiwQjWWXqrMl3fyNNYqTiahwYOOtD6XDXfhs3NYGEB1L+oul3KMTTY5yz/
3KS3knaXkeuVsWey/LmRYme0EZCRkLl3TI5O60tiDE4u3hnyQTKuovou6kesavz9OHyblEc9Q2+y
/xZ0t2Pyvb8USJ19HBwFdJWpI6laS7rWU2iMmRGLbkAGoN8VaecYaeyFwfUwiU4RFU4St1tNBxzY
o15UWLY23Mcaf2Qli7uCcLK8y0QvrK7S+VmLfgrhvq9UNzVGp24e9eA6rZtNOeyTahN2rhHfWqqL
PjmOa6M7JA96h6+mADNm/+bk/PNwersaji/o36/J1PG91TnzVGkd9gbAWsYhoa2f9lpB52WmrW+O
bmL6se13/QJgUC/Evqv06veYtPa5on8hwdZRlaLNGa542uwGqnxjRc9plPi3oaZeDxrla7xbfSdK
ul1hcRwCcQy35mz8pSjr11cAZIy+yZKw8tyrg6oAB27UuT66nZGjmS9fK029ycb8ZZhacfv+FC8b
anX24p5DziqSE+Mmug4iBRoHecMBYkb+RPsO1KJheKZfhLzvi6ih45D195NBbQSvwEIVJXHZ/m/y
mKlUilnWGEhulesiJqUqYnWyM1mr7CmtPyfwA+Kk2ZixeQG+cOZg4f40KA4DqV7q88cjj+NYJVWr
8YhxmNsDIjvbqQfw9v5snhmFi91aSpVUSJEJOh5F7UQ5V3lGN2yD2u7w9dr4KriI90dZFVB+TSOq
sgvXCX8KAzmT42GSCJ1BpRNn1+pxVZqSxk67cKN0ksUp05p2Gt/lQqIhX18HttAOFw7pM3cDOh9E
sBycQKV+pdJv3uJsUQlT9X52o4yuQiw+V601uuLUjxuzmaZDoEUuK/jCqGcOAw0DJI4BmhwA5Fdv
0EobyGYpcutFPibbUJZmMKDxRoyedcBNjh77l4pwZ0fkVEVhF2iNuM52EokC5jCWswu2AX9daeAQ
h2S5+ARKTimQ/s9Qhy683DMbEhY4QuzKspBIwI/fbelnRdNiDwAG7E6r58IO9Elze6v4OZmXTEjP
jkXPcdn3bEZ9ddv66hAKScJYYN68YYoWYwDqN3pM+2ASpAtb8NxojETdkhiX00Y6fjI87NIgZYG4
SffYT/Jgq3MRAZ2H9j5L6oVpXLbA6lzTmEMiPeqMy0F6PJgiBqM8GRInTTQMjjwKA0hpfCDf34mn
j0RBHQzY4nMiokO1Oqm7AOgqQDEmMOnVjZY+9X3yfdIqBEuUS3Sqk7MTRx0AgrhiLdwubqfjJ4oq
S+mGhi4y9P3YHmJz2HVdABghET9PjWWLtTTvmwQorX5Jk2WFtuPAYWyaIkiiYUTKwb3ae+E0lZ2C
ZgkBRvQy1/ljE2epM6oDkpXF4CRi5WaTvOnCIfP6oKndem4eq0i9tDlOdiTfwwItKWvGgtQ+WbBj
oOfouoruMLc/ZHbHphTV7eQn20SuEjsS5ks6oGcfnXCU8grKPJRZVq84rlCOHvtOdJWk82k9+e5Q
WQ961Q402lUEYiL5IcK107a0yrQ7S8US29q01XQJ9fXr2j9a0twrTD3ZHxIlurrGh4gCIuOGEZGa
JXO3ibIWHIUsHDCCEz5XpnaHQWxqp3D9PUvETWochE0vmgfNCm8FtQ8vJG0nlwAJJ0kiBjSKiFmb
vPz8zSUgxlMXzRLif5NVBmj6hstpjMTi5FZDrduTHB6yMvz5/n5TT7Y1vs4LtZd3j6nViV2FHOij
nEbm5IpSAdISR1bJDoKvRfnKnrEtujSK7/n5Rgg3je5Z8+dMv1WTW7F5SvvPXbeXhacQ7FBV2vi9
PkQ4aqTDLhhA3CaOAWsGdSztVVbdkS1s7o30ox+6k7Qp5X0RfI6nb334MzMfhuRmbC60joGOro8s
nm05SJbKGsHzWrlxFnQpHktmNK53qngQyD4N7cdk3mdD4NXNtwrLvV6/86dPRXrlm2StWM1eDcie
hqQw2i2ObxKFxqB6UCnER+1Xvdu2xlez3OWktcU2y+3J8qpqq+0zEHM9BqKOkHGRASzCnSAAodru
i8bTBg/+Q6pcs7Lz7kEIfsjpTS9fKeVzkd+og/dtTHaKuMGpo9MfcDcdQdl+Hb+lste1X/oQP9db
ud1p3TVwIV2zi+9a+HWMvgIX1YWfQfiRgp4Seyoeulip0FeDG/iBOmww2+Kwy0WMybT7tr7Cs1aq
HgtrpxWsq0/DSxw7WfQh9zdRsE1SbCRc+dGgBi/eh/Mt4Xga8hxeM28sHFstyDcU1K7K4MHUAJF7
eY7+zvBo+B+rDrzMtdFvCV8Ec7+EojXEQePKrHEu3fXfmmoz6mje2Vbr4t3Zv8AV8B29uxNlL0v2
CGeDusuEQ2zdxtOLLt2HfuJF7X7uv2fh9zHfANnJyxtx3qm1By4B0FFsY8GCvMuzqN9U+wTqk0ky
tvHHq6rdSZrrq/sxouB+ISA9PTBZU4u+B6UldO9+Yeve7FKT2ynLDYKmsFBMW5LiK0LCGHpS9qWP
U9kxOdcv3InntqhO/Kvhcof34bq7l/hSUddIZboy/weQcA/hPxWzS3nar6rQ8XFI5EubDVFXbiZJ
XN1JVTRq1SQgVzP0d2lJ3uLo8oPi27lqzy+Nzpt8KutPU/dhVH8o6mtTxXbf7Ey8umRxHzb4B9t4
LwGanWExmahm7Oi9a9Z2kLYGXCOpcXXza9zJXt5t+v5r+KAktv9BuMoau/TtYhM+kLSoMgbB9nzV
XgcH4yaT7VD3wisU6jW3TXAit+fKsbbaTX1bfZQhhKSODlI3cjPdLh4oKRSWU0nb4LZPr8tulyme
ldl7RFDy3E5f+vaTGX3MLcWefs5esHgUu3LnCoXLpi/J4qcqs4codUTtSzm/tMUOz+tGc6TeNafb
CAvoxrOCr3V9W4Y7WdpYijv2H6kImIbdJpt23Haz2w83iCTMOVvEDitPNQ9N801zpvbBn78U6WOm
jrbKLuulJxNP1zYbDq002z0gGl14Vs2dWt4pgLdbPXfr6r7PDkW3M5SHZPrx/tl/EmuRM9K8pcbB
Ebn87/GF0xYtTqsAnd1Bjys0P/sXrdZIbzT1avanv8bLWCIeljAifIs4FHYAazyRrOdq36jD5OaD
4sQqVbyhkgGC4Bjt5mbsvv9spxkdJV9qUaaFGh07dk36rZNGUJQAE6LZNAMsvvvcDRSj9pI5uVE7
Vp6eYL5iVonjN9JHq1a1C9fPmV1LmEwsC4KK+f1VFnlzUMRGWYRdwvOOMwD2JI1il355c2HXnhvF
pIxNH34xt1pnVLXYzGZiVqOrFeaPaJhGO7P6S0n4mYXChysokUOo4c2tIjY5tXpFbQIyKEPz0rk2
nK7PKyq1CLAZC1P8/Xd3GggtY1EsUoFHUdhY5fxxVVhZ11eTWxd6tYuFgyVSRiPbsVstd/1c4xo3
w/LCwb5+SJTWVSrmlP2p+sNEWVUwzdKfK23se1fJh2/lIishmjfy/L1qokv9/nXiwVAMIxN3K4Td
yhoIE/djHuhDQVlbsrobrtcyMRf4pfWohBTS/UMfgcxWokv4+/XdtXQFaDQq9AaQK+BbHG94SZgV
eSz9xo19Ttoq62I7kxLdNnJtARu74iwY3vvv8mQfokZumIumsE6YTeq/ylGVUJQ6s4c7V2qlfuiE
+kbsI9cYJuy+6T/OOY5SsSxvOzT9RnG+JJtw+lY1vKSxqwCmRf9FW/bPm10YpQJE4sQqXAtvYCOe
0A4sCJvqiVpDO1sf3n/a9crlYdmLXNIUq4il18HBIqWDW3tcuiLgkaHwXWCz6FpIWN+22HN1pvnU
5j/fH/PkpcoksRSvaOwS5eLxfPyEpd63M4FsDuMUNYAKd3jb8LXCrYQ2dOqy+5lkRXRhh/4qDb0N
FUygDJRwgBAulTnUBI8HjbRGANvhZ25h3s/4LCbYZ/vXZv1oVMpdt1AmSiJG3H7r3DOtySnLvZhd
84deuJ+HpyTxZmEX1vYsPoX9YyyVnlB4ERwi+sYdxu7l9VTEm8Ei5cWXogajXmM2ft9Jj3wGSFs+
QBO47BsvTZZfFYA3Sf71XDy+P7kny4fnxDBHIfCiMkcr8Pg5zb5QtclMcncq64/+UAuoiqqdU44F
vWW9vMTrPTkYqOGwcpY2CpgZ9YQxPZSTPoZZ5BIQAKmHUhxWli1kpbxJ0/TnrIQ4U4nRfQ8Y+/0H
PTsysmdEfYj0npiSzVKkS21RRe4UJ6/hKA0bY9A0dM1DYYvYo2c1s2OKG3m2Lgx8OsM8MgVBKuYE
B+qJ4oMMBU6p4ogupbidRJxQzcgg2ZpayymzSzfZSTMCx61lXtGzoPZCzXW1W6AXpqXWzqOLkS2N
qgbRUl3fZc241wZ9ui2a0cutPr+lURa4etoUrhlcqrn8Ko0f7x7CIfqhVJv5LjRjjleVUhramNXj
6CpSYGcpZAEB5cZHqScalQW7U6ONODxmO1EKPvUC3dNfiuxqiPFHumfBz0Xn+WJy1QqbKXnOimvB
km0t6G0hDDA69PKPIZ0ps/VE/d6q9iT25KFZ4nWS75RF5aKH71fPNF/khrN/+SebUOoLp6bAUeKB
kX4eIq+1emLidJEP9MVrn49GRfBQ/OX+EK9EW94+5whNylMlk1gyg8xHNarIbyNpRLJTy9qrlEQE
forkDLloF12huXWgPRRtU9myFl5ycTo5uJdmOTACCqnA7LG2OH4jog/RtppJBaQ+Few5EjejKdhl
/9kYjcCJ6mkzB5eopqcrn5sYDpz8qy/MOXo8ZgrfJm7rqoOgsqgIwHObY+SJA5WyiCra7+9vmhh8
3NGiUyh1USwGIsGw3FLHw6GnVs+DMLQuAvcvxQfOFvGzppA9bZLgwTdcH3Ce4ggveebQ9YClU3QY
t2+axh4TR07sRsX1cb4K9mPuSpmb+XeV9oN/duOXzrpLJweqvCl52KNzYI92qzxjRWWwhARH1iix
7mGvRpqd1ptc/lBM30Z1l4STHViUyFl4TiaifWjzz1Kydd1BmTqGHFg5TebGoWtVFGSoPmw0GZiN
a+augcVg6yJakSg7dA4aShmhlwq7Stv6saNU9hJ1+85ixHWv3M33LSzm2E4/GV+k1gaBECaoCe+k
fKdixqpu1eBHbnpjuaX2PN9apHS9Q/+Dopb8UQ/cQt9hEpNat6Xm1bVXx05b27G4Lxuvlba5uJvm
2xII3EQNc9sEW/6lOnlWvp3l7dRiQuZpAaRGL35q4jslOEjf4NeIoRNey7fj1+FndqU/yVvhOn+t
qLMk6J1od4GJcu51ocDK7L1EefSnl7p6LJOXKHvIBIcygHRfBptAOoiWK0QuegjWj/BmvnBCn1wN
y8JBptGwRMJWunDHC0dIEf/J/JmF00wsA6s0HSwUd73SgGEB/HSYs1R1IgMtQpFu7v7Cwj27bulu
sHiXavm6SBtpBVp9ndS6GprBRR3bE8XKYeq3yMaavC2NXk6fiNDiBgACuCb91byAx9eBAlDzQRSU
Yv3x40s8cKzXAUtNaA5ZGLauXnUf07miKpKPFwY7OYeIyyn0aNxN6KJxLh4PZkYhygiN0rqxWge7
ZvJv/BGfgUkD3TKlz9g0tWiaV/2F0+EXX2F1ODAuYKFFwgwxhtXhAPC2qutBx/w51vyt1MsLfkOW
7TyN1S2ndnYVoRwKBgJF2SEZ79pU1zaInUkOPdLZzQjTNhA6r2aw727eya/ZnJsH4jY5QzugD702
EqgvRijP4wIyXAhHT2eNEILFuUT4KuyWZQW/CfJnuo29gH282wvVVa11O1pwTjQQM3ZNCh5pKIBy
XkjvT8JuVGYQBaRav3TDkLc5HlPPSrOxmrYiTKvm7ayhWKB3h76Sr2jkCByr2SW41cl9AQeLrgnq
rRIuw7Qrjkfsfbh9ag8kisJHe0iF74ib2ubQCbfDVH16f9edzujSCwJGtixDqNqrdRgVICqNqC5c
gbtoW4lU44yRzoglbGKjc/PAsg6Exbn3/rCnk8raQ2xsQRDplDq140e0otbSh7zICYP6ym6kZgPc
RtymPsjxVBK/JnF3icZwGhFCvqIiRQ9OX1qP5qq4kWuNpFVhUrjS2Cs2PaCEU4Sapj53/j6XhYhC
XDockjLr7baTKy83h9DppeQvH7MWVzOxP7kqcpPrPK4rE0TjKgUEaYJrd6vJVHJSdDujzPGrwbCx
tbsb9dAdtfnh/Vk/XVjHI69mPR7mDojuMrLhGqPpb2BRWY7eaMYmuOQddnqZHI+12jYl9WeD4yxz
m0p4mkzy/bBTgEEGttLezu21KsdwnTTagO8/4xLXHx9wjMuxylFAlQzE5/HKyqJcs8oupAgYSKXT
TU3nxEJ+ieJ0biYJ60kxuChARa62aDBrSKiEcu7CsUCISdTdSRnsZlECNbXwEtjgzNKFWLEgL8lS
6c2vr6Z4ajRrLtLcjcf0JdKTn4WAr3Av+TcDN0fhVxsImbdhauAvjQHXjlbo/v1pXRFkuRCV5Sto
HICKCgZbXx0UQU2zkssxd4v+qQyXcjq0Qvr2cX6N9ibOq3UfXeG5ntqtKj2rkyDYPo2ANJx9O2ml
4bqmsOEwRL3pOg3WckzMaYZZ6YRCHtsNArnvf+PTk40vbKA5yX1B1rnOvTpFixUJWCziLsJdieaa
FKilp9eJm+qTR7lqsLWoli7cUCcLAxkCBG4wpCSQIuFbxVCm4GegUOLEbfWo94oyfhKGEdsA44uS
Jeb/ZjCFQF+mwEhas+yFN9dh4Ztq2zdh4lpRHXB7J/Q0EukbDP1tQ9/2/fk8fTLwkRb1dZ1Ct3wC
NQa3JA51SMNjDOrvddXku9K0tl1muLlUXUL7nxtsQZwRiyKwT5vq+Mn8pgtbITVDl/rlztT1Lar3
vS0TnyICoP98/8lOLiOVs4IuAvEY9y182ePBJmEE1CbRWqpoHngoLmXE9uZz3oe2hETCPguHS4K1
0qUxV5eRkNGswbEIG2gf7EOvJ9ui1Fs7yTvxa9dIGyoXtLEryUskfXSksN4FoYxSC6E72jVf5pnk
TB8F9crwzdTOlUtUh5Pdw5wAFqBOQ8NIR1/9eE7GqfM5/9TIJQsQ3C5V0ju5/V7hTKUX3YRGZ3hv
pkN54ZRZXuvR4Q24BwM6lYCLVQZZ5njUbNRrJZBTHJzYSPtUmL9L1sX6/4mdDnmxboDUp169LOQ1
msoEexTIsh+5SRqWnhgVAHtDytNiNjw0/Kvveas/WEkg7SYBVlBnST+apPs6qfNVGE6AzYe53Mth
+MzBW+4HcSzsUlI+NrUSXzjDji9RTI74pguFG3M8RHTAWx/PR4dAxuALIeyuUr9RrOy2Rf+PWDeI
9yU5rqV8C6PgOtIn9ZIM/fGbYGSZEjoVdXpAysLzWW3AMA/UjnYQeyJC9XTUAxt6w65G0Nmbilre
YsG9bTQQxb4URJtpDDfRdJUV+1yr66dgmD+/v0VX3YVf30eH7P3rWgc7qa0u3DEWsKGok9iNVE13
lUoBZOIKgVFvLBRfhqAotnNrfQV5I9pZ8pc1qpgO8MRLFW9hOaLDe/wiIr8T+z5m+L4B1TBN4ydh
bCATiPdVg8df0wuXNG2ON+CfD7w4nUNtV6ETrrZCOXb6RFOBrZDHINS02biPFGcuzMzVwknZVb2x
V3xD+73i/hLz6CZ6qYum+Nm+yzta+Ekf2/r1tb15Ltd/8/9D8hEn7H/9i91zQj36P4BnnvOoaZ+P
CEv8zp/cI/UPkge2gUo2iDn50kL/zT3SxT80yWCnSBYvCwASL+pP7pFi/gHUDFoStT+LwO3fzCPZ
+oNug4yHPT263z/61ze7/30c/iaDnecdSfDOj85NKEeg+hZImWTQ8YNxvz4nSrQDNUHwN1I+xNeC
Yr5OIeIy4jxcq1Go46UyHKo2Dg9+0QcHoQ+/JWoseogTOaIM+lCq6+Km0McstRsfkSIhlzokWGCy
Gk7hL72tzqyte+I29IOaPgLUgPfjkN4nsYbZUoUefyXyKZVsoPMUj0khv2hNqdY/NK0er+axa4Qv
pSUXwZcybrOvfWv0N61qfDc6qXtI80wUbclqUnpoYTZkCEkkm6DTrX2lW26vtn5CxSkwH0LiSvg/
xSiCERqKwELBZihq5GZbc2ivLTMy512kZg6+VKmrANE5oPmD9iXi7Yc+bDs8FgnHWiG6N+aRYrvf
4JcZVbeZwKMLlYITTPc01Xrhdpkq44IxRvVB7bPrRsuj1J4DyXDTsVg6/LW+1fM5ARmUb8JGuZLC
Lt6m4Dkbr6/aXLMt0YdqLFi5lG16GnWfm7mx8wmaEiKIRKNkEHavTuBvZiW7lnSM+6oiGzd1ZpE0
Bal+l7Wmya0k/eyE6SZGieljUGW3NUlNcFtmw5TZtAvrz3WNwDmw/JuGj+zIZ3V0iXwzYdxJDMM7
GQ+R0FYRRXptpl6l2VMl5eDVcmhJNm6lIQrwRKudEzbaZ6GuTcjSAa6UjiKiVTjGvkOFaDC9otOm
4fM0SeHHzlLaqzocPlfRsHjmdGrmSaWIK4qollca03YvxuWeiokb9OV9kXftZpIq2U1lQ3aDWvfQ
rXpOkOq3NakRoXCl0LSspPHCtKsRNRhaSriUp7mmpLvcIGXYJHJBHFayZPrD0GrhfWAGoWgLiOUP
1JzT6dFoJIlMLCpvSWl3fhsfCq6i0DMCbjMUPNLS34T1nFZ20gFg6iKIxTFo4BvfT/e4+rb0R9Ri
KB/SLJzDQxku+lI0DBE/1NLBqF1SChNBYIrKIrQeW0V0zK70OdQcmSrKthGCfTcO/pMlo5uDmlfv
oGHZ6y5Vow3bGu6TKs4fx1TDGZOoUySw6j5JyD3dxV0fJDaHRvFjLPXIa4gLwF3k6p1ijnbn57kj
lfrVMNM3a0tT9HIV6nUdTU9Rn/3MlWhbSsUhKNvrGTJ4lljf9UQZvaTEts+vrWtDivzPgNaRn+5i
gp4yGMh/8jaBuVVEZeTGeuG326IfhewVA5PWY01P46FL4nJ05jk56BpVoJBS0EfUa6fINsauu5nH
0prtkKMnORR9Nd7T/8GXGxEu+O9KnNOBjwLkDcdAFcHHxM1BkMXsQ14bxsegF691uZRz2y+F6YDx
05UfDPFVoeRNZReVlRZ22OkZVmR6ryneUKiGMzVKldIXK5qtGbVoMkWGGKbbMZ7rZ0TMWnVLgNlQ
i2xGRd6oIN0OndwlD2KX4vbZNHV5Q6wQyXYjTvm93FV0Y8qxpPnZGhqO1YEUJJ5RD2Nmp0ZhaNhD
TY4aqKYXC1nwc44nnXMOp4wsU0Z7hmL1IExBiHSYkP60BjX+Cgez87d9BPGwCzugckIdU9Ux/WTc
CHkYffDH/tkaE+tQAaVym1TKnCqhSSEEivKJkHQ4GELfbMVGxrc0CpAslMxBcOjZ5slGmNqatl1h
ibvKKp/UmVq1NVGMpNgSTLaRBKCr1TGNt23pa+DP6koZvEpLLY6+lnaNnIUlE04fBr+f5zYtZUdp
2sBjYllmUUolAfTnNNP4vsIOrqs9IZHA1A16UM+2lkozKDUju40NtfyKfPIgoWDabJMOJO0QRPVO
L8xPikkCRwHrk6Av6UnQQNe0/LF+hBkG4lCLbcTvdoDRTJBzo7klC/zK+VofmsjorzFwplCA2MAu
mMobIyOmq5AyF03NDktxRH6qbgPfpBgdt1496hMVRIRJWh3cbDgb9ZUgDHdgt+FImXEKSX1S5Shy
MnI/fVci/f6Q0Gk/KE2Uf+uTOHycO1U37UqWvylW9QB0hYwqLAcbD7dHVjn5WW88kCwFCK6oD3ot
TaI9h9WNb2mv8ZT8kI1BAwQtiCYdLF+8TeNY12lL5SMHRVbMpSNndac5Q6Xku9hUP3BFmYcoTw16
nep4U4ll9inP5Ly2VTPbKIJYXZeSNbGMU0xz0YpGwQk85fyM3aLbt6AxGqlDMpYcoK1zrlyEsw5D
YdHijappQ9U1s+sEiFNZ1woEeTXAFxp7B91N/VndZFaMM28zXBeyciOO5QcfGELrDY2ac8JGuu9/
qXJql24UZzQEc93yfCHfprMG5lIWgl0aRUlpC5HUPc1Sn39qI1PYR62c382VXAhU3BSIwXod1RG2
71Q3Hb3OP/lGFPMisYvkcsyTpngQJERrYhG/E8cPqiY+hFxjz1NbZpmTtUpYb9XImD7KcSRldkRi
3izyAi+9wcb11MpCzs/UK/Hz3JnRQcl14MOYGH4pe0mpDm0b3QLU4WKZG38Af5g6lAHE6zECxqsM
4fVoGgIN0P/L3nlsR65c6fpdeg4tuICZIn3SJG2xyAkWWQaIQMADAfP0/eWRBuecvktafcc9kCYq
FVmZQMTev4Xp4RYQlZUEZJa+F6EgoRFk0Yn2fZyWD8Eyev4u1ba+G4oyGG5sp5/npJ+b25jIv/cw
Kzr3du7de4cF5aHX9UGNuLGVrn5UOEulMR6USF4gQXSrdnhZZWHPCRz5bZDWJeGLjIjFzpuXNQlK
hUBbhers9l784o3zLDaw5gG3o65o8rQPVWNmedvm3pNMXdJUeUzydpf1ZfyQ23w5e8lWECepnvRX
RlvrmABhKjeRa9MNG+mT0o12Oc3rrYxL/h2F64OJsXt6zWGYg3Ek3sP2qYq2WQJfsmEJf+nKPKaK
/MmN6w3hcvIbJqst3+DgJisGl/qb34RYGdTc1x063Cj8xDtk3zXjHJa4v6oJHyj5MSSDB0oSAKtx
vWEIsTyCydw4DY6qw4CS2KO0pv3cBX17ML41/VYkbxccoNY3WdYRDEysj1aPlDxgQJnx51XG2/ei
Di7G5aWNvGKbzypDU1QjxlXNsJe1eevynPRix02shcM0H6G92xTMDLnzzJO2LWYiWbVqFC9KoEa+
qrp5mws7RU4a2BRpYeJ46FEdVbQ+opRAKpyWrtlbaWTlSFrHYj6szWjh8clL+o3mkurwPJVLszWz
ICql7db1FES1PE8qd60NmM8RhmHaw3R2iSP1Ly39IFGF595Luwvv0sVMlEQsWV8nVtW49zZX6ZcI
nW7nrbq/s8sWzXaAvi9s1GM+l+TZRMGSnQF0bkThuAe+ZYZ2r/TvFk/kh3i0nrvZltnWhLI/S6ue
d0p1r7hC6IpYi/zHmi9HuyhRl819/y2cqjlPjIq8r9FNsUtFtfObL7Y5ZloFh3iyHlk55jiRlaxg
r+uUHJpw3hWWF3+0rYP9NZ97ec7MFE2vnNzReB7y1D0voqO0uZyiV9I74JWN3fTBVuEW/DKWLV+9
VJcf0zqZTQAffkiNRqicNZ51imtPf+ZeUWwGe+lyxCxO82OlxZHQbkf8Fh5TzK5S7bmwRr8md6CT
zWGdxaJvRy/kpFRthh86npT+vs6m/Km90CxnsypfH6ppXONTZDXWzkktp9026ygpWiHW6MUJVoNg
PCz5c5FbjtVmmgiPSUINLHIXuasQd7nwx2xXF5X0jp3KKpgVb57IYmj96h6Gl3ADtXBcIXKv6ySd
6Ojd8ueM9zyHsRpOfhcrhZC+HeJkyuLJczH1uu2aePHgLgcUa2ScluQqVBb388ZKJxwc0Rx8KVOa
B50vmb/PJya+aZfxjlXILQrZrc+x6UXz0emQ+dpvuxMnwYSZJW6b8XOtBsc5jjJbitt+JfR1LJW1
sUfrqusQRfuobTn/LMKcBkINIDonS+qLl8EXksFyDEWza1rNxQsydFe2vt+/cI+UI1d1Rm+LVetn
R7q6Pg9Zvpp9QCs8DslxIShjl3ZD/7PNbQJrp6m5xFNzCL28fLW7pf8OAUI+l9Xn0ZtwDSe76jSB
Dsruu0sT1sVNmkrxVVa1FyYmHvx34+uKxvHJZESylG017EtQ8WuY10NXI+tZvDz+lJr1aMNA/Div
rQO5HgzDrs84UojhFllMGHMxk78rSOlJ8tgyYldqhZOlqRtp7W0uL/Bgm+/+YE94BVNuVYQuQ6Gy
Y72mHjXv6xCEe+g7NZErGQebzJoKn06+zAk+ZtO3/q7QrUY02gz+t9QqA5O0eumL3eJWpKoJbO2P
5CVzt+XZLMdbmWfFBtlnFiCLvDbWVGVZ/u5S4ggoHlPOKxMMDbS9b65jUlYcK4OiLS2z+mtewqhN
HEvabwGkDHuWyav41vaL+qGI6S05SJVWTHFeva+IWzEYl0St7gSbWnxSg3KuSqAmsL/Hsc5bAM7G
utMyC46mNul9Z1sS+Wku69cqyxe5X7LBPOrUGb46CLNNs3rp775qkbM4C7rjOEfT0bRQB1vdNd5F
21Cv+9lp64z/vubdB3mm7u3Za6cnMfl6kzli9ZJmFbYhMsQeIpKM00rdjfEiW2bSkCGyJbV1Js4g
YjtKp7VS+wIVVrsT6eCn+7Fdxre5abonOoHHgGTPSR4JNA3W73Wc2um5YrPrmesjXW9zt78WXwn3
LrRW/8kvzFlndnFwGqYaFNuz+2DixgCDpsvYH3LBVEBXuC7muyq+1pOvHtEbDiUbb2od5vIcG2kV
px6SiKEX1Biwec2yWyT+LEFTR10vGAoCNURIncyfI73UOAhawOCL58ulJstvCqaTZexwPoKcNCQE
ryxpD4C/sdpasXK788i29SOruqneF7mdkgQIOZj0tOC9Y3UtLHhsK7iZVeTuFE8ro7pWhL7nGscK
ureAm3B5IhfUQ7FsS5xU2CWUkv69CwtyAonpHzpNVGRkVZSdWkH1PfTG7JYRJDrF7CvPnePlHzqb
iVMnfQztCks6d6mXqpIHziBRjurBQIq6MxHbbunemsaxGXPKehe4VY/QYFkv0ud7yGd5P8DKbWML
gx3sAwtElS75fegpf8CEYznLs260/zv3ZuXdFK3R5TFWVnHMZBvmAFXGOOxcVdxtqwC760M0yDUu
NroOxJAlQzhX8ZflTaVNNF3cFh9mKpvbruW9u4SNJcrjJK0YZ51djUcfm6DtTekWFOtZNfWzHfHV
xuKnNab226RD3kmnfZlrOnEoIXnArHDb2fpxgn4tI+SeJG0sF3IMhmeE+ERJh+KOGJ2jiCKrZdr9
NhTce5U4t4aQcmV9kjX9SF7LU+c6v0pH3bqjHRI+Uu6Qqn66ObIvPxxOWbo+xUrHydDrz7bEMwr1
+WZ5vI0EfTx0Uf0YOeW76PxnaVuXSfvits7SHEjNY5rJ60uJ/xLk5maKecgwPn+Kun6vc6SnUUg2
Wdk0CAE5qpO8FD/aoHB/akezFQzg3EOXfc5usaurAikq2gkdg6Ncs07EmKGzj/sW0Mi9PjAI5ApW
6sTpdbopPXUsG/lil10LDsPUydP+a/J4SpAgPeWq/tb1bESiX5MluCaB2xi1MxTD3cnCT7AebWXX
QvI06Um8xlWztvREkEWukjDo/Oy1WL12Z6/dLRf0fbp03HHeMiTxOl9EGx/zNXgC1LmrHaosqoDo
BXAPEuP3i8NOQXDONl2LY9Pa/WmyjLdNXbUP7fnG6qt7jxk+LVSQrIGxkmJFsqjz2ymwyjtyTkk4
CuuLbTRzSTC869lb90Unx33RyvjkKtrB47m5MHBRpQEmkItq2pVjFOzsYXiNl/Chc+L60njZbc0m
ZXM+JcwEc/tK5sZvVwfeLbK86DwZ1lxAm/bGKtr1HlbwnlmLdvMwPEadA4422BsVpL+yinJUma6f
9IS9O0GR7yZdnGppydu+zh7MXB+m2b03w+I/0YJCQpFYCIS1x/hc8TSf+tpCKllxNwXEmKC+xLHC
3tPcuH0rT75avse5tW8afkFu/4TB9Zwzrm7SlaAApw0PMybWzhHziWzHp1qQBc8SmfLwtfK2tkRP
etT1O0/ZUdfSfKUzRWWuzyK4SD7NWiN8KpVOE1fPwyn0q4tjqWekh8BIplkucWGWrx6LcZCl30Zv
/ZD1eC5h/A5esVxAE9rEq70nLEsbe23kcTFKYuBl5WsccVSO79zmDp1IS4kKFlfVyHNm1ouY3eY4
hc1B1uh/uIZ4nDi9N9ot+2d+TLOLVl6P60J9DDvns9VMv04QTnScNXhWrdI+Br3TgTW7d5U7jZcI
RC1B7fPSBeWTUOn7iJdpG3ODM20ADNjpLw0MA6V7F5RMpqmUA5+r5Boa48c+6qpznSPO4+TNu1iz
SKOSCpds2+ee+J4t9rwHAbkMefThpe0NTV0fdWjQ8yP/u85FIyrWbEqiynvvrZKaJLneR2HPA+v0
t1lQDB8xiY403shTq/2zPUBE50sxxJcyw9GxZ992MQy3fm4d+zHT4gjOD1BaiSCrfniV2+qfXexM
hzUv4lvZOOtzX9d20ja5+9jlkfcSrGq9NVXmYk+x32LWrF0udL0ZVW1ts8VSRDD0y3ScNOUks+Db
r4jsp4CnC/ejOyxPfZqvZ49gD17P2dqPC+C/7Xbh11gCaJDVhoqdsShXDTeNmdtnlTrlvvOJNI7K
/CacpuKUVbDooaL9c2gA35Q8E4/4EpXroxd6LxlzftKOOJgNwbZHrPlHaO2L67vwicFd5WG1sXmt
trnEoCLiJdgHKp+44sIXpxjaDTgTbljpOjeI56IjSf07EMkbXlxs0CBzibe2b51Nx1HRy/JYDni1
3R6rumnCcufI9eiVw12IxnaDOPMyKvt1aYOj3eOr8YHPboq8aX9ZK1NANs5rMrA8baPOv5VVL5Il
n09VPJ6mcD73ZUnhdDMut1mmHHxlhXfKAjbI1Cv6741Au9xSwILE6EjfTnHn6WnYda4pbqUZgnfZ
6h9+tAr6GVyq2qPhdXUm+hSYDrd521C0F3XnWc3dIcv7ly4sq03euecOhLORGBrQlVVvrgznZB7r
r8zKvpq+2kJfT/tSIOCO9YRDicisAootsXRd7qXPSbuyNbJOeuAbrKT8rYVreJUgufc687tkmkI/
YSv+qSbrI1yGB905B8E5cpK+/smCwwVv2Qe3LY9DhFs+SjfCWV6zsr3WLI6vgd8E7zD+3p5nj18+
6snli01xF9nh1xpN4uck1kM+hx+prN5GPlDCIvidW2KI56U5+UVwmov0zqTrL9c2OQXUUxltJ+lh
xXLnMTtBiFEoPsZQSYDm17zzot63pAHi1axqKqS7Lj3TqjF+8+zxuxrEsCMB9FuYqne2k9/eOl6K
Wa771h3umQuXjfEEiM7obbAXptsqB7Hh73yOgoGFJ+Wr67r10/c5gEbVhg9tWOzb2r8zXoRW/apm
/dQqoiUitb053WfRgIK8bjOGPmNklZRj2G/9jv1WztQ7EMqFDxO8LbxQQ8K3GbEtuH0ubpE5Rbt5
sA4gMEgE87j+rqM6INsrnH8KO+0/HUt8t9d+IkSlCxeUIsAD/eUqjrMgHAUaC7i9+J6Jq/KOq0lT
95T63VySkMVHsEmLtPs2txkYhlL7esmms8kIskvWKFxfI89eiGvRkzNASFmBHKkra1BB0IRr6osB
Vcj4jIkdS6PEr+tBPZm1ncVudLpRETdQT/lTabmktYkBumYR5ipVLqvfBRD+nU0k8S83GDLqUSZH
zq+i0IYE+zWsjlHr9bSerMjZRmeaRXHHvy7ML3nrS4IvQGj3JdgWtq1i8A6gZmSWaNxjTSYF6ufo
YynLO9rNgFoDn4tUE4jQUHVbK1snnaj3blVE+0naoO6m7Zt7KxJ3ZVpZPyTP2oPTU+Lhge90ZPzs
4wl1eDxwra32mWjKdO9k1k+Om/tq9XY6xDHfR1l4haTnranzTZWmygdAiIudoovkp3Cp3eHVIZyj
buvvLZsNNNB0aVOVk9qX1VGyxtGh8cqG+ZsnbGj2qIMyAWXSCQt86Xce4BlVtzgQqRtg2fTqiZnC
y/aFSjVRz41Z+2sBX+/Rp2Bp194QAL3uR2BRZO2+Sb83a1F8IcVExwXvPDsJyZXBbrz6l/x/WdD/
T8XwX4gI/o2KYf3VfX1K9VcRA/+Xf4oYhI2IgRyAIPLRrXKFIXT7p4jB9/9BVrVAz+ohq0cdjYDg
XyIG3/kHWabXDIwYnXgcXB1T/wpQRd9AMQGTFWpQD9dt5P9v4lP/qjhCTHYVZuNbxq4cE5T0hwD1
T2LGNbdzbt+ccBSyrY5Wm1rvAHnlf0jS+rvw7vpj/JDfNfC9a8pG+DfhHZ4/x1mh+nZFWlEmA4u1
Cyq2w8BdprfF839O7tQcTedyRvXV8hBQkHOcC6f4DOhKvAMLzNR2qCRAiCh45yi4h2BN2/8gwPqr
/OePT+MaFIcATGBYQ97xN8ERieu9W1QuVi2/P8z1VZ9Wki9wMw7zryzX6Z2M4HcGpCf/QUD997Ck
P9SkztUD6/lIwAg2+OuPrpQzUVFSuDvmOv006X54I7rC3kkPMhAFOddqPaSfZYpmXOf28FarvH/z
R1YqCr13DrVL/ztZ4B+/EUI9HjV+KQJS/ib+Ujlmd3usnN3SuaOgSNku9pqigx9/eln+Jaz5c2bm
/+MJJLsS3uX6/F2f+b/+w9veGUq/H+ZdnZcdGBgQvKDBYv//8VN4XzDL44DA0/3Xn1IHDaAwQQ47
qdeY4J3G2kd2+vXvf8jf5KXXTywgXcq2Ax4hvNt/EwSlbTFFcSExU8jUu0PguWwXU9VPbo/FzVvT
gd3A17t//0P/qkLimeUEQYR0jY8IEMz9keD9pzfY9fq0GkzqsnBOH01Ry4c1ciEu4yr7cOsqTcKl
KPd96TXMX7X4DxLB//HtXX86J8hVoQeT6wd//VzXlXuqb2N3Fxj9IOI6fCDccHz69/9ExI/8NX+S
qF5z5FyCnq8RWoQh47L864/JGsaBOu/Vrq0t7Gkin+5UkKkzAAQmjoXR+z2NF9Yq2Ny7bvIyjIGl
zxmz6q0e+1+xOw8fjb3AY7Q2DHHiG2/6yEZ2U52K6SYvJn2GzgTLlIVxr9P4LmRIRrMSLeqxclZW
nXQdg/e0NRNSi8JGClH2gmlOGbkzIgCSgdQzIJ6ZPb6O3SKJp/Lcm74T+vGKsG5U3gXvRVGvB6Xi
cJP6Wv0OW996AQNe9macDH4Gl7ydgkN5p9rAnH0d0trW0Vvp0SSzFw0GPaQYv+Coml+jUKwTM1Mu
jNGym+y03iFuTe+pqu4B22YV3tiTjs9eG2iSn423/lx9zd7O//ucw2a89rz/AByWXCg3yQKJX9RF
hBE1DYL2QE27aqjeTDjQZsamwp+Z/fCWsrx6kwcDWrUwuxJyCwBSk7kMvX3fbCMojn2sF/MWeOFy
ZbOxT67av7fZAkCie7N+Zs5ioZLo+2ljSh+itvHluuumsX5aIPm+956OdvReYQ9VIRZEGdAQF4zY
uWsN0rk07Yl1DkxgqBRohVUculpY7dnjK9wEcv6e153ZBV7nH0QzZ8eGQ5yAJds5UQ0RnFAKONt1
isxppJj0wC0dPjULYQl8OQ8RHcDr6tHkF1jDgwIWAAEagt1ARd6x9gt766LiSU36TMTGUzYOCw5z
OiwZxdlp6/0q++p2FNgxDKt2apcgr2njHzvLuECQxXg7zGSJ5aI1MBPiOCzFfFYKHaHV1v1HOA5H
L6DMphl5gkhuKisEFp7nb8ZJvmlWzL6wb0bpso6DF2a+eACxe1KEYOKilg2UXRY/BF1UnmrLd08V
4Wt5Xdw7lRK7MPQMWW3uR6SOtap/DJ6+7a3xW5Wxw2TLcE7t6rtoPHOKMj4xbIhQcyXmcRd6LEHI
tGww7EFNFTi5kwwz4A739rozc4/WCghSkMRJP4VKat99roUfHxHi2Md4JHe08NdxH+RYVAhrihaR
JrTe9dsi9y403d3L9dqLZPslHji8KTTh2sBRnerv/RQauXfiUx9JbztW7vrUW7N7yimJeki74muO
gv4gl9HcIRA3u6rI5vPqj3j9UZVsTRWSPlgudwBZOoH/Y0xuenPsa+9maadj68/vvW3Xx0hW3yuD
jLmexUWt1aMFWfEaw/09uNqO3w3KuhO7xAWyK36oSrFgg8Tr4ljdunM781O0VrJ4Ib+2aB6CbD5U
hfyZjphxehR+W1bKHhOluLZaZ6+169/WYiYar+BDi50PIxvSONzlk51m2VpVxKLcHJ3eMUBjGAfI
YJPu8DwgYWPxWrudiQgCtHy//JGJ5QA4cpO1Da3tbIwUPjdvFkyiRT7TjpWMTGrc2/4Urvf9bP2w
ci/dUH+XE0CgvOWyMPQlzbSQEQ0Mniw2j9YwpNZ+DvqvdAFZL4P8MMX5B/KBC32Lb5hpqcsL9UA6
SM8Lej0EF3FyBexZXMzEFUtUIG0YHwonRUEYWDt/Xh6dVZ/oZRX72nL1xix/vE76YbbraOMqT3Ae
oJTIYw7wPjz03XCeWvWlFFK1cPTOIhtXPymXT9Ne29R9+KiGr7huRgQHRBgX/fI+xuH9yMK5ayek
9HYn0p3vVf5XUNpEoSF4P0k7f6169X2ZLP0fBjlmxf9xV8VIgxl3r1EHxI387a7S5EmAQofNLras
ddnrcWqqvT0byDGhQ+sXaE+mUdB2SzCe4sB0NKjBn4JN1dSe7+dhyJ+kLHkW0tlzsq0u6/prAun4
TDUz9B7lZrWbzDC9jFPd/858UIiNY1mWfex1uyAW6sflY5Fx/mXJlbD/vliukFmVpeU+G0VzB/dd
fpKyQyvyXAXiR7UwcstGs1lPpeXM2zWMyt+htorPERyHuNs6GvjBxOy2W9tWNVt9FvbW3si5/OKR
cy+DZXcPtsjgZVyTwwgvcCcPNckS9G5n1yi71CYPySndvjzL3kwktq05pEdEO3m5hd4p7hFlRU+w
tKs6RD1dVGTRZ/NnTqhC4oVjsH5Ooya/Ag5cro/UfKaUOrdgnPhW2K/IQJjaEF5gQnCTMYr1SU+U
YAiCltY/0jJsm31sLNfaTl3FYeanQ3mJfDUrqKpSvIq+xMxMvkLxwGrscaMI0/NhWtEcJZl241ur
yPuQlWWeQe59HwVhn9pi2rbDFJErFdvmyQvqsNyiqfNpesOKWSTsXXAdpZ0DpxZFV95JVxn0JXhu
YHZcbx7Onh1O8Y52VzxHpS3BZJqm8hD/Vap4m0PLzbdyNDHFDkMNcxm6as2TNCthSyh+LZebOJxj
AFgxpMcwyISzce0iBE0c/TmAzGppu9bjqLMkdnVIWIQQzbIJwjT7KUL8VsjTshadnFnqeAvGJ3/5
veZ4Lw3eR7cB/SEQUVcMB3nph1fMz0YvbU8NWZw+WupkUGiljvzHfADJuMGNLOe23Y0uV8V9sFpl
cRuKLkrJn/Cr3jnryFQV4ZH23KUnHou6wOExLwZriStPyrhm/RZHxrqykm36ZvVgHuiD7FjsEMH7
ZxW0fredtePNoNp45zZwMr63G8p5JMHI5kiuw3R+nkxboE3iNmiSVkzX6Ayeg8fWzW29zYqs9Ajf
yOnFaESBGG5dsIA13epmfICZPaO7CshaWtpscSAuooyQaZT2z0FNVmnuONZjgJLuO39lNhIoq4of
I8vaZ7toqMOlFQ888jBvxpJ45hc3nOutnSlzWby2IoZxhendOGMXw/MTX/Keta5A9KjirkjMFMJ6
c3BK6KUBcTFfBho4+rzILtVFP/3opeBws9IRNVjv5VO+K4XTOTyvRjzJLOzo47XQGCfSUFi05wgn
/lQ0mXqzoN5Ba2U3SnbK1dxG6H8/rZ5K4+0cuFxhPkpy2pvb3vrmpBEfxNLg3sYi3pooqdFZgSRn
tXtGATQUl9AZ3c2cWS6aOkbr26oIG4/7bKJzpJ2GfE3KCCt/YnlZetfF9gKfMw0+ipWsjz4mr2p5
1N0Q9fEQFuZSZ8XUkVIcF+LQDyVMsp+OuAC6wou/r3ao9A3aIHc8oynzueHXgILtOKoR29HTN58Y
TKJPAdz5unS1i+Sd5CP6n6bKG/YcE+JbuSiEUqYum+IAG0IEXTMOhPUMSPiB0pbwp17gTGarW9qb
ea2vAQB2+rbG2g3OMU+H3CEK9ycueUTQ59lXiLHXOSPDtpAzB9HCc0gurNPFYivWDry/qfzlMk9u
32/getLHNhxSjaLK+HibKt4ZKJhwLTdLpzsbmYW1rpQ1yuYn56vvJk3D2rgdnNaOCAiR/rMnTJYT
2ur1xH05q7xgn3HaQ0E+2j0oH716ni6knfSuwuNhV8yfiASuSuYGZOMlFtJ/0ZOH+d7UbSS3eTSj
LBVhO12Cdum+YjTFMINZQI+OvQzrI1uG+p5meaOpGxHexafiuNs6q5N9BTwipxKRBIxOhLZ4E08T
sAk6M3re+uthhXojcnACu133DXU3ZvRW+HO1mdm1OgicyVYo+/PpK68bUsfyzvLFNmzcfhsHVYYO
hLbrp6peMbI3QetyHZH+d0vSVPsYxVb+o/Gt5pmA9hkrf1T1nylWAfKYqGrjOK36aDNXwgybjn/Z
uzXntDaGg2pbdCO6eV1cOeQ7Q1sQwbwTv8ZpaSZarz01CnFw+iH94baz/8t2AzKzPc8yD0NUW79i
YY2ajQ8VKRUN2XSI6oybs2o88WGjBRp2LaKNt5KTv0hyuzX1Do8HKuoqStf6tnS64IMQrOZpnAbZ
JVrUwMPBErUA1wiHmyQL4xX97OJwNYUV0T5800yOekk5xyavX80Bxq141SwNE0TZTLJUCDh2oXdK
PXZ23nIPINJEv1TZ0DVNMRKUZ5wRAWbG+LKeCt/oTy8jkyubKAFO3CziYiJ4Dw12KPNXKJOM0Soo
9LDjDCGrihYMpySL1sJdUYzoUTfFGsFlrA3wUQKyQgvRkk8vrsQkSHzcWj8hD7s+WNddJnajF2SN
09MQjN68VVFZPkxDPDFvcLGGiR9aeEGmgLVpK6XWXzlJCXJTl7Yat13f9d8KDBoXTynf23RhjTo5
qnIjExlPxGetJtePbleERB7OV3o7RmPBDpOllEoUc758NcaFmCvDtXgbzMAuM4cDN7plGZ9cVmN0
e6C8p81fAiJ3mPZV/m6VcP5JpixzU4ajFjeTHbX3BWDFUzdXLrVnboocuOY8yzd69HW6Lw0ivc0w
67rd4JWKnrkuUDkVUdYTABUCgu1lMA0Iaa2RgDA7TNPEcRv1SQI62swKz0T0xmIk+20azev62qee
W51otCeyd3LSd+PWqth4XEgzNv6WZCnQSgQvSkCbjqMagrcoGv1o4tup1gnZhVmSfkVEh1Y47K6R
Sm76XQw+N3UJH/moR1FEu5ABYkygIYZ667aD4ZFmiDt4Jm6tnayX9h3ppoz3i1qW+K6Z+pWmKAsL
LcnS7lVelIbuXT+KVWyxMc2SY7+39Z6CGnFYS7CdfeVCFiPATNkLyI/5RRQ9F+FUEmef1HkOCxow
zyEFtjp0nXHv61/otzlA3AIV6XV6QauewZNcfCw0I75t2f2nHN2/9WqCp11ry0iUJaiZImfMfX+F
mtwgnslaylAp+qJ6cf2MhGMpZIHNA3vbvm5956UhgOKWIpgGe9BAtELZjC0qc8ProuM+OrWxmU9d
g7A1EXBOyAF62/F2ypqdn0ri3/0DH/s/4uW/+PD/DfHSlb8q+fnn4jr+/D9ZFz/4B3Xu3jUK2Q58
X1y5lX+xLt4/fB/MiMCSgPxi/qc/sy6kUcGFYL72BeUE7p9ZF5aIa3rTNcn5mvD2v2FdHNvmr/oz
ommD1joALQQUksQLwXMFVv8E26K2HwgDH9UOxYkEOGvyLeuk2TVrHm7AWTOcQx4MiQyHV8Rz0cEt
gw+IpK2SxR0tKAGH1zeu3RNunTdvCc59nt2EqBmLzjkOyGXqpj1Ok4SR9GZ/P/tp0mVV+a1A4XuD
vQxhBM6sMk43XtcFWyeW+sMr4wGUrt+Hen1MgybdupXnnuFh8Ktkn04hYUY67ghnJjJUANLM4fyV
pTVBbgyEG+t6OSMofm4jc5Qqinfr2H+zFmL3/Aa7YCuU+5B3DvU/6/o0DOKQwevcSb+KngJV/jd7
Z7IcN5J22XfpPcocjsGBXsYcDM4Sg5Q2MFESMc+AY3j6PmD2IFL6Rcte/5uyMsuqBIHA4H6/e8/t
74aEpjJRd9kW4655GJuaZSPTjTYwypu+/NQG5cOSi7X4wt9JUlerok54Z/WjXo0BmzrMHke8weUu
CdhAFY3rP7SiugkDuHJ+nl5XvdXhTQqr3Txa2XOrxY4MRnLUqidQl/ft2iwClg1GfBxoTyCcBJ3c
Qvic8/FSSz6gvYl51Uz9XRYP3R7fAwW7GB5OS015FXgPrW3gF8qBSrTJwzjJBki6Nu9k27tb38Lw
rHGly8nAZfOl1JNeNSOfXtxSK6po1EagJnazeqyM9qcle4313Jc05zr2pq4wduB8wpa7dwaiWzmf
VjOavwZLCiTPmHYvvttV4fSfZFywdiiIza/GEmyswATvGBgYPdWJJ8O1OiyC4sH3UN6i66nTGzdt
n4qKr5rLItckfNDQouZ2bbW28ejSWREQMS7g8k0ESuwhrlc4z7ozi23/ukWRoPuu+oogOTzbpWwP
hZE96EbdGxgY57WTzLd5ggO99MjuoiTh6cbUsnw4LiU7vw04XK4jxsVuDtRllhskpSRLprAwbs0g
+Vn42T6dICVWuXthleyoPbZFRDzS60CQMCI4QZyhf07EGYbduQGehXLc6+eoQD0I4rRbjc3grux6
CG4kHyBWhrmxS42hPagx0meNvH5Brnza1tySuyZN7zFLwKP1svDWKvJok/BZZ3hAS1XvDsHPOOOO
iYPxwXOFtY2Txrq2EOPXTC8Y1eHaBaI4S6o6GorJ7GC6XzzSq1DkrLbQ98x14IY48NCrT3491t9Z
UqRX2iQ9OcdkAnWy1sFRIedcZa0b85BmD7PFTpf31xoqzD5SYXdHxLt6KkZvXGe2yB6UxjgflSY3
p0n3xJR53ChOvi6sEH6B0d/rxquvnDAEuKvq/M6R07Nvp8OVZ5f5BRouORQziUlEdHVF/VCHuNe4
Mz5UfAvZRhSqvoqdmv6zQLYPfWzjJAvpTVHKKR5TR/q37euyc2LQQXCU5sikdfrvSFP5Ac9UVawb
SvyuCDnOd7wxwUqYHfYS1qLJg2kE5k1a1ErTzLMscfO5l8sN44737K1h4hXucCIPXNyr1/Ux1hDW
yqlfk0qJ2a+s+8AFSTcm/bzXs3S2qEEDptWId1WrAvsrS//4oq9YYaxSJOGBpP2M3lE0ueTJbKxv
MdHmx0ZVmbXD/FluW6+bt+aUsC8jkXCQFGhRoOCN+bF1R3xHRSn8rTm20TnvORncM+ZKC2FcutmE
/d4KuPTAZpyrxKuH2xFV43tr4dqNs7E/ziBRn2GxI6UXXTDspr7wQcnyEPdGnT7bvTLXnWrwnI5G
j1F/SZZgzHfZQluQOGcHSz5qlavPhcmT2jq4X2kkIbOv7FmtrHy2yYaXlPQWwzxvLKsxT02P1Ibj
Th5FHY131jy692MtmpMdOcPP2keTWvkKKWFqKncl/IJwd1wZx+F1b6U6kjY8d71CZCh+TG1UHwTT
isvGwgSfm4Mko43UADmlPhWmgQOVV/G1dAzvCS90tjWKbtizEQ9DlGaHjZ2R0Doqszz4VqOxQGSz
M/01GVjjSxl2hzo12zuUtwEPmc72Aa+4NfxtGK49ROvIjbIHwb99289mf3SdAc2/SoNdyncV8e51
hzmZbA9gBTo/SV+alz1J6q/d6540N2NaLTKnfjBY868Z+iGvo+fxL/dXUUSWR1SFe9khT14FrYFO
nvsTXmi3kN5xwjm69pHgV5Ekl+BEHV42NohI7ziRmO4w80GVjTY9ihbZ3rm9LFOEkEpH7kmUqn/0
IjTM0BHpXRyE37ogMnfhpEEfZETdcQQXu7FP7E1bGSZesFI9EVZunycjTj6HljddWL2UJzAY/NuR
PVM4MVRs9K5THSOzD3n2sZcdauFUOyyN2a0R9pAEZj1cg2J4cKAekG4AQF3BMsf7bed3LIkU5OJh
2I/K7jYlXQTrrNL1ZdozNAlSEAzRMKuDKGY2Y7lnHLxIyV2YltbXicTWGnYBCRGr83aWQZLVC6cX
Ozfzy15izrQa/84Yc/3gGC6yRNvuRmvYmmX3JYAsuaomP+LH2AW6GI8oxcfG0p/C2NoilUVkZAS2
aO+5IW6ECrNJwemSjn4uR3Ux5gk1WqgjdtdKNF1zgy+Yqvk8wWwXLra7pQXDaKS3QxndR9p9Iv81
rkpXB1f88YDj+qd2caLbY7/x+2XOWMnsp27n9L6QQXLuRhz7Pbuxp8BVXDCjuMknl+R6YlpX6TQI
TBF2/OiN2r+fsBliMUanLN3BX0MBIe6P++yCNcS9jZSVDqy3YH3uXUp3TGVotAN1k9vRLm+8NfNm
sUkHcvIltSyZa9y7eROsxtq+jwz7yySM7slh1J2zj7h0GI8esKMc6GGxArnxnHZnY6s7Zh7xCcub
18U0ZLuOiJOH0k4/avhi0KAdsdGingj3mOhDi8h1QKy+LdaunRwAm2EVcJkvlTZGTrd24q2X15+x
PFQHZQCzdtJgm06E8QB0ruqp/unx3OLZuB/zT70aDp7tfiHjuWVgeY09H9IFnZWKMUgOOLj3f4zl
dN80ab7MZtjR8dLfaIIhdTNcR1513bPo6mPS2FR53rZ8SdNE03KOnsS3dd9BPAP6PG7dHoJqTOnW
Kc7yXSpIBcnWf0A2Q/NQ04to0V+0m7HP1Pa4kWRlWKHC/XLQWcG67D3tbgtW0RcIaRt4Ey91KPmH
w6dKM79hCFfV17Yld5UzvhB1f+hBAW0IJ8+sjdCSw/DVC3vpOnlA0riq1oVu+4N0XZqSa0mBTowF
g2+f8SQ6M97bIRNjvLX7uXD3JfWIsz9ZKztM54MhZuceJvupavuBUFlwV0rsngCeIXN2gzPBKycH
HJvlTeh4xYXTcrmKiuBgPNmnukG9ziNe6F6EtjBs5OSZ5dass8+zUTJgCMrp0yRxS5Vuz+KNht1M
ARpB9tz7In7pxpTdutTukUE6UnfGFI4UKrFYGPV8Otz5MfRHND0GMFeQRuDTzOxDLNc7+UbiHTo/
VCdH56AKUs+AA9uQYwzHfDii9+OoAKiKvb+3jlQsNfumKQw6Ps3gQVC6tNaZr256guDrxEvLi0ZO
gKjliKoQE/moastgTlva+zAjwViX0Y0SJR7lrJO3JknBK0v5+mdDs8U9pSXRk83nbSc7MZ8YZM2M
+10vJ/og+KYV4/QZJEJdbaUGilD5ZDpR8mf0RKXXoxXAel6SUPaAVxUMs722GxajrUnUjHx6on8O
BI6XgDnBt3q+reeauSWqjHld+oTkVFUlF8yZTDAaARD4uiDPPQj5CD0gvcSVntwWrLGocOq664po
zbYz8N1XDkqdKhO1klZmPPEK8L72aeqccECHa1/Z/cnruDyDBA48waIPLJbAbr5ERVRtHMJ6SFdO
9yMP8c66QU+/r3n2qmKfRPFWQcae48cydi+8+SXAVoU170WKmJLuiihmL/HM97RGMDWSSXgVSF7E
KfHZBNycR3I1NbzPXa5/stpuj6UZmStlD18aO4jhc3c3UXo7mfPBdFlP6XLa5/XilrMmcF1NkOh9
M8AJCbzZOwY+g7W24buqBwR+t89Z/s96Lbv6FiNfZ21Df862bhMOh8Wt8VRmMWPffA63OinxgYzO
bRMD01E2KowArkOevDQ+6yBLAj4MbvhDQEbY9i2k99TVZckqPK3YweRqa8VzRt9h5N7Ehv7s4Iaw
Vo1BWcKqkVb9pZegZ1Z5N1brIKvrZyY47dYvRI7hpa2fWsMHGmCVQbGv2jHeZ23fbInbDj9lbrB/
LqqA+2Aa2ks8KGSvKie4Mqpk3JGtLs9VqrJLWZcPKeC2T4hY46Y2UfdXRTi2l3wT+VhgA77o24H9
n+laCXGnwGdjPtmKrqEQrxL6pS2+xW0vaBaPCGfXZgWEwxPlzq0H72X0bKxsvU16oMGsfUhV3u6b
ZaDoVGmyb4KsuSxiJKjRqfo9nKfiqLqoPBvsb1dmUqpPVNZ0yIOaWnbd6X3n40NO4iA41KAynkGf
hKewEM29LHuEZ2mbJ4TSqLnQTp7t3cWAYy5WnHQx5dSD+0TOaE+ukcsmLGJISyXEYn/wtrWfDE+6
dEsE4HJGNVuMP1azmIAGE7NGujiD5leTECqudR0tziGckhNv5lQ/trwpdkaDw6hLNKWJr7Yj2JEa
ORXh0uiWCvsq9i5L1l/s2IeqWasoe4RopZcn1PxiEIik1WTxORmAAtp184/9aXFCAcOqLqbFHRV5
ufihAnwQK9GRz5KLjyqfHSxVKMnGtV58VphP7WmLMSu4yMfsyp1U9ZNozk97cWjNS7YzfXVtLf6t
eHFyMQ1JttBxsHfNGVFLwOsTgmhjfGa2k7zEiyNMUHy3LwLP+cJEmo+B0WV3RdbLkxRtvO0XX1ny
ajHrX+1m0eI84+fGhBYsfjT/1ZrmLy61/NWw5jFBvnNfbWw+hjaUI6xtUADQmxa/W7o43yjQdQ7W
4oarXo1x5atJjgvVfY1k9TMVvbytF0Odbfv1lb+Y7MbFbpe8Ou8KfFvcCNjxXM8BUDlN32Q4f9FO
cMsEiZelUZ66rN1MpB/+MVr8t+j5P+Rif/yvZc/PPesjhM/32LzX/9s/6qeL+ukxBEN7wM7MugTT
6D/qpyP/YzsCE6WPX1Q6lv+L51z+h4pu7OaL+Rlb+fJX/B/PufMfE/8CAHuEpqU67N+In4sl9I2X
c6GA2z6vWORK6JKL1/MX5VMHoVVkDpVGsmIWMdhAwiLM6etpGJz9UEf9B8Wvv1tUlbdAv12UPJv8
xrvjSbf1Cz93vG2e1jYMpC6gPN4IA/mB8+cdLZPLxoktcEHsqaCT0NTenhhobQaD2N+3mRin/JDU
4PH3RFfUdRfGyrwif+fH+C5Cv1zRCxZghEh9bLlzHIDO+OWW+IOrejnWm4sMEdnjdzctG5io+Z5m
T7wQixLj4G0kiNh6NVU3buIVp3ya8/SDYy0X8N2xPH5IYgoK0JhU7y7w2Ki+7ifUXrg5wPWKWtx2
qBvHTvv5o9k10amI5vjWkLr9/vez/IPXygTQylEpN3IQ0d9d8oThKk5s+osZQA4sbe3ormNFckX9
m8+aTgsWbB4TvAsd6PYm4jrv2R4ln1tyjwDZK5J+pMzzhw/+LPmHK+KSZFOOZZlCvvdkm1WRaIbY
fINLXEdeGqlDYU3ems3SK5JLsOYc/Z3VkKQyqp6dzWwU9NXWcPTsgJnY3/+e3544WgWXuQXXyfO5
F9450jAqhoPT8QOVcIPALqW1O6BMNTjhhxxdvmTv/pEP7renbjkmjwRkZ54LfBVvH4YOv6UrZ2Op
n6m7yywDjOkWWfjP5Ov7+D//TOH87dZziaPh6Wdap5i5vh/W5X7ZergcMbZGFQoskMIuuqsEoMFV
Exn59xHvkX/UUNMrIpB5W5/+fmWVeNefQjiC5AKhDSZCAGOt903jiYFtp4G5vqtGQbnEqk1NGILo
2SCjacnsvyEsia8jguTXGjHqAf+w2Vz6k1/XwMCq8lsxWZCIkKTpwib8D7BDxP28i5hs+aSTW6wv
Af5kc5XHsO9vCulmN0NSo9KFqT19zsJc1A+TBzxZDiwbEdFC+WIX/tjdGG3eM5d1G6L6STPS1bwa
kRjqrYfnxHkQempQtFSXNexDo5TYPwkcDwWx1szJ7Yap9Lo0rSVmzERja/QpqzQXamS8uGXwRqdx
zCUGg7OtXUoFIFYCb9ij/wP0XBllrfJDWzOGu6ntrDpbpYovWdfy+6ww/dX+c/4PI0KUhYU4wsBU
FbfdK0qiFOlgIhSZ8D0qU4IBXlWFab8EgpP+pBvtdIdZtFl7i89hfsmnStKm4eTRd9bMhJatyLEF
Cu6Cx/CGGDOgJvGLb8mmgnM9TJ38OrDGBg1K2PkrttqWUe3cG+OOF0kw75qF5pEyKmajE+QRLMVR
JF+G2RjtTWkLNiNQV62Qrm3tS2R8aXgnN2YOshpIRcMUrXkZIj5ZsX8SsdV0JxzULO8zw5+aXTJL
1axnQ7RIfJFV53tSE7ZxqBxp7PJc9tNVpwb7ihQ86lUFfw/bI4Cxft0EVXbIAOEr4ggL0LLCoRLh
S2H3hSc9ioLjhB9kXAcoXC9NCQLmvuW16F6InKofhNE6i84Nm1/ri7QCAg7O7A7RbeSwt95aWZM7
90C3cGB0kY7E8+w3PtUyQ1MWn6YqZofrKJzYV6WS5FH3/Dz4JxPujOGx5+qN+9DpMr0XYmg9MGMl
7wZjRXbALyivCa3WXM2oQVOLsmezDSbmpG3ekjn1UfUYcNd1aFCLyowzY1eyd6hXfWoH3xUuuvQi
zYitbmZtRM7mdb666kCyOJux1QAPlYdZESLCBKnF8SVop7Ktuoj2mAzIewPzkbZhor7+OjEddgiN
ncSfTVySV/k0lQPIcdtJ6cGyQvi7sY8Cl3tusg/q0TM3HrpDuhWlu/DUAElmG7PL6usSAQkcZhGR
Bs8Hg3Nhmcx4hWx/t0GEy77FVutOrM3ZDzB0zDJx05hRSYgAPNypdWePJ5Sp309Ib9O3NLDMAcUh
NOUTt6vbXU5RUZinrjDmEssNoR58QHCl9rwwWv01BgjADa4hBzzTejq0jNrGwDnMZukWe/zh6RcS
NWm2ZRU0UjU4ziRL7LxChJ3sCkBKGJaj2M7WIMZ92YXDuLzHhssB3S3Yh6FlzRsA7RMipApHeWjS
zN1B90vwsyi2o5uk7xgVxB3pKmaxCDJ0SiQa+0vvoFxnAVd2XaSp3CtQEtShAZaiayWj5AgCBhnY
VRYL74ncQnydyR7HDCgGOiKyyMMOGrtzQNPmVJs/soAowxATtuXzBUyinKPmK5ZLywKQ6FER5Fid
8WIAWs5XbjNNwzX5ZtK7bDzD4ZpWElyHQ2LpyyxlfYCKqmpxmOsgwGqUh46brOcuxAUDDiP3kjU/
GgZY6ZD/BmpjfGtzhhJQ1/S4NmAvqlValrJfDzFWanp07fjsmewQt4EkAMZDmoKuych/oHtEYG5P
EzYp1Dj6zKdLHIwU/eGSKz/DZGycSzlbFZ6sztDEzgczi9cVZmwcewHS/a4dZ34br9B+fwlG2Bv3
hqtiCIQpzpxtW2TZY6EzSXvw1OjPCEeD2meTZZARsn0Dx2toUL4dSeuHn7I8RvAWbrsz46UUOxSW
xsnKDG2tCjzyW17DJjZT3MfBoRnnxjjMOHat46zyqATNi0eIoZPkdbNSc2Sn+4E0g1rHELHAbfbS
wIRJ1I7hiF1a0aVVGd3PUJhFdT9b3aCgrabqjql8hb+xs4BtuW3tXlXe4NmrzKYEcdXwH5+8il3v
PgdvDUxGFsmL4VRZR5V0WN/4qnK8Uxz4jXclYmaHxk5iG0KW7XXWVfTFE8DZQUvTpyGtGI3gF3Lw
guvJ+p4Tp6aiNuvh5Ma8/ZjSZwH+rsSr1EEPFTbjyW+JtyRuwSmmQeIfi1ksZbZQCC9L1hs+n64y
FpuEONp0o9AVxGkKEMofqc5oysua6u3sugTulyJcQlXaDH6mZ485ACgAOKwQiJGSK96TOD0hbKao
7tbg+5uoQdeYsclGEqxqjgLZrgNMozVXM0yUt3Hqrjef+FIwrl+Scu4JVbWaYeaKrBsvmiGO+idC
ilBR0UuQiuJqlN4+BUl9zF27Sbb5UHfT90m1Cr6LG2ZYtyujZ6ip6nJIVk2P8HUxmlXc31RJJoLN
wG372FR897DyMgY/4r/OJBpuMnwChxBODx0+kPFKpySHbwsZt7dKI26thtq0YH7khnNloEFhS8HR
Z8AOg637iWBE+JJjgK4vm9L1O4AOsGV3s64weGHiDdvvgRzqYAvsL2qfGiLB43r04aTe4vxubwMF
VehLD1z5MbaNLDlkNfjEDbRUcK9R7QKktCIe+Ue8xI5DKFKE8c6bzZmlYezed5iZZ3gZTaB2IjUZ
RPpp4d1MDbGOdTtXIa+vCmEb53cnkxuoBdlTVAUg7Ryz5Z0SQMJjPF6HKTU6rInkSrheYKySWUjs
GfjlUGtV5X+3yQY+jAyb3S1ConfLky+flUiiUw1BGL8go4UfkhD/HVSn1EWUsqBe1VEysyec6+uE
iVN1CnFKICzpMrynvwthu8PKX10OPZmbldB8kFZyjoznSUas+YDHZ6xCOHPzy0ClRrp147xrPrVO
JMhMeuO07gy7LU9mIxvSi02XG3DYMpDvmQUYYlWJKL+LhYa1mDiKvXkUqkem2qOx7TLPA5dtMepf
1fQVgZUFL1ofnYlv+xaIjFOu0OxQTBlGQ9w0mM07a8dnukkFlagAqClU5Y3mVUdsIlpCDlLpzl5j
io2zQ5rYggqpJUmxEjJ3/AXOGZ2xS/DrZmM8fDZ6qyFolkTpC7WmzBDqKS9/oNrPTwk6HykXPnnl
irsWJDm/EH9QCMTqwY1V860siVdSFS3Np5n0dIE6OEfPbNWgvGEFSIAvwXdXzR3G0a7aa5xAycat
oXWA2cTW9yO1G6f6IkQt+yNrR99EAQx0yEI1GUMcAHlrJ87RXZxIDCyV70yHOHOi8htLo/KaRgl6
fHJtReRB7MzyP+kodaOT1acerA1nomVmY+ZgJPazpwOqMftMOrCK4CHGWN/DIhQ/HVl5DMRyFXCp
u0xQTIud9TLq9fDVmFMIWPHQ9w+U2Az5tc9ylQyQbPpdncPw3EXTmItNY0zpA67T0dr4rcV0x0L3
9NZMhVv4cEgY0VYBH6uJWXX9TSJMV2LuxBy1c9zBZY4w5bCXKsMecTZXTfBTgB5hLDu2/uXEBaQ4
ox4FZVOOwlAgigD3h5Mm6R4Ac8rrF4j3k85iRwHhs62vYdMaX/jY2N22GAHormXENgRmZKy/KjuB
6S4cn0GH18ZQwU1auZjFhyNfE8suaGnpMtV0O+ViSNgUDFN6fOjW+COsgUOtwxLI8M73DHlXdAit
+wlUClwWa9LN2gkyvspIpyYhd+l34aYStfouuE/AhlU85fu47oCFSD8b+UCFsyLnw9fshxOX/qUd
KOxzBWIvxvBy7llXVrGsGNq36k7FMyOIiekQxEFldnj0QsJI5QAllylqrAit5NxN5QAHC+xMaf7s
ysJOV2UhKDAoR3iDB9k180Ko7ECQdAYjYNQ+yz4EPMfXURepF0cmnIFZV1O8JlRs3vZOJeTWS2Pu
j9mu3Mveq9JxN8N5xNkO6OkF3xevmtaKRw4b1n68t+xRPnaEiEAcdUY/bJMpJkY257Gi8tv00l2i
0ty8wFLZs4sfzMG9wjSfqSNVCSM/QGq3i1VHtOA4PV4PeqttQhWrsZuZAcG/n3jhYetbjZgO4I/F
wrJX2lFGhA5ij3uqNYx4J+thwGjMxlisQjONHpFCIm9rjA6b2Ax7PD9sE2sbMGUbfrMSkz1mP8tU
7bui118oigG2Vwx6fi7GRPsbblU8edOUYEWuWzl7NHPMkbWfOoECaDVF3x7wH8PTyp2FrSUyb8zw
kTTCOUSv/K3olcWVvXK5CseK7BveT64GsjKE7oYqQzqdX/WE/xa1EbVRmv8iapdF+MbJ+/q//0fN
NihY+Y9CRFKADlALbIHA9Y+czT+i1cWnIAiqA5teNKf/6+Y1TOc/y//a89FBgbg6Enfw/xa0DWn/
h3ka8pQHkwS3t/h3ft63aheVVsQ9HdRlx5IOf5/1zjSu0jhxiGA4D6O3vBi6sj36CR/WAkrBvZON
+iBTUXy22VeQLiagC+tPjsepMRo8hbrZ9B1ZGtiWBIl/uYx/EILfan/8Ze6iQNJTt7Bklnavtzpc
jtoShrHRPQSCroCg0zxFbm3eMpNKdyRtst3fj/fblViOx88hqcG2OPyil/2i7keaGToIbf3Aarff
QnXTK7w45geK5jut/Z/TYiSB4svBBN6kd4cJKsJxhD8eKpWmW0yyJWPdyDP2QeQP914/e/DpvO4y
l6616VQLvblu+n/VKcof4RGaoykMdRMiD7fn2z8iZr3SBkTPzoZjTIdWSuNpIv238XKvf5wa0WFf
zPtbJsDijrm59YH4+ftF8CTLfJxZGNlR4N8PHNCyWjb65ngmjg4KsoTfj2fSu7UwnaBMYKUEESFP
Vt2O18loP/VoEB/8EL/93LhlsJwipuFjR91b/vkvPzdVJgYIqrA7NwRhsF0R2uoavpJ/v6mWC/n/
JgzLheYoPL9qiVVLdjBvjzKy3agxaHRn1vbNUS7jbBH1zr5JjI+aTN+NFJZjQaJZ8qKcjKRYitfW
r2c0V3owS3uazgAb8cZgw2Nt4ZifROr5F1pSXLAq6ah58jvjyR3oI8oKozvEBgzigKESlk/4nh9w
iZa7+e35+6jL3G1CoDcztnv7N9kK5GTeN8PZtYyvve9I1p10WozO3cimKoor65/v0H+pq/9+wcmw
+w6/KwV4RJnfPV7Sm23tVtl0Zh3SbaFq+yzLB4VFPlYf3MW/HcoHu2Fy+9LM5RC4eXcHdbWzrOhK
fc6I0SBy2ywLfVpKRxYVH5zV22kBPy2HItbugTrEbc1E8O1lLKo6qcCe9OfeKPIdvFfjAkR1sw4a
x7kvaR3AkteQByvzj7pk/3SSFqMKRrLK5D5+NyJLuj6q7LQZzznDooPZ9cYGRmS2s50p2v79Wfnt
hc9JIuFQbu5LppDOu+s5hlERk1Idz4EdXKo2fTKJJSHf4SqHk/j894P9dmNyML6fLs8Jn1ou6tsr
SkhTZVoH/TmlkihmL6IgSdJPc6jYI1zOsZGf+sIrP7hl/nBU8qwMj3n38o2R735Heh2wIKqIBpI0
D57TAS4qnSd7K5bGgUydtVGTYb38/UyXy/bmEWSB4fAD0l7JyVr2uyeCv8LW7OzFWYehJuNKSmTm
X3D410eRkpccpDhbKXpR3l7PQg/U4TGgPrtt5INtbTuIhNAk/34U8w/3CNfNATrnuA6X8N07LphK
S1eOds9J5V3lcBmosluLrrrNkOQ0NDHry0KRZgcSZedRhNtETIcRuLQLtrEez3//c/7wcCwrBYeH
kqUca7i3J11b0LgwvLhnj+1iG6fgJvBszh+1n//xrJmD8qmUzMtM8e6sp1QNs54694yBDM4AlEnr
FF95nwZ7a91xEeSx/s52K/xBo0/gf/Du+dNJ/nrwd09KaarMz5vWPRf+ld1fKnUdRh8MI38/hJSw
/LhBAarx8Xp3CG0R9M2MhK3mKDJk8SaHxqn0ir609F/fp9ykPPisK021/Le3P5kxkOeMGEecMXwN
dMTBn3Xrsvrgmi1bhHcPnaQgGLQYdwYreNt6exhT0VDjKeGfPU9DuI+yEjl5yIpgHdDWg2mbUSOO
23KuL6AZ5/sKdsoLtjVk45CAEWMcCjK+iJ6q9xUQGjqbQSIV7Pcw0CJAm2ingR3V4Xpkx9zRL5DB
7sHbiQjhWd10sqta3za9SxrAc7tNPDWYOAfEHLHQ77lXWloSxcrSkf9C0Uz+0Yvu95cO52+xyJSY
jflMvrvMjknuldmMOhf0G22rPCD3zNTmgy/GW4Lc8lmULGNxiRAwY0G9WIJ+XfEUsOMZ+7b+eQp4
d6aBCeU5IHMgL5jxDVCW7Km77Acx3yZBmtZbcvMfASJ/fyHZyw5tYS4uVo73u5TZ8BT2SiM8Q+nw
j+PYtxsYJunBGMpii5T+r3cpeFVIRwDd5HMs8DS9PeXSnmsS+F16Fk3IvHu2BbZaWCF/f7H9fmE5
Cv96UIDoMsh3b49C9UowJrJNz5RIWxTqWKQQk6kODumgndsi1A3OyiI4WvVI80wYVh+8EP54/GVb
CnGTLfDrC/GXxXkzOTbEoCI9M9iMr6tOfzEgj5zikkUOLmIkknGk48wqjac6MsMPnl7z96d30Thx
XGHPIeHqvjv9MSNAF0Vucs4iezUIouTCbU4IwTVGyKn6nES0F7hTkCxVQQQQ6jk71JNpfwAf/f0h
wooDqoUFNJ9W3373Z0jYaw5xyvRsKm/ejzGMASaN7f7vv/Ufj2IJlsyYoPCAvdtnUxGJcKW4o8q6
y7dtNo4X+OXlv/KyLY8q58L7FmAmEFjndUf4yy+aDbkqHC9Nz25nmKthAG2f5MyJ/n4u8k8n4/Di
dYVAbOc5eXvj9oyYqPUQyXkyUg+oVtleMefDjxG2xB/j/JZAySApQbP9xxLL3lWW+/mDC6/0u/Bb
kA2Iy1tmiC9KjfpFCSJtKwRbn/a6uUCCTA25t+lsWNzrzYLLTJ2vLRmjdaDRMld/P5s/PAUsTEkf
LmezbNffnowcQ9+DFZWQlq6zfa941kf6sxkNm7jgJ2lT7FRSbCTvKj31H7wCzOXuertu5NWK5cpm
4civ9n7rhnk+iyv23ecia2BkxznlgUYFh1CYHUWhJoq0NarDUPdiB6PIuaboZ7ofA7GYdIPo/+NZ
cMAKu3xOpQPg4e21cFF+/IFahrOfCXVsaWHfDbQdfPAs/P4255xZG7weB4nt3VpZIyU3nZ7jM6D3
FNz4GO1iP2R4mOfzcYZ598Hx/nCRcdqZXGJhCZtn/N2yGUtrw+3atGcGL18qWFMEqKSzGkx3OhL0
dp/MTj9pu6WIjTnn0eyh4oyMuE5WU6YffE1/U2XQYQQrMJaZaN2Yb9+dfRTnKkumojuHGHPrlQi6
9oKNUk7KoY323PXtIxeuII9mA1yrovAcxUjef7/pX5cGv953y1/Bt3whwrJX4lF++0vXxOry1FLd
Ihl46z6ru0eWp+FxEGVPuoqhb16Ext5u8mLHdCZ77nqLkIwhyVrnt+XU3VMa538gmKllwfbLX8W3
YNFXGA26CCysN94v6MrBK3Iv0E+Kr/1l2FfJk9u2HThNMLdy1cCdW3qjW+oNpmFyrkJCO08giWzy
6gmkJxJKVnZNvCb4GuE9okRGZQ4UwsjC4DVoJju5m/0v9s6rR25ky9Z/5WLe2aA3wMw8JNNVmvJG
qheiSoZBG7RB8+vno/oMrpRHtzQH83qBRqMb6i5WJsmIHXuv9S23IjJaGY8FvEH4ARPxO7CdyLWl
BNc/ocPqyZDthvKxDqRBlLHl5Lft0Bp3tNuKRfsBHclsK1yCFgoELWxkXL/GSS6+YN0CnFTIlOTZ
uV34BxzTFqfonHaoRaL6Xg1a+VoWjfGMIHZ0Vk4vRbKyrUikoUGGxZupw7cDcJgFSO/d8tzIJv6i
CtJ3+QGmfLfmST7itrG+dp5mkZScFea7hWymCU13tN+NIK7v7FmH11mVDswgBAgUszPP0ikhvPNL
FcBoxvRLcW45/UzYWRA0jzDUMJQUKcHBoSOg9oZSVOlnvSyiv48G/3+EwQjjp3fwn8LsV29lnL99
/daKn4Eky//z9xQjMP8ir57lAAU6cGhaQf89xPD9v3SaX7bL1uNxhHN4V//BgTcR8puUkLTiEORz
umMx+ccIwzT+MoCX+GxqHAwM1Pz/C1E+2G1ErFya4zcyanqMvy4XRWwSU4U8fT+n0kZzNKUEjlhe
6M4lWjOLQL2fvpvbv1/5n6nfyyL4fxcCjox04qi7qWiWhgonkF+vV1oGbp+yjPewwcbQNtro0Vai
uJpmlZ4nX+i45kgj+viivx6Q/74oOBhWQ2tZhX60fn+qnszWH3ol7XhP01E7tXkmcOS51krjH//w
+X4tOn5cCroLa5ZFH5nN9qKCKhVU3Mo1CUIi3/EUzDYiC+jnhIMwhieniXAVphK7H/8kfH14+viT
Xlze50NS8zocGVn+/5ku44DaJWjLb/ZZh2VzyAtr28lZuzVhd0EploRKo5Gwr4ER1e9Abv9UDf+Q
Pf90f/kFOLdy9OCbWPoE9sWOvBxwaK0a9T7ql5ucjeZT32rJa6YIdxdTAtosaoR9rMya9JK635Gq
5sDtHE1gF6prjQfPRRfvG/3waUAh/Sfh+LL9Xf5+Ji8OxwFOncYPWfdPj0IinS5BPlHvax9xb06w
0bp1Rnfv52rcdAt25OMbcnEYojKh9UvDjeMBlQE788UDrzUdgTAdI2dQ2DqKK6CJFPATi8UGPxkG
b1mn9ymZwMC/o03hm10Ez9CbTqPMsu4PNcqPGuTnj08rBS/AsuKQ/YAj4OK3wY0lm4W5uldma8Ml
aBZPivLM9lDT8GHja0RKaCAg4aSvvrpJ2e3awZ0510xYaPrIF/fw7PVXWC9NsiKuKYZawL75HHd9
ddUssA/yYz0Dc21n4GYefF64xf5yKspauyqEP8BygO2A5V9GZ88o9NePv3BrecIuP+JSZHCXl/fw
8g2kFWRIFJtk/1UDIvC5rGludF01PuWNm4XSq8ZnGdTYcKfeCK71nLClGufwqenJfsAb110RE92+
K8PRbgmXzB9yhAivI2FUEITS/CHNjOqzTy7xldf26VfLQKEo585867E9xKsR2oVOcLeynm0AOShB
y5n4u0KpTR0H+cPHH/fXExvN06Vp4tGDZ6qNCGQZg//cw0FPFWHAFvl+XvjIbg/7sJ0cLfz4Kpdv
DVehbcqOw6wdGv9lVoMPXrAfuQt79OPxJ20hWlDdXqlmdr75S7z2x5e7WK+XD2XoxAssCxlsG/Oi
MeWNbS3mhstZhYzPRBsc+MVGzOij+sMx7WI7+vtKbHyMycng8C4HjMVolojT23w/0N4/k684PqWu
nj/MWt0eeivJHwpDJPcff7zLRXr5eEtMhM0yxBJkLn/+0xrEwSlAuFmSoAW34R32ho+TPKMoRXiH
7YKgV9d6nsgx/JyhvCM20tH+dEN/9w1zOlg8fzYNosuJmDYs5nZ98UpLT8OTqkuem76E/opQJzp/
/Hl/8/RwJwkNgXcGrvyyHaWsFNZuFjd7fB75g50MrLQJamVJtUFvt+u+fHy9S5TfclfxX5nEfcBu
4wu+eCmko6c4Dwq51+t6nkMbghOBxZ6kA4REQxU4MLL51vDgIQktjWL6yX5ymswGnIESiZ9eSdoK
5xIXzjtzwv69QKxpr8QQWaRIudopsrvq88e/9G/vCFbFxRnJm3bJhYPylrkmKIw91DQHDz6VCXLX
8hjA+X78+FK/e+hpy+HrNI2lPbKsKT89f6Wf1G3NR6IcaqKzYbbGuW/H4aCZtX8glLY8Cku5+48v
+pvPR7wHZTDTyR9Tyl8vOg92nZklBIMRJPvWo0l0xj7v7ksn0v7QLPvN+2XhSiaQADum49mXt1/g
wpinSu6jbhDltnDT9FRYs7+o09q7vjOmK9PqOmS9vXROg1/Ef3jgf/dZuTrn3cBaeoKcBX7+gnt9
9gaNiIo9nqweHTqf0Jiq4IZUuuAPjZ3ls1zsdiSLMjZk8uMtu/qvl6JAR0kv5mJvs2cdxpIgNbwl
7M2+PlvPsdl66dqHQ3TQ6j/e0t98z6ASSSCj20upa188R7VPyLIzuNWeNoZCTRgl96KG3AOhkMSk
dJ5Yu5LBHPMVCfK8e3lMtfXxU/W7R3kx36EQI3rnn2713NJTUL5T7W2hQyI3XfdqYDKzAeJwV8Qo
xVa5mf+ppvvN7WXFdBjYIiXA7HlRRNF0t/S6ZfGMUzu4joj3MFaeWcOKS9wo/cOBYvkSL24wRkOT
YReKNY9T2q83uOKE5BMvBNSJWu06KZon1f6xSv3NRRgz8axSr2JUNi+q9gIMmjMXghUhBvi8In08
wDAdQz74+Hb95ptjLAJpkyeWT3X5zeXQJmCjDkR8oed/zpK2JZihAjSuMqus/vBs/ObVQCZF5W1j
b+dIcvGhGgl0ZBy7Zk+FjqlEBIm5DnQq2hlAzBGArnYb9ZK47EFz3z7+nL/7PhdnKOIlaKKsAL/e
NC1lh+rGstnnmautG2W/aym73scX+c2zb7lM7RxmPN4/7+GBptfeqGO1rDWHx3CmaJixYBzibki2
bVYTV0T39U/Fy282c9518rr4ZGxVlweo2RYQlfF37bWutJ9LoGu3PvyqR9+S6T51iz+94Uvj5PIF
sDjJohBg94AecPEC4NEyinx25T61LNIGxklFeMHwxH7nZfCeWBhwO/VBMDzNlR/dBuUQtEijpFKr
2Enr75Vt5A8D4zhr3ZSTtwNyaMFqH8S7Y9Oh32ZON1ghZQE+Lb8OyEsmXmYva7N9pHCpXj6+ab95
AwiTQzi47L30by72JmZmbWeXZM6YFfjpVUXiNLbbSHsBK6Zu/uVrLQsjG4PJveLs+etT6Jl+hfE8
o7h1tRiM/DBvcXa1AKDoRfzrl0IKyfqEJJPK/WIbmhB5l5M55fsfHY9Wh3aoRwSUouRO9x9f6ocG
7dcVEagNXjODFZ9pmH7xFWIk0nAtRrxcIyPFVediPabzVu2MJtdfy84ERI1hQ843XT6x+fST734F
GJA/tNpQkhzKc3Y7+Wo+dV5VPNnzCH6XW0I0k9Tk+8e/rblsBhe/LWsQlTbtOhY99+ImMENv0XrR
EIHAEx+rwarechJWTlWLxWk1JEn83qPQfexwrcBhMiItlI0JI9ATNVlEdgwkQ+/uGtmBp/U4i8i8
V2tSuNqDmyj/jsb6uAPuBJwvcovjQG7rHxZtDly/LqX0CyilkLs6iG6hAxqX57+0bRRezrwiOklz
QnNo+s8RM9eCDnhJGojd1KCEVOsW7wP1AF95Fiecr+d6UMS9qCJAPOT7SehXVp1sUtLExrDxA4FY
19fsZ+Ejo1wNtimDUErXK3aJZ1UbOc0ULqPNTHUfQOeMtp2daj6M3zSeNu6UNW/C9qtkky2NeLx7
OmR+GwqmTXL9Mcs0707PRHmoYcedJ3sE/KeaWoSOE5s3aUzVFE6th82uIbls2NVDJ98dkafaWkZu
su48wFj+BCK+n1PvEAWZ92TgUl7hHIaCa8tgo9XjPjKNdjPWBil/UG/yhyQnLtavIotHM83VN6+d
7+es/K4b0lyTMjFvxGgAccuCPiRjB2MSQVFvRKJoV06q26S/Sw9PrDbz+VX1SJDE1yDykrNVBQT9
tDr+LHRO9pNgfAFsNBfulRm06lz72tzvcmMBb5VpfhOLOoddOnE7hjLSHms5JZ8mk7ARSMIEagpn
1PCRtEStB52N8YoAw+7kJHnwmNRWdFMCxON5tUvC5fwG5H+Fn3LbVa0zb7QZRmXaVxCMI3xcZ/Cl
qABd5sdvQW1l+lbBBgrHanhtidR650GQWA6dYsLvQwB6m9ZEEHEKyXZ9ZIHY9BvX2ZRDm95TNeew
qHP1mbWz+GKMHQnRABZgA0MSCGJk7JPTkwxaBhF0fzOruEeDeCvs6KH11HNQ5MWwKu05sLem7Ut3
lUKtvmkZoK+w0wXNap7mXq2IqSDAIU9yuRU6OSEj4Ey0ZwyFfanLW/QS7SlhB39J3Gxa602UHHyg
eleaVerbsrD98xQUJCqUsvM/u7bWXM3twnnUXNT8A3OuyoUgV2jiQLbV1xRuwTbqRmtfAPsC2eg/
2KN887qu2JfsBA+dyppHJ/WsfTtzCO1NOVor2RTqGpID5iAMu2LTQjypV01tvnNkae+EldWrSdnZ
gVaeeRXX7kLTNbTNzEn2pEdi4xbp4xypdN3DrD7QryWZw9Ug+papOa8IsRk2kuzWTdJGM4OhbKz5
ktwgEVsSnadtZNSkqvupj4RF0M7Gqqz6foP1v6rhxeacoPxJ76KQmJc8ZBPbGZ3mv491knHUsSFv
wn8JM3zpYVViBaxmnyykOY9P/Qzw0vOEOguAkR3OoFyt4yWhC5LjtBgwdf+I0k0Ly4TAGEM5/qsa
UhZrcHxkbfQAu3nGjauiSRfWvrK0Z0ILzlCk55cGit5uHBPjW4LV8HsUO/GTprvyfa7vInIY2OdZ
OXdG0MdbNCLpzThH1YmoDUGEWtElHgM3UKKOW/Pv3gA8Eujlzk+G6hoSif5eNcm4LwVRc9hjoSzY
efzaG5q5UTmQtaka5wMiam8V4IMbw6Ey1H3dKfOb2+NLA5kQrVt97LZOab60ukWXXCuRt8MD72ZI
eUKfjhnAPUaeccXXJYk4C92q9p6iQetf7IxjXkx4l9o4k4OamfJZIdE0py++N5bgz0aqmWzQ6xz2
GShMZn/EJ4LZtW4mx2fJdhiP3pVRML+QJWjscfGa69HrVXULVIBYtL4etXf86kDvdFMAD1PFcyWE
fxyJFQ/rhmdtDd6RyBOLCL5QH8gkCVWZIaMrk3QTjVqytylmsI1F7aPmCKbyNRIwh4fYrG6d0hJa
OAllkONQRPY21rvMQFuGYGnlDLVKttRDwWlEWbLVe6CzSVxZj04VRDRnLC274uaZ9Vb2ldrFWVF8
dTmsPChaQu9t+X0cMkYMpF1+ozdpbTwAm9lw6lgg10FqO3f4HmGTepEXMgyFG4cc4qE2iuDYdb2/
8mK3RJsyKBZz8BzRm6va4Kar0vIwSFUfOiJnCFZ19B4LQDGejaJzQ0eJo9PE+b4YUz0sDSsD8GPk
OMq9ITTqpt7x2vZb8rz6zTzbfFbH7EmxUtrWwJ59VU/dsoNQQ7wOrquTVEp77gHyX5B9QtZJNKln
dnvDHshI7vuqWOHl/uaADzprY25fTaRifnZcj6GJ6NM7s3KaXet71QMm0mFTYLb7Otnl/FwNab6p
63LXmWZ+hxzmuW1gh+jaMBCJCeYEpvE4sXpJqDZhnxFMuYo4Xn+2c9s+974THwqrd8M5zoZqNQLt
xP9r6UB86eGm4BGs7liRc/9YFqWRrTB3ZqcCV9BNPbmNPPQdRi3oH7pDpuSouAkij+9mUBygAGHk
F5pkZ1vwHfxKTvKI60DfggwbHxucqdh7fLXxHYZInkl+u62IDgF/T6e7TDr/YfakO61pamLHRgfg
PwpvLO4ITq4gS5iaSHZDZ1Cdtp71TaD92+LDbfV1OdUJYV4O2VoFPBlEGQTHRFNQXTlOJtd8+/nJ
1rX9xLjhHV06EsVCpXQybEeBbhkCsh1Vk5/UNLdfRVQLgTjciclcxAfJDGTgeLaOPeITxmDuCcTL
y++51hvXlSucJxWUaB86dPonbLFWvkogELOYStWv296t3I0s3f6O1AJzP/tSXpnwTeH6J+ZxQnxD
bqcrrqvJWh7tfj42BR+TeT/Ho7FyEW25BjR923prOQeEvpaX4aS1ZLDgV8hwSZILN9VOca+TibKx
HQFDBd3rfGTB+iasoNzMVCvHtoxrIkNV+abGmAfewywrNXXVdUEAFL1Wpzhh6ECYJPGYnRdv6ANP
oT/KdF3Z1nuqhuZFbxxYCzMQgwRs076LvGejMubQz2pzRRcJ2a5ASHmVjAHpU7LIiC5Cg+7OEtiR
Gro1nFdtnwxTsDaM0jph37024WiQn8DRMYxZ/bCVsu/j4IhAYNfigTFasUvjRpznDiYnf6zKLZB5
6yYjd/Teyob5WqumgfUrwIPdL7k+VdQ+NMzjujAzCZYgf4gRqj75Vzz78kVYjbbuhiZ6HtO6vUOh
CgwlkZ7cIqip962XTXtsuf3aS9xm7zU4463sE7sfq3hpxsajbWQzZT/pjysawBxMIBAk57h14WiW
8UFv5zdfmM3KamFpox7V90YpVQjBFTi81ugNQB/13dUK+armsjkq0bz00dh89prgva0mSm2PNRBL
7X7IHCDnjfFKTqG8tVgXNmVczPde1gEAjaJtamrJnegXolNFMb2L6wKViAnAw+hdiDjAYSlCOFg3
QVecdbcNNrbb1ZuoLpqjH5DzKGQebONoCIs2ba5sL0nOHEIIVvNMeJnWZEB+nuMXoq9isOni3raK
x3xCt6jarjrMpUYKE8izU2AV/fIOdOs6st97Ehuo7UYyM0z+RrG5KYsq+ZyUxFMIise10bjRPvWh
4tTz4hJOiaMk4gGniwvgp0zGdmMW5VJoNucp7YnFaLpnwALjKkMWc9ADnXgCneyy0DASGOKGmwT6
Flc8XGnNfUqnYi7xuNcp2FkDPMtIrAJJmnGwKXvNPcNwEaExS7VThabtyGyACKEKD9b/WNyMqVN9
qUpgz145PvQy+hGeqW8F+r+XfojVbuDoszHl8FgHo8mQp3Ke84RklyaOh02bDdk51mCC6CC+7XI6
5HqlX5n5oF83PYxWQbDm3qhjf9UVxLfVWtUe5iK2vgyJpW87N21J7/Moznp/fLJtzNx8/1XoVTZh
DUSRwL62XkETgB8nP3uTdwNPuBE1tATkvingT6Q43MPcgL+BXDEpr4OhqzZZQ94vYA77xpeWd2WI
/IvRJt1zF9X2nhVdHSIYJii1DJK4eyd+R8KVYgwoBXNQK3tu3b5/g1Ir7wLYFZ9MRY5t7ZS7vvCt
YzdE7RqlSIMOKlAHTRllsE9KegnSHqvNVFkt9y5HM1oIVX63Ay+BvFu1LCg70dNmTvS9bjbiOnBF
HdqYtkNdi7SNJvr60ExU0wIIIHgv2EvcsjzEddJQggMFCwZ/Z/GdrtgcfCQaikKp7UKIU87GgeGT
Zr5J8UlOiTblzbaAjhRabVDdj1lOtnTCWojYrtlgmLPBNrP2uJxh1ilKsbNLFhkHU4z1YZBk5dbo
ajD5CAxA2cYWEcgU9hAC0kydJ4jut56r3CM9mmY7udbMc+oeGqIuynVgDfLGSBzjpqQC3GtUdVd+
1oMa6TgRtzDJ73POTCsuMKw7H9kuY3uyMYgv3edaSzderwwWlVpfkUB3ymXyrk+6e53XtrojSOha
lRT4Spu/2nWXhl6RnclDDlbmYJrfJTCwsK/L6Y4E2nxr6gLObzJpx5xwA7TrYw9ITnf7pwjW3glW
97SGC3PdKfXKTIB4oFZ/AQOlbrRe5utemNrKrNwubHWYzzmGAs6yXXZXKcm+TRN8pXfkZ+cVZAVA
u/3BUGbCwbyOdrqZCN72MdsIOwqeB4MMtjxNvmTOMJ/qln5lKNPZCz0cYStbddPOmUXxVVFbbUFR
Iv4kau12SCUhZyZrrqdTrKyahvFjWBe1/WqrTF8NRa5tIsMsnrS2jY5+6/rbLILdG08GKTId6AF0
xdMNkpF3ckGndT8nhAM1wnvP6kqGnJuMfSBs+7F3OPKWhVutjR54UNYViAcTN/fYPtL5FXTmsDbI
vCXIOyETOghORtYTQuANcje0Y3edk6f+VJDDzoYio7WqrOwA4yTZgBUDpEco5SNZBjsAZnjObQFf
PlDNW9eTYKY347WEjRNq5QKd6IPqzo0LB9JB/WzaQ3kiBqUKk4nYuNkfk0NQRC6sB6DNmZsQuzG6
bX9qwC08TBmAtr7g/BgO+ejDpBuT7GhFU0bug/g+452D66HFG7ghejhPqjjoEX1VaKDVuEWWaG5J
vpkRq5M7jr9kU/n0sUwNYGLctzaIkz7bI1iev49UpCct8ozNMMPSTqzuwXIzsWXEhCwGOdy6NTz5
1YpiGVq11lId8ObRQgIs4TEguYWyQuILWaXxi5eMw86xq0OfiRoI62AeVT6+BlnzTSSpt/UaQ+4H
p5kILwr0HUgu6EcAqkF9VK76piGvKkFWSfWUBpN4yf20+erU39MGpp3jYAIyo7IhI8stQs+ci8+x
rJM1ToT+0KjBPsD7VrezObGFDC7ZFSZob9gdBmA8t4vdnV4YdjguZ3lEwHJL3y66jwcWrwgc5x6m
WvrA7kpaVFVG65S82hDX+yiBS9pyixWKNwn3NeGhTKEoGGVWvUbFMO77uovoRGVi0/UJuTWOMR0g
1r436JGhRAXRLgN1/kxn2ruZSqKDVyLVT3jz4tMg85QkCF0G2yaBcc8JvRHkr3DCMFaU0eQylTD5
SVOYGjAfeL4Ysjk2/JjQiBudjHetroZ1a0411TEjuHYth3nVcAR5lMNYgvTznCss+wAHPWsjY0pw
Mft5aE9ZHqYZESI67KwrNENg8Wq/ep6LRbhKMTvGIQc8YnrNPJ62bteAkHOM3iAFJxUGyvrknp4V
EwE47F01UQ56HoAmVLju2nIJhoj1Mt9ymeE68ttoR9BRfw1vRoc3M9ubvPBCAyUWNpTs7PXJmyLo
hC4iSSklHbMtiQObenZrfGQ67Yk66I+DFUT7fLBvm0GiOG8ayk9hVk+6sgET6Xh6ZpJrtY0covGF
4UgSFg4naam79feBQdcbcuL0LtXUFMJ/imEOVmIHlss693SvP5Wul7EsUGlbK5iQ6bcKjN1uSTIK
qoqEjGAJEUY5emXoWX7lacYxls4LeacQ3gso6UndP0nDyI65bal9UMBQcmp73hSB331Wbu/6uyla
wmlt4p5RJ9nQl4mDeQC3n8GC6uudBYbtPCJKO8DCmbbCtMWrRdM1W5Fq5a/rVlVnM4/ajYfp47vp
A/HTVO3vOGkRKEbFd+h5So9UBnIvKy/Yt3aMnLpz7QNOAJ0atrOeaCkEb54vzWMj3PbsqNG7DRA5
f6+Aom0b6VOH91NZbd2WV5bjFKEz+Uj2VZS4t+NkYRcVdHScuOmXWsw5tqOyKdoyq38DvUVcXReM
tr8a+Q4fdKBz2kon2fZrwlQX6H6bNHDLRjaMZuI0Q92AJzxuz2zWANn9yDvWnbu4BQk02vdmVlwt
iWzmyqvp79ROG32aPSGvUk/pV0sE7LNBj2mbzZkKqCREz9KqZo7IKF1emwiFYZpU3RZp/EiWNch6
xKcDPKLSS190H/yX0dj1ddxD3VzlKa6icGQlkytQTg15KXEWCNJISUWM5cTPblxVACElCfRMVIy3
tuZ8/NIJojzcWiyRaQYhqZGch5tZ05o7GWXmMY9KvFdGnFFNlBNnQUV2Qi1cdczcQU/DGLf64okL
iGSdM8P4OpBnfiLitnjXC5fWvHDH9FYtYMpQn6vEPRUdUWcrv5bpicwspv1Z3ftijcbffLETVX9v
IU90IazU8mimPhsz3kxfW2kE7NyWQ9Kz9XLiPmHULOtz45WaGRqD4+7rWve+QmRMTzPr4vd4krF/
pA5z97jD2VdHzRBR2AeAnkMna8pj5ZJ+t05arX7UYmFjcym6L3pZVXQLozglvbpjRjqwVL32ra7W
c6H4dftUSzAjoPfKsLw+50FWf7dtW3/lJnsreIBBsxlMzV71Iq0qgub9mEgUt8tJFrM0ZECIC/1t
y5GO/n1m7iNhmQ9V3rTXEzH1BTtjMpWE7kr7LNqCWdWgdy31EqhQay3AjmI3jsencvYRTNZA825N
+8fvZUXKCdsq1dMtBWb9uZ1GoGhg/Pl71bHikXvHJwGScwPdNjo7vWhojwQi2k+jNz7JyMz13VBM
wQHa81yvTLfP6nNceqSioPVJ2oe0GhBMREBidl7BmDRRSrQPKoWvsrWL1N4WqVYKfDNW/mDpZZxd
AdAWSdgp3NprPWsaUsSL0iLkObDpbJi89ZitrGbdtgyF2BAEosliQs8W+FFx9Mi4fSAouttVfQG4
ufN6vpB2avlKDeRGMeV/ZdhbntLU2DIwo7IoWka3GbyEHqM63Y0wgoD6QEsj/kQbnhN0oFX2tjcG
/VW2Xnugf54S95jmz9BpVUYQMHMm0tC7XVRO3Zd26LtrYxqng+ukfXIMGPde05DlxxOKScLNMrH0
u4DnlBN9RF4dD2aIQB8hXtBXn92SyiRIyUzx0OZuo1qlez9yGeOW3hS/G1qcnkh2QdOg0ASrTePS
eApTwQFpk9G0VGGlB4Ts6mqSD15RQdBN2mwq1oTh8TTGkcOcsvX5x8aKEkLLLOuZjgBRyE1SNSwW
eTu+SfB7jymEvy+QWk1owL6lvWkmskxHWvUjXU2Nw90k3XXi4wPC7aOGp0a3mhdiOKC3GqX/zJnB
vYZiPM4rSPRn2bjUBzV5g2zypeau8OS6e8am1OORuagm8irut6lIUYu1jhnqo0Zd2bGQXvMedEU4
0pzNwrTP0TBaxhTj4q0ihgc9bIwY692gf6oIJvdJMEQBSAeLJ6tRqf3s06HHdF9b3Ig6dRhKNHrO
zSSo9KgS5LnW1LTRPQoL9l2awcVNgrp1XStfnIM8yG+DrozyrRHRV10RNNZ9IYJR0gAtCJ1EwTCJ
AwIx59mqCx6C1q0+52bnfnUtkZ5EFZu0IaeB5UHvUD3CR/SAanIyL5kSJSkE21Tn5cnlolNJq9nu
107uBI+CVC6GsQFPoFbBgya7mcnRtiW8j1z31LGgnMKSeI5VYBR7elTDk0bg4x4PGy8sAwMyzvQ+
zAceXLaF6Cw8N3+YHK9+zAJftIfEab2vHHaGYi1Vx7uRdEiQKQhmDZGqJqnMOuR0O+poQisloewy
nOkjfsongONXnqzM9gpHirhnKwIu7zcgTa/cqU/3je/FzQm2JDLIgRHHq8h5tDOmV9dlxts5OTLb
EnjMqptN8SemU3ydmKmn8mZo/YmiQ8TzRmdilG5/DK57BGjfgU1JIukixXLvVhaPMPmsvN9dxUHn
2l9k3uXUZttFzOJwyC5Lc2NkA+s9F+GHBtPwAhmRtvAQmM1DR7QOo6go7bbpsjKXbADbYB7Hk+5E
JCSVsrovkxKO62x044ainh0oc/ljOs76zkzL6Qy9CWQQckT7lhhI6bxmeZOTcZkKlyYqffWlQ8VN
Gou820niItlVi8L1w8lMQa2LblS7uqvlla5V8iogUOrQzYJ7wSZXuSDPQWI2XtNaW+K3EZeIOWNt
J1A9uskdlzUymS3WOSeSLCJ6rVnPHCn1XZ5W9dqJNXHf8Hzf1GMWnQfsKRuAqmqvxQbDspGaOizk
zJdETH3RHT0l22ntlXACCYaFOXqYCh2Kq5Q8cKYCChGqKVU702Tmui6zmmJbp0u6E4xrTgxM4dCm
FijWsMRqnDIxzZE3d339OFYG7+ISmHujKqXWfA/uPqoDLcysoqnXAMAbJiKtc5DME0j5BaoOCrFy
Hm2e7l3WakVMXSadt5wNhSqZAJo9LOJzCvRCnRiFsmV1LiLj0kb9R/GQ7oOR2KAeitE2jR0eFcWE
Nqx8Jh8kkLFf6GIanmy9c6kbGzYprOboG60pf6DQ0tIVZQ8Pbwcokdq08k3SSKHREFvIGOzIMb6/
mWpFZFEl7BH2TYuMPx2NW3pUN71hU7CUZCq5JXuDpo1IoKtRO/T90B5oTfBpHGFFbUhrXNuPRIeR
Zw6EXFG0tC1LVefY8d9CtX/JOfcoC/769+X/+UJAapPEovvPf//l387Jl0a28nv34X+1+yav34pv
7eV/9MtPbv/zxx+TtbDY2X75l02JAWa667810/23ts///i3+8V/+T//w/3z78VOgTn/7j3/7Ijm2
LD8tTmT5i0cORdv/mwx4nt7K4q25/B/+NtXhRoDj5yyRNK6B63ZRhQ3f2u4//g27HdhAZPVIDJf1
dNGq/Lepzv8LLeAiCWfPRueoo1L6h6ku+AtgAbZZpOO4DpDTuf+KqW65+i+iHx2/N2rU4IcuNcCS
9avySjh9CepHom72V5DUOYRy+sB1Znp/EucAPvonsSEeaAeZF0EY8J8Qpv56MfAHATLI0tyN8cw4
BuKlOW81E087WbpNcRP0qOq2MGUJC8c21sWbnOeeFqiYh+NgJroNpJcD4UralXk/Ca95sXVafmFK
FfpFH+zmE5tkRQ6xT84l/fRgKkJRVuyJjaKfvsV3WljrurLzZD2rfkINawsIwghjGKMY1C60eifw
1Csrg6C2rl0RfxLSq7nkzD3ER6QkI6DCNnaFVGTiYvz9L47OYzlWJAvDT0QE3myB8vJe2hBXLYnE
mwQS8unnq9n29LSkKsg857ccrt6UQzSyurRH2i401aptR1U2W1lH7SAJ3jcuv8y/RjjoUIyxZxkg
ZtX45TdWBiqlenjGZqF+Wbxcn2qBPjxt2A2yAz/Vullrxx/3GfqefyT6r/twq3zCwSZvcg5Sb2JO
NWRkgKN8KdZ4rYSpkrFmVqYHYnb/o9I1oicca1Bcucoek9p0NBOPnXv349q79gHE1GP+4jsfET71
+afIndADKTBcGnPzkeo3WdLvmJRDu7zTsUAae2sL/2U00eYQsew2KDizfHyVpi3f7I3tRKw10+mo
nYA43nptO7Q8Hr+ScC39JLLFp5GyIFg6DoLVa9PO7AkCxk1G8rBDxUDc2S6dqWpuuvuuUCPodjA2
AJuLxSlfN6PRJrYPdECNXsVs5FXQNKI3m5/BcdeR1OhAW7EZyv7DZ5J8oeZmdigPDInS8cOyvNU+
9oX7JQAHZbvKjDkOc9P72caOhOmtDOZvOQ7mh2f2w8O2afL8FEChSCj0gCJn4pn/AmKOrDivVQSN
KrfiVI+uVOeQmmfvtGWOsf56hALS8q7pNVyX0jrVhd+hTbOt2kgmL5jQwil7+9Vqq5d4mYfKjb1p
vVa2LaN/yZxFd0ivypb0X3hZnGKVYXIphjPlnMWyhj2aLNoQUZH65onmHPmfpOqujn0wIK6DLBLR
fuJiwfdF1j/hFnm/GAnK2BDNKe77+yG3BvhPw5yf/HAuP6axtJvzaBrlu7/6VbjLlsJ1YsooSB4P
elGSxCWaMkty6nsz7lcqTJMtq2ZxsHMsxQ+0G1aY3hXp7AnK3Lm/JZl/7Y4YwZd966LtZ0QMPQSE
ZL8/bRIsGvrqioPxULePKKFowuiiOvgvKHF57SBCeXFnk1kCBw5VUVR2sNjxVY5oGPrSdT0YfA09
66kOKrhcmxVFnNMoPOn19jmsjQFhaE2iSegfCK8CePNKJhWqQPmCcv6nc2xxG4SsLFvdQNz5MA9U
M135i7SbcwRfNQHraxyZlu7Zie3JuDMAnu98EdB9ST/GQqRy1iFyU77LsdFb8EMJ9Fx2sB1n+8zH
DqlQPQQZxfRUqjCoR8qn8BSClEYR6o2kS2T0hm3uAl4RvlcwiTW7GlgFQJZn3eSG6557w5leosad
whRTSqGTzB0MEsuhnF8nddU60CgBCEmBDjzJNdr4zgwRL+y2yZY/cgWUO20cbxgfK1N/kJRU8vpt
jKdptCrjdagJBj9EAn59n/sQVbQPkly15+Rcp+PIE7mmPvqnd34snykNrV2fGvS6Hma+TBBP4CpA
Xptg9TQM1fiYc9wYr4voZhl3Q06wbA+B3OwY6oL7yIpg8cZuAMT0myZUiaDS8BGl0AY51iMNizfW
bJoks6JZADZmkq/IluG83cwF/ZDnzwF18FtP9GMEjfwadnPA0Cv76ZtSGYArszd83AGjdIPEnXvZ
Jav0epRcQf+NVo3nevJr1Bqi6VDBNIOERt9UZNPoMkmumbzsLfKWRckhLRhev3SVZdZucubytglA
9mKSlcpDqXqXaJRiieoTgxlyioCujf9CKooe2q0Jehg+BzpvrJvFTxfONL0PHRSV++I64+9LNKsR
geH0NZwQndFD6GO/7GI52L0TOxM93Mz5CtmOrdZ3VyMZji2sj59BS1xVWqLboyqGwb2kkGPl4Jah
xr49MnmskII8GUhllq5N+Uybp9Bv+jxtOHZtRs6ygynJrZLU8NUTX9UayY+iadeWJl7fG0heWpf7
nHb5LKnMzP6nC+ANTnxv8g/RFLFRlqVY/rDRSziEcPWWvTHNzQkff+2ci7zoo0vLdxel3WrJZkfS
cH4zdWRj8+7lkEp+H0HCrGPtBnvf8xAq5l2OImwzOK7YlSN84HOI6tPV0sWMq/0ezz/R5x1xss4U
pNLQLjqqsgFvqYRV7LA7RU4CB+BpdG8Rv7mebfOpMyo6OP0O5JL6crO6oWwKtqqfV7S4Q0bIU+Jy
7OPDnVr/0elo9UgkUqbPPHCnf1072MulVbmcj6ofwpk5qR6owlpzjjWMImyT10icHeqX8s3cMpI/
RMtsElsr9Sz3riPUdqbqtkW0V2dggk6eGd85HlyKjFTWgDgopBE7Hzx43nE1jHTc2+G35oCudpSv
iXuPycg8EUSFYrm2i9HfBfbs88nIMvvz/cIh78jT6kiMZ8T3V8/DM0AQWZA1ojIbsVbEwCPDwqO6
Vg1zcdCdWijE1SC1oKmKwA5H2jP5gisZ9HHIKLeTuR0uAMxW+L2gxuFejurxUEqnOWetG5xpZCgu
m2uUBnhoCRMtB739Aptur13FcWx2/bc/uZhYxttJ2pRFL6zyY7J14fiJYML4lFDJuyBo0HaOZ+HS
Ktp7JMGjtTEJchr3tI+te5diLi5glGO0PR0pXzlVoTudZx8FTYz2jv91aizKB3wbWdT1tBVMIte6
9bwLSIfyXRfaK6/+tNfra9YM+6JH8o8NCJOS1udVu1lrCnVwSPGnO8bs3Vg9tUxHQf4OduXSJGZF
T9C2HPb+q7MFx2aOHqqFZbzOrGA3m52TAt7cG31gQjVN+zr3nYfG9OjtMmdGoHim00wzfYh834+Y
z0IxGaxskx+x44HQN2LNQPEtzjlC0PwnV1vVG+nRW8ywQt+A5StW7nGE2yK0IsahpHfkDvMMhw3d
NlFhfePA8sj471dnR00vFk1rzikgDvzPkBSd3IcyblwuCgi7gZ182/NwUbDlDxYfD25H9M+katIG
MKTOikYsj+z3xkAgK9uq8OJCm9mHsstitwbBaUaHsB4bkwExrsj6+QX3aO4GSu2PlrEsV8Li/18t
923arIjaA1WNiTNTOS8L1yLCz3DmW4L/yXqIVln/8/M8+pq26TwQLBPTq+7DrRd3Aw78OBRRdufp
MEtMADJ0CwEJiwSRxTZr9BG/v3GoRDemEX0/tBNNeh+A7j7qajKOHeUqcqwfjEZ/RVM5PA9zXl3m
BXEDdISkHGh4KvXkjEyC1QKGHVRUJgXlHtJ9SEXWEsKAMoVGCU9370Tz8aJVQ9ohvUaBIxv7TY7Y
6pmJ0HvPWARuzWqoXhzt3Az9rPkXg4a9HecAZyjd5/Pwlqn6NJM08ajZ9iCRWr87bWZpHHq3Slfo
1XTuEH9QGYXlzPN3m9R32HF4oDSzybpw8BLTBCRAS2+sG+8PEGuJkd5sT+QEfTHAFzniIRul14SY
Rxrw5ipv+ejbuZlSTy9myrg9v65mUz8So8B0V/XRfnbK7EjFAqXu5Jz9eZOx3bqjne87MyOAQlGA
dTRx5HJiozDwh3DcLd2CcCFvUJEZ7YvJEUyiFtVbtPWYQh27ZtiVYfM9tpLzJTdQA/bOgU55wZDO
MGqS95GgjaE3uuV4gClF0eH5FGjr+3CmxkYgMr7gU3qC5Hi00HgnzeS4sXToNve3xjgsGaTjbL07
UXFu8/GHQsKdVtdiaki5XWH57sFYyr27zfV5E9tLxWuFiUFeSDzl3fQ3WPvyMxrsU+fof55rfxOs
7XexqIyeWYOX0hkQKGLOof29R7UjBu/PUQoAbg3XXePR0zzxBN5uBj85dJXa21emHLkry0dQyzjr
LRDsKdR92gVqjeHbAhS9CjZ4Meb2hunOPvX+1u5V3VkIWqr94jZvGAnUafEFUO+8kdSgHepcxglo
e3EA/nWHYxc1MUVRuXsoFv8KE+lvF4SycATpS2Qg3HMkfYlgefFn8MckF4D+6UZ91kygVZbfRm0F
fS/Rm9F0yG5a1z0+GFcnZoDyq62e5z54mArrsR1pTjVZU+RuHprsrgj8hyGsjT0FRIxanAU8b479
qz0qG3dTaEaHIGq/ZCMvgSn5rCter6gw3x0oot1qZzoJMMxcDEtNXwAhP0UQjYcZEwe6p5Y+8by4
4d3JYuXln6FBlXy0PHS0A8W5nG5adj7peXtSeZfLaHvtSITMdRlb0FS4s352g/wDLpLtacicY2iX
al9YRvRvdirEu2ZRzhCky1KfaokGg/3A5m+o/IC/q53eG3pikFawAjvhHpzuV3OZCNp4RplSP3Oa
e/e8aHsgTj58YODL0zYAlO27OQmCicXLosYQaDwdHffWjyoamQr3VCNHPWO1+y0Cei6Lin/kNUR6
j2XY7ca5+yAsmnmVT8BUyEAz69O2xNU3GJ4H1Z1WJ/B3NRWGzA7MSZeKYuw9/WxR6jhZvTNQp6NB
zVi+2joBSPYP08hX7kXioBBDFVJhhRgubU8rV9R8ZuuKIjbw/5sM4zyY6odA0u0y9NN9aCsKDifI
7YthWI+5r8vbYUNeRd7Nnn1hP7rh0eoakRR0m5CXshV3du4cRjyJpI4RGQf3Ht4zb0u2e0bbkiB6
u+WP8lU97kI68hgm66ctyKkQsiv3g3xPSHK3Pmab+RIGxSMRY+dxNPgksTdS0j0ObtKhjEdL9Zdr
dUOwSX6wcXRsXGW9wPiwsY7n67HYarr5ipFlz3dXSNgGhbJbkmdm9+oGLaGTttp6pzZI7JjXLOZX
Ixv7GDeOPCJAuKCmtmRMFpX6sgO3T1AEmumas+943bychFPKLFnGXFNLytaSRggt7hsKrW4aoZqP
EgnEVy4Wyu4Qxn7yNM0fswwGKJ/iIWydZG5lw2bRRHeaDIvF7a2U1D9C0DQQ2N1Wbh9GCTew36au
fKzYXbBXhIP5WIvlx2q8lPIqHXeVMxGwz5BPM2Y6OPkd3pTvXvvzQVnGbd9ONJYhC/rohfc4K4SN
PMA3JHTQ5U5b4E3vIyfookp/FF2tf23t8EhQcu+CJjy6wogjuXE0tZSuJVGFX2Vfro75W82YAFRt
8fpO99QyIYbUCnrYCj+poAuOgY1ZR5QRrXDBQIGfnj5gnlaPLcIfzl2E+t/qDhTBlpehW5CST7eV
zp+nsuTPz5ovNfcqRoN/kHnznY3tAy1oN2WFl6S1ugdEIN4HAXMinU1am+vhxTFXxbarRYrg8m/A
UXjrCZAyqtni2aeXtCnmX5GZ09kAb8H4kmR+f1aW+1EZ02GxXe/gORswSSdRklLBF8ju6rSz+11Z
rdW9mkPjNdLizoBuSUMgppjSO28/KJuvZZlC5ONN5zyRFcZqvOYTN5fRnBfPzGGK2TMEaoxUFNkn
M3cVT6J4dBR9f/Ys3k1rJly/M8N4nCoscdt5DOejYV09ib3sE0rI+T+U0102q69mMH5BaefYlKMB
J8K4RisszczNsvGBhQW33NJ+5wLlJvz5bY260YiMlt25B23ATDrt3BrvpgwRo6eTr0pIH1IIlyz8
qxSUXNTKDDFxcWUh0UBvgYKzAZ0BwrOiPerf4YY99B/XZgAtb3xx37WJJ/nR/DWufWPys+Oo7YMd
gYX3E2m+cdYuzdU7UTixRkmJphPiLhqQO2IB0FFjsaWj7OKVP0KTdfsM9Q7HwUjqOO4SbjVD7ryx
SBmwXipK/QgDzqnuu6hS66e8dk5LJcQSrzOV5Z6z/gb+oPZGyJ9GoshdNnaI4N3pZHvrC5ZHytQB
XoPU8ha8U92x0Xxq2vHAkTdNEWnr6RQpPH1zYnhQ9uzQEz4iZRmDwTgG8K07bFz0h7BbVmnpVvae
lBbu2Cm//votXsnO2SEucNPFyryXnpK+wyomK3GjwjmKXlLpXuQmCu1Nd7cEIt4M3vJcbSrF+n/o
rDntHH/7JYWZfJsJ+CJG1RTucqDueGxW8/pH8et74Mu4ghx7x4GwN5zcY8JSIF2pAl4HDmw34K9l
6cqvbbDadjcSaDr3K89ZqcaB8gF4wczGQu6isk4H06vBJxvz7Dv5uc8D1nKh/8wWptMGNJzdAwVh
7xKY7tarcuNVK3201Pi2uMt/2A93UcZJel0bOZW2BljPtohzC/lOMGVkL6MXPsFuUNCFRQ8SlPbT
HEejGqllm7+WEOFcZFRgEOs143XOo0tIGeUaU4TWscdRaOiXM0o4yW6CVjqRjqB01fb/RWuoL12r
/tAU7tvuqs8jpOc0R1Q51PX021o9VklVvURdfVjW7l1H4hszj0ZB3R8zVsZ/m8041aA0GHurwmY0
yj0eVH0OzeCVNpPTWG7nqtcO9FxrJ4u0UkVpamyIqz45L9oX5TVtUjMPur0LMl99cDiA1+XWB9/k
trMD677hAq43Fs3VocSxI+Q5BulygQDKgz3JyzoDHAxliUh8csCn8roy8XXqhcWs1ZfIFg51kw0D
QDv+ZdEEdYjj/KPO/3/o5ct4Q90YYOhWfLGlmTQc2guO3e2mUfKD8LItpagEIw1ttY9N1atb6uce
RwVlPQDMRFDoMX+92GusO4yd/r0GNnjuxu0yw3/fkeghEIlb8z3ekGdsZrzFQ9clVyVxPnOXt9H2
ZHKmQt0/ABPeF1KwJWJHPVzjLt6ywPyby/ZYemuybeb9RocMZuv+behsM+EAthNvnt+dPkLUFTXv
AT3Bp5EeyZgj1ISi6A7lKEuUhNXH5nLWTGxMkRLFbsmnU+7zdThRp16DpQeqgn5DDuajY0LFilT9
xR9oAkWXMsaYTaunaMDmxyIx4MvU1tHKN7kfB+dxWNzwEs5quA966zwPZf3aeG73I0enIfMUzVHc
ioqA4KFjN6w8IFL/H9dzizs1ZJahja9BiEDI9SDLe3dW074bTKLcPE7Bpu+mlv7TACjXoy/23sgY
qPZ2Ff2EmIfZUo2jt4b5nTJHOpyRj+wa+JOkqQsUQvg3DsLW1m6w4CkySPednjocsuU6HAAn3wL0
tOiQB51GXlSkUah+tm6NbvzVpmm0GXLMzfX01fSIXhMrCpv9OM0LbHi2HIAJenRN2TkI6l/HrxEv
qCNRrN9rBc49+FK+DfjCqsQI2WJ2Xm8vBmBTOCAayRxzJzBQIyvRfpbwQFaIdKdqe2eFINDCb/jE
hpxZ06OXUydGYIQUD/lXW01HssnAlf69mSZesrLbENoonah52J5RPhGEZXmeewFgAZpD0tN+uD47
d9ab1F/4iqp422Q2BDo38ekx/ilWKwSIWp1Gll2eoq3fZ4ZJeYJZVNB2U6bUE/ffnPRqpOXRap67
sI2SshX/torew5QcCHwhrrsq1HNQRUXiT3LnU+yJuGogLG+g6Zi5NqpTTVcrz1mrb1xuzXSTDJuj
N9Z/FPh9lJblEC7uhDExdz/TUvBarU5CoyZtLP7UvNgLS2BjyuIoSiTkuZbT2RURuc/BNv3gcqAz
SgDzEV4xPeW9nlJs1upudRH3sW7Ou3VqKpz9Wb4fvbx9px4wkVbxHeXhmI6mPORURcLbQ+Guhn+H
OcQ6DjMP7WJk7clqQhlboWZF21pLgrBi79svfpc995WkvXGsf4Uq/m1t/lgROribipEGepkfRzNb
kwaKFN2CbV1o6/nTDTKjPlP/+aST43oo92YePqP86dIeU+NLLrP8K7PEC/TgvZeXj3VZ+6+VJsK8
rvSEcWV4gyTkizT0qe2c+2VF252jz+2TObPfu9Z5B3iTKfjmfxrrM1+xPPgDa2NcDOE/USKFGzC+
coHhf/LWoYyRXnI/eshLm8Cvbi0F62ehvk3FMH9h1xp2xLF9N5U1/5p97w3J7ArvRKf1v7DIKl5e
wjW8Am/IoPqDT0O5EpG4yUMsDbIpi/eOBCdZlk8jLGCKK9VmD7ev7ioxMP4S3F45vKCUkc70XU6+
cdcu064OzJYKZnePOWBfzSChjbl35+phxhnzEKwzYCJlnPtgdc5YVOrdaipisMDvJJ/RicHvtEj/
HkdblUyjMQ3koxbrm0I8T7y0ig5tRGxcM6CtakPMod3m+kk19iaHex7svWy8DETlxFgf/9ZSPBmW
DRkwuPuycJna8vCJTd6Lw4WBzZG+2K88JxerMw5r5Jy6YL4MVd5lpNDjVEBIPZbJ3C8vc4Xdz5yK
E577GdNTrSHsV/exaMSF4tpj2ZfDEYcOVA0CozMaMWcHrxPsqrkC58rg8iLURk8kbpCmvSi1fdUQ
0nco2vnP0qeKYtq5c9bqu2Gkhl1QbxV8Cvr7wvlRngPJFQX0D+m5D89mMDgnGbXI9peTHxnlufQ7
+wNXQIkpk9JeHE5XbRGVBy1eQQAFlBcjjmVffDp5LyiIntVT249sfxkzGmCubXsHtGDjE7/r/EM7
iIWxb/D2jghslI6hbL/DqTDCmPhgBhkfrrDd5cgQYdG3KWJN6RlLhkDBDWQIfYgG11mAG9Acf02r
ahV75HWHp1Wk2Isqg0nvQxbv1h4PvKHredu6+s6wYau5jYHlpIsOt3Ml1iHy6WItpfvn9ZxegA7/
0DEy1BMudYe8ixSdvjKCl2nozWvDuuUcqjUPHq/N4NwjvnS/nbEgMCTYgua/SHbLEZoNBId08bx1
fWzVxC0mQ5gHade6N727GpepaP+btJco6SxJMXc+q4fHzBkWzfCs7fKdrHdI+DoQOzvyjhCB3J5O
zsBqNs3z3EQV4+taohpn+c/Ktn/F679+GiizPkZ3/dTK1WBZTSGwBdreuW00QxzSKM7+hbx6Xis6
LG9HWq165i5kB7EbalIdqtpYzL1NNc5nt8rlTVIKcaLjePzALIq+it6fa1aCkQ9QHq77ZHQ2II0N
MR2kkUBODKVThl90ZDYQuXWvX/hUOG7WBTR9EyNjLY3jWiXd4refw+ACGy5U3LKnig0zSjf+F1wP
n1mvh6LEKS1N/nPm4O4qDV9o4505asxYL5XL85Oyaxh1atZR8SPMtQg51vwgybP1zpMzHdaoQZPG
kf3ZrjL3Hc4Jla/c3ttRNvc6z7k/pCo4ER3nZqHW2EyMLuRbqicntqfa+/BaE1ugJSWMy6pf+px2
gyEwhxThHsx3xk32iXlAPmblnD/M/viWZS1HyQgJjIXEr4pbl5hYc2dXyjualpgPSOx4MIeWVA57
scibjPJrNrBcR0BWU5xorccBYHS0l/gquzibwQSjNNYj9rDbgTyneqxYbEgiPLkhT1+JTzBl0Klu
jCkYAGCr7AUZCSnD1Sb0qfSH4dZCnHLGnbh3pYvRcmGO4rAujnZF2BD1SfNrUPcW/DsRHR63267z
je9yto6jMv/KPJtTx8gfBbULAHo4roSJNT9Fldt/jXSrTzy+V2yiCdg16zl/xnNDm7bgnicAwHyu
rCjDqG0s8rMykPLXrbz0xWbf2byhv9i58w9m/RC5ud1KPgHRHExpk9rdLuQ9KJogGPgKhJSZr7pX
TGBT2hqVOJEtSRSCMugrlGgfphDvK0ZgkKQtvxs1yiIbwsybmhvDgBZzOYvVjr7Q7teZZiOBQl+w
HdR9bNWgk87gzRfW8yWxUBkzmMF1+5PYS7vaXivMbmXMwUqv6krFfa8LtR8xydyHQaj+K21oLE/A
DI1Rdl3YsyzOiWv4HvAPYlpx1HtY+s6fQT1ngnJXfOS4095B5cuf2Ta9+aYcAp1IYa0vqGO8c1kR
c3gNIRJvGefZcQ3wLQ/dGh5IHO5ew8LVZeoRuJCg36GnfYpMCtFFM0SJygq8RAFwwcNctVhRmwpm
umRdBHMwSEGLvliQx40jbjOfSDGq0CUUf23l8n1RtefvSifTsUOgReKsBPXlxVols+HUf21vzf+W
rRbHilkvJqrYuSsVSRDZhnrJnV6MZgpucYNPO5pNiHspSmaKUDt9hlxp3SDUNyS0hZzKnbYwKaLl
9Yy7GXXCS4Ry59VwCwhXY1uJhCClhLtAW+iWMne6W+dVNJDMmf0msqJEgmWbdEDYi13dG1ax8d4j
gLgw3GiT0W6F/iy05rpqujZj4xSGOpuu8j59HV3pqrF22B1EdV4zXSSF4PhICIdHz7WIBUeOv2n4
QRKwxGVqpv55lB0rV7hGSInpmSdwClk51Y5Bq9MpH9CiWyuaZIjQVuzp7dn7vjGc0SYUZuJIh+nV
l991v6p70Vnr65bxSrRTHt0YpOjtfDwJuNVV+J9VLsuFcEO9xmquoVgJHYmFa+MEswGihxas2M7f
TbVNt2MGGpHP4QMaiggHGxgaa6ixkcVhzS1lN1JHu5zsnpuK2HsyhqYrhVp2Q1L6dod6ZFUnu8vR
jTfyg5VtjKerhW9zC67u0T/3swt9CBaJpWS7F1n1hOVuONsgQ0jG/BbQzr1HRJTiEMyBpQzfxU4q
AlywQfdkmqB3tk+8NibYdWDGoCPmaAzdxv2D5yEG+3PibGGdssByE1q6o53nTW7qgHEkJFx/Sfy1
yLVs5C2sbG9QEPKQmTr8y8KoRwLUIc6LQ4MkN57wKv8n2HwAUcLaxZ0kXkp3wt8QwagkVYaM4Yr3
YC2tM9DubYvgR5beu0CzNti93L5E1xGsaSHo52H2ZAZEZoIFQxdN4mF/fCergvlKrU7FuowC7cXI
5HpG9ox0YLoqhYayeKBEUxxGugD+Ee9cvNPDY7xbKCTcxI909AnfW96ZLoZtzgozegPDZR2yx4WW
99wCs6ivwUzW5FoCjAxdR5Ep5yzD2noXqy2evLZzY8M1VU9ugzR+gDipFrMq/75eo5/WlK9FgfjB
EtZvhVr+qFDBYZ5o63gysZWVlnwLOr3D82SnPqqyfm/BaCH7cKpvBY05QDaB+TpP7KOXaS5vyM6C
lr261iiBkiyqfrOlXih/cjd67oHNT5oUhmUsxJ0KgJKC/Acvy/JFYNOPY03RQzH13G6YjebURLsH
SdbuFlHu3KzcDuiIPxjOgie9DMZXJKyZi69Jl5Ek3ZBIfKPV5j4ss5ceifvOtbP82ErNjuLIkGwc
gq6IFOYhdXCGbQmeropE7fK7ysz6rBbjUzfOX8PFdSIfqSdtZbuOfC+bE833fVV2l15553BF9IYN
+aRkQ0yb7QiEsiLOZu8O19zwHmzexSDDq5jXc7dsgBgbTi8MJYjkkB0TAYA1DpkQZCR7oN3bNyyj
G/191QZiApQMELC6pCMpC96TY+voRRATUV/dbKWPZmdtnrZVPBOdtaZTFx2ICg+8hCxWXuSM8Gwn
YUxo/62u0g8VVlZ08/fc6e1PJa3sk4MF/QwBU+WTAjI9lXnfP3p9xW9sN5bfgbcTAhaFePNty5kA
kiqnCB5QdJTNAUzdvoxVzbUDrmYofa5aag6bmrcipga7fZs9hwiasTbEK9NCfc668U92ntj7WWPg
3DVrp4yv4dkiHgJ7uy+CDicw+NUHop323l+F5camGsdwNwN/6nguiDojOI+ll5fc9G6nAdOdzaR3
p5y2ehnsQjIe+R7nbzM0yISH1Vl3qC4nEAVjuBRCpgX6VKP7cPqr74TONxL22Ex6dohS9w9Tr+6I
69rpYcZTNyMJ7J11u+3NxjvnKhj7W8TNK3kikTWqxF6vxT2aQA25z8PrfSaMbJsAAErsE3KqCVri
UIW+yuts+a8wVhausKud4rsHn9fcHlj1+epJrGj+KDgt6L9iu2CnW7S5PHgimEbKFp3+dYiG9bHk
8PS+nL7pniNVTK/T2hcyzRehHVo8bb6HZQsIiMciOA47fNrto1xceoStPmvbH+JZRH09cv3iUiwm
4Xp2VZjLqajQQexJU9DZqZW9be6ibmOrYAfDduyWNCTdELGP4WYsKUQmZqOfmtRH29nujcK3HUwd
UdTdttK1sPRNlW+flrXB3iM0/S23ztoCgtXEKwhGCUuEbwjD/B+wfoOrfnA7vpJh3F6QDEJpiEnj
lY9EJaffhpuJ+9KAdgMOI6ARP/6iLUBO3272/tbZYToWixdeSPTBQm8sYbB8acn1fdtXdf082eH8
XFQjNH84cs1y10Dypy5bt3Xx6yLbdsjbbeeFvBhvSxFHhBo+q5qiZMthjI5LXlrRIxDFxE4BSo9P
XExI53CX8FoYaMbJqAqtztu3NoWhxyLMK/uncAzvDSlmzSXYXjWSFGaaXRJk6DvTEQzQxCJebRuk
nsvW4uT0tCRrPkefPtKe4rbKWWn4jd3mx1FiuA2kJUzEroar9nPeAbzP5P7/1SW6SFQVYfXQmYCj
vKba8WmOnAoeOb1hJ+jBi+pzNI7/RwxIGELSuXlsvNXMskkqnL3ttwKN0vF/1J3JbtxKl63f5c5Z
YN9MM8lslJ2Uaq0JYUsyezLYBIPk09fH81eh7h0UUDW8gwMcwDBsp5iMHWuv9a1MF8mwcTH96Ycq
7bx5RxWY35EtLvT2NtGF+e7o9dq8O+V0wTQgj5A9JBCMPRCOudzyEBEX4k3R++DgBrLyzG+YSq3M
EOBU1Gz2JHsy0IHbAEwEjqTMTdxQqGXI/oquQyLyBgvbVpX2yn3Jm7xFJjWs7FwKabobh8fAPPaN
AA/HpmnBD27NdYq7f6nkKVvsQoSCm5t7q1kgaLcyW+b+EJjlIiLFvlTwsmlInrfKLpwDhtcJylWb
Wn1+UJbpA/VhDYm4WEOS3eRtG7wP1ugRtPZdqzllbdJyMuM+tEFtkQ04YRxVpFKJlTB2M/B+kF+t
UOhygyxkyV7LRBEoC5vO6awbjkHhOsne9mDfbhaHHNN3UFF9JLn+dLl9gZuadO8W1UbzrwFOX4zz
qEvOcZFM2RF74zI9MwA0TON57Ms1BzpWTG4efvAwsSvXIceoO9NO48w09yMfWX6FHyl5eDVjcI9j
7A7i3ICJ+SOUNIzdgNnJDlXWaQRwGyxx71hewdu7DSsejleMaFumUyIgIp+7MkSmTn7RZDaYGCDZ
ir/ymKmnOC5FCXBEFAuMBHy91zzP7fnsckFVvE6L5BPhpCaU2wTQgqyh8f6OvjHZ737XeYIhqy2b
p7RNi/pY6J2+atpYMonU2fwUHDiz4Fg5jXg0MyxVkBwgaePybXK7tZ9XHJi2JwBpkb9sBdAiiBtz
vSUikrAeJvSTROzzqvRWprwbEIkbR76LEvR9iNhiTg9d6ZbzXVg4+Thh2T4yHE64d5F2WEN8zC4I
6VeB9U0d8mnsy4td27hVHELW2U7iwnT4GeB/3U+VaxIdp7aFjLKf9N+OG4xT2OstG3JNpSMw4czv
rWPSCVuFyNXqCXP01EV5mgXXMbH76YpILRMcwxRjEBTGafUzqmRqTgboqhes3CzP+CwZYDTdpS2G
btQ4eFLjMpV7b3FwW7oOo8h2zNIu3SMnFXM0wBeAc2a1XKWw4A+/Jwlmgk92NaFm8Nuw/OCf8h+6
JMZUFrSD8yYYkpLDpGuDi1Du6bSM951nRyOJjfHgCMEx5vYGh7SJh19t47KRPCAcue42H7r5V4rH
td0uqV5YWB/zcdhjRp7kzmnoc3rIqQKyd3ATS6YPzYkpEiFzgMTBsviH+ykuqFpOg9gOgTCqyNKT
5cvFuJtyToNlDe1h8l8DLZCXxjSwUpZla7TXWfqWeeQ5LrLd0Dfub9uprDIy8rIfmPVKYzwIrtJf
fExTy3608P80s5V92VB0sAvbmvOI7cfmu8yftdyCrO/3KlCWikony8pbVhIUjpC+pYQNnJQeJsGJ
OwhuSdO6M5HzVv0/a4btf5X1+58F+W7ip34eup+f4fJb/H+Q5jMsUm7/fZzvNHcJFMTh9/8TAfzn
N/0r0ufr/2YiYEKyNwBeBP5aJ/GvSJ8b/JvpUuBLPM9aSxCM/4r02Ra/5LK+4/f85y/9R6TPCggC
knEmm2w4a9jP+N9E+ixKCsjR/RfJ24WoaJF4/6fUzTdMX19//f+qTZnRVoTgPnfou66eNh6KQpTF
HJWxNM2DBauu3rilrV3JiMgDxjzFuilzIq7Y2kFhmjypbiy/S2FyjiV99si48OymxtJtha21ERZa
4ziUprJwc2N5zfOi+9tOi1Fuis6IQwxo9g/muhWTCfBkJ2VlvyDdg3KijnLEwDm13b6arLfWn9lS
NMBbWIPU3PZ6JyO5R0jf/uCiFn8ZBHwfcgI/3IJ6e/Uqs8e61ZWB/8+Fm7XhkoRJLEGm7P2dLMur
B9pLrRQNk6Rabv8YgMv3/VqvopsVZEpuw0egGR3xpFRH0Ok996lK0QCDzFywS3j9e5qN/dHJdP/D
d9XfkTu75CIIVFx3THsICyamOpRST18cry4fcH5zkx9U+9WvPqGOThGCgukNIdPbBjbBaMah+mAP
w5+sQyJKUJhDHkDIAlYORLax2Kq6hNS9/KxbM03uJZmUNfSSJ+77oH3xbrv5Pv7L1inlp0auPkS5
JSgoKsgzKvmEYMqlb7kY9iHp3B81DLhFc+M+x+JTePmHAGS51UySGy4bbZeNMvpLhtGU6zHN8m4E
HiQBqTChXHndHxXgupXupsUviELRlL+yrMdw3mGy9lNMVsLqIqzQ26KuTp3bDM9e0c5v9iCPRQAH
EcoQDmaGHItPUUW2Ph9KUnjAarIHcun2A7WK3wpa5pjj3Skk2OWq/TTyPErnYt+XvnZuc5jNGmFO
oisLLgv/hyU7y4HuSaKaHkiQ/ZYiAFoLNwfmo7OuGOwtRshgI6uZITT9CDz9LeWkId2h8RiS2vQx
fliRm8bGNs8rdWTPUQDYMUx50KkdjJRLcGAiOciVfMnNL5LekLC0OMD35eo8Ak+cSeTNlbXPzV4e
AzbuxMHoapJDFjZlJ5G0Dc5UmCbNxq7mdB87lf/S68T5l9Wz7drFfTHTaoeIywfWqvyrTHWmyzVA
ore5dgo6U+44lkgyxV1mnZQj7xnmHLy3lh+RoB13uTYIEyRxShmA5VxUZz+7ypw/yN5O+0lNR9RI
ZoSm38HpaI9OnA1X3+QrtvRV/CYTq3ofnLuTzvHeg4a4T0o3eB7LBT832V2ci1S5Pgp+JRKFao+W
XWC31iofvJc2dq+LO+HNZwi0dfYBRmWUu8EVEMXYff/14jE55jrIG92Th8bvk5vOkiNshhTlZ+BY
2wxF/sQmn/UGW4Ytfh/rt+ZhpmB2PE2mcca4UB9w6d5R14F1e8F8jPvWvQQ6O28nFoey5hVCgfPF
gezJRDror3UntU1Ogus3e+ZNXuKTKViTGoRwTUsSAAqunT4PB2f0DhoETTb6VwpBEr4lUON9nO+b
qbyVdfW311JUMkRZnn7KcUdsG4muoG1OpA3hISzpfORvOl1U0LxT0BiiwOa3Mm9/JRb/HES1B7Yz
z4bkg0xG0lnEwcp6ekihs9ayjsryvHjx06TyK50PD730IitJ32bABJu2UvF1BjGQ5elnRiv4VqUI
BStPHkkaRlj5MLj1Dw4koJVEPotLMC3LoZzbfVbycg4gybSB/gvxLjnBjcnv+BjsUTG4Jd6AA7LL
w0HXLjG3hDNMX/OkkePHJedHZdHs40VaTFwLZkiQ8BWD0DQmFahyCg60LJzNFdDpsubQbJRpPCGh
vuC2NX1Er9IhcYRUpS9TetD1Fw180AHtYeFtkD1Y3fLBIhLjzVCsRZpdvaH770PP5DsY6/3MHid0
uW3zAwP6W+ppqNnkirQa1bqS7F/a/tfM3nvb824JSye55piUN9Y8Tlzw7P6gVHK3qnk+SDZst8VL
TnBvojRFQWIk9l9QKt6rvACe7nRPXJa0Zn0hxnIP4pVCAdyXk+7t42aMDN+/aHkF6lnjmAncW47Y
uqVTguWTA8iKP2QnXK439iiHh6rlKxQUn2apMr5zbUS2e+a+LYZP7g0wI33jr1XO1uekQWXUG+fo
tg4o8n78CAzkhpxaeb9KI19DvRpkrX/gmOnsXrshJyLZGam4OwaTYP3gDn97UjIIWzUvwsydr5Nn
NmEHYWdf5D0Vj1zwnF7tEz1A2wMnaFv24zLnIe6IGG6j9eoFRX7shTOFRNz7MB8t7z3W1WmB7UP6
PXlPlXZypzqKbbCWSIZjGLdyxIEm1K4Xrbllfey8VtBtH63Brh6Xztj7du7g4ICxZg/zjnt2gYI4
fLQ6cXj05cHep7FHisEFh1kO6w/vksSYihpWJ1uTraq9TdYasKboqefyjENWpAR8en9bAPdc3bMY
AfRckqmqik3feHtfiPcyMNUZR+bdUugq3WydXLOnAnRu/hSi/ZSBQj2eoYWmosBcWCw7YkbX2is3
lmnd5lUXTYpy3g1xuocnibvcMf4OhX+0mjnFnDinEZxTmz/LD3MsGViIKiOMC+OpBX8FO12jtjpv
X4WRYyQjWFj3rXfBBGY+u51p7popoaWlK7F1gh44A+5mUZwbW22qzXsCtOAcqymjp2DIiQ67Nfth
HVuc1YKKTWXkgv6FBkluIPUOZgW7D0pjJEYZbEWf7yxl4wzFwOrSXhAKdkO3wk3CplK7WoCmde0q
CnS2i5grF3CW1d7UNMIDytktqYsRVjabUiEWE/wiiT3aM6vseD919Q6jh9pgAOu56OjvwpE5pvt2
bzY+LkPoDJPLyWT6uDTs7IU+EBpMZnHRgpGPMJFk/W3HJyOHAUFvAPKObsArnJBcv8RwChdi777r
b119eMpSiI2DqBtO8TIktOjDOyl3QFNLTMS3GC0rkjnzgxfER5hMxB7WPDTUI0heS7G1e/2506az
6xQeBj+DDALGQaNug7NI6AYj5PzOzortIKCxNQ1LvRCSTURMfb4kLlOTJO6B2cDPiBTGU3KkQoEK
Ejn7RGfGl7jmyKpU9Tky7R97bQTzNabYyMzIW6R9ShxMPxsNRN6GDb9+FOka79b9IKSQxHhPEigJ
U9OxhOBNaFjhWJUmUGiV/+T6qoGlGctXO49DaEc8cpn5R3pNc1/S9qmn2GZrF8qLUP1O2PZIMRPx
8zyPtdEzAymAhxh3xWJBkC3cPQrn3wZa+5NWmZxkY30Zyva49nMouu7Y+Pf/jD3lFsEClGgFItgA
AbAjUXnU0urHXeQQyTQ4mIv8rJAtT4SDOgIS0txZwZT+VlRy7OToGru6bDpy/8IdaStrCP0IffkE
QMdug/jiPkuA62eDzgpkYWAbFI/V4tfGa9C6X1Zs9vvWGXT2o5nHBFkDHev0iUdES4Znukss1mBB
Pd/asfvlYN5Q2FhK49N2SHE6ECY2PjrbY2b4Ew1ey54B7DgYLdrUfGZ/pEVADtrnKrPHiP4n51vm
KaTbxiFhVVArPyKNh/hgmqgXCSYqWt4OzmyA0R5a82fIV8/HHHT9g+M2D/No/O196wsLJj5pkZzY
RYZx3H7CnY4f4U4J5J7e21NJ1xzKNRDGqZHa1qPvz++4wv3t0lb2wWmat2q9m7i1i1rY16tfaRh3
pW3+AbV3AKu3XBgS9x4zNetyCcCXYqS4cE+1phtRz9Ilakt0WqDDI+LK1VUIWnVFPUCHl7se+gNN
Nd1Rp5/okdwqlITHMbDSiyYqAbyuBOCJtoE+xvPvzHc/s14kH/fFCXT+E5++/jvAcWV78tsgqPZY
SlzBbTG/LXn/p/Pze59YV6Nd9yyeMT0S7ag31KdyeNEvsm6SGTpsVbNNT+pkowpzOs2Gox4sppjH
BePCjTbFJULLS09OEliH3GO2F17Thh1a9FUqg0RFi705IYVRX0g44ilKRZQUHZMa53kiiZnYXSrX
P8OKkjJtLkrG6sMi9rldxbUX7o2sa5osYFHmyL+ZJ+OXGNjlHZq++raQoVlL+upqCt2UvAzc8k/S
xeY5jS0pIsoL4oiGBVLdHPcf6QxaNI9N6ytzxu5UWjAWIVa24Si0J1GiQS4Z6DF0/V2y4kMs8del
3AV7Vk8Qlh8B+/e3FIvqvhgheFaj+AX1BDNCvITEujjrOsBtVY4oNgbSWTmay9FKoJ2mANkMriZh
JfAP1iJHKKUWzZfmeIY0R2SUXT3fOnkd9UTsbAW1OWmnMM55e9Yx3hcv678GZCwEPBnSUsfiCow/
lPhX+M/oRZaFVVr2Sr8so3GFdHGcC9XvhVa5D06SsGwDW0ZNE6NJMEYJ6BsMG2l/EQheiNk7X5nU
Gyu0qGT5RV90j+VBc9tbEBfBg+2qSCgLeVXlz/T5Vkdcjhb3PsWWspr/VCnfQwJ8rADj7tlpiZO1
Foc18JqE3xpgnsNwU9jXLH/iYnDMScRgKWuoUtHKS1bDr3Bc8zeIBnBlKavlzj+QCLhyRV22S9n9
dFWwm0jPeAMOvUIiBJD2YlPphQmL1kjRpHsuiMadmiYxQ66gbSjrztrWRU+AQ6ZEOxdW6ySxt71e
T/jXdH/ngEUjy3nDyL0r+TRZHyOgVCbkQd+uadSGuEqhmU5YZaMWfHtxSga50/T4HR8RVjE1ETDy
2GFEjQVbaBxwfU6zb20B4fkP1kB3J4NzcEEvnwmrW+2eYNsTurL67uucPbjnNOEkAuOZ9BaDgVrv
CG6CxXSnzKaLEuKlG0NV8XMQiFpHEcWujXo1nlkRi5dqkMNZp9mU8HWisl1BO9vdjFsXexroZG6T
gLwDJHAMCOpQNEscytHAyOPnSn716RIJwMx7XRS/S611aAVKbL67hqeIcA/js+gWn12+2x0dHVjv
aIFfT9MmSthgnua5eLecETG+nbfEWI1Lher7TJ76PFopQy/fYQqIWBkTciHwonkqODk02IwyAQWg
O8sRorRgk0nDRCMHTMZAfDaJMrK3eObGbTb4VKWrj992zkwD4p52nMn6TAia84rn82YI4OZqpOY7
sBrGTRxu7GrKQN9MWf1J2HofxPRj+QKKcyFpn+rIH6gMq/0o9a3ba81OGsjYrQ05lCB7wMqjBGm4
VP4bACgMDgxqZUnxIwX0QUgWiRek1D4nwUlTCfOlmYfTYBYEXDqEmRlApjvHzcUkr0dG28W7iqJT
T7B14g6IB5dUbTcLN3slJs8erjU5VuvyIpPv0bU4jJIRr5uEoqznLUZPD5XEKMxXnVhqyHNdbhIf
YxMS5nzUjeCCKC+i1JrMrSbM1TcGuWsDlG5vxPSm+nTunBuj+ehTUBZzikcJx58OlKe19pQTn9kh
bsw8YCVgV/CcyVY1rl5t+6z6M5V6tatBs0V44tNN7hUPGm1lm0xK7KlOdhFK+0rimjar/kdSFK0X
yQvh1/StC0A4G61mgHGhDgUzk/mkT8ljSTX3mz9SSuWoUq0qWLWZNdMBH5Jq3w2riL3vO6/QS7A5
49yDVe3twOaeaNzcLbMRhEz0cwiV61SVAZvcLGfWSZJn+Py3qpkuWZmmbPSNO3NquhGGo4PkBTTa
o1NOGddii7VXTidJYmdhJvxHz3M/8L/dWUSzHo+vuJGiqXd3WGtCYdoHMnAQvzEHeb65tZfi4Lnq
JS67tZYD/9DOgD3itQAJ8VFsdbemlGfkoOArDkedEDuBIZAoAUmN37E9IR3iO8l3WZklv/BVz6Hq
U1LxhpHseqtnJhtAhSwuyZJyuRt9ov2Oy5zumJmGcP6HpLDugSzQ3gz00R/RcO7AY3lwBn5HJ1J2
jpaV7uLiu5pqsnGFESY9pQEkjtxcOcSQyzeZjwcEmfqHvTN/vThpt41WJruSEFY9aPVLRspiyx7W
W4dPsoeB5BQxLdxuDrnSNrPwMHrTi6jQKEn9j+/rGolwvf2BxsvfjiZ7ADROyWaqqfexF7g7s/PT
H/Ind5jmtIJNHGCwDHfrJxK2CAZsOhEUQBq9KIFQpXdcBwrprYCmSaHMIW2KjM8oZS1k8fNGoZrv
puUiDKb9uLeMYF/U3TdKTEoDwAyH2hnGKOBqs3VYdcELKMZPQlXchqbmxenso9vX99wTTyVhkgMO
q/YJRyU3qtl+B9n6qMVoNWOGvSFVVrzvsOyHUtnVHZSyec/U+vqss72t8CSL5CJ5flnLandJzPFE
02L65C3DA4aZYKPl81Et9YgHEt/j3HTbnDXc3MORCPSqjlIqyjpiBA5f61eg0R47VAduC76Hmuvs
jPxI4Aevyo36xA4td+2vF38Iz2/rRu6NRnq7Jeb8NIMHVS7LRlTZJ/rxa21Nf3nFY8QM4vbaQL30
MSIpYXdnth+EDQ1BAZuJfSFL4nabKo/wKjNQu83QUcitBxNEMjkcNLRg6AwkHdSsHtnEncY+H0jE
qoqbhGL9TAzqqNRDVWQPDg79jd0QppWBTreQtzAV8bIHK4zYVMTnlLRF6Dn51sEJSJyy/aTkEI+w
Mx0ZacGXsR0AhiXGa8zt2aHmBANtvF6FlA8GYEm4qTT3cliGzaRqjQm9BWsbC3yyzfJARL44NX6V
XBkUgfQ0xWuqkBFTx6SeKpi8l56Ox41WaOeiGLpdv/h4j4PPRZXJo2k5+7h1rm1gj1uNCqq5MH/j
k3k05/lvwJQ7ZXgX6yqmypM9fArrfouTzvmLmfOp7wx6UxhEdUG15xDvWgpxCFz8taUXhLHG58p9
nYqZXr8PtnkDiq4TvR1wx7hGSSSZWWw0yUb0XXwCfFjevNVI3rdW/V35bDHM+T4kRCZdRe4Pfnq9
mQeShcJJixB44gVrtr6fE7MlRMbryS5qP2ra7swq3N47xcALTsHVa/FJUZJoHpJExzVCPW1R87Fz
qGa7Runbwfs1AO49162Kt3nDBnaadiVJAmIvefcMVl88JqlmRS0B+6iqUnkj5nPSbbEKXdxk8npV
vUzMxpWk/M27xoyaU4NIzhwl2cGUB0md4J6aq4eaJBHnOcpdwZtJl0+ee0sNlx6PXk92JNQJsDQ5
Nt7EetTarjoFMlh2boYC0tZelDEXm1o/RZTE0HZoMIix1XB3hE7JQRP5tEHQ9IF25I6KyuLMP7WV
/1id62OUpe7FLMtjRZQXtnCYlR55lnHYKmulXet/0dUKrg1+EXH5y358qf2KGYM2XWvYxy519W0f
G1i5RiaGgmK3UnvSnETsLUI9VAnOGwFyaD8K7zjlt9zzDpZszr7bu6GDxj4M4Ja0BLQRsat6D3tv
rUbOyD+U9Y23eMK2TU8PpjPGZwfx72DUuHb3ARxqRKcPmjOTB4mIw2M4Wa+CGzw4i/zkNu6yLdtl
l/ste4hhaM9cL77c0npOIDOQXUieR9fHy/i8AncLIGiUag7DPTUGYh9wOaJuFmGMg2KL5aInFVtT
90RuDtNH/LsaZmg1YpyiFpBaZBIjPhhBxltOTd2bnMoSXUzZ7bM+S/nCCvUscnkjj+H9cL28t9Vi
XCS94NXVaYeeUc5J898ZqOiG0Wlat5kQls91Al9lFo1LuCLt0YMcGimJnRIAzeYOsy2rghZz0H1M
2kev17/sciZWlVfA54rxwKYAmC8WDkE0Cnly4fUp9w5AM0K6nvMbo+rVi8GHG2cQvKFd+dpxIkzK
EVqzAKJ/h6R/PP0R6bzQI7l8YJ+e90NX4XOteBdINNxsRAtL27th4s8TVfUI0u1gFWilyvK2lBDo
USGsQ1C8ZrkASqHdeSdq2x7SxrZPkpca+CE9jVMJCX0cabYdvjM/HrjrgXNwXJsLK1CbkSIEfQB6
1ZvVE9e+bdwZEyvehG2Clj8WOWUDQhufx4KklyWx08SgQ8fmoAnawvRgvM3cgbj6mtumLNR2yfE9
0wv45TO2PSTll4EPaMd70CFyMymWJ7q4wsfW9ppWadd5ID24ZJeWkpaDrVgm2FpDGQRimdzkcvSP
RadZoRsvV7x+3b7BwADih3QB3pFgUzJEbSrecgRj186Td11HuDNmx8EE7r+QQaI31qYa1Muz+Qnf
HdnNCgd6T2PpA7bTbWfYwZtutUmUcqARvht3jfcoZPcwNubTwMZ3w5FjRj3y3sZYMOHMkox7Z1SX
AhwBSOZbIdG1Uxy5CxeiFeVi9xSfKisoCIysYXdrCH3Y0+AAYkpLsdmudR4oCRqIAFYn1nOsm244
DcFDmsx82b1qi8SYhYVtXLjdg7ACr+tyh+F9s2bjk9k4WzX+3t5EsiCBopc1OxE32MX0sNlkeGnj
sEwHDpkn2343KuCaDUOivck8Ze46v7APQTcZRwojAK5jM8YXzlCfhPTPF49DLuAvtrn5ygL2hCFw
504GQJj8kSPz0JP84CGppjNxNcqRPIyvxCmDnq//rOl77iL8c+06qmpd/DIdaT47SfUxikU9OqSV
CK8S4ImKpqMPBuu3s8+CUW3aUfh55M9GvMkD23/S8uyWmh7xSNscQoyG5mOsxPzZudzfexHrJ1+r
3lBsISIZqMKp5mUnKwM5VuLNDvEk3wt7ykNYqL/B0F5pZApV/cFPdkvFzkY5NYWvaoVrY7XSMvma
c7RBJot0b0aRqZwDk+Z5adeVgHzQ6NwiXw5SoKcvjBXpTcTwZ/pJ3FupI2gQVjAHMAwFIkSJCQcu
LZUWvzBRRYS0H8tlugWElQiUDFO7nVXyJa3f0m1ZK9N1AWycALsxfDk2gQ9GJMfbtfPy5AvUAfCM
D1UXLIeAJhds1ePFxzwtsgfqW3b4/y4ODQKTrKJq9oYQT2hyzxrz2zdaddGmvAj/+SsX83ewYHWz
+7DsuJ8uTccbSapHLHDQWXwaG8hsj1r6JVTznsBznse9kUADIntCbtf8FQdtGopAHWHrNIx8hgp2
JR8D64eae56BAgjVfqvhu8KQruEYbNp9bfEaS6yC7WwZ/Ko0de9acJatfaXq/LOybXRsnDSdKB6y
oSaI3twB0vkPBCYDiI3WgyP4PBQw3FNnseRo2hv2LVL9q9RaCR+1MnAe7ZaE3SjzKqp1OhM809VD
kkG8WmFnAHHx5dtcqyB01coPqOL6DXg9JeaOloJu9k6YyS6TrA++W36RC30Sw9oP2NbaqXZoy9MK
qFFNDzUzJR68BROz8vFBNbUd8bW0ZuD0uLw6uGC1PDmwYBgiv2u4cLcNuSB8n5Gu9ys5ts4Q67Ry
+a6LFK8xnsmdhUnhZVGEqDaUxwbHvgVuCc5O+ccMuMC7bU44KWZ3TDBmm9pl/GcbUdKInm+xufJD
k35e/cqp2n2f5EKuLW3ca2dj8iCn3vIgVdobvGrvaQaqhlETSXGH/f4C48/iqSXKeK2dgYyydLXH
YDT7X2XuOTeSpcE3jdqCJDocjDNiAy21i8/KYiYPDrcOKiL/m1ZHlo9x5HipdeozSjrYl8T2Sz86
zZ5GQYAumldE3iyw7TjlwpJkdvez7hTfhPLx18YeKk5LOmLf5BaIhjJI1V5mo7qu0MO9zmO3w0ZL
0EPU1kdirntbfW2oXsvXKq9zvqYpg8xkjF+ItsV2jqlSYz1U6eLQTsYV12x+5tMS54GM+KdO/Otx
GQe5GwyriRr4FyjeCVcmrdrGo5lsMyy5e1jI8Bba2blbvjS+cajqESWl0IvneGbY6/e+W6H2c7ml
pNUlujq84RgwWaPGO7IL7a61RxujfHP09AtdSJfZjtlneEb+mTszU4T36EzVc61N72NF2xL0VG8/
CYb+wBbrgtW9xyWSI4ZU3lfDWOp/60Qltzpv+UeOU3wOwL5eZ92PPPzriKQTbptdTMfFudZfe+En
tJRRUZ1t2owyR9H3W0UWcTtjTGZLkrJ1aA2QBZXLTQRu8Sk35pNugsdjMxQ8ko8KnYajy9LSKGuI
G3om6Lcc79a3bbbllrs//hgTowEHAbS9rvzMTK6zI7ZC7nE9bXBFbj35M3pD1i3AG4b8gG17RJ2D
i8fS0D0i1/vgDD0wWgDwjRfK4Eg5d4K/NO9jtgFkInK2cX72k7b9cJt7wyDbIxpU7rrLEW7+NVY7
YV+m9q/RmUZcIYLdgWN/jXi4vcqpDv4qtWDmTx5cD6YRyzXuw7pPUmZgEeZ1aLrVkKoHrGkaUKDZ
f2+7kQZRp2VNDUj2oSi86gkKzTJs7Uqbr93EN5xtQL1qxtA1eybmZKE7kaJBrpFy6OC2utKsv5KC
HjOptePaCrTshJmVe/y79skQI6zXftbfl8X55lj69Kzg2GYKbmiScMy3lub+njPaoLqyrjnQ5vqC
uOey3yyzszYlzkWO7fTcIEfz46Uf6Km0jVdNmW1MahY8/ihF853PuMgNz69gFQ8uIX/qdBPaZYD2
aHlzERZJsjEmnp4PafHsuFJ+TGZLTbQtVtgo4iZ6vUlRIa31IvZeJtNVh0x22QG5Kg+9ZLjXpeqe
gCQap5Yv/nEy5uY48Fo+1Z7qzkFmYzZynJiu8J4i8UKvtW+4wXnUFTL5o2e+fshModjp6VBHdfB3
AJrpk7vXqQllNV+qMaIOKL5B+DF3lVawmij8cqMP8KAX7CJctEqKvvjJD+JiMjxHXK69t9FI1inQ
y46qQKCp3Fg8dQJY+eDid7G91niejWrtLasGVlTcbyjWXcSNxH52kNTL4AsbFREIK6Hxg2ReZtS4
5cBkH53cLt/x38GZHrqAv7Pz3WtZt3UEmCPdMDosz1b6apdSeaGfgBrxZHrDmKWvs99Mks3xkvFY
J4P640m6ygxslhdwqmqbNBdMa/y8DV3bxotVPi5BNtK72DV/dTEQ0pmcsjpYrSlJpvDsbDQ9HT8y
OvFAw2pBQaowRVKu5d/UmeU1LsmFIuJOUY49PIQXmN9N2xoJ8lWYRAimPY2AD1kKFBRXEn7mvp+o
In5aW8m5y/HVBnhgnPl+9eHi68BwFzSvOYDkZsmBTuAsKfmJ9ZAsL02Q/CKOPV/qwMMWhkay6dwu
O+ppt+wy+KjbZarlv7N3HjuSY1m2/ZVGjZMJ8vJSAV09MK3dXIWLCeEqqDUv1de/xchCdWSgXrYY
N1CDrIxId3NzGnnPPnuvvRGWVHCaao0DYRjSK+7zc6fUyVaaM9xSD9B90ypAPXyl5MhkZ79bdl/r
7IkiSfq/zoxHXAKUFgWZtG5C176GTvMk45ZkI27bVWrPuabC9XYzWu5ORy2rt5pOYjacvO6cxeP0
2maKlS/Zixevi+EeJvQy2bB/do4BMqVpsPnUsEM2ZlJnl7LAGk71RrDsdBv9z2mLU8ZcsShMqKUR
GGicckl4JYEJWdsrw91EYRUigsqIGGjDtg+yeBMbORuEqXAuRtpEx9RqvTV9r+0aH/5y4PGwVGoM
T43hcl0NtLzEg5scjJQdG7hYGdxUUdm/BtaAKjhW4CDqpvXeO3/w7+GG1Y+ULqegYivvI4gs6zsB
ou52MEf/poFs0q/ZfKU7Ngoe0aig9HZo//NhyHXT25qXHK3cvEwByHTRN40F3TqEyUwit04uWth8
i7GIL7Ukdd5iNRTLeaBZQ1V0g5VvFMPJNKoMyXtCIbXS8mY0C8L6Wc2/00vAsRr3eg9+3gPREeDT
MegIWLmDbRBLsnFaMdOW7jkCrgD1wexXgdm132nIASis0wbfFmh03AJ5CU4YlLssj6Ib1ZHwzKOM
LAR9mWdlYNzD667fMLyG0Y7MOZWVWDOdu8CY0bOk4jdx65EAyyGMLqICRRG0fF4eOrvlfi0bk0ae
qWg/W7ercP4L7milZOfZoYLvJ81WKy/AngfMsV6ySSAsnlvWwU5pO2wJBexHb1InOYMdFpWiCQ28
uFyD9taf/dIDFcYhse2bW7MOEPIZYTWunhUx89vKvTdGM7ixAOo/jLbVnJqwT0MaHuTsw8uz2zGV
+Da73DjGbBrWbYkbT2po8xFNEJsi6AGkdn14zSPTXHk+B7uOWhj0NNDDtEGVlCYPVnDMLKR51sna
CjMc0FFV9E+RGOxF2XvktYMex1Ok559mbLu344z2GEqc4EsnnW+1EiGFmM5nbPUCwS5zxy3H3Hqj
5fn3sVcQoZs4bzuOU17xITpbW1msZ1fSNvGoWF363ERVfh0tVb0z/OOUwU4YlGKvRx9Fby8LE0/U
OCTxd6MtqAOjNfQ8VnYF+9/2qlsHa+B8TcF1MdLOvsT+tYmCHj3WLO+9wMdyyHZYf4xZKvOraTXv
ga0e3lrij+uxx0Rj275FgN7xo6/MFNCEYTZO91QpghMds+GzNDElGNRGvKP9hnesfhCGJxpYgrbQ
niLFzTb1xxBzSdrhNIXIxA7WviQZkBNkdKAsvRCPQdarTVCl7mkkJsZKu5iOgLzkTm8aNmgFfVmd
zlIHHDm3ENbgEYJKXCS3Gj8hzBKTlhjwkleDMN8diT4bpvJAGUcADIpFJ4QRQCTWCqSQWoOG4ySU
+cO6x7Fms3hruXC7QfJYgf7s6fHtMJgrzdSruzGaWQ4UiPEjY61bTVFFVlfiFT/SFgl8P3XKq8/4
u6hb+qpXIH5RRblCwgVSoLqnnU9mCzqYrVtXY3HWEPZ+1ERrP8qoTbZgqdjPWmGLljCUKXH6fNjh
ZG8OklacDyU5etpjmzEzNmqbCypwKWzzHutM2Z8a9bGdD9pRKyi6TfmCq0ANzZHzHfZ+rTGChQ2O
lOh8Ht4BJ9HWQYYgEzoRb5YHwCbPXOsZ71JwYhgp7owUdBclhfOBc8imhQbA4DZwE+22gBe17h3s
eVR5pXd6W726DVbbceJY5wQa/OUOmkThk9UlLRad4slw7gs5rzZrfV7kN6WNTQsPPLNUDMwn7ePn
oLEPBhW5Z+YUmhFJRr0QKqMhL2mjLwxeg8QRFrT7cXDGe4haGk7i1hBs3lFAr3GO5wmjgHZKUx/Q
qDOH+qKoLS5Fh5mFzNiUYTaAqdAtGuQwTsyNeJGtHX6Efsw7QD37O/QI5LqWMQoEhr+hW9G/Sj5q
9UEKJE2k3j54Nolzka5ws7MLP39PEQ/Q75H2vB1cSJO4IYV7y4Fxb9FnGROSHUKNotti5fopqINy
pEFpCl0dS1vE048YySPRvvJVQ8e7c7ywPkIGctdZYo24WQVV85QWllyDlftAindEaTFYF/CnBAU8
L72J/RSaBZUFyaOLcP0ARqUfWNAYTncAAZEL9LPWXDX9kK3jUWLYo9ExJ5PYomtiWGDJAokjfVRB
8OJMDMybybOGF2yxyDpFzPg9WSxgl7kAtZsUo7HLnIRiksIOrRMXu/fNguxyHbKSMnONWXOhFRlz
iNsaqNZ2TI5Y95W7bkUNsbmzG+rfPfLHEztEWaVziD9IcHcpjMYmHs1VTiP2siGvcm9GCUFbF5Mu
rJgBscCZ+92zexf2rbA0/6hIXq8HmuqPjgOQtqT+m/gwmCx6TJplEwsHYCljJ8Nqgo0tL99UXKmC
yJY77/AFDYe61axn/saGVr90l6D7PKSWpMfegkbqg6JZDZpv3RitRgoT0/BxjPjSMMzFBqAKIQ0w
z0vafZkNJ0ysGbKSNjwEHKSPpaHBQGtM8Si9kvpy5LZr4Fb+SQF7v6czLvssiC6LRaZ38H4sg1Vv
g4NoLd2cmHGjg7sPp0B/NbEo3WS1P2Lx4IlBJtK6jQ1C8Cj5lEI2fXeSMuMhOCr9xg2sYMk1nt2Y
Xptfq3qIn8yYVG2Duebk5YDges4WB9b3qM6CeP7CZGLj2cFWPXDpz0AgcNd5Yjk3Xg/VIh5F8FBx
sHoqSxTs0bT9E6xKssuV7X6mkRW/SDzHX33u0miEAweqgZkzQMls4wEPAdsTZPbFHBvn1a4pIhxk
AmKzGue0sBsX4c6NnfAxorVLQ6lFFwaWCxPWIsvP1sHcowj7L7oXp7eB6Q7bso6j58kG65sXzvQe
VGaBqUG2x1jrnV2Tz2YrOQUj0nIHwFJDSNRnyJpmafEHrVXDg+Wm6tSVRn0YC7M8RDm4wwjq/hVO
Ihkbx5ArchwDVvm8XDL+tV99OMTHXqr4o+/SYD0kNSYgaVnekgNLxD29Ia8OyzZm4FZ48t6z2oSk
L4VBLsBDMaSStn8DDxR91hEwFDUMu6a32kXGSuIDU3pzTCg+2PuRY4O+tvmc8pR151JMrwvfIH52
29DjRuY1brFBomsPLnLSktspG2qfQAHZRGMJdLrbJPZg7ntSKq8c5cMvD1fjo8D9Gm61zLMOOkCx
kZgnm4Y5k+Rh6MuChyDu2d+38Nl3JlD41ejwHemQd1kM9sOWIb04D4KwzVBPQFwcZROssZ2Cccja
a2NCO9iYAxRkEHHu6bNih0fULDCh+hGQlt9Kw253g4LMGNhR+GBEBeP/QFOk9BPEmaoIcZyVtEQS
DZfDdbZ684HvxgS7Q0dvR2RN0DO4erc9/XLMD/6BG71gjy78mwjz43fNrVBJQAykbBt7gkZVFXFt
G8PUjsvM7cLPCGT7zoQ6sxFYodnHePnOgHmxtPgIcdj27OFQ8QHlFKSyZF/PMxbCyniw6qr78D3h
PwahlRP49djYDY5bfdZyAu4X4lATQ82boY/GHe3aaCVi1oProb75rejYr47V5G1bM4tveuq0emoL
9Iluu957cBQYlxDpe4d2/ilCw8yWZHl99BUArabv015Gq40Xriety3Yi1jV+Qmwp+P8qvzrwABK3
phvyZ5YRyUe7Uukz5xd3WenwKH9jZ+3VBUWsNHR49S4rzfZ7POG+wdfMjTIrJEa6UsNqAqlxLXQD
o5byp7WqaCBCVdG28DCafYNNe1U28A1xnH/VrPcvtpdj1+yznnWOym1Og65hslaVWfqg2IOma7jl
c0owZ0NMTQIkuYq1D8QUTkMnnS6d3Zho8lT38xydJP0hDUZIta0ZMWoHc/+NM0RPk1Oyu+QqZGPF
seiWk8QZ6J96jzzAZEBa6/WoaeFD1GJKXpcOm/bBxM4Ym5U6ZRVmexcTGcg3PiBNG0T32aA92ykn
ybZOxcHx9JBWIPLswxQOJDYyeQtTzj3ktSxWjt4Omzgew9vfzLZjJpdOtGtohVmalPlsSgL8G9NG
sYpKPL6x8cjziW18O8ccWj/CxFVbE9OGVrUfQeBHq9RISEuYZTZR8pNzhTmOqF+5O+RrRpcJiO1o
rtQ493v8BiLEJahoesRiVLnh2WXc0oponoQVuudQ87snXP/lY4BRZvVbhPlmKPTe3sacfrZxGGIG
aRiMf2ubkMobE/rWgCXvGvv4jzV7TNaGjPttxCCzpTCsXPxfehn/xeff/2b+ZRfpolb5V/RzFen8
9/9RRWpYv5sWKxJbNy0Doyz9m3/klg1D/o7K5XqOMGzsVq77zypS63ddWlKn/MGTZImlwR/xsG7D
v/+N/0Y3dYjnBmPS3Fdq/U9yywadpj+llh2PhDVITdM0pSeIT8+p6p9Ty1OJEsZtIMNczURrBo9a
DUGANTRoTW/81s/5MC8+Jd2eiTDZOxA/dtPENtqLX3/Ke5OjH4Mi/zfgIFfqu9vm73/7pRT1j1fi
uZ6w4WTMP/efX4lqwiTzaZ3bk3/cAwgAoC1k9IJZ3vjjMqUNlx7af/Gd/uUPzXsoTEmbhMlb/edv
BTDa1MOMwrQWtzAK6VoM4jT4trkz69DYlD5U0CTowYDOTctTVADJqtN4Mwkx5+sab/3XP7qcL4Jf
fw2SXwO2BGEJyVXy51cUGY3VRpan7dpKA9AxUo3k71zPyO87wMPrJJw4LeC7qlElKdAS7HFWhavr
R8/uq60ho+w4olcVGNiCOy+03mZ/YVbtiYOTem02TdSx14vfABeQF+cg33z6UyXpV8hwo5bjSbZb
wSF7x14eXgxUrUqzn9SUkVKem4swM0YaJkL1qMBC0JSlDaikWT0tC3GW8d6jhee7gfx5ldJV74Lg
XqvHF+VrNSBJTaxUMJ30QX/hAfZSZPGDGo6hdwl0kxEFi73mxvcT+72FCEBzor8yxam97bT+ezFR
0oh4cG8YQ3vErlFd3QzLSMv2/RpWdXwe7ZB0XwdULZxIiyKcju/hNKVPxZx36dj+W8TLJlmQj6my
c2VP53x2+PAEXY1j9txbvqAhkLyPTgKPaPrZDj1aYD1w/5m4CKLaICUUIYzysTdDuaZtB/hN7FD5
Go8k55aZCKlJbJqCmbqplnUfEtUOB3cJps4/OjUqD/cBJO2S+g+quyt76bKc2pD/fY39AF9hV/k5
gUos7Frf03QlMGEpfbwtWuOpEFjDVK0fallqZ62eGCJglztg6piFPahKAUOilaHxVyVa96xNxbjV
t0h+xZbEn4veFspV5Rdg+GpSYlmQuEtsvvay9Fi/FTOJtjDrmyalVJMa3e2Qtx+xV17MjA/GZD2O
k3HIddRrEWG+yrJXk5x3HbbPkCslMbM5Pz/aADntPtrlGRQy4nbE8IhHHSc01WVS8nsNm1zfjXoG
0WUWGJIC3iEJtOqctAlRFtU8BGFFZycr5pMvpviuMAPxiLDivfdhwKI1g7APwJIHaaP17sEhnvLR
kG+6iQfl0O8Au3hhcyN+bYLYOwZA5Q/8A0Z/l4XpPkST/YwnLXgiwe7fmbRv0A2O/eyd9YW4mLEe
3nh6ba3wllB8leporJmt8aY5ifDuOZbjG0nh3GE0N+Cxlqb17pE3nwsJRb5P87K7AuIe9hwr822L
pntoCSHtW4cGgj5gj9/KZiLCbXjVbmqi5C1HVf8O5tlnPUcd72jmH0IZNo4cWb9xWsoJFQX9XpEf
vOsxdp6zRk7nSK/Ta5Zo3VmhHpP+0coCtczyTg0Bn+04tZijy1q41sUd63aHAjE+ljiEr9RGdFgf
RjirQf+RNHZFjM7J+q9UmGdb5eH9xAgLBMjJTWqpdwbFU+HAYr2WzIxW2X5Ulv5JM3z5luvtmzWU
N1SRRkcXqzuIiG1caRDYsg6fgFRybzWvec+9a0kSrvRCtZiy4VuSSX9XG2p4Yh49tJ1wrlP+ZM9/
H2dehp7PcTQ9lmlM8rRsHk0D0BzxQNrWhzW1eGdDs55loAERGCMalJuZ4ye6vlq58nV0Rn3byuqT
t8RckXxYQ/5H8pMtNnx3N9Ixsoj6ZJXPJlOByTFtDywEN0Azpry98btpZxJXo1S0XupckxB5mScf
8F8dRYZXjQYpooHY2OR76rdq2eLnKppoZQwbA07fIorFwaV3bkqMp9JcRTjNMyK+Dmqp33d71eOd
DsxjNLDWBLbfh85qKjZ9+cSyk/qKJR3awH4ZRxwMPALynqU+VJ87C0Sx7VRptIORTzZIoOwSB/Uk
5eV1ZIRgX8XxQWDhDWJnNYdOKusNzWmNArADnIFj0S7tXQOnHPwVS5I2W8o8F/uwwfU8qQpeQ7nj
qLibzHs4iwA2iVZ13zHkhuvRZq6rWgRBor26OgYUcfYyXfqRf1Wy3lpYMLbEvjehM5uIIFjb3Mnb
jFeSRzZoa/ZdHc4hkgGpUywM8HcsrZYakYxI5+RNRZZZGmt7ftJM0zYdHxxuaAp3ZimPZBMWafeQ
htG76X7ZhWYvUljQW1bB+CHDmL3yGQLfvTZUzhoEebp0DO0aChZv5eSeByimA7LPovCzL3rRGHBs
qh+t3rzULAa4gSz/+llu6b8Urs8HGVcYlgPByNJt0wFH8/ORynCMsLMs4lPRoBYdXol9SdEEAdtV
xa2jrK1vOY7xpVUgyCaHEl7rGkfbsxgbAE7DlhPjpulsD598Eezbfpu2QDqzLE8uYUGhHQtdtIVq
Zfhjsep1DeEW0fDKJqHhrijf6fG8qSbcCkVsPPueTiWGTkRXGLsw7CgCkNWmQZKLNTdawtnkMxXW
dHxZLr8GSpN0KbtbKsMQUPGsxQaItkGgCaAJrfHcF99qxjrW9V3+Ihq8iComtWmGDzhL6w2bkieN
UDJVb4ckishjCXFvkKJeeG4QnnHHAE+QYMvgmJEYoX53pnwPLOyUtnGN3t2RufAWJWStJXAqjH2c
OHh2kc8gZr0uMt+451oBw5onNz287dps3c04/+gOaoGsh46nB4V+nXfXVxjNK2MYF1WTck9ge1tz
K1Ja+NKm2imCwht69SqzOKsMI6gKuJFuVD7qFIqFir2AMEk86dui+bBFry0mLfJ31AMVe1WUBAB1
iiCHxts1hdhxUH3uxvYmSsRXErORrgmzbuHT/+hFXfYVBkyd3RirAbUrcx6FcW8+Bjyia71514iu
LbAw8eLSV6ps4fRWeOqZ0VjKeKtMiZB3ivMw0dPshGv/mUWYvu3Yt7J2YLVfN0zO0pX3dd0aizyq
Lk3Ast/VEUK5cQRrvfGvwpqoU5T8hcL+5hhcIN6IAU6PCFS1ym7WYoxfRaEjTlLYtUDF2zoeWchp
wovJO4/BoGPE9QohDvQd28sKa6BVdm9l48jHoiaYpBvVhj6idMU4usxxgyBJ4XlyBu4q5joCdjrq
YttrIIcqfVjn1T52qg+pAb5PxtvU0NdaOC8owpgWrpAVTNgetAzoOQ+vY4jTGqi+zkK9v/M1ccue
vaXHBKdJVlx0WnJk0XIN0C2rd61YeXDEwAzeTbGB9hL1K31Id14qvokpuhtM+8x4AFqFBxZyqYvD
ozHuhZfvg+EzCMUpFcOyHDCedKBjrRVIU2T5d10Sm+jqvevXZ0aedRkkKJYwFMNw7xT3AbNEASZg
RmhYGuUO5LoG59lUOYmibI3L5JCRbmsUa53shCDmDpABjb2WDreINt9c2ndpY/OC4grzl67NrbS+
cGttTMxN2tm1YhwyW9gwF84Gp5Lknh1e5r4WVW/Hrmd8mdaoTDpIO314DZqtarnXJuqkqpukxKYL
JnUiTO2ObzJ8K9WnRoumogWGAJwTf7aavk6Na2A81viTNVQ6XVyRwIlBstjRyh08tj74jHPqm8Lv
w0SANNqUWKT7gdFgNWXUFYhu45YHKLU/gHuesSav2IGDGOn3kHZ7yTLuPwYxFfprtQQTMM8NIkNr
zeNT95oOK8dkihH1ofXxByVLjxTYgGA1cFSJelwF7L1T3uGWDrdCrFyPojhaYYV+lDw3AaAjdMpD
pHuYJ0sgjWSL8Ox7XbaBEIfXiJuOfWtWH1Y2UWMz96qRKeTrgKeDCXIjuo6CGnc9QlYQNnoRfMHW
X9EauqqplRItH0VQnrMLQDQ7ye7TI5mdQIfIxJ1VYTwO7jmErTvXXdllue11gTZFFUDVbcrZZM5S
OPefMwO5bVpPHjVLXIEpfcJEqnajR1FMJFaIzctSjOA13jrsjnGkzbGdUze5B0wti3pb6fU320+X
bi7PIk5udIMsh4WJXGeBim9jrI8jtAYCHRgmtd3UyfUUry1p43fHI2rVJ+B6B6rAVrZ9ZK0z3z3O
OWk1W97E4tUwomUGesMe81toyWevfutzEuX9Ygo+rMLdJP05Glh3Esu0cF13ZFIc/9KmaitAUi7w
jqhlxpu3rBU2eQha3hYNJVnU2AU4mpYXilLWgOH1LU7x27x2b6kxeoh8Yg+jNaN12fPs9AB3edbi
szHDcZN03bmnrnGpuDNgnYWKkZHyr4PvVdae+yCcDlHa3w8y8I6+wUoXa312KLuZH/swUrlniu5K
25P0bFg6gbuKtPpYkBQeWnerQ2anZpzYsJZ++RN3mpgX2Ua4dthnSXJ9VboGK7X9jYBfNDmJk+wr
v64vE1Dhcyoq77mqaBFgezrPYpkG1VemKd+6CjZZG2FRTRMTr8sQvSaG7x4TaEJbigLa418fPwwx
SwX/yaFDwyFiCg7PtB3Js9Kwfzl+lNWgZWMugn0JUzRbER8b7pgNW5hihsu/VOXBn+cTABHjvqx1
jNZAcWCGTRE3r3mmIdFOYHiec/wfI487Tz9EMBiE4h9DEbYg686fJyU5z0xUForLMM9R8sdIVVaJ
dqfRTQ/LfGg+XWzpe551WKOAy6YHjH/eMcpi+do4nFQXpiGds8sW/oYOlPAjcS3i2RpnBisCbUls
f/Y8xYn/HkyteFStFt+RSMPOFzArKkM9JDqvDM9gjck7Izs8z5bTPGVOoQTHJSw24dDYmfGHEnZG
O07abeqRsm6TorvPTe+JjK22KLBHLUoQeB44j6wNWAwbJ4xjeHPT7m0CJIPdpYyPQwFZxel8akFm
a2O8prcG4SKxtrpqyhWeThI7s7GmFSF30TZftY3zNKQ1zyWze05oquDiDHIv3gOVVIAPmg5gxpA6
64naq2BBQ4d3gMRsOAuHizYhv0Vkr5u7A9ehAFEML6PymtuMy+m+mUe6Yh7uinnMc+aBr/gx+7EG
YQ6s55Fw3lud+nAq6CeYJ8Z0Hh7DeYxkkzydu3m0xL1h36l53JTz4DnNI6gxD6MQzPOPjvkUsqu/
m41g33H7JW/EO6vdX1+9yJo/Xbs/1EgHCRCB05Y6AY75z39iKJLILkZP19O9X/S0EVjec+9mRJ9K
uYe869DPkIQcZ+3Hv/62/0J9+9O3/eUjo9mJaZApT/d9RQ4UfxIeqAQZHSzV7V9/p38hcv78nRyY
mD//gMqAIgytMd2HYf9OA9HWp8KB7g6Hrep/9VMZfx5E5juBYGFo/3gvkTn1X36s/7xThVWsjul8
x+Gj7h7lfBdq5/tRPt+ZOrsPNpgz0w1g/2yvRfMtbAwaY5vM9zX8Ofn0v1gUPBQZ//uVXIqI+8HC
o45It/3Hf4+Euv0qLm8Mb79+qRm6+s+v1fwTwrp6a9/+9H84K0TteKu+6vHuqyE3/x///oeUPP/N
/+4f/tvXj6/yMJZff//bR6FymLd3X0FU/Iln6ghM5Toa/P8fhPoQZUWtnb5Anf+8UPjnf/mPrYJw
fje5v2NCpoka6ClPgX9sFQQbAsmiASKqIRkquNhxWc6rA8393RTQ92iEAltj6Y6Lxv6PtYLm/S75
u6ZumLbxB2D1f7JX4Ov96aNsu6jY7DxQsw3T5EXav8j5cW8jcEzoJrouc1ynYvQ2Y1BT66zRIxGX
QLWiks03HVDJ2kfJ25OuoaEX+y4LeTT2uWBUfx56P/zsZds8eInwv3csniURfyohjDKnRbUM046w
fYYjqI1r/xChh1cLvRb1vvByhF6FAsLOvQmvheNMO5lTvm3HfnZRmhJLwjQJTREO8AxCTn2LRpVK
Wd9apCg4Qkcfda9wdFkq1B5ymENvuPj8734R0ijSl9yuSPYX7DfBmvNvAEcTBc+AsN/042Szfhbu
14/X0gBf8zn9sMVb6z117wAop9sRiRDnUBfdkrlD22kGfY/0RIF65SpTrpGuyNLVWcCeOYE06pAA
BmToMOXqNettnacfcz6pOzRlK6DhwCaYaFNMRVYQGCZ2TpCK+VSd4y6m/0fGycyfpy9lcjiW5Smh
+Ymz5iloKEls2UC+RFbhvxiDMdtVFfYoqAdTbl2FX05nl1z9gYizWFLugKk4s3K1Dsgro0fwS3Sx
dyzssqDlBA9vTZN1Xj1R8U6FXSP8h3Zw0HfIECEB1yBuFgbho42vV8md1fVQo0XWyW8+UIFrD8oH
Qa42VblwYHM/lTjVXqHUY/Yo+U2HYLkfDMPX8L8lwc6ZGm9PIAxz7QwN0z2S4E4DeUMo+6Fs7ekV
K7T8jEbSRssxMpubwbY2upDeC0+i4TLwZNyMSvY3Tk7VDE3JKPWVm12lXoSfbjJae4O74IukP+46
DMp/Ib5vAu5km7IMnJT8paHj1IFsaMF/gfZmhRcMRu4ZvkDxTEW1/lyF4TgbXuyr3oUUHLv8FZnI
5BsWQKJz+DnWrtN3S6UT6C96Q2MUzsQy11x3S4y23lfx1C1HHlWYKOruEabDDVZLmjA7uCRRMZhv
YUePHVoJI0rXmNOuIbF+yD0btGaV6O3S8LOScB1zl55q49kqjQAVWQWvk6v1275mOsHDVDKNTcm6
nerkrOhFPpvEyJnNJ/8wRkBzcXpjpQ7pzmwt5MbKVtYxIIaGqNO4Z3JIc2sQ8d0+5et1vZPfU1RZ
bkah9GuonBppDidihrq+ymX97I3AaInvj2fMoNl34ArDxW7H8IzPzPn07QjzUzK7w+KYyEMSUbM9
JhzPR1N+S8eILQ4e43TTp21AiV5a09AAc1BVeKjrYoeNYbhUBh9T3MwDjtVe0S3RwdZCD0TdbyG0
npugcS4qkfGKmyNzjR12B20w3EMLMfze92VxFBZk10WphuRBD0XxHIxOeB+qkLQrG4kjukxy5JQU
HAr6ftFCfAwesd+3B1VPak8PnnZm1iF1GEXqGyBx40Qvc8WuCTfJtehEdVUTBqXSmfK7KumMXaoS
exdwn9lnxPk3Ay7bpaVX9pvlK3Www8B/NEdq2AJLImaXWf9fHMTEn88OP27fPKrgZhMhkp77Y2H5
00ms9K2GILqRHKURpN8wYLjWkqIpUsGuqkAlGf7RJvy27Njm7orc6J5L4cFTG1v1bMEPnD0G3dYv
U/FECPpCVAVbsGaLe1Th+Flv4uRoJnq6oZBw2g9WlR/ZrvmgYzK05J+en/9i3Sttlu8/HSvp6CZm
z/6DcchyJILtL0tuKaTKMDyXRzV0I1qP5K4Z0UuKhAF6L5zfw7qp2AbQIMq7O7/P4/yO025jbML5
t1DWjb2LNETUdNLyO5F2mNaHsL4mQ6xfBx5L525Gr5HtM6ABQClEe5x/7ZS9qb024d6SYzeXq80X
CGa54NDMF42aL59ovpDC+ZICl1Q8V/NlBlaYK47uz+Ko5suQ/LJ74AamDogn/Zk2PjI584VbRqF2
HnWfuuUWn0rUOlfcoITbI24vn2z3uDHTUnlwZvZWPhi09tGZuayy8WxP1A36JUdqcJB9QxtQQ9EU
ojOxc8UnOmBuUzqewIoQ5jHnvu+N/iq302Oov0KKjac3NC68h5KxvYrvYvOZveiiLb9bEczNV0g6
C7tl20BpWnam4D6v3/LhEXLGesgoE2Nr9+5hFjXTi0n3CW2y+fg8WyKVByAHouGTx+GYcYfGBGKD
KRm9mPyXNrwN9qYOElTletM6D+RcqMy9waYOIolnp+resebBqomtaJ9kGxpwoO46TnMXvJfOjtLX
RfJMYIJe5m560dKnEfugfk3weVH2jrPc9z5csRvfHS6ZntCEt3Fx1QMRiWI2RmA8/SramLzHqemt
a3F0wyc0dsDa2DDTfmnR5+TmHKItJhmSXANqp3jM8+6SYWwD+MPKiR2QE60Thyq6PFnaOVhwnoMI
3SEtYSGVXNWixiSxt6VGDY1MhLZq+17f0UvRPuHHBJ+neE9M1zjhEYPoqI20YvTC4DjAzg0fMYxg
R6P3W15Y02/axKNSaxwNrFjDs2d1JwrjVg1nLeAlzL5c6BQFninV2sRWtrEimKHyxTYxQUfC/D71
/bOeiw96J1ecej4FASsc8g/ZUK5VnT+SstkNVQPCnj6otjj0aKYAPf1nQ+2GvLiksuZuN+dMdFok
ud3cI4nvHJHviHPCjpnyo5TvkwL/NfYHjdDTHNU1sDUrwzfZ63v1wh/q8WRNfX7oIxGKhUN6AHdC
ZHEvJwJrVTXxuoykjB+bbFTC5qK7/rVGJPbd8aIXw5ZiQ6zp3nvSjOs+J46pRtD7RqrY5TtiHeTO
faqgY/vvcXYYnLem4NciCSy8m86DTq9mVm5d81T0my7+KOYebhoInZJPfdyv8/hMIpUtIiI1OzPY
U01G8rRhnJfLxGHTgBiDpuaW21R7YjnFtn5cgR9e9qC5oZ15G72M9qJ+8cyjn75iXXyyID3MkGIt
vjT6S4DuyGIg87Kj499b7BYHNBpSCVlziEAeto7C9Fx13Y1iD15J2NlasghMWr6OkfkSjtfa24on
jIr0PTv7FGVRR5nROX+MPAsVnxI+KTTHV+0T5ofBBrGFOPn/yDuPJbeRNI+/yr4ANgAkEuZKB7J8
lUr2glDLwHuPp98fqmdiiyCHDPUedw49HaFoJZH2M3/TaI/2EIEOhNJS/bT8g5Hci4+j9hTTD6y+
g24FTvnTNtzpV1HNurLrZigo/9/V+kbXnxJ9ui/KB06grClNON8c+GnhY4ezrOg/UBWkAaQBcnyx
0/hOqMlcCF2D5EMmVwcl2YGmuI8Rppwkvk/PxlwXUlsEqGGB93vL2nrjcMBjZoWVN0IRSPdou4ro
cyrrrSU+F8mDQdlObX83NFpHzBrLHJW6hOgS6d6e5jmmXoI6SUar226eocFvOraJDyw4jICOlDdA
LQjUt7BQ/wr8V1k9Of4I7/dLBf/DQCNewccLJcQgIe6NDjoOJw32ddMUf6Icv4bSFEJN1pLguR3L
bVjelD99E33z4DbvZpbGPnMwX6Za+Yqg7Cot9pU/hyt0p+zis1p+cOiVNWFCnpDTrpjV7lbCurOG
rxpN60hia6rae0eTW83f48yCHtNvAxC91ewK9dAg4aQH38voGyKBTS63l59WksPTp5U8z7B027Zo
nNozvuxdnCDRyvaFlidUxTw2EnxJVIVtm42EOZU2M8ayEcsfvckeK2Okcg5Zu/tWhpVDPDOQeQjk
p1RlvCmgLIJMQkURr2ONyfPmSEB5CwrGOT4Ayw8PHq/dnYpvwy31Pc7dpNiPZqLlj00bVvsGO7Kb
oEcUTGDrQHSFaWDVRVxvDoSdIsbIFGWdZ+7oT0UaskfmqDjAVbpHUcFybssWtlkw3ozqS5HchnV4
wJ+cFCRtYBf9svK/ckTZxTbuyo95PG1yC121lkfihurmXRYAcUfnCrsD7B6Gutujjb7r9GCfIMEE
nbJxUzPzu5WOsOqDCkVyNxWvCO2v/OHRV++VtMWIaWuO32zxJaqeAbgcaM1CxUJERWgbzb5v0hd/
xPxBr37paE2LT4nu71WsCVeyaFEH2cwABT1AwuVglrcoGT/olb8VGcpfdbeBYb0Cp6/s0VI4mA6M
/y772LA6KMNO22a8sb3nqal/TiHPsfI0Gt/ToDnk0nvOrI9kPMHaxFZ5Mun9mm6aAiymydKWze1k
AwCvBdp4WJMgDGRGr/msWTZ534K8uBXDi1b+NqdPFs2m2EHgxyLkd2z176LSf4b1LSrf7D7Noqoh
NAqJ5GLqorg2oQWaVBIkRWT1hA6TCrc4uauq9hux0HSPQyId1WyAygSXkxffMtCxrNSdXxAAvh2M
P/Lx+f9Y4Jq7ERdqW8Gv/1p9D76n3+v3ta35P/q7rKVY+n9zlczICcekeUH96t91LQUDIOGgXKVS
oBL4670rbFEMo0UIgtb535rXv+pauvrf/DUaYAULrKyqW+JPylrHWZGUKuwrVRi4SsHjIK1YVFRl
1ePVqcnCdQJK9lL0cpVVZrF7NylnEpbjdOXfo9iUv4Ujpe7Mf/7uTvVl2xpiEIXre966azwHNgDY
GYDziMTnaE42GXSly2Oe/TJDs1SKdg42SsuzkwOYhFlZuKmB2y9qZtVaUSkvXB5lgXP9+9OEwdFS
VVTG5LLAj5Fhg9BTXbjI48OlNUJaPgA2nXyTqw4Ok76W42dhNKF/NybIptNvVJIbkaEBs6u0Uh5K
taRl3ibpX6Hek5j0iC2KDxFpBq3HwuIhpZ2i3AHKU/SnVpM+pC2avtGtYXKBtrQ5HwsEmyiONMr9
5Y/Tju+f+eMQAbCJym08eSnALt7CHsRo2zpd7taTYjwpWC/DB0KQAS5KQOMKuWs0GnAphoHu7ZBg
7/YGRsK7UcOihFqd1V+Zbe24Bvv3D5qbgIhsm3QFrbnv8W4jmQ5epbZV5i7PpIkOnz58DQd0oyY1
Hz+NipM8KZOIXV/Buniwgfwp6mBcaUiebixdQp8CYu4YpuPMB/r9b5C54VGhsjIXJ0x402ad3ndW
OK4uz/38Jf/b9ORLhWaaFK8R7jVt0zQXX6rAv1YRekncsMC/1MYH9UY1MXhNaPJemdWT08nlY/LI
cNkwELD54w8yJBBqZKoD10iz8jYdmuFzQ9k9wx80+6gOg/IT0DjWxZc/8GQaGZXaBRINHFJdF4vz
STmiHNk36BnBPcKXCIm6mxa/nit1n5N5pDuFRrVgOlk221nMo6/TsNaaNwqbZd8EcJS3ic3pwdnA
/tMvehvKQNJUsj+dmTHxfmN4QKEp7YJeV5o6eg0847ZWrOrx8rQdh6fsi7nbxlNCE4yrlH8cDxKR
0fQk6oWL8h34qWaI9/CuOqiVTnWP5r71p1e35ThcAgxl05uRvDZHHxXyeEHlG0o3t/snHR9T+P/1
BkYiqoLKDzlk/6Lc/Meg52RfMKAJZYAFI/gmED8e0OMWnDKTnDK1TbSiRpwtMhHIP18rRplbV6YB
fFosphG5FT0F6Vi4qHE4q0lvYdBSTv4no/A9Gjeog6vbomVkUbuSVmIAmqlKhBaj/q9Bs+org2jz
33J0VcwzxgkmLAAjoTqLJfKaEg1Ki5eOP59INRAkwmSzWVWThmfEaN7ZXhTvSx1ndT1pw12pZz4V
eWyAL2/NcytnwcKkLDlHrW8V2HeXs54hIaN7rFxfoJ1fJ46gCiK9KxtSO3Oi4XuyNTTqnjpreLxB
wjI2bZxNCFk85EDsBrBahIeZnvYfxrR7DUrAnKFAEVfNXT8sD16hfRv8ASeXCq3onCYLcLTqyq86
++1cZMy/ZmugRY5/FJ5OsSc1vXBH0b4qno6jcTleC6PODWLrZKUmu5a3eb4b3k2wkHWIYyqDFAXF
TEXpqNUYhn9lP52bX2hTNt1TMXdXF5CFurbjPCqHwvUqyA0tPIfXmFvtZkD78crlPP9Vy53LQw4u
gimjsrd4eUYWo2urtnDxulWo49noqqoSXIaO5gZFY2Ul03Lc4rlWXPnI00MDl0jj/jTgRlJfF4uh
PRNvH6PAEcDs6+5r1MrsJqt9xS1mxIsgOoM22+e/anYwIK04uUkMgR+Wh2Pu5VMzL9rRHNg0YSjG
cT+YBg3uxQ/BBFfkTe7kru6Xv1VVwS4PctDWa6gSxm33rzzuP16vJ4/9nDJIzeTzuZf05WNfe7Zf
o2ibuRFAHzy2cGzUUZr0Y5RUGmwb0hw7cfqW48fLn3mydxkX7BbPlm1wdN9AXu/2bkPDskIkPHN7
sqV72v9gBOkqXHkd3zh1i9kkvQDbTT5jcCkubtwBXQFrgHrqJq3SfCwx0YHJlbR7pEqV27EoOyRz
x/4Q0F53G8XC5xNzHrDoBANmm05fmbjxYNjprFMr6fhvjD4atv6YO69Wa3xJ6Vw+xwrPILlL55o6
RYI4LsuDEyGrhfpPAdCL+mymDu1GUWT7DP8ctptfxTPmSr3NYL7cAjRDUc9Qwq1oBGYhs8J703An
xX7ruWkyxA9wa03USLjX/ngZgCKpjkb2yP+WwaviUCqCyY08yDhKWoqE6GXUfb08iHZmTzOKRbhl
zgnuTPZ8f1H12ITR1ASSV3nJD78IaU+bCCGE1OAdrUPTtsueAqF8yDD2izRT4g5gukjv0qlFUlLL
8PgeENUcClSqLv+0kxuHbBeYiEoDjdIfadvxL2u9sMvtcmL7I6h5mLSqglUhkGHWAVWjFccJ0LkF
DGjYm8sjn1yri5EXcyJLJ7LbXs3ctIdd3XbwBLIYB4E0bPN/ssg2sE9wkxzxk5i3m/RehWSDLtOA
j6pZBhBYgMRe/qAzJxrKqWZTi8CNDNLv8VTGohBepMwnum41V8CR2ojJ+/Tng+gWz/3MHSboXdyO
qiLLUAX/6VbooW2mVrfQHuq1K2tzbldQl9B5isi7NLFYGxMtLriHEWtDcLHzcAf7Eni93Ix1n2NL
3Js3PbpLK0SowW3/+QeaxEu0czmXwpqP0rt7sYNUAjhxSN0AT3YUWlU0cqte7i+Pcu5AOgbakXNB
SZBcHo8y1d6oSjvEwC8tcQRLsv6BWzGAuhUa8FKAzl8e78yEsmAUXxhQztWD4/F0tJFL3YxSF6lR
uniiRfK88/G7zW1q/22G3w7dDWQo6cZdHnkO3BcPAGxDKmOOpqnkYYuRnQQlqx65CrSI0wpXByGw
bZ2qDQp+EcANvEl8K6twKwnLFawX7e7y8GcOxdHw8y3wbjlbNlGhtNBzEDceZl5svB5MdH8uj3Jm
OQ1ULEzCJl46Uy5GiQdc7r1aMgom4vuByHMfUWhC+AvXXykA3Fwe73RSuSy5UOhzEC8JZ5GrwwAl
qs6DxM35Mxpq+ZeeW+GrbUcmWicmbyDaJ49KYOV4cqPWfnn0082EyR5nE9EBLhtI/cdz2uOT3eEV
VEDGjB+5o50NThfKY9liHYAacEoTqUZoP/Gv3AqLVtBbymtT9pojF14ye4Ykvl9MhEB6H8uS3EWG
panvY+SLcpS4DUu5HZJS/NJZXjKQClTa89DibkYaINHXHT0VxyZ/cMBIT/a6RYwGWeexMr9WiM7i
JWwYyvc+SujoaOM4VLgo2WgRwv6hCmpNY4O4GULm6wKkHu0P30PPZOi7RtvpdlR/Qqe5PQgcNr+1
kL6RwMHJFJmqvrYfyXM2OkR3+ys+cDaS5ui2fYvttPp1eUlOtzlIYQJnikUke0gtHM9Mj5ZZNKtC
Q6hS1K8Aawo6elX+9fIop7Gq5ghBMiUI5Eyuk+NRsPsTKaIjuatQ4PD84U7rHbj0InuFBYzFXG07
V26P0wIjRMe5tsh4wpLcl8dDlmpYB3YVZq6Kcs4BTylAYjTaN5wP/wb1HBgEMTInKIXN7LVKjx5r
QG5Xjtvpd88/guebIGXOURYbPh3qPNZrL3U7/Jx04mR8zNpysg84kMEUTy1fu1U9e/p5ebrPfTwP
IBsdTSSykbec6d3lhTBi4E/SSF1sNGIQrbn6wNOvbAwLiUbcyZqHMIjsb15jwU7MgdZEYPjcyz/i
9KrRdWpcaHg4vMR0OY4XwFGCKlWDiZcjE8VrIhDuBYzXbK2+jNatH0AOpJYf3eL+0O8Q4bKujH9+
Et79gMUOyGsiGVxrUhe9xfy5bKboeTAk6JsO8etIyuLWNzELU2KRrDvEGzA90M0r2/D0eB1PwuJ4
ec2oWt4oUhcvye9+k9kvII/rK2/0uUE0CFJv1T3+f3GpNzXl7U5X510mgqe6Q65L01Oxv7ye50eZ
QfvzirKxjtcz8EEooiGVUi03VIxnUv0JETj7yok5LQpBDdANSmzINGDWsbwqROeAPLRLwqgIEFFq
9MGHoR6bDV0E5R7TMuyIgMo9ZR7pfJYBFMK1If5lG4mAoqKYD1kh470/YoNixE30x0HB8Y9bzAE6
Y3nkAG5wSzufXPAU47PiWe3m8kxLZvI48mEUZAxR5bGoaxiL9YR/gVgUArxuZhTJRyEwh57KGBkq
I7iSZZ+GH4wEANECgUgdblm69wqgaq2RpAgzhBr6G/jlBMg+bouw+tZY2bUc4Npwi5xe0XnVeFwY
Tk1wb86FucFb0TuYwkanxVOUKxN5djw6PIZF04vS6ryl312D6Gv1JVZwYGw6z/+YilxzFdSnNkFp
gXhAUfOPozmm07JhFxk8I/REjsfrvdS0QUGkrpe1iH/2vrWNR6NYOwjDuzoqC38+nlAlPWRkiUgR
lz3fLKvVAInfxA1QDcTmq8VPS+bfJ22qb60pzXeX9+VblXuxMREQcPRZnwjYjpzn+918otiqx16u
xC5vXQeWIv7dFAC2mgbF4gy5jRARhongNYzvcMe9wTxiY6VY0mvxDhegu5xe3wZlwR0A100C8lok
uUsohlGhGlxZ+jMvL2VlNg444bn5sFgKlP8AuBd0EI3EQmOF8oMQj3Tqi7U9NhDXK9QxLs/OfPaX
k4MqPuU4qrr0FRfvneX78AQdHImEWvWoFSpzhQoAGoBi3MUz88a3gH2EtBmvXJnzLj4Z2Kb5hmeF
KU9StM7Pp0zJh9gde9jgShGVmzoPmisv2UKZao6hqcMJIqn5MFn8y2LxUTPucy+IXQRx7HVCQ2tn
ZQGEBTS49301hTc6xlnfkYRAsVpr1Qe1G5yDTCrETo3OfggBwFz58nkRF19uWOiUAUSgKUj+dPyT
cH3KvHSKYtfKpXoQeFFuMFrSNiKxrzU5zw7FTQL+wxQ0nBZDlUlnU9zl67HODt1MjUh8/QaZrtj5
fHkfnVlO7ivaqQSvc+lnsY9SvVQxVLIjchUP1WxRAiSO8VK6PMr8exdTh+QbHQiSepsse/E9tToC
eSvyyAX3G7t2pzkf2qhTN63nTW6Go8jr5fHOzJ9j8NCYnEY20JLwR1+9Ix8UEQB0zbihAYLVc1gB
7Gqz/MrRPzsUX0bfQ6WPs4z8WxR/B4QPIjdI4V+JHKDaNAr9YLaRceX9fNthi2l0TIjhIG90w5In
i1VjptmiIEwRXutfsbYx1k6Hn5EsumpTxWmNpm+l7nGDC3ZmaRr3UEKyg6CBeItKpvcchIaxBT9f
/hSWL5GFHeSvavQ74PB4qasorK3NmP6BSBSc+uLEXI+Z1z3i2eDhHD4463qskj+FRUDTtiDGaeRq
gmrBPL/vbvlWNeMScY/QHWh2bMyuwBZItvGV6/L0gqbmaHNhojXIo7lMDxA5r0MkvUI3RxFml8vC
3CI/3LqDEeWuaSq4YXIn7f50F/Io8DrPX0VjzFoEIGIMmi5Fr8el2hLPuEq5LXPwOhY8/Msjnck+
yHoI4/7u79vLoHxQokANUOJ22ypX3L61jZ0mGv2mzUux7QPsyMu8bB5lTwehx8Ac/+4qu3ISjJND
/ibbR1cM8T5xAj3pSO3QX01DF8kkfSdzfJnlIPMrK7kg884vA8PARKQbxfNA3L7YMC02JYbjBG4C
No4QwFe0bRWp3kaZUCv0K0/sExAid0WaZ4fAq/zH0cm++V4h76YewvnIJr4V41S6V9ZgLuscn04I
+jTshZCUnfmVxz9Mo/cCD1Sf10DxYA+D2S8Hv94jsDErBMPnyvQOD52oSzdgwa39VOQS+HWI01gN
Quryzzm9l2a5AMfm8eRuJ7c5/jXSHHqjRN/QRV1efvXGEZE9kqFNMMTy4fJQp7EIMEC+l3o08drJ
EZY1z7NoZOyqbG8qpnWB+SKdK4QwAa9nKIQ0PqbkFECuldrO7XtyFwiKFt5SFrXN46/U2ybsRlHG
rh45ynYY0LfiAjWouyAC00zFnTEq957EO2ssRt1FCbb6cPnjz8wzOY2tUuKUXM3LmqoFLRbWkh8T
hZf5VtCjQ2d5RO/D1uSVA3bmEtN5aIAm6jQ1aG4cf+xMqzLHt1dNRxVRQdj2Ju2gWfDb4m0tu3LV
NvkfY1HAeHKiQaBCbSbaXOwjy8yKMYp5SkddKDDXNNQbBlqVl2fxTCIudGtuL1MnhrVtLb8tK7Eg
Ko3I5eF7mHD3fsT5Sz04AY5ihRZDa4iKBukiTyOQVxGkN2sxbtrQqFGR8eHVYZJ6R+sAayyt+HT5
x51bYohzdAZotYP8WUQvAV63po0nOFLg40NsG+VdZM/0Sic3bi6PdOYKRYzwrQVtixl3fbzC0BWa
wkzSyBWlGWEhlaZY0Boowl6Z7vkXL64qfe6wzHz0GeS6eHQJxpQJ2jihmEAZ2jNMf2WE9a9IVx+5
t5Iro53bt3OnT5uZ8ORyi69qKl0NJFgilwzS2021QcyMlwsaXEggBZaPsWSbGFfeiXOLBlCBFAUo
qgQQfzyVEa52ZT84hJxZjjZTYfo7fGDgynT49l1etbe+9HI6yQlUYk6eJrHEDKtOqEG28NggivYh
aMxVWDWopYo7T+rbLrD2kSwPdUxtFDaL6KwXFWr+kNcPdoh0kE/Vva8eDG/4aGGReuW36WeW2oEE
QMEO1IYjFwfLsmJlJNhD8YLS5zoODQtdGJSELQ0lMBOvjV0fofAzST0/8In+FgH0zrWU1gRO41+r
IZzJ66jnkUaBdiJYphFwvCxlTUwUV5ylCGP7bYi1+O2QVt/xHYyf/Lp/6SOpbkCD0xgAtrqOzWa4
STrs3gV+zLsgpjF2eYLmAU/WDiosGe0MkjQWhzsD96HqPRdPVFjYZqeKs8oKtVx7mapj+C7oHgeO
ifRs0O3xy/wHQROLQuFAZefMqKLj+egsKw/UjuVx+oJkXiuR2wLIdSU2OfuRFhUKENDoMOrieBTk
bol+lZFRaJusAyqen1T06TdUoxGV5NhD7cMwIuqN9KHODXFljt++4mSSSTPprJoWHZLFJhyi1Fec
vCPLTDSSFxhg3bSCR3foUZMvMKFEPGItWWCzdR5Fxg3klNEjNcHXqi/cSfOgcFmbptYwIwdqEcY3
OgaMjRHf1mBSjCxCwQiPdr+7A7iI+H/8rBb9bzlClNVpdOnhVkqMHvLhaVR93HzFGozMGtQMOg1J
5A5ISU+OjqRB/Blv7h9z1GrhBkNyfANkF/V5417YnI+xOcSou6o9TFYAOX02Z0i4TJfFrof+HWGG
iQHd7eA7NzDL73t8QttUP6SK9lSY6UEd/R9K3N8GKOMpePrp8Thbd+ZcgrD9GrjHZv6lUcS+s6Xr
DdkB//Z4ZfflQanLD5f3/dn70WLDz+VDqTmLfW/hxl32PQcxyOiHhphE7bCxDPkZjvN6eahzrxrJ
F2g1ynh4Zy6GGkKMQpB7frsebbw8Ruyo2uQayP/8KAbjUGIgkliEgmXsRKDQ1MjNfKe86dlJuD7p
+T94oR1oe0gB0AMACnd8kspB4Bdp9pFrtNq08aH6bZR0SA6XZ+zM4nAQdV4UigoUvxYzVgwyTjKa
uC44KQOkUYGqdJx5u7i41pGd/6bFyWQkOvS0dByGnJ+Pd+k3Eo5GEBncDKNpT3edEqNZGuf2AZuc
aBPFRX4lVzizSsR3KO2TEZMYi/nL342XUuprWp0vS6jC37Z9Gz2MJq5Cl+fv/Cjck1Sr587s4r6j
iNCmGL7x+LcVRPVUmlu/4839B6OYKu2jt8B/uRcsotQ+mecuwxP01sSJfEO+l16p+pzdC9Qd4XqB
wIEMdjxjvNiz63sbuW2k+TujScdNj5IwlsmFv738QW/FqpPdQGZt06DRQfot561TQ1QYoXREI9fD
in5GWq5tK6x7hKqL4LFV0nzahjouWDugYY1cTxSJ+5vKSBGNr4LZjUpRMRzinOQY5uCa+bnCiPU1
npyf0pumrTI08tMQmqgIxpYCWC8bneReGwE4rMrC6oybVhY6dFmzbD74at8qq0Dru94dRjMi1seT
BpkFMrsfFmjUXRw6UM9U33CyG048JiGeXjnGtuvS7gvmoRFGUVXaN24puxYiM2Srfo1Ih+kmKGXq
WNHn+leVvB3qd26kh1TrdNqZQv4AkCKHlUjpKGRWnj5W5bjTM/y+11h+hRNCAUI+9TZwDICHevKt
aBx9/n3jsDf9iZ/aoC2As46dml+SQlVfGjOHlGU3TfU5KLX6rwnVvGyNdkrhbHiz4y8cmQP/Zdau
JDZcWxjgsl05hYyatYMf4leBIfJLRRokQUH1uMFnCJYFSNpY8YANm5k/V6A/922q4R1XIyFwx5y1
001VRP7HMrbLA9Yq5VNqosnfjojhWPmk35e91u5UOaZ7ByEGiLs4OjqrqtCoZlpmOX0W9YCfj+0h
w7O5vN3O5AVz84paCS1eSjqLna1UmlfmqgzdVFIaLhz7Vytw5bWr6EmtivYmr+HSXx7y3MVA4I3Z
xYxwpE13fJiqQGTkldTUsdVTNkOtTNsAnZsrNc1zlyqnSLUtin48SItLrvUb5pPusduT6xHL6LJz
p0IOOx2t6vupRx348meduyMooTognSC5IV52/Fmq2qt9LfksjCs13MHZfkZOQaZP7Y+XRzq3ZuSL
KoCtmb7oLCYww1KQYhUmslgVNjvFF/aLko2U19Oxd0syvb8Sc/Ku3Evn5hMyDLAaasCEr/OPevdo
JK3eeSFq0W7WD/oN+7M7iHTIsXwfftBfU69skjOzSZFYgmnhjQKFvIhWKw/nq8ysycKLACGeWOab
ogh/TtCPrnzYKVOSNB9LuZmYAaEWFt3xl2FkVtUxNiCuaVfpq5fwmKg22qwlUJp1aKDrqQED2GJq
hOCw55tQ3gus6iaCT79Tr7FRzizu0a+ZJ+bdPNtpVFroRxMQozzR5XmzlqmRIgMB5R0p0/TgGFx3
lzfU2ckWYHfmJi+B22LMpuGetCrOP4KEztaQuA62xSh3k4VvweWhzmwjg861TWxIiYlb5/jzuPZ9
m9eNkHeKExQzbBjvUZStm9KoUQanRn95vDNkEVb33YCL5xQjlXZAMC5yrQmcnh8NQI98gyph5ZUY
adYdphuecsijLNvpBV4hTYLBMLS5K0HXfCgXzzoFcwAXlJSor9mLQ9tL2KixRqIzkzs2XdUUFKWz
b3oyqJgRWHh01UbpqlWs7PWivXac9Pn2WQ5PpV5SeaUIAYvjeN6BPQ1ZZOncGSrKx8qQb3PHXvdx
edeY7a/JMrfGGO7MuPrk9dEBPAoGheaa7bBRmuLroOVfLN07JGb6iGTGekjaV711xiuH/szLYEAf
pLk2VyHBAx3/yA5qlF/OHaLerJN1FWXONm7z/spuPzOKIxGp4LiDFYMaeTxKDOQdB3vkTqsRm4G2
1XM3tmPtyrec2Xgzz5jrGckvZwbbHw+jJgLOekjaXClAqPvSSbcm1jL7dBq8A/1g685RouIlzxJv
q1aB3OpmhQJ1Hf6+fAJOT9zcqCTps7gb6YwsDnePk81oeSVFP/S87mJZ5/tSEbpLSph/L0th7f9v
482/590FpqKxXalgPHbWGKGyHoHkGqbY35bBKCkDVOUVpvsbcfx4axv0HVQw4xTkKW0srhRk8v2S
hoqxgxUVvBQimCQaBTEkaM9uZv1OgLbtQ110xSs4jZBadi1z5L1rgZJK7rViV2pWhua8M1YdAVkm
bpugRo18AlM5W2eavY2jTASSZMJENF3XQqId08We9uIVHJcVZvBDtMZKE19BuxpLPGzrNsI8oK3Q
q69b9BBbR+YNIkwZOj0qWOSfThb33yE4p19CK0dVSwNPka8qI8L/osFq4VAFhl7uIqRa+k2m9nay
RngrwSFaURCIHBL1xaEjg6R/Ujb2jZ15cbr3ZI71cchU3WF7k7Qb31RSshRFYjKdGLLYmIODdKMs
/RxLYCkKKGvpgFDnQHXqeYitNtyOY/gZg+a62Kp4j2Fh4inql9HrjOfBDstiVWTDkNzSMhtstNo2
vdXV2i7Bci7dmM5kggbq0uGeXx/ddYgfoTc1ZrG3jltVXEPbnmlZELLOmFOTkqbNeTvebLqSRODy
LAcFA/2ADKZQVopRITzT5CJaGyOiXHgGo9duG95Kq2Nrxe8qOPTYz2OF2yFVpUyYT9eINCK/fuWx
eytwL7YmYAv6YhZk17n6cvzzoqHSm7C0nV1t1Vh/+OoadCNSU5nc5IGFFURqv8BvNGiY9QpoPKTS
ipYvMMAvvJgjiGWvvi2QrWRnbv/4mEJqppuEvAYvkpxvyXfH1CrKUfN4i3ZWE9z16NziGq6oz5h0
GZ81heN7ebiT549YlSKXphIfI8+0jFn9psQQspxQ60S4f82OsrGhjjpkXCkEDpEPdsKrtxgufx2K
qbmyDvM0Hy3DPDifSJ+FvvUJam4aUtGiBRSi4MTxS4X/ZPbZJy2OsUtuEQg0uqfLX3t2QNq+hMrY
B9KRPZ7cUJnssscUyO27wnMxIW4+4F6AnTvyWFujlMgW2c0fF1wA9dMc5JVnkonQF/dgpsCNCzq+
Um0x7ME1x0Ezcry2p0+ek3kUYhjeEjSfYeAffxqep/AGfD6t9LXigLs1ZVslCbZBPbbbftYxvTyV
81Qt1o7iDk0KGqA820vSazbQskyCcs7jrIcyh/VLUcm+90yMnWn8WutOL+TctrjWtTkJE+YPfTfw
4mop8brAx42EJ5pl/NIJ/3ivq68hf89MJy8zYTfYfcBfS4zdYBp1h7s7gIU8azH/iK1dM6EKZarj
cB/Lq8y/07AEsrLBeBzGGZewhIEpCCzqkVdin1zo+t5sE/FS+IO4KXx2am2HxaEZ2wQDF+ndaj4O
y7i1BqvIiZTXywt7Zn4l7U/iXhgb9LUXYVgxRKUSoDJHQDz+yKTwH0KpqYfLg+hnts/RKItDgWiR
rBQbxrAXVOEKNkyEjGD9iyoN7ByejxV9mIOD6Vrk05CgxLcZ8zFaW3Q0V44XYeduV1t6acamj9En
NWcK1YiiYkjHARPp1aCqz30dPTUpTRMAj6uwtN5cJG4pqpjbumnqKwfi3I4BejD3EkF6cAaPD2DZ
Fp1n6XHg1hhsrXpSmG1sqh+BpXUbdNCvkfJO02M2DO5aJqw1yhvash+OULYSTY3lu0FX/rTCRMeR
3RBPMZTzTerJFylw8gUzFtxxATdUjrxkN5rwrDoExv/8IucdBboOEoIrTi5qLJmwmxymv+86hYi2
iuh9VILqae3pPeWPxMQ2J5muFQjObKG5A4DmwAxeg11zPOFkjH6qNWzUsG6eMz/SXx2/TT9oYARe
tcAo8dWkOIwirOVd271n3hGGpuTCOaVDJBe7l+LPpI04X7u9ld/62hSsYs8rQfEk9LEtSogNxoNZ
MnwZrJZ7yntOLOsgzPIH9YyfpSTo6ktMyNLutxnEtHMTwj2l+07XY++jebepq/YeCgXmR2X53ZJ5
vW3TrNn6hbK+fA7PHHYIwGS/M85w7n8ez2Hb5qYcHeZwQH1x51iNtXM0hBr+wSgkj6wToAprWaan
yBmGsAt8tyeN3LCjdfiFo33lAJ5dFDBvtIQgUHAsFt8SxzENRNSPAMOgtJkG6iaIE+2QmnxaM82Z
BBW0K1vh7ATC25hVJsC/LDtrMc5oTmcJ360N50fZaNpW+mF6JSY8rRIQSHPKwb9QFJ57hcefhla4
EdlADlB6iIpHozRxT9cmFTHaoN1lKJVuqKbEW+B/ykelKBsM1RN1C3Yz/AA4rV/33WBQ8TbkYzc1
xoZuoEYMW1nTbYRBwmqIW/6pJFdF6s7ODmgGBAuoYlN+Pf7dURSGXqOoLEnr9CtTR+LI7ILf/2B3
UXed6+Tzzbs4jEWce9jDMohq1o0rolRixJwVV664c59ClAzjAvgipbjFKMJq4p6eFgs9IVCRjRYe
U3NUcPlbThMnVnqGysxiP1AmlxFq2saO4aG1CTpbjT6V/WQcEpXukjmFSPBQo9mAD4M60YNqnorh
GR0XC4QAUMoYJPy+H8ZulccVaBaMFfZXftz8hC1iPor2eB4QF2Asvoz5dJ9GvQ/7fMdb0n4HTSbw
qkfVVk2n8kaVNWqqKW8LJAMDe+gEqmFr7nBurq/N0jzZJz9kdgFHoolG5rIKPU3Yh7dxo2AkmDuP
fjjclb5i7/FzMrCXFOljVvTpOnC83zSl0t+egdRxOHXDcyFz7fnyrJzZGMj5EdnTMZkFJ+e44F3C
5jt1X9V2ruyKZMRe1sSJMPCg1vzpKDN+kmgbCNUs+rh47BCZhmExofxk4jm4UrExOWASdE1Q4/QK
ZRTmc75BOU9LZqGhjmac4eKwA/Cnb6piHPchynx4iYfDXgdfskbfe7hysijxnSwnw9K64E2lr4Ce
zfEU1uEoKjk03g6R7VwLtbtCpMUPekF406pG3LsFuGQcP528Eus2rZMX6c3+JlUqB23Vq1hW+YWl
vgC0G5/BiSk8wuqjGTnOB78z4m/YjtnG1gFkSxdo0tNXfCP1H6Uwx2ldWO1orqcuVL+1iZYOm9Kw
Ryze4iY1DkM14PLh0LDFyNaL9XaTiCl6jVCw92A1hujyhmngYTkpwAxuai1yhg3uKL638TqpOGtb
0asI7Evi32P9Gd5VKcYgQ68Ec8Gn+B76LVr4cTSrNOtgZZ+7tjA+omie/s4aPfsrwsMV8wpflT1t
SdmxnZ2QvEAJ/4qNxnkIETgyNxhmM5RHmXtgl5vIcCtWXwBZMSG8T10c/IjskhOQx3X4XenxvMQP
Ywg/+3refjKnEeY75I9PWj7rjVeCPeBGgZ65nd60IITAtf4YDK19NMPMAXgpzWo/gq9+TrX/4ew8
euU2ujD9hz4CzGHLZvP2TYqWZGlDyLLNVMyZv36eEjCAms1pjrwRtBBUzWLx1AlvYM4L6khXXrTW
TKOzAXjnkgzY1/s6bmTfEsWdvpS12b0Xprb6TaR2712mR6fEKl7yoUA3vHUHtQQwVNNwKafoD3ts
LITNB+cPQW/0fZNlEV450JODtvSW54qxt3fB3S01/Rw5NCVo3a5W/6qdHK9Hc/JSVO69zGqR08wp
FdBrUxBXVyJvCuF5x9+0ch2bYNC04U02JjnSz1atmKf/iT5DXAdfe8bmDvLETm1675XcLt+Maml9
EqiUFD7qm9G7ufH6DzH4K7xx3Bz0tFYoLg0iNY8/ucJW3k9pUXy+//XLr/s63tGjgjzOOAxxmBv6
QNx6zhzlWRTGHdKgUYJAw1Bp+oPT2Z9+fyWQO5KBigYGlf31p0hm0SAHXdAdR2zkue6Sf/shb96o
XpcepJ57zwRATFctknjQ6ZvcoEJnP8FuhZUoDcImLtrnFUeRUzcof95/plskPPBalMlQvCF2Mp3d
LJW7tesqHNCwjjtkmoy1+ENxmPQTG4wLF8kSJGbHpB+AcZDEIzzJvDgKrT+fZ/MO+RH8AJUcmFHP
JshNtQGUboq8sIjtNRSzXfjW7M1hZZaf9GV4hiiN9HbkYg0RdZi+I31dDF713Cr9P7H3LVOm576P
vqau9OI07H+Heo0vXWbUB7f8znuhkQS3kEpWJSRvNmtunBVLI85ar3TjQ5u4f4uuGM7wo6PfTth5
LejBo81B4/Emd3bjCOCWIaIwwm0kGAtk6qvBcQIa2VgZtsKYfRMkyO+fO4Y/Uq1K6mmBV7s+4XGU
ThnL0Jp2YvXPUTqHYv09Xfi39n/YSlhO9I/4cJF83nxMjtabXlKylJcnqj+kGJ4DGGrQk+zXg6fa
PeNkpZxvF44N5NPrx/KsfJjQ8vDCsZ2AyeBk7pw9xerO3ap7ZwHM4nHi8j0rljYGjVuXjw2ZxMFV
Lvdue8aR0KHGQ/tWp3V2/SPsOMWCBqsgTAI1EdI0ZECezG6Yrgys0cRt/2hmqhPct4/e6u7KjFWQ
eyKgcHavV7bUIskUQdu8h9x9LssWk+ekcZ+UEWnVPJ3iT0uVtWcMOPWDl3yb/wGkc6CeWMzxmOdt
VnZj5FTaGA7uAMr9vNQYLpmLd6Q2tfdVaiTfvFyH07RFCU/4M6spTrphqURp0GV29H2A2Q66zjkY
iO8+D1UIiBmaKjcC1SZJUCNy3QvN1G7eMDWsOLnpEdhI7srNSQF7b3HJaLQa5a/4JWu2QExgXb+y
SomU09hi52tos3hV66x9Lem8HsQaGbW26+lStxxkDr25GxZ6myUzKCMvVMqkeYuhGP7pdY9TQzUW
RJkR39feKHyjM5K3ZTsdzfl3EmvZp6NO4Kzo1hZlkForXn4Fy0eGMz06yey90zOcdwYdWRbmXZDB
1HT+cv/e2/smfll0KzE11VoE0o1FO6aSPzo7yp4Np0hDeHjF+8UzWzjNrRkojv3H/YV3n5ZOKLhM
qEFU5dcvt7fntQWXxMtlfoZoSFsFriHERe0b/A/7pPqIBNeP+2vudJRpwehAdeUsiUpi8x0OtpVF
SDnxhWjJ90pQv1CeJ3+Ppq2cBmMZQ4RSVmk4aOqhk8XlU4tmrx8rHVZOvUWMXnDkQBxpYXjifLGU
tnnXWb39Rl8RKCg4IiFkXfvSmB74H+bDIeN7/VHQXAOWibYqcnD4wlvG8KMti/jD/afbPb7IiaN3
y+kF+ny9o2Y2V0k1saNWqeSdr4K3esb+kkQep4QfqUBHNddwi1EdXOs0L2qP5FZ24g/dXS4X6RFL
G2oT2ZN2dai2uF56bERfVTUVeHu7w2vrmMUJq7LqVbXG4sXtHc/vkK73m6SZ3inUcUGp5Wpg5454
LIbZvUxIi/nLMEZnUcCizpfGOo2q9Odc3elZV1bVn5DcihDvvKCyhY7kWtivqdDiM/oW6ifLxR+r
qzsn8BD5O6txlwSqDhpl5rec7FXXnpEYRDVNMxgtz+nKhPs8GAxRTBS+GKCaSd88uMVavpqo/v+p
aXH+eP9t7YRQlA+R+wX2QONrm0Srg2gUteVMWX0xvtbu6J3VNDEOQtrO5y2l3plQoXjNPHNzJpLC
SiPdbUgoLcU5x8WM2GmtZUHcdrSKllwEetEXYcVlEt5/vr1cVuJW0P0kelOYbKJ3lWrjNFrctmBy
i8c6MfBTgaiuDyfXntUIFc56+SasTHvE+Gf4oSc5umxids4wweblBO7D/Fqm7fCxr3FBOCH5pL64
alKVqEx3HRLMqZY+Jqsz/TajSbIsJJOJuEQWvh1U5EvuKkKRe1ZqxkWJRX9y9LkGnt1UwaqbQ2Bb
BnJzFBSh4g1HIMK9r0h6r3PfyS7fFosag/WYl7YiSSuA2C56ZPp93YmLpUUHIXjvCALYolVEAALM
a1wHjLRzHWTweFAtHeMwddHQi9X40E1H/jeba5UsQV5qkAkNZ6s2PadFWnRrS4bXTlMaal3qtj54
WwT4ZlI1zPDGbPzYtW38vsMZ8mmKRCrwSBQp4w+wndRA1YJ5Xz976cf7h/Qn8vXmt3lId0AUQdVx
q0tbeY6SRY7wwqm3g0bxvs0ZSEN1KM5lbF3qKn8eK/HGi+iRxOaHYlL/ykdcyJbiKW7r90Mznac6
PVlq+XGkMV7jUZg780XRqrOOlLHiQauPOTCDMQZweFpfR1rm4BPfuUhp+knYAGRN+nGbAiIVNpaj
q+6GFEggXQfwKUU9mKfOtF40r+8DRwJDD/Zt750yXwevQK1MIr+JK7j35cO62m6IK2X3R5Rm1lsP
2ERJ03vOedym93yq9/YviOs6LoHG1Prd4H1XWlpSfjOmy9sFsvkPzFnnNjDn+TWjO1/4iZVmX3VF
Q+ByQSn1i8gtXGjbCg3V0xJF+p95lGlHbN6di5MdZHSCqiJQp21dMA9o2Cfl4oa9912IYn1G+rZ4
LGsQZe6IUnOr5rafNG1+NmKYD/e3cmdGK7WZLOA6IGohFG9uTRFpGJbCJwnxcyx9J2uetah7ULL2
DzV2GX1rZagM4mPpaR8SW/nXhCqjp92RFO/uKXIYHVEf/by+r2OBhhxynANGC9fYe6NNiezfr9yX
ZRqfvaiRXoT/3H/wvegD2p5ySGaBwJmuV5wGgdYTdXFYaxMaRIXrnKqEEHR/lZ/Ime0XToTDgwF6
MUxm+eC/FBFVqqLkMnC99fHyDdKuG5ZFCzEFgHig50Xq1znD8JqByuOcl+0FxPFw8rTE+uRGM+TV
1DEfbC3G8GuVg9u0nC6MspOXBcXGZ8QIjVDUtG9nOxFvUHX//YGlFFWXmCAJMsFb6Prnd9islV1t
uGEz6vkzIz49VPWpw5tYbx+8NVNeY0WZD0LK7qshR4bxDMMMhMv1ovTDV5RZVjekM5PRwWxswJaN
dZAh7H12NCphSzGupMrTr1ex17ZujWhyQ6G5VQhryaYtOnlhs1bZJwvj25d0Tb3nohzdj61oxMHy
e90QmiBSYAZlAkkevl4/asfGE5jjhfmSIbVCOkYumaePFciIUx8l3kdHpBNZwLT6qpPTPbcH/eBH
7O60hH2B5ON23A4/lToFejXS/XATU/MX7OsvPZIbwf2P4P4q3tbPzgKvONM5d0P8ULuXoStRDPCU
/r88C3g5DYAZsH13s590bRYaLB1HVRuwGhg0J4hdRFz+w7OAZUHviJQWKNv1WxNWbhTmMHI20wRL
wtj+WKKGeBCU944mIDz4gvCcpAb69SK6W/ZIBhMN56TU3woXJ8PVIxFTFje7GMJBM2TuEH5oKv3s
gTY7eMa9OpVZF78Afya4pVuWf+QYeWWitsynkTjoTGXtCs87HzA3aFz3W2972Z+mkc+Vj6mSuvqp
aik549y4MZ+oOHPPx7qnjnHZKaN/h5Gem4/Z7ugGAI0cZh2lhfKotvAccVNpqO21HkxfOzPFeMob
p3674hMXn4yBP30lb+QkxfGKD4TP+IPhie7b/Ze6V6aQazM3JgcD2b+5A0FlJPXYCHKYCno4EHes
eDNuBSia0yWjpj73xmCdZtVZPt5fee/ekyRhJorEIBgW12861/XGZqDOLbTGybsWO4igsfM/tbb9
6A7uh8TB4/n+ijb/4/ZC+nXFzQE2hQvAReUeQks5YIzyQzj6eoH5dVqnVTn4Jm/1IqSuhsSAIesL
r21L2GvaIR3ygVtWTEr5Z9FWc+PX6Hqfmw6tioTM42XtUJ8tF+VzYvfe04Q6ZTAbbn7CLvxv0PW/
bRDIL+Jal+w+kBLgia93vPUUd1AYgoQxqm+XsjTHp/+PqmPnvV6tsvmC1zFp41gG1gVRggfUxM0Q
VUCbqWLXvcvjJX2rqP+hnkKDzQXBRFOLstu4fjLO7oSPM2HWqNaJQmBdTrZsbtw/P7cCXmwgOjrY
rMiLk028XsbGl1CrgCrSXNLH99bgJeQrRRPMiZacu1hzP7dZv4RLF7VBZy7GU2WU5nfmj+NbzYrE
U5IrymkdgF3c/2E7QZNCQKJCqZ5VmorXvwu1WLMfKxRqktVufYJkJz0nqZQG1ToVecHwzFC0cLSM
L67ajp/ur34rIuMh6ST3BIkEGPlby4qCQmRlmBGFlIxje/KyeHpNImussYiFgYhjveYFudvFmMhK
7RRJ6k/8VFGc57VvLJwewQz7bkmBEihMjc+YMYkkzKpUyG+Br8vPXWEe/OydyAeZltpYkkIBRm7i
jzPrlpJNsuPk6dPrMgzFU6M0w2dPJMiLjOilODS+QrWL7APuzU5SwDiCWTFUdSAj29lqrmo0zgZE
EegdDX9r2Yx5+bi6B+z7nVV+QiD50h2pfGtdHwovE9lo4+sbagterb7n1kbnW2ZdHETV2+8duilA
S8nTI8pt28mqcFqj6kYnjDpPBKqSJx+SrM1Oljk7DzNlD27nUf7h/pnbWVQOW0AXAYWRoJjrh+M4
1jVmwHZoRnrX+KvrLe8qT/sS2Xr7UtVr+aN1ZvsgOdgJ6bQNIWHKhgW6YtsxD55GKf2nxAkRz46f
aLh2HxaL3oIbawbaqvRLG62O3rQemJN5tr03yIfUYWUzxOxcptemU/9+wUCbjE+fXqaEum4xQcng
RrHbGXYovEhcjLwZHnC4bc73t/v25mQVeK7o8YHrgmZ3vd21MJMU7zI7xPFOXFryiQAlkQBFvZki
pToSkT1abnN0O8Prek6VHcICsk+dWrdnbwTBqzpDFOjp+PtZOp8/xR4TNQMhyp/v/ZdKNRVKq6zK
YoezUbcPc88MVtTKdHB8bgMOq8gEnRiN2eN2ytR2toGlQ2eHdqTngRF18/vRiA0geArrqbaOI7w3
n9Z0PiIXyv26TnxoNILF5tanKczA+/r1ibj2CrHUdggCWjktokMOzxTNY5o749Eo4nYpHg84BxsK
cWjb2awF8jgkkFaYVpP+CCMvelTnvMkOgs7OE0kBIGwymN6T021SGXoGRQzpygpFosTPeZrplxEY
UVg1TnUQrXeWglXLoEYiGWFhbS5Xc0gQmygTeN2pUiGdtzYnnEe8oK7Wo1bQ7lJS2E56lQHP2ryn
pEvSrp08MyyttAqVCQnceNKnBw0e4cFh3AmgeILZKq4XEhCwhWMzSGv7ZDXNEBdseLZ5hPhjEltv
1DXNv2itpj7QslsP3trOZIJt5CswYVRDgtpS5lWNogl3agMdW4rgZkLabq7dIBKO+TSKvEUHczQ/
TLH+I/OM9GNuACPECyYN59XzHpLc0p5WtEQCW5h9GLu5COuuVf0eMaMXJ5o+3496O3v0s0lGvox7
HEJn158NFUlEEbgyayhMl2BHbAhPJki0S1tEyeX+Yjsxj7qT8TN7I3HS8mz8EoOY0Xku8k9miCu6
8UzqYT0oizKic4gByqIU02+j/kmzgPdQ7SLNCcLyer1J1BOfMIjcaAW22WqwnAu3SA+eaudE/2Qr
YegsZSm2H4+TjVlTi5RV7MX8YHtiOcdi7ZH7J5zf30D5gzdBjkIWgjrDIyDgW5gqjuSiNDKHruDS
am8jr4sRJUiPUu0dsD/iWURxRLgZZjPSvt63pnBmC8lWPcSsWHlSPDf60OVxzVQKHZPcT02lOrtN
PT/iPjb/U1TtEpazOT+26EO8ZURjPXs241ArbaoV0R0h0KfQcrxX0sQfnGTtToAi7XeWSJbwdzeI
4TDtTNnz5eNzNoGsN5qqt2tXD3OLJruoox+u28b/ZREp5YIYKLqo2xma1qzFgIiyHuLnPQKRq7pv
dtyUf9x/lNuPBZtkyjy0pWgSMXe/fglmEecZYgS0llHY85nDJKe17ykTgFGgEp0eOf/tlDjXC+rX
CyoTJO9sth3ELpT+aRFtRe8yKf6Zqjx9Sl4SuH7aMJ4ozxykXgYqsXROQmShpq8FTlewwR3vQ9dV
zdlJ6XFSQ5YPXY3A3v19uf3c+Jng0GX7mIHKduBnpGsDaM9xwiXNm1MzkAjWkzr4YAGMgxe9Q4lk
LbQDaOISr7hKrrcE3yIPDBf222mMFCLUszbQqko7KU02h1FZ0ylHvvtRrasuQKlpCcbcVE522ZQH
Meb2w+eHYG4gO7kUdFtqn+lRocH4cEIcycbLFKEtbyzeUfNop2nNMjAJGAdAmLnBKMXlKrqI8TVT
hxi6P2SlSxwlg9+4DdWVVaP+siDZKHAhe65BQ6MQqWkH73fvUaWrppw3gqPb4rKqLKHsYeYfJrFj
4rmaVCdDHczfjqQk+hJkDHyB0mI7YlRrV6ukIVOY9pMTRMu0XLLSKc/3z6pM0a7jNatA4kVCSAp+
bM+POrQzLBpdUtocQICuNl+01flnShyKbl2D8TTlxZNODnCQ+ux9JFLmXLZ4pXaP/GG/3LRIyvaR
aEw2ca2d576zonMXCazCtfJoqb04RXQi9QZiijiJcb0UngqGUi+8r2mYy2DMmGhpWprhqtxzqVvm
7xcyP0s0RkQgaCUB53o9DaXrTpknJ7T1pXrUh1T4Ykzcg9Rh96mI7/KrlwF481Sjtkjg/kxnoXTc
E1OTmjI8LS9pMX0y5ka8u39QflLEbk6KHMTRqiF93H7gKX2/BHwgXx6gpnNVNvMp8gYdDPIShXps
xI+rMTJCohMBeDWdn3S8ISF91OJSzOjxkij2gab25qOaGahGFKMIeiX9Gyai/sokTwPya1UXrdfq
pz4fv64CeoWngU0Yo2J4W5aOcYb0EPtogcSBhhR70GvgUOIsKkH6r8nD/Qfe21+6aCRnkuqjbufS
RjMY9bLSUVFaoYdC5FFI24H14AQwfjS0I0ypfGHbDSasSW9N5gBI/V8fm5wBoBolrh0ufVWisz94
J4d9DBI8NU5xbNR+Bz3mguaufZnIv0KYJxgDTG3yNjUn99IMo+Er8bqE1oqhjhjM6bSoMEnGrtB8
tPTH1wHTn5eY+5G5ids9eZE7X1x7nIJhlWDPKV4endVrT0DA1Mr3UBO+1G2EPzLOHkaHaq1duT6r
uHY1Y7uVWQ/6YmTP1Yy2wP9qre3jtG2dMC8gUNbK2j2JjHtvZcj45f7L2Qtbv+7V5vDXWpNwxhgQ
dZ7e+G1fGJ+t3tLeNlFmnBoU6R+Ql7NOHqCp0/2Vd4I/eC6E5DxKXpoI8tj8ErfmuPLMzkkJy6PV
vAwz2uqa6LrL/VV2oiPoOK509ExljNykVqBk59yG3RyOosf2UVj1JTWql9mau4MwclteYcf1y0qb
U1cUBlLnIiaMxLF1MvRywhIDkLayAjlyFCxzW1Vp/8smwp0gB5ZJ6tbZRIHP0Tddxq1jlfND6dUK
M4PsCM+8t4l04xmPyQGQtW0UJk0S12ZNozBvBxRqVKVEL23Sn3rFOsLM7S5FtJAAGrC8W6PjRGnT
2NKEQ7KZN0Hj6R9h+2aXrgKlcP9k7Iw/KHl+WUoe0F8OYFWIAcyubYeKbTmvnpPUYRdV+YsJByuc
vaj+plTi38yde98em+Qpdcn1hrJ1/Eao7fNQ2j8EgP+DnOj/8bOYf6ATt0Pd6cfSS/ui4LswSlV9
cDRMM4PFrXT9nFaq7btwv5ClSKflbV2sZutHVtM9u5NZd0GDA8bFXiqgZ+gcNX/mvTofNU93Ska6
73LICTwYL6mtaBACV7z8kVdkJjbSE0lYV/Pz6jnfNG99myigqlSNAsaE+ZZk74xhvox68jpJxPOQ
p++WWnm0tfJzZfWnxVDfdI5ymlYEaO+/3tvwQrZH446LBzYM4mDXb7dj/NjrlbWGCOpHj6i8DScV
HcCDQ3R7t8lVqNClzzBFohxl/XKG3Ei1BsTI1tDqkoZqQLxGefRGGzv75KhQPX/3mbiNaFkDQoLX
ctPBqYcotSAq6eGgG00ImVBAYu2UT/dX+Zl2b+5PWX7AcCcjovOweSiaRM7aCdrjrqJEIAOGaXn2
rHg892mP8hd+VGGhd/UlxvnEr9dqumBv1wTkxeK8zMZ0VrAMOOfFkl0UIcw33pCtL/Zkg33nej1n
9qp9+R90DA0UvIVde43ptVo60xlci+nDmDpCNu5A4ziydPvRB5MI4q0M37I2S+zkph1Kjb0fS91V
Pvo6Y5CpJtru0dyfFGPUHxS9WN8lXgno0ktpfhSFdWGwf8i7vz2b/ByaVJLZDtNr68OB/+68ZJln
h4nEtnRtgYqRHpsPVmQWfiZWBH9dJT0VUp9QFfY/7ViOEM9F7pPZj/7UqkPYQmM9OF7yvd68d5op
QMmpO7kwrw+zp4DqESQLYZdEL6RE5Uc7j5uP/YiYca2q/9ipU18KKL+hsaJQef/U7e0JVRrjPXS6
YOpsLmp9GvPMziI7pFRcAi2dV8yK0iN/6NvvFb4aSqD0i8hGUWW8fsRBi6aO5jeDtgp3Xisappdy
EZ9MeBrnrPd+H8nEcrjEgcd0qM+2EAVJ1RjS1rHDIYmcczQbadDoKGnf37qdQR7L4Flh0oum8tyK
fhVdYmjKxICpzPPBR0ZJnGi5f1n1xgsW/v5tWpDcaFvryYgrdKfdV1exgmSYP9//Ibe7i8U8MpNI
IcFQQ9j1endbvdPsWEx6OC/iK8WqfrIUCNCxJ1wgaWV/cF5vcwWWgzPG+6Ttj8La9XKNNZrMUks9
NFdFGXwaSIM/iiJ51u3K/O1B0PVa2+PJnYrqY04jMFLnF9se/3Z05DT/w/65dBHIikkmt+Iioopy
q7VBZi4LHFV38NSzsdTV2Wl7alJnOeqM7G2gBflabiLAfVOmtL/cXljyLhIwrIWzU/d+hV7dW9LI
8txZ2ny+/2h7S9HAU2mQ0NNm+nC9VKkWKEqg7QU8oVTPQwqETO1drNecKD9Yau8U2vKxCCJQJbfj
T3R9IZDjCkGpaZpvjaqun5D5rc8xMMDnqC6bg2MoT/V12OQupikCQ0WSM7cYP8L1kidpxaOtKi3B
ibbeOcX6lYqvL86R2hSBAisxmIV39AXcBk2W1pkRwMQl/9j6UAI4T/UuFlqI0X37UOFg4pcY3Bxs
6P4qfM+wClHf27Z91l5ZGs1NNdx8NfPUD3SY0D448jfbOyHMQCkFkR2C3LY5IfXQ1siX8tqkKwAs
r2XFurPGRMZs2oMH2jshgHK4eSmcQKxsPmaktDWYZY0Wqlkn/Cye7aBNBj2Iqfz9HhLxQWm4k38A
D9awVUPGy0JySj77Lx+aROmtk4LMtdD69J3iIhhkqrHl53gynAsOUOIb6IkHthfpF7VR10dTb5pT
WzrdKZrq8uDE3j4/P4faBxkZKeq2HZ1EHWUqQ201pJNkn5fKHUDx5Zi6QRs9Q7f6/rvf/vVym2uh
VCttJAThe9i5UKDUJg0n7ssQlvEf91e6Pank+3z4UjGGvGwb0DqUFIqiZCWp9/HgNdF0FlrZHFjP
3J5URoncPPRbqSBhpl2/TbcrkditvBWxua58JCWPwxL45yOtt6MR80+E/HVwAYmGfQH6scCCGEFd
r+WVTRFTbarhMHSRcZrUOfq2lrplBM2E8o8/Kl2UB5OIVrIyXNWfM4CmdRi3VTI88U+m+Fx1eqI8
KFFejwgTKu37ZXaNr6OZGc1prZw1SPDse9Mk01BioLKCBe7tvkWltkzd7oOuDD+sbKw/4RWWaX5U
D+uXbI3aye/bAUpkMio6E4psEuJt4k7UAYWWNRr6vwrbkrdAX2en+qSKSYPvZkzmN6sbiMGznLcE
v/v6bep5oCj0DSRzfRNCcHViZmqPajh3Rf/QzqlKjZokX++vsiObRcyV/UwmFjRFtuoHCckpVDQ0
5KNZYe6bTsmbslxbBPRQRcherHpRMngOpZUFWJk1UEzdsX/nZYNBzzUylpdUsabnfIj6t/2aRzAD
wVkdFaYyhl0fHM4NLS85WMHuaQu+WCE9ibbWejrKM9rydp2cmH+4aA5P7joHc2Uqq28puqs+NKPA
rjOKPCC9nbCtiT7IZPaBBy70mZZI9N3q2rSQ5li9eKztyCgujteTI2R9Y4BtSLuz1TnIhBpNnX5n
UDx6D3FqsUCCiOzqdwbOkVCyXIiZFdir0qeYKTUfCELdnMyuii5GTxcQ5rOuv4Hms76kTud8UM0Z
BzK16csuiBwcw3zUypLyhNrkcNZ0xEpOWmR5s59V6gi7a9S7lyWrxSmDrwpTuMjL751VYu7aqYr2
NSVBeU0rHFcuS7HQvUFhXj+7aL9XQEZAqp+iDD1iv0tacw6Eaw3ji+EVHRWXkaCXkjCOpBNMW/7+
gbpNIEDikICBWgDRZG6hjZOap/pc5ktozHb5LDmtgTElxZu2VwC0FF4CGbwr39r5fCQ8exsvWRl8
Bh1ECocbpgVuqYyBPUbzraWOFx1YamC45XhwFndWoWo0cFfh5nNQrbiOYSSZpjJlNEn6IZuQkl2x
PjBn+7cBophWyG9fsi9J/DZRWbMaB2G+fg3jqk+fbTBip9Qu3P/wLL+uskkd8gaquNG2K+SiZgiK
ZqlCz4DPdf9E3N4wPAugD3IFNgwFiesdm9x8UlC+YsfysvGrNjV8My/XU0yEOygef1oObgIFQDqw
gsRMg7pt07duRGuMzaKD6zAHmgvJXIgvLVVV+yQUfSUiKKJ56WY1Lp+VvIU1nRgTPjOxulSKnxmK
a5/71ey/13UyvniumUQPZrQ0nzz63smprRW4bzWkQLS8Gk/xvXYdMO2rSv1NH8GZDcZGy466yDtf
FKdNdhKk8QJ4t+v9y3MMoha6o+Hi5u7TMvUxY5xOEmtVvTyVbqeclWKhI58kzm/fQRJVx8JgrEhi
tkQsUU4ZjjgZry421UBk0ONpIav/ZRWJGJRgN5dS8foBY3C9Trq4S0ghRJ/VKqZAMaKj8uI2T5TE
AOq1/4tMuV6lVdsCEqMJBWAxks+rNfYP4BTFQ4UA0KnwEJ67f+x3OJZ0+BjUyC4GeMFtYjqttmgH
ZrFhAfL5WfT6WJ20dP0SGxHC23zc/lyTDXuLZn2GLeW9w0W+fnDASvqGO5Yf2nLtHtUqHrECw7tB
GVXk39IKTNOkNxezbcjA6+xvs1eTT9CHyoMQdLtfMvoQTemAAFvYTpLtrnYGtTHnsDW1KZzaMn9J
ltT+GFmzjrHvYB8k1jugFTnZgnOIMCXKD+YmTpDcjBHKLjOaTx4I7iyNn9Kki55mXf1kz0YWIlIC
gQTNwws1R3HSKnN4TWvj0/33tvc7GNjIpFtO6ulqXh+UZokyW537CcBqWf8JbEtADmL6966q4/Zf
RaEpA0hgKsqz0UzL+1JzWgc/OOd7aU7FkVTFbfCktpNab6SBkgu5SZlnkVocjZ9q3swUjdYZXiyE
5oJiEfpv3wbAhWhpcGtLRLm1uXOcLME0SrDUOE7xt3FRhqADvnNQb+xtL91r+kHkBpJbvtlefLA8
e7TFFNLg/gNRnegkRqa1y4pgzCxe1t56mp3JPCn6+Gj12V+0G46AcDslLKUiRRVlFbk1oOjrV6wv
ljOKJeFY52goWZwkPBb1+K0wjcant1cxBPCMcC6H4tRPS/cUZXg5VGncn4p0NA8ihTzY15cWv4aO
FdMdpi+U1de/Jq9pfYyKNYZFahsf6q5eg2mo4gM24c5JQuMdNTU586Rbv7lGtMaFHtGxitLoDUL8
cfexX+0h81XF6A6e6GbqIimLstkmJUkpXbe9nGmCEk4+3UBnKxq8Rr0i/SJqY/nX1tOEjDlu18q3
kVAeSFnrAbV8/Gf0ohjMM9znjFquqXIT4F68Fv4QG9Pnthw15Qk3waxFKUGUZLAwWd5Xrlp9cFD4
+VuMFfZOJYa42ahyZHD+so+Kpe1VLB+LHhzhSY47AOdevym1LhUT3TBMbACbnak63a8z0sw/htLA
hq9P3PcissQ3V8njR7OanFezVmofGWeGRyky17U5ts9t4eiLn+Wqx0NpzgX4LQjpBE75/UC2PVby
x9IGpUMD3EgCBq5/bFvXih3NQxNOZumcknV1yFqm9SC7214TrMJZQsSEpjXyUduhfeS0UiAga0JA
Y7BEB2ockdSVH6XLtxIgyf1nugF7yuXo70IsA4MvUXDXD0Uy5vaJRDUhX/zDiu0+XBtSE01T6iej
ncXFXa0OTGVjvDfnxLyoKqamXpEpl85q/sraidtUj7uzV8Hz6ObCeS5m9dEblOUozu1sv85UWWJ6
0fFm/n/9SwUAu2QkGw2rxE7eOEuTvhgi8d7rvd0+akrFcKg3ohYjirb6AB1z+ZA5lWz6L0BUMjOr
9dPaVcb71TOPVNH3fhoBmH4Z1QVtmE3AKRfs0K26aMIZl3ZYfEYS5lV8ZOuw87GQ/rAKvAL6S9sG
htOoOMJENT7USyveoM7evWIzNZ6GtLRe66i0X5Ghzc8JuroHNegNHpRTgpMALkrgzQGDb5lXUaEj
vofVSSis4nNhV54fGyo6LG2uDh9nHMLeRB38V7OLvta5jThzPk8H738bbtGRpGevujTSoRTRYbl+
/Xg4W/rkGGM4rriQp63dPTUtrSuUNI7UxXeXkoMqqVgkgdfXSyGBqqS9i8zamrv/dPliPC5V+sUu
6iMexM2+yoeyKQYorqgI0CC9Xgmp8KqonWIMmwgfUjXBlcfJc+OjvbTxuclRaplRzQuiSbR/5Gq5
nk3jt7kE/AaKYpmZeaTyxvZqsWN2Wxu9IVxdQBdGWvRcFv1R8NzZU1l6uybdVxWf5M2eZtbqwZuM
BpiuZQ6OsotOVEjDc0HxH9yPaXtLwcmy2Ff66UxYrzc16UDjOZU9AD0RRDIzFk9VtTRP83Skhbf9
IuXWAQnlu6BZDkl6cyZXy5inJGbenjhqeYoVxiyDa+WXFtds31iN7gPmvX0ISOjIJPPGN0wujZ4U
nWauiv9D3Zk0R26s6/mvKLSHLubBcc+NMICaOI9Ndm8QTTYJJOYhgQTy1/spHdlXres4shdeeKGF
guxiVQHI/PIdoc3+8iHpa3NG1Y/zPhfbTGeYY8VeP+Opj/IxtgrdAtQW7fA4FefDt6kP/ozwbLbG
/nIrov6Y2Rxuedy8veM0FfWGrn4asrb8m0PP/+5anAvYz0Kbs9Tm/PM/cxtQGFmBnnRvKhQJPgn1
hzHvlx1aYe9vLvtfF2EUE2eNNbMESwQ0/l9OvYzy20y3/LCPZG8mm8tANKvs7zbM35M//jxc8mc8
cDFw07PcDV/uz58IwBN9RN6dUfS1KnbdGPXfMoTlGt92aV3Arw9tUlVelH9tN3u0YrDsUpCp6aiM
GFzfSYuh2hpS8pxqZ9aFfVAqt2TsDTNOkn7Bwh43Xb1gVANjX5GH0roSG03QGnhvJ/EivYxTUUnQ
/11XAjQDr0sPrVU5iimp/Tb8wWuYH547y+fedfI8LZdpaaFV8cDF3E0sNJNhfpk9KRkrSq9AbOqu
Rrmzm9Fr9lHmEd4RttZ87y0W1bq2uS5WbFiiuxwMPe6ntvGSgatw1cwThYFwBXmZCGx1fdzwONxK
d6HU418/1H8di/jaCUw97/1nZ+d/Xf6j0lVu6fX7ulvW1HSq/qCimB6m3hLB3/yt81r0l0vM+AV8
z2EdIZX/l0tMRsiGNLvp90hcx7SJ7CwlxrdCWgNF3QdGlpL5+Xe7++/5Xz//VSxqPt2rZ4SIue8v
Q8TcY/FE2i34hJOBPFS4dZU2/nguHl90dOsNdTRDCqoSrW/Gj0k4HM13LyjoktYbvhThb9k3Qni0
2m2+2G6Gueq8g9vJqdi7Ngm32Zj5FcRUrfvdSmb+dvKjUTxsGHWX2Chwce/EIDM7bul22GVRQVaa
w/l8TYzSWekR4vBnp9C0eOyDRua4opkY532gclERFGGZpM9z/1cx5WCr3qlQONtprNbt3XSbBW7J
707uudZyM6nC4s+485PBQ02TvF6ijn3Bw2Xyr++c3/nTn77YiMGMp4QAPrZYJsifn9h2kGZj9FMF
3sHlLI0S3rSZZ30ndF81mEq6KrbN0Wl5hqpCHqXsHQliJo1vuiaW6mTqpftwZi3QtwGVxnPTkNO0
FWUQxNmwzA8z0uFb01qGXTTpSe5cK/OtA4lXfE/N4lQKN/e5vkG1W9fc/euP91/O3ixD3CznKhgH
ASAX4OePVxSzI6t5FHtJHzbmpMWddeo6xnCXbZER0BUpoj6pjIJ9osY1N6bL2kd10q+Yx3Zd6Fog
1Vn3z5Hx397X/5Z/sLLUW96103/8O///3vUbwttC/uV//+NavI/d1H3Kfz//s//1az//o/+4XT5G
OY8fv1x/76df9nP747sUXfvXf/PTS/CX/ngn6Xf5/af/2bUIDbf7+WPcHj44k8rf/xzv+fyb/6c/
/OXj91d52vqPf/z63s0EMfFqOW/r1z9+dPrxj195Qv/tz6/+x49uvjf8q//eUpAKZPfPV/rj1z++
T/Ifv9rubwBzPoovuGgEH2c1g/o4/8SyfgOyhXinCI3N93clTEuMbfGPXw33N05nqBLOhjcs9SSs
//oL/tjff2aFv7HnMcWBjaI2OUO+//ON/XSp/vPS/QLUckc3jZz+8evvC9x/PjHh+V46b9nnzRS5
nRX95YnpClOeNYCEE9vSPNCKgKU+Ju5RUPtHfLJ519Ap8rhNWBPSctXytBqRZyQoyrYfueEHc9IW
YfN92BzKdeepWl9HXajbzVuMb1K4dpfakM8vYxkMJEjKUt240se6U89ybBI3WnyXLovReF9coxgJ
laLMhKeubctkMHjQ47Hc6j6pqzl6LL11HlFIhuaahG63LbvlHN5yAPbIoxdTGC39vtbsPnVeRRW7
WxXZZ16RAplWBNVuOwsFa5SYUy2+bFs5dDthCP5CIPryKfBaFSTEvZDs0tV1TZVuNlMAuIzmWqar
x9QE3Wh3QxL2A6XXorXkF1eJfL3oVdU2uwkPQ0Wra+dFZBvywOXX0CT1gXFx6dZUbWEPHqPoWxS7
hsK69vNPt9wfV/bPV/LnmYgL6dECxEcHiGRKZFj8eW1Qfa/tzfdPVHoHt5UZqBf0rKwG//qv/Dzk
8erhGf2DlOJ4ek5e+MvORfixnBfbukWl6TgptoOhOY7dPBXHJacs6m8WPLQfP+3P2HbOOg7uSv4g
ek8ip37+VG0DL56J+Q0SfqzTwanq15Z+9O8iiqiuPkcXFBcRHBIG1MmH0rH9IhriddOj2hWr6Olu
WVnttSzU13KElKJ0Q4lh+qjljB3wNc+3qD305Dzf0UfWzWhNJUx4KLcsvHQ2S1IgNk3bSs5qxr2X
r9HoxM7g1HTwjOt6xk3gr7Omhi4mgLu/JujRkHeOtLqXkBJ1nD2LdFSqSV3ZUSvhWglJwJzzZq28
BoOQsMKnTDl9ENej6zQ7HWhn3JthT4jpLKYz0SHH/gg5p7aLQPhLnxp941g0TnXzDwoIgleMjIRr
eWNY4rze3KU4TsL0j7Met/44QL+HB8+rvQ8ZFt6F8npVUF85VxoczRBLJNH8rHrdUht7d79QhmRv
ZQt1bnm3DNrsZaO214lYS928VYNmsswHKZp4Wn0SPlynJxAnMhvvbm3bKboQPvMvRyK+grgsqupN
5kve7gGuBTW/dkAuN5rRbEg8t2uAjE3H/m4V+aaSGam4lfhYP1y4dyNr8LxXrf2gteXSalQXAfmh
fTffTE4zeVc+OddTYi4qu8DsmEdxgZEjuhztOgT/idz5pYC1Z0AZA7iiLuR9Xrg9VUqJx9N/pVVR
A3hSyP40Yn0ili5H6LEnlNN50Ys9hXTVgW0ldhn6clc0HDSTym1obC6LEBXAOg1KYn0hSRZwMFof
+zyzRYJFxuEMMEuTOjIHGO+wWi7ObbWAgye4alXDrYMM/cJpq+Cqk3WDN81xVuNUyKos0hyWtD+U
g1/0SdAWJt1CajAZ6q3SLCFMhfWlypfhA29Z9VG44awR/7B38DRqf6C6dWxOI2odLyGbinQelj59
lDjor8JILCrWo1knk/Zu7NJu24tejKW1D52yutDD6prJRBDpi4M25BmlWn/RmEruejidjzWw5xfB
t2ingTsSPg9rLbo0V05lxzUG+SbpoaYmej+W8c4Pqy1MVK3bdscwVFJqPodLkUqKCm6lpd13n+/4
pTaM3LsM+ygSCUeoKiSmd1uMg85BfM4nJRC9TORcjdoWYZCaouPsQYq+etxMKmL2vRM2Baz4JuZE
5G2bZuasMEyGeMX3UgXhSfp6+KxZYFr0Ia2y0kF647MOjdXatYz99HZW64c3K8dG4OFPJ/q9zq2i
XoDDfWM//OAqVmfHcK6mOGK86nfhtkB8DJuf3Xd14dC2pXuUJ1GjjSnpthrVeu4LyQBmd+FbaM/1
tUE0tnU5Uzr1uULn3ioz7z8K3ZECZAyO16bmWNcGz9ZIZEKtamh+LMbVc6Hn8Tro9fo5Nyx68Wo0
2WvfLITPcHuIMKV6mWVKW8p+xEnXP2z9xq/xECEzsudIbOkm+uA2Nys7T+tc4SesJUa0fbj1+Xub
u/0LshakhzKAqk9Gw66jVIeOpBRoybj/9DlAY3L0Yu07s4seshAZLyEPwuQLW7Cnx/XmmkPaonF9
ztgeKyIe3ezD1x7IPMib7cddVJtbQhxkeCVtB6XhOwLjCr/FMJDHnXG78jtqasKrAtX2vTmtvSAi
eR3GY1Q35kzpX67d7oCcqrL1ZWZrGSbFLJHsaBN1+cUwY3aNkSoMRgp55tkxywNTu9tEwWVVb9qI
MUn19+gBVJs4LANLGtL5casDT4FXdEZ+vUKcBrselfm3Kjeb8Ghsdfsh/Nzx9n5ebM/jYGR+bIVG
aydFOIojiqSpRXFObkPa0QYbjocWldNNtC0zYVJTK86lQttm0fudQ7yqofP7i8JhFkizAuQ4Vehg
8nguQvOLmqT1gUQ5/OE1Ht+q3PLiFpjYeF2X0uYmzwzxWeYbAETm18N8gZM8IoRhGlz65MOp4REK
Z29OGkR/n0gRLTeltW3u9mHjmmPsEl3ItcpsvGC1O0yE0wkxtPGiMz3Fah3WEuslpEi8ZH62xUsU
sfqLTbdPBfVv72MZuV+Rc8hb7RfBSzdyJm2zcwdtVEwIx+mjCzee07AVaT1ZClXWaC5e2ufmsMUh
3/uUBGNWvkBVE8DvR7knUhfK9Gz3LzNYrK7xhp1wXeet8AGiY8/eFCPcBslJmq68zVh+Qd9qHBo0
7ZSueek1nfclN6V4lNzvI4UYXnU/Vvhr4742s9tVRrVKIzlTl2uI1bDO9azqa58vXp3Mhi66dFOZ
LlK36ZsLb+XpisOocPOUTbC6U+U0s+lsUUe6BSfGO0szSxKaY9XvjUOid4wg3PzkZNi+Vtg8f4SV
WU/Qc3n4Gi4zF99qDZOCr6xBemKDVf6oSYxkilx7ZPxOJFt7V1er/6TH2v8u8zn/2pD7wwF8klUe
m9U0yL1nlmYR27ku1oR8QdOJBfqJIl3wA70iqPdfOdRobx8VFfnzOq4rkgYvK6V61cVC5B3jwWJ2
nw0JrRab2GTfrDxl37o+cEAVFHqKgv12ATLSBSBS4wzgEfU5RqsPg3pkT1fFeDeFpMQuHALauBdV
eWws1IWpq4Z5OAVLwYl0hV6c9mC/VU3zYUi/BqpUIhYKSrcoKwHXmGO7F9q6Ak/VwSGQtSEvIz31
/cuGuMNNODsbywMpudFCHpVqHz30LPaNMqZ1OBJnhsE9xqRD7UaMRT1zqfHxXGktSe8D2by12ZAv
8LJ2vnnoQxgvGcz8YWu9+UBcl70N8XzmnXrehpnrl0owUl4MMDpbxo4e5rRltblC+jiTCcelb6pR
izfhFRBiiK5Ibeg6asSv6h54RzHz2dS6MDViqb8z/E0hVDcYI+zEqT0Puhabe4X0omFqNZzEr4Vt
3G2aEtcrbB1GlhNBO+nihz16tUEytFsGd4jBPf8H51Q+T5i11CDt6o2V8WSGsLMtkO8KF0O4axvZ
CbLUTuz7zCb7tRtWPoUnwo2jTCWWLThMwTyI5ynShUdd7xCW8xe9kYf9LOaiwYQ/VYSWzmUDaRFX
jiZXiFHEHimEnsphjr1mDO17WkTAW2Jwl9F/EJrDR56IYmX2BkYJ2EWNlnebrpUmdTdmheymZ3K4
5mhIpsKnadHJDR3sLDN3p2uj6Ir2qh3GRV1PwRAATPZEiaIILShvCE/ZWZ1zOw/uWVpERqa67+k4
tx/tqQ/962bMaxu76LZ8iSht4fGrMtePQVkZb0KlkbZkpeu8qGLdPidrnJrErMYl5JA32PWR1mL1
OlkYKHfeGi2Xg093ezxVmWI8cUZ2w7Mm7MlgtiYBsKTxZieyBrmzT49YflX6wYSKl+OFmXT06h2o
oXScpA+V/Vpoux/ScZpd6zgUbq13Yae9/hR5RWRfWGoozGQoxIiLx+HL5/4CoIt7ib6VjWnTNG6i
F5tvB1k7xU5m5VLttpGRPBWN4fYXpdOQz1JGff7ZgRHZcRG2ETLadhofTK8R+rhNXmPv3MxktN+s
Wt4h7+addZfl0uQuW3eQ8UGMRXBMUC5j8JAVDQ1poVs/KMujMYV0sh+ac2/+aiDOfyWHPr8HG8oq
wg6WCvuzM6H50MuqftjmYpd3WeeyYHsQDAMZ0NG88dG7edf4Frs3hXrTx8gtgaGf5s9jOGq9gGqG
sMy9udWcvENvXE9LEczPq+vIL+DTjLi4NFtBwIfwg7gTk7oPu46WX5Sipn0oJqcOE4PTLhgbBu1b
qwxopEW1kD+Zo9981YxLfhyxQxjpWvZOvR8Ko+ARKnL9poMyzON+LdAldRMOrmQxV+GebK8M34cs
yO8zX6xZWva62mKfRkbOZZFjsimVTZDxiFjrH97A/xfwWf/RPsrx40OCn/1/AJpByv0JXTiDcj/B
Zjcf/ff6z6jZ77//T9wsDH/DAQrPdq4eZ0E5Vz/9EzcLzd/QEONS48kCVaWB4ddf/sDNHPM3oCri
2Mgyphv99zauP2Az2wdSgzqDJaRgxGYB/r9Bzc5Zsz8BEwajE64S9MV/4QFL5KK5hIA5BrU33k/N
MN8WbO6nMbI0vmXDuKcWqiYdXS5khCDwJ+DPHifjUObB/NBVdOYOJnlZGVl7R4EqcEcjyvzZoF9K
K2+r3pQzL0fWQ5KC8rJcPupCeDtTNnXSKaxJQd7RIIBqheJxt3gknmO6KXg4GYfaAUjYgjG3Z7Ve
h02WPwJq612uLfOjUl2Ulu6Gv572keDodKK659QuLrpFmU+6LzsrLkUWPuCdsSALZPhKWJ99Kpu6
ftPeWn6dKsBvOm2QJvmd46dKNuGlYXEsjTlbhNf4IGXiTW2VhqPRXqg1CE5uIMRpAKV4YADabujq
HV4Gu8sw9aqoyhNir9ogtZjd9uswdB+ibNf7wS7cLpnnwvgaEElZxMuY9TeD2IZrn3lyVwrABkyD
SdiZ+eUkKutGNt56xOazPSzo/l8b28ufyQrz6QQuI3UcIhP+yKWE9dvSSXlJERLxBFSziNcsYFja
gdyGh4r4xatZ2P231VNk2W3+9OnMg3FTus38o9LSvCqnaJ04Z3phbKwF491cLdZpKHX4svqVxfqv
nYttJUqLo1eBSHsDWOWgWLjjC4Xg4ZRw/LXee5oN3ju7aU9aTv2PyusdMyYv1Yn1okCSWnNL8dA6
+8lxx924TI/oWJuDI5/6PHLirsvdeKi6l7W2iHko2p3vgn/Ay6H+6ufyITfb+96NTpb31Paln5ae
CnbbpppDUDX+GemgG62i/5apprDkjQOJR/2OkeZIBx46sVnHrCQu3+g+c5rvDgIKJ8G2QnOAM+/a
Ur/523S0ouZgWNUInoPpZanOWG8dL7P7MLWuiIem1sesMnZFlO+UiL6rsjSTMrwDp/Q+CbqzksBa
6VtF12r+UDYhuG1ofbLdqy9g39NuCIF9hhoVr8t/4Wp9h4QXnAeLFxU16nZyxupyDMN0nd58G/DY
HZdEGtEhUGRJ9GBWpv0NhSK1LJXeZYVBMmx5CIhU/2Zvq8ep6MFyl552y+q5WojwMZ9mp0y7prju
59A/kVAUU8ycTDBDnLWXe8sk4Ntt1J1y2BOZcA45PVp20b6zY4WcC5tdY2UvfrueHK8skBxrPzlD
cjGg4mk0h1t3MAjWC0QKTvw1FPmPwCpv53GElLO9DxH4d5XImDqBc1MrkGXqbn7P1gdxG+gsxOBl
XBoyv2o02XxTZfGh1V1QRATvq3NYHXkfIyCC24gHXVCWjcbsGbU9u7EU1WGcy8NEQ92Nt4hktVo4
x75MpUZ7EkQqxSkEAGJ6AAG0UtCiw+jsum0K2Pdimk0C7IYkixK9uAboOTVu/WgP7edcP2MlMs/j
/RzT5E1XBM+nXdM1LKTl7kxMlhdr1di0XTinyJJmPPLUPQWLHd4pbXKDrGAFm7gIg+zZkHV7N8NR
py4pzL0Iwn1kNCm57yfOI9hgZqDX2XlsByPpmE/CAE+0MFbzHiFNQIO5zuJiy3bzQq26N1bOTeDq
70HWm2WSYXD7jgJO0gvVQYcCcnp+mq1uc++P4/x9dblo1tqOt4pIrIMh+/LGtPtIUNup5WWPqidd
KLi8qDqTcB0DYPK5W8w+LVhiL6OC6wuW8L4p7Xw3OiXeNSESH05jOnf5SBOgGAbMYpwlMRW5zOtK
ffEoPD50fuYdPcP6UndDjQyg53YrDS/GeQT+HKmReNizc2pb4R988is+w9W5HPPOTcYpdwFozG43
zfJbHY6p3M6uUkOvlxYj40Xbm8GuXl0O43K6CZ28TwBG3Kc+6ud7210vyQHr78S6fJ9Lq7qjiqhL
iGlFMR102W0W+M37WQjxXjcZ8RS0gZHjUfKoVpmNPlMWY9gizd/WXcjUfL9ubXneuLY5zqYnQy1b
subWfZNb79pFH0MdF9B14dtPi9EvadNxKIjNWuMEqar1CuyguMzo4HuV6/A4gD1acRfI7Dua6z7p
S2NIllId1ry8KrtCZTHbB0tq3nj7SYfsOcSbHRtI6Hht1CHMIie18slVqVgnz0q3ggB7msz98a33
2+Do1Z26lJQTndo6VDdBZ7TlWV3hcvNpZfU7ljEOuGJuo7hSs9OlFffZOF5bQkpeaDm5do0lc4ny
NCrJS9zaOSEP8spp6PCc5XmCbt4ALJ2krFxrZw5rtluZWnfSb3m+GxkXEtMQl6JhM25VUhpBvXeR
XHIRufTVtusK27gdVz5obEJMcwoDBA6d9ltmVRrQ0DVpcllV9ALW7oRxqAO2BlKBCDA3wjEZo4mC
0XbsEroUgPVAG3O6WnIvd5Iwyq9bN0skdkkGa0Tri/SCZAX9H/wJkdj4OhIxp1b3E8otwIDHWa/w
p4xvZ3km/IdNWg/BtSA0ZcDWR3sbVfSwIeNF7xjkpjCMXaIVWuKNxITEn+ivGD02Dn1+VaP5WnVE
J3T2DyOQy67Jo+84RBPXb71Th1Y4Xmf11lTDVdgFQdKgTsA6rz44fRDCORoKJYFUO+jFCDkxiIlG
DH9EbNTF1SoSP9gusE8lEWU6c2AZqTuQue7b1V5lfQQAiHjK8MwLDdhZiJp2tuWLuRnfVn9obzRn
3UQwM1xuCyFthXY+iVy81flcp62jLhzDPUZVeV1WbSwxmZJ+g2ey9c33gD65M2QGGha5CRW8MraU
Az3lTJ+b6d+s663vjV+Xxrlb3Xw7dLD3F4sJhxRCYARD8yHppxvyEK1NIZIuH74x5MjLWXLonvtK
HGg8sFLtqOt5AerK50tzy4y4GVYbYqK/DLanrGqz2LemOfGH68l3llexzEdnfbDmxkzm7L0YMvsq
tzBsrWEqa1mlBVFe7iRvWqPYL2YAxLbsJ9m+FO0s4TqbL2QqJzowT5t9F87udS23kzn55gUW3yjm
sqQgJN8FmOkNNdlJJ5s8BU+49/z8ahPdzVQHdwuRVnHRuMeFNfro2fWLNqroLJk7edV0HQrfWo5C
woyACcYDCeWnpRExyYv5BUj3l6k2XLqZwk+7A2UcH4uQqKVWVq/9ymEwL7L3KNB6ZzZXlVrLZK2X
N1+Le8RYObMIN6uBOmN2m2+hEuXVQANsZZo9wLm+p9bjJqgrCymOk7bm+ro1objtZ9qKz18Tycj1
3gebvHZdw72p/MehLr+Ea3vyDLUbBlE/OPP6ufocsN2uM+NlMvRJhe74A4b5cspLJ56z9nkR5pMi
UCs2m+mKe7Zi6GpeoWVKlgAF9UExFE9ZBXXdKbY84Azf03ehD8fodR44U122cOSwJGNTfw1qFU80
k+S+O+0t74xhbDxpnMTpPPIaAmPhufpd1ZY3qiUHu2eoJbDzYc7J8ZEFWFv45MyKScPyi8fZqo4l
uAkzRptOouOJ7jYUxz/K0LubHfOgcnBMcictBYVVDlt0ZfX64JLvReDKHYEvl1XkXZM+WsfZQlJl
JNrlSBleCEfE/bbpsgDE77Ew2AMXg4ZkUkdg2JXhgsZUZNcteIircu/BdsQ4YYuD58+nMcSy7Frb
Bwu/0eSXG7Poad62Czu3mKn0sWE2FWwrk03NANr3/tHbciOBaPSfyXa8gPryrsy+u4yCAWy0fLB5
NcSi9bGOBiCs8LI0zCfo06M9OG/DQsmHK73bZWIR7RcnsTW5217FhFt2V+xJV2bWfTFWAvPpJLjI
WcTDsDt0pnUsavJWw1IiELoVoX2afDxOpXHux/IzUs9sHlZbw9vo/jILjEfXlBHCgeIbfdDXpfZi
3EOsGygEDcE6PfZP/qTgSM0xam/gOf2v2drHXmlyDFvUGzcs+/A2FodzJJRRzNOeDfTT80De2R6v
yk3Qx2XnN8bqBnFovjJMZQXvFimHmBl8IlPtgrF9JH3xBhLdYlntqi+LT+A3MNZ5TSq5HXRNuGhn
n9pl23etMZyi8ceIiyvdLC41UsPHgL0lybIvhrVcBITYH5v6ycGhF7u1gXHPZGfxiRLPKnylWWXD
P+eexn5Ji3RbifXbTKeIMC6EIdfU8fOdbpwrlIFTLOXSx5sdGpx7BwYg6dZpUYZqH0jKCqvu2Vj9
o/LtH9VMXVlLQhVty/ifBvfQ9vlzC8VBfQs60UnKU9h5ZYJvgLt7lI8NXm4eMfoVvZIWvtL379vK
KWNbyNtuEu+BNO4DSx+XwGsOcFhFvEUX1mjnh2E2E+WHDMuGsgoisZdkcfgimgVK1XodB4Y0lCJX
XSnhTGl66wFTY9du3zZ+Bc0dZXlLRm+yQdJYZL0uttmm3MzTA5UA62k1G34bNUlKEytZAlX0TaB3
23VrvtyRa6Hvw4JbyhJmAuSNzLOkYByG+64b5INA3J9EzYxYcmmvHEDx00KiSmq0xlszFz/0UHwP
3GpKEDB3MWTeAnk1vgawkK8IYG6bcIWSYeZNcwl86/TVAarjCjkJ6b5eKeOGzoAHLzKeBqMmPznr
vXjwwksV9R9jQe9laY7rJVqgJsmcySZMwMoPOWib1yOWUCYlCF6z8ylj3EG5J/VEYDDCJwC8iU4n
bs/mWkqgj8pWO/AMsu4L8AFf2KdajnG7YN8D2Hic8FYqUg0OhgFjWUqQ3Kw5wro8WWPTH9ZByMNk
N2aKnOVeMwmUi/s+iTnOo1uomSSfw/e8ZImLZPnRlmEY26NLksA5szBvjyqy7xoa1+eNkRqpXby5
xDAhWiSs9Hnpegvk0jrkhbgcyjqnx5mMT1DiMEE9S2C+InQZuX+sNlfGsjR5UG1oxXJLyhG3Hl0b
qQi8OQW/to7aGPmkAcfOoU7xM0HYLHLcbYbrxMsirCusSJ9zYF42nl52xpLfuma315PSyYCob+Oq
xuOAwCr0iOb2FtJtfeq4++wrS+2NG2WPtR31MdxHGsB88UEVRBQRtx3lt6293tE5XO18paYrWJoL
BORvQoUfc4esAalpmcym0ewZzu+t1rITAFSGDUI3YvbVvbHI+b51hhdrcZ7Dgl3XX+VhyOZdMXsH
ejGiVPZ4AGq0xqv71Mh5Z2POETCdPKTFyUAy5NrTm2yq55Jod7fs7kDL5iRHuxDrVjzVW30/2sNn
luXnOyXbElPTsx6WIjEoKt0bXns1FNVnFfhdkjvGg2OUd2avudMbKxloqowx6hWxZu+ruHuwpfPc
auNNGay1ekMzE+jaA8hR0zucZZY2nov1rmAepUvd1O41QRG7IR8JLSw+S4vMGkmhs7Uuz/m4HCrk
plhc1ZmO4nTSb8MXR9hvNWqVZOknfnOqy11p2rdEHAYHyHHzVK+ZPcdkRBX3fq3ndIuYHzg4pfmi
X3nHibM0D00z7GTlog1oxtus6NsLGmaHl8XxsGFNISCQFF/nUN9tWzftRsd/7HK+RKQ60P0MAXbh
fenXlYPHFqQkXBBKUg2PZVFDxonX1i/XQzP6T6MVXLdaXZekIOq+ua69Z+TwYVo17YsY7VNlbB+T
F11NxniLPmU3s4nunRCSsQ1nuYPH/QprlRqBXe4E34dfTknPQr+ruRWDpt91C4ndnnGMSsfkRnd2
cE0F82XexyrPLvx+qGLQniqVgVm+EBODuNcly9R7EXUXW0tV7AOjP02tvpp8vR9D8fA/mDuz3biR
LNp+ERucg3wlc1RqHi29EJZsc56DweHr72J14d5SumCh3y66UUC3XUolh4gT5+y9tvLQ88xR8pwz
R0HbnO0GOz+1rbo2wEaNRns3xMMVR9j6Oo/Hm9pbOHGMUdjYcX5JX4DrWp1ICuqxS4tNu4w7vfBv
VcG6w94ZClND3dNkU+Do9fWgeTd+a5LSOeU3kW2n+2yOD1GFQcqmWcv+lOvJPTKXF3ua9J2rjGbj
CGwAElHGTAZGiFriLuaMYGUd1KMxGveNxtKjVKw/TP3LACEstXY4wfxwcBhhl/R+Zn9i0FR+0BDb
9pkut0NiiNvRYSqxIPQ24mifmREprx2FCo/6UVk3IL9Pmu1dCr++4eB5UUrnR9QMQZIbjxNzWSwI
RDLWtLD6WlDUzy9DnB7AJ1ADNA+uANAg6hc/p9LWU+gn3WwdxulBZ8qkVjQl1NE9yajzDgR1/1YY
xpum9yctISNci7oLuqdIXwDTTt1gbfgftxJYaLgk82MBo1ZJecErdQky8kkpHxeDGJ8rpJfos1IG
ePXJqbxr2HN712XAHC2NcTfXAzKOaWZ6LU+8FJtUMeAzrOeIM0Fga9rByprbbOy+ZUQmh7jJhz2m
uiQOrKg5mV17ygk4Qpp7Q8DZg24WRyI4b1rijTssjFNW/BQDTS7akXm4TqyKlqOduZ6Vu7emcSGe
urRlSSoq471uztfOXLEK9BUk9nLZtCZH6M6ktI+dbivaot0AYg9sl+JzGdNrYXH2K+cuKIGcJ2C8
sjG/IA5wDiKrOKrM+NAT7dmSFYPBRtY4HfyfaTIg3fF5vnXFWqcQrtwP/ZButVo2L/QWrayONsnI
SSamOk8sfKOz8yqUfC04LJG3NeaX0ZRJlskuvvb87uDk44XbgoVKzXIzdzVlFnN5u+ytQ9092I68
MNLi11gPyROOZGSzjugOy8JNUbmv7qoF5cmczvQ7ewBsrvTGvV9yWGWWfELgLAOtyC+tyDhU4htz
WKaWBIJwGP9Is2G72DTPykSRG6f2mkul1DVPnhO9FqVvbOi/kDT7HVr2o66mS09Fu3K5L0wKx9bZ
6Mr7FVOp20wmwHq/mUX3UekN+QbpdnL6be5oL04njlCxt8uIfXVSz0ygj0uV/Zi5t7NDuSKTB828
0zjnSVucdLe4M/ViCqRrXQ5efBllzbYR/SHTXfQ2Bs4YUHF1AEl7xGOh5pOexvYVksYx7BLugk9j
an7OzNYMaViP7Lz+bb1kq3rjlvkI5a3HUCCiddRxvNupDJM4ZrRHt6MNjXxiog6EZMQDt2ltcz9U
yXep55Sx0U74RH9jjHlygWoxRzFu8wmapWY3yCmTftyliOmYWiLnmWlpbtv5CkXcx9Tcd4OdCJqi
YyDm6oPdmyMhjg3FgWPcm0l8LaUW5I74LkdDYsp3dkLPtyPeTV/01CUyNLUy2Xu2Y4VJDYmZJ6t3
pwcOcDcO6wR/7LqXjlcffYS2fkrtCuEnvnSAP2+6SXsbuvyKcW1YkT5ASfnsMZDa5g3PTE79dtRm
QwTdZEbb3NQvknLtgTKjTa0IdWJFFxFMwTb1f5pkjAQiIfs8Se/caRhCUxmAqsjRNul+0ybufsGK
4ZJoaF/stDpVjFymYmBEXpt3NQLkAyf+5uSnlGg0oqlw2S8DrfabrTL9sOOoHfaG7u6Z2eEZU+6h
9xIm49ptMyB0YyRMf3XSD0lkuruslWGXmm/WwIuzWBp8tOzktM4aG5yWjC0kb19h1tQts6vpV8px
+kNpZ/RzssV9rFpf4l5dvOZ2smrniKLYfwMXMl91UVWD0qKJxuIW+yhpDWPYDW4pKUj7xN4go/cA
h2UnWkR34zwCjRywJeIQG1EKFY2uMK1EZXM1DhlJS0SkKgku0QY9N6Y0D+Aom2n6Xs56G/pOf+sP
dbIx3OyDqftlTW7HlJVlgF7jytDsHrVXsek9t7leaBe8t/iLb6cii3k9M+8uthWN+2GmlVZ4LVxi
FRfZvpEF9yo2u++ZrpjWl9TAZqh3Zb+LjNTc1Ea1XJSayDCl5BMFSOO2exXbyU01D/pDklj2HlmO
vquW2kAHnVn+j8bINEY3NK47mXmn2kLvUHDw2kaIWHYTwvm1zDC2ixzSy9w3vOtEZ/jTjIOkEey0
c0g8T/cT0XUdzk4nt2Lgd8yrgeQFjFLy4HCOuBiLOL8WaBfvSfESeQgKbTlGCxlbAZV9lIb50KNX
jNNBHgEeD++x2xZHV+Qcmv12CXUc8JHTcPjXKCmbduGxKefxkiuK/ZP9GDRsthC5MnFvD5I6xwxR
5yBKol1fTrtFuHEcVkU37XUnLW9ma/IuI01ARIwJfPg1xW1Scp7jlfFHkT0thE2kIQHldIt0QxMv
Q9aO2z5v6kNnzhyvl9y3jmWLmgWAtEPuYgSoiXZcBV5t6W3jso0hF3QKs+8cxcXOHLz0DS239kMz
ZhotSTe4O6sz4mNkYIRz+LiKShsZvcUT+z2eJn5ani3XTpMsOya1ogroupmv2MqmO3tpzE2k/I7M
qrXnm0VRv59d2ZzQMReHfCpfkTwvj1AGEG/6nDLYr6JLREjTtUc9c0sPYz5m9VTuLAMntFGAGaqd
xj661pDcj3SxbgAU45/MaUGpgkN8UCW1PRI9rBjLebLqKN77tFuOxrDynRLe/vcOx9Z1Pw/TrVNr
/r1ncWAP9crVrix6O+iZ0xkbXOanr9JPuis78YqbEZbJyRj97tX3o26+yHt0d4eaqviSHnsf4exK
tf5V5ALbNEnQy6HWm/JXrDXWHnlkBAuLFCh0LnFsEOXSZIqmSDwzfqxOBR4d9OlKSzdlLjGCLOPQ
MC03J+eWBcSlR5O33rXptmlyKErZxESVM80eIXOYK/ZN7hdbi+71RrtH4MMt0DyWxcioyotF+tPz
oqn+xaOXu20LA/eXUPGR6ITpqvNqa296byV5Tnu3NxI/UNLwH9BxlZvJtJrtAq232ToyTe76XLWs
QbVEIFd3mIUHlvj7aEysW5JS3HrP2x7Fl7YaOQqO6cqZ9cbRbYKpUv6xsKLl1FqJS5tx6Fqk/B4d
mZ3Xy1vTLaKwyobkyuMY2QW6ps1bVbYitKLML37w/zUQBHVaeRgY6m7fldVMk8OPJVS/sUDgoI/y
MYbIQBxaOjrPA4erl9YVI80NMY8Xgz3AY456eZS1o1/WM4DMQesdWiL0z8O6WuaNlxjRVSd8a1vn
dPHpVFNF6Fn8vbSH/N5350at1bd3glRtf2unOMYuW2qBXlXDXYuD6YAu3tnl1TQ9923ygE0rucuw
N+yMtKPjyfopXhEMxNBxAJ0yEaxIR1Bupd9q3TJoD3M3imsxildiSvWfA73iAIETkz7HZoKCFIDz
WgevNRxF6R+RhTbRrVFUqEOtZHkq2ZTcflp7bkiROxxRWEN1us0aXeFmXsd8s/6XypVORZWNC5QO
xBBYpOx7InC0l9Se7e2I6TRwPLl2qTIfdp3lzi9c7vJytH0aerD+85POwTcsZto4ldt2oQLhdjmT
eopuzbatVz3x/JeFMcPeseFBZrSnYiXiTUW37GXwS3GHREMXRz/hmiJiVcY2xULwWGajc6FQvGxz
t+YsMzhLkTG3zx4tnHmB3zKzTS1yakXCRc0yxkMQPDNkBwLmoWjzcoPihT0cdMUNNoP+NOdFdNeb
Y/84J3DI8kKWV1EyIyMbTSSQm4lcAnpHSGPwaBicqXJGBJmhvOsmN4uEB7e2kOFVC56upRgwn8U8
L1ed3cnuMDNjzANXL9XtgtQ/ATvZ2FfzAmEt0Kp53JRQLTERNA2nDaJBew4Lk33JOU9uSQe8o7Xt
w3TB2B8Q7JQHNem4HKzmyGLtY4IiunZ8jzRKQ5FM6qaebSdwI7e5cWpVhVqFbWfDyjx7m9RoxKOq
C6b0vnBTHe1K3Hx3x0XUW8umNqpLNLQIOwqZUk4g6h519iNLpWm6M4s6f5m9zo+DBL3K1dwp9d3J
DfMuKwzmVjlhhDuXB+Zb9teoDUBlvCVdihM/o9/yxoRY1h9Mv9M3Fo/YfmnQCJiaD5ql16wNTeLq
YpZj98tlQBWMoGRvTUfvL+2JDCud6nQLFMP5OyL6f9LNPdYl/z2Xwn1yoO5/1qtLsz//S/8/mkz/
KJfbI/z7+PlPvdwa8fa3zdT/j0uqne9B5tLRpq2xp3/bTP3/WMKCbMI5niG54ePo+1suZxv/EfAB
iTsDlYybRQej8LdczrL/A3SCmA28hADUgBP9L3K5M/YJNRlDXgeUgjDXNBvnHOnN8p1WhOswGq7n
+iKa3OXG19vkoE24z8ylG65tMaq7hv7dXg5DekhV7Rz+oS38F3/kZ+fif38HIj9wEdIgEL+REieO
cFbZtXE4rwrdetHba2Fo3QkZvrf580d9tmL+96NWWLPpYioipuXMUzuVbDsotfHyDHWJ0KoaaV0D
1v4KlHDmjuSD8IKDbHFxoq/x3qsU8p/IjVxGHpR5vlM9Rc52WGrCx2yvTfeFVO41e0hmB07U0pRY
9Un0BObS1Y6tGOYPBw/cVTePzmNE1TIzdumoab3F9R/z2ZiMw6gqhwbqKHGbxLWRMIyJVO8GrlA5
1ZgGFYKoNCtF55W7zeuUms4WP0HF2bwwrJ71T44/ROWKbc8BGJNJlvc1phkq72BVX83bxRuwHBix
25y6StrUqFqZReFAVGKyZbDX2BgetT75wsL6293xdZiqPO8G/0TYyVP/z4s2WWbB7E2PcepNHy6b
/C5SWv4FwuiMDQ3fDOzgCl6GeIbJABbO509poXmZKSyzUMS9AdnZHk8zQqNw5mV58pXVbQ3NmRkd
anV28GMDS61XIqvvkEnlhly3ZcMIJbN+LFY8TF+QEj4zNtZfD0QPHBtogqhY8dZ+/vVof8miaPj1
lt7kCNW7uY4MX4dO1Hb6Niky7fHP74T52cn71yfaIC8QoELqA9mz/vk/8DATkYUc+GcNk49Kn4wS
hEqY6Et5wFvffsS5zVGkslX5IswEBhoYz+EdNoubbo0sdRSNUye5MKWPK1ShYXTARtpaFmZFM3/3
IppU+8bM6TjozFP9QG8aJnt//gr/cs1Wqz6aZAsWoLDOXuuBvpJEcsODo5dPNHwkFKw43QzSvmpM
/8efP+x8ueIGURasGRkExzi85Z8vF/PfqlgsgZQvt6KryF7sfVkV8w2jfeurSJPVRP3/GAB/3RoG
iBjHgQ2Y8ADOsRII/DV3gJ1aIVCot2WB4m2neMG3FAkamn4P83MQ+QbFC+me8c/F6fzbKZ6R4JZV
YzDkKGKdI7qrZd6RUMv8CZmsuHUzkTihk7cYK3WpOEHrNuYGxPpzcR2XOlFc0kkx+tiwLCfOE0rd
cvTr7EBZSPRp2ZgSkUDU4xwcMTxqQR1X5q203ci/4Q/du3GZnffJ8egj2hKMXV11Gk6EuGehki6N
uTBOExpaPCQ41MmvG/d/vk3mv107IYg3h5+wAkDP7lPuMRtY3I77lNQ0jwyzKbvAM6eEOfuknKeq
Lrpv6NN8Tge9dPeYKBvGSabwbzp/zn5MBWDyVdDYvXe1H33rkQrcum3m3gpX2RXD6ZGwGUarEA+R
bMugJQoZFsX/pVX8y9Z4Rpj67wPAE7DmkPrsWOcUHFl0uWIGxj5S1Vm5o82tTvT00W34fcqxORFM
RlzT20unlRt6ClNQOMwtO7eNOAqvkj9sV+4FeojhyXIbC3UX286mlDkT1T//susFPX9Y4QH47orV
EMD2Pr8YkddBzlwX1owj3MbIooJeqci2f/6Udef8/CnoCyDZApNZkYnuGXegSSc3jto6ZiwQibDS
xXRpcDS3QGPU9PpzFDCNFVv8EWSeL6gHv5VL6+YB1Yy6i+gCQAtnCw2DF6US4pgRaibze+uSFkXK
+nwNMSd+qtGgEc/K9sD2W0wtiWWYazam7gxf/B6/r3f8BgxHWLEFMEDnzOogANVpg00Zo2FB3iUY
wi6duqU3P1fI3vTK+CrW7t8+0GWJhXNG5jVV6edbOy2VUpZOwL05J3IDQMc9SE6fAWmosLWkKB//
fJN/f5RMnS+2xtFCjgXG9PnzJI9Nwog/xqXeqk1jcObqKef+5weWT6EMdBxXh5R1ziQqJh90xci3
SjrfPvQjVB4f5vQX5e2/fhcXPwpHKQK4rbMHdvTILJ59vovv0wh16CZttBUA9L9fMWE6CKagM/Je
nD2ZZcQSTeM9DnPwYBu75eDpoB794uX7t+8iyJVmBSedBgLY5/vixLiVPfq0oWhWEj2sz+IwymG6
//OX+f0dB3jDeWT1n7PH/rW0/6Mi0c0JgWrJjWGaBrHamqxdw1/d51nuHnmt52dIZENo5JX1xRc8
AzmtC67FIcRib6cKw/BxVn7BY7LaLmIRm1t+ODzz+lG22rArkrnakog4hzVdwpBOd0XD5QPY5yNF
UITGKv2b3vQJ3vRPbsy6Xn5e6VYblcHyzbERhPj65/+4Cs5k9mkCamS92M33uK0F2Aq7Ofi4xb+I
PzozTa1fm8MKJ1GutUEBdR7N4KZxN+l2GWHrW/xn3na/x2U5KBFyckC45FYpId/pqOsXKPdTNGtF
Fl2WVh1ZnBOG5BnQgYhuSn7K/WQPzGB0h2PlDg1MXmyGblhYFBdSU0OIqfTEbDUrVL54RPugJ1k4
xh3B7CSk8cZ1LEhD2fd6Zx1sbxXe/fnp+v264jdjDGaDwKQsEOtD/o/rOnVNMs6RCT5VUVZjPDUQ
rMjhsFhu+cVb+fu6SflgYWxzXfiU+OI+fxSnBfT9BkMQrWz0n2M9y0s8IigqTP8XIHb5Rc3z+zeD
LmSTfMPZwefZOXtifIeIY8YpUTDPi4drqZkQQcsMbiCjta8AfWfM8/WZ4UtxXmcPhm4EEejzl4Ph
EKFXy/CcmN2Cb1RUF9LrmwumC9GOuY2+GwtLPJdAX5iU+90RYKC+yQ0nP/75hv6+XBAYSm7oyj7i
Up+fGy3lgS9veXiFmpsXExbIPp3orgdt11pDMND8PsKNcrYGvc8vSvTfL/m6rjNaYW3/lzNrPtsG
gG8uOWoqO8wWzvVMPNowIa7+i+f2fPG1Lbp9CH55dGGTEfvw+XoPIBbyXsuASGTDh1HZGok7iB7/
fC3/2sr/uepw0HA4BdKd5osZ/Ofzp2S5g/uN8UkICANuiib8aE9blBaRAlKB88HKHesAaF5Pj5pb
QewYrEqbN5OamAjH2TrItSVehHDidg9h01XtZStzlG7JOClxx2KAwq6Ce6SHkrn0iyr8CsFXt4z1
bTy0ZGMVAHnTL67e+Y3ie3HExRpq0VLjlTx/FYXbGO2g0HoQv3UdAxnZzVOiXTKGrr+4hr/fKItJ
NYKAtW/N+3G242e23cTgZpoQ8bA8TJrmb2qFhOmLO7X+mM93yiI3CqwYW/F6Rji7U1hmKpcEKWZV
qC9fJ0BXRER5o5Zx3HPGG5U5JZM1Xw0Psq+YLFRMIwxGXUn/rewlmoTakgstH2avOoTEmuhzjUjm
ImyJfHAQppbVuMGQ31nBaFkVvokqRps+LGTAhn/+Lr8V1ry4NB5oGugsJNDazipaf0zl0mZwu9HR
P+Je7L734+BS0KZ4DnqbrXdyzPupKdPHKFHtpWs21heU3N/vGi8Y26wHCVo4HBw/P/hDyWSO7K8m
HCNV7NIoalgvlviLHeFfPoUykG/IbVs/6OwljpXMsrEmaNVoObM0pukcVaT07Z+v519NrM/PBmIg
h1AEHZg0q8XZ057IOsUbVZDsICZw7LE39jPmwRxZEZjZ1byrbjpv6u8bkU7XVZZPT81E9tu+w32G
RNEyvZQOGIVQwNo/HnqUfQ1D3mYlqizdVbREhbvLi0WPdx0Ug7eow44TJqCgZmwQzirb4nD+RP8a
RcTc4BLWsb4y4eza6CrF2fpSFxVe3DGaiz6M+2m6WvLO9sJ0mt047EdVvJLMszpQJn1Cs1y16h06
3/JR1FOK/HCw0QV1yq+ekA1g2YpLUX/xhv22w9kWWEhyvCkS+Odv6RL5ojj4GFMXUoqNLy2Tv19D
KopD2kbe4wCgZNOZfT0hvPGTd4DACQ4VE+CCPyxD89Uvs96yz7d0rSFg/LHlclP1s+czMUpkhJUz
hZZ5j/01BA2DgYpafP7qk9aN+/Mnre5+NgHegzVY42xjZ14JlkIr6OxhiBwuF9thLI73i85s3yWr
MoMZYBV2wq7mbWMOqJrdoRTmrT7E5uOfn+Sz5OS/2jc24ABOA4zpdPe8yphIuo5msQIExwgbXoRB
Fs5QP/p+4CIF+dULp5/2bFBFs0n11DwxvjDoeBGohurb0tNn5h8otmWjDV/s/b8/H6zxFu3AtQ4i
OcM/W7VKox2NVsuRN0/2NOyMOcVEmHnDL6chdAZTqV+YQZ0j5t8t+H+wjSoPoTVkWu3UjL771R73
3wrv7NaxsHCteGwdQofOji9DORgyjkESLGYGA9eMFofmoV8sxm4qRrT9nCC8O6uKCByx2SxeM4li
JMhzob2W6aw/yaE2X2xEyA8l/pXt5FfFUzGYS7HxyU58MfR+eqRPFT2C2y5zZqCzccW01gJizfXB
Ewb09tGOei2+raH2Y1suNfTfrW1l3oUzTs7VGl/zlqeG9qskzBzbqOkMMIk8XCpyricWn6YSx96Q
/gfVswfOmhXL2ibeYntBXNZgXcBAIXNPqJeYepCD8U5J411EDEdmPCm1QSVIF+xnarbjw5JJO9qS
5bqAREN13gQWq8q30R/jZVeJpHprHVYb+tJGgjpCL1aHk9thaDbQw3y0iP9YwDwvHTZoxzoSvJ0Z
xksONs3eyNqb4PI5pRwvJ6UX6dErZ+fNSUbs9o6bVM82EwzWqRg8woUfg38KlAnyN8iUjJq9qRLM
TRkQBIzeKu/8sITRBdAOBu1TX1Wztk+zrLnH4No9QX9Bkb0wn+tII4EjE9TgnK6xVMpni02k2Siv
z3825ijfvIT4lTrqkzEEje8lG7dcqg+d9MKtWRKteLRjaMIsVLXbbwg66U6+VWHSauta+9lKQJgI
7KrlWcs0HmFLxRqeKcdk+pFXBTZzsy88YMeqBt5GuSDea2eZ7uB1+XcOyt0RDB8rPx3iYfguDZ6f
oDayJQ4t2RXfS6dqyIrJluWqyst+2YPjktc0lKpvyehmL21T5xgN5s7oQvy3Wr+zOfVw3ndXsBGp
NNha6qTFMiQsbCnIYXziMuFmDTSwMbgF81CW137Z9pA9K4vqQS/qobseBqucN0VeIOXWCMSqkIPj
Zib9rV0FhYTu0g13F9/YQpNN9E1t+ewsZT+InwCDNLrhtTmWtGLzboLzNrgYjW2a7zfCmgUjOqsq
xV55lYvSetbyFEgiLt2QZPd50+bZ6ppSuKwDoUvbDnJwlgoFgGEeS+Cl68UDCVJLXPhQIXSCbfQ5
HfONDcjuhFDSbndamYtpN5WRfGzQCjOxKbPkGy5mKcIRhM9bGRWdF7piapGDuCK6GiNOTJdEzyZP
iiif7nlQWGlDx2pGBLW5PQC+LHPUNBbQomFbiCbDn+xw/g4Rp9PtUBN81xO97uYpBcmrh4ZCmRSU
MJXuCpFwfKdGm39OyoPl1/QmWN1qVI+YFDqsTA2lPr9OWb1KKPa4JCfRX8aeh/PEUKV2NFJHvBZx
MnybGg/exFqD6UwyMsmLbUg4rGLx88dBn9Hs5IjXTLhMXnWpxsZPAPdRi4ZpxtqLD8gGrS173ew3
xjRMr7WTzDNqPTVjobd1tC5o0G1cNAVKV5TGpTzpcewwcyX1dVdDZMqCXOXVfWp6UX0cGwxsG95g
3zr5IMIwtgD5osDuOH9v2l76e6nlagnKqWiIY3URuyIlt1S3YYxQXwGaZEJCFI0PjaAfSmOTwtHb
+0aMyDPJUJCFnjcnPxAVLvG28qJ+p7mtuHArX7s0Ucjy3GhR887ZClt5hK7gFtwGGHomPpTJuVea
HzBCbGRajaZ5m6qjMoGUNSVXY+F62zlXkxWyTGT+1mqSamLSWWXRbvBE0hz1RGKIlZ4qmwP8iPRJ
ShNqnVOVjHhEZOVWyBKOwgYMXgs4xJ8WZsrYOUtMUigaNvYae7mzEQuvC39rMVtuhv5H6usxlBtz
tLqgL12pH6Y2h9G0UjTvxdLOPwvglMVOSGl9s+WMTZgcLDaPsU/9LOwn0y8RIOX9pqi7BQpBOePZ
5dRYwf9dUpVvAFnby23ldcn7IEADXDo+m94BikevQkeOzHggrVOvZJySwUUhMd3k6NVRHw7p8mup
3fFhMjUOsiZOewzS7uplmRdwjN4eUXj7sOiZs0ta44pOFNyASJ1Eh2wee+l1OSE0F/G71oj30tH2
VczEKIsmgusQWGrutG1sPFj58Fil4naS1aOneGaYT+KYuknb5rWw8yOnxu2Y5z+xcuyI/Tw6Sg/h
id/UjnsduQiKASNuPKPclDzLnlMPgTtBTknch6wtX3o2d7tBXgVO7YHsietxVifHLd4zgRW5q68W
47UeHmEhbj3rw5Ao7Q1oP/yEfibWQCbbtLR27KyQxVPMPandGVxVtwvBGztQD/gaQVxF1lucrMi9
hs51E8F90wrQoomRDPdRJai9aVFMB2YNJzqp/F0LMgbpaeQn93p5G0eCgIi23aeif8TYs9NjXoyh
rK+I0WHZTbhLQpBmVRyJ0F34hiV8re6FeuOx13L6i3Ch3wBmdwcdWF49L29u4mzb3r+KTefE/b+3
zPLJ0eqDA04PNbt57zXxXeYKLOtPXrymMnWbwXB9FNBpfOIpA5Y7/spbLOtU71GJwRLy45PRxIhM
MTZk07jsrSU59pOFDzEdH8re2I9KMwgcEPiZrSc0Yt+NDgYDqNxNoZp9NZq7iCFPwGFmJwzr26SZ
t0ZC7y1hOqPX+gOm1Q2i1SpsPIf+NXZZviaWr8Xcyzp5sEhawDYLz0fFGXYMzANaEfNr3GJq/6aM
8UVrv1mjQa5N9pHJ4ge5z+jD++rKzKbLOMu3Pp5Gzy9vomJCXKoZxyw2rDcPDAabEDhVbZwujKTC
6D2fUHATmZZtRlP/UfMAoUhdfqTW28iMfnTmGyygL+RbEE7nppvF1Q/x4LQQ6DxP0dBya9KdcX/q
Xv3DxpI+T+qalsDewbAPSDCjWSC7V1Pr4bSn+W2Rdofa4anIYh3Py/DOi4/jay6O9VzV2wE3NeXG
dD90I6xpS35AvlYDYK6MWSrgeYqkSSBwrKurUTb6ZadHYsfG7L0kPDr2UR+dK2QUBw9shR5N1sFr
usscsWYpvMvWscnewYgXFJZ27WaA9yLXYoyaToeIOgaoRv6DY28SLmX3MzPLx9EzXkUHxrPvvyvl
4n1AtgdWYYwnTluOtHVkshAmL3OAVs9uZWlvJuqQH6VZxPgwDIJvAp0aJMZUBEU1AFzu30GEILfb
4ahIDUmBhemyn9t7Ap1b/9jLxKxDXZ9ngux6PN6hS5IDbF0w+FaYm3L5li1Qiwi5mNNqo4Bj9Hhd
FCJ5r3WN7Qyx6KWw1r2lN+OaX0/Y7k8fM7q3wYw0qpAQNn0vs9hmYNEAWLV7I72JfCe1w5K3IgkS
9DYiRHaOBMlnNXifmGm/62DQ7EBa/WJvvVLhk0IKg5Ybey3IjblKDA2PjdUqThZlezHrXjRvcTVJ
fOlLhfUVamSN+Qq96PdSt6s7sGHTve2OKtvlcULjX1aE1oUGGCe02/0yepu287wfCX7QN2krRJwY
M9o7oXi5Nm2Re2nYgQxh+ZIaEtzGmte4nN6+kNXU9jw9S1VsmjmjbAQFC/IqxZVSUx/DMQn7oqAF
AryyLcOJzeXey3BBsQ8mOAX8frugWjYCLOZasxlaVyH9GQcnDQ17ogwBOd19NNia+Sul5977TluV
WJbwwoFfr1ksm7nOC3rPDQa8BLCrHZQutKw5stFxj2anHNDRhbKR8fhi2FgjBCq2kZHqFiUs9r2E
phc+abEgB5vx695bBWqP65YFNg91ajSxZSwVn3zShYwNmW9YFgGLr6SulttXt0P8YivPsQJHFMm7
4Wu4nNxcds+aNBSC6x7xPbqnmfFjNLR87aXXZdCbfXYlsK1Ta2USZ2UeiyUJ6yxe6nB0xhjTLNgT
nh2/6W8BCPvAFidjecJ8AkQE3UX0LNq+eoeJYOJEcSrjO0FT/mpK0ZsbyGzyitw2ozyWaikpyyyS
68O0XQd70Ev8bEexqeKLui19FOBDjOTZ7tvV6Q3YEbOkkN6Blke+cjT89D4fjfKktUX9IvJGXev4
IgVFkuQqM4fU1m7yOMIMrXWvQOihrSK5hdGUU1dU5wNYpDcWb8xGkYFTM/AGRflmO4PvQ78G5xq0
URND1VPpt3iqLLXRslSo0CtdpHTo8Yd3ncypW73LLF5su2gCF7fh85gXdRZkECtmzlotatoi4m0M
irjyvmU+Qh3MzF5ZhQXgoGNvGcVaIenlKZXIhUOLRhZ+uyxK77S4H3yw09Bstyne6JvIHf0F7frs
Wgdn6dR1Z5VQMoktHt85Z6ToWSygz7sGwtuVIdoEZ0ipJe8N/8I3N8frzx7sme2mZdROK76sPWqI
HgO84GqDTI6K6vviFwz71KD9H87OY8ltbNu2X4QIeNMlADKZ3kiZSnUQMil4u+G//g7ovYYIMhK3
bpyoUw1VCASwsc1ac46p/oB2Vd4hQ+oU4DwS9TSJjfcviY3zU6zkMycDK1fsQy70JOO8ZFMZY9tZ
dV4ABJsnOnAUw23SLaYyXcY0J5XkquwcpDW42WZsWFdhhXzxUdMrqLg4irpfFGfkFnSA5ryY4VA8
8tf275lScpQnTHR6iRy2ueAgui7d2aJu/yChDp7rMhHvbWMqIabGZW4idRUU0VDpkbmjUuT0d8nQ
RldNU0TZPpSnEN8f3hQ040FKWwOoPWWPaRJT5Q2xju80Uec28cnXiN+UMMreAgf56063Rv5sqtKG
PpaZPzRShlMf2AUbSqkKwYEVlAqsXZWT6bDT2ny4jRspSv1+slUDdT5HdlcLR74XmN3B0Q451HCU
qIiGo0kPXM+SY8vrDbl5KytSoqi5ZRb8CLOLQIsFxcJdHqAwWIT3UceVxlHxYGibh9wybhIol/g2
e9hoAzreG5lTKv0Nw77LZHJi+HCV7hcAsQJfELIWBO8FO0chS0aCg1Yi8R3NPh94o5USk3mTjL/s
YmLut4shYGebjt0rO1pJ+IoesMsKZ2NkVYnAVE1TEX4JZVN8LUUVsYCF+aD7VCwYE3XSsnA7I/UO
r5UmC7iYaeqaOygj4MMAqPbOzEf4FM2QYiUpwTErB4PQ22sF/4vjjcLCAZkQRiNgnDjhY2ThpCfu
YZLoQrUpHDsBJBx3nlMCEMZ+094ge9BAyeYcRjxi7q07GVYXpiUF30ddmGCXUELLPybmM3XfV438
3pnN/KFOffUzCLEOH+FEWXftAD99p+F/f5qiGJZnBi75RWInUYPEiBliQWNWAJt1sCcHDtFLhQtE
+gcJNgqDIaqB+g+C6tMOXF/3M2PiggqWlRPwjhH6lyfCTsjsJ7r2oGV9A7BEzJ3wbbObJ58yatXA
3F8cDSVBgE+UA3T5emLpaviUw1kcaiudvVTo4UNLzbv0bTlgcxOFvSb5ODUyg3HF+uWVXRg+Gk3F
YDAFNdFd6sCKdJNpxrkNXp1kvqhRAHK2nfFbkVlkWJ86srk6rWIFlyhjj+ocgxGa4ZEnqZNrvjXi
8p4yaa6vunxKf1F/NO9w37f3pYBBQkmjr0wKjc3wwx7S+q4PHYpMyAn/6gF0Kf+P0hqWGFpGFiQ1
Wnv0IVaNNjWZlRLTSeo6osCSmQNX5XC8oY0469hwEc1SbR1lyBIJvPz5P3IBUjnpIgN0djl6xn6T
8aBSMP4bPewzWTKuI013VINGA54AkphPL6NKWtRQ6qncJgmru0kxLVYCob8VwEw9NcqUmwoI9INW
UNam1l74RMJ9UbuROgG74+samZiHv5ujns6m6vMi/Fnv9O9vMwm2cjgwKeuqMk4cu1hcLJg3KV+p
RRPtjTJ4LvCXbDSuVlHIS7kfWR1qRAhD+CZIGTx9DCgkErUJQCE649ACaRWN9ccpdXYueZkgHulL
z1g2eGVCSrJpaY7bdmn4PitEwoUopiE1WdBgRahNPubE4tpuZepdCUWHslGDr58/mL9yoJN6Oz+X
Yy1Kcg1ZOU3Y05870gsHTtEDzdKj/CrGmLwjmV3sx0aoR8Iem32U4SwEgiBfm/x4n81Edx3LwZsD
VQ9ElNQ+U6IKOdho8p0tQqAFc64TaVnZ9i4blXqj03phNKMqZ/SYaBjpEyyv+p/RzK4QuuuEDkeX
nPpDFJnzM6rwnn/+XC5cBVcVIcUAolUEzKvBLGtNXiWxyNy2DeJbCrstTlTR7z+/ypnEl+8fISbt
DjRS8CHXYeAcPJzSIi/OtVMVn52tOnv0xM1vaOvkDKmRc0eUieXODfllZDabdzXpX1ii1VwHy6yM
0t4ce3B4o1IeJhm2qjsH0nxD0S+6zjJLHMRoGy8ADwc/ZPPqff7zz78qfj1R0kg50K7Q1Dt9FXGp
CgAkBJUOpA7hZdMkypWoA4VBps7nl1rrkJavisMfIY4yoidZX7WDqyFThnbA5YHnztqXMT7n0Cn5
nlXzV4m/fusrPpMmmLouo7HCWYRa1DFWo6yTJQ7zyli6phH09/CDWJt0vfbRFTRHpDnGvu5m+Xmw
1MqlVFZ6mtU3B3rUW8GMF24ceQSOElL8EOuvNTOyMuWAvriKoXTth5SIAHPLQOYVNTbK7oW5If04
f6c6WlIalRR7aJ6u1ckjAdkRgR+l63RN8WBCJPmWm72FgTNNNtalS5ditVim5uXVrlUmthRRVxgo
TFPGLvUdIo7WTQPq4LuCDLaNT+38g+ZAy2OUTVs3ibpcDSBOSaOmsTBhg8EsZTe57kWQBTaucmk6
xdnGCGUJcJDNreaNMh0SO9FilDNjGxhu4RjBG+hhGnhqX8wYqVINCzWLyCjIe+lI5lUMhCHgYSRk
hhZYDvaAVV/fqzO1cpLRc/NBnWzzSy8SIbH3z+eOuJs0fJ172Rw2Zr0LbwTbl4pcgHePlHL1kGA5
xxQvogrpw2x46jhK94QRFreB0pmv//WD5q+30buxY8AboC7v659pvIZSh/kUCiURh/1V1KTzUYIR
cKw1+pGpBjv6v1/v726LaZ11zly9mAS3KcmTSg6jdDIOAxQnwA1m48sAZx5IjQFr9fkFl0b16cJK
FJRKd51NF8IgfTWD9K0yWIpgncrQZnMKUIOXRLXrO6tRrEMqUspqXdi+TIoNtTEv0myrt38uhDMR
6qDrwwDLYMSgePqIdU7gLWJYQJ9tkf+OEsW5IaTMoTRcSwbxTXA3CIPOxkbdQdaXf2Pi1QUoTzsc
dxqfYeQaYUi2JbG39pupgM+ns9KAV6tzi5YIYGiAKaTbANkgL4kWQdBk0S8rjtAJiLjQAXTZujCP
tDtlUIhTnb5rbCbIzYrTabyDRk6Zmm69Tok1rkj/sIIWLrflJLLldWklAcyox/YuarHH+306WC9K
R9yiiwoOADhYM1W+Ye+7HFBRLMEWV2VqhIgdwteuc9Q/M3jWpySJ9DcR1zEAnS4Rf6B9iZ+kHCTd
FbKQcfSKFF+jmze5+YFzE1o9iRFwKQDBpM5b37SQsAkwBV7syKWhemPRBTAHzQG+g1rU71Q/2seQ
QyEOZsNsXwkOoyg7lQmRXA4lP3VfCsRht7M2setT4ZQY1A1pJnpBYbSOm2V69q2BHo90uYHuRW2L
I/fVQHUZsg7dCgnQS98eRWU7v3WrKZ9DqJWKX4FBeR8T9P47Ccy6spengYKoaok6wBfZw4EPOE3u
JpvWNyCsqn6TFX34quplL9EITug51r2pQOZCytDjrTY4ToPcsUkWkkTG6yhi5V7PCjQhUzGPoYdk
PEvcvouKFyAf6LEiipS33F3yJ6566oAtFEoJWrge/5G6vD4irG+olYZj9CUJtZkcIOJUb2KAYbu0
aminNoFOwwUcpN7susLKfirCmt24Nfovn3+N59P/ksSNHlRG84vvePU1QjCOnTyOMPQYo/Bp7atw
CfGOfX6Vv9P76UfPXpFtHCIpLkRY/eknFzp9jpqDnm4+1Y0nJDP9MfF84HTRWDxyHI/9ds6IzQbp
4RZ1TIgfwl8UllXpUia0bhJbjHctWy0Xijh8K0WEQGEx5Hs96C6vzZv2moN6RVZGWXt5T7nk81tY
fuHpHSAGRim2bHwIS19vrwH0VDpfWe6CajHutQFWDxGozXWoQRINNYbO59c78ytgysFvxRUZqVxW
WS0EQ1hCfNDZyime9DxfGd+yfX4IruY/2fXQ0rLdeEUXVmiuxwDAnWMz79irhaBMir5Tu6Jyve/H
54/n4/Gw892rYec9DbuNDc75oDu91Go5pXuWy03PpUDxjSV9EWfLCaBceF0nd7N6elPILCovd3Oz
/7LnVg6Hw5+Xm6eNG7kwrpc7QduKmd9mVVupskoCJRHccpnaF1/HW6hUj/2VcZPtRxc5iSs8iENe
eaTRH3rzo7R33j8fJecbE66Nv5yzGD/hzDNHaabB3F0hzKYQSXxybx/5lqp90872xr2ev7T/dwmN
AcLpbG18r4JOkxpCaPHPqOGbQIzNpt/5r0YHNqMy/3CcNxe74dpqqEIj0WzohOwT4+xLHRbG86Qn
9DPTaEtmfS5N5lq2JjPeMXBQUVjcB/9stWYTyv5k1MRyTGZ3PaKWcZuedkaNBAWgnCaH37Ncgq+L
E2SfFGoE9EytzLv//gqxxut8eey/9b91k39/RSXRM+BFUnBX4GdN3XDUk+LVaSJ54whz6Q3SDmCU
UFQzODed3i+msaQ0Y1bSRIqHIzLl+QjGXduauJbKyOlMiZbTxlBIVDWIhPVWH6GPrfaWSF3Wwr47
WCQwL+ISp0XLo0mdDxxK+VKStKhwus/l97iS7Zc8r6KXKNTVW/o9M+UFg3BpVMeLMMWgr9buqmBw
9iHA5f9e0oAZgX/PYtqjCL3GBoiE9hk6pKUMKBYYFv5O2Mz1xsO/9FRQploKdhre9trK0smOUCba
SrTp+/w2MAvrKdJ6AKEw4r42jE8YS+0oNgbXhVeOPZHXwemFk8vaomjXJO9kGiVOI+qMo1NbYE6t
IN+4t0tf0lKsgRJrUlE112tHDC9poI8JFpo0RRXRbJqMbqjXCWey3BQO5YgqUv1AC3NcZeWMxthO
sv7GqSZZbCxkF6ZEFRMxWiXHYXe7PtBIcSqUv1pmDsuJZ6sUkZGoTgcbALP3nz9dioNYCdlXUtT8
qyL+59PVEJmOSqQQASssa180KA5RRt3Q7fvvym1cJ2AqDKo8uDONv+vdv5dCBGWw32eu0mYO63OP
MAubdPUgUfN5Sno9PKpz1DwRnWke0ZnTZ5QK5/7z+/17+Fx92kvhj0MwcxX1kNU2rjJHFDc254+x
TSEvTUhq7wwQSsjHA0FKuh39acZI88MwlQ+SOsRPfFr675Es50V1QoaGWTueKHOsv2WmH0k5Nw8K
0pP6EPQk54ADLEYgcRatZSiLsd8vaRFyXiev4wQT/PPbufBJajYOCpu+GWubtbqbQKnxBCsT46PU
plf6HPYLPUvo7JS/fUUenK8AEKKNZ3hheOJKVmzU2CxwZw7YrGyRHA8sOoA30G2QMH4ruhohnR3J
GyddDtXnUzFNFFoPNuwRVtXV7p7WcxrlUSIR6IG+ZmcovQTXNOI80ycZcjO5L+moC11G3IboO/0S
p7Pjy6FWPxURCaYox8Aid9Jt0xUxm/c4lwkMUxb4qrmoEo02Q9XZLapevwYZJ0ABU9twSWvQjOtQ
cawfaloqPypz1n6WuHRyX2on9b5H5U5UZGGYWI0DOo6YyWAgouoqwVxF45h/Bai9MBgrUu92+Iml
xzZSAOIrnZPd42c1v0lpYd2UaUVwwkyq5H1az+j14RMq98jDw9YDoilFrtXW1UdndmDfxlwtEVhP
liCzWJfgrpHbZn7pWkN568Ox+qYhF68XX2w1PUuWXQR7lekMCFpeS9ftUNGSpGOQXDtONHFap+H7
nMkh6Gwc+1qAgmdoCFHpZsl4KFMgIn6otyDIegjTvyqcO9d055Bh1iGpehE1pdpDiVMF3jTZgq8J
rJ+D8V/mVy+FF8LN2HJZe0Kg0PY5Ocopl2UX6Z7pgD8DZBgSAyij+g5Agljxgx0a5JWISUg5TNNh
uu/MKdX2k9QjTs9SOIc7sL/Ja7PkAno0pZsfJsFriNiZuhPfyjCJ7cyMDNadU4wz8HrVaG4RTJEF
kc0Ncch5ULSV20mtGu+lTOdky+iqMPrqVT+Sr9zOMBMbQLhod5O59BS6BQRE5cHkVZXdf4W/gtiK
sF6t9siLqY6ZEVj5bT72IKpy+sK7lMrqb2oEM6h9kNiZl7ZmdNd3gBB91PzdXVY7k3oQSLOQwI0y
omgkqfZHRKWFd8ut3VoVWQq+DliOsTqm8OAz0UMgp3gBJ3gcpBIpg16Nuj/Jqf2bStGYXjfq1Kiu
kSHDMbpqkqDahaNBwNYwv1dj2I1uK/cD+RC0hRAPFGwZd+A+kdCqI3pNRAY2VYyBmN4HuZ0A4EZ6
oBG9MzQTYhuVLqYPp5sA676mwlaXaUE2+rA86tJU+vYgxWGb+0qqjtV+xk5Z+8AW6/oqwFJmo8QW
gnSdGhjqPjcHSJFdUULSnXFlUa4RCmlXvR0hXmcg5jTXolK7mXtJbz2S4afvTaME/bWhVm3nSqmZ
WbDNl95QEWQVaTyaE2FkrgudIlOTgUKsozCdD1M/NiaGUKWs7u2uQDNJ4quRXKV5MCBvqSRL9dIm
tkhUrHrkvSGf7+QnjT28hBZxiVesUmD44iYebks09W89C9aPCFtN46cskgixcqeWPQShFYHGodlp
D06XwtKKRzXEPEFWX9zKxZeBDM/Bs4RilLe6GJgoG7ljsCQmZR7f7vUOEXcTBD/1aWpfhZWqhHIN
g/VRs+/A7daLlGgLtKm3gxKX8ntv03rdKTKtPRwFgfOOkDFA0dMnjwRQal8lbVSfYSZz4obtbSxq
0gI2oJ3NCC2MVrlOurzRwFia4W8yBLqv6CLK188Xpws7N7bq2KPw61I3N1eHEwK2IyOfOdmh0rfd
jO3TfS7J6e/Pr6KdX4a/G0cR5UBOQ9jPTs8Eph3iKG+5DLgff/Zar3KzO+0ICsQjlWlf3zn3JH48
p1fjVbQHDLR3DuU+8xW/3Bs+BpNdcTdd2T4aho118kLb/PSXLb/8nx1PU1kdfE9+WbojENj7AInm
f6Bl2b2k+9jD0LOxG7jg+Tq94GqxLGk4DDAfYzff/XzeHd9d/+np86d9vvafXmG14YinEM3gyBUI
X9up9W0I2KpO9p9f5NIbpZWjmQv4j/VgdRtKq7X0ilitK1qQIPIJ2+QD33LIXbgVzkrss6lQkRas
r24lEcjkIphAbiplzdFoDWIYkjF/FFVZep/f0HnDAOqevHS0ZQMKwvrYmhoFunp4LghnS6RFYUNd
u+rN8ucQzOZ13o+YSYAjCOJxmnC4MpJQ2hoa6tk+Cg8gHk2ON4QHq3+/on/GIjpD+mRiyNyepCr5
GTdiXrmiU5QSvZkRYPmRwuhxQGjyLhHcfi31WPAPjh7WfoVXi6NlSCbR54/lbwHwdDO+dActYm/g
XSxuztMPpIzsrhlByqGnEjrh73qBzIpneGOWRc0+INf1X0OXVRqKsJ5tmhmSDUPW0oCQq5O1/IcR
ydM33Yy1yZ0ItP3x+e+70GaBfbkUFDmBLlWH1QyGP3mylB5RvZIaSXFLzwNtphAK7rFiQieNgpas
PoztgdXs6km0v40xsDO/qCSjRawt0h81kXCPfS/mRfutTgVbxrbCJ67M8yFTUy3HMmtgWrNqIpIJ
dorSo2kHNjFqVY2lpO7qSmyMxjNwF11S9Ct0Ag3qpCYW7NPHXswkEuKVxLaaprTz0zbV7opA9L8b
SMOPbKurwO1z1ek4dk7Vr0Iwu0IWrPQXKRrNFoWXNvra4NjS0VDS7jkyF/i3XcMDBOafWrr/+Xu4
cDi3+JU0FKH62Azi1YRA5azuRocOX7aoZsD5zS+2lndubRXpi+jJdgVHSlZoOsffI47KexxGar4x
K136FQt4B84w0EwWnFXTravA74TwYygRDI50w+YdudPQz/FrprH3clMnm76PbZkSUlDN4+Dn1GB+
iLlIf248j2Xcrb4bNEh4aDlwsvCtWSp9Bs8vpeHnwquHx0kMyE6Fj3oTqvp4nWiVdVTsWibCL54e
2yQavzIgcOYoqfRgFUHgDVRAfNq30xUnKYJElcA80NTW71o69RujbZlG178VHiHaLCZaGAqrb1wG
BkbNjG8IRUC470jcArkjaXsQAKEbTI3YeDgXFg8H5AqFIofGIK/9dHD3RLNYeTBmrklb6B7BbnVV
t9N4tfEKznzoJhrvpeQGhQRx5rrJPddh7iTh3wzBjIZPMArQBEpoSOhWR2kmZ4bPodhZZouPLCPt
YNoZtODfw5k4z89/y/kTtuWl3IzGEEQE3ZbTO54t6MqOTV2u7ZzuW6yUti9I2nw1ZkO7RqQZf/38
ehekTUzYiMoUag+YwNZQTqcraCVqtMKKxhbBnqMt3ck2leQ/hOzNZGA1jvnL1KpC5eDYNo8GloU/
Zpo3OLrMji6xpZX6HcCHoaExrIH/IIo4YGYtF/MVwp36R5gR0qzPk/WzGUx5JJcZ0//Wmni+A+A+
wKAsgDW4NesPug6aUmsKyrxW70gfmYCjwDKtPNUJNYI6yvQ7Np1ENuh677WJkRwD2xqAWeNvJZRa
yh9nhTQ7IE2UhubA2ih8XphvWHqomPFaGcjQtk7f65Q0jhpGNDZFWiJP1Ygih8JdhmPLimNpf+JJ
Es+iG8LXhnIkAvhGUu8csnr+PzP7fw37Yo1WKb4uqjwIRmxiTn+IUGWRjJNKSXt0jKsWtxUmrFa/
ofK+pea8sDahzEM1CwcZcdaZOkvV4gnzCXhGMSfmXh7t9rqYzezFsNKYOHuz63Z8/uGB1aDbpbYi
HjLNCG+EYlZXVtGQrSybxX3qtGQvx3V5lIjVuFI4d6UbTYLzOZgCGDVp2i8ym4R1P7iNUCe04C/d
iYDCd20ULT5Cub0pE0BaliBrJk76iuByS9+iBJ9X/bj0ovqw2RvQ/VltSzo50JpZKxHYWE0/MZFD
xtmn6D3xwI1ZSQfZjseHVg7jmyCZW/rvVu387JN++OrIvZD9HjW1jZutELdFHBWFN4vcIriqnxBf
mGGjaBuLwPmkjLzNouxKI8iAzrWaoizRz3MUM1tqqZ3dUsUIPVNppv/DK7FNVItUh4EqrDtvTs0R
vevxJdlh2b+kuYX3loXp98iu5bEV9chhmKiHXcF2fAPQcwEFQtAR9UkoIMjdaKedfiMmgvdMGuzU
DegSXRmAgG6EmfRuiw/rD9LCxB+dkrAP7MjTQ+YghiP0RKu/YmEwD3Eugqc6nZut+vCln0XfXdMZ
Lg5f8PrkEYLfpztXZi61kkT3cuw/L+VMfcUi/wXptpr81BsD009OtBnXV750qZyOPngm6xjUeYUb
LxRb2vgLEy/1f3CQcP0QJq/3/dKItjKN8OnMSTe/5NRffOqExjG16bN9vlhduBSHSLobkHKAq6+b
VuakEN2KWN0lYaryGpANHiFH6V05mFt6B2uZkE+3OovEzgQWtUwISIxPx0AUdCRBRXrrkp+hTw/Y
BHPfoZWYHCMlrO5xg3cwMKMK4xbBbGg+GjPAQCoc7S1NGuozZT5HX2oEhAoBZ130qNlliLzK4g89
3SI2k/i0ub62rGR6m1UN4LXDXocEVCeXrXu7bzVz3yJN+Y6eVXmDsiLeMuyZr4qk/CLOU37Fcid/
b0xxTYcv2899nfb+7PQx8BKyLGiBpPVAPq1owkOZWELeB3GrPQlniVntCLwieqrm1netFmM9wn8E
ZkXKUGu7UtXTmetJBCO1rXKCD2XAIHlIM2dU9hEanW4HZB/WTVnkpFuEA8gN6mpZSGeNlKQPB/nr
Kxlhao2vKRx/DiZPjwyXkSSXIu7nN2MaoSAoORatXSnHEtuF1qyR+g3a+CdTmU4OOpKWCWOpmX3R
QtPcOsWfT7t0yeAOLRjTZX5ZFQxwu2PP0imG8jiDI2dn3dMbZ9hXqaFewS0JsTSOYmNOuyADYR2U
afAs1LalNXk6qAgl72bRsA1xJtx0BvKvWwKgtMeZ8DnqsqNlegIjJyI8qb8a6G2R+pF1h0zL1adG
duY9ojH9GOLR4jgn185tAT51Ywf6V6q8GvlLUgON4UUDwNZw9SOrQVbjaNHaGUmpkNsV9YVnM9Q/
uqGqOBvXutGSxCZrzxNWmC+TXcYqAk2H8FNbHo1mB31nhOjHV+DsSqfGaqw787IbFPJQ7DpSCtiI
YdW705Q+sVDMN5LkKQYoC3jSNntKnPnx6Ot1Fzvkdgbhs5WkxW88oFPs2rGj/Y5nzmq7OU2Th4ZY
ll+iLbpuH5Lf8wDBpb5mJYx0zlGa9NG2+Fm2Vu3l6189o6VEuZD+lm3DejunGUEudbQaXAtcgW/J
TupRrk38AmHH9zi0+nvUwjaSTBozGlv3h5I95m3Wm+NhztXITZWS9snns+OFIU13Dfn5wohCGbza
YiJoDO3ArIWrz6Rt10D3flMGUrwmD4NdQrONrla0pdc9m5ItpBuIK6j8oNrW17N/IGK8KHBI3CaT
8mNgJeIanx67mcra2rmebye5lq3C7JNRLVDqWA1MVljaKoZCs76AI+UHo1T/pnGhfImDKPku6R37
SSMEDE+PdXhBNUvOBOVqAunJb//dqMofs+kgEE7a/MWorekDeGT7lDT2/Pb5mzivhaGrQAhlaMyC
Cnu75VX9U6DjENBaoqorV5OIETjMYVsTJU2Mn7HXlXqK75QEQ4lXKVUB0aCZgwHgwTjQ5rS7iFIp
KMfZLanwk49ETnv5kPeVtnEk+Ys6PBnD/Ei69/TvHZNizNrUUvBh8PY0TM+Tnv4YKVf9mYwcfa6T
q8GbRda05VqjOf0KqyR57WcZ4BFWbjY7Bep53Q0VbHvEjGU1klhlyAn66SscEEMHOPEIh5KdvPP3
CNniBjlwf7BLQr1CNQxhJu09OEh25at6RgPJllAvHhytnPWN7ep5Id0iFYda7YKYw+O7NpXpVltY
Q4qMRvS5voSu0nfRan1vR1ZPvSWzPYCAvd9RKHKjjtqlg40W/x3N5o1hcbanWH4JBEosclTelbWJ
q2UR1TJ8r1yGTDyaoTvVEIdIla7DOFQOak9+3JgeifAcyCTOaatlWzPX39l79db5DSbqIkPX+ffq
/BcwfZbCWn6DKob7IUQxCBhZNd/NULeDnQhzxUU+wibCkmk4hSBiBlkhIQXVw+MiL/FEVMzHoQis
KxFG8p2j04cMOjm6bQaj28dFUAPVGcdDVmuEnQSU9mioydj4iYQ2S73Z83WHfl43mOpFW+9t8j+9
Um7BlZe2emM3Tfv6+YM/n6RUJJGgizj0IvGXVyeWJAFQKRyDjY1wgi+zPPZ+W3bWHrZs/fzfL8WD
XXyFiBJRyJx++ZBs0qaNcdN1+kDDOTPHfdXiA0fCXm6Urf6qpU5fJQcw5I98wgQh8DZPr9Va0hTW
dcJauiTbjfUwsWfDwpJRh/CUNIIGWzoF9XZwS7uec46HgXsknIeyzqAswDBpnHayVcsJC7f5Xa6y
7jiXGRbyoazfVA2tf2zzOu1Q0R/zKJceKH4rj6Fjkb2SxNWVXpPRNqZ5R2ZcV8hHzZzqYxEVARGP
ZbWlHzkr09F4gZyq8WhRI9P4OL1foionC5J/7qbWZH7IUZEVHvQl6TEN0JPsWat76ZCNgvzkiCJa
fMUBGWxlSH8YhBRRfr/ZmNS6yzNVrsa2C6OdQsBa5Y2DLl9Vio3LoB6sKAdAkhmvakse4eej42yJ
5g7IA2IN4/OjIrJaotkSNnNEaB5ttj4mqjwYH6rOGo7OrKZoLR2KJHO8Ne1cvCi1Uz6AxV+yBhKT
w9HGOsFK6EqH9pFjXAFOEIgY7D/z25yO8xe9tasNee65XpxbZZ+L5A2PFRjRVV0jLuEeUufDdKil
5JRmg3JVNezpdyhWnOsg1ZfYUjwOu1GCQzgtPJtBjgBcdAo53n0ibZX8z8oW/CBGBwUlRP9sklaT
gKYDoBwy+J5GzLVqWv2HRTS68VFe2KSAuP9726w059lSRhhXhaND4RgB+7+AFM2TnRwktukl9Luu
p2hAspCPYur3UTlHcGj7aEC909XjVzYUovDh3XSRL3UVApk5tKdgRzkRGCqnURQVUVRRcPl8WF56
WYuTwHQwQ5gLov/0y6LWkKZ0LtGIT419K+I8/DqpdeZi5oyOrSMML0hznWj2enqcdESTcGSI2mx6
sQc1Nb1//nMuTNeUfSj7U6T8G390+mu6OR4GQG7kvMdd8m4mOWDw0Ay+y6HDlurza50XZqlgsRry
puif0QVYdvr/bNUIj+z5NphUQicY/Sg2r/HW7alWDzArBCGrU/zOsATtZEOQyLPDxvWXSWs1iasm
UnmdaW3J4Vs9ei1LkYcCn3HrKclfEqOOfB0KDdJvVsVqToa3ieb2Awkwna+ISj/McdEAycrVL2Iw
po1N4YWPhLMDCgz+j89kXWGRmr5WCi0qOKCgyglNybgyoKtvfSTLQ13f9FK/UdiBICJdI7DJLo/U
qHfoFXPkJfDIFs/qpDbfCHul+ahIbW7t5VYC70LpwIJuKItoJ7Q04z/TWczSQg4TCsp5Vvufv48L
D4B1m9Admx4xe/jV64g6W0ZHy+sIDYqLLfDVGzOtjePnV7kwwrkGzxcAAergtVsYfw757TEhPpMN
+WnuY6LwsgQxNlCEjW/70g0h2uFkppMbgDr4dHzbpUOH2GHaIyfBueEEjqzVxlz38vkdXbqMjRPD
obSBmXL93MifgNpGqrFbzuhkbaE7N5BptrK2Ljw3ip8Uyhk0i1R2da4qo1K125gSZ6KEBQQ4Wfia
pOdLOOysbHwK54of9ISc8FkruBBCj9VOuTEA/kT0z1E7DRwPJGireaMUD0UOxjQrFciAszZ7dlFa
d6pGlmJaFhJxz7rzQEdR8jq5ZzvcOO3TiPBrqwJx4VGgcOcH0sWmdbdezpQKzQI+rQIWaBN0O3pW
8oc6h+bPRaFh300Be8ZjgnX5vko0vfTbrOif+Zvob1oMuACAk5yLnW2NkFM0lRVr1yBA3tKqXBgX
GJUXRTraiwUqfjr8yjCmZojs0KVm0Rw7FS8+qdP7zwffeWWcBhM1WuZvnZI9f9XpVchycZCIdg0x
XQ1o/34EjFvNnaeSEIiqNo49C5TXfVKK6L6ElZt5MM6jd1C5b7NCfq1JDXtrjls+rNUcR7iktoAJ
TDYS64Cfoi8b1Kw63KTSGp4qvV0QdHX6B4bzvNeHqbtCRORLSf5BOELv66NTHcgfzzcmtHMjHd4D
Tr/LKEE7enbMl9tAQhMqU14ccHbSTPrjDHV5AFeV+bS3kseG6vBzEc4tVF7YpEk/TWjih9+prT6p
A4weu+n1P41cwxhBG+ObdTkfxzYClVJZ1sZ6uLyp06eG7RsFEWV+/scnfvomQd06RlXwEiUJGWwr
SvsOnqpzk2kjOUh4yw5SNtgbDZ8LFwW8z5eObQJbpb4apHNV9MLoIC+JYGbSB4N1B42nPdRjObl1
IBVeSYfQ3Ri0S7F3dauc3eiise7j/l47rfrITFW9E7U7Nrl4jxhELyUiuW92Nej30B7BokGAc36Y
ZgRglmqLqriFAfgKd3KQvZpRG/0UEF7uURGoi+bMmt47tTDfNn7nhaezqFNQ3aDXYZO0/Pk/O6Qa
GUSdGFXt6j3aZyZ6Yv0yRZ+/2WoT5qxZav6z0pPpUZHC8W0CRLdYz/Xc9oKqNfwYqb56VZZ5nvgN
u9frJkjSD4iMOXyjZATs/PnvXQ4Wq8fKaEfRw9aR+tb651rlVFdDwc+NM63xEhlDdIaday9FufZ1
KIT23WpjaNIRSrTPr3w+JcPjMBUFJQ+7BNlaPagMC9liilx6CvLAFjKM7sOWKkeHqnZjVb90KVAu
SyOMgzBmvdN3At2buqBGFafH5u4DUnR2lZ30uwm+7cZdXXj9LDIgVtilLkqRVc8iIugwlGR6FlYJ
HhTxemn/nDU1vJYceYIEDAkbLbjWyFupGBfukc9iccCxcaGGunqcIL0ygIcy4Balqf1Q9I5X6EW6
c/Q+3NiPnYsD/4e9M2tu3MjS9l/p8D082JeI6Y74AJIiRZX2pawbhCypsO87fv08UPmzRUgkp3Q9
7mh3VKuEJZF58uQ572IAAgOMAowOYCep0u54mmkIwgfxbiDoUWo6OYjs17SEqDd5nqJwG/UKB2gZ
fqK16g1X65YGsWlc57GOor4gIIRpk9FhOwujSEDfNqFLqSem7zmo4pXyxsPaELltrymWlicX7kJA
P/Ux18O0tFug9RYuCWTfR2LMJ9+OVvHE25681pgvu6+VFxYoisTNnajX/Hsy0mY7EVDPNMwIr0GX
iItkDMOrw8vg45ZPugTWl0M/Zxqwsrs3NT0qe/i1IOFSZO4ypxppK2En/np6xm3oCAAphgSG5NDu
bXqp6aDWWbC2g0GGwjDoV3o/wk6HrEI3kibtBnFNWIZqXpzmolYwYUOshKciMIqSSBSRWtlDULkn
UidTgj48Ch+juwqkikIVsJdJz2C2Qs1Y5fiSi1B78Dd41GMfQgLSRItBR9fVrmPdPzl8w0/yVWi0
4qQgx5mILz4rcAg4cAy4HJSO7JtiizK0bi3wdNAsJHuk0XJCv4Ng4OMuK9qqpxirRmqKES29Io5R
GHUNz06r2Hj0xSS6CNyqQbCyie+PPOX0WXbDM9NsAoIj8zDpCMzGhbDvtbWArWqSFcoSlTl9JYtg
K0IURx7Jlv0Qam1pYvmsFqda3HerssKCEZF57xqgq76lNX0MBPdRDI5+GV+Kr0Smx/F3FmoSIZXQ
H5YR7sHcJ4c/aRrPUe6Hf/haPr5mEQ3hlUWJxl1GOSSUZZs1zQ2FqyRbua6Jg0JMKwX1CHQrH4Sy
Vl6AvFfqwqxGSXT6ESyxRAPi+chQfswwySupGzDP8GsDqrC7AroCkJtYigKCKS1uI20V02QatH4j
F0O0BO6rQmv0+5VU6t15YRm1tmjFXHlBEllfHX6Wj7F6ipvgyd4yBBp0u4+SI8lLDo4YZeXlT5B8
pa3VKM9dX9RH6oofgws3miQvKJ7SWzOnn79LRgTfCBJsQ7lR2bmOJEUhXV/6Fodf57O7gHBilqLM
M/XAd+9SyW7oFzWHoajymRRtai77DP3nw3f5OGgw02kWwDtk7rGT795FbjM0IXQpcgI/K50JMLlC
CdM7rWTt5fCdPr4P/QFdIThMtuVkRbt3Kjg3T9LzWMNGabq1VI2aPk4Iy8N3+SQCAahWqSNOWRBp
7Szy19hRKVLhwsftIutbkPfdqwdQZFFWyDZ1TM0HL65DG04ursnN2Dqx1LQL1FcLx0tLOp6o62xj
L0AXPmqMI3v8x9EG1CWRyaJhguLLvAlEX0Fy3TiGfKoWL24UywhgVsp1aEb145Fx+Lgw0cCY1O9o
9IFdni9MBfUfQkgk2EgT1iy/UYrsUJKrU8Cf4bILe9zpBfY0BzSsvHB1v7ptgOnckzrLv6yyQKcP
8jmgEwmdPHBju58+TDkYdjSK2O4CfO7Esd/oshcdO+1+7M2QHVocw4H2T37Ks7nsCc0A3gghxlQu
ozuLJMAOTPozSC8DYlHFkAoFkvlR3TYvCqfLBTIY7Z+Hx/3jFwYZDfmGThh9bRR+dl8VGjN8R7Ys
+A56sPIHDosUNxo0+otjo/pJxYF35ETETgbtgpvu3gsHP2Jugoeh6WfYAWlZPFXrg7iWtm2mpYj1
+pr2I85GI7CnJObbMLA9O66oAp5ScabFr0tsaYeMlRkazuGB+OzpGIYpa35D6s8/ejoobidVSULV
pSH9alFkPJHh/t7WoC1vkXUvT0OxFQPHU2AvmXHgnaDTfW2mJhSSgYPExlMQLTjyWB+jEBhgMPY0
GEiJWBm7Y4bxROwLdZRgv9LEYNvUZKMjx/2rWxEYa2DNINn59zQhdu8i9WEt0t5KHfpSwp95HGRb
Wukj7X5NPFKE+/BC3GriRE5BnJL5/IXQv1Lz1ASQYnVY8rWh4p1wav/lCi7NCXCw+iQjgeLjXOop
dQWsCjvE3GEo5GsQV2h3l6axODxnpsWxk5eRr0/KLkwaVvCHwncQG2Pvon3rxGba3xVRoNwpaJLd
G0olbsBB67ani+W6R54djcsx+/Wvpio6ODxix9tpc/erBW5rZanOGQuwylRstdKT3GwwiMkwcjr8
ph8ORYBBOMny2SZrTDKn3VtRMUh8oUKHQ5YzhKsSO5UlLKpOfTJlpT6miAow6ePIcviCmMg/pEhz
MJDZEeTNAk8Qzub4RnQNonsO1TQRCEoqd5ajRT0eEn2ieBd6k2BiN4DufopLKmS2mSnqS+ABCjzx
Na97Gmtl2NJDbk4K5FBlJ5F0Gex8krLFeLk2QP6n/z0C0bFGCNVyDKhz9KTmGuiDXsMgKUTtBkuJ
RrUhHwDUoi6K+5YvDeWt78q15qheh+iEW3co3RllNySnqiGD00wJeA5sbNTYRE/AiLnuWgkec61G
wcLXM/m8Eiw3RAukrbYNeklI4Ke++Zr4Q7vW8z4WMDsKR8TwwZVClm718nzSdQpRNewwXLTKRvEd
OvnCU2gE3dbyccSBCB8ozAfPwzK76QzhMUMl8cEzXJkmdjl8b4xKefHCTHjMxUBLkfTR/Mxu5Miw
iLuNcI5DroC/utrlKAaSkRRn7aR2s8jbGoVP8hkk+SJxRMYHrEsobEbRD056FQGek8TT/dEu5BwN
SDPLIfvjIScuhEq2HhP8BnhByGLfc0xvVVtsRMyshAEW10XtqwQFCZ1EwHhJjy1SEw+6vmy0Aq+p
OBzRcUa5ls/U45Qeruim5n+0SZbIiJ5XIzJdddjf1nEhqwsDUYE7fBiSdNFYNYYloG9Lw87AohcL
SC+0HDRpQLyograd292QN/cj9oa3qKHTXQ7zok5XMbPEAwiY99nSwkMxOx1zpItQ6U0T+gEN+rJ4
FFBcX7Qob7c2s0zXFugq053CRQiXqz7NEZbj8Cj3C32iqy0iY4xfwrHqWUTo2su215vSH4oE5MT2
LA2XISBUzX1jJaOItmBLVkfpNzIxMuuyF+ARTX9jiU1xH6maCqYPGBQzhFPfGQV6UXJqqQJVHZCw
+CCilPZSrJFcdFLfKCeyvIkQRzL4+WR5HiEiwXrybc/tjDsUPsLMUXzLPM/Hsj1TGE0uZ3iTqZzS
quNyhOOIJ24xdkDJ48mkgIloTFi7CEOzLMNag7osIe9w4PkYYtmYJGnKwqfS3XxnUgEBjE1MsisV
EGIc+rj+ygImeFYEgXo19tpw18U5QiW4DdoJlZUjGfBHWOKkuzTRy6gGSdPxZjfyVUg9WXlLuS5B
0QI6m5UuWLfJptA7ExzGqC/kKGxPEPtVHMXENQzyMsUbE2iWBETFJo8PloSo9vrwwHyyj1ICVeA/
/tQLnyUGAJlGuvQqsutibl5kadzfVJVoHRn+j1kRr88ZgLLRRCwBmLn7+hRi5ET0w8QROlof3bhy
VQtTZPFW87SVkWr3YInOQnNEFRLT10EFllF44kWZtEdqVx8SVbDVUMeBgoM8l0iadx9EknOz7mRY
TK4yuH9amEIs0mystoWOv9GvDi1Lgf4CrgIk6NSFdm/VqUUXk39OzgW5cZIrsfsjr4xfti6gvTc1
l6ihQlBhdu3eRbUGzajoKOGcWUerTvXU2yCovCNn/0+GDWjNpOFmUOKimzi7i95zxs2pz5RuG+HV
UY4r7M0m1VPjyAnu44QEpDV17kDyfIKHKRU65AbG3I5msiiiwBhWbg4k9/C3+Qi74Ytgi0lzEHXB
CW6/+0KNVvlVGODfbqFBgltSSt3GGcVoNJeNm7q5nRV9UyDMgi+BLYRD91Aoepc5vdaFk9B80Wwa
pYnbIwvlk7dnlYAHpKJDnJp3UCq/iNWy7ZAYKVN9CSnRXEYSyj9H3v5jXsSuQ1ZEdZQi6YdJI9M8
DORsMn/qAiwNej+6QVcGqn2dFysaudo5xULrSuoVbLhTDYqcLNQ+3hO5dmlIcXjH2OCeRr3eulVi
S7cptHe/PhQozNMXtCY9EtL93S/kjn1YhhHNJMvD6kQUa7JwC7bM4aH4ZMC5+lvplryUQ9LuXSK5
qDDnpHJrxBKWclbTnYtxLB2Zbp8sHyBGuCrxz1R8nS1SrYn0tgulfDK8KVHHAWunJUGxjl01PfZt
P1RAJo7+9HEBTgB0/OAD4GYZ+3nBacJoxUsf55j7cLSGuybQ/LWMp/tl00jRled6ARYWsv6gtpF2
W7Sclg8P7dtRd/dcw5NQ9QIXMLm3zL+gn6P67Qbg8XS0xYLTwR3F737U1H9yFglAfcGZr+yu6FJz
iyqYci91ReiftnowxE5i1uqNS6fmTooyDADTqBHtWM6azVAbvb+MUet8RpAVTKlMkXcbW0Nercax
E1+iusMWlbyVqnqYJ8kP0+1KeZF5GQXFQB31u8Pv+fHj0mgB3EinQZpo3LMpVId6n0uADR2kZsMF
W7uKbnEof5dgjBy51cfzE7x0tFA5PIFeQoFkd7ZqlJChtNTcSlEC+bQU5dG08zBTz02Fxtna4H/A
hndaccxT5JM7wzShsUqVh/rBHACsl8WAPBDmQr3c1fdpiPg15hrVSjEK5VH2o36lukV0f3hkP4Yp
ymc4OvAdiVfiW+vwXcUZOeyKGYQgqjlWAEfdTtMeUPTSvlVuMJJKRMfIyB9l8iapWfQ/KWDQ9eSz
7g5wxJlHjFWYFFEkFTeJOWKSLMHzVFaFZzbKZvAUr8SnTRGufdmCMmhGeXxjWGmDJVkd+5dB53La
yXIBVS8JHOlNhKz3QsFMtAJsgJLshs5P8ZxVaXnts7vQBtT84A8cmyxkP3HjuqygP+PzmNJIwg5L
aGylEcJ4mXtZFJ31bqQLNnaQBdytJi+hhJlCIi10FTDNgmOY+kMwhipdh/hBqzbZLhqyRYlRaTBG
w/dSKA1/gja6zbr3SBPslMN686vRDkwFy34qnEzuUPNkr9QwJcXAEG+ysarOKPQ30BUwUFZhKiwO
z5APiANKFuaEVuWjoT9gTeH93QzxoFqZYtA21LSN+FskQwybNLrKNd4kxZoTtweFwpDP3SxCHfDw
vT9sHdybaE72QL2PvvVsrsD3EjwYlcinwAg7BYEAB0+2lJ8nh//aUQ2o/vPf/Pk5w7gm8Px69sf/
fAuecQXNftT/Pf3a339t95f+c5G/pjd1+fpaf3vK539z5xe5/l/3XzzVTzt/oGgQ1MNV81oO169V
E9dvN/Fes+lv/m9/+K/Xt6vcDvnrv3/DXCatp6t5uPT89tePNi///m3C+vzX+8v/9bPzp4RfuymD
f509pdHT/Fden6r637+Z0u9vKFY+O3ZdU+37t391r9NPDOv3yTeDqQcYBHwn4TilIuD/+zfrd1MB
vggPlBCKxr1KkKuyZvqR9vukwEHFlkzDApCEA9j/f7LLn1vaz2/CQPz153+lTXKZBWld8dvMuncb
H0tG4amQEuW8RxI7N7bIU5eebtv0S6lstStL74stBPois6sw6Y7s97MY+fNeJjWuiWVDcJ5+/m4F
BH2MPI2R9ksjitFKUIT025jnydptc+8yCuVfTGXe7od2BWcnAMSAW2dbEKw0GllG3i+rrJrYKjDN
kyRKFmphHPNamS3un7ciQ0ecgfdDM2P31dTAoN6j40asWq4FxKkq/8SapLk1OlmSMNxz3W9laGZT
fl7in/putn3yDT+7uckmwLEYmS9qQbs374XAwsZX6JeojqVrxahMKnujmF6EcpB9g7leXYK+MRGn
dcPnw7eeBZa396Y+KiJaQkLBi+/eWvYkSPyG3C9dIIrfZD2J1gpIyiOhc07Om27zxseg887c+VAT
MeIh1oas7pexBN4va+vmDHfP8CRPCvmmnKYUiHC48Xo8RJd61eAvm9QDhOm2+cVjz89HgRqHL94E
X5njVtxapeqWoE+DeBdM+AxNgc7PsiNn/znh4O02+O4ZIlwmGRLxrEnqyVkfhCbfVEZfB/1MKZLO
xoIWjB2qwvBIrAcYR2Uq9XE41Us8cxXTu5VMWktHBn+WTr09icpzEHXYEwC8735i1StRC6h5Equp
9LXZJt69WnfqVmh67znoWn+BKpZ1/cvzSmK3JShNYAsynd2bkix3Qj7G+Di7mPp5lvcqDZZ38us3
4QMC5po6nh9uYtW5gTaJ1i6Br7qIuPocq/P8CxNmqkRMmz7xlUC/+yplo+Z+F00TBtWWbZN4qDa5
evxrTabpK7Fhg4SbjlNT6W73LrKOz3YrFfD2oshdVCa2T6WcHOuafTIXJiQqHFlQ5dBUZ5EGxFYL
3MLtlnVlKktJ8lo0iJogu0OAVFxofS2cwBqpj8zAT/Yoyh+0BKEMUBidVxqUyK3boKwYQfoMKzxs
OF63xBwQSEd9AKZMaLYfMhOAjLDo+Fb67CgfFznMEUqgyyYQkIG10kB5Ms1MRZR9LEV04Ee1SE96
qY0CMMZtGjuZMeC3WuXVhS+F0CDTqPD6jZlBrTwyXz8ZB6D8VFzY/plQ80WB8bIS4MhYL8tJzjXp
rHQlZY11ioTjUeuzWaee+cSHfAOkg7ImDM2+dN2iGpT13bAEI+EISn7C/nIbCC0yIh7AwAauamgs
8T/YRgIOSr+4MIFMGmTIHBuBpYNb2p3MbeNKg2Ti89sZmodzoptM5lPH+Gwf0hFUL4BPMJ8m40PO
/bO79FYJxjevl6OghA7CfYNdwo+049HrThRTWB5+KXmu60GpgN1rqmFx2qCzPS/odnTcRkEMs6U8
GEqNsmHcwMolp2jtyq9deOW0N15yIYOOMER9HMAMNoJgLSL6FNo6xEcFU1Fm4wo+yuCdynjFyKik
681ZnFAuXlt1mz27ns8pqzGHIVjF6GLTSsGgTAHpV6vqssZyHYBB36KtNhVfQ9vIXClYuXRMoDqG
KnJnNTDuHpvoRMHtoaQHgSu7eG+EyKHYOJP732HySrIjB2zGi2aCr67qGDF3p5KURlqGmlnJd2Up
AGCRfM2k0JBm8FV1egr+ZRrlGb3JNNPNy6LXXWU5UBfGsUoN/WcJvgpm6cPYcwpshmyN3jwH+bS3
mpuql8KbCGaK58hSD9q2ExDBuUlb4DNOwgNNTHgkT71FYbaEiNwswA+qnoRva82ZPHUarYsvTNy5
antEg/0yFRVcAcxGL55iN5YNRySJxqvJ4EaZX7j0GRHieaI/R/G0dIPhFd47TaNQjKtXl0rtuGwI
uuJawAfM37hWEZyFjYUxecK31paCIo+LoWi1CGUyc+KyRs1YqOdyM3rZtoDGmZ1pBgwU7Daxs6fZ
hJebEp9nXqmKi6bVSsWurRbp0dGkOuTEDRvHwtBySbHhgDTRphVc+u4y3INHXcE3zPaCCEMLqBHW
n15WSf5GymlyLtF/Clal4or1Ka0G+VxWeuOhrvM2sEvNcMOlGDFRrluraMNTo5aFKxPFbWmRuZxJ
bEgVZgtMkSTERsGvmnh/tRjZvVk17aouC8AqmelZKOZbTXyCvque20JsUmdt9ToQTpFyVw0ef2ho
NteS+01N28HdDi0UXKcYY+G0YJBzJ+tCNQRCWbvZFnMqTsQyYadZ9IOrXkYeaJNTBCA0UIyM5u0Q
w5Y/NdOmRhANcQaE2Ay1uUhUDYd2BAoCb9EbQo7QEkp2wFeQIVimXi9fBC0usH1cVNVC8Jv0BznA
8ECw89MTCo/VH6i0q7Fd4FRR4EJH23Plwx33TsrEDGlP+lnwXJtG2FFUHuonlWachKwVybXtjkn5
IyYC4BcRU20J9H4yrs6psS39EALn2vDRMgANX+g3gMUFxSlMMxwWcsanXZYqBcPLsR/x3LVVOcNW
rlYadQXZJRcQS4FsyIwQK+oVolkJ2kJsVeA7cpHR3a+xuDc3mal3TGSCQkf9CyPK8xrDi+YZf3A/
uat69HdQ02vyu1zP9P6776XVVd8CU7NroiCxwlcC5m/uju6KlqcIVKv3fQvZTgKXEwGm2ShNo42B
LftufabSbH5QKgXdSxKb2Fw14NZ/8m7+r6zwGxv5uz1kKlvs1BXWWer9azv96+b/kT//rFRM5Yi3
3/tZXIBH8vt0ukXdd1JTVifjop/FBVomv7OpTa0CeTqoTH2jv6oLsvw7dVEOxCQ4k8zAdGz7q7rA
j9AeIOWGjYdcG7/39eqCILON858PrQqRLajzy1bcwo/FUenUIk+ShV9KC/+5OGP4vozQDlWSFnIn
bjudE19T3eeBt2kt+ch+PV3mn0zwn8vPamWtUaNOFlXi1kKLqgA2LR7rNuye1/+5MqP+/sFNMceX
w2/EbeGNyG/0dttXNo4TJ/hnynj/Be3ru+nySWFg3yvMktgUeK3sjtyohKJWnhl4ch6+MFPn07GZ
pUxZI49yQPd124Ct7mUaGoLlZOb4S4eZvwdozk0IFBOrl2IaIOAj+R2+C4cf+83F65NvOk8ohTAg
fuW5tIWQtlIV79TyMrtNhBWGxWstai+aqLe1nqSn99ZsMZdGSYUUQVEi7xkKqBdYguJwb27Nov4W
+qkt45+uZ2yB3TFG6O4R6593nx3gEIk3WyMTxW2vhd/h5dIr8ZEc+oFKBALp7ZGjxJ6ZMRe0m6xK
2VwZYSl9VEgq+/DIqtkzMz4ge1OhrHAsEbeGeD9EYJ5Q3jSPFEX2rJs5IMXrMzIKkFPbpFGWubI0
MLQOpWfDvxBLee1mR17hTVfgs1kyW/lenclGBidpqymveg/QIsb0APz7EHcujj/JSSyYpwqKXFIW
n+L5swIxd5dE6XKILMczOa4M4sLD9ANXjxP8FVfwzS8K3V+Qci7A5aGTJCwDNf0Wut3CNKOpTQRW
khyoxfoKhdaVjLHRqAonJRqJShsv/BILqYe8qdFT1LZu/i0dPFuQI0dr/fOBCl8jZKiwj6sMqd6o
6c87pFA9E7Uw7TTL5FVcREvJw6AvAhjYiDgB6ptKxOIx6s6F5rG12oVevmSyaE/iAiplJNd46Ucy
9gmiZyS2qV6HIzmHUl4dXor75sksBqIJpvl4JIvbIb0pykc1PJOyY2zyt2bbZx9wFvfCsC05mrCG
9CKyE/Boah0HJOOGM1bhuh9oyFbYG10GuCE3nJnRVVsCX4XB5G/zPrI1BVn5WLhVSm9t1s1pZKWn
A3vZQqBoMzTtkYk21Z8/e8xZFE0rr6Afxnxu23zZyd8jATej4VEKBicrv4/0SSNKD0fGe3r3T242
VwBgWUJ3E2pxC6n/YQilVWVSIYVwRjFjtITNEL9KocHS0i5qvU5IL6WFpxtbJagXLhIGLb5IcSPC
yYg9289AzzHhS0nb5nphm0oJMwwZZpcslGZyS68T8QUnxG5KwQha/QN0vI3r8ZlUYVSU/0DuzQY0
AgLItEMMniKgrvCjkH0bnVrHzFq86aR7yqmugmOUe2tGr5lU2Ul9rGC/JwAas9KCK5hN1ySMvdwY
NrRfJ3CdwyM985v7O4LPQVSZxHkkESQ+q6c5k4j3dDqn7ueXvKeES7DgSCX7PrBe6dEc1sYYOQOK
ojIH8nLihI4PPV55g6SxvUhnYXCV6p7TSPoylWv/yHzY9/6zRoWehUpB33/Y0lpbeyq7mfB8+P33
bGBTM+t9dmMFYeOi/87W4p8hC70UVCdQXpJiLSXSkfxgT/CYE5TyzgsDq2OTqQV27Hvgzyh3Hn76
feMyi/1RnrRRhaPmFkxf0a5xlT983X2jMot3eZynYS5xXZ0w4iI9KVW9XZQbs/bXanlz+Cb7xmUW
93A/q9BJ5Sade5np52HxrIdHxA/2jcssVmV6p4+ZN4hbv1ykyhpy4OFHfsPRfxKX5o4kuIJRdWx7
cZtLPkjT8iR166U+xAsEaKgtmhsj+KOsclsu74JwU0muA3bktqvrhQFDLRCqhaTGjkDhviujddsG
gGS100BNFppcrjxXWbUj7ipJ5xSRZPulvgmayyror1rjXNbQCUqeKjVdCsMGNHte55vAW1riKvce
VC9cH3nJz2PvvGArtEaPz51BUlQKK6VYAW744pWn6faularnQ1UGQTIdUq7D4UzJjjkl7JmvbzSF
dxfOfWzmwd+O26SiwtZFK7H1l75+hcmNbcTHnEL2zKo5WaWoKYTKbkSo9HHc3JTqkYWw7+mn+717
+iYJQlYcCUAUyKiinY3hwzj8GDCvixLpaxFUn0UKVc1qLQCzAgXxuZG2bpE6X5st81ARlnknJ+zU
pb9s0Z47xjXfEx3mLY2u98EPufK41at8pUvdYkj9C8E7EpP3fcpZgKDOXVZKwHAkdbCo25WSHZNA
2fPccwQZbqxuJkbWuM3cm6rC6xNpHK07ph+xZ6pos0SANrOnYn5Esk/F2YhuewCIaoDRj2zL3cvh
L7rvDWarNBhwLDL66R7lulbvDDCEAVyJwxffM/DabCcPsrikoMpKhWWBHJx/7Iy/77rTy7xbQz7w
/xr/43HbPMWhox5Lj/Zddvr/3102r3HgLSxt3Hbi2h+W7rj42jDMliNNHK8vYx63Rragk24q/cjO
t+/jzZajIFNvRcZm3HreRSteSZzBlCMi6vvGYrZfUwinb94xFmm+EaA2Z9dfG4vZWpStKgSGwSNb
nGvGtaZ9LTLNgTReMlpenU/P658Y11mz/NLjzk1NQEpVZVFw2Sj4FuAFOp587bqzZYcXp9WVFddN
vKteeSy6169dd7bi6giYAMxEIr/x1Eff/PCYNvue+TAHYYnwzdQ4I4aa/YI2px99cSBma46OBxhq
qExbVb+Rx5v62AF2GshPcrc5btsPOsgUWLJtw/xKj+qrpoL61XkLjG1RU/k1QvDf56k5tsirfTcI
ESbc+nC2BuE0672vhc45tzNvq6Idq1yEIrmsh03ff20vnHeUEx/n6iBSmNDxOtOc0PraQlFmQLZG
yMMG5Oa4HTg0NE7tfS2LVGZ7IKBl+o0R8aJLTlN15X7x0DAXYOzqRKLRafXbpFto6Xo4Zruyp3Ay
F5ky/TSjqcs4jNZTV/5QaTYOTeUobrWwyluMK1dBffmlta5Mu8K77Qq5VcyHS2PknEwpqbmV0j8P
X3i6wCdrZ+7KmRRdbtQ5a1LE5BdtoRN5YBvQVoevvieSzFWcMTm2MPcm1+tl0OCx6viPX7vwbDcM
gWnkqcHQt0j7GWu3+eIDz7bCOtWL1O1NklPE5Ed6s1994NleOGAQIZHIEPvySyXZNM0RmtmeEZ6D
OEqlSULD5/ul/jYGBuMP4ZFdds/MkGersVS9SrGm6GGppW1wsG3ky9Q7Fk1nKkZ/h9O52gPQ8s5D
LXXcSuFjNfiXPsK6frMaIG1D0Fla2l0mFXYRVQ563PYAx8aTrmPpZFBXCuQzaRDXQeAdedcZzvGf
p5ntpQGgMUEpeZoK/wgX4Rc1x9hHOm1qFQJ2YNdh4DTGNa3pr8X8qRv6fkG3WcAdknjYulAfijy7
KI8E/X2fbbbJ9m2p+QjBj1ujOQlBSGTuhR/WR55638Vn2S3OThh7TLOtViSniKOVKd4EgnzkK8zs
Hf/5CrNVHWMYUFal3G9lnIqFFkJz4a1w3HP87BHTFuTngJRgPCEPzRbws43XzyJXMLJWPRv0pK3J
8iqTgnP45RDWdTsyxNN6OKZPt2+pzWLDqEuVnnQsYV8sKAlt+uHY4W/flWfBoR+NIiZZIeoMjpRt
0mOsxT2fa67mqo74JjcR1w2kU6SgbFXHOQEJ1MMxeMZW+/tzzbVAi7AcUn2KaV0FeiuMV9EA1ENz
Ing8hjye9KHywwofxNZahu2fqXGryica/GQt1Rdp8RKD2m3V1ZA/qGOyxKp4AV77JJcRnR81x4qV
TV7da8L14aedVvInG90Hao0YYiLWJcMWJXqMGa+qDr6LVMPFOqaouecrvuHt3u3RtHuaolLEYZup
mR3GP4ZfkxH7Z5xnsSLG7cEPxHTYivT2OJh88Wj9xrx/98CjlEXekFO16yZOGJL/g15+LdWfM3zQ
fOnRtGG0h2wLjxsV58Nfcd8YzyIEAgFjWTYSAcjQ6Sx24Ki+WEh7A/2/G40iTtBfQZFxq9P0xLHy
4WtPPFvbVqsKlQ6ia4tChnzplcsvXXYuDCbQ8wWTqg7bLl1o51++7GzTt0K0rqLC7bft7Ri0CBFV
z4efd08ompsw51oOt6ym0dqW61D4ozeDpavEXzs4iLPdG+oaQLmuH7YCDrGJXX4tyZyDjtuB1DhL
uWwfoEZpF1982mluv5tovVt7fD4uq5xp1+Gv0bL/DhJz/mUnCkFeqkyI1L/UDOMxFtJjTbo3m91P
Yqc4W3Wlrvy16twqc6T2D4utGXt5lFJX+rgRxgEcsHclQu8XSs3WEJYZamuJjE7lpk6d5cvIvRGE
fJVlW8u8YuI6Aw0O+TYqH/SCw3QN4jgc7CFLIVsWmx6ORRo+d+Xk7j6sTXetNdd1d6qb69zaYEtS
21QaId/ktlXi1lQotqgvkxoXZ1RbErG0UZl3BP+uFL8fnr17ws6cj12jvlSabTdswY1WOuqoi8PX
fYuHn43sLDoYVhAUgyf2Ww9cjW7ceGjvRpK4SrrvrnAlBi9x/CokN0X3oLWPHunP4ft+/j6Q93en
IDaItZsWnLSBlcPRUocjalX7rjsLH1HQialqCVQcntpsPXxtN0EYZPdxDauPPFebLvtDy04B+R4e
hc9TAnNOAGTHk4Z4+qpu+KCTzMXjta4/u93XmvscZnYfW0lwNjAVHjtz7xH+CdQjpeDP612wLnev
q6Pfpsvl2NPaTu1WdPmvYqvhtZaix3QsGd/3KWepvhXXChk4RUCpPfGQ1soXhwf9840AMOjuwxeG
WLWlOn3L5AR+gh2mFqj4Y82lfU89y9GjwUSLLOKpMwAc2abLN4ef+q1i8XGhmnMCnBvnXirUDcmd
eyZ5ypU8nCI5tnCHW9G/8wFjjWoH/llbof59GUCyFKRzyRJWWHraYVWsNR/yuzqcpjQuFS9aFjnK
HJlxJQGbFgROKeimpK9Nvi6DWxGgdSpVTkcDaPTKRRz1R1J2WEoM8yfvMcc0qq2EHTBSCDRUdTTW
umWTI/lLz7krXkJXcjLqSyDbaQ8jki9iBqoh5dL7i6jftLFpayic9mT7VXne5h2QNExW1WYl6PE6
YmNHZVgWR8A8Hig1daEA3crl9ExPz3pNdbKMgI2fniXd9eqLgkBZGH03cuEGD7SVJicXWfSnWN8b
jbycBLp8T7N1QV8pablMoQYM6nMenPm+AKIFl+Hs0vcf4nBlqgXGB+OiR0Te1DYp0ubteNUiD13V
GU6uSHppWEiYd0qeLMr+KcZFrBX/iFPZqcSaVrzImRLrBlToeqNyTFOwveRu1C6NTHbcyDjRotBO
TXeB/tIo3rmDieiauoxE7Vw3703lLMrQXRqshTVYS6M7EVzT8UPx0gx1p9eFZSlLWDD9gPYM5v5R
qaPLSmkcpTimELhnys9tiUbV9bJCm7osCv52GHccmyvTmvlkqsytWWkqm7HRkWvn+W1mnpkv2VmJ
DU/gBOMql9ZetHGzI8trz6yc+zsGmueDKOQk6can0K3gH53oxdHO5J54Ocd2tJLQZOhMUeMUJFsv
nwzSjOFHrJzl8W2cbaxm4ypXNaZ7lvFc4U6ed6dxdSNEq0TDTwtFUVT/HIRBEPH/xqFpbcbFjdg0
a1/6H86+azluJNv2ixABb15hy1ex6PmCoCQyYRNpACSAr7+r+sY50aoWVXH40OrRjAaEEpk7t1kG
rQeviHzGwtw/C9I9FQIkpyZypZu2phGZQFRrAXhpdQYMmgK8bkhMygFOg5asuSmqp9K7oyTrvUxj
t3CHX2yIa5hHb3tTPms6NgRIMbmGKfjd34PgVw++uobzRpRCaVjHNojK+STGh78/94uvfw2HXgrX
KPmlseLLXSU2U7XSphtY3T+36P/DQwU8nDtzi6tyrG1ABX9x8g/lJ6RFlY6I2LPLN8q/RRD/IqG4
hjPnMA2cVT5P2zo/OfJB1HvblWF/S4ntq8df1u9fhYNvlAwijLiD8nIKhVYmbH6TQRm5qrqRF35x
Uq6hzeBP6fVwyVh0ur1YlgX+OpcbbF23vvFBvthD1wYIJu01SGfggkapZg1po5K/76GvnnuVVhgN
jFNq0IS2tZNORdr2N6LgV8+9SiiUZQ7QWEDH063Xkw6DtRtF4Fff8irxp4zBlUuQeYuGauwJCvg0
JIbt04A+2o2P+cXev4baCm0Ybf8yblX8qeFvtnYQtYKcpcSch4T6fAEc30osvlimaxxr59aDRiu0
qKaeRpBvzgA0+17UucaxDjPvqF3IeevPEBPeVremjV/sde/yZf51moy6sebiMhUse7k31LzuujLi
g4HVaTa6dsv85srD+H8KcziO//5z3K7sx8ZEdPOsHdXAU7F2gcehmHdaOrjZNl3Ggh9Qh4DcOS7X
lWVPoS6PDqjsCkYXlQ/fDQj5CSPUoZ0Ke/BMlEEEo7AHxh+p3cNaEUKv9KNu95pfh1opUi4i3/XT
vx+sL7q8/5Hhn1wYkvgCJ4v2L80sQz7B92JAjd2OCS1+VG2NNAfC4BgycHbH8mPj3nn+D8FExHHV
VS1Qx0sNkU6+XdBX04IAotNpT2rc8ndG/dTOcevdisBfXCXXmo7TpPnwrsPA0a5j1cdjZlXfGrSB
O/37Z/TBptcgKgj8DbRUQAKtxHDjnH5xdq7Rh3kPXlzBLxvE/0m7k6Ze//7ljC8g4BD2+f2dl14v
hiVAgSswLDFFFxJxrtVbaxwFRZ9sJm8EE4GGvd05oRic2LM3DXsyyJvFZzASqgj+QjDe0zPbhOr6
/Klg46VXL43iEVgDgKm9GvCLhiWb5FlFaGhrVag8iG/BQWv07NAlRjgREEum+SPXdo3YFtVOb88G
2zvtltG9vuwbZ9vPH9CdYnZqaK9ufV8uJ01KsMX7B6kDfa5r8x7m22foh2OnC+O5tmvUdxvhvs7q
eFGOc/y3XuyEG5PxmULTPsqLIFmYTNrl0+vPdi/CvtgvrgoLGwWKDcS7E3HLi6HEERaW3Be9Dijc
gzc/lOxkqgeuzsswxAM56fQeHkg8X+vaoaYr0u4YP878vrK3rrVZSj8uFhJ7xbbikGpWx9qEOr54
rO0tPEskeLuusSnnPCurC2X5V9MryDp7R5/L5xmkp8J9LtQYSe0Or24Pv/7+5b/aUVe1+0gsmOXp
SNRALKn6Q6l98wxcXbJ26wZtN+G5ygQZZb/cCsX/zJT/UGpcY0I5yCAFKSY8WM9TjEVhzB3ERX4H
GeywcB4bI7bql+r5NU+dZad5r5rzE+qM4eKvA//ZLT+cqT0z0dw52soZ61Xh3RuVSB1Upx0Bwe57
wChITfx+nsBXhzSLARRGztrQ8bY6uXFUL/2xP/z9r7GlHP7ZVQVmzHZpHMza44Jn4/RoTZtRjyG8
871Ac40xLblVD0L2yN+h5gyS9y2Bqy+227Ugiu9SanvsghSod5UXN2P89238Rd8ZlhW/r3fduPT/
A2wgrxKKiiaB916MqYkrhWrQejDO0PyxvJ983rASU5uL+1O3aemcCrGC1mXIQU33LAwnxxxSKT/E
fEBLo/GnEPp2YDXFNj1o8mCB6m4kvVnA87pJSvPTDKoVbT80n60HSg9M5GFjbOoJRqn+kkK6LlzY
oxTHJk/6Ye+Ro2MdHAe8eOebX+oqZwhcbTbaHDU952coLUGL5psPvnzCfyU9MMA2aptgBxtm4v4c
yhtJwlc74CrgQNYETnOXHoSuibBwX3J0rv6+B7568lXImf2GaYOWY1jyUyPGYfLEDdDrF5nCtcsc
hVwUlBZnID58CPWiUi7ch3G6pbb0z1j5Tyf6KlQUtLD0wrFRCmo8hCvJFsLcZdToJrpSfUqsDx8D
zJxOMrrIarQwd1W93oYlrw49M3E1a28eLT8CTf9e7L4GzUKgOWhBcpi3rdv/sp4LODR86wtdw2aJ
yqGFb6gFyPXQy2PzVir3xZe/SA7+e6sS3yyZJfBcOOT6RVx8fO91r2JKqWFcVdXAx0C/V+ibb4KS
odj+++t2VgtVyw6v28LGF8ITN2cflx3zh51kX9bnX0d21KuBFZC42PZQ9PC8BXoZjz7c7Bnd1d4Y
kvGTzigs+rjiWmQXd2hkRhWkt/3pTP2fReWA1juD72seuwoslOaFzeO9Ao2yb/IYt0zegtFnZPBB
CKEUvZIXQZKXxTws3YnwrGlWg5EtI6r1/qjki0X09fc+xFXMqMwG/pyw993abxbb8Fvqjl9tm6uA
IeepWsoFy6XVRzJmurxxfr4oF69BusVoVUZvXHxM7CMs7CE906E/AuO/0vYLpJffPE1XcYMoax5A
xkNYMmk8en0qvYdvrfc1areTiwPlpst5mlaDjG9qTn6x4NeoXa3LydJBFXBr6LvhRd3iO3yx3teg
3cmyBrJ4I9Dt4sEFt5d2mJE+DiTp5P33FuQqElidyVydDOgN9u1+kGjBDjfSuS/ulmu0rsNnaNWZ
eHfXeuV0CU1rJ/xbzhBfrfflv/9XPLAcCA/Ly8MXJxnmVOo3UoOvXvrqPJrMJj0vkYM61asbfDYY
p0DyOPneWl+dyjKHPYkysUk42Nh5ZN966a8W46o95+nImz0YDWz71J5WlGXfe92rUzgFc6O7A17X
y9+JsbPJ9+bj12jdRRMi4NDb2qIwtPRk4N9732usrr9M6ATBgmGrGbEpQ+f/Juf4v72ra5Du7IHY
aXkVOs5Zfhofv7W41+K05eAIfXHx0HEnkluCH19shGs8rYI86tLAz/vypmj7/P1N/+l7/+Hu/aex
8q+zlkuKGsCYpq1y4EBQ+0CYtO4PBQ+mzpYbOCvBevkiUJxWjRXVEKEpYTSWU4Ip4olBDCmUbpd1
qDCqOw1gNUr3nD617KWxyUpREpfOEsMn6yfAcgmHSITXQHohHyKnl0sEm6aNhOSBUz765akC40Ss
nfFgmWihHDtzzAbmwFTtuRn5urXQnq5egRCJqL5Y67pwAH91YceggxoTTboXavAWzut2PXZyUxRQ
l5hmtpf9QZl04/dZn5+nCQ2VbUFWsjEzUw4yNCYTUFdo2KFxGbO8PEF3fVtqyeyqlYkbJZSzCu12
WQedWgewP4O+XYbheUpV8BCUrhOygrirzmq+Vw5cBKv+Hfw6spRerjqMiuoY9mPM/l7wu0ZPcdhc
VJOHaqDsd9J8cb0ayhPfBCVcw6cCMpSMWjidzPk1mPdz+/D37flFxL5GJUlW61XfLGBXzOnoG4k9
vAhsqr8//IsDpV+FQLgtqtkxCa4Z8BgruGHeGHz8+aUh7PX7FxTtLNhoYKWLMUMmDgns9JJF/f2l
/8Ha/vfAwjPp6ullI3oIKOGegWQjfF3jnsIfT38SRRcudIwE3PmkQeK2NaFJ+am5Lwy41xp22vY4
3sEw8caL/Hn1YPn9+3tUPnQeKxeBXvdftO6p/V7OAmnY359b6qUREKAdtiZ7kv7RGr73tc2ry98Y
5NRWCuHTSsnj/OPvX+PPiwBX9d9fttMDHYZmJYZCKdnPN/bP5W/63y8MGc/fH2pLFvBhLOattwSx
jZ720gMho7nA/t2I+pdv9KefcLXzHUifcsVBzbByN6WQQdKdKW6Q7ZfyoZlfvrU219D8ErBSe6qw
4M2a7785o7gG5NdG7tr1BQMKoYdHjn/I91Lla/C8JiGLbaMPv63sPmmtMwO54u/r8OdwALOS3z8n
H5SYdDCQt71YD5ONERJg+dUtisIXO/Datx34PnOCnyJAsRKgnHsdLLTvvfblB/4rMTC9ZS7IhOhY
eW9cW+78Bpqj8K28sSpfvffVcWxzuI/QEruDL0c5H9gtTM8lyP5ha//j7fWv19ZgsQh9ZMxScz+P
GFBqGApFNVg0bV5Hmq7HcHFJxC3+9xfoVtit/b5KcGta3FFiKmwV2cICmF++Tei0OfqUqUZmdjtG
kJJMmOBoymIqM5wgFv73D/TVCl4dYsvtFLzCEXvqM0Y2NyLDP8zOP6zfNepeVACZBQzBh/pkWwxJ
X8O203eOFB31HALJfBbQCHYShtxpbrtEh8891dbMBuqE0mz2oWhqvOIJkaJZ7T+1+nHpYIACvvL4
VPnDmoCVkgNBmBvjDzW+1/K+lit9WQ98TCfPj0TwS/NuSUteWSz+b3qvX92WVWvN1HLEsrUM9Ho2
NhDjHWsTBQk0aDlvgcKx6/VcH8FeaOVFT/muNM9//z5fBNlrPkBVOKA8V6g222I/kBJStWtpPjfB
VvnfnKteswJmuIzAERS5Yv20nOv07+/9xb665gQI2K83jeVP2+ZiCuol43zrzEPA/nIx/nd7edeA
YVsBc9N0FNktFKj7ITK7H67aEf3Flz8V0IWttSLjEd63EfXex4Jg6L4BhgSaoCIaai8cx1VBdj6b
oFX2rLxn390o4wU7NtRbLfONLpYauIyQWwv0kyF3nrW28H8ZTjQHot6JBktkSzdkGgB+nbuCvuvq
Hw/uYhP0xaZxz5Odb1jAtob46QVjWLI6ci0jzCdordgfnSPXpvegCf/Q9UBR2ge02BPf8bMJruZm
CRWIrozHbj4vcJCv2abPT8qAfL3vxnAOjHUtj4S2yj2UVi4D/9sPB4vuu4DHRMkEI+cIVPlYVOcW
jYl2YZAUptFI1LlgeupoT5R9MM/AQBu/CzIVQOTZbxIzv6dkA0Xtba5g3GadlgVuUAusxmLItYae
toe17GgbUaGsqB8/Z21nFmXUGSu7IqmATYubq7DruoTnH7p6V5MfQi8+nI3qk2GJXJgokUElmn4I
2pWuqkTwblUbEDOfxRQyHdqes76eFpnNOiQNtQ/VTqcZUZfTT65v6l6uLP9NXZC3ZYcWbupgllaZ
zy3bBuqj1NeyfDK7KtIhKd4XMBPUDpM/ZrJynmR+roHhF6I9Oy3IvzjAAUbZRKXQQ4hV7cbO8Kk6
FtOegbNoZrpzCqohLK0Db5ZQQ1iC+25qkCBtCCwTPHERWg+1XER90OO9f9bV3mZGBrueiIH9YEws
9ssltr17dM3QMQrl5Gf53EdD2UQB5nSmuRWiDsf6w+PlwV4gnwU2p7IOkJEOfelEwGKGVvDeTBnw
x7ESbrYURugNbYKLFGgQqcc8SOyksu8d8ySDBzI9jNVubE7jnE74bX/5z452kZOMOIey5COrD/iV
4tfxIciGZOEpJqciSKK6iCv0zeE/jt55Jk0Rmqizx/EwAodSYH7nHlqx5eZLP3OgahCIIcBtvsr6
pyXffD8b89c5fzWGzwb/m2dkNaTvSg/i5422b6qkavb58pabq8oBThjOfONpao6sOZjNGul0pGFB
jSAHdxlozDhX+7bdizJR+jkodcisAzOjHXJgKaqCJfp8RB8nJRpfcZ/Esn0ZK4r7BUwpZBfira3W
dBD7vJkhVDiluknTngNcAdJLoQVw+ptWrX0EIDjqtYMz7pXbR32fwIU5NNp333mgcxd7solnMTxA
sj6GmUsElbw98qSkN44twQvLjVi0qK2fl27t9FM6ku3QmbFLeFg6G0HH0MYm1aAhD4/nSDPyMLgM
ZnlqIhB54PpVXijtGpBsLLmqapgSB2iNAGCyTHD5kpDDz6y8DkucqaIZ9kF5cuyjp59aH7jsGIB0
zMSMoYB2wrsn7gxz2hHbPE8NUCiWHWo1PBlhegikE8VsF3W6T+/rvlwFQoshH5FAIJVqmA8DhdsM
55b9EhM8eHxnUzVdmFtVZlnn3G/DphZhp0EkBAOSSVpAmqvQbB3Uo0McqIcgmEMm7cTjr66owWwF
/pyRuCfTY4NmytCJuDLuocsbOrYKRfA4SGCgcPZ8YsdBAX9q/1BjBYL2vYRPAeEeXK3bFWb8kQal
D3gSaZazc4H078SjbQCXJ8vV1Kwd8M69MQbfAECrOhbWU+De5+bTUIqDCelJAr5jAFiHabEU0PqE
yTcyou9C5YvQpx8GEH1eoO0niUuALs1FOzPq3DbMxbC6yKcTq18LVExjDQ6Czl47QOCbiYc6QBJD
48TMv2g31aktH2ZOw2DI02keYrGUsE1w0mpew197y5r04rKgoUXsZnS6X0bQUquEDttGvij7OPAn
1wSB/06jz2ihamzjIOHBn5gCKNZrb7S4U9hBPA9Qvl0kY1v4CCV1bR0N7BhzuCcdZvImSd0xg+2n
3x0rhUbVU1Xe2zgsBe0xqt/kZrDFcCyiQQV777epYxsE6wCcMw2m7J2tA39tJEw/j4aZVbj5RuvR
8s6LBNiyiRsF5hl/7nJwPYMaP2mtyL6jXWLDGdOD6Bl8pB5K642KjQF3CqtgcauhGwd6GVBaUKDV
1JtkvxxzbUkkfWzdOXeM/DQWiROxg4jOqoKPXvPD6DcVXqkjG4Cl1u7YIyPcjo4Z5tWDmjNtHOI5
fwKCyOiMOIAlOWOp7gF7Vf6cQLIL1J0jYyLvA/4i/LSdjnA9Gcxy3fdnNHtwhTaz+rnYRjiKKoEd
edYs2EWvLn2XqKUKQ6BJ521GhFjYqoe8WpsVWNV7SuGe7nVIvsSKwAms7dJmPnRDFXKK6FXE0jjB
QDSjUIOF83eae1VoEJKUzglkwHVDDgs62I1cKe3DhYYhQDt6h9NvoPEpIrQJURk5UOiD0H9I6Ryx
Nggv8WbpZJTL/mHAJS/v2jqdydG24qneFaBZemWmWxkuY2DHorpkYdnEuvGu66vJ3Dr24zIcDfvJ
aE5WM2A8dsc1ALhAYB7sMDePo++nBmZQ0MGocB2q4rmHgTw8yAYCUYdzOT5quPuEDyX1nkH/eBFo
3uJngPoRUHIkBFjqStuK/p2MGg6mHapRrM0hjysAyzo9GQMkZOPK64a938hQwE/U9pEXLPxoihwm
DfmhaTGHQNbS1nUMeeGI9GuE54PHtgOiU8dYVBISFYHMNOVEpqeQakFWlY6JCWr8wO4DjaT1uK+U
zAKqQSFvCIMyBY/sVKB5VUi0ZzH2LYtPfYZt47btPiAVqRmnptj0w33eDqHDX/slT4g8lRwxeNqz
8mmBbay5iBg+ST3a1nb5KtvnykxrBbm5IR3Ar/FrRDCC632oUg9aLZ3SEcA/RbUCUQnG7yU2kQcv
JwijIAJMz0Hw0HirpT9wp4t56WTNsO2C9mAwdagJcFoQBoIZ3I5DU6wH3l4rcb/AgQKV0QeYy9nU
yTOD3SrL87hcmqwY2c9+4qtpSDz8pfNARF3Od61SUMa9Q3KIUOCnQNu4zbvZdvCLKeO512LY6aWG
+QD0T0jhNrL4u9H5AR/6Nr+sq3WSuRmOOEOyr7c9lsBFhVHCGaoaoSedUZ2ltP654H5rkb0syOkt
Hz0IbGILGTa3ilTVTmzOPzRccC7UgAdxmMl7h2Rah0KFV6wWrDLlMiqc5Tg4cPWw7csBCIphRWSw
70F0spxfnpBp7fkJ0cAKy+m6n/XQEjAcwb6pWLdqjLeJsthteiQCkbE3YK6RO2Yi+jI1SjcZ5UoI
Hk8NyITaRQtjUw/72h3uK/fTtU+5e67bExLQXspMdCpZ6m1AAC+BuWZXrSASE7kDbA+WAfEdbJR2
3xhODJebsHWdvd3VseTIDTtz1bI5lEubdQ0uNt5kkoMOBk8RF44bJsIzfHsyOpigVdnZ6PxSAbT+
ZgweRo89W97Bmh7Z/IKcYTXq6g1mEPjx1pYYdQReCoKbAn7r58wynThJhVbs4h6m0QthGBRNAzYj
0nLGx1PZNpE076iSsQ+LlYH1EczEo8GdANJWKAimzPCei9ZKl4HuRuqEczFB3onfCahVFsI42Q6u
HDWEktdb06KoBbyEVNuSxzl6EUETRHL0I95CJMy10RHuwmBBdiP8SJZe5OlrLpAt1nhAi0URMnbq
dPEmqEqz0zwcOaMpq+UeFpLwXC5WgJFHGtQvfDzUAz6jYhCKduHJw/2VxerdCMFvC8u8aMsuoMCP
2c5rg4AqIK9jIClazM8eRD83h81X165hP+tMTcTBIJoCZPgQojGdJrHa6VwvKqM4nH43QoRlCEdk
8lNdnHxj2i89xDcsR496+sv1uqNZbkX3Lq08cX0Tl5eK3VmuPJjmmMVBduA4+VtWX4xxhwRKeqht
wXPrMkgbh/knjGnivH8a3GClc5pCvnxrBRv8PRrjuXCKrJjTYEosC36LkB0arWxu/Y9qhFROQJPa
m+KCxOzCmN4Nqk+7Oe29Ixy2Qh+sPqoAVB+GA2de4qqzac5Zjx5Qp/shlPjSqTTvBGt3vAcgUgDC
6qNwZLHpFhiOPfYoEYn7RIou4gDHI3OsSJ74pEvKxQNdVa1Hn3960AYPFczaEOHknrF7qLeErnk3
dOWP1i5OMyINWJCUZ+VSRoAvtC10kacdNUYkd5ADNxC1SznRdQthmd7qDoG/dcATg8BOqFwKzlYH
dLK/ytlZir0iLqLjSxn8gDAfCxmEPOuywJWGCqjsAeFHFIcmsDUYB+Wjz7MIEsEiLzX0Lq6FtVfQ
GPAMK8bZytjySMGWJLh4HXUPGcWE+ZAqz7sH5UwPOvS7h6aOMPQBsTGTRtbY+IGLFtbTvAs0lYzK
S+EVAaBANKg84cUQutWDQZoY5ojRPKOeQCGpqiVSOIJTTpNhefIkUoLWjlrXXQWVgQs90DIKEGSL
UFn30N4X0ymwcLsaRh9zJ39aRB3Bhfmw2EFs6mu9rk8B/4S1eGiDwCmtKV5AT16ANZ8mO4LVUjj7
8mDPD4t1pCrfLr2ZmAzn0dkG+d2Corwo+iwPUAUTHpu9HcFnJoMXGOwnxh3r7E8bqvRQ6efdqbdS
jx6IsYEmdBgYr2b5NBZ3Y1CEQb9D3AKaXZR7XqGtwQcgoVMX0vowKnvQiirKczOqu+aEMRfyB9hD
+Sxz5+DOqopVPgfrviZ7G46zDjHhig5fl7HYKe9pHjmmVcgYghYtmCUshZUGLRzBQI2lNYKHq2Ww
VdzogGLJcUZBjgYDdNsgDm2GlgUFnpaEDLUEhrypm2vb3D1YqDSkh2Gyehi8Bf40KPu9xcqItR9d
EHAvWvbdFDauSMygCx0fFtuIdqZtHEut2CuMjJUe26CCach0WgKOkhlrJowGZvdt8j+DpthyWYdG
+aOn5SOmMkd0RSDeYGxogRuuGbyDb4sH2ecZ4HaoFk5+1x1ZcVdN50thGrVIhsveiiq1bygGzJ65
d9Uc+XaP9GxBXbQlrjgw+O7NyztkESOPWqFJtWTx3yr0FBVOEfpGwOM2BUbk4xI2mBDTt64Bbf3S
ySnOvXiv0K5xbRuZWRNz8gn3C/S1SCRx1iSE6mfrfQIw0sTU1w1+5l5x78PrEwm0M/grd0Cpwq1d
UVsxc2Foc6HSiKRonawNEoE389Rn57mhJr2Vww7oOEYGPj2kxDPirwrqwat1jAKtTF203uzRRoGP
MwFbgN4HR3u6BJ61ReQKakVO/5y7AkH2c0Hg7EH5rHJyaLVxRZC0NhbqCaMGArmCJV3zOTEZAZoO
84G7S1vEwD2m7P6+Mlc+P2DoBhYMpM3oR8nfA5lvS73PDI57x5hPsMhKvOZTWzKndVIzXze+lU1w
vyoWkenYtZWF/HNyVg6yB9TGhrUkxQzbNaVba+75qGu7uGrJqm3GEw3eqDEcOnSjHMcKhxG5OtEP
C16tB71Vwoqh9F7aZaN7zyMgOkT76OYT2hqzf+/EdaLKX8L0dwG6QrV3mGWQ1sipqKrB8n4znfc2
3yh02sVK9TSTdirBRdbqfY1MbpQvFV13aGLYQ+Lo+7zsYe/FkZ//oBBSrgo3ZDhMorTTZfmckLAs
qC4niHFbclcbKuFoEFcQVXJAd0J/DbBtdWyV9iwgbDnU9FAhTvMG5gltsy7gm9gES2hUgKOxOzpO
cQ0ruw516TLFLSptYL93ZPR3XmGt4JyLS5qEwfTW9sNWz4+sLMHEP3bEjzU+xH3wbksbqlnlvsLo
Qsf7Et3F6o/r3q6PmsORGX+2/ggX1TEZObK/Tsb1OMYjKeHrk6Nd+Qj3slXgZz5mXC5cfUqv2bbi
CWbXUbAgt+qc7eCDUqOjk9tf6khnz4t5E8gIvIBIeMCmu22kNYCWyDaagVMPanvHJgTxQIRuIZOu
m9BqMkB+UFGLrGDiNjp2AKLCcIWP2IDcAO8FTGVkTqKDezl98shFmr46ktlLdNhaEjeIHZ7HLVP4
o0NcVDwqTLVTPjZKW+/IfICB27ni00lMFEx7BLFKS22jzMYuRx8A3H6qVjVClfDePLcOOfAvMGQD
nw5pCJwNCxNxw33uwcsyNOOO28GTA1UXdCcewdKNoPW+50vwWFO1tqWx7+1xP+dTJgGl1dHZNrV1
20B2Hw3Iyx+vbA3ZOE28qQqbUVvjOjRnUaDGRDpGxn0//5jOfm9t+75/NRWgKCaq0CFXKYGBZ+h2
DvjA2n0xoMUGf8PQQHPEKcyTLnxkv2LBBQ9NBm8sV2oWP/WAZS3sE7kOyl5rb1pDS/rO0TLVvi25
vXUAN5gdWJfUiQnPQzCgQP6HYeDcvU4SoGg+H8zciOm46yDSMb1a3hTW+YNDXogINgOrt9C2ey0W
RO5AZWKZI6fCAXGf/RF2N8YnH585/DnswoM9KEx0+jwpapa0pjpK0Uyh5xZnFCVAB8QjRaEevBS9
v4GF4PukAN11u/3MnbVRCyhK6FodVl6PkRTmUCiEFAJRXQEHr7C/5kTZWuTxnWaonSWwxvM9mXe+
dpwqfLKVLNoi0skj3FY7F2l+0MOmwIdWhdm5se0ImLksesTFnQMNt0GrCJIoJ1ryw5mXyyezMyYY
rFQ0dN8k6oxA9KlC3V8Ej7o4e1V3p3GeBLW5oXJG/5qnErI+xAIaaroPkK5KHmwEM1GbYYf5YwDB
IBa65ZuS9y0aF3lgbvTeQ2cTnvG9cJAzLV2s2YeqXhOAti/dupSIbmWad/ZyKIDF95WKO5g0JFbD
G8Cpzw4BjWWk7/6F2VgPaRGYGIIN6eX3MItJLcyqOP7dY0hw+f2FK5p3S7IgGVSGHzLQ1PqSXuoe
qCXhwe1gIEVsoClpX/DYax1yLRbf9UgY5FLceXBL1JwCvVTnc8o7qAtBika2fuTCKnRxT6AzxjXG
OvVWtWjCCKTSkyXuZedlkxKhwtQ5n/SUDOg/BUcCa1MdoJdB51E/D/ewcnlnAfgHAo6j7VuOkev0
6YgHL/+5DLgmNS+FwWrGbbSDofUxsl8ee+Depg1G3LkyEWo/FTSVQ5lYw9H1tdTDH2fLB6rjZHTY
ZpBDJgM7htgrOBRBiARg2w/wkdpzUWVkfqPzunC2rQm7e7oL3Ceuy4QpIySLHmvoGlR64uvgahpm
VLoeqPnvEnufocVrYMZmBsjDOzSMZ3ApDKC+jCIrNfFSjuYTU06D46gytL7Orb/R2Kr2SKL69ews
7zrSTph/QmgKBEiyztUq53w1aBD2pHpalOhSDUOaG06q4yDMWOyh+DXV9P3/cXZey5Fr2Xb9lY5+
FvrCG8XtjlAC6TPp/QuCFt6bDeDrNVBq6dbJWyQVPG91kkSCMNusNeeYUZPxhqWeZAqm2jd7HNxi
sO8iDcykYyXXdqy4SoKYXkJ/NsXqESDMKkgU1ta7XuyZNrY84Ou2lre1wjiQ9B8mo1TRlJtJuQmI
LjE5/4qrP0YdJUbf8kZbf27bHqVcdOkE5kLrmaONHJpWQQFpmvJN3tuZZ8m6N0yXBAUprkO5bxjG
Za5FB6gtl2TGHESTHGxz2oSRuvUleSPnNrs6/RBG+aWCkKttm7XPnqDP9FWV9Bu9J3mEtoWSHgPt
NiF2NH514tdYPAdMAQpsk+TQas+FoNTengfGmTAve/ZsOazggEokBRNJSpfJ9Bo39854n3QfA3ar
fDzT+w01fGSCsr2igqqFxtJMsCkc5/Z1rQRYMC9oKCp1zhEuAvXSpirjyFup3Q3iMqmPQXmmp0cl
PEbKUR5fB3XmeV/zGHp9maw6SboECpozNE1y7KY+xuREjA8hxs7GOuuN83SeAW+qMLkaTTakVbZM
q97lYrwVxWttrEoNeWPDjEtGue8sh8hlJLIhuITXJutdgyJ8HsL4JL9XK90JaQqAwJ2lswHDK6vt
CMadt5ejc5FI53VH9Sg/Sr52NWn1wWBKC3RagRuw5LTe1o2BbZjV/3RhiK2ffQApRW5x6ORXRQo2
GnnWpTjG8bKR7oboth6IFN5RKsihRiVi5tQ0e9VYl5rjZcW4Y/uf2vP93neWdiZFZ017buigS+j2
0kwLqF7uRbLLO1t7jCd1jbtonxZP6uActO5KbwZYzLkMjcZ57oru3CBp0HP6Z0O+a0NlxU5rFTgR
iYfEXbXLvH1hzL+cAmejS9pxxuOk3aUd3mcdwvbuVoruMvpF7bVdenFp7/RwZ7M03+jWmySujcc8
3kp1s2xGfd3IZ0p2jpWftobbrO0euWmwDHyAPY12M2aKmzIeC7/iuT3T0v4ySs6sJlwCSF+nqv9o
hpchI4JsAPhhjUjDgI2fHS1ya11v2c5kpu529nUnpVtJY/8j80UlyUw3KCWXckdVUroug7csyF6d
qlhOvXOQtWBvqtNBLWk9Nw35txbaXgCsKetwJ7KXBsN3VK1Mmo8koURUAa4TtqR6Hq8E0bl1a3fL
OkS3FGqe2t+SCwgnuKHnvJfbV7UWK3RTC5XSR0ohw8hkr1Wk66F8w35VNdQySj7J49tOFNd2d63I
38V8/1mnYJ0ywvQwaOpOIBRMSRXO6d9/wx777LgnyqR4yArmP45rN6vKOZbWj5Tx1ikWTI4iuTBG
jhvTyOw28k8FkycSpJwIM7W0UYCNNTBpbtE3ArBPDH7WKRAsyCptaDOJSUkzt3H01Ev9UjEV5lg6
sqq+HpLKDVJ1lTnvhIRfp2GzKKm/Bk7tBVje8xczSb45l0/uySnTC5e/kcbz31gZtKa85Ge3+hTL
0yfCtJOCWyJnZyOtLBrgP9HQWPasCXp9voryoCFM+H/Yk+n0UZbhGCIYPl4S1/31cf8sDbVO8TuR
VtuJr+JvZrLJjWyt2Wds2xd+On0j/vkEUG3Zs4rxtzOP5KCV+kgSUEwp11VuN7XroGSNTXO8V7ZW
LC8GiQxCTduyY9xHhrHU1Xt/TFmGnucOvZWecZjKiOIXZ3Ldn7fZN9jvT09tfjh+O7W0TyY5DFAc
Z1S9iYvFq76BPRCU5SHp3uhBb6tuk7e3qH1081iCUDehWEiVBcYhWaTsIdgJkQp48LMb1fiZfdc6
xf1wOwqKCQ6Y2syj5kxS6te3+rNHflZQ/fbXVnbWNY2M0rWlNTuq793PuOxz3vRfDiyKurDqiQPr
a6ldkOHzs/M9kSNaIlF0yTFBNqqurLEN9X503FPGj1XrSSWimtMdVS9AfWhQBvnZoU/EgSTiqfnU
4UTM272crqLhZyP9Kc8nJE4gD/px3Cuv033x9vXJan/WE1r/jeYTqZJljBbDsY46C5lHb8w0Wson
A+HwFL7Po0xjCehfOtLcswYMUtNfFOmh1B9pQUjSQY93EauJMiYWS9W3dCJWCUm51fSW92BlxXA2
d+cj2Vn3yoPsP/fVlaPKa1O6CYMeQdROmUzww7xMmXL19Z81X+s/CAKtk/HGUuNQUan471NxPcIq
EXVPFkMjHrWyeo5K/sTQH372iJ6mWY6JkZlpxaNkxedTvbLsu6//hk9e1VMkj5brXa7oEaN9cCji
ea/w9XE/Ge2tkyHA1LsS1ibXppcKBmJSGCWfwpJNAvh3gNhfz+Sfrv/JaNDHsiZXBu9ArIbulF/m
xUHWb4r+qU0dqow+DeRtrx2a4mClT3lzzrRe5PeVJCF0SxZUMSldp25RvWb9kyNd+9Z9pD4Sr26O
FGxJ1CAJvZm7lhKYnYDSTpGuiupdo09KEraplkznt1FyZ0QeWuaFTcsmdtYK8CWrCt3WOqrd2hIX
MnVE+SWKLw3l1ZkeqT67fXiuDBeTOWexXWS1cybV+yE+iwpkB0VFk/GppL5jVvVFkGvoIlHwBFfg
DO16ImO3uB502Suzu97fVeiznV3QfeP6/kQTblknI6GJKayNO5hEM5uDzSDCJ1o1sDXHgUK/ifjR
cY1AIXGj8Ep2wjrFdycIf4SfI1n2r8N7MziFJDB67YfqGPgb8Z2U+pOH/JS5qBaBHkroB/bdh31T
fjOnfzaomScLpTGSCruvkOvn/b1BvChSUMpjLtQtPcD521CO6+rVECieMpoLWZ5ImKYjEVhe2WzD
ZMtuX7RrIx0pGnKx6WpYhnoMiulBjppzR89RG5iXdh56kAXXCsXlITK3wbTJAs0Ns+gwUk9OtENG
Nkukfefs/uxazS/0b3N3q6cinxKFNcEOAoH4GYXGOsVo9Q3d7DrksNEZ3bjoO2LKnw0q1ilDaw4b
SLKMJ8Y3aMu9YZzYmPUP58LT8M6oEV1dwZ7bRxMMhmUWf7NQ/eykT8ZGRcpwXJccNwwy1+mpdCAm
ET/LTrROaU0ycR2Z3AEtV17pjv5st3HKVmokNW/SAa+I9eDfmC9fzxGfPGqnXKXEDBqpR6Yzs0ma
2Gt+uOM6JSmZoil8MV+B6WE6+4708cmEZpy87VkHp133M9ZyTrWuHfToaJAsGZmE3Xo/ux4nr54e
M6CIVBv2xVPn5e8/O+jJIiWGxixHNg9b/VBZS6o4PzvsfE9/GyayOmLTXbBORMVIm8t5/Pqwn11l
7a+HVY2gloSqsoXTuo2FADgLStdqtLWWfgfg/ewrTt6+RIWtaaPEhStPU+K9Ny9jguqd5Bty0SdL
3VNyUSfHoSYpLePnKA5D0C+cVOxtypmjeoGZ52fL9F9Mrt8uf5zqwhwSyLlqhsx847TB6usb8Mk7
eQoiUiu978ZGwVN/F9xIP3uwTyFEpl7QsJVpERiKv6Woj6f967P9ZCQ9pRCZfgB6c96tRMkmQeTE
+qoI8+XXB//sUpy8jqpDpHCG23Gu1op+O2o/vBonb2Q5xgaVcS5x06zGWS+++Pp8P3nyTlFEIAwq
FX7YSCQcouAWcH2CZu6yGuOlr0/ffMknb49++oKaiR20MV9CWXTWddBf0FF9ac3PJhr95O3UDPJC
ggamg1k10cLUFa9Abvj1Bfrshp7sFwLDVpLO5oYaPjQ4yA/frJo/O+7JotmGJ56NI+esGp54leL1
16f7a3f8h/3NKRNIb4XhJI4Y9jKesBEmYIwmbQgOMXRWaXibgh7FI76iBq/GWHnSIGPh2ppoLmV1
YdLOSgvUXOemaiMAxuZRheu41Gh6Zmsx3er5OHf696GtuoglZzqoVoa3TqYv7dFcFxNVWW2tmL1H
wczVQWj4+cvsjpASGanC08QmizSHgwmwb5jSvS63SDWvG6TdkUn/HJpsZj3Tol8q7LICSn0mLZcw
zddTOmzVtl628P3s3JMm85AG49aJ+bh7N2imtreTEqxCnEl9dtHA8/f1K1tFmZCp+FFvAdihLnj5
+jIb1nz//3SdT2opWIUVhbWpgNzd4rW984dbA72RhICysK+LkevjP4lYWquOth2ddtUm9W5sTHoY
O6sd6cuLTWYdc19Z5OhTdcjlg0OrvFz09ttclUiKXW1hJlKL9YwgGbRlggwgkHdIBdeBjmGHT8fp
vEreYvUZ6wMOh5ucxmGubyZ6z0O3GnR0LFMA3tATVeZF6Lwj8Vrg+wJh5OpNs0gRC1vDgA9ooyvx
KqG7MSFKSmnUG2+kRptir3WPfeqsM1usjZAiCQrt8aVQX2KSSgaxjdFlKOdtupIcdDf0bCvFrcvt
oH5QpneF2d0mTX5eSu1+TGgq9XQqMSk3WuHWSMp8NCaJBgNW3I0NSun+YkQyH2RcifjMoieHQQ2N
FBS0COy+1F01YYUGTN+koe4Oo3RVtGg+nxVlXHRsNsuwWCVTcjeQ/51Gd8U0LIt6r5mrQqZXD8+x
U2rP4kOR3U1EIQtDXEo4yCudX1ajHoWsJHsagvFuVBe8BqV5BgdrMZQbs2wXdXNJgIabR91S01/T
6mCMhhebuasJ5T5vKmyKaNI5qz7SXkww7kRNbSIH6rrou5U8kWyNJyULm6uhKmf1l2Y0V2PfejZO
ik6VPHQb6yG6QDdtZfkyBVBuSYoron7bo8IPrNQlVnIqiZ0Ip62EwUo/I2DPS5GjO0ZCUIbtKpyC
wVdXKFn6ACnW3GBcqrrv6X69Vfxm1QsT0qmzU7B6Ov6Apypbhla76ei1tVG4TBErJPWwrsyPtvdX
UeRsctiaaqi95gHSaQxaAQ1aO5OXZqR6eXo91tqMiHFNCbRvnZ6l6ltkXYxYGSiSupRDkKY65Odl
rm112zY03HH2HU4+YqKH1Ckv7QkmEx0UYyHhR5CkoxO3x5LGbzUsM/1hJH53ig4W+Ltuw0bognrZ
uT2Jg+JcKeH7EODWVJAklCjbjcId9BtZiJ2TrKko0Rf11wZ6C756MQQrunQwOFwHDTqyIKchwuEo
FBm5WI4Is1qKdLrpbAxBFbJRWV/k3DE9v6+He5knEWnUQJPA73038wukUtmiCSS3HmGQEPsyOdZC
E/dwj5sodJMBi0mGMnXKVkLbycgczDZEzkbXskTtm2ICeC4SDVvhtoq1RWhp5CSC+ctwNtaHaBxW
UKBADy7j5DrJbIQD771mL0ioUZqdlGNOp0409Nzw3nQ1eEGafGXgusa4Az5cBZ/VGE9Nka1Cuhl2
fJONV42MwDxwXG4GGqu9imPYydHbOzzHFCPb5F7KashEGl4MdZMK+zIwnOve2iPfypA9l9FOQDQv
h5VZm8eOAdpqHqQUT2CCVzRqPLkE1hyztIK4RdsE9WwaJsu0fRgM3s8OmQ6JI732DrHRVWUMWKPu
lcZzhbq1He7aIV/LkUXv9TKxwWbaG8RBSpu4XUh25Gx+7JNdMZ0rTGFKdN90qOLjZ8fUN2VpIjes
N44lU53rFwVWztToF5LMS4fh59zMLouEx3gwFja6ftnZjM7Rt4hrayyI0YXbt7e2gnoTjb1XJOG7
HKe7ILzO6K/zLs0TojAQQFn3usgZIvPl1Ab3Pt2uFllw5mRHM3iyA6TwPHAt+jlBPsxiRDRU8orK
9l2M0iMnQqdIpguzkm8zNPFjhr14yBmXY+cpkxgRwyGp1+lgemY7uLVB7dmoi8e6N7e9fECUGkKL
gfGAdRgCqZmvtGjf9i9KfYzSoyo/2mJYxQWz8kBTspmRuWKv6kz7b2NbbZtSWyfxFVrD5ejnR3YA
rs59Iw2mTq6NEiYzNsDWQV/b0jzys41iOcdaPfb1S0VHPhBuC7zebOEYBuVytLdGPSwq67a1n6gt
eXHUe5V5Z2Qfmnndx4/khnk6VpKARUeXv1j4GCaSd9TGuqzji7IhLiW4juu7LFrxRq2Fz9GMNDoG
yXghyASLpF0iLLR0jMBocGGrunRcMOIZ1SKJGzzB9q7JZVdkiAeyJl528ZVftPs+x6eBFsdE5l2h
3TRZmbCZMh3n0R+v5CRHh4uAJQhvguma0/BkREey3b9ovX+o5UtJvxXRuqUmjJVqiMQ2lXaWT03Y
OSa0kEpE7DMuJRut165gxunfC7x50Ziusm44tBZWN4f3t3rwHWU7hHRZG5SdEg9rKsv4ZfyFQZNu
jrSVooGlsGChdmV03xH0PmFaWKeMt5DwRB9DjNg741nbKF7E2NzUOMOrD13E65ylVYvQJapzQqCw
s+MfIP13GZiSK0K8b9HHpGZXic/k5l/XWeZlRsA6T/UKXs+4oO5ob9uuR3SF4T1q3TqUNnVXoAp3
8GpeOynK0LxYmS2iKoTBXy+5dOOTJfOvmupv+9eiDbukDHsqvT16xRTXO/Ca6jJUu00jVV7EYIzT
eCO0dVVOB1t5rO03NLALNTU9q+gX4YT3EiNWicpjiA0c2eckjCwmbBFiwkAqLSu92yMrjIbLuEyX
Jch5M7nockyrsbpvZi1hyQKVVl+r44q3SjfNbxLlsgV8MLXCswttKfujx171LcOE6iTTKgqgUtE0
GC8JTF8VGDmjrcAnFrUXBiombSSDSL7tQTNamEli/5iGr0hpjbLfCfMqZp6KRb4M2EvanXWMExRp
VPN9VlYY2OgzFAkxiQLrdLODFKQssirCUr6qsdwLutM1oiCGg6l+mqo9zB9WQtiVreJelkBfU0qc
MbSddDCq4Kpl4BpxAgzNyqmOjnFW114bXarFtJHj7ch9b3Bz+QGqYqnYaGrgIk5jXbDzy7WfblXR
uKYZehPDmWGh58RsYeuIs5VyqdvnOYOyXHULtS0YxZF8YiTSnvXuSmRXIf4zqrDFXKqOLkuEchAz
nNpZRQkLUHstmfjUNPkQpWeT9MSUgSJTeBorp7K/GmP6pMFK9o8Tk2ddXduT7QXqWhoW4spqjtUw
Lfy51yLvg+lSzW8s5cJI6iVhxwudJnnUHTvrocGXmW4HhjWT5bKh8CTPunh4Agn3fYqebGATCbb/
5toXd7J8GQYvfb2P4nsfb3XEs5Dx/GnGWRm8ODVeKg4c3xR1NCdes9ZgwLWx7tPSIl/BD+yLEBfO
YKFbJght2WFErDP5ZkgvC/rqFskDCG2XdqZuHVVZ2aZ/RSj3MnH2BGHYSb0qS+T3qnpoi3Cbs/vx
kYgXqYlyitvjjLQLqruiecr86ya6VTJnh0kIIKB24w/dgySX+5RXurBeJ3O47Mn+JHmBmDcvJ/is
of7UFTd6ywghY2QIi52P+lOLuAC4pSMpuEbg5TbYRHuZSWC8LDKfqLJh0ftnI+mdJUq36tlXrnq1
WNQYMRwLfoF+awCozSLcsnJy0MvbPl13w0OcjF7R7cCVzUGhLFtRYekMjIp2zHkVtfKS1OEFLxke
eHzMRDfwsj8r8VXH8kLm7ju3+LvIHWnFc+3vNbrC6gXlEpb7SxUhcTsdDf0Q9cPath0PAkgr70fm
j0x/inE6DM6dbr8rRPqZUbEM+uLK0oPbHLN2BGYEBkoLBt7rfKTxITNQwv4zgO295n8qKVCHMVxn
yqvfjkt7YBmAKtyt9Y0erkdR4WTfKzQxU5O9b3OfxAWG6ATdXIepHQxD39zaUrOXC0JjqrBlz2z6
m4nlddE1DyGAbNPp8GCFa90BZECXyMSD2LfoPLN2GeA6aPTqxuycLUz9M4Gr3xpRtaZeZoJPUzDe
KY4riNiJ5624YCmE+78zLwzM/6F/NrtogKf49qodHHpzDOMBbmXAAtkUrjA0VewBxLyYI1bPkYZV
iNw3DwbPxjRhNbtIPqjF3UABTUtHjCKTm/isyPFyKKZ9VU7khMz30xnXeb9p+u08Calp9RHp6Sb2
NRfLuWvXGCL065ESQka1ScKSNaWBh+EDZMU26pBBm5th2DWxfW7pGcba6KhpQHJTRIVVuwyDdQx0
xW6yK1/R1y1OmKDuznxd28FNW48h0ilB2Fs9bCbd3lqdvG9SnkdGJBsQszAeJWw/fs4A1VwFCPzr
+qmv/ZWVoW++IbOnHP3DmFvXaSI2io3yEBDON9PZJ/WDk0IhziUuBp7p/YixEF90WL9/feBfvLk/
VSZOSoVC6U2hq9Wwt7v2lsHszAfTM5isQzXAEGREjaz/7QzRp/0OroE1iOliLttPknKeDPZWbqa7
0P6IneDM8T++Pqn5u/90TvOU/tvUXU9OhX7eBBuW6ouERdAsURZl4X19+F/0tz8d/6TCqCd231cp
Lb1S1rx2km9FsMtVoorERyRdB51CY36rCJTG7U4wJ3ZjfJZaZ9W38bu/gHx/OoOTGiSA8sLkGeQv
pI4y4bBXxww/SLVESbbzhYPrgpTJ4nwgRyHC6dwwV2Uqs0x+aMs9UtcBqoKtyj+r9WsnZcsQI1iU
0Bjfh9JaEbdT9E19kdn1k1t5Uri0zBz/BvPVHvP9oiJjl2ocvsQN0ohrNs+YQ/I9CyCiPFI3p+uf
R69VCqhe8eSpuS6YUaZQ9ypMaswFSx2r9IBvIc3Z/l725aMW6CvD7Fb6pO/Csl+G0qOOQrzQ7HOn
eBBl745BtMyyu2qyXJHghiu3TXPwx7u8rTzoRg6OWKU9r+PYzYCK1BSaK/9Cs3c2oyljmluaB5x/
VXWfyB3lNdg2LeeAoYzRvSkwBCWTa5WPoEJSHzfbru0hcsseKpAus1g8YpOX2vuQgXLAcTQU2VxJ
cH2pWcyUgaorWVU8JyGLxQShLgCNtMUZGtrH1hy2ko6ifyZ1LO304MhLTKz6hF2xOguLbTP6rkGJ
UKUOMWjZJgbElbAtKFrM9MpWL5MFQDc8qsV4G7eFV3fhFmAqpK1HS2PZHm2TaldSYiNqKQqep+Ej
L4J9idGnCtFP42KE0KJqa0McHHDVBbkGtMgO0xSd1VHEbMy6nVlVKDHvSuYFAw5wgZ0xWPurwFCg
TVncaqyvw2Osq8e8+NCKapPao5d2s7t/V4Y3UT09JoLFj4lv0FSWbDndMmLGwabX5Dd9clSTI0JR
4E5+vHLGFy1TlqMcX1ntuxO+6mrolQJ4XGZR+IjZayWLWpXdId9I5VVrld6klR+iyTetNLFne7T0
PUJy7K7tIdO0JTwTNvK6C1Vp0ZvZxYSZXOA3qvthJQqfAlJ6wPD2K2E8CNNHG2FBmBbLrnxIKBB3
s70SkKI1xZSRrH2mnIXTsWX1WI/BrSHdj3G9d/J3K8RVa2TeoFXLEV9BJ5wzPdR2baC9RBoVCIQb
jvwu9RreY2K1GgNsbUnQ+n2Mbwu6WFeuHPgaeaZfxJb8TR/kk2aOejKnVEnc88j4glVHT9XweghC
T7KRkIS446bvFA6fjOWnXG5orbkKREjs2+Q2I2bYaA4OttavR/JP9nineG5nytmksJLaF/ImDgjM
G8bv9o9/HrfUkynCCpRIp7Ir9kNz7PprZoBvDvxJd+uUiWs6WiFyi0p5Bx6i9yfIYEDkCDvO5e+m
t0+aDb8Uwr9Nn4aVp00yGdxYnBxl0pIhaFIu28UgS6L4NpTXY24zzkSuo9vu13fis9t8Ms7nkyJb
4/xn1eGzZs0rQzx9IAC+PvonF+0UlmsnYZhNHfc5MGSSyPeD2mJABUIn3r7+gl8P/R8m5FNybuy3
KGkNjRnQHOeRehvV0VlS6i9KQJGeaN6IkbVVXq1+YHubnmX+g12zJZmT8DDcQVnyuhJwWDBukpId
rVy8OGa2bfFb0rxb1b2yjON0n7Oa/uaMP7vLJ0o22RwD2S8HWo04DM2QtoJZHER6nYSPonwIhhbK
WvA4geTSgX44CUwfSwJp1i4kgaqrxNrZYEayC5mW0nMuvcZA4L8+t89ey5NuV+PHCnQ5m1oiukMm
kZH64NdHNub370/3aR7Mfnu2K/bBSqfzJLR5fJEZ47rKgqXTiq1qjusCW5qklIumSD3A9VB+oHHk
xZ2DQUihqB3kGzsWbmw+KTFKykLb0W1a+CGa1NgtrJcgZuROrqsZVEJZU1FYZpAJKuMQFrCgggac
lgzSzU82jd0utfAx8Z8To1zij9uUY3JXjMMmQW6cRhcazfycmNXOefJ93W2cdR6BfpiGF33Qr0iN
pkqgfXNVPns9TkbyMXHCoALJv1fSgiJI6g4Agwl7o5P7b/36f7wO/zN4Ly7+zyVu/vWf/Pu1KMc6
CsL25J//OkavddEUH+1/zr/2/37sr7/0r7PnHuN7cfozf/kVjvzvb/ae2+e//ANfWdSOl917PV7h
R0/bX4fnHOef/P/98G/vv45yM5bv//z7a9Hl7Xw0IJr53//90fbtn39XZ4jrf/x+/H9/ePac8XvX
z9gj/va/6ueX6Pm//dr7c9P+8++G8Q+T/yxHs1VN1dV5gBLv8yea/g/dMRRLNhxNNRVr/iQv6jbk
I/UfiqFqli1DRrcMzeHNbopu/kgx/6FBf1Udx9BkmZ7v3//v2f3lDv3XHftb3mUXRZS3GGjMX/kC
//WyWKqC7EDVTUOzNcWyAYP89aXB4R+kDf6DRVophbT2gyB7jygT2F5eW8ZuMBD+qvWEb1uVVFnA
kWjHO8pjmbLtY6lyXNnM0o86U7CCBw7EJVVv401nq/FaDSeqepIc+lAxhU/BxwkqojyDGKIEyb0L
FUXBG2qUams30m0+2YZb26RLK9nYyrSh/Po+iisM23kkIa7U5SurzBU22ywnudCPmvBjd8paepbA
C1LWvrnWbMs6CZ7BEZAAGuAkDyEqXNnKSMvbb5NkmwT66HJLDpy3A45PgW9Cn1k1PgLyANJFim3b
q7pcvzB8yAqa1FCH8jVIe5oB7yTpArLaNKpk6waxEmUUJ6Q+QHAbA8LQJoItwwSMs6yySd/7zWAx
kiQpmxU7rONr3inCOTQWI6VnNX7SHsNkiOamgnqMpZLcyii3jAds6tFwqxpdnW8nn8nBiprm3Q/N
dK2HqZx7FHWGepGqVXo7MA41HqlCoXadxUEViE2eV37ymlTFHAKW9UmXZnd0lUcHeKQg06uihAUK
9Kaf7DEwPKOEAREuSTnoqv5DhIOsKjRXZLtskHwYlKkV6V1BHd1dqJWBFcDhhgWqs8wjH9il5GV1
bZfyccgMe+acTnEUQGXq0gIWpWqRfKZRRjW7JNExr+aOcoxtO68WU9/VkSd3OjA2NZe7NyGkkRPm
CYKfajT1VlQdLdbeiAv7YE+NSr3I7HsfpN1g3vuGTVu6Me2KZtE0BM1CYNJ97ihEK4vCoMRp1b3R
Hsq0ZWe0GOq8Rv0Vtpm86oeZK51WauN2naamACVSvb8yoY7zaGWEej8aBt19Y0JzSRWt7h2Qdol9
Y1dJcWaWcUgXPsRYbZnQdq+I/82NrfDLurkTkm3e+ZMTv4VyrunnVdGXT8OY5NF6sqgk50MEJaoa
HEe4bPmMC7s06WB2Je1oz6yyJLxthJWM656sL0obVi5ezdqAG5HIUkSJMyUKuKnCmahaqm3IFnmY
BN362pjc1pAaZ5eKZHpotV+oEKUJ9pMqIAxIDlAjNBrRjHHPpQmDVx7Q/Q4V1i19CXBhAoLgrDRr
rC/LrFNvDWNESuBH1fiYAwEcwUfYULWapEvo/VP2MxK7VXaKTb0ynwZIW77RazcVmbbNzJ9ybmOo
FfGSSTPc1sUIikhIZcDWNBD048HqCZz4tqjFstYmqGKhNQblLoyTqtk0WQQptU01OaZY2JbntuLL
IO5AXEw3eViGAAlHnkU2mZWin2dF1AH+HDULqGueUohKe/zZqqjLmy6NMcqXdmROhHxkIYl3lRVl
yywxaQ0q8EfYJTpOtmzrIhSLUjHD5zJBG1IoIjy3LKXXVxmhoo9+p8WYyXNHl6BaKCo3xVdEsw+A
uOdwMyL9fTJL7aJUB3XnGEKjMh5U8YdlD3K3gp1GVaN11BHH/BTKRLlKaVTsxkEpPVZsZBTTQc7g
znTUs8YiyO8wbqoP02SCXW4nu7hXLdV4JLWgRWZQm3SElJzy8KI0fAwTAuJtT189Yh3HbwfhUhtM
YKd5pEPSpCMV4EctfW8Kgup8Atx2T+dfKhfC4R1aha2ebQurnHmSFQwRFDY+/YpMOA7Yz7hCzrUY
9D7P5qJxRGkhytPcHSnkaytwLAX8knYig11risDaqpVTNCGJ43rakmCs2hRQ+tzn8VlrQMd804sI
BfVXbV+zAZb8TO5ZR4tRqSkOQCmoxRw50JtwvUALRgwfOi31RRI0RFQjOyCJtdJm774KdcfuvSwu
ylg1FlUwSn55YQlVS/R+URn/m7kzWc5bx7rsEzGDIACCnNTg69TZkvtGE4avG/Z9z6evRWf+VRKl
0FfKUUXcgTOcFgQSBA7O2WftvB50ils6zxR0MJaCyiWra2eFwK66sFkddeO04NQsZQGgSnm43jGW
fWK4kxvVknpSZMhhPeq6Sa8SbdWwmzgWxZvCLibHpkVV8HPJIIM0LE+zImxk2+kjkBm0BgCgAeFP
zUBlCxAMu+kDbvlhGE59f+wRaow3QNICqE6xTF1wxJZaAg9vJOXn9TFphfVTRxJwZzOGU00fGi/U
Iutzr8dyTj/OhnodHtf97B9Cryk+xrVvyr0b9QSjI0Gwu7eDvGveJ14Z9m8CqQzsWe0v86We2vZP
pov2kzX53XTspAF2xBPJf8NxyULoF27bIa7JKEWUcnLuqwy10CdrBBqNos6k426wnBSMVqsCc+ek
Mob2pRy4b8lkBx6fRQRsyYuDHEupMTOuu6dM4XQXOFiUPBm+QRB70EwG/W3IdQVNdm7cpbvrFnJ+
YAdDxFZVko/tyYgsh3c0IjeTuzBhO5ZO1LlXcpnd/E1k9+HVHLORvBnz3tZH4fAzlwu7iDPwLm49
Oe8Wu8jlfsqaKD3VU+EivKY5hsZ8YCH3IU5m1S4TC/h8OoWTFpiFn14iXPfuOmbkfwm9vvTYVNSg
b7MsGHBDtwdOqLRJKTbspBJ2cdcBpEJ1M9r6DmstmryXvkOCA8Ezm3+2IghL0uX9+D2rrbDZU+IP
QXFbM4KJgFJBpNg2mzmOENAqJ8k7Afiyd+5F3ICVY9NR5X1p+vhbJro4RDWZkpGZ8Ulwr4AP18BB
qqj4KGbb0V+s1bHKpq0nzZxrdg5f0d/ojh1SSOE3f1TJpL6UXl74xzLJgaVxaQHat2P1AxprMqNs
1JpkYcESprRGdKgMhxw6lWpjhF61quV1qOzkZ5UNLjWQIVwWQOOAed4N+RSF9323ZPeJO2nqM4nL
L5rk5fpOs2K9ExHyxkiah1Z/CgtLo2vIte7yE7Fh0O/yqZ9OFbyJ4E3v43T8QXhLKD7Fc2QnSDVK
38TUVGvnvnCivn2Xz7p411WTuUeYbpPwbFNSk30Xs1QK0KHNUY+qGnajzNH/VMUyknyQIo+H+z6x
KRGPdZvp00xaF8ODxkJrOqRmZZDZ4eyhbJTZt4C1bb/No7zRQPyCJbrqvGpGAORWHAXuYhLSjNnQ
MUVZWz26uNZvhqMk2RlR6JwV6ArcLARGh7jQT8mdQx/OJ6/0ZmhOgaAS1dWjnMFhDkThneAItkvi
4TaabX6+N6B1qjMl6wM3uuar7XfAglXUY0Q/j9pYx2xJ3fSOC2eX3gmhA4cUbeFfLvEMtX32Aa7R
gTZhcZDZ/XXQ2t6PoGoxvQJS5t3XYQD8K2fRuB/piVlVRoFRYHXSuT8RzmZ/XJjIl0FvhazmXrV/
SnJrn6t+EEDwbTC3mZNXHxY+1fkk55YlGsOS37tM4Sp0huwILdR+HzQgmhtLtL9MFMMoFXbcO1TK
oBZaiwW6QzlSdWgdFevFGiNWvUf/CFtEGfuUk/3RxpnaKhbKi8MShO7Js32FCZmabJQxg4x+5Wle
a8zd06CFghhpTto8b/2repDut9ICZVV2AwqeMLDHbp9iTkp+M7WnH7qpEQNIeieRjxEvwrFsMzcn
rg4aAzenjN7CsxflvmwbEtjojGGCFWVv3hGl+z/yPC1PydSxJDoZIDGdnZ7vRSZqGg9EucOnaBlN
DxE5mt+5Q8/GM4eK2g6LjsUfBS50ma6Z/sG2zS+v8kGz9bWWJWFKloIcoK3Hvrzupl7gwVIZLMvq
iY39TJbgcb4Xfc/6hIXDzVNgvaH+6oAepFBSJSZHiyXfp8DZUiDbbfdn0iO/C5cCfufO9iG3tk23
nLNRXFNSD++hhmqrxtDHZ6O0ufhu7qFlQ3xRF1WxnyZKpOi3NYKuIigOWUYBJMpd5G8DMfI7GXfl
5UJIMZ6Z++OMFHOXJB99wY1fKNd1tg0MHNNQ1GK26Cq3g9vWAoME8qz98yA/8J8b+MMb919fo+1E
pSt8I1ylbHvbDbpk6zVotPK9nhYUtqZu8wpycey/cabVXMe3SgRRwTLxFIji2FBE7cI4i2g//KQ8
N6rOpGWfzluZ9ervadf1KBZv0rMdfV9Btvo2LLNUJ+FyfS8oNbx/ed7PjQJa2F4XlU0aYjNKKqJy
MBG3B+1hWcTFCOWNCoozBsyPU8zrO9RK+EKQNnF912xNizSFHk2JvyArwb2dDdxBbDkUNVWuOQzL
V+Uw19GMUYxoBDkalx/1OHciPTIEXTBiKVD4fCIzlu6otiASnVmZj3N36zierRxlcKIQ0pVPYCuV
3XPc8W0EQTEkp9LSxKsBRh07W1bAlGUXB1cvv67HUIG/QxrblTZKRteV3HcfT81HrsnRmqOzpkr7
p4ld+U5H0XBjR737yV7G/CfHzbS3LdbpmfX45B0yVd93AKgIbXO52mQsS9eufHdGoxGm2chOPaER
Q+mZ9yRgw8S5f3miYl14j75H5WjXVjxV5UvjbBemU8VVHguP2AZF9Ho9mzgYkmyeP+shJ8xifPM+
0JH+4tVeUFzoxgS3mBvF317+RZ68ZH4PNj8hpO/4xvlrM/tg651bO3GkpfN90nlrTLLyNQ6iIZba
23XqQnzL3LMr65n93mW3lY5YNyS9XVlxIPMl9UY2o07rL3lpRCj2KIgpSGaFPYQXfugtdHakjR/m
Z/QqT96zBpDgae2vq5rPZ7MjiKRZ78ARdjmDgYilFzQ2oLzbP2GkuMK86ulKR2uqTLYrHNdluK03
5ty6dOQqEYHgbcubvh8QR9We+51qWHJoPDKDZwbc7HfrgBwhbHgkfJnhdsCKvgPkpFQIKLmTD030
cABEd25X3Swa0saOMZzWazrYlmx7jz9T7cVZVPkWvAfI0McGMPdhUW2ErcvoJJeuPZ07vjYL5t8D
rsOxWIEobbc8F3pqOQQVcMtQOvcZF9avE1sQGRO0bZBbdqhq+VBffnmblcKgUnncOAQKXiKE7Y7Q
4jyFXxL6N2mNv7Dpmfd+2f/KHHD/rx5IO/DQ+BDxL5NqsySjORYVivgQbiSEyYy2MFDP6AYSJz3n
OvnMnFxXuFwvGNBXW6bZaCPdjbkEoFmpksPfSWWEpwd/nd7LsxLO4y1ufX6e73G4a7Kta3z3eJVk
gauTViJfqSQzElVSICFRY4eRSK2X5DpYTPhelm1wu+RctXZC05Cw96Z8CS4GlbkZHTRTNh5f/rWe
PgGlHFdplq2yqZBsHnbRDR44HbpbHCiNR2zq0h02TwnIWP70+qEkK4crMkf1k4eNgUg0FVEYgdQf
Ppt+/Dzk/WebP79+GEJIzi4Bzc3bziiJE1UVESnzTiTQ1kRGd2ri4R/TNdl/8fA8ykCY2LNSWUSP
XykVZ+MNNMMinM7nfRQD0fUIP/bx+qeXZ/X0k1euQwmKjRqFMGfF46FIsGCH5UDlJNZJLsk2831P
Q79c5Sl7DPWN8K22iuHny6Nu7gOsWYJwDgfXozDFZDY721DgRZpIXP3Y4UD+29w1b0fd93c+LPrb
JYrGr0vc9LT0Uc7pvDo/E68+szoN69MjQJd0+mzfJZdlWugsuZ7/Q+W8M3bmwKRfY4PczfmFXp7t
09GYqq1dYUvfZ9xNuJXnWdX7pkaX3MyfLciB+87tPv8/7AVPB6LUZ4isFJVD39WblymS0QsxSCbR
uUx/vwQKZ//Vl+C6fNx/g2LPdrZPr6tKYDEaZ6XaXQbaRdX8pZ76gbIVf3rto3OJjhVPj+k8DWFG
xAShFKgw6ja5Xr/t3I7xWHj9t81CUATGgrshnt2bB5dpzV24pk7qqahEEDv/yqUqbpKo+/XyfJ4E
Dq7h5k0YyJojPPI226KOrLhJkBgAtRfJpdLjcDg/m2cGQc7nuVhLKO/pIJ3J57hEnrbLZFF8VDpq
//BFqdOrp+Ktd2nXt9mi9DY6yceyphIEsCodZPie86W4qbv+XAz0dEmb9Xk5kgiIjUKtf/8gcCa+
jWMVdQEkVdeRsNbyebjoVUL47KctEfzLk3p2ODp8fe7KPkX6zXDAhIvAzKRKnXKcP2fjtFzVMwmD
zDXT8fVDuZ5PJMmVVj/5WGW9zILSgEVDRxpgM+7H5Y2dcn0u69h7nRs92zpJACGM4oJuO09vfGme
+DNJb/p8aVY9WWSCjnbE4nt5Sk8WHlGjQgzBbZn1oLcsDmtJmwF4CGj2dbm1ZFwP1ey9+sExCg+N
7N96HHNmPV4SPZhi5Phrjw1X5/Gytz1ByxCavQ/Ekqo+k3R4EoQzGiIONiECfkLHzRc79bL1sMAM
qGek8RcpS7QLtqw/zAKnhyBxw1fxyXhTjOfjqeoRyijius14dpIAsB8lTbZrStlynYHmEy+5fPWb
YhzJdFBsyycxU8DVpkxquk+jzApmOK8T10FotTUq1NeO5LHTYTmBpEVx519DgQcf8IzvWqXikS8q
r3t6eVHwlegSc8A+Lw/0l5L04K7Pk/PsNTLzyROxX2zXRRuOI5aFfLs4ohQ3g59Ob+lvdP7JUSO8
qTDCwo+GXoI77JlKCoJKIgAP5wR9R2MnWNtFKc2aFEhsurqlbd3Yc96/Qd/Qksvu8vgozNzf9t2g
73XpSguD2ay9NSKnDcKnTfaC9OP82VVdiSVJ0FOIoj2Lm+doVPyekjZ5vy5cDVii1K3Dq7Sl0nBJ
/fJrHYwyuc4DHX5v8V2NTs56y/oM4T+4JaeOQynFG/q2tF20n8cFOyiw33mgdpQB5bs6dLzl0CJo
eONPYsQaQYVBclQlqsAdL8b/vQwTInT28pEGuMalxyWcS7qm41bcJ8Yi3KHnnfTvy6/j6V6A67vP
lZwMGgfr9rtpM6+dkh6z5D4khm1Tq6DwdHYdP/06vb9nKdVF0q16e3kMeBy263A8YMZIOklmU3Bb
oDq+XUYruBVztZxJnW2nJW1cKxxEVTYBuu9sc+hlM2akiLSFbCRt/2Bqqi6yYgjPMIeeGYWNlCwn
GTJy1ts0MkjneNHIPXbNJAnFY8KsRVv5x5df0fawYy4+GjMygGwEpOQ2UTi29U7fRth0DUWPa2db
hSgos4AbAO515y4az0yJGxofKKE/gfA2XEiTqo/LssdvbrQUPQUcCyGFy39vAv/RCv4nA7+RJW7+
5//6VOb8t5UfPhIs/r8JGS9+l6sQsN3+qP8PlYxcSR+8+1Up+UjJeIWO96GC8e///d8KRlf+S0rK
Iqvq0EORuJLy/q1gVOpfZA8NVQy0iAYJI1Hx/ygY/X+tckK9Jors9Z9zBv9Hwejof63BusNtfI3Y
+GevkTBur6ea1LvtIGLkliHWO83j06NYEkQWteOg5umr4HpoaUCL0E0ElyizpM9OXFbm0kFCZJ9j
uG2/jnVoFJzrmaXQZP5NLT84uIp6ieNUBfTe9HGCmiqZP40KR6V+sEHaPHgbz9SNttOknEFlzEWv
yTHJzYon/fCQHPJW6BQB+iEa6YbGjeAXcgewHlnofhV1V91GYTKeafl6dkzBWJJwTdpq82i1RU9/
iYblwK1N7oyc6t9WF4Vf0Slat2ldfXAbT50Zc7tdr/Nc8ydcTEjAoRF7PE/dd8ZulT8fVBWiGgm6
RN6ls3QwVCmm7GPehOWZm/5zI3IbJgGO+pVSziacGmccnbKonA96xAxU2nVy45rFOdm1pD3bwsHm
5Tf5zHj+33KDsVmuRI6PZ4j3Westol6NLsKbCKs1vOqi24b+yisi8/HMdeWZd4jGmJoqpyzR6XZT
bVofOvDkzAc7rUOaeuc7DKvfxjnbLCXVS+lFZ46M7S7OC/RZo0oom8Q3tbHH04NEFnoZwoFD7Lif
2yHxrzVq4TPP8LlBXNs4tr+GEOS+Hw/ioFhSbtvMhyUQGF2vcqJ+RzHfO3OWP316hjVBcK9JPq9n
0+Nx6rSqqZLBPgvHBpy/2+RDfEfYhPt4b/nGP1bQG7ObJWnzSR9eXifbsdlWKedyK2P3JGcj12fw
YHdx8iQHHdQsh2GYrT2YlO6ziAaborSgXSEuluul4EGf2We2T3YdlVQfezNxMq9vc+Iv6YJ9Yhgt
h3gqgvygXOwM9xArw3M+CU8GWm+0BnwDSQjBRDePtuOCVkaGRh3qIyF2f1Hx3snt+kwD23OjIJQn
d0MSnNW/2cKMZ42ZpSP7kCMBv0+hYHgHHUY4L73yZQlmopkLVwwuF9vPbKjdKkzKYDno3k1/obd3
MM7D0AZ1fH9TkMPdJ5ALz92ctsVLVgWlM4fC1lpJI4m+SUZ4fZCFbZIOBxdb2NX0LD2adgIxJGEb
6Msx8Y9B1WObfm6ZPFmcimI0+VmPA9Bdv5HHi1NB6QTwiFtPTf73zZhK3OY9nOIrrxjUEagcAJ9u
Ft27lx/z9sRdc/fU9+VaK/WISjfDmsIfRmqZ9iHwmtk9KmTD6MWSYKYRMytKK37lVXsdTysqeeBk
+fq3p1FOMG/XK8kNhyZxyNyyvAzWdqmXZ7U9EQwXIMdDckM0RLy95YiaAZiaoH/0UMWzvpliM79r
5mK5sGxrOkZTvJw58Z48RcZDbsONe01s85k/fnlWo0rSVpF3kFjNH5fGn2gsjbCKgCXDcfHaHYXR
iPFsSTqYaug2XdGrCb0wl/FDa+z0ClMkTH9pXjiThHluTtSQeZCauwo3lsdzquIk0tbimYMJKvOz
AIXxUyUt+KbMsc6BZJ8fi3wj35xZM2ePx+omM1VU481hsIPsWI9t/JZMeHzNNXo+s+Cf7F/rw1uL
dopYiGB6M63Q0H7mAoM7OGFSwWtRYC5M/jrcKTKWdRQ+KiRJROVc+R9PyGm1P/ZJ6h1yM5SfhqIi
2RAm58Q5zy3zh6Ns5gJzpG6lZtnlrmPdhAkPa8Yw+kC/vzykVpR9fvmz2tgI/M+0oL1zF5e23noJ
NZYKBvYvc2jcbvxcVUn8cQxLeZPGc3oSiat2/K1z8tLWvm6k1WPN2svD4qCFTFKc/0IQcS//Sk+2
zfVBE4c5yIZYOn/FYQ/OdGw5jZlzVo5ph/xkAf58gyzWnNqxiPYNHTD22DhfXh5z/ZofJr3+vty/
mgfOJrJ562p+MGafF0s55cLQYu7InT2ii/YzK7/ITG99CWX5YRV/vu2yyVy+PPCznwkpXoJzdDUc
GI8HjpoAdXquzUGivrwUVbaglR9w64ztc85g663g6Rz/71CbW4NXLFk8Lsyxj8bpTRSJD04fpzRO
64qOtfzSa+3lYw346FTKsjzzUp/9RjWKM+677pr0eTzP0sfLfLR4qU0C7G3Etpd+ML84/DdP8/+M
sq0L0djgko43BmzBMN2oPqItxkc5qyv6114e6tkJrVs2OwJF3y35NyMzhkO0xYtz/OGiMKa8N2V/
7qLw7LqkZMe5ivAKxenjx2b1cajDhMc2aRcTOrmY6yEYw68TBdIfpdAFuL5AX2AY75x5lM+P7GmO
JYptrJrHI0deYY+5w8g0SsF7jbA7RysTWyfdlxH4FIUJpxsvJxx10p+vf7SEvASJfBL+k+reEtuV
NVoDQ8vYgKBS5XXsTOGZne+5L+/hKJtHO5t2tGW7AECtYMgEVqn2tWgbfJr8/ow64Lm18nCozdHR
gas0tJCZQ2GG9iqpkwBX3v4cVPy5o8OQgSATgR7Rc9e/f7CHmcKmRcdhQnNd+AdyrwNd00Rkwgwx
TDoPNOPL7+nZJ/hgwM0Rb8vG1l3sGCiUWfaz0E52SMmGfsGUQ/4XXxvpK49MABIdpHiP51Z7oeon
n2NxaBr5k5bF+aoZp3OejM9NiGyKIRu3Co/N+vcPnmDdqqgONd80yu6JQoEIbpzKz08lb+/4+mdH
r7NA1UTyWGwFI01kh1FFdflQF2Bs4twqf5le55c9vZdnItnnVp9H6kZwXUXtu10XmUqWhkuBOXTI
nhCJ1NheWzo9sxieH2WtYKMfQr68WeOej/wS2Kx3cINKnwRwnjczbf1ncg3nRtnsSnPaco+xeENz
Ax0HvLpFH1qZ/1ejeGj3uHVzJd6ug8Cz42lg7yvBHu3aeXJwUk7iM0vgubmsehbtkTqUXIofr7YU
eIlacubCTRn9kxPm7O3yXHZm/V03pz5JV05dn+z0KjN4PEpL50WfjMBm/STxKyohop+Owaybkw6A
S575Tp+OtiaBbC67qFW5Y2y2hEUr+l4DLciJOHZ8ci3p1kSRo21dYU/aFmcSoU8foVaU/V2bD1Zr
XtXjyQkn9mbbjjB9p7n+RCgFdCn0zmEhnpkUJbE1HBU8Qk7ix6O0Xo9OiLTjoezqbIbAWwF30k0I
wLz20jR99bpYpdbkKUimIfzbJusHjFEdP3WwVYht/YsE16z2czGN59Ixf3/vx0vDlUQVtHM4HgqX
rc6gEg6VPe0B0h7mdPwnKGoX/xlhLHu+Sv25A5bqtUqmX9VslLmwBzk2+yF3mhyxZ8BdgrsAf/OB
pLcTn0ou5zTiiNTGwjzw/GTP3wlaYdfeJ+cYtMOCV8AgoJe/dit1V/E/iiCU+Ktc9PHrCZskLbtG
cl/o+WahtOgh3PdS1TRypUX54eXRtqcsBV7jklQ1bKeroGqzwnljC/ceHRwK1NSg5nNanvs6gpgS
8u9gXnoTwIWXx9wuQMZctQxagZ9g0G0Gq28hcmSFAjXaLr53U41SClJJ0koOaV/k58oo26/KI52K
EJQuCrI55JA2Wzk8+6n20zEgoRMZEhE2nf6NOzhndtmnTxKhAeEKi88nLbdV3OIr0SRQhoODlVHi
x0mtMr/nHFf4UAfVvU57MR5efo5PJ4bEd/2PM56chL/5kMkEj+SKnYAPeWwuae0DQTG23u7lUdbP
hyX38MviOsePR3CFMImc6ra83TYg06gClcfRyYr0R0anTX2JGLVpPsTO0o6nsLanoNzNQf8tSrLx
EPVOepc1uXcXDnKlV0cLBtxm9qFWh2XUfawTUDnYhlmoyq0u37Eblt+WNLzxafoswlJdIuoNcO4E
9kljRO5Ttgdq8dN18/EdgS4czo7My5doAeRZxUvyEVln+8FyfDCli0CQe5PYS1XdjMB6DxOxVXQ5
99Du96kQ821hgKPvOjfOP+muH0EjxerKBqmZHmOT6K8DtswXWVDPt5ZT/66gBdCW2C/2rgki8StP
6hkEQZvci9lvb6rWZO9G8BTUq8om+iT7OD8ZWfSHgN9kR6dBdVB6/iedCgAUvZq7jxNiExyghrlw
DlNSCIrttWVwOhhVgkVG6IXVRYjfcni0l9zDKXoZKPtnXjWSrlPLpTvmHro6K4fDLzF2iCzl0Pje
Lbd5i6em0X1DH3BbOTRX17aEsmjPb+XQr73qK+e5S4N82UmVo8Km392jXTVo385hLnE0Sgv7uwmG
6UsCAuuUourapxq5y1glfn+yokj+Vs6Ac/ZkWbDhoj4ed00JvmAIne4yiYh3v3QVVlp7S+j1SRVh
aG6jZMRlROO0mu/zkEzkCdRKgnlHHGnzVcps1LvSr+0vY6nMtzEadbErLeHnh8oT5Y8sKWpeXluE
f7JOFDctr7j/ZEE46vxdQ5dLSaWrpMQIuN1rXbEbor4af+eLiQR+LvzDg2wc984ATQmu+bEtyckl
peE1mjDWPFG/ojyW0C0t3tayd4bjnDXVZRBmCthz1lX0e5fwN5ycFvmb0M6T4VqU0VDd1Ww6+sLk
OrZ/DT1YylPh1+ZrKiPrunG6BT6zF+ZfnSnBbmJeIQ8Aep3ZMbSvWvSH7vISj5xj2C04Ok5D6f9c
8Cx4N1f9chr6LBJ7hNjp29FysHY1CYhkUAagkprWdg27WeWOWCm3Nc3CIKXCaV+MeYmYOJ7n8NJJ
3FG34Y5+eMRCkKbpycP3XM0VQMglyk9F7Ge3OECmNp4xUzvSbt9WcN8ZDEp4GYNXKOk4weDBQbVU
cu7ObyHEpzL/UHKNIdcyhUE6fZY9MqMLiZKqpZMKGeo+z+Ebf+CA7JMT/mqLPho/qZIPrgaK4O1G
JKqwskOVDeWdXycWFiVda8X9nsfhdPtJh21/WGi51qDQTap2fdG0X2ok2h7+bL4V3hfA+OWlCYvU
wFgPLeu69Lr2znJnrAME+1Lr7zDGtCNKnlUegI6OqZkMpkU445em9Ha44Az8YCeY6cX32sQcXQ+a
xEGyx/OppbU/AA2znZPiW+0Po10k5amYveod/BOlTtGULe9Cf4FiGriQUg56mrlqyTp0V4Z7K6Gl
u350KNjGxCmPOjrnvHoMQHaEc1wcJVJFTMBtYBnHCEjfFyuk0W9nSX+WRxMnEFDHbIruYvo3oCo0
RfVDpbZzp6cAHG1v1xZwGNEq3CvQYL6JBBCxgzeOWL84obGuvViEv8KG0+/QtA5k8wV2QEw8E2Kl
lBTJ6B9MEyz/jElqQ9osvOH7sDipuVCJoMiCyi384bbINrGBCQGeLhE6B8ggccLvK9Loq9tYuLvI
GorPkRK/FZ9oKIX8THt6tLdjRIa7bioRmjWLXXe7UNYwi+kkLmgmokoF3Fumw7GyaVXZV6FEgg/r
y5uSA4ZOibkyoxjdt5zt5GhZA7m4tkvhpSc7j82bdI5nf+93Vj8eUdLTdK3U5HyFfebjvyDjaQFc
jBZztxTD/Acz9CS6ov8kBZ4dhe4bP8UTczfoigZz6U0CzlE1x3vRLEBM4i4yfzDO9W8JnaS6jOJe
f3dd4MDXsmug71ZT4iPVrtoBs2G61+FuI97+DX10WI4KsMX3LAc4sa/GuSx3ag6NAbEtuq+L32Eq
7cVLWl12HB3v0yp2OCDKpff3dETLcacD48M8rwPvTUDd5peVAnze5WIc1S6pO6R/KE/j6kKUs2xx
4DHuTxZZByiec1gcxSKYQSXnodkvKA/QVYE6Si6ioZHv4fkn+hTVVm7v67GcfpVlwh7kuXMbHfrM
NN1JgYlNDsC6gV9XuYH1SoHIB6DltH+FhBg87ltWw73kJzroC4Js3EszSZDaTWt9txsl78csJgs8
5Ln8lqg81TzRNk0v8NPJLxHkNpIWZwA5uyUfUQPauEi8ETqBvhtXTfC7ttQE9wneCbztRmlQ4G7U
taeURIeDDi3uQQNlbr0zpUUug8xdWx7VrDJQumRmcVnCYkseWmtOP8OEyOxDk8sU7aWELnXSapz+
WQI261sXmsTngB7w/uSn0XivzJK+SbsMOzMVV6wPiO35b6tnbwTe20X++9IdoQN6MSClnZhXt5we
C4USP7opwmTHjjjfBiBpeDDnPhCseeVKXJRzkIOGKJK6uJjLJS5PPQ8bqnY6M8VRIFreJXAall1D
Df2n9iYpb2pTGiC2RVHhJESjqn8d4SSp9umYeTRVGyuO99lk4XW/pOyzNFXKCFitCWVycFJR3kZD
kOIFRoYB750lDn1uE76eL5u5tE842+PNafyx6b85ATv91VClIjnM7aidHwGIU3FclNOmt2WxULDH
himq5mNcDCMssjCT9fuFVrIUO6u2jJJ/jBPH5a9ustyA9KOJe7hlozss7WfulNlS3o6m6630VPT2
Ei47pCkqKd634zI6wQlmVxOIYzA1I/ae8CIaMi+pk2lcFnh+ZX+0q6UGhV+6lotBdLdMQ/yLPiEn
/WZE4WTQOFugBTtJwKb40pqyOFW5O8+nrIib4KC7tAUAGeZQpQInS64lv4C7bvEJBg+tyn6zX3fh
0dRN1e8roDfQmXPSUMDe6hJqczxGv9skDCAfO1P90c7RMp2UXsDwUmnIThEFTjASgMiAqwXGeZtT
1uFQHXihO8nGF+6LikDobQPnxce7J2y+K362dfSiyrqQdTeMF1beQWb2GoJSnEJAbR2DfBrfZ0mn
3JtpTK1vg+CUhJliRHnIFrgmuJGljfBPNdbnQO3ssPtYyjzpj4jGaCvMLQ8vnGxJwms7rEVx1ZfV
tHxumiECROCpyvualRY87ao08Y8BLeCyF2nH6bf4w+Kf0j5vYPCgKW724zJ7H6esK2pY/Imu9lE/
pcCdp6jHj9EJvH4n40IkR88Z/A9hPde3DqAzfWPF1nCDagaTPmqO0fcZf7/vSVKU0acEpE0N4G5J
7qKpZcdq8IS5buZx7He0s0h1tACZEDLS4PvdZJOT7x3yFeGpEQJrkq73VHGyVeO9K+Y2+yNSENO4
+bTgWQezaEJn6aBwVgn+XxkowX/YEZ1PeSHmbq+doAkvFpkkZofqAk+UcMFOpyi66M+qslAXtLv1
v6CpAEW1Io/0ZlDN1eWcdFVwRAeX/fFLzv0diRqIZU3aDe8maPLZTpci+J04bsfdpXIJ3et5SX9P
HsfZsYzq5o09LHOx70EpjdzespY7XCCa66KICAuHlUx0yjgRTuBSBcZKIsHmLvVlpY4pVx5g2HE6
fCsX/TVY5mpvZ+EPyGPNsc3XiSu3a/2Dmvs/XQ31ewxGfnKQDXcCEtxd4/W/qs6PadGak7dTiEfZ
Lm4bL8QsKijbdxHf+qdqnOI/oP+d/irCdPOAFrw+uXnUNOxHeNnSGLi0F8Cr2xNFFeuUpKFDhFwv
+T99NtRfE0t9nLgIIa4HYlbsKqScBj+rVF0MQ10cEnwCDnYT1wC0XQdseA/05UA8zl1miN2DiJLg
Qz56NiS+pBZvvMC6WhJcLUbIaZ+UHU5vaCup9k03e2+9yNQnZ/b9Lz4FyBtcgvGNMwXw594erU9V
XFjfc5UWH8eqt06x06hPjTMO7wccUiBE+vF9AeSHS+hiAVabAP0562trDtXiLdcR8f3FyrPasWGZ
r6HXjh9zH/Be4CzDrdI5TJgap5bSAvjo6vwTtmuXoq9yBCvd8sYZXHAzDV82FkLzsh9srHAIfXpo
eYn6GtdZfCnKPPm2cIIcrS71/zd159EkKdJ16V/EZ2ixhSBUZlZqVRusRCbawcFxxK+fJ7rHxrrq
e6d7emY1i7ZeVFVGQoD79Xufcw5xG1LgELSEN75Bq4Rn084It8u4rK5eH8eA/bCQk3ue11KdCjrY
8aLMa9yXrgJBkEWwrjGMqopFRtKjKGj1RX4zxfWMswjkgv1qcsQ+Bt1SH7pusd8xSMO9aGiqFyHI
nYv93Axut2LT+2EJrxZkDM+rQVKhNutyV6/+cJW50dlgGvO56lGeZl2+wbwXXxBItEnvYl/Ul80c
Lw2m5wW6mOt18MQT2iD1sBpq9ffazRpOrLNtHt1mVanJo+hs2tk7dfCuOW7G22qeGDN1r8NEWxeL
/yq1lRHGq5bjFYfQcmXsakbvpawCbPCXDPv5MfJjtx1CtAxVjklSV54A9vyrZmy3zzA0nCNxPJTU
NdksEcfobTa/+r1vPDRRnR3tXBlXVVmUx7KnHYG1VVkl1pLfdcob71zi+57K0h9loqf6plgW40Rf
YjmuQc9aptePCVJj32bLxeren97oR7VpP+G3nYVj/SOr841km866brzum6D24mThBBiFue5u1Gt5
hcVa+c3I2+4J7Nc+C2MYU5nRcYhX3+ceh2YDISv1vqKkbJLMxbUq9ug67SsO9fHIK3MCxbrfyD66
cjXYa+L6Yoi3TfAAi3q208LX/q5nMHs2hTDOvW+ddTNnJ9fv6qup9l7czDHuthCjPDG6/ZVnFibP
47Z0r5jQBF/gVh5YMIKPtnLZG/zcuQvq7FO54+vENXzj+NFhcuY13deliTDxccPKxzKyGh9tTFvP
Dfrdo2POd42YHN4bFtV4lRkhLDTD78AxKLtcNb+XGtP8ZeMEvJCes+ILy0mEfcnBzaHtIaGxjcrR
KdUuxtuWs9YFhyj6ZMk6jbjX27ZCbiZcazs2vWTLLpcaSX9XDstwGMxRI5o2xPRAzpi/4zBK2FDe
mbhTlo43JBEq7o7UnqleY1c2hsG6JceHZfaoWnH5tq/8jsZt3M+u89Z7bYdxVe7b3yGyCUt0ozHb
124XGDjB+dWXJY/EFNMearI4xKg130m+rYqcowl3F6eRGH66cx/+sFhia1493zus0WQ3h0YvGOgG
dU29lY015n7FJHyyFV1BS3Yu6PYUkUH4Z8kzRKadMSPic9uCRrE3VBbS+maoCEzqnck61SKcp2Tz
uHmxsS6Yks6FJlqsNgt8HP2+Ce6MrPTDRG5G4MV16KzvRmWvRVJVPs5iDZ6Pr52RW4QytRZu7rKy
Fa7rpjffdK4kPKgiKOrn0Bnjd18pdddoPPxIRHXzfKdZtX8IowzrHXsbhsFqiHA/3GDt8ByoAntM
S79zn0WPNVkCU1nWuIaGAxsTtWV/M9FGWZNazXW/1xyJInJSG1lhleiPj0KT/BWTIEX2K7uv4lFg
bvetsRFxMYkcApRSs0KRmpfKoyE2i5o+lJWH3r1a3eyGjDvcTgRDp4wgj2r+EpFleIm7yycaTr7s
nwO10jcW25i9ul69sN/i2JfvXEqxz2moPczCW90TxqllS3atCTs8zJkd3KAl54izBirc8A0jXJBM
0ZqNxhYrJeVE6Y+VWyble68xKiUSkK5ppOkcxay03D077/EFDDsbrZS94Ni7k1Yd3mjRhA+b1NGw
b6us9unukCG6CxbO4jt0ZYaJ9xk1NsABkbwVqe1Nsg6qqvbWpFkiSwHWvwP2WIJDJEJ/ONvNYLaH
Dl/N45p5747X2kXqNXlVpzNtWAWP3KwyWddBb0c8GpVKG9btF1862UdesfMkqy/FQ4gRaXFtU9Th
b3GZ1NDzacKfPaNJneaBMnkE8yJ76DIdBolh2zgIdrCfbWqUTkaqMMet50ZndLJ5ACuOfZjBFSmk
18Wtk0YxBn15TeKYq9yBt9NenXofZpG+2bqBA1mkRxpIfdgGkvgxAUpp00AKk7E3Q06PbTDZT11o
TPlnVdW1IgqqtceTRdPtRmBDOz2aW+f2B6PjleIYIqFhU+FyM/Zhac49HZJOt7vIM9lATEeT41Vu
PfFyi4jKEIfo2bjCVb/7WTHAmTF8XW0RW0NFlsMKHvJFEsL8zVqiSiSyLNZbe1lZACffnArcv3Bw
JnXaU1+wCCWetSBdhSeyaK0nPQV5cFDTqt0dSJ+LwWgPoZug6SvWWA8cyc5SWHzxO1nMvfJjK3MJ
5u1Vv7jPiglQfT/IUcibCrCHpN7CbpqN8q1hChxiqf0p14bDzxZhqYsvbm/6xCj35PXR0J7W51A1
pK4L1jr6tZiAcs5hcn3XTZdESkM2ixPLyJ7lTuWTO6eRPzfZjVy9gERBr/TAbfC6Gw+ir0fgdVB6
GzKrH+dJUgJsqsTRcoq6u0CxjsYuLp6EHW1t3d+ttTVYN+YqWsxvteo4lbTDZNIbd+rp4ANfcxSd
Jfcpc/I2OC06Ej1QBZXC60p78JKtQnW493AK1lj7IxoyX5YKPai3XxYGAoRcBtVyppGp1d04AuOm
LPm2fvTGkHNVOuHPxDfZtmVFDGiZDfKpajy35cnBE/U+Wx0z/xw6szXOBVBYfw4XD7aPhUUOj3Ok
bcg0nKOj713h9LixCLQtU0uwpWt4B4/JkDiNVLl4kAvL7wURgG0pv5T0/Lo2xttT4z5otkyRCETr
pxmZsdq6frWSloH1pxpd3AM9TmoJx7GFNp2J61HjnnXfLM2J9oyKnnFT9kFI6xa/xT4RmGteshRz
adAqxwZ+9J+jpXaWW/z1guihbGyaP1ZZaiqiyS3WnNmw63AOWCOvJgqMg3T7Rv8cbxijcLHMi6VV
hdTalbF5NYnSUFX9gXGlsx0szxrqY2fTLUpyQxocIfE2iAhxitbFp84TTJsI9hnHZYwD4VXyQAh3
sKZmMBjBGc9gA69iohN6ksYoAfP2pZXLPB0CuWiqbYOt3HiY7bIwsO4pOmN5BjyuCrkzsVJtL9HK
UTcfxszroru2Uut6lXVRmV/5HPIJJ5y0WxMEyQRjJ3s9VA17WzTXR6MZVP/AdCqz956oPY3S3yb5
PI4m2YfnOgOo3eJpFCHh5KoL5DdhMex6XBtTth7b3WL0/Z9j4X+lYfw/Eyje9h/iUQ0fH+rmW///
g0rxgvT/7/MWrr5tBF6N6jet4uUf/alVDIP/cmiKMeDj1fKwkWTA+z+1ij5pC9BVASDqb2kLRDRg
9YKIEJsK0AT09f9Lq+ia/+XBm+E+hYWSjzmC+/+gVfxj4HwBHsFvItylfgfHReG2k1J623eMn1GS
L1n9YfWew5nYNewr5bXeF5Tw1Lt/uUl3f05n/2o6+duQ/c/PvfzyUN4XOdNv+BxeCyjIM3Pbjz7j
BhPjxf3gbv3Rnhv/H2DY3ybff3wURy143wt1wZD9V2KBxMdqm5S57nVP4HLjTC+R2tSezV3Hwjb+
AY//bRj956eBRWATBLzMx/76abOEQKvUsu6NQIf7Gvs6mHxCemWkyn0/z3OSl5IF0u8e//6O/ofL
hGJBVodhD9rB3zGqcracruoMvsnwEtA0+uYngZd0RKuNpLJm7I7//vMiyDNgEHwfwHJ/vdChgf7N
as5AOHO3Cw7YBoxYPmz6Hg2mjij1Gybnf/+ZvyEF3FwEfEh4L0p2XpzfIa7RV34VctDZ61pVh8on
QSdk4vLnWvZLaMxfn83fPwWXG+8i24ALYgsAsPv1yhCjLL47BPPeCxs/DbF9PkqOGf8OM+ERQS3I
BYG24DQGwvXrp1w2JyF8Is11Bg/PUWspXynrMJKe3c38B/rj99ft8mHwYeh1MSPFz+K3pxLj6t7J
/HwhSbgvD36xPOewqwSs2+//7hu6fJALZgJtiVAQgcivV9U7lRBlQAIsWsTbuveGgyzoQvxffAjS
UdYtfMb+mykeTzS+AKNa9pjH/3DceiH8OAv/Ydn4T7cMiQt3i1XxYjz665U4Rdb4eciVYKumD/22
AZNE3XWTl/7+7y/n8qb8hV9BiI6EjEeA5wDAnSXx10+iwTiHhtc0V2Yq4n8KSv/th0OIgs1D0l1I
qpDv/rcfzjEayx68oPdFsDFrA/fOhgfHryxFtHEzlsdF2X2QCDJdvFj3RIO8dFT2y8PfX+PlY/5y
jZdfAxID0In/eKN+l60axsiEaLHqvTIvUSBhl116qyU5Bwndj7A/BqJwvmJsVvj/7tH/45NZ9jFX
4Ub41IK/3l2kvk6DI0mzz8qwOTDWxle9Ijl44OF6+vcXeYHVvIATow1G9utHuYUWDr67uPkXRvBs
5OPwA4vT6aQzdzsQOz891DL8J9z9P93ZyyuN5xiy3P/GFWYV6Gegh2bflZYQ6RQo9YqPTH8SvlqA
i3J7IrlTd87Hv7xY1l9stIKLwZWFhue3VTKzzU7UJj2lPGKog9hEnqZCiPexmeVhHqfujrmX+/r3
H/rb0oxCEOeUC1prAd0hVr/8+V+YcdxgXOBqi8SP1QrvZ1Lbmp0zl47+h43mt5f/z8+hykJtxZtP
qfXr5xRlFs0jp4c9MQ7ZjVdr9663A49g9LX7h7f/9+/vogX26LoghArwafkdGCc8CcvSnB5YoRL1
tfwHtTGBXpeF6q+vHnYQWMyyzfB9ubgk/7YkO5NrlT45YAetYJnoZW/irIuasBeEyA10aa17YuI4
W8hd0GEsitEu3biYBZZIOYa/fsFJzKAkdFzPeA7AECLGEHn05irPRQdejITIDbjr97EOPRpqLbgu
S00ng/fObaZzU3crVqnhsnxYzBGs3eTo8qUXjmKEbwjCYAmZZGpfD8552obRu2nszQjvc+yX6NeX
TnhoDX9+pc3glXHZ28WDqCP/rR494z1bVveLVSnvBx5owU9Tm+K+MSqQjGBUwXtZeznR0HT5o4Qe
NxPbYeuBYIox34jRkvwmO1916xGAkCTTLAdfSls89x55ibMv0whwsRu9kKRcmtTinjQQhxE6muIo
GR2dnzwmu17qEIAx0nMDNjr68DBWzGwseGr0ONnpEsrFvzT1uP2cERb3KHhBbabbBhmxxWq/FY0D
8rIKi4F91KIGpHliy3PF0r6mmaU8lfgTs9E9c30aEsGci7e8zMY2RQrc3MvA71VCXemQOSlnTs4V
OVHHTNECh5qmicHgcoT2yw3dTMfak3SjLqLbgdNgMD5ldcPrWmJbtIvWYtmIHDNrJ/Fqv1qOGX9A
qHWkokPjbBIKl9LuFOQGJLj0FTNzBv79z6z1tluv3MCRnHVw1Mmoe2xaQfecu3rI57u1ETOzphx+
+HoqN0GXm8OyF8/rIMTRDSfr50afdYRDEM37strOV9sqZ7q4RYgfNKFw0PtKi2JMGIUM/U5mudUm
2dI07U1NZyKPVaAZkcGk645UYuU86LoeSlKIF/EZ6YqoyyYLhWCIV6v3LCg7+xR0eV/dDZW5XEm3
iRh12wG1nu0tLXMT1qFDZ5UVk5OOPezI1FXOCWArGDB2D/yGC5h2qsfNMY6KsnzaTeO6Vvt8wiTP
UVvhpV3tN3I3dNIw6SN69pJUuIr9cIzMMpNZrtBGi6Ptqx7aI9jTeK8tIn4n855fBzyIgcDU47M+
4d41j9IKkgD5Layn7PEfzue+JwWJLNPbTVi1SGhZrF+j3AbKgLFaxhRLezVe19mq6BwyjvJSYzHM
g2mjydq1lgeagpC3bfdOk6vsFBQNjXMbPi2/N6Yuc+kNuvaZO7FW+Lo3yxUUBPZbWTdZMgkLr3m2
ssi7RACNpjhn1sojByxkesnWVcpIqUtnlhSnCNZDJssNJHPeGh0bU0SyEtiMjDBbEDn4YI4ooIX4
DHKSsHFb6ZPNVPl3aIDZ27WSzta+9BbbTiQcUnFoF1+Jp8jtJpRKJMeGqbuR/bEzVQjMzDCYtlzR
BPPbLNZgSzynmDCm2Qbvefb64KUsczPf06pbfxrRpfe+uaZyTyNjUOby4dIx5XPKEfVd4HlJNXb+
O7hDpk5kADEYAHoagBPchqmBMc4/y8wT8DSosLEyLWufRq8L2pIEjEK3OEA5OINxbturS+V/LSRd
+tQjLiZM+4h5Z0zRTzz4bLadSoQvm8OwrgZtbk2mWMwPdfM9Hbfpc9aLYdGiK+svGXlO/d4bm+2j
l4K/5tqT99JbrTUlYXfhcnCQM9QuCFTxjVTA7kEHJXbqDHtwsmu6urSval90oKxtUJKY5vrDHF+s
UpcD7UBNUkoWGTpd6rLlrLxtrFE+6SNwUX3Qt+eRrvsRUyyL+DtO0w3DapsMktr2xUnNfzxqYyv3
nbup7pTXk7Z3dpW5NmPLDv64KdrMTm1Chu5oATY/dL0UNwwz+GvSxC+RYU/djMzCXECFqlbexwTa
HVxjSMeTT24hqaeG9JilNbQOdMp3gTV9uQocnJnOwOw1MzEWaV7qxYst9gH/aMHaM8Gi/jUhW2do
RsESbzDPZT1qFU3HGSxrh/ck5n/BgjEfmWLirR+8IQX04DnHD8jYlV4kbgytyu+t6/zkrDATRJSZ
t+2McYEoZ1qMW1MXcUeFkeLE+OB0LD8k5ZFWsKN06d//aLIkosnoDgccarmz9RjdjJQK/E7rIq+a
tdT9ARR42mB99BlHbuv64rLMwkCotxcRg2vfEvtC6mHb/hQ4HnMa7nIgI/XTm8btcbbrT1we9ozY
j04ZPjYSxLpezbd1yHeFWb+p9gIJ2g9e3tHIlQzf1rBi1B1sEhzAe3bDpo43e13i1pDXWL+AR9as
dF3Jq7WyyyUBRsvxMKuzq8yCS2BkQy8S1qsdrgcdDC8OWNrOrds7L1jyNKxKxqLjQKSJZhSyeh1p
OwF9eyMnjb5a+Z4mke+NfltP9CyL2wL9//WMJd6YYiJPWt5YEZq4Mz3eeRF28sORVv/TJ4thSatw
6J4GU8szDlFhPLac7pJLqXSAuDZ2sxd5P8atszeunWeNZDZpP25lph7IV6SOhSJ8Kq0howFMZB1j
K7s7THo2D1YkqltX5tuLi/0gw/jg2mFGdLvwBuUJ/ZXyLe9zBnyWCJtbMhkIgYyGuS2TWSn3p/Rb
GiQWoZXm0xCNhVtxQ/zoeWYknXnOCX3Yg086FTSWet4M6IKisB9VaHYQ5Yv9wGDCI3QeS5GTr53g
IShn53PSBJXluKen5kisnlXCpyzsSqIuITgcyyqtdBjM4XtGKUu8qT1maxLWi6mSTQ8mU29HZIng
f/DE2Wx/dUbHvO5sg7GkH9ntUQYjbwMGhXc45di7YFXyi0Hx873KjG1+Ue06O2kJlpanRG6S5tSb
cv3Y7HEhPnD76LxgImnYUDcZHYCd7tqLbsEsfzY4inyMmqkdYaAUFlPRvSwIRO+XkHbI5RXhcatM
fz7rnBk0/tOO/d6bejpFs2t+QmV/XSLh3NubIx6RTR0pj5rUMizj06jb6bqLMkaBtfVWhHJgImrq
hBjbsyVNItfrOWdslOXb8GWuBeLgCFp7HeW9VHMJwjy5ggolQp7vhJ96AazCL7iNs6Wy01oFWzoG
1biD09n6eJrt9amO3H4H552njuvMh1KqKjEB6T8q1wvvwn4zyJSSUI6zJR78cj5G5nYbGmBeDLGt
4Az3DkuYZ77/QbAWlgtGZwBF9EYzfZuzptGEv3Uz9jWMsvB6UvvV11E6k3+Em5VDhJcXsOqXdlrN
bZOu2eCV0FBbfcJglly+xVt6zPRbXlmrX/ZywhVHT36EkimDJehH0/7uupmfRMXykmEU9Aghrymh
+mg9SxOiN8rMPF3mTLwz07KeFPZX12G1UqzWi39XTcJ5EkFWPpAVokd2ihAgpFQWJmJUt7flNgIw
doqHqg3n+tplT4sDxhvnfrSLw+C4887fpileVoclxVO8cpCd3tEwsqvaYEgY4jWVcM3FftkaJubN
OFKvAPtHBFOCQ4sV0Uo7CfjBcbylCBwSj3wtGCYPrptkWeOK4ppEtHVqvDtgX/0CFs1I0KlLKZPM
b4pD1svlvcSsKw5XvSLYbdjQ99tm57d0c7co0c5KmFpU6cHDZHll1WBmfp75lvZFZBVGQhHY8x6t
zNY0VWA8iMahUN7sokk838i2NGhBIuJmzu37yqMgP1Yw2z9aq9PlVQvk4Zwcn+30JutYMXMEN3q+
dlpyJ3fVMnVULJZwUtq/ckzx2r2ACTVbXokG5ckl5e7QhhS2qCWLnFhWtyR/NbRQ5+y3Urr8vNaz
156FTXYF1zBVfqVuJ1b9IcX8Q5inOZLTSfpjzaMQDsWTr2Q33UvTJeV0ND763vR26yotaNrITMbJ
M/ZQLy2/Rq6e8YmfPgjBm9oD08ng4ZLSnRIBbN4iGHqfHMvdDUt9S/6uTPyywLi/pCxLAuIhg2Qu
fQ6bJK4t6JzmatpVVZFHTL8ouOI1j5Z3IF5X7YDwxWGZ8UlBL5VfkIFBcN6ETG4l51dyQw1ylS4L
rU/Do8it4CQK6wY3xtfcyN1zQcoracxV6lP8nAkpCW4CU+bXGtTm0Qf1EQd326akbdrimKProsk8
EAlc+mSLqAZ04K5v1v66nNw65eWx7wZYLj+F0ALphWxlSB75/Lk7+l+8hQBVwxuO2qC0A2+FW8Vd
Ir/jRNXHeTcQ2cotPhoLXwsOKE11W7XG69CPpJEiAvohrXZ98Zy64FRiczryjFLFbduvVw7rUwCR
FPZ77sALswYyaJ3cwn5bMOHo9ltUtwRNoXCExG8wLsRwyxMnSsPg4AyS8XzndfnBr4rroQp/2Fse
nTi63LhibW2gOA1qKXDLOgal8SrWXj2XlqG/hOi074p2FOnY1U7ckA3vL7K97S2vvR0krD5P1gud
toE186LjCciEu9Zz5J/R2B5CSJ4HpiOnYC6R1V2yZCVY5WyesMtbE4Lv34t8vuyb5nKwmtBhhmFZ
2z2cBud329nMqyoPo6OTT37isigCwrb2K8VD+aSaSWA769NNB4tTeZ9WA9T/IRqX/CkkHBoFwarz
Lw1aIJ5YKvuv7IwFH6qQt7CWUkm1FBiBviRu5reLKWDVBl++zbjtwRgtSjwbTWdyW21lJyS3Z495
5uprbLazBM/vNvDT3ioZpzvelPq6Np7JwTUXAKYsLJHxtsMOSvkNeUz22HT+gHyp0d/W0Xqmw+Tu
8zojODMDGfYccnlKMQBIzdSR+zBorktybynRNbyV6IJFxiYHbsCM1nwylJw/LjzaESLidfSm2SDR
NDMqZmqajbQOSPwV1BwfPemPMnaKeh1vhnbpl2dzGJqfBUmfe/rA4j0PBvdV5ZFT7hz0KakcivB7
AF6ZisHHGTLelGmpmFJ43efaJC09AHy4JYeyGXdh2X0gciqJKs6NG5jbsD37OjfuAUg5O2h7Wt8x
SMeROqeI+EK4caYP9NUEmcfz6j0zIweAZ7cYvprYT+yqdm0+7FHWN+hM1pfZ0+YjmQpBTCq1gFL2
FFACArAGWYlN8rkJwYaUhhyZ22GtBAIT5VxlhTNle2D5IeJ3tQMRTyEsS19txq4XxoQIYiuQDhjc
DhvMXkH6GstIjDgosS+TtjTDq8pR9nJB6R0bBbYWXrxOvnqZwpxSf+l6/zyOgf/qFjUp7MUkfc2K
HU7QzpPp8X3mixA7vQXyJlhA+Pc8IEhQo6Ztb2yfAG3gYyXqZOim8tvkUFGCxA3dXbaGhAk5jY21
nO4slA/ttq56N1ub+aMcWdR30dJDulkzbZS4Kaf2qSLzjSK0N+1pt+Aos+38eTXylNUjt9JAhuPD
vFTNkNh4cYsk6DW8Oi4g1qcRmhDA26isPPbGQPqXLMcix72vuYRdL7qCmaUcgOCRbnegpVD3bAWV
b6ZNEPSfGXPieZdpUkOSnH4T0F0YXlfryjEYfp1VHUWavsNSp7Z2BBZYd4aOqiX2oqkgBlUCBCbU
covCDzxfhqNgAg1vFQhOhXbF4aQg3/ZJNzVHlCWTm5MMumLdW91pe6Nho9VunEd13fCNC2B1b9H7
oC487qv28lvcntbt0C0mXzBRJgWV+xABt1bzBvSyTcKivRQ0TBNdRMKJO648JrxaDqsK4igBSjtZ
+NJVtGGoHi3vupvbIaIPFUz3OVuVQSNm4YDnstQCpwZBU1ODNoFxhYdBgOQVYgNiq+iGp6YZERr4
ywXmDsBQv2usZ614cksOHrT+NB1tB3kSGkC/vzUrk02TJGlWJPwFwG7wjIrUrvZI/aDE0u3X0pmI
Q8ZCo0Xzqifv0+lz701Gbk5eZx9VRmo1ng5iH52KB6uK1taNht6K3dGRt8EWIAmqrSn/zk/0P7vC
ptTM9Ji/e9Bpn+iVNj82W7HsHaOVblL5kbvCgNYYCg/wPIh/mDpCLpJ/TY6uP9OzzUmid5Ixq4nu
jqbAeVvLOkfB5xumd4TEG6gRQbbJljJd+g61Oa3XniLj+9IEo7uR9ZiNpHS29G2OfSspx2G0tLsy
Mgw8XIaOOHEC4ZZwN1AVXRR0huSoNlqRPIkJUxk6fo17j2d96ZzwMCDjnIgZgvKyyqySbZH9FFtE
rwZ3gVehHDFobjVppZCMxpEseRNoxfkm4mV//RoEpffMNUePKBJqSizbyf1kKaMB2cKkuSw0mSsb
Z9DX7pVE77Kcmlq5byawWxQrjrFvWlFlpFuGe/qOtCL/MYRd5UfloBVJpi213uai0jJpInt6Kc3B
aHd+pIT7fSXzw/kSGtGMsFXVjiS1uOw/FmuyygTdtYUWAEta9xq616BtyXkiXGKH1pe7k/ikj4es
k/YVwQ8OH9FZ9qmttsV1PqlSjTFEBEk85Zb4Geo/eZfDTDflVTRainxvHKOiuUtNPWZlE2sMGFp1
LGtuqw+qi7YtP3adRyof3bemW0mt7YruLmQznmNCuHNO033Nkd02hWx2DUMdP10jtLyncAqhPoRD
bb8TptNvu34AWNy73di2r6YjBhV3FudzUDqpg2SKlibbMTIcrcSnr0dCfGOSsV7X6OWUZrHmyhWM
bAwlVQbnUXP8JTIZaTetcKKQs6u2pnxNM9nky5vupbWdUAyHFZ1Hjpq7YgnoUNvGXBXY9Wxo79DS
9wMyFVf7h8KZne5VuQhS6aNwtObxr4R9KgA/i/fBm4vtynStCefF3uq7b+wjk3Nl1133U1u5rOiq
lJzT1hkNBt6CHgADOVIc75eeqvZQ+2Mo0nLAsvSV3gEJCvVEDvZh6VDrpsQ6SGPnce4hma1mjk+b
QOfyA5wfYVYwhMJL+6VFf1Q1I4PUWloj9ZWHTHJXc0XF2RfV9FqR0cGT7gYuKc1si+XOMCrVXhnr
ujlnTTRDBOR2OW0hrWh5n8Mcspbelec+OR6Z2tzsZvlQ2jMfencgp0GXaNKvsyZbXpHIKPdq1pNZ
HjIL3JRUeBo3LGpFcDY8ZwnSUusAiywAX/8OvWL+QN+3ZDlGVmUYe7PP7I69MswjnqlpFmkOsGjH
2gKZecuEYebXrqfd6c6lp1Af/CAz4O4NgGcUP/76zYGILAlUgQ2lZQYhkBLcHXxW80R2cExvI8Km
OGS7iAl98t2d5jkxz9OQyeBewoxKtv+aEnuGcwwSU1WKpqgjQiOln12KpMnypT32vJJqny1tL44z
lN8nZXfpssdkU3RfzouzfC1Fjvoq7y1z2cF1iC6tjUXBTEvcuhpoycBpftoI9VYKndWJUnqZxsgC
S0xhbGgmYQnz8+Ix3CifdlgEbysHiXnA8tiRffEBX4RXhdE542MEXusi3g2sx81FhIvctDMeCcqw
ukOHbgqVvZcH4wFtQ6ASGSwKdLIzc+zJPETSJ8LX610mMKW4Gq1tc2MsCZ271u3dx8Z3gzqxzHb6
GeVATFcbk7MLCCuNu97RM/tv2/qPLofhb56NavdmLbb80zGFNmKvznvjIUNl/2CI2uKfIfiK3lfH
yZY72qnz4xrZ0j/3oS+3q8gNCPLG2kZO1xPMZr1vlNlFB6x2JzD0Fe+/KkX8E3q3si6bxyUPtLUf
nRXFgbaH4iW6tIQ4TCuU+GS1/6RHxgl8G4otPCwDDZJ9xmopvmTFRaqjedKIJWk2FzWEwEIpGXm6
wUuz4Qt1WMtReUTJfiDcNqwPpbn68zXpPezwsELee+mUYKoMvyaZWpnk9BlylOWdxGbuB6XLdNV2
bK4YwBHVeA6HodD7JXeLR2Tf7Mz/g73zWHJc2a7ov2iOF3AJMwVoi2R5P0F0l4FNuITNr9diPEVI
TxooNNfsRtw27CKJPHn23muHtcn8iFOcLTkp4gbIA9PpFjd/+UJbWJ7tF1uTYpMjPbYRDYEV2xxL
LtsSb9t3my5qjVPaL/JYYAHLmw00bEpKeKaWNlmOClUEs2838EW3nB3FLPLXTEOT0MEQioqPpa6d
HcFPbOIK7ZfgxVpUFZTBVraxZ5VIShG/XE6HlliyiGBIE1M8kwxm6C+GyV/uSsOcWCw1XZHt/Dzv
mqd6tLDbEtQf0D/WxIGRQGxXxx0VB+8SF2qJpolIHeFmtqZTU0uu2T4bCDcqbVFWXMtHqtlzJYrP
kApqa9N3dfgp5cjsYhJ3zrZDj17CeJY5NL+nVpLPt6nlrczAoZOZp6Ec2LEJV3s/QptEP2FH2Xj8
zX4cLuUwLn7kaKcz6Y/y5c2wopluHNNZ/rpSFyeEvBINjQzLieBQy1d+XroP02t8LtATe2vGwjl7
sUy+nLdhhm6NPlCue94S1JuED623tdgc+pvQUPqQD5WHlJ80ghrETofGdpTST889/xCma8dVRcQw
3HcsZbI2u+kW4ci9bogVRMVqecOeXqPMjtgrs/WfzZYbtOJMnKPRaNJPewZeHKF9sGZn28MeBYnT
IE86VvoF9Htn3oSFG8w3bsIF9AiAmOkwbYa236aCNPZWkegtbq76N6bPgvUo8Sq2fYvpk54wiYzr
bTaYLdKTOytIJXVuHuZqrn9MBepjk2Hn1IxJWTFhAW+XhKO3aA6zSJmQ+3Zdzgn355QBj5J5FjTB
2hxEvrisUgVD9q5Bu1V8UzsG8KR213JbVWFoxDzkzPekS8gribLW6Y1E6v67hulSbptQNCy01HCd
v9jCyG3e0qp0ISpitjscrJpZlLP30fbmOojkzOS2MSAzenv4hhkZpJCHOad/68xEfwj1RuZEcPMD
rdZ+7keOI8dMjPDgaRGU4ANomOLE0qLZDEUph8eeCQfdLJHGD+2TtXsoeUnHqu7sV4aSUhB2zmgo
XgqRvLiNvZYbftbXC6kueTisGOrHeHASd90Gpb1iXV8md91U+WLJI1t6ItF0HeWZOpR83t581Hcc
64ol0hZTB4GSAaYKCZzKysqn3PdtJH6vtoFs5PBK+p2ePVH9mQcvGR5EZ+ZngEFJex4dKPmxdvDT
RBjq8+XEAkl81uViDZvrMJkcuxYEybZjhpx2ttsI70kUfXg32mKat5XtqsegLGgy8NuqFazBWoL8
6I0toevOm59Ly1znfWYOQtwANw6Sg4E7MDyM3cxLZLxZs4jpiagmyXNnPfqWntu7sssLXnTKTf52
qiThIBAgBmNeYkL4yZOR5uDRWCxWrquAJaDT2j8XVdL7e39MVPfZdiUVj7Gs2UhsC5eFzjuWAPW5
ZJM/xvwcEewLoiTdVo+dfymTwv1Ku7R41rx7SwVzwDbcs/D4zm4t5fu3a5XqJgq9tWGjS+UrZhmR
yHGfT2wCj03JDR9lX7AB2jqEvxuOP9P/2wVE5dBLq5Rs1yLtmjGtaP6khovbtsbxE8YrNZrFfuIk
7YgxGazFNRUO4oackWt+JlamrDN5j5EUyhwkjh+77dqpV1/bLInPGIyXhVRlItNXP5NMIlE4p8tQ
UUY2KTeefcn9CzCfnE/EdwnbTUslxx3MjU4d26Wxp5uF0q5u6486mw8eZ9okMdq49g91aqLdzJlT
tpGYKqs4qoF1XAwWtPiCd4RA2vapwKq8eL13mhnWvktBk9SGUDBSY9X1wn8YNaVPT76aZ9rmvZ5E
NbJA+TNhkXCQI7iH3ZTXv23oDecbgZMdTD93c3fApTK2e5ZZ/Rh7jOhenAsx3xCBtEcyE9PygfSX
VVvKAeFcqGmCrwQrx/2F02EYt3ylqhdFzOIlE9786Q+5uB+4ezHWTmP7FzMTcYnZ8XuQQULIh8lh
Hth4bgdUT/i6zTZ+y3oiSiDfYCmyreXX64sk3fMe+1BjU2HP2/raNXMhxkd+JGmqhDNqsNxPxjD2
DY1AdT2z6mRwwm7TkQjlgvRurwb/CSHiar3uAwctirYTQFSEc0YzLiubUJPFD9w7w6IuAnCnptVf
sEdmPZdaKFARPDV2o86ST/YOQzTR0k6OsI+CrtTdDj9fMZIBE261bdn6v3eLY2NRsiTSXjA7aRF7
hu2AHWh9HsNrxhlxMNMUhBJXMA66POuW8Ixr27M2aVlX1oGhOXln0aCYCkrD0lsPQ+E3YXEDvRTM
Elfjnk4hp5QKyiS2rj9KWt16n60rg7Nh1CaglWQW3XqoyIZq8FcN8TU/GBgnrq0aiKTrJNPzatsE
1SvXn+2TrogIYz9qm1PKil1uTHdyH0PDRLSVblifePeLMDYA5pjbMpmH7xxMVh83FjNttHS1buF2
h63EOtrkJCJz1oNxPjGFk8fuJK+aaY4VluZ9OkG/Ye6t7TzBij/yu4/kxwuxN2rEzLiyx/bOG0zt
xTB/7YA/vqxg+RYz1El3LjvSgH2Ang+AvzvP5FrJ8ARV9hXQbSEZp8fyzVcrU34PLGFApEbVjIu+
sC8pMJuvlB/ayxUZCszDLeFAuLhldkMXsKibQUmhz4p1vaVxJLTvsOCyh+Zl5ft8ACsU4QigAsEW
hne/TEyAm7pu5s+RdYQdB0xOj0M7V+DJfAK8LNYdGwQ3cmsVOVx47icS0bcD2uUrH2N8MXMxE4I2
0uWK5EKaZYEAQ+PZdfsrlwD9N+DRPsxcsb2mvnfCYWFxVQXXkabCNBh1njm9J9z+AUGFbaqueqm6
y6ZxWPCHlXzA7KHqdrnnrl+msMUDDCXnoxMVck0Bx62IQnasd6VewEWkaf2HjaZ/LOdxWd+mLBB/
Zs9Nf3x2oDWgisE9J6M5mpu2quxHc/Gr7K5uO4PV4ciXa1OwcPsyQPg4mz7QOVfOVAKokWtj3Peh
M1hRaeGGOkDq834DWXgyNhypdhUOKUxQemoYw1Y7v3hLzqJe8WgIuUAaVnIz5mPZfXrK6VmmJ0Ut
UUXLdY6Khr7VmP5TNUMJgtv5QCgZIgGwEY7xVPEao0Qkobyi0zwbOASC7MYqlUGzaAklbKPcqSuZ
41txCUrhmjhUfMY7XMUMGbT65L82X+Ep4gnoqA0umaHd4esKjGPf2B7vsaItKZKpOwUbcq7moeD6
PUFDYrN1EQsaEBnVPIxtssvnDBLtvFvDzL6HqGP+wgyFSUccvuCdSlVzoaVJ8yTQi/4VsixfDEzM
U1Sw1f/mOBtxUxhEGKLBnWe9HYS2AINZQ9E/Q7Vy4QQqkTrfPQin7qyvG+jfPC/M/KsLurzcSpmV
fTy4wBziSob5X+RRsIDjPDbLsUmZgCO/mjBfZeGyXq47mmEjx7kgn2nAk18Ks8lf7NHLmA5URlGA
32ap/YW7YBqBEXurfuNPBNlQmwvXnKTx2XoijExVrOcaW07TBBK/yjhcYXIa/KpRgaeT8SDVCsZx
oOKP1VYbNEcZ+gubf5Ww0pc08vBm2nkPHjbG4YxHTblJkW6NPuMLwX4P/Q3VJhtjYbK7x6aQeG+t
l0jxEQZ5qc/w0iAx6cmHLFfg8wEiWc/g72Qb5kcbBkH5pOx6OKlk8stNGQDpitd2xFFljkaRHpD9
wEZTVreWB8q5hvIWUqhRQcUJMa66nmbfIUxnSqJVpGbF0F9nxq5zmEO5qRU23fLzyn66ZeXLKo2G
USg/yWdX+VofpjA1+9fJbBv7jgmHHBbQSEt+FdoVzY0ECtRfDLrFs/yyVnmDAmrBmGoTbmYNzZ0i
pfxpY5RVa28D7uzBWXYNrxmjXlOfjTQYWKUItTbJZkqMoblY44BtkFEpIEzTeiZR4Jlm1DSIHAa/
EStsVqcckoQZee7t0OkKN54GCCKCKcKoG0wWHm/ZV+bST3rTOpo0bKRgDs1R2i/1F7PI1O/6RRQf
3QJdYDe2Gh1h4QPyLCesIpsBCYqNvbH0f0xdp9W9hTPG386YdeQpNLIcWGUD14cfrbukD+C0+/k9
zy1zvMDBbMYDfr8q39azTnCaLnlj2vu1NMV7kabOL5BNBqvOgYsCQtSurqIkiWBMHtgijcjkPOx5
WJFGfmz5Khaxjat23iwaHvbZ5NB+4+ML/iFBZPmpPJknJ0sNE95M2p1Z/VI5Hx6hxfX4IOB3BHyl
sNTExQytIVpdbpl/JDVnLl0MhGMgbnICEX6Gv8gwApOCGWfic3JLa2BScKtNhjeMbBjfnKJEDqd2
IU8PiS0D1rIG7y5nRyHHv2KU0Aeoi209vBSZV18XHfV0U6N6B2lMss1XB223YNwjkFe1/4ArRbKW
0K7zlbD3LbYm+A+T/U7ND5hVRppvk6xWuGBNoqtYSCtcXS3EHTxeO9ef/Pcsd7AoFBIzwK4r+8Vl
Ee21042ownrdeSloxN3AqkTepBa6yCFx+edsWllWHPZGWcwba6HtggXdWNC4kcI8VFu4YgbB3IHA
wAlbYWvGmR5EQw5vrTEI2SPS5ZD2c7gHuDM7H/BSmWC4/6z9wV6lmZ0wZ4NDzdbOb1FOcp3COhKB
3uJ2lMxGKxvPSGZc1O9Gc/CcuGI5ZGL0Gnp1oTwKXyRvtVmcFnseKD/AIstjhpzn/MS3obSeTXu5
CpSV0ZsMG9p4SOy29c6WQfn13dTrjhxqwGF2JKg8WpHHiW5k7JlIQokTno2J701WS6d+px8t7U4w
jDsWOB3I5IcWhGTOTc5hB9TYrSHflNLs6fG/p+qPUaAS3pfw5NRr32AQPYd2sRJeDNulrWKrcfPg
O+81GlFUZCzELeYxyZranl1wE+lc11dSWmONb2Pq+HZN/MM18OVQ3DboreWWpfrwWCsy5CHaB05M
KhZiaqQZcvj0z5blv8+4TjyGwLZJ1Ma2QRA98/k3pzxOzCocJvhS0LVuXdIL1X5awbfAeh3XFNMQ
60eImbnR98eibGV6s1Y+bo61bXt2FOj4wXeTB03+5lsVaPTR4x72oIceyFncJWVm3enZGmccIkqP
H81QWvalNfMAnpbO/U5f7eK45JlhUzTgqiz0sJ6a1EvL8uQ2qartuymsJg011DWSflNrNJJ960qj
umXL1jdnJEuRv3k+NppT3mRqvZsVvPFNLcMmvB599llq6EWRUio85l6NzgMm1MaECEjeifOg9Q9c
gBEOIU+uOEF6zIqkGnALRiDZ3S8QsPgGp5KbcRSy+z2F9M0zYk78j9NocsEy/AOjYQo9xRZYA5I9
rc2pu+yTmWm1fQqLnNXTsRiLWtQHhBBb9n8g8zd8I8sK1+J6ClqLaIAWUz8+TKY5QgXFfVr5w+vE
rsVBIpI05q5fQH65/e14tHnmcOMuU9YFuxnGsbflABNuCjFM5261m0jzW9gectho20muEHejljA9
Y2zWCfwASsGM5OlpowdyGqe9Z+DCzeSqNg11YeiQ2TClYb69lot4j0mSZEUfIXEGjjpiEBPLfeXY
JkfFxGsLnxwvT+ZDj7CiN6nfpexFq1r2VGyrYD80TvHalSMycG6m5sPsaPmbk4oZISbN4odjbXIZ
Sbvgzdd18gkkgP/VYit+LsYg3C+mpfuDtI3y0+o78VYbInzPVJ1NBGKkAs3aZ4wG0TSIpdqSJLJI
seRNF+sadfuf6dL/z+P/G2UW/yUz9j9ag89/GvUvrcHXX/7PJL5l+v/waJmjVCAwMV5fQ+f/TOKT
mv6HGZAnvUZXSdJdu0j+ozXYtv8hiFQHJMgBwpA5I3L2H63BlvMP8HaUijr+P8P9wf8lif+v0TaD
uCBYf8pJ/1vUrKUiMHQ9GR5dfYfxRZn/S77sGiz+lwTYf/7R/y36WGZpPfejUbEJonautUdMjBrn
GJGeUm97J7Mfm7ASt5Yyw4tVFOT989r+rm1gnAcKvHMWHmx7BzRvDNOR01oEWXTvrIA6rwBL7HE6
Mhfh3qykZX+4K673yqpYq6g1yN6GJAyA44TTnR6G9j6Q6fzidHr5lLPXfxRd3rx2VobU1QXDD9Rl
ezMTK4DLHTjtQ2EM4ROEuvVRmXJ+x2+53HHGwhvSY/LRoTUeCc2yflt4Kpuo73n5qwzdPebUYMSN
spwnIcbuLyiQa7fDAK+okaYV5yGaTuQpVQ8Hu5vqGw2+ZN3T1dcfJSZd7vvs0Laavo64YgwuN7L0
q7fBxCdkKhJBm7WU4Q6cNAsnzBN/6zYctyGn9K4Zx7w7FoaVb5W3yjsQ8QuPMLF+L+BiQHYtOVME
Z4cbAsqLFOLTgSC1d+gM1RGBCC22OL17AftXnEKwaOkGdk36Q450/uOmWmbxFIaoRaW/3F6xEYjb
WFJuCzbLAFRgp+EdtrchaN4LBiHYpLnv3HkdyiaxIBhXM3vjjzF3UcCHQt/XMim33DHFI/Z5qrUI
wXzk4H6ffJAwI/KNCA7hOiXc1VHoVw5hyfbST4+jYa7bJTeAx7l1x8XTCuSRFyQiP7GteOFne4Nl
2D/kuGCDCF+H+rWNFUh5r5T1jOEkeDGJdnWRDfsOgBw+9qdxFMk+sUvvMJWQSSvTpcXEn8ppJ/mC
POPrgWS0ysm5h0wxXvJ2YeaEjtnsgjpXT2Xu02+/BFc8Xl6ceqc0zyNXxooS+kq68diiGQ1Zbt4J
6I/Xq1ZQSnZX0IXwbww7OALm3p0QyHa5CsrDGGTsxYNhfsDk2W/SMBMbNilj5M2BMuOirZIX3UCd
miE5Xoh41gdMFO5r3q0g+UY7/ywsnV2EcoM7ex4h34pJlYelGm2qU+aATRDW8hfPW4K/M0DQOhoY
izedKNtLCjHudxK5u2n6Aj1kabVJPqtr/Pt1BOy3Dmj7yZjif8othc+mgudNndLD2Nf5XZvJfM92
MtwTX+/+Kj9zT0XRJng2BEbbvuoeppAXDnu1IDMDkiyyQyPEFtom/c7H/HGwuDlyBeDf9x24vTpS
hIC1khjg0EU9IO1Ni0B0ZeIwi8Jr89t8K3QxFRuie7g6ZQWnV+fz58qY/G4SfTozcYiT21nNSw5p
O0a+l3dFQJKmwXn5Nti1+xKqNb0tcj3+mTC+WlwZPLXz+MncQAsznwSfx/vOnpw/zuRLA30pJ2XU
TS0r4sC5aZB5tl1omk9pyzENX9O6c1cKHk9tNRJnGYOhezTINu1ENRoX7HshU4EpJ+avegpdtG3R
kBviSns/47I88VHgHtXy/fJWZ3mwsfOQKYFy+mFJH98cng2bv4Ea9G0lkvHIn8hXCiXrw1sh/cAG
GvcL3PnnsfV589gZx+VULV40jppOoK6CK5uvAethc7ydFOHAriydd9OY1/fULa09OEAFbbXvxXFk
L7VbvIyoGVWbJ/pLgUa1s8DwmFU3fmEgRsOGew/xVICWb60dewTLiyaQoaeVmZ5HYzFOjwMp/3O7
DDNPOaABT3oxzefV8dgyQX7p8NRbTJFYTP1jlbFoiALTX+4LXBhnGg14Naha6U+2GsWvkwTLsKla
VWyNxCvHyF0Wa5/Kon2gHhZzpqmD/hFzith0uZ3up7RQd4VlqAdysdMRWthwqEddf/Nu5Hfkm8Rl
8iD6esY0veGQhLyo03Z9cKxUkUEiw0gacLFBTBHvJF9AO0sCmJlnKETHJgEvnbYNNRiiKf4IywbV
a5UJdkkA1Hd57+KOlnVho6yzM/ox8sbD9Z+u7V7nZcuduir6Bx0u/bFbXPG0FMt0mFwjOPdmtd6b
eLDf3A4KZlwusnqZS3M6a5won6tR6R3SkxlP1urcsYNCKpinVJ9DHgQPg1Nd/Yp5v+OtxVI5l48M
H595vjq3q1+ucEWuzSMaV82vZxTLjvDttQdUhs9J7cERcAvQ2PzXyfQwLG/CkcdMCwrqq22z+Tiw
AdzRRy8/Mi5EL/bsqZt0JMq6LbA2PGewGe+zLlPHSa36L3ZNYzMGwOTGpcYvjBWhJvGSEvLgyJtP
FpLm3nWchQdwDqKTvBMOtaXfhX2Qv1kMTtup67unWfjh38y2eZjwccpeYNfaG6szWJ7zMEvPw9pM
Z0hT+mdylQ89PU30Je1p6xnxBW9M+gU+msUx9gV+9g8jGNYtjDGM+2mujZNRIL6BEZkRioSJD4uI
lcR8Xs93bLgSxpi5DW8bdQWQeZN5vjoAjxNXAn4hgQhbQWnFr2EBe52LkxFm3gf2xyueWGPbC7uE
w9+k5AITVDgP28XRyz7sZPDQQgfkECsRWNsxOwZzbx8d0NNgeRfn4rmNe4Oc6pMuWTs2ABw85MKy
AdsBIY0tNQ9WEjdOQrRTetm7mvr10Zl9VMU1IfLMQ6YuT1Y9O1T8jG34KAaneHAnq37m2dztsQtg
LF+6XBHtXAk3J1aIqRCRoqSyrGnMU4KmdRFgXm4Uocwzpa3DI/zKFYkzwWGcDEN4AauHrTc34CH4
oknuAPMWN0IVwxeeD5wJQb7tJgtZvq5KUj3h6L1lSzF9ra3nXMCMu2fti4AoWMWFW06WQzWqlSwH
rBZoYrb8wZWNWpKMamuUV6opv+WR9mmQ+2y/GzYZQfhIiL243s3FtmyBQpCblnddL/2bVQUd0Ria
5WOyt96nm1JbNy4DAtQsW1RZVkoAAVT/VkqvgGPkmSe+uHpfp0XOhLZmN0MRWr8NpCPMYk0IK8fy
Ex8bXT+eJ49SCQjHs/lRL8ROGrcJdphbmi3FKOmlqvzk4Feo7qgPzmWxQnUcskkBgU19amXYbiP8
e2sB9I/wwE0lhMH3bcQYjsEdLoHbW69AnIOz01vLY1fMzrFslfsm+szGT2y3D3iNxCFsiE7vRWsa
b+xpB0YOY9R7rFbhPuPZcb8QQXuUYUVLBOpSRs1F0j2JzEs3jZuRHWsVWTLRdi5AdlFUIL3dodss
3vRnmC1AHnK67Rkx9jzBkqPGrQxtWzvuDmuCdeQRnbwtljm/jqwXn00Vps/wtfNzzeL1k81vt529
WhyxMZPLLVvvJwkmhhIAuVACtrolvNWwb9nAR05EzKDpP+bKFlCxrZq6DvDvEZ6a8HYuTKCG+P9u
A8HXYZvaE494JZKYfMb4UoBq5KeZyfm5Buf0AD2z/IIanP7BX9Jh+9FlwprY1g9ETeV2xsp7G9h1
+Ftq2cGKZbu74PySbPSENwSR7dA7Evszpz2cf+ndDAlmugieA2sBr57XHTb76dWe/OYVgDVeXsj7
OcEMxmVuPEX71cP9v1TdWpRMQB76hkrs9WCzk7jXdSfP4HkrXE0Tal4zqKneSmuoYe0a9aGmxyOL
E0nnCX0l3UGPY78Z6yK4RVKcT8jx1NyHWML2mZ3QlRRCqNwl6BMOm/fMew6aYDq1tQhObX/9F/md
9GNr5bqDTT39i92qv3ev18B4Wbzvohrdp2xJ1GGRSINR6QAO3Kq0kQ+gE/Lb0tV+jKGBjxOsjVda
dPiqOnPtPzNXEfsjl3OpM9jfuJeFOs8jKls92WycialM+8WrhoR4ZYPJ22Ek3toB6il/izK/oVcA
2DWmzox80Fq7ddbyDFXT2BtWnd3kGJK9uE60tw1HRz9boAqPym/ne7HilApzu3no5QyMIwxY7s3m
LDcOrQV7a+rY8E6j6m6AuvgHIxvyU5NfWR6+3RiHpLea50obhCa5psUNRRvn0CCJaU+G/euPudo3
ntO9w73GPQbZHRktsb9bpMnHzq3F7ZxmnmYg7Fe9nZZWnv1ymfeEu8a3LMhgsbt9SlrP9u/7UbVP
pFly3KRDB/7dEQv9o4V7z3Mx/babwnm1tVXAzVnt1eIWsmS7Lph87klYImI/AKlT4ysa4EIm4Vb1
wrhYCgExykp7OuHrdi5jocK9C0YhJjEOR58auXQ3FoIrqGNaV3l+cN4tq+vjGj57H6OirXiOfFJk
yVR+oMM2r6j+HHCFa9JE4hKEa8D0tzFDnSBdZAYEV6T/g1172QetWcYsFetbnVr6ROja5F1esOIX
9sxKmgjHM25EAincW8Vew2b7bXH6DBCscRqGiAZvNvlO+nTCHm15BYXeT+F8HMMkfEkaGmdBEA8r
sFucRzweri4BLIAJK2gxolSSjcDh5Fn3qzL9LyRl4mOlRXBcMOnewgIg2jR7rbyvFDpvSkxvxqK8
gvPXIEcDkJivjsyDvymyV38a1tQmMIWnjKV26v2xi7I6pb5l3wcZH3IIpegXGF+pQ+RVXKO5PNKV
TsZzbpclZo2BwcJYCt6QQacXGxb7kaujOIvRZ5DmLN+URZjfQoTyPkASQLxtKpKxpfAeQWOlG6jp
vY3ClYqjo4Lqvukmc1+iQX0HFmzo1mbMiIJ6eh+RwKSjR1bT/eCMnPB0O9S5nbyETdpdPO36Fxx7
5m3LZnBHk4h/ZwuDT0XZh+7d6owIuXBEN7oxrRdaCPr9gj4NLGZUT15hmGf8vQuucxoGYoOe5Mts
9/WN7WNDdiduzrTdwLmB+wR9tSqOoiHSIfol/PHxM36S08f4rJWmi4JL03MSKnU0U1k+AVMhGyBC
si3CmnYaberVIXH/CxZH7YfUz27XGfYGRCf80IGQn7OLURH7noGbQ7Xy5HHCbwKW4zHzQHVG4yog
H2Qz7iQdihNvi4a1E/p/Fi4BE1fvlWU10aLyZPNS9u5i0meTh84rO6Y+QnkyDgzOz6gQ+imoOxdw
zah29QQRuOb5dz3Ux13fMy9y+vjtcQr1inWAVO1K9XicYoC6xcrNUQhUgxxL0X/4AjDE1u3t8SNj
Lxvl0Ffe2TZwXa2H62c/WAAxdH79PqrkqRn9iXyUtV5k3nDr48wrmL3q5qA8g0SdUfvsULxhzZAb
LUP/9f3yRZllszWcxcp2gzcaD4BbjEvTqPZtciz1Uxi1+52V1xfdTYrMVWMmO5OzarsSYYtN8gss
uwFRru2quZyENwvFSPhAeWQwFVz/3S7c7tNVoeIsCKsDaSrjInAKuFEKKJdjEgvoajfeJ9pMgv+A
ZOCccVuSUw8uG6WT8hOjuR1ojN4XxThelJyqW1pdxmXjzCYZzcRs9E6T6VKwyGek7sDs2nuFBIpv
iWq/A5MJEH5xHbhISsunwSnTj6xsWPBQCbPhS1U/VpMffvukO1A1MbSeCc8gIPZtlv9lK+cs+ONp
BEKK4vpFc59/h0Jo75nxMCuUfrc1W+stvToFRd/W+LeG6eQ0Nf5YnBZLultYQdGKYK72jbW6jExl
QzKfAbnpHh3Z0seeTET7FUOfiNXAj9VaiB/uOvRu2phcO1t33HJ4Ftoux+FmmP3ioArQCFC5lr1Z
+zyYCy7ogA9Sm6N5gI23XOER1+ecSqKcMNs9N9fwFPZZjanFrNsdK/7+1hkM7zwgPpiMXs68hZ4x
bhiaKsRrbCZeFLQUDe2cevHkDXgG65duuuoNHgrRljwtjSHqoTj9eD7abQRAq7vMSxXcO6PKrc2S
DVJ/+3So3E+F7zU7HgB4Ijs8BjiI87lvIsf3+CwVuUgfR99ih2Nrke8VrJGa3WDjvrpVOx9rnGBX
gzOMDErChrc0QaukedY/CauUN0Cwsh1nKGmYlkq527YjKxXCgJ4i+gHFtKs5P7ClYWJ8A7zMetc2
22vKS9TDru4SYUWhqr0Xx+URcZ8g4e+lVYgzGwdfbgcHnVvig30o4U3Hozerb1er+YTl7RpoVb3J
TDSIeud50/yyiNGIuUa6L7PhGd8B2de9h5J38aQly4gBbHjGQYET1JXN3eAn80dNthd8CjV1+EWl
fmgtd3oQxkSn0DWnw/we1MSewmCJ3dqdHru0yX+kTZi91H5pR7anLdg62tv0pYHMnoPz/YNJGhYR
rUN+R46jIbeZkJ8hVa6fslYNWA3yDCtbbRi/HQ842MxdWN+IxS93oeSbL0tU72FloCUNxy0QCrQ+
NWZj3Jb4E47AACjZ8qlmitdU6M9gyfje+Sz7cDlDrYatl/JtCuFAizXQR3BSyRPqWfMxgnv4YUXp
v3vulB6Gqu6/9Wi4FxOj7idcfXeOvDbZ++b8LiyNTXYqqDiplXA/YV2vj0gCQMX8UTo3VW9UbwCP
xj1YrBINHe9aXjgWt+5WpeoFIjlKdl11zR1u/f7L9bCP4nO0hzsiHdXGTJhJIz3lLvSopuERagev
5HGBmJW+e6EUUmzpCgDBsOaHUqV0W43sR8pqUyfZwUKZoJH2/d+pO6/dONIsW7/KYK5PFMIb4EwD
k2HSMskkk/YmQFJkeO/j6c8Xqu4ekWJLUwOciwEEVImkGBnuN3uv9S25jaJvcWGqnjGY/Y2P9onI
Jex0q6IXKXKVODPdqEGBJpapeU/tPFAZuTJ6h6aJ2hnlQWE+FLU8v/eDNN5OWd7t9JEwCeqnebsO
rILHV2NS28ni0MU29b75uasDhhw1Q+dpGXRWbVS/KeGRvvYa8WL2q6IjlBcPI9Z5iWz6WDGsdayP
c7WWUJ+SXcV5uDj94sIOsqEjjYyRwBZEiEArYx5TOBJTa+4FXBmMrjjpvKpXg0fIiNkjKWjzjUwZ
5triaaM4kQcXUWghvaE0tB5aQViX7Hy6VSyxJ2DnxGammiAddeFIbsmsG925M8QYL5Kg7xrWjZTL
wGWg1kewNWHEPWszo18Q6LjqyiJfR2o/uanY6JdNNbanCUO9LYtIGo2+iuy8zmWaxSRMpr4ynEAk
QNkIZ2EzBOSIoQdi70Mi3S4j4vk4UBW9j8W2Yz3cCfk2iVEcskgN73DyK5cZTuvaawup9nRUXs0q
nQr1GS1GtYGLPLmJ2paPVqgQRxk2NQaP7y69XMJPqnZx5XDBso009zjOVB/X5RClRzH1US4GHUp4
WdWPdILrTdAMkcuEoB5QytaYSCfxLtVEmsEEmtbobcfcq2md7NMxy04ksWJjCJOAvbCCn0Yyixh+
jmC+pIRf+bZELmu1hoIdrwk1b9+Q5ZoXbdgZhNXlBAc4JmPc8xCm/eDleSw9pFJvnnMiEeNdXtBR
3uJYIwFOT40IibFo6neTYQyHDLfeVgqH/iAQ4ybYKrIo9aHJB8T7VQ/JxpPkYsi3lJX627kXxAuU
is25FwMBMz2lNRZxpUKfq0edE7qs7gnEqnlHn3HQdqQFsCHBiecfYnAV94ShaBd1r4ZUovFSuCJI
Aer0M8K3laGY2CenMDZMrzWFdPHgQuDHXRalG6z2LJmZdoTGsfCz3sSdBBZGlVpfcPSmHc4gMaXj
nM3CU64qKE+qdqbQqFcqKZ0FwTobRmViozp9ru/rMdMGHA0yP4HSUFLX6Njh0whamZwLlSw9W2Wk
fW39icDOFsV4yMalKTTQhABYGL8UaEVkmCLitvBBZ/aow4uBau1bpxyQWepNRa30G8Yyf12kiRXs
+dlyeJ5UKfOfNGh3/aZpkF6jWBFmdrg8WVbT2xFWKYbtVK9rV8+W0VodtOw5GmalPoaCFobr0Jpl
NLUEjUnOTJpQw1QpNQWW03h8E2oBYxE7uKZ0NZJcspVqzYq1RW8bFbaQCMS/DmUzjNs2MjPFrgrG
F0MyIjI68PldZybLVJdfXRAmQD+YKqcZ1NK6mOXY60T6SHaQC9JaFHlJZgFklq5nU7iJ0fmOHhz2
GgxXr6Qb6oVk3MZWbftpKNxGkSxcSgk+Cpsld3GfG2Y8k9nUltd1mcbfZkwua6yw9VUVByWtzCBb
x5EChw9BGBy+aTDGvSbINRKdIp7fs1gooEcg4KFS3IU4ZRSsu6syKliXiXrDRinFIHWrBXlmuPU4
G+IKUV3GMDTfkiySYtSJSwMTOP6HjTHg6KJjFXX7VB77c6Tkmh2Ktb4V4bNoXhP07UpJWVxNosb6
O2zbtVm03QU6C/nAONfdo7mpvVgGCIhBz4r3eHSqe5xQ85b3Nj+WRhBuQCmlJxquwS60Kooy6N3V
c0mW+3snZtljO/TQ0UgwwoalUJKyu8RqKkaUSgbFUOH8SEcin1PWqW8toyRBeZaFXGySmptIkmMX
z1VGUqUGGTzV2psM2wOeoE4VVvA/upt66qJrUEeTTdm3uJbDUdrzWmFkN8PsItCrjAyWtj8T9NdD
rkr0Q6PI03bUZhp0Yy/bCVE4nhhirunLUnsnm0Q7WkE+0euYFfpvUUCrIp7N6m4CMQK9u0p2vajI
cAQm6jttUld2lOTDXRtlZruK+ireIlpaoBG5/oxq0EBLR6iGN8I2uIqUptJd3hThnsBt5M1+1YVw
34Kg9xQRAFJfqDF1j0G9C9q6S5wGbN4lXIrwwpQXRpE4BAoNRL06Ao9gB4FLQXBzI4WphT0sINhI
0ejpi+Z4ieGnO0wdumkjR7hrZpBKVqjZRLcfutlGihA6iwD7EUc3wummSPun2J9ImKT9Y+4kfl2N
JJBEl9WoSZN+iZ5UgnohVNK3OidsEtjVfEb72wvud/XIXxLSnIuMP5+zKuDJvxJmUgMabP+2fiuO
z9lb8/mHluP886eav33/dvBWLLKVD39xcySx06l7oy3w1nRp+7f/+yevfvnJ/+43/+3t+285T+Xb
f/z7a9HlaNiu38jgyz8oYhZU878OtLh4fn0u/u3mPwF8//nrtt/+49/xtv5TRYPsRQc1DXFakRTV
WIDFf1fR8B0NW65uGKIIalzh3/yXikZGKUPLUFQo/8kqUpS/q2gQ2EiiDv1YUhRd13mH/oqK5rtc
BoRfUOTL5/y71gXFzietS5CMJpuXqt8bver61jEplFv6NgOxWquBTYlLjeuerNFh3+aHpYv7wzW6
+vMAP2YGfMeIf3XcTxhstHdNC8W83/eTN4M6lm7EoTiSEyWF5kasZPtSa+tnPy0dstOcxhgJNtzR
7O3U66rdMNYQj2na+vwmAlrp0ty1SMws9MsBmvKAVMewirWZPHaJzTppv6BEp/Hl159dNr8UCHHR
PjHuDavrszgI+30SbUfxLdZe0uiJtZ46pXacP2rUxcrXXHpHb9K/SvomDJx5uBLjaWWNR2u6Gph+
jPQoPEYv/G0pXBTEFsoHST5ctMKuym6okySklNeZJ0MZ8FcDbY2G1tOueKreE0p3S6FuS51lk1/k
Tw39kJXqQZnx6jVkP1dzSqdxO3d0Zgdj+YFCzipw4Ug6kS3YsZO4+aWweqG5u2pcP1mFh/ggT4ij
3cK/1yzVNmRPTs/ycByZQ6utLz3q5TFNb/Nxh2rXUG4TJEyD6A7pvUVAboLo0MyxsuHo7Oymv8Re
agZej7E53T011GF3OJ60RWSxQk6g2MifdWpbJDEjLEC75fvHdgKvN64oVFTKKZkuYV8UjHv6Jq3P
HJCgp7bGW9SQvu17MdprHEUIW9u7Kt/REla0jVRudLZH6mbsryqypAMGwLXYb5X+m15Mjiysun6T
gfJcaJ6496brcKDvQNAbtZ8NHsXyhbTsW9ASWnIdzhfwtEGiUApxU8tB7UMGSbEqXbS77R0bR71h
oz85an1JZBt/pF0R0tDF6kNBKXocdH0lD6v+WX0VXztGdTZQKJV1OCN0lMGtIXinWWNL16MBpxhC
FJS3V7qP5gtw88d83XBhG30rjJvhJnoY5darLOl+0JlBgmPjr6fmTFfIxlgCJrFyfMA2CbdduIg6
eAWQO3xEEs8ka2Nmrdep5nCdQnc0WLkC6WQB44TpRjH2dEGVOyK3gCqwmMpg8W6j6a5DiKyQ/ETT
yLpreo8sVq93m63i0uS7tTbyTvMsT/NE13IWmJe6Tl7y6PjrV0xiUPwBwv4PCR79Jr7+A7B+pFQa
tqbV7YWb9MrfVTtpE14qR+1C2eXH8Zjv8gvpKtv/5mhIHL882vL1H47GXoCwjISj5YfurjrWV+NN
8QR7YK258bE+Zo/TTe7WF+ax+J8ecaHb/3BEINLwGXDM7qVLcefv9Lt5W63Dy+RCP5iX2o6d20Hf
yPfmUTn/5hzx/f2Ls1yu9Q/HJBK0k0ZJ6/bKZVXZmOGRUMCFku6tY7Qbt/ouPY803Olg3007aVtt
dHf2kg2vwK72uh1f82pH2Ta7/GC9gvk71FftZelF+/yKyHItBYe2CUlehHIPxh1iC8Q+h861Ongy
ti3ZDRIqwnZEfDZLPcgamQsKnYYIdQ/5AllR90IE8XCKRoe6A/C5anKoOsSu5OIIN3BN2Idj4Z1A
c6D26CYQ8rb2UB7kNWr2ajy0/Ums2e97ZbvWQBYj6jhaw95vDkiT6bSl1Wp6n6iUctp3CAmn9xFh
HrUCaqzviOSoS2Xr7CRSESKAdWU+V9fV0dqfmzWWJnbZeHopHCcX7YZdDdTm7qHGJ3oFmdP3FmGV
htVqF2w5wCWFK4p7Lh0I06HSCrkWOpPKUIIPqd10gWfK6yrbddWbxehblO8WUP7XtHxs6aPl7wF1
UWNjxpvxVb4Y9sJjItgaEBL4bmu6uHA/yIOu38QXmMNbREoQrFOnfg1e5sfBWKEnG1lav4xX4gld
HYPWfkye+o5yi0Pqt6DDvHPAuda0otMNoYD8T9m6PBANXcPV/Bod8eBugk11p1QnS13mEaShbCk3
zX7awxIY7mn6XIsnwujOykPnJis8FLyS6UWx6eyal6h1vlG6d3QPR/+ldcXVlwaGR89q7YCoXZ4V
2SkZe3GPbBUn9ZJ1vmEH7s4r1Z49+TRQ7rJNF/GPmxzReot2eYAI4lmX4nt4tQ8cgrltUotXcPA5
fGyjvHqoXBz4dzr5hggcnJg4WXe4YNLbGq7vQcHYcYrlFuEaTkAefoeZG6rd/XQpHYOnJlm31imA
nzjdNbwHwTlnv1OkdO51e8pfxDdrX12Xj/UjD0HFn8RV43U9O3WzwXqrUrCzNbcmb9oO3kVqHW50
m+51ID1mT4Dvuj2T7mCHlxiAV8UtWCP+Kb+A/GX6L9K1ON2YVLxP4pVJBSC/1kxPuRa3wql+jo/a
qXqQTtOleRBcRmhXOchuZSPGdNpV7Myrs27DlLoWHpC3HZaLKdh03ndP7dbip7ED2bmTe6GXXKAT
WT0Cg/K6s+6169BFS+U9jvbr6JredEi+UfaIHtvn6Co9+jfdA3owWvsaApGrZIfzdfltOOd38445
y8Eq16zU50RZt5FD/CURfZSqm8GVXiAe5g4GZJIf9T25KqtyIvRd4fUkeJjlxUqfrnnuRuZgzGEq
q7mVtbK83KOJQXHgG36E4kFc+IN7k/R2Voq2BNoOuYvuNTflhY5FblpTh8scYV0ceBOpnuPOdsuQ
/fcBWv8xOEXCXfEEW/bQU+wEUZo5w/tANIa1nXjwZUjk60bxRBIVFG+0PIwZGpGKT/hrN6iWvJjV
kr6V7qV7ZaO67VbVVuY6JVnU646Ulo/VESvSnbCfr4ZT/yprK5xzTWjXlcMbSac25EmmB4kp9BXG
XXaSyd+kFQinPFxX0IvTbSTaUOEjyJXWwSSrmUZU5zTjSVM2dbOf2yuZUAARSXGzAtNjpI48Qzg8
jqiX1qPkDuOuvM9vkn2wbzFO7oryTpYeS+PFSp504d54CObkke7yho6kH0HkhJHenIPpHc4lydvx
bXpKx/bc5OkLnQ63hc6PaAQRMZ9jE1+M8YoFargaddOle0HRA1pB+E146M8wCe/7tMzsoqqW8vjB
QIJYyngb5YU3x41PVtVb9mY+GtfylXg1XWbzuOpY72HyfW2fg8f2uj8FDxVckaFdU5xz5bFCkQQn
hTWh7HZVtUlb24+egnSt5TSyWOaXiH1tjK1qvQ0TMCJOxBKqvsZ5Z7c35lv7Db8tq2YKiUl/6I7t
pfqo37DI6aYHVdC34Pxpd8kQ0mErMUaAt5meo+iy79dBv7VkYio89ZqcV3/fI0umrXNj3on9S9J8
m6St8JDdtQ/qSeSJ67VVRc4Bi1sshdYLdnQyvwuuzxJwQFZ6CKf9bu48H1V0iduZa8jqEx+o0Y+H
kqUwLqgLq/mmWDZmVVDY5YCDFh/kNrwtU5D8iH3ae9UxLsBDztMqYthmkNUImF3r1nUmebm/V9qr
SvJKjHMoTUS33rN6poupH8CsXFY3vocqKbwDvY/uJkW33Nn5ZJeTQyuiLVnqweuB6UmJ0AlgXfZ7
ApjAig6qO1JRzXjCKJ4/Mrtxav5BdayT/xp8WwTZ0MdIobmaskedHlTYeelkC9O2Vz3QPeB8WGUO
wVpUKIOuFAYIZYUCjk0G+i7perZOWrvHFsY4xz2N3+F3JVfygdo6z165CetnRdmn/iFTX5AX+2wA
tS21DPZ2Un0b1ZjvAA1awyZBJwJgHw/kSKqGo0l7BZdg+iLhf9Zlpmc9AxZsh8ldRjFdH0maODNt
GixgWk+4nO4YG0+YNBreemGvdEetOyYn1Y2uk2ftsnxQiqcU5N2quI9uikvl1p+DldTe0QIsto0z
XktPV4xJbmuXt5FTVG5ZsdOCWx1i0QRjkrg0YrTAxvuJ7Qq2izm0CB1h9wwkGdzjF9sHkrQS+94W
txOz3hpP5FW9lP0300tQnOQbDVs15BOgEOD2zt0NKQ0IaMx7snPP1RXamXK26eiz6xiB7U6r8TS8
KhPDxIqHrorcPt2iNajtzuOBTF4Ld+kt2uq9cTa95iolnGON0xjDBs645KZ9Iio7Ej26SFa5N9Rz
Xe6BtKEEoxtJe7bZxJvMqV5UDL+34JPMfXeTn9I3AR7fBU84ndiF+44S7iV6jw+ASBC00Bu+DQ/J
vX8ESyAoVKFsKdjQcJ2/VfcWazLEHOWysJFlyPlor8goWVElrz3xmttsLs0W+/+g94aV5Cf9PvLj
AeX8tBI7ZaOb8Ul4oNp+i8ScGSABpYv2EP7aMW4uBPKX/F3Ndqlp7uTRIZOi9Aahx5aYk3/hiOKw
LnHyqsKjVD13aeoOXXaRogxlO21JD7Dj3LF4/778/ktlsf9e3uvxGd/ve/G/oDAmL/WPf10Yuy6y
5zx6/rEs9v1f/Gkuk60/DNkyFayrqqXhWKUA9WdZTBb/kHWZ/hE8MNkwFAJb/1EWU02+pZJLZ0nU
vaTvvrO/l8VUqmySaYrUZPGsUTiT/kpZTFsKbD9sCQ0qbrpsyLqmy6QZqpjEPm6aTHCnLUV6maJD
MFd7Y466wilLMHEb1nb6fIUuOCFCxkAxlF2XUV+kxxRJhSzTbUJD2jpzVyQSipakyrYtCTLxBhm+
ZLGGhHvjWsRRtbTo4tB3SI8SqMCYDRklI/wAAP5pIFWwZpVQOkAlo7GIah3R/aoL6iA8J0iK0c5k
nQpnAcRbURy0RAXlT5YkRpC4DHTMrUUB011G4XINfBoHrtnlJwV14LyF1KHeF3UrlA5sRi3wpmDI
Lg1QUabTBUCGphUB5EX2orWztFhtoKn5B99I6kEkyVwaxVuRmED/WJn40NdhhoXWnbClyqgt/JAx
wqB9Dq02zB9VeBw6RaW+Hzc5lU6LgoiV+u6kt2RwzZ0CVHEGazQvkdNmt8I2ricwuU0h8DJ9CAQv
CAx4BsRKD8iSW8u6yJQxuymTCExWXTXDQUwHyIeggEMssMjunloCa68hEbKdnCKwYKzF4PhNNSV9
8NkEeXlqnESho6QAI6FgBj26AWyQfYr1vBgeyhi/PjuF2ojcNKgjhGKdwIyGVld9i6Z2ukvCJYUC
+YRTRw2UzCbQWVJhXZ71jK5B3eoLPh/967ccvX+8BjF+nUEIBGKmNg31TeBIyN4y0gOA0YatOt9P
JpMUG3RDM4Jyp2qaVlFRq+r9IEaqTHzF7N+2uR9vy9JML2TJ6k5GBmobfePZrHTxHqd19hIoADAh
X6R2nykp4pscRHWVAfqnXRJblwYQgREp8pC0jiR1qM/iMX5C6MXTY8SjPzLNziWnNYzmu5KX0JR7
aTbOXTjVjOvkSXGLc5HLXRuj7NRslG6yvghZh1h9uaaGyOReJQoGyoAn94KeXC+tgjlcVgwIW8lY
wqYAeCOA6bHS5GSI7KCBqTaDiZJXotoK7FpgrmxqrQONmMro9se2EEAQY0q/79pqJpcEYsitClyL
gLRIYn0E3iEhVB0d7hG4EUtZEV3g7JlhX5/zCr2EKUeUDRIl7u+hdLBhaUtlOneNzqwZwiJhoVlV
rbCZIjKcUTvXwTfLCsPbmpMPHdnHSrP2x7Bjjz1M5XvVBKnpkOYSn3IBbg6smwZ4OxJ0w41H1TfQ
peh0X2jYpo9D3ycLwg8U00oWCmlPqjlzTU7L+huC0XY6tGEyUPoA0HKS4iS4JTUEn06vx/6aHqv5
DP/KsthxNuZd1OY04eopCq8hv5M2JQpVfAlSza8X81P+koUCzR+h43tIpAx4EKVBOEZgqMo5grd2
XXdGhxORvJptQtt7sAHFNvdAa6T2AFV02tDIokcnIdi9iLIUJXlKW250oJsShKNWCWsTNdNFclkw
nwNPSRL0ldNASolcqWOyQuXQfCsHYXgrFBr+W+jnVnCllRWLwRkCno/nkvHtZfY1GTyeJudPAZ9h
ZtmGUPogzES12+Mk1BIQ1yx5RZ+gjl4tlaVudxFRoS3wbsOW5ZyyRdwXdbbYNJJbSRcm32mzLrsf
LaVf2EAENhB5krO5hthGg7NiyStqqlJAQQz93BYw4nBwn3bcZKXl2YCOHNKpM8XUIy8+fJeNMacW
kZXFgx4ELWtIs28XcsnoH4ghG02vRDXEBlX3yRVqJl9ELUB/vmH1odDcNoFFIP3F6XOryPTwiZiY
4CmhJM2OsOQIfg61Xt4siTnIFKUxvqpoA08MPql/8lMBvbOq5NVV1VbBgy63eO4ABloBio8ZYu0k
qr6/bUIao0CsVCj3vWJN2FZkheWhWvnpcybCdbPrgXHPqXi5SXFEupYiHhqwsOliiaRbCarmpCPk
JknFJ26BhaXGVKXGoroA8lNhV6pFCV8/b+ZXww/M20LuFhOyOV+k4BWx98G9fWriXqUEU+gU8Lng
fHZ9EObAqbMAeo8lmZ1Ty2pZO7MlQVgHpTfdDF2ixetBg46ziieDsKpYBKIC06OPYC9YuY8bsABF
xfbCyu+4a9QmCODyv5kAyUbu6YydplYYbG2DT3lbwEvfL7SvZpWNQP5W7WDG4bqEV3odzLlJxSNT
lu1ErHZb+vhy4ejy1LNBaYYa91nc0DOq++A+Fbvg0pjqIWX3JNOfqM2mNm1xLOZLtRks0TGVAD5e
Lg3ztzQIhl2EtZByJrz+0Qaq0pLYNWftifUCih/mXOOhykcMkXobkBbZ4uAk3M8kbcGcLRUXH4gD
QcxHRgn0jDFSo9LY0Iv+nsGgQe8SZTAaXigQkGgPSP7ZqEH0fBYNzDbwlgZE6SZ2qiuU1UxCc4dO
9TAFaUl6D+TQKyHh49i1tGDUikBu7uBNy6eZLwgesxrKsEmJpFumriLZaX0nLwLpfnYjEDOCa9WJ
X65y8tVIt2RGLsGh1hOdD1Ic+UHZMh6QUhBBVOqqcLQyJPerITN5agicGSYH9iIZUQHQoFVYFTP7
y5mu9EojyOKV3+GneN9F+RH4b3RVQsam4YAHgfcrnKVdNiYhRdUyNNi4mFp0Y81I4XjkuSOuyiKi
pkSSN3vfn3QotI0F224x+aEAk8TkZdbG+FiNMo4nlT02bDYgmFDU47w9STl+ApRaUr9eiOAIeUdU
OqvCnEDaY9CmTIxNoR7tEMzSgwSUOaKqq1WHtJs6a+UbAMiIwhMYwCfNMu61osNNkkSNclskljSv
FQOV6SpvBQoDKF1qKrATCSOuiuWXzVvJkewkjIsW/veUz5sC/WkGtz0LGofFlHbWyVqiIhpy/e0R
r/lVDNMaAXaJN/0wQjgbXc3Q5c7VasGkgKqzZl75cy+/QAUlq8ECqfbcJEHw1I6dVO0SzWgoCH4P
nE+IK7pOpQLjPt4PNk1YF6LOkwBKsS2v+u4UhgJ2kBkwjrHN1E6n/j+by6s0kdlTMiXEB3TGKlWe
qNdEKkk1tYNm6qXrYZqUa91SkqeBxBdSaYomXuNywO8GiXGJKiwLntbU0BIWHGLe5B7GBjCGq6EN
Wu2CFSsiR4W8X/0Aqy6fLgkvB6qGil82XowxJAqbCUUwu5sZOw3FdwCxonEIgqYP2bCT3QEgio03
PU5ERzt1FtCZNKQGDV7UwdHZVkBEGy+MESy+ahDlQ08bO9M8K1NuVQcNVZV6rYBolm1o+bP8m7Dh
jwgL9hiqJC83RmMPJCGSXb7/Q2PGj2VBL2OkQRnfvlBraJxWYWSvP+y6vmi1Sx+71d8PY2qSATxQ
ZLjW5U9dLvDaeYOABb2qOtJytqJ0vJFQEGMZM0Wq5akklwe9LOLYnhSWiGK9dBWR5f3Zgvr/sAe+
LN/ym7Z+e2svnsv/FTthZAz/eid8FUZpVJZR/vYBtYJc/p8iEVn/Q2Opz8sgK4bCbfrHbliS9D8s
FXWIpn1HsMg/oFakPySktJKpsRlQZDaq/xSJqGyGdYn9taFJJiYxTfsru+FPz6nJh9JwWqmGheZR
5A36+JwmmgzWq88xD4eJ4MkGiqRAs+rtD9fki+f056OoYNN0qPCGaKEU+6RIwcVdqgQzYAXHP8Fu
kq3Q4ohc//WjoBOUJQV4jKIZn16GqW/N1ILncMhNH1IygzKcbG20f30UaZGx/Je8hfKDovK7dUPT
jOXSyZ9ebdMSzEI3yvGgDEXDntkyGlT7BMbcCpJVX85AeN/FRqvOaSWBLNVZUmmOprNIdeCEyNXq
15/ni2urEcEoIzLSRR6kT5nmndoEBAGHnDUODUcMh0X0rBR/ar/+FFZ9cQe/OmsdXzsQFrzGOnbR
jw8Kir0R/mw5HKKW5ZwzJxGdDfy9HUq+EMwC7DNF9oEu5wQ1io2Z3ZEg1+mOUhGFAtpCHq5+fd7L
eX28DRq4IVEVTVzljICfqji5iTe5jZr+wAxKq4OwBKkmZATujffrA33UKyz3W5NESVdEg5dFl9VP
B0KD2EKCqXqWW2HxiiSQwgGlABdTzXgsgAj85nhfXGqKZqbKSemauEwhHy91kHbEH4icWc8q0YZj
nztxMoyPeN/Zy+U+k6iQ9ca7jxX9mySV4Xsa6WB5LUjTf/XhojyGmcVkCDI4f/PTs94UI6l3Y2ns
Y8YPJwvwPra8gr95pX56hJd3VpQ18rWgS4FL+HjCUoxemh2AthdUSJJBqb+TzaFvfn0bvziIzqip
QpCydBBWy23+YUY2lVzisSzLw5IzaiM7rm4jo5Duf32UZbz88FRS15R5SkSyiGRT/TwG1bjki6rw
0wOwjmj2QkgbldsZdW9SBYmHx9JsAFCyOzbV39wqaRlEPx+ax3MBcFmGRQrqxxMU/bDEKtAUB6MG
/wHWOE5yp65MZd/2I249bTaa6zktaxkrG5podq4D0tMa5skMdX4KTwAohPb6L18QU1c1arumTP1W
/TQoL+nHcp8b9SGGVlXYSlVOCjR1MX9P4xgYnsyu9R2QKS2bXx/4p9dWVWQJDSYzrKRCo/h0v0ND
kashjdLFO6qusVjn0HRNbCzoyQ8VJdXfvLY/P1/L8XRTwa5oot5cbs8Pz1e2CMGJ+UgPsL1ke4Bt
iZmmUJxfn9VyuT7eZIXLaHA+vC08JJ9usmotlF4ypA6stxX5mIjGjG8Fv83okctTmPTlq/Gsq2r8
1hgt0PNfH/6Lk2Q9whyuK2heeY8+nmSRp2NaZ9SkCY1jdk0ExHDlJP1mPJB+GttV0HS6pMlotKh2
fj5LUTeyALhgfpBnAdPoIKSL6IBss6cQa0O5ldNufO11MRLYD8IT74mdvLd0iIV2MBnNHX5Kk5m3
WYT7hA1Bvqd+Snnl1xdD+uJqmEwN4vJs87p/bzT8cMsTpSjJbJHB/EqhfDvgiV3L9Zw5BmXItWHl
/R1R2POtPEaIQhq2rUpMHLGFMedepNy7URaYGPX19DeD0OdtgWkZsiLqQFRVqomKLn26TROs9oGg
7mmfCm147HAbUgmX85KUEinaLVG6eyq47WbQY32jzoPu4kpLvv368vx0db5/CFTMPC6UCORPH6Kq
g0GSK2vcByEWLYMQiZ0YQ/X+9VF+HvY4jMZJLgsyxeLifXwkx9AEGcveew/cI9BRNChCijRMyQN7
wJBzBguVPnYUU2grTCp0XECm6JjEJW8gmeNu1Y0jKIpff6qfHmCDwV81DJmVP8uyRRj+42DQ1gnR
yOM47gUSbeywgbAyafLgKXivf3MBvjiUxTZA4mZLOjr0T+OOnCnlQOW828eaQtcYVMM+muZx35uR
/v7rs/riji6AR/pwLIog/Hw6lMYzRUJX1kFUJShN0Wr6QE1U/uaElmvzYYhjk6SJsqqYHENkzfnx
2okzRUJFHdt9R1zRBkc1b3IpYFwe1PJU1Yq/+/VZfXk8BcU9SEuZYyqfjpfDXsVT0u5FWWidcSwT
EMYoewVf1ZxOmpPfbFN+WiIY8P8wBiisWxlCP6+p2kH3hwrkKrgUcXYUsyQ5RLrDG4ypFXl+jk31
1yf48xOiS3gNWE2aTByy8emC0szMQVsW9R43KBrp2W/8x8ls0fUluXj69bG+352Pd28ZfFgzM0WJ
ElP/x6tJ2TDwfS2f90LNsgPuokQaG/5kwk5xPomTXQzTDB/XkohdM8axQzZWSZTmWJGgEiuGuT3L
UwtpgIYMjf8GgniHoSfPQ5jODbKgRPMlxPCw60EHaLkuQSYLSMMo8fCY5JCCRaZzMAqJHQsmHbMJ
izx6N+A82SrqIFjDPZAQ35tiqT7++ux/fkE4eZ1JC/gRDeTPneXBmsemESzymeWm3GTBnK6bovnL
K41lsy6ylpJ0/gu89eMlJmkLzHSgSnurqMY3EsRUO9QU7fbX5/LzU8NRKF0xtLKaxcry6ShTkQsl
cQj7BpLNBU1uaO5d1rt+2v5uS/3VZWNTzepfIauNrcDHQ0EjSwugQuIeMmdoKzj77AVP/Jsx+YtZ
kTNiH7cUVNgvfx6+yAwafVES4E4rLbKrnPCKVatrBAdOc0g0wTClj3wURGYCyP0WCLhjwFz8jf79
q5NVJVVjK81LQl3k48lKtQ41O6FTaCT4oJOZmnlSmMNv3vkvpkUiJ1RZBO+L1IGlwMfDyOE8i2mR
o6AiemY7wPjo7dgEtw0SHSFm1co0egdfzW9NNBwyCk5BRNcdV2lh61nb6CeFxIvfzYtfnrymoQXQ
0Hhggfr0qUrm8QG/2p7KP0wpEtFXtCmn39zpr47CkKdC6FNVDS7ax6NMWq2UaStLe/ykqCzxtF9i
alV+I/T/4iiMptReLC4zRqKlTvTD6o+cy6BTRxPhm57k9/+Ps/NqbltJw/QvQhXQSI1bRpGwLNuS
7XN8g3I4Rs4Zv34faPdCBLlEaaqm5mI8pWY3OnzhDQp1AoSVsrWzcfU6Se4RSyO6JN5XKW1djmIp
SI9AvUMpN4+Dn2omzB8mFbZtTBD4pcE75L2vk+SpMARBoxCazZG8HC/CNQhitQlCPQkVolPPrl7C
Kcn+CVu9+pBTMd82VViuHIrr7SrBCVHG0oHraNwCi2FVG3ffzm/on4dT72ZFVqo7p6rVz1Uytge1
1mi+FfhFfRa44J0rTW+/aaJr6H75afGgTnp6un/9Xd8WRM4EH2Ry7NM5vL9ciE4kjmEmie46vWHR
HKORvktRbIOrUNnnUrXSRysq/ceGSPo0oernQJ5S7MP9n3GV782/wiBIILxlcZbBUJ0iRQ0/X3eV
FBOL3MabdjsVHapqvhfsS01MQOt085eqePF7Cybz0A4PAL2Mmaa42N8YdMaO53e6a4Pa+eENQ/AL
8dsv9+d3dYhAO3BOCUpgjqu8AZerPKACPyIhhgdWmiXVxvdU2kx6bv569zCU0iRXIW+zTgXzcpic
/GCiUCbczouSfxNwJCceo/9HkP3/FklvTAYED/uFh5PYx1yc1cGu6wAEoHCtOkq+RVWZHlSyq/y9
19tczYBASmGOUgCLdzkZVPULdEgK4UZebIAz00O8r8Jk9+4lQ6iIrUdlTpjqzHp9e70hFKOhDI4Q
eomoEFgCEe7RXJlW3qlbS0bRak4SURklmLkcBc0jQDI2ttwlTckzmWKzm1uQK4d5XviLoJQVk7yF
87tLVKYtPoyVDU2aphhRt5hkfYlMZ/yRCtXcqREFDIEd22MSGOFKKHx9c3N/mORkkoDQ4CK5nFpl
DxNKBEnqakFYum0bW9+4rID7ZfV49G0FPPP9L3bjEtWpbEI6pmYLYtJaXKJ6DJ2/QzoAKHbU405f
5mBf0YNCn0M8OLKIJeTG0Dw3k2EgKVfWT2mldA94BJWn1HcA5678oOt15wdRCaUA4AjSnsUSDEmG
Oh2akm5pdWmykTjcfbGqzPqQt2r3nxS99SSRyM72Vuv5+ND6FgqXcafWPyul8H1oXcjA7mupB8UR
Lh/chDl0e+7rIYKOZqAju/aL54vgcqfwBmE/B0ZV4554fRXePOoVIAP8j60UpZSyPoZm6H0QAEae
6dyYrg8WNN7XeC39BVzoIITZKdqu7RtYRfdXbk7JFj+DDPu1TK05qiEXCxcLuOY5yCTX7L0Q0FIq
obw4RXbyrC6SUD31JMNaWK0ec7TnUCrA07Ld3/8NVwkA1yQGESwGFU2LQsbl/m19TW1L+nXnEomd
Ez7Dzs4hNAADo3or5/P6FpjvM04Ll42NT7G4HApbooTHphBnJfHqk/ASDc97XfwPo9C+cijKWMQa
V73OOlWCugj0M/vdPqIdAgk6Aqf5/mWbXwDdpnzJAi7m0gcYxUSjqp+BmH5UNee30iFtgkH2cHj3
QMAM5iqJZWuaWC4aKDD8eqrUOxuZ3557tPw2aNmkZ4xa/94f6cbn0Sk40zdRaaBQS7j8PE6CN6Jh
JM5ZKmF11NDMxlgWz6v/ZRSH76raFH1ns5K3D85IcCFMn1cg6KzqwQR1tmlSuif3R7mxq4lqTFAZ
tEqJMxdPQW6WJWqwujyHtQakuQyLhzDDc1kDSLMyodtD0Zycb0Be0sWy0dmoKmV04Ll4evE7LOtf
NktMEcKAsP3+WRGx837afCeitsu1a3IaKJgEyjPqje1vozRssDUG6J040VeupvkzXF5NxFDUymb4
PmXvVyrymxsS38TCxmnRwxqvgkDmxNlzRKGVqE0BW0yTrXEbtOJ2eCnhynB/msZ8710NDuxF8ow7
81Qv56nkeiwxufLOPY6KPtLB2Idsh0k4P+MG16+TlobGT6fJ0x9jgcPNpkGI8r88d4pTGAGIgShr
mc+q5RRgYAW2jlu967LuENVx+cuqsIXeGriYIpiLXWqz0cas+tDYAkktFUAP/sa0yviffdH/qSJD
6zYEd14C3YiDsZGp43xtkIUycXyQ9KVz4EZbnojgGMetDV8MV/Z+VyC+9KUUqlFsO8/2P/L/xznR
kNwS+7Ip1C/NUIhxXxSx+bMEaPo9CuoyxmRLQSAUgWnPWfmg1480lSSdTSqpV5PaLfZOibUxsHBP
nvXc+ZoU+YuDGNamzZRPaeR9QqH4uPIRb3xDOB6gWEBPsIsW31Af6PWizSzPSPN1KFvhzw7YOlyp
6t64s+ZMkuI7HsFEfvO/v9mmKHzAx5/PeQ+gHI09CTWqSu0P9+dy44iTK9uAvUjNHSoul6OIwcSZ
Hbuzs+eY9kkx8FRHV1HdGGL13N36TNz3VI1el+61GfVmQkVVFVbf9fKcwoDYYcyI0lPSqGDnrRpF
QdMzDwiu/k/LSOhs82RSjbcXm0NGfuUpyBidvVjmR4gVNTKdQ7fysa7DnRlbMj/MpP8s47zMb+Y2
RVMAYlSVZ2mX0Npqpz2MGICeir7qPmFHjstKqfdn4Uvx0LTRuHJR38j16YiS4zuqaZOLLLOQKjP7
HI0859x0GM9gcJ8cK88XW62bU59pLM65Y4DC6EHAIgz35KCAma0cw1sb1jApWlE918hXFg9T0+YA
ClGsOBP35Row4ar/EZt9cHj/jqUdTp2NZjUdiMXpS5rca1GTY5ipdDZKB2p8E9uh/sFWDGelQnbr
s4Ilf81FpMniXn5WMxF4787oTKTNvX8TDQehjr7xfy36vA+63niPRdv+CopEPCn+ZP2+P9MbC0oL
lGovucfcA12cTQDAfmL0inIesDYQKDI0yFUMkbnWXrk5jiQM40Ij+19WzHRflJj02Mq5Kqrxo9qq
9o4gyvzy/tnQDFfnLucMaJjX+s0RCUXDn3cc7yyionCtJml3Q2u+v+YDEhH8ClEYlxqv/OUoA66Z
Tt9JHJ+1FL6YmJB47wZzf38u8x5bvOKviCLAOGjY0Su5HMXAKzY1W8s+ZyHR+GRn2n9hJZ1PZVYH
LzVa/GstxRvXNB1LSgDMjckZi42Yqand+nFDaDnMLRlKW2fkjxG9tNDwuD+3G7tBOvMBQ+SLupm2
mFuneUEQiVKeO70xkOKx5Il8dq1Ke2NC+DdRZZpbzNcnC9/nUaSjKc+ZOclTWRbWx7IJHBw18/jr
/QndeHdQKgNTZFLLIN5bHKOxa6HG4RZ7ltNMF4IWuIuiasQkFRvNrgu1F91ry4f7g+o3JyiBWGIz
yByXvZoEy6mQkqd9dkYjOw+ZUB5nENPfvBYaKuul3Z+6xo6f7RbxZgj3decQe3qDq9LW0TcV0Pl/
aO+DtlRGgEkwdvrpX7hmaBjQnEV0s0FA7xuabipGSUXboOEY4xuzo5qjIdvUmFg0wzM2rSPJgfzg
jFqD3gVcQmujxZn1rz5k2PgF2fBN0a34HzGTbyB+IyVpwkIYwUH66ri7vyg3Im+eSHqrtN5Jxl5R
M2+ugGAYW6/SRzRPkLc9wrHNTyggp6csqJSjgI9wjqMGCESah+bj/aFv7GqGJlZzwEOa6uvnejN0
DkG1hNwqz5AYIITbsTwPiDy8/20CJsI2w/13LnEutlps86zGJRPUzbTYihZ9mmgIEYIw+rUs5tb+
mq84unAoURmzPt/b63QoYWLEkDHOWTtMD74Wt3utQJLBrGxzJUa8tXa6BDxq2eSdjrG4uds0V2Xm
tfZZJp791JWzqAjOye+PqpkGazYjJoh5F8mmoeQZvFcyQJSBq4eqipy9Iesf97fBrVUDdc4GmLHi
5LSXq0ZgFtp95NvnHCe9vYey+cksRXqMB6F9vj/UNQoWxDzod6xG6QlTFBKXY3E9ExIOAzdAEyBB
UbMFwLZ9CC38GIIBOrI/ImFaGRk+s+1umkYXus23/+FHWCpgUXRpudGX2BAclGul6Am6QcmTRZRR
tDfy1tuplpfsqJxh5OVYP8oBlQE+rHIyMbhCQLyr1ZXo8NbKAwWmq0CpnPO3WA1pkGIrU0iCjwrn
0ew6FFCU3txaujXt7k/6xutMBEwFhoYjYNyrOWueA56bYBwWuL2lweo/BziBIK4zVa6RWOHp/ni3
zsd8zcNmIFRj0MsPnTVdaoV4CBEImM3BsdHVgVr1biQz28nWwBUawBcJOeZZv7nBTLWym8g3bfTy
EM8pOlM7i1RUKzfYrbnMVySBBmedxu3lKKGpdwFUTeNcK2hH0Z4JySHMtT7TrScZ5VBOO8EMKcsi
xlBwafVDdAXOtiy1Iw7hxrY2ZLT1J1KjyoRGlaVZvcJout6B4HnIpTmJ9IN4gi6nBlZYC/MxsM52
rbXbzsaDz07hPnN01i7n1yDpMkBkLG4yjaYd7JhZQOLtx1Ka3lakiM1zUHS5txE4VIrD5FX2bPZC
/WBT5E78UsUdysaa3QJuTnU04czWU228sRNq80IN0qNvYEgBA6Msyr2MIQNuOgxZMe5WZ7kfVFK1
lYzn+uzYxEqU7OdmraS3ufjhulTwVa2NsyngzIJpKR57I50e+thC2r6abWPee3gYcJYrfYW1q/ai
sZmEbQGmq8R2eIYANq3unwYfobH7o9xIkFHKIF9EUd6Ek7R0Zo76qZcZRW8o0j7wcb9EMMixWtTg
xoq8WMTBabAUBx1wzO0SP+7/OmGVrPyK68PFj0ABhFbaXIBcLq7jYRDnRDoyXqnE2Kk0f4815NP7
U701yEysIuaEYeUsb6NOVUunJUs8d4ktMeCS0w4Fh2BllFv7hPuIt5rgk8734s7zgP1gyqFZZ7/3
iW9qyzxwQxbblBD8QDq51jK+dXglSsSCuiLHd9n6CDByqXXDM8+TAy+3HuLy3GN6+wT0IVkJ3W8s
II1pSrSU9kDBLa9Ao7TawS+IEeguYQjVlH3pNtC/tPfvfMaZc3suGHK6RcDjiaoMsMNBro0+zGNt
AAuJlPjL/d1wfdPyxyER0AukLmUu+ZUZ4u1s/MY660Vt7/OspTHhqRjd4A2xa0wRnMepMlZCueuy
CRuCnIt2C+cNKsflJWIXitOrVumcgVxMEIA6tf02VSWVkqGbfW345yelr+FnG1Xg/EhGIapP9+d9
6yPONBn6SkydptnlT7AkRq0orTvnfuyM5zLQnCezXX3HbuzK+VIhJCY2pus6r/6bN5k0Modg7lCL
6o1nqQhcY0tk/lVsU1fO2435QNrjsGk6bwoUjcuRaMWYdWpkqM4SVm4hamo4WNvKyoe7PQrLNvPE
eMEWW7IQGBGUqP6cI9LRTylMsQ1dpnQlMr41CtA+UJkq9VhtmU8koYEHkcf2sJzc+4gXAZomaH+s
ZC3XySYobwCmNjE4GJMlrF4zIv7TWfKc2Mj2GbFfI07cx67lRNTuOrRZ+0pFUborjHfHg4wMwVLA
1oIAN/Nl3+6KfpITNcOYSlchtY+tXiDtV/UhYmD39/j8dxZBxvyeQNea+TRk/ZfjhHSc0ySZChe3
29zVA89ApiUuRbxRAQgjSRHX+9JrsSO9P+6N78dOVHXgSHRT4QpdjmvG2AAa6DC4SaaJfaCoADOh
ra5cw86t6ZEJAgZ53SnWMl4zmlHpkLxwkwk/nCN26Eh1ziV+PD+kVhwbTM5mowpd/EVawPiiDgjo
bNq+n9zChOG6HbssCXeBMiIgSX9L6FtLLQs0youuiR/8ZMKDe4zG6Qce8shMhmWhoiCMX/UsR2TJ
F3ASurrXYJag+CJRfUBrymu0QyNTJAppMws0BdtAfJs8zLcxMrRQQmi5Dv8qQFXQxbSlieZtaKMu
rCqo6Hwq6Xjruyjx8/g0RAj0bAiwvXYbh5Z8TnK1QSKvSlr/ezgFqNmlJf6jOyfQ1B/xCMdzR3dc
bR9UpYjzUzP2ebhteaTA4FtB1+xBduPfUTSQD7b6gFjO3h5qL8NHLESx0mw1xMtxTsdMwvOHH2OD
9A4TNdCisYc+f/Y6M2+wArTVJ7MwEeNOMNd9QMwIOHpo1VzZjYrDOubI0fc6nJVHIurTlMVTBLT2
vM1W/2TYmflPZKed8eh7Pu5GUGBVDDqTOkYtMkuLv4EmP9sgzGSmw6aLHQWRK0TFk+QhtxJ88hqt
cKxtQ6rmHKTaacfCrxwapT6oTmwmk+SvnqbIm1amN6DFPqUe7LHQ+35/i7+GYouzNSO6QD/MSm/g
hy/3uOx9NHgiq3W7rsq+gA/yHiVeOc9RW6tYpwdtc7KmqH+wFaU7WINSH/RWsTCRqySKi4nv4cga
Oc+amrQrp/7mT8OWm6gZ5j0vz+KS1tq8YfWzwa1TM/40Tq1w1bKbcDbMoW6CgG69+m8FTmA8YSPW
Ei2lcZM/eUkbs5vtJPuFz4f2x0sR1tjoTlcr2/uLd30/zNSJ+eUnvQPeMf/7m1dR73nFcoikbpx6
iF+3VPk/mmaRr2XE168v4xjEN2D8YMYuK9VqW/hOH+ktErUZCppY7XzWCiEOlJGsb/en9Irgv9wP
jGVRZpu1zSgZLOJdXF/qXI3U2rUDLdZ3mhV2Lw6CMfVmypMi2TujUyFuiU/pB9JP+uF93ZkfdPbu
VyHzALXUiZh1l8gKqfisxQW2zlqv3AzkwdlulCNs+850hv1Yy+A8+VH26rkUPulaoeH0kqYOTEAN
N7rtwDebHSTi4UffWsgD0G3zq7Osp87ZJklXmSs77voipgswY+DsuYkK/+bye1rT0OKVlrRuz4Ww
E/iGYX3YhMd+GrNDD2kFI5h+2N9f8VsfV8I9A7bD231F1NRFFUaED607xpk422YafgDXMxwiHEZX
ct4b+xVAFUVUaAaztOPioTGykNtSC2qXLY3k1yS8U9GJ7t1RAdUoUFVyxqISiC9OxQRJD4K7VkF6
weOmLxCo8YxojV57Y9kgK/OwzLEP1JdF3NsaWh5GWli5mG+JbTJKXLyavN/nYbCWaN4cCiIt0xHS
ZodcbosEhx6rmfWslBxpHjXGhXpQYSaWmVKt3Cg3aqnksrNkCAEVNbZlbxkNizK05lAH+iCCrUmE
Pu6ATlWhdMGXoTCbzzQ1ahS3+3B2V7M77K1Anu/9AnvP+xvzOrmhVQpjk7gHjDREnMtp89wqiEQi
fZgMSnk2I1N+VGCmIvqNbaJNUbesUBAa/YeE+2Kvtlgyvf8HQESfi7nceVflTdHlEA0crXSrXsO/
rratYVfHAhMBD7PEn4piM3mtRrecc3UIgP2vgB2uz8tcHpr7KISAdJgWD5BSYJyYww1zZWEkiG61
077HIXVlnW+MMnc6UXbBnwiCymJ7ofyo1JUAvi2cVgO4YVYPmaU27z6VM66XFiTdJi72JXDCkU4n
RhJQ7DxbBTvuWt2qzuoNemMuoNVoAwDhpue57BfDv0BDC/EvNzKafEaitnveEWUlYr45CjcZ/VSw
qCRxlzuTLiSF7yA23KAMG1SWtf5LRGS39uzeGmYWqaFFw9G3l8VbVE4bs3I8VBmyuH6qusB/nIbI
XqnW3hqFJj47nI+vE0ksJpMXdoxMpO6OCdYwg5lkSIoP2vP9s/T6dl2+686ctwMmmdvrV5DaBJsp
csHQcAs1i9q9ofbKZ2EGzi60GwxArdr5NA4pjpF9iv3h2BV/DKV38k1ahjneIUl6aNtU2+tR0ZFR
tOMujFHZrDKsFggvsYjs+nyfGAamvJVX7KnE9Y+iLxE5n0FBmloGx7RJUdmaHbjvz+36fqbjTQ6P
lylhor1MgDtbJ0rHE9elmzDCYLWdbR3KetNTL9q9eyjUVRBHorgOvGtJT2jzsOMa0uA99Y784eBc
uS24xr8KP1RWhroORpgKtWnq95QDr2iBGC/H9UDuw+4LkMzGKP2pgLX2EpdDQOXc9P9mTtqv3BI3
lpIMm3brfN3BwJjfhDcRrZf09piHkkFxB36YutJ8NCGy4ZDYaepK3eK1c3uxJel+AlibaT6v2kCL
na8XQkmTyurdNCisPxlaB/g6xJ6ot31bZ/hoKbEPUjpDanXrWT13SSwVex+iXxvuun6aXBBi+g/R
YOLt1g6CHk41aTG+KlrVb3RRB9MWOIn3F2HXUtsR+5WuE8eKivptXpf7Xk1I/opMQAuLRjK6TSta
4WzDptSbXVo1Ph6zfV05W8XsdAyYqn78cn8/XR1+shvqQqAE2FRUGhbVrkalVG7HyuBiaBl+AhIy
EdiuluOvvirEBPjHMGotSKZXAYynqBFW13rimqWhHdD48h9LWAuH3DJWyXhzDLn4qJTtKIiCq+GK
XtbvAlttnFkU0zUyzG3ASdU7LdHCY1hiAb212gIrtqrvTlEa6ViromsdIIKzzZFNWHm9r0k2vN5g
x2kHzxJjV33pIJwwCEbRwy1Vu/5MZo+Upg30101tlBU3gSL97JjjMf27kjgwyxzNlo06FSr63xOF
j7Sh+bqSYtz4FBTCQU4QuNIdWaYYePOCqZV27Fba6O+TphOHZMANJKa+8d5on+mDACFrnC9++oGX
ZznsRnzuE4xNUA/FBQVLsW1kYLzz7h0MlAEmPSs9p8LzDn9zY0BwswnGTFxQhgSV2jaJt7WdTvv7
o1zHxdTHUJziDQN3qZIIXw4DqIWEtRwjlzc5Cvei09vHpm4QTmwln3jjOclkb4Gx+f86/WRG29iX
yu8Rp7lniAOj8d6YjZ8DHo72KvB23TKXs057XnRFid2xBL5R9E16HJpyrb1w43YgDaWRSxeXKNhY
5GvYv9aK9IrY9aYSixaZ92hl5u3KPTwv3eLEkm3o9NwlSAJuiculpTLlGYPwShdQPdqXpPJ7gPv1
CXmWbJuZuVjZMTeOAGxlgN5A6gjvl1XjMdTVCi/w0lUDjF3wlh32WPFmHw0FA5L72+bGAnLwZ8Dn
K5N9WaDpcReX/aTC6RM2XjUeXuUJshUrl/itzQkrdkZ8GiaUlSVnVfQD2Q8qe65StA6cr9pIv/qx
NeI3Njr+H4GV+xFJ9eiPrY023r2ItNeb1hkKZKX7WAtX7piryIGCHhuT5i+YEF61xSOe5w3SxPiH
uw3om30HJ09uxzhvjqXmpJhKMyaoBx1t8/urfWtcXphZLgF8LYS0y40kZQMo2lESV60L+4Qsc7xT
+hbzsHaCARJqU/lBU0hDVvaTPs9nsYEh9nMzzApic0PuclxviutS4ELq+qLCPY6kGFR24mnaM7s6
SDeRrJtPHQVN5ZtfBslv5CJwsuoDw/qtpGWW7M04y1wcD9BKDisghls9DpIfzCL+MSVt+zlup+KI
DjlWkQ0dZzAMCFjaiF2F2r+g+8OfVS0Qh6C7l+yUXI3TB0QYoQ81RY6VTy6G2XvUyPppR3wV/65n
2d1NKXVs2LpSMXHXzDyVnwlRZiPHUT6BL/JOatFr3conunEgSGbx/ACPSoK2VAVLNH8UVd9naBSY
2HtSU93nNmrh9zfC9QdBGoRnB0Q3HUNjuRGSbqAxL7LIDWM4TiFcoK/ARMLnOk+N8tAMKjbuShlP
f+IUzyhImeW3+z9gLk1c7gi6baBuMO8lrVaXYSxyBJWWKTJC3cXnpRdW6eMqE/bZH2kmDTLTgXMO
6mbEt8xS1i6d62PAbUM8h5sKL9UVt1zTc2hOUxLNmhbJZgiiB0NgXz3BxsR8AdunFP25d39Xtj1j
URlEBAbo6+URSLSSR9fkeYzjxvqkRzkspzTwgu/31/VVjmyxsKSQjAFijoLMEtiRW9ZUtHFQuWUT
OnsZVQ7q/X7X/vEM2yt31SDrOW5X0ciW3Xye1HrU022Q9covPLvATSj56BH4oCOIyj16pL9l4GBi
xUOBbnrQWkgLdDwQPzsDeNTKTXH98qD7B+EasAgQAaQ6LlfJc8hoRUGvI2RfHDwswDB7+EJMJFbC
g5sDESJITtqcTy0+h94MFD2cipouRHzcVFS7QKYe17C0kPK99QOiEL4GaglsOAKcxfNtFgXmLghs
uEEnVbdPAvWkhWqTrpzp+c9cfnm4/8T0dP9B/hFZXq5dX4Weo9dO6gYRLiCJBkVu4ylDtC9SAJZh
pOhr+Pwbizg3fQC2QMIAprd4TqooaYtqMFM3xpNm1zlmR/NhEPvJVIeVyV1fi0zuzVCLQKufOrMY
c7jkqlnii2BAOhzb9+tOAjZ8O4q4XMIxaDIc3+0Uc2AsRVV8dna2sqp1eHPZuPgwaILcTA3+chRD
jXpLjixbGjVf0f8fMMvE4iv1vOl4/za4uWpU4FFXBm8I4+VyJBC0xHgGIwlVL082Lhl7uJJy5dBe
3+Ws2ptRFt/GGNukpWaeunZrq4fIya1DXpR421JV+BwLJ9oBJ6lPkIjeDd8gippxDUDCTcqZr3HH
m9QmjGB6pZ2Tu7ZTm/tES6ydGIN/7y/ijc/Fl0KLlgh8zs8X0wvSKtYpKTG9zlG3Y1JFD/WIEn+u
4hF4f6gb3wuJIqIzFCSRQZKL/ZdiTDAUgDTcXvj1r4RA3+0ltYf3j2LzxSlmsyegIlzuip5rHt8e
RhmzllcI6MYcW+X2y/uH4SLi0M7CfIDYLoexUwiAgeeDpFQltkGm3e8QOExO90e58XUAcVPMRksb
4u1SwC3F9qeQBh3BpGqDb1rnTPvUGcdnxKTfn0gjYUTwPHPQKQkt03W9xIPDVEgicg9/4raR1d5D
6GPlNN24xhG+Y0bkp4BEl/WHgnAogFVfuH2emd9b2RaHMRT2hyFOomc7bZsVHsKNPUdOSUSC5wEy
OGKx57pKFuroWIXb+a3xwUpxyLHTPFpJYW+Own77v/0NZHAuN0OQKVGTiLFwFV0Uh6AGlSlVzFzv
b4brwI7GHHtu3t1YOSy5r4kl0QkYCH5knYaf8cCgnx204zZK7OapZlmPnbIqQncjuZx5tqDIuEpn
Iv28Rd/cQqPpD7k1YQo5752zJfqo3Hhp4e+01uyesDL1TxoQ9ketU8ujT/Pn0e7L+iUqvTW4w629
M6vUgsxH94Fr5PKX2KOHJF/tFW7tafC5cgMj3agNf+CAVx0AWci1mONGBY9vCTSFMYnnKRZfjgjP
bY56h9xVE0wxlcbcC3sMd3jDFPtYAWOwQdZNeQpaiVlnrA8bvS+ioyoH0eKc7K/cn6/x4ZsYiNIT
4hmSQItfRR99WfWxsKkSQ+WbboleLj5nhldjpwLQqVYM/0M5YZlroy72HPmD8Wz1erqLS8T8glAO
L+DMLDyJHeV94d/rb+L5pTM970sqY5dLFAmz5/N3pqup5DhxCNWrFli73d/6i3vwdRSE1dAHBiwM
JGcxSpGKyKpszXITyoqzVoM8JEgj7rxG11au3FeK52KV6YRyD4IApf2xBMqnkao10+gZLoz24Klv
M0GaRuBb4XBthC9hU5MsI80of3V6Dd67NCodK1urK/3t0E7hoZdNEG4VZcDktrLT8neeqVmw6VKU
uDdD08uXsRPIkGZe4wQ7Kjf1WTGr5L9RKOqLX2lmgidrAF49HjM8ZIHejvYBs6VU3Ta8ev22LIRz
kljfqPSYxBBDgJMe5umShsyWAIw6c9GmdMuyWtfiLd2W/Ec6yQofCm+Yzn0yYUMbx5Pmml1QfRZG
W1v7ptHploWgQdaSwyUngDow1z2VPYNVYmGXqjBpKiNjTJEhM7IBO1s1TZzHKhE+HstG0O87O/NP
VjHiAD1yumYhqPwwJc4atujm7wBZRAealtbc+bncqxQ4fQQuHM3NKgG4rDBCfCh6LS+UAyLMnFnQ
hE67UaGKobw/TYgGToGBNq2dm9qKjuHiyXhdE3AN1AV51QEZLHY0+gRBHgJ7cIOxNz7FelB+apFt
WOlB3B6FlAn0FgyCZT8cZEbTRIpK132QxcEW0D8HNY9WAvHlPfk6GT4rm4//wrZl8UZkgEc7PRXC
VfpxCI9O1Gvmsev1+jdYkuq7lLX2dWSTVFghVsFPaI4ViMqxD79zf2bP5MVltLl/Y9Bl4WsuzvGs
qz1retCHoel8+bUDNAklGNPJrbuu/qHwEf5AWo6eewAPDtUur0Z02PGGvYVQJLbGOQ6Dm1Qxs+zo
ZWnabVTLD/29F9jFRK2t1rtDrNDEpqYQgD9NfMqNWxF3WLqr5aTS4FMMb9hYRjlxVej2YB+1Kumj
nWoO8ckc7enb1KaI1XaiSR7seOg/W20AnLCK0avGxUzpnopULeNtKFSI7TF7td3a4dDH2z5wwmBf
9ZH3EWgVvimVXtdPQRVMP6xq8LVDZ0QheJ26RIEMEpMC53+a8KkcW79EuzYvledx4s9u4sSg59Xr
pfzPM6nZ7KvKB01T15r8nTs90lCpl4rPFdM29joKHjmGfJYX4cfgFP2umjtvO75k9B27BvOfdPC5
qNTcylBkHgqszCzAVv9IWbYzSs9uFLJ0WT+mKsi+fa9Y1LwK02lfFLqq+IfqdXNIwVkUWydQMn0f
ttVsCeal6bPe20G/S7WKBS4bo2q3OrditYEL0OU7/AnnAxs21LJMFRsNJ3G0j7UYvJ9anv/X10J8
DYKQBmufB8FHVe/rwzSq5SEdaDNsQjxwno3Izj6WcdW9ePS4v5doyulHZE21U9umFbvD8sKHyqrb
v/j34BZpmVNjbBwnobEbO0315Pstvg1ZpKNKnUhJ7mQoca2d5RDlp6Q1RXTM0oBqY9+X43AMTNH9
lqNRVduhnMrvajc5D4FdV38sfxrwDIbLDp61yaqfphwLdqPXZs/4mzYnT+j1n6CK8D23nEQCUTQn
9Xc2acpjVfiJ2OZDNT429BD/bbSoPNIb5Yaj9J6buxkzHmwD/H9/0UWntqCEpe1ST+6bI+hf9VOi
K0gcpqbT/KvmZfSr9MfpKWqL6WePcsCXESOTaVNHBojmiQXemGOQocCZYj8XhlZ2KoxYeynDusmR
CfGsr5JzMG2aWm0StoMwXTGOvdz2Pda6qW/lz06Dh9s2SMsOm1jDLIptM0zFUx9HarSpW8N+TqA3
tXtFCT2FUDr3jYcmMYNvjpb1L2Wqej9RaJPPaQ+x5tA5djztIimU703TquMmK6q83wql0/MtG1n0
n0d6O19S07L9be6FcbGdmFJ8lLXeDo9+AFhxl+V9+5jGlfF9ygXw3qHODAIaMCv/DZYPEqWAbVU/
+HGlpc+JkWrNYy9y8Qszge7FBJcW7rSxREbA1nxsbrU0CKpPXWOoz2g7NzOwRXH+qWmfmVvadVLb
im6ocHYI+ynYjnbuZB/jtNYKnvE+yTZmNIzl4xgYzacgwjRx13Ypt9QQNzY3SpYrj2OiZuidozpA
sNGHqbVpzAJGCc8rLr6F0u9VM3Im5BCTqUR/aqq+IpBDTbCKzefRUqzfSAnHKk++br/EnZ//iUuD
fRAO2KtutKTA0JFQvgnPTY53btx5vf/FrwvtBVtdI9ybPnyqTawh9nDW6sEiBm/K9BFlopJIs4rU
bjM2Mg62tBgxR+wRbvklwCyPG64+8RMs4+R/Dk0tjfdelzfOZlSMGrxWmCYfBg084adZQ1g9amkN
cr+qaxvP+8iP/wLIcLxNkJpDsI/zSP7HY9+X7MpufKhbksutamWTt/W5yP5qXd8OB7trFcBDUKXy
34NnIk9sev2/saZE4a6NzDLfOEyMxEZ4xc8GkjnwVHh/Oxj5zn9xjS3kNtXDNN96xdD3G68xa3Pj
lAFshgad7nRjj7Vj7ZQiC7pN8X84O6/etpU0DP8iAuzlllSxJJcUO3F8QyQnCTs57EP++n3oq4gW
LHiBxdkF9sCjGU75yltkxTtgJAqSQAbqATemU3eNz6ZkPxa9atwYViM60Oul+xzPrQx0WB5NMKqR
cszdcniGtus8teo4fwONorj3k+4pP1QVb+edlHoX7wxwT12gpLWHX67e9DOInJqLPpJZ+H2eTQ/0
UV9wM3fhYtQ7wcd9CikzvKR1h1lrNPOmtGPKAxEjAkgKKbtQPNrTVOQ3dYzb6F2ZAEPZ6Gkm7/tG
QgXpKyV9huMSfkvAo5/MyGphvUTo4/ugirUfelJ4R9EoPENKMydfcHxRom0CcOekjbVqAE/vpLlB
cQ/h5mCoS5Gc+jgW440CN7m543xjTTNosbRus7afPB/6bor/EuIanp8opftjzgdXBpU514TNc+je
lIkbfe5Ko8FMDe3+amtn4Fgg/Yto4IsWdhx0SmTrvoC0wwmOmtLdgCQo2dlZYXt7t08XJ4eE52mr
tGWb3LtaDAgm8so+3XbMSedDikwG7pTOXyILogQxfWumQZxixBrYCcbN+WJQHGTAZtPNou+T+kWq
pX97nXgWQ/MygUNWzxqBu9vZHmczFN9nfNTr/TSGSrkDY8pLXzR4PQTYkcw3+DFL9b6kyZRjQZpq
xlczLLHE1rO8Tg6eqNWbgqr0rnbtGF9qnOCRbu1o1e9b6dQqqKN2+F1pdXoXdX2Y+VYEbyXoCYk7
8tSI/TpkY9YGWmUhXoeNnzVitWvq3xtT1h61PzHfmYBsSx4jb7b3iJtW90U7NNWXuKUchZSwjjC+
FjYKeQ2fqV2cRkFF0QzIHmJvxCbFGQyFRGdIXuo4Sh9gAht2oKIRgy9DEdtYk8dm8xWqR6NuaLbE
Hr9SmxUKxYPmwoPRhxvEvc06oKVt/IWp2pnb3sGuYS+rSbh+5JjVTWtVLLEgQrkt8aj/7lE6x8Gh
NGfOW+TYd15mpvxlQV68adw6/mUotvnXdBS6Pdxoivpl4FNJ1iNRpq1BJEawNWPFFYgpCyM/5GLy
/GpYVrEKK88IIO8Mf8qkGP6Gltm0vlha8z7QwJFOr+3KTaI27WfpppDPKX/nL8JU8GYtktSB2F15
cropcN37NpErSpBmoRW/hHZbjnfOREPXl17OaUMoR1BDIRn0IzczH+cwCRGTGB019hHAFs3W9PBJ
3NDCij+PmZf9moD9wIOIh9sKcOXPLIK5haBo0/jdnKRfwtkScVAmo0HfJJR95YeDsJ5jMwNgEVqd
ovtK3mm3fdJHGIe3qKpt2i5ZpP+zqT9QHWkGZM2SytjN8SJ5WBOytL5ZDhmIAlWLrI2NZdi3vPWy
7jCV5fQfsVGWbgdc/Y5lGmFlnC6IDJyFuvQBfYW+w/Y2NzI8bacR72C1mv7MyBUkvkJbt9ok/ZQT
qNFp6PyytaOveEPGKZJCkbLvbWm4W0qJ1skqW55UpKfk4ovbyUOuNpiHqHaGr0dfx812wLyoDCAa
NdVGDcPxPou8Kdvy18ZvIzTS+rOXFgR2VYf0UzCmCtvZ7AqkZd1KhgRv+bDgABWrAoDuhj9i09MT
H4YaCo9hEpmf294bbiMpktaHo0dRhie1Nf240jKa8EOR/oGOX+Bp3ejaMe4BLG3C3Ag5LlNHwKAo
AoFI2MLDC7iVziSdV8tPujnw90dErpDRKTMOWpnoY/LVKGhpBlhrjIoPJKRB3iSSY3EjcjfGo81L
3BfbSCzHRy19Qt9hnJKfeKJXLUCA2sMAxMQFyTcbFOkDxxiK9mQV5vApkxP5eMZTQn0laryveT3P
zS4n7Wu26PiVvzGtts2NMSZedUDuqPk+aWklNnmMsdCvqZsrc2+0MY9oVLu5CJoY6THfk24x+qVi
YymFDgUt6FKSnvs8uZbO9duWfwqj7D+jhYQjfB6L+NEi/hH7Ih8U+bXTMu9n2XnRH5RGsx+aVXDi
Jjmhch9FzlOcjuF/djN4+9SDLbSNY5dsvZB8kDs5ZBNuVTHK0Ju2tk0USOOEew6kU6gGMmtnKEUl
i7yZjWG0thH8LNAIVPvqLT7udHiGfLLFQ69TygzIB4c7qp6LQmRvT08mLljiEKIWPt7O4zA8DKOz
QHxqgyNs89J9stzWGX0M7LUIsEETh39MN2PmqTrL+0jJ6o6sDkE830iRIcGywIqfuMHpWXMa8MAZ
tNzofFtq9u8+1Io9UX84bqJpUr45o+Gmt0izYLGQ123/oIcj16BC2eqLHreOt29Bk8c3GKHrT/jA
mfdG41ntHwcsl77JlBbhuTJNyqdSadldMbRAYzvGYRoSIoXij1Li3+yPTQUJqgKFzE8CrGtvFSSP
mgNyB3a1QWQuNnBtLuwf8PanIRBEw6FP+uN+n3KW3Y8oZn5zqtZ5tNIoVX2vdKfvceTOWhBnNBZG
T2YUW5SZmF+pw6ZAoEOtf4KhUW+Fq3bJBnNp9afTlvV/YswapJH1ybq3GhuCqadPCz2beC4Mascu
f7mkDvdgfAgSoe0MkW+XdRjdzBA2btpOd9ug0ufur1wczzCOKcL0oHShEW0NLCvUjYUURwdhtOyM
K1XbVf9wqY3gUAWFEHDigslYqtr/1M8VnAzCvhHGaebfO5ZiEEv9fKIcMxZzJreemdcW0VrnJWyc
ZLomofemdEoDkeIuapGUsjU6COfjU4BBQa8CrGzbjQhSBIaDIlK73+Ms8g+KRyxzpQYEXvAVUYwo
xvlYUVuUWMRV6kltLOMLKgkW6iqWfcOZuqZOuWoGLEMhds6sAPni2/gGNbhUZXLAzadOGJ8aXZa3
1C6SLeBN7aX3yitV7oujQYFcevQWdcJV5dAEet2KyNJOodAfcrmYUE3USQW1l30jpu/v1660t8Oh
CAQcUqUKTeNv7fzT1Z1dyy6RJ6x09Wxj9UWk7GQ9ZDv40mq6Ubooog2ttDnBhGP3TaBw536Pc9N4
1ghjR78P7Vy9a9w4AoVXz+OzZuPQ5MdlFF4jCrzdYABAlj222P0CFl2tTeFOEiuyYeajw46fSNoC
GUpK0IOif6zPxkdHKJ0yP+U8gAX0G1b7y1WMeGlInRD007ZSkdXGcnvj0/vLv+qzvY6C94PNLmZK
OGecjxKHTlpNSjOdbBinxwmg3MNgVpVvKXrziAGTtuna8Zq28ttKLbrsWLdASQDeBN7gfFAoBFpb
CDGd2knVglAb+sCj7LF5f2qXRgEWR1HUopsHF+t8FDcs3ZlS83QaHLcihPTMmyKePwYpeF0/Q0Xj
Z7n1gGCsptIvSm1m0k4nHgP1hEJDvB0gTXzHYKLfvT+fC3uP1hyG4YsyCEqHq6HqSW3TgizrhFJo
fGNV8/jo2vjr9AbdwSsV5UtjLaJC7EH6/ciana/d3NdOgqjQfOrIODc4AFLiEnO5Zaj0yrQunH9Y
O1xwcIrgQK+dusPK0frIxuOopkygdx31XkyeQ0ULqQ6Z2pVNcWm/gwEBgM3J4sOtJtbw9JZOicIV
L+aENZFEuBGMbngv1JTq+NzmSC7I4couubQV/x119VaobuqQahe4m6ER9Vjq9aPXRvWvj+8Peits
wsUs7k37n55X2BHCa3iYTOONbtXFPmyV8GWSc//3/aEuzmcRafLwwHjrtTO1iVFSUdFOuqINhMmW
FYThMF+5AS/tDPAZoIxVG7zx+luB587KycG5sxnUYjt3VnRIqXwnwWKYMfi1PqEy/8GJ0XWm5wrI
Bf4mXdHVh9KzkNgkwgdGS4p2n3eUK72m1q5cum+WbxkFvi/QfNAaEH7PT1dryhgQtUfXNS/inVYM
dUAAn30Mp/raR14+EeeY4AH+1/ko+OuUVbaMMsZY68SaaPyiSfv/ZxTTBTjAywjgczlw/4R8buR2
jqgs89Rqst7muVCxfrGrw4e/CwrPgN9g1AOHWMu2WMTxmTFrzikB1b2xs6wIhtzLr8xljf9Ylgw4
MegjwJ0qsIPVm2sWrvRoGjmnobT0L0ZT4KgpZo/g3Kz2louOfDzD1ihHU996eeLua6xx9lMKLP2D
8+XiBdcPgpZOMn3T1Q8Zi7TpWvQmT5qNaXndDd90pw2v3IVvtuEyyBIq8/i/khfOP10WFlUd4W94
qhHsDyiHKn7s4I7+/lQuPSWgn4iVCZxMTvP5KFNZ5bRBNO2k1CoZNI2FDVFntLUTq7rylFy63B02
IrW9hXu7xvfpJuVT4CrcgJpO7RN09UENjemYwYR7YKYuld1iksOVS2N5M86ar8yOjv/Sd+V/EcSe
z1CvuPrbEXNXN9NslNCacU911CPFavKw960xyb+V+lzqQamRIl0Z/cKkgewS6HgGau7oiZyPjiVg
nITQOU9alLYvEULP5k6XfbRTQVEkQdMUah4I066vjPsab6ymjTsAR4ZLRoeatdqjotHwXtDa4YSr
Zv6YNDEaeokIk2QrNaNW92Xf1j8KJEskmVicQUPw+uqzaZWoKCnTwnZN7QhKXuyVxQ0Cgxade8MU
CPJY3vSM3goSXoOrdfGmNc32aw4c9SVNdPsXQgn00qZyqlK/SYcovKurGIGqyKW9uDF7NUe+p56m
b7pS58c+pcyxmeGwToFRhOYvNRqt8Q5shIh8A4O1yTcGtflOCVdJNrk6jD+A0ZOgUh/WzU0TTZTF
5ihGYy7MwKUGajN1t0UlJwmu2Il/oG1EachyY4SSy8FAC8+sKSXm5KdyQ08r+uFoeZfvQoxv0IfE
of4pHqqeCjfTtf1hHJFsNMz2pR3M+MYtFsIMAmklSl8ydDYzTfC7nI2jnBDe0LO7elC8/6QSGncC
kRgnaENleEKoorF3yUwUDY3NEkcCYtzAJtRwE/wEhPns1Qm1IL3PtO+GXhTdQadJFwZjqYnPReYW
qa/iovIraw2n2GuVSRHLVbEk8YXQxideKvcLlihdeudOpdAopxfjwzhlQtv2CjT3LR1yw/A7WoTX
jCgu3FPENBYZKUROHINWgW/S5bRJDYjSKVtil7Rj8zhOLVvg/Yvq0kFiLb3FT4BLZI27ciMFWTPu
h5OQA+U5SAB7RKLyT0U1NHdq6QBmQHH9SoxzKf1lPzuwyAB8gb5eHV8j1+iuxoM85fBzD9Po5TuR
NvV/xqiLbdu3WQC5Rt26jTHd0e10d6ggRjeeUVqfy7YYEdQSqAS4qiZQtp6rjWkPyu/3F+ZVd3N1
0rldwGZDtqETuNZEctRI5GZWyxPoLPFDVSb9fpqi6Jeid00wD8l/qSGVIKTpcWLrRVs5mv29V4Te
ocd+iDaPa9NjU8sgiip9//6PW9bnzW+DTMnPAvcKsO/8+msTh0c7IYEFPKI9ZKPQv0SqvkghqN1z
bHji+cPjLVAmfHoIeNArWd16owS5pgidUF7kmI7qpWeA2xjDWzroQwX+LIqugLwvPKAU0wjsEYta
BCVWI3KjWC3JsnYyw+53lrkl8LW83hROmX648qOzEUHIL1SuhTN9vpaqXrR8Zs086b3mQhPKSMEq
KY/FXHW+A0rmynhvQZ4E2RR+luoWGS1gtfMBrT4iqaV9cLJ0YA4CvZefQqhUfhWqPr7ZKtpOaJHp
0AZKnVts6fKjKozyV1zL5juguYrOhHKVVr9Qk1ZbCjwkhDb0bqn4rkmzowpkxBoc80RRh8WOu2xr
Ywf110tb+cNwhPZNgpakI10WDzhfdQjztxZwkcooD+5oNPd1OKfZx8Movj7QwsU2EmjCaqmqoW4w
aYutUzaQsjYlZXRHS6RPC/kaAfzChlt0fpFfggmG1/lyH/8T0jNzo+eNM091aPynWrl903vWd7OV
7ZWo/sLZRWdyKXMxNWyOV3PyZOSmGQqkpzmZ9edUTOWdrmfbBHTtds618MrRvTCvVzz+UrpbErDV
vARK3cYAg+7kSup2cUH3DZmUmU6m2l7JJC4Nxe5hBy3wSzR6zpcwCs0Cgmk5nvqJnnvRSoue1RBv
Wy28Vj9ZfvX5bjWIdkkVDKrEC/b/fKikX9YtwuMDiUfr1NCO2CR131y5Zt8+jnwllUySMhdU07V5
uBysFCWqZDoBz/A+qdRJHiNYtt8g0po/YlW1H4U70G59/7K9OCrcQXvZIUT2y0n9ZydqcxkbkeqM
pxxBf4zmZrX91qM5/GI1ZfGSOqK8macUBvL7w15YUjReIXNz2l5tHc6HxT48ttpx6ClJt+5W6wQi
N0VzDa/6dvcDz+XNX+QGFua8vhrFHfHcCjvU/yCMb2sa4LRUaRU/cpuYX8YwvKYU/nZTGqi6codQ
Z+NrrjWoo0GbeEjkcHJAUO2rTno3MEXanSeL6seHVxCdLThdyOnwnKxvK8/qLVNp9O7UzoW6t7Cg
CUZpmzfvj3JhBSmiMAww3Fc37vMVlBVIyabM5tMct9oXy5TeLteHZJ+aGNDOswCq/vEBF+WjhZFB
mWDN9p8qGClp5U4njJHjxqf0oe5Dswk3ypTbBxGDiHh/wAs7EZtk6uSU2Zb/rA4AelGakiA2exLF
GD1q6TAdh0S4V+7hC2DxRdCJUWBacNzWPDJZWT0NYGOiwTTCkycr+qz2cMm8uNSCSM7mXk9ifbcY
4h4jHeZXq4YftCBdbpUFHE7Jg14aVuGrx2BAC9LOFTmfBq6Dw+Q46mYqEKOOga5/fFXJFzxM7bC+
ADC+up0NL9KcEVTqKewq5Us5DF8JTJsrr82rK9jqYobBsiiBcYlAJlpFU96YRKRq9nSK2qHaT6pI
vuaAJ46t62afrAbQ3ixRB3BcqYB2Dq2NrISOrEre30i6z4Mfu5p+FCBr0cQ1vGddZOPNaKjN51DQ
yZ/SHOWVxb06r/ToCpXsQmSGuAaEQmJdhJKht54frUIkM1q+2QjVRdK9x4V+rAJAw+lvGOSwzOEQ
gcao0lAdH4YGDNoeWpj2V2uiyD1Q8gnbkxhToCO6O9rD1/dPxYVzb9m8RETFJDbIxZ3/uMHG/yOd
zQkyrI06lZ3Ue2MA9JQ4yCSmoaNficAvJEBLw2UR82NzMuRqQFSF4SYa+XQqavBpCA6hogSSnc67
I6T4rKctgOsm8+pPk5s4EVSksdobYTZWt20car8UkCZ/6MADp5zk6D13zkgp4OOLQjQFE54LEX3T
1VUBlMrkzfImdHsTz9eHKPE1OT1OfdZs9Virgg8Pt3Q0XIyIqD4hYXb+DbAaUu0Y5NNJn80aqXrE
tOsoTO4ML1W/aKU+XhnvwuNFFREtBFTQFymz5f//JxSIxqYHHpVOJ03KItAdOW3KKKkCUIrXrHcu
DLXQDqFQ0nog2F1NzUkVU7bxZJ4wRxQEok4NYLoZDko5xldmdeF+p6XPxQ6xCc7rmuY4qqEumlA3
T26d/WxnpBLovHr6r/e/1cVRXnnPVLhRqFptXzhcdhibpFma0Psbg1LGXdc0xuP7o7xdNv60uzSS
Fwys+XqI/vlCUAKKFBisccIFKAOuEsHBWrDKRpi7V6ombyeEWxBYE8gur0KEqwmporN6LND0U1kl
sBhowqJH3tRXaEseW+r8AqcduRz8RchiIeOdbzl7Ugezl64Gu198d+P4DkbtPV41LbVBBL7yyRF+
p18jqV+YG5EFxUFe+yX+XD1OVjkrMkef+VTmYbVpZDttxsFWN+9/rOW3r+Zmo5hN8r0Q1XgFz+dm
gsZKSo2WdSjNlFqCOCa2MaKupedUdLRt6rof7a3R5+LuBFjCk8jFvQbMjClBg55l3kEk3nhH1bff
FMgJXjlR64+2jOJRvwBUAm6CD3c+sQiIeqrp2D8WMpvBW9pp81OHmPhQ6npLbVmZ7YdKT8uDCfyS
omV3jVP55unkF7D9naV+gFSDvv6AWHCbZank4cGp7LQHm2XAS42mwjwgwA7ytY3k3oU3ddf1Y/mo
4b2ZUULV7G9gfUeII73z0MD3ufLBiYtXn/z1dxHdLSquNhWXVTxS2UqC4qQWHkLRK18t+F6dP5Dz
hX6qzb0ROCipNEenMBFgyvHMg9fRZlimu31fQxkrNSieeRthCgn014w3XWcm6FzJXmS88p3VBZGi
F/amRL/kZ+bF3lclHaW3n1HiPWq5RZezBx8u/DSmMwA3yVPu4gX9EljALWsfdocKN6O3f+aWZufI
kyeuDU3R7MMb4gn1ADHF9HZq5KQ6nFSACzeh4Sh3so1C4LUO4RNo2ql6wkXA0/0+nUNAwGoMyWVA
lWqjSkWLATemcx5koetsNCNtq42heBa8NHUS2qFIrfwmqY34S1P32mdhiv5ez224QdLM3KCtRPZH
aFSsqNrPGC0kOeI/21AoubnJvbayqFk1FgSLpPfAFYgk+yrMEGjjXHeV5xd6wu0Ic6ZfarzdeHRQ
IM5wENEQ1IcE4qiPdpEmw607J0YS6K05PsVJbWVBIUwdufdIJD+UNukT38l17adrteWdEcF0AeKv
Y602uEWjkavWtoQ4P81/rCg37so4E8jG4Ibyt4Y4AGa8soa7Wp+1PKhsUZ7aXCkzYLbYpwRd2mHM
hcuYG3jllD4DnRRPszWFLyLsY6h7kZLvdAgX4S4X5CNB2BpljMND5Bp+5kJ8E2ak9UhWA0XYoOU8
/XBmw/qNW9TEdRkO0gzsfASdnDi63HlDGQ4+BAu4AjRT8s95DPgx6wzvU5vhh76Vlq78qtTQG3x4
LgZEkCHOn9oOsrdv9N3UBrKKtNZ3gcRlGw3y00PTifS3BA7xbHo9XD0jHBtrU0kVm+7OU/pw180m
Aopu39VDoPXq/IL8DeKZ4LubXxrUSKR4RSKfCoBgaJwtHbBNKJ35ZUKWLvW9vM0LIixCZ9zSPCqV
dTzo446E08gpUijRJ2LFmT6nhgHltqmKPA56I6vuejerHqUpLbiO4TRDkgiVZAiUuGx/Rr2E/Ndm
Q/6pnpoZ1majxb+tqtesLehwIwyMZmx+58inaBtnNI0/4Mwrudc0pTzFuN+V28Rrmz9ZUUR/2yhb
HAAwDa58LVW076kZVi+W8IqvJa9zHLRlrt/LohyfYYp1j91A8wf2YpotdD0wSNwMWSoI8C0J8a3h
THByZNH4STWOXzvT1W9TABSNb00tfFYxOcq8dfgSQ+AWUWrstLZWZt+QFcBLBZbANzNJ8r9jZsp+
C7Rbva+9YiqD1jWr5yisy9qnQOY2B+yk3V9u7bj3ppmHX+kCQrqh7GXA+5SybzeGUWd9EAk5prhX
11lEywOY1y1miZhORCCR71V1lMpGFZ7+gEML11wSN84PJ1SmYVsoWvbQN1o4b6vBGDI8rGIhN3xN
KPaKV9p3IT2iH/Ng/DeCIBcsWenPmbWo2LGvflJzkmkw6WXU+i0K/58StYieSM8HIOZqpSs+zgZV
tFOAz5e3Vh0ln2AcRDAO+rCofcDKVK1rZFifm1zV/wyDlzbbJqyir1OycH06o+gjuE1T9B1yAvnM
VMVAoWJTUUy/7z22S6G56YMSK4gZJnYXPVkisQT00sQE+Js30ffIjNtPWsam2ZSJhwVi4fX5cx8m
3qHjAu62Q8Gl5ms2tMvKlg5EFCURlZ9bef30fpyxTtU4A0TR1BWWXIHC6+rRaaB5FVj0QhN159vJ
y+1vrR1Xu9jQ+0Opxc6VitA6rHkdDlvzRSF10U5Yvf6yH3UjCmGlaiB+H/B9Dm/zxgwfMzL0DbKv
JvT2xLhWuliHbK+jwgX2FtY/UJtVbpJq00hGbmhHZ9a6Yw3Fa9dD9L2S4F0aBW0cYqelRkMr9Dyy
wZy3alUl146KCKEXpyX7QcvyK6H1Oopf5gL8yV4SbOR8X+nv/0TxaW66KDhIPhjw5lPs6XPAfQp+
sgPz8tG9wWFGNRdkCGk1BijnE4pjBBkX9Y+D3VjTflTi/qVLivK/moL8fRNn6d/3x3u7OWgRggoh
EILtSTftfLyxMHuozRpyEnBKfxVO1+6hIFR3FpQZw5+6BnHGEUTxlTTi7XcDarighpeSEwae+vmw
nj7OSGN23sFKuR0MJZUvcTYlV3K8t9+NUUBPcjeTqfAVz0cpQthVUk2RssRlCuKF4/nxAFdSTdNr
qf/FCf0z1Godaf8WRUbx+mBX87TJFxyPZuTXvH3fgLGWeBU5mkXQgKIGLdfzGUUi04oEr6mDnQNf
8VWQX3eShet97r5Fc1GoVhJUEwUqPzcbngk3gyoUIExvPoAWF8WV1OLCvB1A35wNKrKAslY5E2+8
Wrle5B0SGNwHd3K1z3lVKleO+es2/Dc1Y960lWkJLI6pwGJXtwlFQw0T+c45eHMHniXESyLZ5VOC
J1RSa8lGWvb4uelKiClWYaOtThRpPBgqYFbqIln0qwJtGgaqaeEQjTe1gU5KjRoBQCTYMActN+XH
d/jiu0vS9VrufM08/rkzIBkbMa5F7kGpC3OjjZOzmToYgO8f37fLT0uatA4dETJWtvn5fkgoh/L4
CuswV8kY4FOXBInQwysf+U0tfLkAeTgQlIRqAQRw9YQgQxBabpPpxxzS9r2hKsmpBtj2lAmH1DiJ
omPkWRCviL1v9GioNwOat1ca428PM0VXEEjk5Rjbc9mfTzXDC6VZyp/HvoRBk3pT+LtNiigYLaV4
fn9VL6SrIBl4KkmWl1bDWsMwU1NkWadJPVqZyhnCTXa6xyzZ9EcnBD3VDeGNIpJ0p2tOcczQ/r6V
tl4G6JyUD16dVfeOUbl/3v9Ry9E+PwLUXXgVWANoAm9S1RJ/ESV2GvWo1708qHUOyMhpvI0XCmrR
OvzU98e7sN7QLKn5cXdy/KzVybZRH+wVmNwI1RZo6HuF6XfTnG656K6Vad8AfthZ8HJoZlIqs3ho
V7cnfiq9iY2oPGpKk528ukZELdS9vS7ZaSBpk2Ca0mILQGO6swdQXiFe68hOtONjhFHEppktcuox
Sh+rvjUDiInetSOwbPHV8nP7wM+g+EnZcC3p26WxksMH6Y7km3BVpbkdRP5V6bW/CnohLgYtViOf
qhjOo9JpdwrmgNv3P8jbs457An1fhN+xagQkfX4AyhiYYBdb41HkEPsdB8afDEFUvj/KhW32WqtE
05Wi6BsyAFhXmc5GLY+zGfafTGMWn4mOtaCRVbLLplleia0uzWqpDGEHZi7PyOrTA6yLwDka8lil
mfKowzyEaZt9VKVsubq4HYEw0wah/LRs9n9u41lLhbCkSXXBnvtDZ9XDrhFt//X9tbswF/RVaSOT
/IJcW3+hHgUhXaJ4erS80trArXSCCu7xx/cBoyzoBnDsS+HwfC6qgWdjGvKFisruAzvrxK7Vqo9i
axDoplJHH9BZziRw1vNRqtZSUhyH+mONus4GDR517yRmGfTUTK7cNG+XDWjRwhNaumr8Y7Wxi7xK
F9kI/Rj2UXmcYJ/6RW/FVzba2/sMABfIXNoY1MnNNWQM9ZgxyZzeOAri0btBq6O9NOt+X2Oztf/o
PmAoTMGpulL9h+Z6vnbYtrYe8iTGUR9iezPoVRkgAX4NkfH2pDKKrlOIX+ALiOOdj2KYMnSHiVHy
RrMl4kEyeUgcrQwwcKv9vqmSu/endeFZZEQH8W3k/pY242rnmXo9teHEh3Kowj3UY5ufyriaDlEF
/GqqUP1D40XBFyNLHmr0xv8MxUTFENL/izr22cka8/TLld+0PPvn9zLLjBAGtBEk3988i+nEjThN
rX5sy9j6VNLZu43Vpttb0VIec4Rrb5u6lptRb+zPePaIwCz1NN7khoE2lNpp471QGvEcDbF+n5RG
9tUwpOMjudtuGjW/xsa9+HOB9VlLF5yVXEUxjpJ5UiLZeMysKNr0ndH84LVzP8GvtPd6atlBqyzY
dKW6Bpm8tF3AItB6B6pEIWC1KVvTGqsOfdIj8bHj+kR76THN9cZHkcO8y+uh+vz+p7k84GIJTjeU
JvFqtwh3BnSeuPpxjEb1kCuK4qs89N8zKmc7A8m4p/fHu3SN0CCixEF8hMPAaoL1hE19bwz6cUJB
8WEIPW1nesm1Q3DhGuGWIv4k3OYtXueUSAMil2QXxjGNeaqKrol3YKEoJY/eh1+T5aoCarD8F/iO
VdBtY2dRINSrH9Egyo+5QuG8SIdreNMLq7bQyRgGIjUMkdWGtEQhulBFl8Kq7WIXJ1V69FCaunn/
21zYCxQRwArQQuYCeUPI8Ko4LOmhHSk3mSdS2BzNEWHflKjPoZxWd1d0Dy98pbPxVq/XWJdzZHWU
2Kqi67ZpZE6BpqBj0PdYZLw/tUsLuFDx8LUgBUas+fwaRts8xaIu1o4UGGUQu/oQQAa4ZupwaUKE
x/hogekGbLX6TJKiKSFloR1lUSTgyIeB2Kwb9mUqPtps5eXHywQiN3k9McY6GE+R5pgSiEvHseua
jYpwiZ9WKI29v2yv4ITVxc0ZWkjcbAgoXcb5ujVw3DO3VdWjijW2vVGRov9Joa9tAy76emd3GHQH
DdImP4paZBZ1PVtBeQvXTz2guK3eU/GzFqWaMZp8XcsnxCVhBMgACT730Ed5XW+6xC3+M+dC+W/h
RiE3EooFIjwa/CEMRZUNCQ3dAHy15/7jQc0SNRFFwZwjb1vdRqPoYyjSlnvMzN7ddNMQ0/4Zrwku
XDhXnJhl2y2ZCYWh80U0TWHMamZ4R0WZUHWkD8X17tXBhFPrrhBheiUEuLANYQKSgHMj0MpYo8Ts
SjEF4G/nKLlUdmqrDPvRjtVgbG3jypVxaagFK0bcDmiYaPp8agn9/dEyE/cYN62xG2ln+CZdvl1o
FX/f34oXRuI7mYuCAQ8HNY7zkeAMyGHsPOOIDhfUoR5RXt5k5XbW3P7w8aFQ7l7a4BQ/Sa9WQ0Xp
JDx6f0d1LLuXslU9P4QY9ZJWifPxDfgqxAGNYNEyWJMyIsWxVSXOnWPf5in9VN3bdqTJV2BgF24/
l6iLrh3oAhgnq1M8dBgHNlGtHsu2dHY22pUITaJ+9+FlWxolzhLl0qZfy2907WjPptqqxwxI19HU
lGybJ8LcR2Lutu8PdeFE4XFOfXUperggMM+/kJfDh4OmrB67vMhuPHqKWw+JhG2pDYi6Z/bP/3F2
HsttI1sYfiJUIYctmERIsizbY3m8Qc14PGjkHJ/+fq3VEGQRpbvxxi430WicPuEP95eTF9FlFHSp
4qSDBSGCr2qVxHd6riul05a0FYrhCOYgPY+6Gh1KRWX4S5CekOWiE3J/1esTD3EGGA0wKzA18HYu
HzKVpg8J88WgMO3yEKpm/b3IjfzNQapsY6nrAyJdRyi7eEomoOv63hv1lrFglQcdRSsJb8UwtEVo
9/4DXa1CAoMygxR15nbkJF4+kKUvVtvP9hJU4dJDB8u6R6tttlpi16uQ8jFpQjuDZ3LXXy++8gXj
zToMQgeiIzT/AhW02dw4gTIGXBwJqWYDYIzkEucCHuryWQw9wac2abygLqEQxt7cxL6b2NYe4n92
aND4zHxDLfJnOzbsjSL56vSzNrA76mQwZFQpq5w9lIqFVpmHwRyj15ZHXuPbWvOm69a3qdO+3H9p
V6fwfSGIOw5iFzzo6qXNU1v3szG5gYOK1IuKsNhn1NaTIwqKzca9dePNoVBHkoFuBx1dXb/cU5xe
cf+EuxaEIKf9Jla6nQklbuPN3XogEkEGhAzfpUbI5SoIPxOKQ8sL0jSczg2R/glJzWY/WsWwkeC+
3+yrUwK7xQQLJF/Y1VR3XBJ7HBChD7RZTA91hBBoP2vZU6fb0b8IrtsPKDVkqCno9hPSZFLm1fO+
OKJPdq6e5i9h51nnwkpFwHhxsXwEt9AhROBaAHAomuOHXzWzTJo8spfMtHF1rsAMFZg0O06guMr8
YGl1FRj8nh9uMy7/x1JMaS1OsC1HL6srdmob1PqampcAjX8f5aPzAGgHv0NXbDERYAFcfavS+0p2
H+hbG+76XOEsIsBImESE0RlwSW5KtQPpvIxoSaoSe1BMVqhR4YAGP3KPwigeq6ZxUO4r9V9T2oxv
9jRkhl/Zc5GckjAUxa7DsNDzFyW2voRJmzPBgso9+gq4oTeBTNwTvHqjIKecwzDQhJKCKA9F2O2R
3raWndVxXSMuK5w/Jihxr/aEKZckLZYvxLUZge+pzr/qnUvzvChF7E8A6D8pItIAMamVDWRKzxvS
VWQ//gWIV/0IqyZu9jR/LEBeU6R/0sRQvJiL0j2ZuZf+2fWalvoakifIJhe1Fe2VOBq+2yMtAHQN
u/GN+VH1aitO8bNyGzMnqkXOv3GU18lhZK6jf6s8rSz2cIvVcpclc/fArL/9XXhu54Fp9hR8vgC2
ZOepmM0ukHOQl7G0WmefoeUQ+TlWGNWuraueBc2hUH04AyJ6mMDFwJHCXeFfJzYUqANZMgGOLWM6
ZDOkB78cB3c42urcPJh22urII7eGsYvjSXlddPD6vm4q1h5cazwejbq33gw1678JxlTgRCPjzUBR
LQbh1HT50U5ird5HjYVSs5vo3Qx13VOfc4AvDIULr9N9D+OD1ve6cnH3UWIhN2oXUfoF6dewPZg9
HyRieEaLbLna4v/c15i+7PCWCZcnpzbSP+1uAQeopEv5zU7M+I+Ecu73aMLFAjFW6P84yHzVe6Hg
DQgN2naOjlF3n0ocASVesbbdoDOqGhDgYHj1ISrsyjuA2jXUV8XKpNrFKNRfk65w4DwrRG48JUcw
TnWBKPbOKUxInVZmQMowhFYMHw6gNFYQWKK0kBiZddPZQqIU2pxWPKJbjVStzbHP/LRyMcvTDYw/
7gel62k6mAeyfghgMOhJ+FZp0ASMkF5+3jwuXaV/U+dFmxDjCEPHV0io/9HBiv3WFy7Bvbuw4SC6
ihkWZtq4wJXKHC2GrR90HU8kcRFpGljU3InrKxHIAKD0GSHlxk0te98ziZz3fejaf5eenZY7d1KV
R6XPoP/Mqa2EZ7q+jvpkRugnInuuGYOv50MxHRgPUhw7bYaKicolmxwNN9b/iic8jJGJKMRfDXYx
zUkXbv8dOGn/d5qNBoT1uUzFQY+b7O966BKUGaM2+oycKHJaCOen7peiRAW9XRCz5h5dtDwYAJW+
1RSc4WMWhWpCBWXVv3PTq8GrArxQTrFaGskB+VA1PQyjCzYhbXI0JmolLd3ASNLks4M74eDTTLRP
+dC2yT4LI++XSr8r8vvFKX/Utpb38Ilrrd+nllN/jrWi/pmJGfajAf//hBrvXO0yLE8QPneMzDss
Biqz/pxlbeobhaqEJ9tN2acx8ZrpAc8CE650jWaor7m5+9SWIWYNbjcbJ4RnwbaJMkyQ9EypN3bk
lV1yRry3+F71EybTpGFIvPYiQ++6wOLZAenb9uUOsX00pun8Kp8bLbejfeWO5bQv59IVOzpF5q+B
DmKEvPyEFgW/Xykeoon7xW+trPH8Okzq8plKFHvuvFGAnNqJN6UnDxGRz5O0stpNmlvAwTZq5Y9p
wrJy73WK+9bxJn9ibiDELrLjpeW1J823aHYI3dRKfUDntK+fo6gZGF5HUY09g6H+nXrDOAdeHEbd
qXCLqpfEqq44D5qygIJN6UtvFPZXJQ/dUzoV5Jgo0KF9v8pvuxgF/dEqy8e2i0wAs1H7nYTNfGjA
8+4mHA6OOX8UG9/WdQbIqrgCuzhZMTFZz+amrq2G1LNKLEri4VhwPr6gJ1xtBLDr/FmuIus4sgEH
VMZlBsj4wQgLqy2hyUuZEHoJ6ssUO/0RZMzw1GvdFiLoRsDAmpLUigLcUK21L3lW9FNtq6J+RExt
fgQLnD9GxuK9tGmvbry3m0tJxSlqY4mNWOXQhjohHYH2+OM4WA4tOEwClkRlEt1hMXo/EN5cikmt
58mmlmWtlmryClkXe6kfofJhi2SVu0UtcdCdQQLcX+nGsQBuAHeKkRZjLUMe1v8Ohg2479kUV4+1
ZQ3n3F4c7JFs5aNtHy4aOZSQdf67Ke/lKgj5Tg5kOY5FguRtQ/fS13Bj2afQdTe27tYDyVEYIgWG
Dd5/lf5qutqEQ+hWj3OvKcEUm+5zqdo/7u/ae1vnsvqACikRG6RhDJPW2mNdmTH8M1vxWIRKm/tF
mcu8wNCWr7bAJgGYP80cf1qs5LFO2xDpXqMR31Kj0yoGdcWoPkyeV6DMUpqDesBIDR6FjjcOuK2x
yoIaW2xEv7GLMki/7ORXFtrjTytSo0Dk9CcZNupY5tx/qBvfrgWiTg4oGHNeqaY0yFu0+jiLR5xq
ul+GKgzfWbL8iwGu+TzHgMrur3fjTSFlJi2gkKmlC7465NPitYs9WAKlh6Tzu7HXfni55200mG6t
gs6nR3uEcp6K6PLouXiWSV5I/FgkijjMY4a1lopG9f1nuRHTUeyBY0n0w05s3YfWuk4dUtGxCuYh
waKRFuh2aqKwPQ/VUWcs/Z2RwpaM2o1nk6wpMJGMlIhIq+YjlquxMtERfNScwsU2yVhgV8S09TZO
xrvIy+VxZw7n0b6SfRHO/CpK9OZsho3bRY/4GdSmrw1dtDyYYd2Pu0izRLS30jgxv462Hv0IxzYy
fBdpM9S/l6b/XlrZ8BZhBIXZRj8uz8jJN+4uHqPJ9AtEpeYHT8vIlYrarb512Rx6mHwwl/P7wcZB
CgF1v1dzCUtfpukXghO92Lnj4v6JpLfxI6G+Gna6MMevjPiSZxsa4O9Soxr1e7SQvmEUii23xiB2
8rtU6YA8enjY+lpajdVTJNql2xddlPxcosFu9xb13kAqMnn5p6iy4nFf1j2+J2bh2tHODukb7iYn
6rJ9UqbD32WfL/YejwT9U6PX7tdZ1K27V+d+/japKVzAiaQGyf9Ji/KdCcsbC5cwxQPLgC3THWpg
0MU+p//uPfdOncUkf572WkZK/DZaufZZHQfPPuIekDyomLI9pVVUeQ8eHimO33WxFfuD2mfGofCK
pdsZXsnT9KaW/VJbTO2hkrhW8xjPWLz5pHTFiANeH71Qa5Z/93OpwILwYl3zMUvAKn02M5t4U8SL
8O2y6XuJLZw/21MWfbKmzvzET2oxuKo8iP5FkZjEKMH2Y5+SIply/4u6ikb01IhFNBttJFmZIF1+
tzXjA4yUpyRQTC85xcKo/LHQTawA5vA0ZFtQ6WuIp1ScllNgQG66RONdrifKulRblOoCN1mcR7Py
mjewFcOvsIZwlBuZfjCaMsWyIFSU1OcNRH/RuM432lrXXzSjEQlQkHIcBvJal79iEYu7JFWUPCJU
3B+ToV6eKNy2GMbX6QXNQEQzJXIZ2dt1tzi2RMuHV+uBV3nRoQ2xLupCcySnd+yPvkYgOiaSQVyT
cEqv5XySKEKFrjWCVkTmr9yZ1U+dxRcG3zjHnd0ev98/Nu8oh1Wo4rCgSUYRCRBiPY5OSmwuFJSq
A4NM9IEePy0ZKLVnteK0WrlXHvVWq0815hyflNiev3hWEe5zLFRetNCkUkrz8lvSl5sYT3lgL3+Y
nPICVibTAru2zlRDugaS0pg8TomhfV/C0Na4jkjB/cwwjWzXj0gOHuIlwSozsXvz4DgDdfakKf3n
jT2Sd97qp9BhANhGesT35axOWc4cYXHqIno0stjmiUU4f2cm7v5rdVP+K89N/Q28ePGMWaE5wBUb
cUtyVKw4fEftjb+pMAkDHsyFh3Bwll9ZgvDfHi7I3O+HvMf7plC1zkUdbBmcX/d/+/UHAkhDpa8p
MU8oG69uIpwKFzpwSxikRcIpUu16D//F2LjwbqzC9piS7w9n6KpYQlo/R2ekCAM3zJH9y8NfamR/
0M6XrjWYTMZ6QBpIu7z1V+iC3o+xXXEDV2D/VxnhS9/C4lxi7y0ryo055ZVFJT1nycNnGdrPjBxW
eXHKz1GRpAjPc15m1ONhk+zKJs9fkqhP/kXLNvMZcoaHkobFuYNMv297S33RvbmM/Azfm/T4wTfJ
kJEoRx4MkZ4tXgVcONjh5M29dRbZBCHSJOo2YxFuxJ+rN8nzMjYlAZS8CeRdLgNqr4jQ9npA6zl8
uEMzoLcdD8qWSPCtVcCKS8VTqbaxbqSNdRUtHbsZGKE7o0kXRrtw1PqN4dRVkknskBBeeoOYZlzJ
KldGF6m9W0U8S6efxszVpaVMxB2c1/s4mrNDXJjtxuTo/RheBAu5KsWObMoRw9XVDk6CXqilN1EQ
g0rXu+kPMXk7c6w+w+UNOg8ZoGp8KpPxlE3VPwPa/U6UYinTfhL98qmxzN1ipOeut44I1Z2bNhoP
ZYoFY+VslBPyAK9+JwEW0A4/kZ+6psh4Od4sVjMkAXpusaDhNVg/q8nO/p6QTjgaEAZ+dmRGGFbh
6rmxSVcXqtwjB/A2GuGMX9dYAxAA8mPnw6FL4R2rJU4PpkJruyn18PX+Z3MjL+JLhtPFPEmn47EK
gK0FB2rpwygYBMKnDqZasDCSHECvGX+PTawFN/b11qlDdAzhCeppKoDVZRGGOoO8kDlZj7giECPT
89VZPcLXTn28VYK8Dj/qavAOpfjPkqsjZ5cIJY+oAwdxnP9ock0/zCmkntSNttKT6w8XUVdkTClv
qEGB4V+Gh9nrORjFxG4u2nLOwvDn0Fb9BnPnGjcsddBJhMgzuFW4cS9X6etmVF2rToNkJMb6tSmY
8ozCrQmvWv871LxsPDANFravd3Ey+lAeTYp8JWt1P9ZCRIlJhe1nNQPwtL9/nm4cXYwBJCScoEIq
sNrrTlOlETWfDcVEdACD4j1T0jFX6+zs9/2lbmw2Rbi8tA2GDfx5uQ2zCW8qM5YkKIocLTbo9oeu
TrY6gjdXsSEKgbkg/Vs3OhlHGnzxThJYbTrvzXEqXiK70z5Kb0OiEs0aOkwmTTPq78tnGStbC3Or
SAIqMnyCnXZgoD5aG3nIjY+dGTd8V25IkhF1VQQR53vRKHYaCNOun0Oh2k/qFCkPk46Vry9Uc9y4
Ym4tKCsCF34F666ZvgxbYfqqaR4AdEMNelAtIjVKmCDPezDLyXD88JFg8sRYnJQEDvN63tOi8+rF
pS6CknO/ixfE8uYkNT++jcBVJCGFBqQcL12+rKps63yO5cU5avFRafVzauriEJb165AwN77/TO/I
zdVNZEnsChQIm7CyJqiIQRlsA3HsQFR6Jh6iZqxf8PwLv0diGYKll+IIYJy0X1ajZL3PwHX8B9d5
hDS8IioRkfWyQj/KXkP+WCwzQivYvrbaAyu1r9JJDi2A1lbjHYP2Ggv7oa53YVr1zEwtSdcrMfAB
Wz9306lXJzV7hFymWjtm1pO9h9pU7w1sL+1DO2tO74skzH8OiPJ+sfQsmzduj+sDJbtGoEHAv6Nn
vf4aGVnHXeKEWjCmvbNTnBb8aQEWlJoQBXW02TcO1DWVjuqPoSVZtdTthmNw+a6XWHS4ZnpLEJdK
Ze66wc5/xnVYl7sqMsbJ152xsvxWKQdtHxtmZWImnOrGse96LwJ6Kxw5ZdTrz3qVGOExVXFYdfSE
iXcq6EHdPyrXsYofK4sZgCw0lO1VczJO+4rilB/b4Kn11LvJc1uE00d7CnJHuMHpgEqY3bpk0vWu
Qw9GWYKUdvTeNnB213pn2vjGru8RCfKVTDZaNgSsVagK9RLFmtrSgzTpzT0Op9UDWr7Di4TifNQr
StIpCIYkwjQXyLpXOVCslUiLzL0ZjDgS+bFl53sdvaCNJ7pxbUOeJzVAwgEoGIHj8ii5wCEG5pZt
QLq9y5U+PSWN2A9pEcCq8atUHOU0tW+tZ7pBT0vUnmP5cS1evgUWv3FO6EtRLqIaLEGtq82tFA34
b+zVwGxIsFFRRzQkNz5qDsO2Qq2UMYuyTI6eLp+XnD3V5l5vEMqw3beGTGg3RcmHaSqsQiggHAN1
AJGmX66CMvtsN6ndBLCXvWOkNN0BMmv08UPPdBUdWNJyG32xVRgAWyEaQwnrwHaFcyxcrTiXNT2J
+9/vja4huq/MmoDkAqvjG758GE8XnZUrRRN0kRWesT8on7GntnG6z7JPSt7GJ23q7cRHZSc6LpTD
z8o4hQ/3f8WNT8+hZwh8gCSBJHN1OpyhmWuMKuoAawhrZ+siPyu2HT5p+pBsDPKuISN8bfJzQKCY
BJ007vKBa0MvdXa0DiJrRj2ryPegWcydESafsGFVoIonYDQVjUFEbWbQpqcKfbWx++P+I19/ENR6
Ev8nmzMOb/ryZ5Ar13k5Gw04ESM6ZU1f7xW40xsR4Pryehdtk0Acpnx8E5erODW+2I7NRW41kULb
33aPhtBVpHl08Rwtbbxxed16KobLFLAITDL+XQUcIx4VNRpGICUijvcFcif7aTCd/Yf3jvCMZrzU
poH2sTqzDMbpOilKHvR5Fu7cpULprAMtdX+V60MJcQvCNh+6FLxb9++1QXFyLdOLwOoRBYiXWD8k
NuaeAq/VjfrqeilQDVxy1N5ESCLX5WuKM7dHukglokyToQADi62d243hgT7ApmLhdZuBGCmNLyQB
jipjtdhiuINlgq8O1DgcPoMX0bAew+rBLmvOydAZ36qwBgfoNa79+f6WXh8PBpmytSFlDOXWXj5n
WDhITIm653gMBobaZf6aF7Z1ur/Krd2UekIgvbkJuMwvVxnJoOIys/vA67zuuZrMZW+6M+wax6y3
6pt33vllqmwx4jFJ1pg6w+ZehROaTplpDfkAWLXS9xmuMY99Ch4C/WLVeZYGAWe6yC5iW0MvfHT6
kG6DE6D8ESEU9btIJ/yqrZQA29HKLI4mwu8bMeDGdrzji7FMI9TwZV5uxzxJ4cp0GIKmmwCYmGl+
GmzQ71hHZV/u7/yN9wuJjg4fmHeSwXWnxSz7ctIntQ8QqywO1eJWvgNA+HB/leug9j4GxxbAIIDS
kLp8oB63skWPCJ2Iqb6GGDwnRRv6S2McsxxFt/uL3Xok2tvMtLguuB5Xi5mV27toezUBbmnmS6eE
7qkS+VacvrkKdhFwOWRysVaByeoYDUtdawJ3mecvi13iP2j23UZ0vnUSSCioZJCapDGz6qDH5rJ0
YJtYpfamXepMb6gpJvvGmb/e37TrhWximUGLF/oN+fRqIfiPmKAj8xaAU8/OybwMJ8Sd1SNO7Vsk
qevDwJEmtUXGGhY92q+Xh0FhDilx4U0QTVFxRMdx8m0jBTCnLdnB68UWCu3Wo/13vVXyh2Jeg3I8
e4iNbPPdRPjC7+sk/DbYdr4x8TBk2nMZW7CIQEhMOghbACRWaVFCi2TWp6SFL1Wqzc8UBMAn28hq
74zSn1eAsMaFHCRyS4qSimz5p4CJbCJmuITpKaWoFrikJxiB96aiLvRBQtExUdfS5MkpUbQ+cPAN
d2eouWMeRWfO3yN6KtK+vPdeNXSVwLDn1vxDrwsRZDA9M3+x7fHPMC5Ubve+Kt5wdtYn6QomtA9/
eFy/LlW7tCMirhqXL7YWbbYw18sDXrt7KjIx7gVha3//pF73hsEB0+qgz8Z05YoQVI96lBWiKoJc
m42vM223z9LCO/LDwVZPvatmvyrQ3d/vr3rj0EI1xvAR1iKt8LVmG24LrbHEShEwWsZWfUAAcgGi
PZCb+m25xfC7kfKCQGCGREsMgTMugcutjDK98urSLqhso+yJahFnYlA3ny1PyU59Bi0ublD9VBKo
cl0n+iDFp53eeJkVGy/15oNT0CB07VBxrIma3A5FRzFfMJas1chPzdj4Qo1aHPpMlA54XUXdSK1k
SrH6hgwZVRmgSYjgOn4rA1YaVmikdFPY3Dgt/kRN7bUpLADB/Z8tMh++7pnH0Vg+3rOTiC3SRzmp
lg2My10P1S7WrUVkgW0N4lQs2NKlilbse5T5DojARhv56nVeR9lLZkHeI6EDa+cVSjMmG/gnoO2h
FcmuYdqB/OBs/wzpI5c7rUgFCsMYE32ZtDnbONHXFxiLc0FSxVFmEIwvH3aakhDWo5EFBrIsbxFI
9yctzz4slkbeaNFFoOamyEfc6HKVQnEWYTZJHiiDHu+bpqyeG3OcN1rIt56FuGNipAE36ApcUrll
5o5weoIWwPqhCzXjKRZm/fDxGABBAEIsuTDowdWORfbgTkOb0BnHCuykmlN+1hqhHRP6zA9el3ob
ke7GxcXBkMBp+k46QgeXe9cZ7SLwWQOO9C4uYw9Z5ecOWK85jOxvH382yBjMEqVYE6tdrjWWIZcZ
lJ+grhUcFytQIscoD4uJ6GbNZwTbEGq9v+SNlyZpiBRsNCFJJlbb6dG96BbIuAHoWW/vGq23F2jg
fnwVEk66MkxI5VFcNZhi4Gl1Ah4/SGO99iHfjZ8HQ1gbrZ8bl9J7ggaMSyqIrhFAkbOoY9KQc6pG
m78IQ1POvdrNzwv+UJ/0Wo2fVKQ+zvc38Mb54HBIvJrJCaMOvXxnWBBzDQ5lHQCzGB7I3a09nLdm
X4Tmx8tdMmkDS2oAzryytRBg68SW3qlWGQyGGu5as/iFFZ8BwU2UHz/0skSgU0ePi97g6lQk+pQh
3B5VAQLk+WFAJ+CUwSs75Um3xXy69dI4fir5GvM0LA4u928qhJi9yYQWKbpxH3fO8OKgTAXpJi3T
yF+0ajjmvdhqrN5aFg4pVlHsJ1fNalnNi3Soc10ZyG9+rzRZtIud5nM3JgzZPHU+qlr5YUY4Km/c
NDwpK6NmutrVckLIWU3nMij19DVDwXUn+tndeHU3UgUuM4D99FqlncMqhlhzh0heyn4qY5Ofm3hm
CuQq6hM2X9nvNO7Exjz0RieUuba0NKI7jTzr2gwOJjdldNlUgT0W2ewTuLVXIx7UF8g9UbZXqlmJ
H9JmhBJKQNPPgxtPpY8X+RZ44EYoe0dTQUIGB3KFxYEPZk3xaFdBXxvaE2rvzhMy8x+mwks1ZOm6
KMUSJKXh8rzqZTIrA5YcfO+t91AbffFgN115uB9Vbh3P/64in/U/7Iy5rIzYq/QqcObInn1AxO3B
VhN6IEVmnsUMmXmE8LxVT98KZuRckPzh9sqAdrnswOg/1MFRBpEsLRB5AjtdDIy4K3MSWzOwWyfV
oaks/WHoq62zEhXZXjVWmTrECZT7yYCLnYqx8kWN6WdNYr+RRN84H3wOzMNA6hBB15VRA1cQh8ly
DIrJM3m2ud67Srw1BL7xVPTqqFLYRfSsjdV9oBuN04ihGgISpeYhEYA67boP94mq5Lty2QQT3nhl
0jeQMp6mPDA0eZL+c1KsDjB2UjUDI24S9QHHgIfWjPOj29nW8f6hvNpAedHhGsgthEwIJe3lUq47
JJ2RK+Y5Q+cv40s3rKNQoVJ/NFtYrbM6/BkY63ZuXM55XaePdg4sIEy6cOMTu8r7WUVy1aiSQY5d
KWMWRoGNKknkWXWK3HqqUlt97eypxelaK9qnwewMcMNR0/wxW22ycRZvLS5VkqW8D+IA6/YnfI18
WIbUPLuRWvyw+gkjxrqxM23fJ4PnPQyJrj1Mw+T1D3mT99XXj79JTgxaV1JJgcrg8k2qCEYPqCcZ
Z9ELNC7VWfEtI/p/3iM0KXIW6g66yqujWbsw1gmjxpl6T+zMOLUOKJQaG6flKlTyncEClAg1eMNA
V9bPYoWOVznh2apUcZqjxHkx3Amed96829WI3ZAl/Zf7G3j11clFZVMegysYiGvMoR7pRkgjODx7
lpi+KiXfNmKN4gxBeastfw1sJxyTqNBkATtO7rx6wLYxssaYCuc82JXxF06CwwmkTvqHVljKsxJF
+aewScUzKvflKasa5ZQI2z5lXl4dU09Vvg+DFvenMbbbjS/oOh7wwzhB/D7aVchIXe582M+xM5Cx
nStM5o+ZSKrPy2xvCV3e2GrwNHLgL8G8NEgvVxl1s+3dIXbOgo7Qn2LRuqee9v/vJe31jVzmPThf
dD3ebz7UvdCvlhyC1Yk1BsddukpnLYF/uJ0lhLkO4Ei3Gytcdf1RKfTOV0GY/CwjtXmxMDefdshl
hdaOZrru8C+S6Bm/l3rY41AtvrNM/sIUq4IDPXvxLzxF2nrH/4mu3KI0aLB5hT7hzlfTMWxhDRlp
4nN0zXBXcFtYsAD18I0uD9Qqked942MAQh8ogVTgd8A5thrD1/kceyDRerBhyMuBHaz22/I4Kalh
nxelR9PZoTfyR9/NVeL3ltEdXS/NH7jVzGdNjNPfi6bXCxqjerS//4XdOlwUBGBrJRCfTOvyZyRG
D8ktxyBMYAIktTQSGG6j2FjlGurB08q5K7JQOjpN6+tzyuJ+jOBrnxeN74NulNH7ZV43+KrExVFk
7fQthHUOnKjyXhCITmd86xsM3hdd93UKvQCUj/jn488uFZAQBpbBc914zLJE1cYMZ1c9BrGul41+
aMaPt+R5dJfQRS2JrjzAqcsdHrJMxJ4149AJEHZnLDU6erXb7ZLe20qabx4qrjq0Ypj4MbxbNfVm
a4FjU+AG2mSD0/p5CUNyHmcr6AYVL682snbaMBewc1zP71MXjQSnd9qH+/t6I5RIoXxyTggRtPpW
v0IBUVnVYcEcwKnNH/gHDF+c2UPqADRY/HZ/ras8UJJ9pLIzK2JRsF5rzkJcwRj1kCw1HfpmrnZA
HtlMfdEZ1s5csuHDWnGsKI1aYECh3wbE5vJ9GvoYtR6ikICUkL2JrLp/6NLwBz5FH1YoZCUIr0CG
ELEEe7JaCQGJyMXDTDmPU4ffNlIQChz1wVBwGFq0/+Olyc43wAXKdL7Ry8ciG3LmJdOVM2puxksX
FuOhMAbzNUWrZeNCu3U+5A3DxQ7kHe/yy6XM3BZKbXpRMGH2+OgoZnwaKWIPIcbcG4HnxlIkf8RX
ug9c7etWXycn3nmeRUEi5V0mBYkmHVXQfVP29UaCdGspim78DEAc0qGSf/+fCsEYR7jI3iICddaq
h9ldzCdXLN6zC4B0I62VG7S6P2nvyZQIbjJRdXUwYteq9MSO4qAf8G52G+GcUBmpdb9SlfFrp5bl
X8BBxbALp374Qwhvq8VynVfTFobtY71PbAhrl8/aS8uEJbTjYF668OhIAq8wEQhDhGs/KyxHhrEj
obEPH/7aHdlMQo8cGRvANZfrWgVpfK+U4bnK2uSvJGrMJyXRsk9ZtrifDRQLNjKVG+/UAYTOnA9T
BGa16+fUhl4Ju145Q4H7qcd1jC1pJ8hBE+V0/8nkdb9+pVQIklbJV4gG0eWTUQVFsNTgtmutu3h7
0+i8+mHxvBwVnMzQv5Ves8D+42b88/7C74nG1cqA6+R+yoHfKhERTeeEI7lrMNmpvh9BTB8WrUcC
sBzCfZbov7I+fCV+Iw81v6DAcHBc5YBkJLgcTRTHxYoL/Daj4Rjp6C97hRdvvIRbp53mqCa5WRy1
90vvPx8W5WNpGqNBwPUaLcgiYf5VjEb2ZveDeooGr/ZdFG8eYWqFr1WMiM/9DbpxwwB5YjwFPkUO
QlaJcc5nYKg1Z65t1WrHV5F9wW2vfUK5Jn0rrVx8//B6DvMPvm8afRy6VXTMXQyzKPbCc67i71Qg
A36A6Z++JO5YbBw6GdNXr/6/S62BjS1+sCnaEeF5zDA6cqsZ+TD0/D4eg1mFMpzKip76GtfhlRMB
OGEVR+ui1ylX3f2iKOXnecLz9v7eXaPT6cnivwEJiHdGArI6zAXN+6LTi/CcLEp11qew/A2FDlvV
rq478E8JuuBzspxo8ZcUGE39UObucsKKvsPOtHfEOU51/TGsUtNPQB9/d6LGe73/I28ET2ATiEHS
RZL33+pAqcIeG1WZwjM/52iWIBrGsnx1pjFQcTVi3hu+lJ3YGNrcimTw9uDrkLuABludqp69imq0
dM+zwIG0Nwr7Swws4slJGvP/WYp+CyhnCgpex2Uoa2mTeVBZlDMz1z9sK4VoBZTv2Onh1jV0K98l
ZEmUFQqf9PxXScsyqkOHGVlIfNaXQzzmy7NWAEksnBxyoBl1L6pbdg+hqKejOybzQzvC57v/Om99
RFJmRZKIsBdZc1MnL6qqGt2vc+2gZse1HO4h328ZOd+IQlC6IEVJjhvojNVNpJYZ9MvU9c6ZMwN8
YdpdPbQMOQ+lwXe0RwC03HiNt54LaXGwEDIl5Pq7fI19OCRgyWs4lwCg9/gT4gIllC3O7a3nQgpW
FsJoccBQulwF2k4xL0C8z2MIA5qpc/qkOkN6nvI6/prYg/LxNJdrHGYZftFs5lrSBRXLKakAhp3R
MRx/RCldnpIi83VEKGgjut765OAq03VAN0tjHy8fLa7LxlVsRznX5lw+2VVa/HCwEtnjHLG11K13
xW0BwZCbgxJzdTpa1ErR/kwjWPuxHfQibgMrK7bQSDdX4Romu4XmRTV7+UB4DlVGgQBEMGLcsyt7
Q/wFmyb9dv97kiF6dSnBLWQJlcwd2aJVcqsWqPFhEGGfzcJZnlrF8w5O0wsU9UtzfO0yRNzIB/Kt
D+zqbVGtcj9BIpVrXxGpwroTqZlPqLkkg7Of6sh4SJTKPRR2vmwcjKt9lIUx54KPFOYEsetyHylT
krAUSvPoZpPzbHgI2NTVuEU1vA6O0veAcQW1MThHIO+Xy9gjKsTpEDWPYaZpOOkiwFPtZqHXMdZR
eTYxxaiMTxjlJgMN+EEHfG+20b4wXeXfD75Sfgm5m2RiEauvescdrXkP42R+iW2N/Z4seMK5Skud
l2RuxHQyEscDih/baAveX/kqd2R8LxnIQPUcsoI1mtwrK3KARW0fgcWj/xgnqo7IozNqB3fW9YfW
bcOjpeb2v+b/ODuv5riRNU3/lYm+x1l4MzFnLgBU0RQ95W8QFCXB28yE+/X7QOfsrlhksLYnOkId
Ek0WgER+7jWl0Ly9qH37BEzy9cNmeBnAoODMJnc9bv90uRqSwW6bg9F0wTMIffuxhMlx4lh7DfSm
u7Y1sejdoveADMrLh50T3Lu0n5uD1crhLmgTazfoU/8ZyI0VunVWBCQ5y0h6QQ//aXF9isPAwD1q
UZ7cu6qFSFBqwxU48BqaVeWduA1v7EZKDJJ48lqOKaQyXn5Aa6oMoTtpe8jgQiJigGl8DCm8fOwy
PoUD/uDryBjzZsZX4Goxs+kMINffTng9SscNAbGJyxFFt2j0RylR+hjI+1nXHqSQ661TKv9SDbnz
dxFav1f57W73mxB4HNPQUW8XKdtDoXl9PAitvh4yq4jf39qvcZPbMswiaaT89i44KhnpqCpjyqb2
UDrG8uBnRRYtY65ddu3Eq7y241k1ivTWCRBY6m17+lCnajofqTL/9nm2yR1RtRLCYYO5RweN7Ayz
XkanPNC8d9FHRsTxm+F08vP7F/zGmwTPH1AHeDRATq+5YFQYaJpUB6+SdPXdPkCa5qQX6es4QJb1
G48JNpLh8VH4KRK/7Py8qQ5lg7tqCOnSuK3mxYH221Tzt/cv6a3FULzkQW6eixwQL/djVerSWVbE
aJrF9D6Ca9WuycaC86lbxxMv4Ft3j5OBQQgZJMTpo/cvAas9dVPQHgIEt61F9pHmQw18/3peZXOb
QAeDBLgCWzfhGOQ5+k3ptW7dHQTd4Wc7dY29nJv5V7GuaazbbMn31/vNRH2RLLAguGh6QqTgdPC9
lzdwSX0Pu5isOiS4j2lg+QNjRsKMLCUqF6tsQpTqEMO088a76hIzwL29WrEAqqdJIFyVZcLDTQnR
mtRGUzBcF2aAcJuQ/I6GqXR+LMWogErIPvjS03G/7IfJOR+HSeaxYfQDUn1p4pWh3c/JJaOUHtEA
MRW3yleMRqvMpm27tKv1VLQjbBPMvRJag5Xe35gVw0U0GsoAMWitztN4QDOyCMvRKew4laq96Kde
9iC98w6yn1zVErdTPz+6wjLTM2saxTdrE4cLM7BlQ6iryS9xSc706UJNAeDWCuXWDpHtYVKhP+qd
Ec59lkP9SaY+5eytm+/1NCb1vVBel12ceDLc+KMHAzERa1u0Drh1x+KT9oCMe5YjE9oRtFCEhzbv
eWXNWO2kkt0bLxGN8o0Bv8n4ghl6uQc0iotsgnV+0FXh7YIO0oEjdcii9in+4GtZUo/ThwEL8tlk
26+ggQwP9WkVLOVQlsYC/uv5OFfuLhmUfomat3/Za2v67KvMeHCCZNiZrW0/pGjcfet8YUR1O5oC
FYIiPUcVtrxFxauOmqL2QtXKiuR2za4gL6jLFeXbne2V1g+EDuy795/NG28pA3xmUfg6c9fc7aj4
Iwq6mNsGzSbhmmqORVpglPHSSWSRk8SOuqL68v5ybz0f4P08GobqHvvh5XJDpRlQknUOOROds9mq
xrDtfX2vJe0p4vrrZqYHJg0lNaiKnEBwul+uZVG1rs4wiIPdEf9DP/WWMhayCR7SdTXEzm872V74
nIMq7ILZP9ODbJlCqlM9NnsQnlieJ6UXSU8lDwEaPM8ChjqdpNUYdsopenUiir/xLJAHhmm/CZAQ
zo8iQJvU3tjJYTgUrT//YmhnoVEzItzHyaWv12njncobXqfENpgU3kgaFkxGjomjK/tLLH2jH9J5
MHaoD+EIMI3L+NOYmX7HNWjoqwr1sIt88aZLw01Ev39/Q2yH8tHZsFGGCHo8JkYIR9ecwL3cZOz0
gyO92LKEvvczcVfY5S+nqco9CIBTEBkcrF+vSTiC0wEJkknQce2K+uLQNC5rZlmF90Qvc/BUHPrm
epVWmdXHnYsh7VnJTjjzmixho6a+kyAJbWFSV/eSxGYFw83bK+bJCUcwbQEcFCf/gfhceVE3/TKH
tpslN5pbzMWZ3rjL5xX7pSpMZnpsvYtjBm0UdBTCRa+be4709SEta/WAhrqCpyWQArCcvGOOgnkc
22DytJFI5YsPtlMvoM7m7aNX5jTeu2Mw/uisdMX7A07zo5PRcQz7tZ2+VGZVfPOKJFsfJlcrSqJO
Uj424NK/LJOd3cCp8j/0wpTf3dTuiqgrp+K6MdJC2w0qCb6vZefmkTWmKfrizTz+HFJPTGGNZsrD
UtbAcFw7eYT7L9D/d1b7ewqVlhCrG9pBL/LkKdNVo8IxW4CpGklaI9hfTGMdzhW9qpDRt/OxC/Ku
jrshHT9YmUIrH4RGFao84+bASgAEMeQwnoBrcKvQpR0wtlgNT+CHVAd0c31G6WaUD8N6K2tP/aTO
9QC8D4289XQtTXau007qrJySTOxVM/sqGspa8NhaEUzhCGNNxl6WGGfEVVRH6tlDx7IoLCblvZjW
qOADTejlTHgJJGKcfmj1yDSLMFYP105al/MtlgPtcJYo5P8jpRcVwTex/TWittZNYroKmrNsBFIK
MLFP2VUoZ9cRnLnqmz+hPx5apeHdVOWErgzYM67fmF2BMv/q57vCKY1vpCf1Qj1euDIiiss2Un2X
d5Hhd6Wxq0e/6OPZGp06klNTX4nKcts4wZEBJV5Tar8o7LlYkSeaC7m+NfMoS2b7GWZgXYdaYurJ
VbZOmh+N/E+FjXDF940IlIWdKky1A/lUmWGSF40b0pPTrr25XPI9omFjsi80I/0OUN6VGzNr0SMe
HkrCupXwyxGFkXjC+UufYxpoj58K5LmmSJHtsmGNEdOIvEUvP0y6JSkugMHIB/Sjq2+l75U/xnVy
xpDESlUn8tM3kmA6AeQKyDTC/TieW/YbyEk3lH4YYLhFfZAVV0l78oR9I+BBwbBRpIPIzgm3nfl/
xFd0NadgGe31QPOn3VH3rnGF2mXceYY4cZS+uRQ4WJo8VD/AHF8u1VrWuoi11g8+seu6bhFbCkqx
nKcB/gd//9TelLJoBYMAeCXlhl5pJsjg14Np1v1lxQghTnx93CVNNX73Sh8O1+L0T+8v+sb1gZ2h
VcsczN2AUi+vr2vp768cbodC17v7RgPyG9LCaj+ny3AKKP0apOTRkKNNtTUICBPHzHyPGCFroS8H
DH4SEdpEDI44XDe8cF3rYYngRGm3q+HkCGT7a7qGOWysX3i5GEs4ElQfJUfAL7sSjXbiOb/euCAh
N/gQwMSNEH+UQ9UyTcVKbknQ7tsvDvrZl2gRumP4/u3ebufLyAyfZ7t4dtQGgzzqIi2+V6Vp6quD
wAA+sm0m0W1bN2HH8427jEP8/fXeuCzWI49GSWqbDx5lAnqJMMZAS+6gJ4SYPrOyXYE/4u79VWjs
v3VdaKDRH0NSgrTjaBshr7gwUx0OHXPkJTLNSbukFY9/lqEVVbtbCOpMvKegENelmaWX0psLVBHc
xFGxMyR5HQESrro4cOQ8753ZMA+2M4/FHmCq96Gxa/OjQJ/Ui/WqE2voFEXC4F5IU8Qp6FC8c0Tr
ffTsoUOOvMuZ4MylMetxqvdJF+WB3T67ad/p4Tgpv9z1rZZ9T5KRLp2w/O6D6S2JGWl6Fyz73vM0
I+ykmrvIxeBTROWs+fNOYob9TZWpnpFK1GYdFrkLjnFuRvwSpOEMD15lTA8NJS5l5qIsa98Msyi4
ytK6qQm1M044ALNjU1PVk5/m4ltlZqLcqRWjpHAsbB8/IDsoq1gyqFkiSZbShM7suw89dlZlJOt8
kod00WjwJVXul+HIJ8uhdeJJelsG62A+ctMhOmilK3/MWWBqZyLL+uellvlT2g2qDd0hHRjpz7Uk
B0t6Tw9BKCDi7G11O9oq6YQBmtW2Ecotzf3UgfCJGImoKiqxRkFwRXXaITPs5aMGEub7ZDjTud0t
aRoSjdTXmXzJ3GcKR0DVSK3aB7nDI8iGFa00bdJ1hZR1gE6wscpA32VsKO8sn0aJ8k+qGethLsut
eJBIM8cTGMbnpDJzgXLzirCkW1fiXLeUGmLAm+2PxhnyMaxcSTGicrt6IK6qYaeje/Why13riV3V
mzEyHZoZwS8um8i1VoplA+1s/izHAJkVbSQjev+d2A6M4zedgQdTedDcm0bByzdC2bMhjSCbDkOW
z3FG2+SCaqrow3RM2zirkvVuSoYcv8v/QRMWoB5gUwMGDA/mWGxr8KrJwINoOkxNb4RAXtNI7+Up
6P8bRxnsfnL97Sh73e8aUcwPStOXh8ZK8iuoCcO9tfVAinqpYnDO8kR4fOMoo4MH6ICID07+uG+o
r/5kZGWuIFIUzs06TVod5n7S/e3eMq0FUAMAKUCHcGkvn5tWpuPYWYU6rEtSHVZrgy3Y6Du/vzt+
a9YdbY9t/sY0bIv3gJRfLtP73iBEm6kDCvazFQXQJW6QA7SHEIVfbwhhHM8HX1PDN71tBrLO2SQB
4A2o01DzKverqLzkC3gtW4W21g+wA5bM/mTUpLTR6iAsE65UJE1k662Xw6xfi2czGTJxYWOt+K0x
+yLf4bqxVvEkNaphkSzUI82kpiQs8Eko4kSA7qY9pga1q7wJ9whZ9Iila2N6m9q1fzvppXxW1Zr8
slVf7tmIvQhhF+fLPhtxgQnTPA+q2NfRiw1NtWIARIhTAQ4StAMiUkiFgQYstFM03de16IaDAa/w
m7tEVnN0czHdElWmy0PWBwIrD6UJjGry4kJkprlDUar+1diD//j+M32dSrEqKG/ymw1EdSxTOPRN
1Y+DxQthl8mHbPHEFT7yzjVMyvlEtvLmBW4EZIapTASOp274G5VusM7yQJnpFnuT0v7eRuTvHg3p
gBZn0G5Vzanu3FsXCJ8OzDH3FdDeUYe7KK2pTBJNHjraNHOY6F1yvZpW9VFLHfPs/Zv5VkZBwUYL
EP4z9a19/B6mQ8UYl2jnW50zR7Of2OFInz9Sbq1FfdosXahZSoSFnvZ7wod+J5e5vFZk0JFZ6ME+
6cf+vFS5/o12lkYvoqpvMQKYz73SDL7blUqve+z57j03q694N4zLvrPrE0/qjXtGD2gTx4SIjJjA
UQJmuWPuq1WOBxvnmAN1aXlOSTZfDm2anb9/y97YFBsKdwMXk2DTD3y56/UBR8jJVOPBNDrxiSZE
VcWUg3QHdPp1bplocW0baJu/v+wbcYB2D6K0SBUCYjkG+WeBK5dCTuNB6eAWnYFWgJ+I+uC2+vix
nFr/xGW+Jrewh4PgX8czOLTjjp5k+pD7lT0e0lbo383CWTnrtNYtIqOd7KsB3P9TbkvxUHXrGk24
so5L6T9vDQeaHC36USG2n83X0g7GjyrJRbqDFaE+De7Y3WDtjut0D/b3U50lqtvNidtfTqvR3spc
0z4MUiQ30sjkJ+Qrq+fc9QYzNAbtk5vTKaDiNep2vzTwKaP3b/Pr8MeZuA3ONv1CypSjM8335qyy
13I6tFrgYb/aZMyXzVOGTK8f5obmBsCzocbB1Wxf/6OyTl0ldav2y0NVj3tm+x3Ehkl8SqVjXrSM
IU5c1Ostiw4VAyZA3UCGEG84Wq6pOge8fXFQSTYTXuZ9oScdyNiqCovE+Ahw4BQM5Y0ilDQC/fmt
Twnp6Hhwkpa4WrWuVx06xKGryFXZXGxBFwIhTI613JvUxE99OtU/e4rCPrQRH/4CnwrJc7OZ4FBh
d6mpHcMS9be93+AJgaGH+c0kfrPzeXk//BLAHQ10icfhSE8DUtbWcjz1xr6+6y9XOZprGxUmS/rC
0UoQ989UrS0FNVhaHkzqBZB+atxPgarP3t/AbyAoiFTM0kEG8NA5K15eHM7U+Ti4uTwohaBuQc5+
bwzuGo9aW1/4DNuvXDtrQI4W04UlPeO89/Pls64MNxpHXZ4JXTmHKiiDu6TLqxOf7vU5vX046nIA
Ub8pIS8/XMD1zp6XyUMJTgnAvemgMayrXVANf1uyn4fMEyZ53toAmPy8XMrT5npdvE4eWhIjfMbk
TJtXndSR3o77lxkmyzAi/g2B3V6wl8s0jWWKtCE/tyk8Y7qRyeeGSedtPs4tGhEF2rhJIHdMRUwm
a2Ox08Q0fxyEW56Bdev/B/cXoz+ePd0fGgXb/f/jYBGpJqllDYrXbNUOcNLGOwwVh/2MPvWJkPv6
pGRCDvgXFgNuJuRIL5caBqp/vER4iYQlQ75LRF47F7v3t/PrkxImAYBRBpVbvnc85TH9YqgTg8BO
vzs/p8xXoUU/Kx5AJe56sYoT9eSp9Y5e2hY5pUxRmxwWp5KfINqo2F4U8rGddj2byymRgTfAL2wd
QPn0q4gIjP9f3sURF2HReYE6QMdBOgWPvDb0MrM+70SXfUoaMdP6yGbvTExuc6VmrzmgQj5EulTq
FO3ujZcTSDUTtU0R+bWip0iT3PBah64Zo58w1ar1CjlVFCbVcMoI5zVLmRQK+LYTQNZ0YGptu+uP
jSqHYGyln8hDovXehxI6fR4JMWDR7g3SZbBV5MujX2NIHmlqqT9pnj9+Qp4E5cnSoq0UzR3n2W6h
5sGGj2b/KR+u7Zg8eq9RUENMC84/A+ZjcldTe7OlVlqIbup4V2a1FE7YwwG8rK1+jIzKGM6wUhoi
ZzTWx/f3/BtvFv5L0DSwmcPm+vcJ/8e9sVG9NoiI40GrqSzTpLbOzF6eKm7eXIURAqRO5rVQDl8+
Abetl9IQyXjIUE+Iq2Fsz5w5KU+8v2/sKdDQjGk3bCQMk6PnjAtf1STb++RUCG1aafHVXgYvdhj9
nEhy3rgeVqKEQTcKotyxXHHipcZkM0A7TCsWUc3UjbHEtfrEKq+Duk/bguqTPzA5OT5gFz647jec
ehx/nEKzbcRQB3CMspY1YpAiz/JVO6WR/NaikNq5idRo9GWO8hVJi77oCupQDfTTXqglA2radnE+
L9OlNdXuw1Bq+gnc/OsnB2sHvQswIpxLxJSX+wOQXV9AZcIxWZsfZYdQW2+2X/CGyE8s9GqQz+HH
IrDguDr084+OwLZblqWqTQfrh2H8msjOQj2qRk/GrIT2Icdovtx3deXdFEilXGVC6+P337dXVwq5
d2skAEEEuPBqWtBrNFAhkPcH0Zd+OJTWGg+msKKChPrE9nm1SVnK3GASFpgi1jy61kTXAqV5aX+Q
wVRF6ewZ0Trh1P63Lwg8AqI8CEhBKP5t1fXHATIxsJwCrckPni7dPdSyBw939Z3M0g/vL/Qap8Jo
kGdG92CbRiJ6+XKTjDWeQIldpAezBDWEvWrmdbhZzcgetPPSNhG+ohXt83Up0/1i+cttsPTLJ7S7
8tvcGscKe/YW4zi7r70atw2V/nDacdkomK1nw2VHIOP8/c/86mXatjUTS4A1vMPQl15+5BKrx9xO
fe1yAZHwhAaV0HAxdfNDZsvpFke73I06vR//rvUXRzoY5Y32wtLMbF8u6wYTsiRtmh8qy2lQSRpU
1OVNv8OvuzqFi3rV1dkQMZCJaOtw9m5Ar5eLzUk6Z5O9WuQtRfWUQ7W4X5uZitxMHbzcg8qoivNl
XdLLBF7RGIGvXesvYlz7B0MMpnZvoalj36k8zS/KXKu7UDcXt4kdu3YmFHC03qJVGmhBVKD3KZFV
1T0ZJqUufqJ8mdxOTgEaQK8h5oWFtixAFGsExYAKiMJh/uOlGPuWdaHHazd27pUMWmPDLQxUYl5i
d+WldNLyPh08r4nKsU3wWnELa9gLVHVR8G/XMZ7TqXcOwSKWTwHZtBFrvZv8EqO5PGC4jf2uISlz
hFzwVwsSY0byCPPAb003avpFViN/wgtR2EPk5alThaOhchVlpls5Eabw7fmU6AnWOWkf895Y32u7
qDddj3K4SswqNaO0qrskghLkzEgvYo61H2Ew4Viz5mA46nn0L3HqTL8zigmcfepOXU5JC78rqsTi
JOflqoHVyGkV3TRezrCNfKMXce+s7q2T9Ks8D+xVrpFjgyjYubkqPvtt2YlzcNiuvl+MqsMNUijZ
PNiq6MQOEFz6SdMV6MQBPwIuqdSVHusWszDu+SByoCuZ8z0JpoQXDAIwqgmVXRihL9q2Jzib2XMF
kwDXIXxT0PPSVmw9k1pOX6u6FliaBAI3nmV2tM9WXfp7cxXGlx5pkWm/YAl8qw9are2rvK4esUkT
+yV3/H251HoWTwjR3nGn7W9GLszLXvXehRlMwW5UxnAfTFPzkSrZ3geiqO8bOQOq97yPy9o1fDxU
Yz4trjmKCOE9tg60GpTdF/snYkccNPoqv3rIjn3rPCDIA+Z95R7XdJqRrdmor43pZute8ye807ss
zz7XmSyeaZzPQWgWHHBx03kDJGXV0adARRuQUOZbc7SYQ2bjX1qD0O6RqWhjsxF+jYGh5YqwnMzh
Z7+1qODTyl8dLzi1wlq2X1c/yz4zgm354RKy0c5qkyQPNUzt70QwjFi4rf1XZqrmk41j3lduWFoy
ml+dR6vI/WZXmu0EHraqrToGo1O4UdYb9mFcizSI8sQ0z4wlNVpkToa54WFNSxLaImCsjSq/LO47
Giyk0KWty7Dz4Wv1YunOXa/Tq12NNP1THXTbY2/bcobBMCg/dAut51m3QPCjyveb5SKBJQfmR+nD
k+b21edhDWQbU/BRoSwaDc8zC4riXSXzagj7BQRN1A+JYKS7FvUcFca83e9ZquKiAZFnRn7jp895
mRtyt2JgnEbkO+NHg8OkxqA1GW9SzW6+Oqofmj28qPQxz9fGj1LQisFNBzr4Jkj75WDWljGFGXgl
E/PGYHbDJsBSPfSdYpl3Dr73B0pJ5DJEkpbXE5nRCht4Yi4+2i2Ynt4ey0/ZjD4lXj25LC+pYkVe
kNw7SCs4i2XvOl5CFUmjUhelKdwCBtVsPgw+CuSRrEz5jB+go1A0y5DwSQdyor3gkoKzQJP9vKNm
qmRsdF72yIuo9POVUfWNcPOaMzFF0CDEDlzd2UuyTHHNRQWhEIuwo35J/HAusmncd1RHWej0hd/v
5sLBu6SDdBK25dTNO09aax/KaS4Qc0781Ax9gNrubuF0RE5bCt9GGigzRqBPRcdroDh9Qz8YAAJC
Vk4/TF1RmmGhgMdE68wBG+lr7be7tLZAHWcFYmp1Vhp2FGiu8z21C/+xJwok1+NYjM8TW+jeXrUV
EWSHGWiUWMVwU3YL5jn2kM83+uC1PFNpuY9lN8o+RgCkpF/tatVyZg6gZmNv8RJ13VWIzlzLYgFU
riUGkRcQfHcTNEbzZTI6LNOLvOu+Ss0Ehk4fAOmAAeScCCVeELBrIEdDoEgELuuJsdSRVRedZJ4/
eAe7tJJsJzmf49Rc0yxSZgAm3sNv7cvoGyB4tdmhF9ZtEzS3htt9Vle5/uByrB4s7MiaWNItvQFf
b9fo3NNruWwXUy85b+z+i5us7UXO286AHZ+GKtSydsFeokJlKwI0xvuuzDS5tX2MYEJdevqZvpB2
RNm0GLxoYrLu26blsWRVl8kY49TKDcHayYe+Ky21J882BYb2g/OT8N3d0cNd7XODs2cIuTXTD+BG
xbBXCa3SW1sFnR26QSHTOKgS3ufB99Y2HnQhfjF8d/miNvvd5rcKJCBXazURbgHGXvnKY1ruOHje
x4DxW/+sKDzcT71l1n55ycI/mwX/7ZEKNfq4WfF7Z2xa5dldVqCfuZ8S/IPOlsZYi83MRP1EDk8v
9r0KWidC91A653DHCEfp2OveDse7ZtgN5PbfBkcvH3JlT78MDVjJfgWZsURWroFI8CTM+j6duydl
Vu0zxIsCu+sGvj0UeLPc1ybhjnuXWu7OcLKl2Zl1W+RxYXTUfEFva1aoo74F8rWb51tbT/NlRx8i
Mc4tfH6pQKt+OMOgYeGIZFbRhyPSFXbYtR2a2sZa3mqupZjsWLX3LNYi+FKgtfWtndbejQ3GUM1e
Qkv4gNsWoKm6Q0Yi0/sJKiTi77sA94J9Z420M0otBS1aFQs2qGqtEy3CIMCSMaPb+g56ZmFGaw7O
1hT9YkfYOFoimkAMZpHbWQhqVc5gOYgfdd4Xy2zsGzA6RXE/gI8p454sEGVPW1vnuHb6BECAW3Sg
c+H930AJIbRh9cRR2HVGD9YjY5QbrUkPVT/vOdedyR8bmB59cKcjIPpFykD76FTC6cNOE8YMKsg2
i1Az3O6XQg3psy78ygIS605XuWNwc2chtZte6cisV8GiPRmlqd8aVm1MsTWrJYlQmlkP7rCWj+Zi
InEhlAUeNpDdasaMJNNf5TgYH1all981PfeDnTVg2xdKf2h/ubRUrbClIKzCwSv1JQTeiwtRVo3W
zxyQTsVpli952CSqTyNcX7sDGNOl3uEf4ltx41CZRJOy2OBWa2xJXsVRHIs6T2Zo9RUdtHExyy/N
aLSP2jKoNPKqTasybQ3te51WgHGqMXHPReKJ73Xhel8Xggz7XyjmpDYtgD5Sg2MkvBHL0IVoVrkQ
FOl80RGl1/4zG4e2Pp8Yof2CRFKxeRM5mudDHuAU4SyBBIgAxPVRq6dlhwMCv2PV86aLvDoFCRBM
TQu/tbbQYTe61ibZqYb8NoBywPhsSkswX8U8rpfQX5AvoUVaX42ZZXzxtcVEDXkdnQt96aUX0c3U
PjQ6qLtQyKl6rpMJd+VWD+r2bKASenCk0K2oqxqCYCI9YEJTge/TedULdW8rU1mREmX2xZHtJEPM
FrohLJEPvGRSWjw3as28OEfa42uR+eNhcIqS3thKWy/0IKM6d8044XMwJ51ThilCrt98YdX3M0Be
LZxnBomRMNNei4RHel4si4ZjGMaAxjnitVpUOOZsx7YvCvPMxU7se+uh8rFT8CS+lTjJBxHhNznU
Y+uW931icwZkYpUi0uEJfpvpP3xYslr53yo3F7/appF5ZCSIMgJmBWATLRVKY6HH7swRH8qdT8MY
eF9N6VX9eZZMlKLg5511Z1eluBGFv/jo6xI5wVKt4juUCHQaPBlk0LVAl915i68B9Ro7pw0nHAE+
mGleaKCEi+KhUjiZhvZYdCPPWjc+0GS3fiiEQLp9b3qps/OyBVo4DfHglITJq7brVhgi/2JsCmPM
OY91rEuNFr1OfLnMsyk705NUfqILalzbw1DdTTV2JeFkez2GQnm6bt4j83lSye7Js4sx8r3EuR+Y
mjI1bJzlBPDod1fiz47rvz4brHECJjPKY6vcth7HNXdH65JWQhqlo6MwNJ2J8IksyeUdI3X2Q+Jj
GF7a/VkvAclXnZHuy3UJIn0ujHvGFH4kss7aOcJYyejkdFnY+XCW6iiK+joFb7j2w7zv6Q/8q9H5
v57n/0x/tnf/+qDiv/+Lvz/TkhryNJNHf/3v6/x5aEX7S/7X9mP/99te/tB/33Y/m0c5/Pwpr5+6
4+988YP8/n+vHz/Jpxd/2bFD5XKvfg7Lw0+hKvl7ET7p9p3/v1/8j5+/f8uHpfv5z7+eW9pc229L
87b5699fuvjxz7/Qo/ujw7L9/n9/8eap5ueuW8xmq/zp1Y/8fBKSnzaCfwSIw4Bl2TQdfiscTz+3
r/jeP5iAw+QkBphsxw2l27SDzP75l2P+gy3KcIDJGggYj46daNX2Fdv4B/g9HYmDDUZM08n76/9c
+Ytn9P+e2X80qr5rkcsR//wL46Kj5h+r66DbUUp1aZQhCru1i/7olSXkGdBtvPo6szOKes+Wvh7N
g1lXUa+XYroW9ClyK0YKsJ7Up9kMzDnGuD3jYBYAXrqPRRtM+k83M3z/1u3ccQE7s0zfzd6ovacy
SFr9vCxq232ieJ8MOGPWuO4x6l3XSwG8Rt1VhVM2iK/ahCZKTnJJMLBnOpbXE9V2JsGidd1gGHcL
b4Zk/rG6Ippxr/9AqKZNCSWh/iCE7KY7F9Gg+koLQGiOEm+dCy9bq3yXNqW4l3Vlf4INXND6Cpyi
/WyvgJRT/AeUONe0hGi5KwlEZJ01nXwDlBqR8tpIB+fcdUtb7mn5LCrsq9mdQbPOqkgfV2F7KcQr
2fs/3E7zr8zCGOdoqiyoQIDaxkOVZFO9S0aqqZDJnWyuRQVN5DCPTksuKyd9Kc/XiSPhUGdwxXb4
9tTySz2VpneDmFieXZiD04rz1OhM8aMMOB0uMq0Azq2pqfqWrp0cQ7pU063RWrkeQSHw8o+r17dx
Tduyi0wUoZ5dexJnyhHzmUFDowHjZ9ofJhLzfo8Mlgart6ouEHjmBPFpkuVpmM1lY0Y4rmhZjLlN
qv3M847oWDU2kiRNKQnyCK2vTQi/xuxQD0PQDqa1D/Jvv4pivYH++r/ZO6/eyJE1Tf+VwdzzLG2Q
vCWZVkrZrJJUN4SqVEUTJIMmaH/9PnnGnDm9ZrD3iwYa6AaqW8okI77vtSAt9c3DeC+muZyKeMmt
wty1g7eiJ5arGNM0LkjBTSNj66d+T4iLSpNl4Cd9rh3RpmdXT9WEVNg2jjcx986Zlf/Ck2xse1ll
nb7a2FncbscEboyvNaqS9TAGFN7KSMyr6p+gLDL1QP8o2qm4RIPjZUnu1KNrRWFWb2yVxEfM+gHQ
3ZJvnePS2hN0kNYJsiA7OAa5yEPzmNIAFnxNWUoMNQJzrOT7gOQNHAPz6lR7i2SscS+M2vPBiVY9
vxAHr+83a5rdD4snwXmbW1Pm1EPgErL30zLWnYgcq4BhbCZIzW/uzBh4VoOuRRKmvgnAgYGhPtEX
OudPvlU7G0+/7I15R7KKxy3VZNbyw3VyVuWtXebxVY+1qY5rE0zDLiTCKEvSyTWKeOay9o9hWtzi
chd3rXaLZ6N21mZTFMd0HNoZZXw5gcM4G7Wk7ywyzRClo2I9jy1+8zVZqqEN+cptMLOL6ffbwqCJ
u26lVVhYbX4mcX9G4kmCpotFjmjKBaYra9pyU3Elx8F1ElcsHAXoRAcvfAsnM6Rpepllsf7280V5
P/XNvMEZoTxpovHtqZLyIsBoT+8KGB/vexts2EZjYw1RsURYJ1L/ksMc4X6qQsqVYUrcSutzMdpS
qTNkg6hZRaul9l7FRrXZAc6od360xC31rEKDDmLfxK15TZHOm3FnabEhgA+n6tsEnuYROOwMxa76
e6sZKor0JSX+IojIGXbrY8Gl2kep49YY8m2JHypfvUKe6Zn1w6dMgawwRwbtV7YMwc4EjDWOcgBY
ise2NNx4aDbZJSp13Sv1uAFvT4NNC2uWCaqKtLNw3kWg4CcHj5CzA/0Xpv8+h8JQiZzYw6MZmd+7
KIyxOHRLYXbXTq2rn0jpkLTTjcp9x6tcJd2CMNyVeUh2C1bF+wElwWWlyHi7nz2+1L7sZmS5GVDw
gVpAS+OFt0yDek6rmF62YlLvqJS2B4eLJrLCLoTPdKfHIVQ9dVebNB/dugDSyoeb6qMpFhGPsK5R
3rZqv6nC+Mg2Q3/IoXNORYGo9jbI+85xnkXwZdZy7SPFn43MNSgTNxwa6jGs6RSQOUu+fJs+dhuy
QMqcp+x7sPpZIgcaQY7pOnS7Ytnk82whpJJBur0DoxBKXHvu2u7JmFy807jhYt+BCgTO49DZwMZu
vrDrrutsBjEh0d7FJZ7vpzSk+S6XtPYY9bvsYhf45F5xUdSXGyENitGt7WltwOPg5lxzvaTDKFMM
C8UUaNzIQ075WYtN75KCQ6tHoYvxVdHHWJ3UPJj8pzznZYWU3ac2+86Yy37ZBU1bN4dV1TZ9XUYl
nsytuko58pGshn81M20FkUxrU8dBnuEJZBfwZowOxvAtsw10gaIrSv22drOkWQ9iZcfvYCLbqwqf
9GW3vXSttX7UzdqdZl92jxld7UmazV5UZ1b+sujKOBPsnN13NK2cCdBSd53b9Omr607G3ZptvJHC
4APJcEHMcVdPFTFflj0cBnypXQTGu92Zq2N8mLLp78fRRTtljeI8VDq4zHO+nntZ3RbtqnysLZ7J
gKxK3JprR3bSwCYoumH4Nq2ofUW/GpdgM/LYnj37Trj6dXD7W6ca5aKYmgMLCHYIFM7fudkBrJg8
yxmQkF0XX8Joj+wZ7JAD7EnvD+UrpljzqNpSn1zHIDZi7MuBtS8N3rNxqT7stRM7IgJ4dgZVnFNM
DB/mNoBYjNv8QK8PVaYzcUu1MVcnt+ICmX3yWgP/5grAPbBFQGJVAtswgg0X/RwFxeS/iG0bgTMF
seazv6F6J1dgjw+Sc0O6S/kJoOiyLauuhCTqDbrZ25EntDLDVxMJ/aO5YBTpqLy/m8utO47NWh5q
vclvYEMqTutU7KVfhg9iBqkyR9v6TMuCwyC0u9cUXQU5k5MM3yEniaTKM+vBt0t56iTTk6s3JwmV
Ez6kXR58ZmL9LYm23rUsvc86c93DSP79XVvTqJBjlHjuzVC+pIWXxxvwCRiCbTiPk6Pqh6ro8qRt
qicIxTViknWS1UqLJGWYilpras5j41POIHNEO0qBr2Uw95NyYW/WrAWgzte7EnYVkqzugrtQ5cVx
8Sf/OmC3jWHTxP3i1v6zUab1m40tiFjSPuW4RP+jNvnkNla7a2tv2wvyGd4yekdvH2iWxcPYdTGb
1lWp7WFdXFKyys2pEtUEzUWEjKR63A6AZVXidO6Hp6dfeboSQyoccnCrsjwOFqq5rh+tSJrZLz3p
8hr01rQvuFaPZV1WnLds4EPr8JLlGCl1Yd6TALAfQ6d+Wre5OA0+bFFblA++U+tjZzh+suEkOQz+
rO7dscF32OXGLcy+y4onnglH7b2C9fIATCecJwWG8OCOafbb9cPyh0Pv7Ytf+91uUFodJ5Gv92WK
DijCoICbbaSltCSaIq+/GmIOvtMr3h1Mzw358M2nZuRFPpTL8BoQkx43nDSJbty9CLb8CNNHtyfW
8KTeZj+um7D+4WzOLBJlpCMGau2WT1mQYh9btKshWIz83iEF7E6RZ7Lnss72Zb/1O6+regjOPJ+C
uM378M6p8u3UhPMNBxDfmHvLJz0UJrcXEN/RAf8oooFgvbu6He2drSd1cddtKyIwVxk7gJBWhMLe
edB6SaOJ9C/AKUjRbM7/4CfRh40oW7ZlwtFfdcnuiyDJMD5HbOzkpQ3jQ+8oX8Xd1gIpY/aMfUoD
f9EIJGM3MOsYFLT7xmMdxD3+NybSQkfNaoVJrfOUdQhecl58G/aiHHYb3ESkl0xdlMfs5jEOHVTp
Zr+xGua0PhKOFvW2APVjaznkLWMZ+xBToVcvUQZYG/U0iOxnAlXuhlYWb9Mwz0zYYbpXwmkQ2FnH
frHdxG/c4WTkRrq/kTMRCkO6jMzNWxLAq5QNhMUiMsgI/QGonO5nW453q8sZs0yT/RFU9nQyh4a7
Q1A8n+Gv+ZNr80Hi7yYibO0v9Y2gyf0eNskdKb/phuXO2rpHjfb6pfXG8gjQ45/qcAveRT58o007
2AfpGG5Azjk6+MBME0r37hWj1wmVe7UHrWkOpBtjfDNS9zWHBDyEYpheLdgCOFkv2mwm+3Hoy71B
Q9muXZqS97FvkiFfnIhdq3/JsrI6el3eUw8hWRZolHjoujrgQ5rTNelDT8XzEjanmxduZ2fhdB7a
2gBVrJf3cdY/sIJXd54sBH2HteAlbz70UuRMhZt5CCuFzjtw5u2Gzvom+qit3RNOGdzrhewgyuRf
9GRZ+GSpFjzBG6DoKO1XGWLdbAq3ibLWle8cvz8a3+sOWQHP5wpmG8MKko5MoVjowNmPYvjkAVuP
oP/bTqyuellV6yeq4rPunbTZLyKVT/iDYGWmpr64Y+4mDAM9nEz7eisBTzLHXc+erqeYtAH239p1
/1RORniFteT7dfOB9taGXqYJxnE0uMb9xXifmIcjBH0V8sXOK++aqjKOaHs2xA7LuoMF9Vg57HqO
ZVunD7DOUxVbdZnug80bz1YFxRr1aBKiagWaiEYf/aGns0/TX9pL0M7yRLrAvHOqsHtly7dQ54V/
f6znmtXIUWg112enbLPnTAXGq1aOe9iIfrzT5oDeJ3VIlDA4S+Mq7b8NRh5+huPcPheKPZENlRU5
3AghD1bPgPWq5b6s/CwaTJ2/kneHkbSuxld3WH8N5M7Pkd3KCSihw8ipCgFims0NH1ZvyseqV5B0
Yba8VFvrHzlcy9OW19DsmTF9oBAyn9IUAYV0gcsaI6sfh1yU51UxhGCKBxYgcP5AcMb44INC3znl
8uayF7yFqsh/BDaqHmux/B2vph+jfHB3mRiq80bD67NS41VZN925dMlkKZe7EOT5E5/3duaaGY+W
2bofxdg0u4ressdsUsv3lpflrZ3wZEAjMdXl+TjeMRx875Rl7QpvqC51ybHbs0d/ipyBIEBQn1VG
d8GwRPzpKrI7sS3q2Jgs2k2QyzOFIeturb3neind/RJquV9qeyWapfL2g6PEOxvKcoETFSpyBqc/
aM7hMxK/9aLz/grlnWHzszk7s4FoiIU8rlDnd4sw3Hud9tlplC1ohxoDAivSMWkzJ02gLx8mpJW7
3N++ETXa7XST2ZxSwAlFrx85sOffWy80q0TWIsXPnODkkLAYty7YKjor6+Qv+gmCwjqQbDt9L3J6
Fa32dqmIcIHs1MMOw1N3SOtGkakunktHw0A1dnayV2bkvB9onA6cel+0drhrZWqRyIEfWc3s9YZp
jk9oazoJCegVrGhrWMe51QtY5azrsQlU1WENnQfkwLdXtuU1tszPDsD4mGEXiFK+CcQTkziSMIJ2
goSnpOrc4IjNozlxn493ahnW5y30i2ei6Po7TP/snpbTM2hQ5ckvj5R2aAOapNqOwdO+eu3g7EJq
7QsSNakwNcdrqJsqDubCuGKarl9McxmTgLpqcj4798cs0Vw2bdUlRZMaBKfbgx/RKFocuyDLHgc6
NQ693371m5WjM25WmMLWj2zW3d8S90+SWkqmETrP8FzVPbRGwdCWKD/PdoCW4X7hXbxzt2Fm2hzd
dzvY2s9q6/xwH4A0JuA2w2EtRffU9235wLE7TUQ2SwOMAYnZ0Yef2WUAnz9Nf/PiajG8XeM1gvFG
T4koCDtBOEEXG6pOM9a5KhNzFWHM6tqcK3MY3+qyJ6qdOeRpQAFyqKymP5i+l37nSsZP7Qj5WTrp
sEu3mXgZ3zeZ5VV5ZwaLdZzMdEuMItBRF1Bexpic5zA2moURfcJ9Xpi45WZhHkCzUCGOG1ECVnlp
V3cCXxbpI0n9c9TYsFGoFqrtN/FAZoH8hM932GBjujH7AEvJ0D6UE/EgIHbYycP6qVgKGvoo4fR2
5dCvCQ7Lzz5vrftgDot9t6B7IwvHCXY4N6ZDUXbN+1pa68VsR3m0e9OIp7LTT97SFJcVk9d+WJo5
3pq12VOM5DI3e9OP1aUINLKUH0S2Rle4+Jv9pp1i3jd2rq5uwZoY9WbVXyrk9Tcbv/cInbgeuECw
ko1T/SUoJEgjXddOgpNAfjSBsbxA7nylPnFK9bLNJwSNhDi1gT0eYOSCfVGtLa1khRfd1vuL6JEy
rGE47Y2mnncY66mBX+aZbhw3bQJCIAzjGcwUHMwW8zMKleIV4pdcG0N5B1O72wMiNaTvZW1uSYtl
HkY1M5/nfkPsa5vBSz5uy30oRRtXvkOjVIdXuA0ndFlGJv29RtW3D8uZCAX29v3STmFcCwXrXZbi
R68XnQyl3+9tucl4hPnl5sM+kNF0YEn2U6oRQOdJGAr0/M2itzuLMscxSMsJKCEkrjh9FgaruqHz
DeUDkUZNJHExcCc5RvClDM6/G7YLNgGgI05mOrqIvVJQ13VUY0/rvWMmk2d5O7FwdQHDL91xIExh
SXh9q11QmtXBzlhryZjSp6zM0YmuOYlz9Vhs+9Wfhp+iFrf5eRmtT2PQ+VVQWErcA/kC3/KBdda1
US1QWl/ddZbJ5Oe1qiT1ZGGK7gTgT7p4JpNCTUgUAqLPmab2h3Fm3rRXl4mSaIfXYLxJo6jZ+a0M
PX2ZheXyY/jWj6zQxu2tmZ5d0Yb3pN3dhHFrbx0CkXvfMwIu4jKnu9fs/OmylEt2EkgtSElwAYwt
czCIc9icQwmzv88GQYKGGp6DCrkDiSHVLSdxicg7ovYxtX/UAslhWzB0TDSEvA3Tsty4ZhXX3RLE
utvu0XSxnzhQ39DiX7Is5yOj7e+gGGkQQecHavQr6MeHgi+8IiG4t542B21IKawusuW87fNSku4I
7paAOttnKbZ+L3geMXxMY1Suo4hTPoxiDL67Cwf6wuXKzNLifFbntrhdFJXxTPwueFnfXCdkoc26
/Mwy42NQDpMTOraPuuy+MoqwASsCiwmkbPeYBOtHKmVmGEY+ccYIPH+AmUUEtfpqDLe8plAFVTyn
0r7citH2htKsvEKyVxHG+UcjW33byuJoexyaggC+JB8BdaY6L2JDFQVrf0OhZrR61icy42bPYu4d
OLZfFxc8whF9CY2Om1p3zIHmYBqnZZDPxSQkm48OeJLN977Jlu9EuGjUM0LcAHOkGChHo97YiieK
tdr7zPPSy43B3HUWsYj19q3LLGvfGqgnVs97SIPu4pF9mvA+FUlYLMGTUQZ3Cub6Adgm4EljF6XT
5iL9ofqlifVk1LwJu0oQBS9rWIPSsTi1GRupveIncJd52umlql/oJA1+WNbCYEVH/a5Rajgtchl+
OJONwx9xIKu2l/knZ2heHdkLEhbkcDL7bt67LHtHhEsGEApGAiiT8ElkVnUn/DqNiH3wHxsvnBMm
rOHF9Ma/M9bzi3J5KWcqqaKcKoLvaSmRsoRb9TbL2yHrSsRUKD5A17zacuK0II4+ouMJg5ZtEyOy
1vS1tul8QKV6k3YTzXELXvgRWACsavX4HxKHHnVWY/wcgASehW/0yVzzAFP7K87KbIcnohC2w5Ct
5YX2vPmaWaFxGLFqPAypU4CircLZG1v39/M8P2ZdWD7NQT7uat3Sq8p6fIWIUgeEb91ZO35x1KGY
Iwg071RbgMHE9t/PYsgOSwAi7aqNikazTu/7at7oJ2KYRJ5R/N4C/w/kDVqkCk1IBNOUA9Bm4W4x
jPJlURQzzWif90Yxp9/qtQGpLbuB7yCvdGxt/Xz1EdeSSWR44R1JZ5pdYuJNmFZriYfW4jxOXe8y
Vd5qctHNI1LirVwTueBFYEIWFHiXrWC2M/rIhqy5QIIButRNQAabZ2c7UnlEjODkw0da/8xFkjnY
+hGXBdwqO3cBRTKnBZibPChkP8FNOBaw26VZWCZN016aHqt2ao4Pri1fU0+lT96QWncAEsimQqXr
I8kxxQO4bh773VhcdbvqfU+wDYeYUcidE3TTjijAATKlKa7FpF/HlFQAVYT6gV+E+WiwUmbtapkQ
WN8qTAgzIQinXNVhQhCGPqhSl6ltvaO0azZ4eKoLWYvNU6gD99PODRBPII/lBXZ/Q7kVdDQdz9PR
QNl1D+tSMwGODshsmP801vGzkZ3Uke3k/XeAKURBoSPyRy0KGifsYTq3LVchSjEPTk6tDdrsuucg
a8NkIxsi6W1vuAmxiojkofK5T7HtkbqBMIiyqmfVWvOvrm7mh3UKDdCz/j1ELZ9Fptd1wO7DT7Qx
84n1jtTAnCHJD6vnTsD7Ig+52B7T/ib96YlHvRpjllVkrPaWz/PzxP8I8Kbv677YEUpCjBWAho1E
c3PStn2GVK5fyi5j/g+l61xZ7IV739RKvK2lT+wNAQ5To+KBa9OKyTbyCjKjNq1/1chyyc4jP8rF
olH6037zQ+29N91IVphee7c7lkXVsmC5PXmj3ljYvyz6FSFpKUCZntyJHHjEp8hi3cDuk7H252y/
KGtu94s3LXVMHpE2I6iMmeQMupfAqGznZdBdpfaDodU31XPDg1Qq0v+WtXmCiWv2ahHZ2YAGy0hv
bwod58sg1mSlF+zH6GKIi+DW+edmnHlgBMP07Yt+G3XmXfrNCM6gY+MzRyb4Au4lERm13S2x2VUI
vIb8F1an56nd/J8r5NCOeHYr7pvgqedBiqxb4EEywHW8INV1Zl6CdL3HbEDcTmMNztWwEYDvtxSy
o616d7z3Kop5VOPOzyZyFbGf2Njmk5H66GRk5r6jsnHME+r88rlkgZWAPjMBiaIK8mC3hWp6cOmg
2M4mAFN4RTrUg+rknA2fjmvQwjKP6TDs3LBBjixKaAXOX9ZXRKB8iCMIWs7V7cr2Yci1ASJV1uOr
322e2Je+a1KZFg69caq0m+W/tOGOLGnGLVYY7x8rCkoWe0LcexQun+vm2NPjtGbFQaINW4/WNDQf
dJAueyFlyRatvergqaZEbzePSJhkUUwgp8Z0LYTh7fnA7DuNzyChlhvMr7K/3JkD/XYken0479n7
umNgdN6Dx6pwWvQ8/mTklTFZEDeWGRWvO0uksNwNLN0Stwfs3kFh1j82nbtdiJZx4952a1Rdzvon
5CJ4rVH12jGyAvHt1orxLBmqf5lic69EFwVvxJKpXWgUvohmrBxx2rj5/WiL+owAPv2lvFbv17LB
tiFGZz6sxADEUO9eHUGwdfekOASgXh3IbxQANV/8aXa+pqGrj1MHOSXn4c2dRg5Tpzt7qqtzKLqh
u+qlbTFbtMsfUE8zGYbbeEXr6YdSC/Fgg7orEGn9MUpPn3IZTE9rmoPzFBnTLie0GcucYdMuNZBw
P4sz6vjg0BGwDJrC1EsMNRgRjs3ndV3sY24IdUEryyNsLKuV1IgsEmEhW7CZDC4Fb+UJP91bteT2
j46Uv5+l4PmRhsqvy7SiqycN7diGcCldk4pkQpl+9LdSXn05bSe4mVfGbvSEK/lEBzQJfMXFFlxc
I4TFGqc1uHMKJyAKevRfERmZ31DFyedAjeJNNSvXbNE4KhmN9lY0OaFhoFMmiDmizAdUMwTMwdG+
Be0grxk1GhfTpgkI2YO6ECD1jRPJvpJGkp/HGn42XjU7qy07H87QaSSbTkiom63xBNzg6Y3I1G8y
HM/m7PuvpCx4tAlsL2lnfi1rRiKZLgAdLNDWc2NuIyvaLcoH5/POU2uabEAUZKxmDaoQgDikxlOE
ke9uABZNSPUMjoMp8pOsaNuIlNOJ/cbhFS8cut+Jad322le/tszmyOBwJOF1EvZLoS0VCxeoZvUd
f5+h2Bxvo83tpZPVQ6cQAwiRtyczwwDCBsawn80kKBM4lV96q7N3AEs/eycTjKGlIns06Jc408g7
x9WF1qm94cjrZR+hqr24vg3xFQ/i42hvwcsapOEub4fnzBXOM+Ly8XteVcUfrRYriJEj9V/htNgX
3Xbq59JtzisBRDOxP6F1nRo9/UGnsPzpQuUfa6PEbAAl7mJWumvNdLk3bF6zMLNfMtt6Kv3R+1aQ
9catYDL+OdVJksWbKYp28JK2dziARHFojL59hIrqEuPmanAMhwjVebNf0KT3T0u1/Fpl/jn5DqAb
FX0NDgp5Jalf7Sdn6J7ALad53/YMFxhO7rMAUfrObUV6Fy7L2GLxUM7+hsKS4QXFWnB/HnsbL0lO
MDVs8AIXsCwzwgeXMBnpqPxOZuU7tp3cwpdW6u9SVSDPrvSuPBor97YrwygQ4igzTgwSj/iRps2/
H9GPAfp59j5oNneH+iXcmeam+pto1+J9CmW2s9nKL6EbOk9dXR4CPfTJ6pjzJ0+9kWxMaK/E6sud
DlGc0IPRRwGS06OnGD+sUbufC5zBUTgD89W0WHbkQ5m/ZobMX6GK5qsHRn8qCBZ76fXEhNBJKmo9
VxHjNxWN/aagEo5lFb6bQyrOfhq6d72a3IgMtvw36Ad4bF4b0qIWi9c/6tTs5V/KrVErExi5NffB
5KYHLfuTsnhn7zc+jMfFQPh6jwoHf2mhVrkfCmJwG1mUsQHPmvCUQVfhc3rlaUk/aBEx+OV07jz2
o9DAebRXMC06OaYHyONjuNn+yerIIpWGK46G2Eh0dkp9L3C+ERKkVwpJt6xK/KD3DrLNht2A4fJC
cFxP6vPkpYceumVNis5srLP0Ze6SKNDOGb5C6U4piBP8TzLZprGctw7lxh6GpDkKQTtTRZLVLatw
6el324RTfJQmaHbOmbUU80E3mJb+0GgoRJRaqJuiea268llMma0vYui8q69Q5SVuvo0W3xJLjfnd
nYM0eLb8NXPuDcGleMwhd6diF9am5Be1dUhClcqw011nB6vchSbjsSEuxkmnxKEKLtgRal7rn3q1
XeMRLVmVPUPlzlh5KULBhkS0kkQGRmJS/Y6dMC2Rkwdhg+AJjLM0m2jqG+IkPsPWtOSf3JiNdAfp
Cw9bye3oMcGeR6/b6mhtgTXcqasTYQzbAx3jG96NciHeOBSv4DEbmQdIC++qvlkfqCsJjnkw9Plp
TesQhyT909ESttnO6mp/n46eJJvQDJPRJGNb01DUiBlMER2OZ8n7Eqr8D1hS/8MXq/PpGV6FMSSz
hUwa9PW/QSjWr62drbNGA/05WeTUnFEnt9WTWlm29qTZle55UR3P3Dp49ldb5EbcKoIufZRRUDap
RsyZSsM84Fhd/9DUCzDnuinH9Vr3eBjSKfR2C/SRFy2BR79HwE6E6b09etwly65WvcdVOEI3vGgz
tf8Ei5hOvUWduVyISyaWtF9TIAqEmCraXGC2Z6+9hcVlggimMYaU8NZHctBVlmg8G7Z9ny9zYb+P
HQZFAiwsuRRfiD5z0DTi5fpxupI3p6rHerLMDFGcQ55699RuxmqUMfUJFUquKuhG/0EXiy+pEg9l
uM/auWDEDgI9vrh2azol8kIil/DxDcEtgjQfU1RxOz8v1GHNluqNLK0hSHQ7LkPiU5r6AKQ944L2
m7pdX3Kn17FIsx8QCdMHrfLkSs9ZirLACUGR1sTyU4jmnVrdOnvjcKzk2zCwfNEZNVRHHDV9nWjW
Riy0U4g1grXe18g0KpVxZxqOk+ndFKh+eiznqpdXNESOLqOyTSfj35zQ/1+U/a+Iif/1X/7Hf0if
/xdR9tNn//nrd/Uvp6H6bL6Gf9Jm3/7kf2iz7b9BP4Q2eUHMm87NC/9v2mxqz/8G+u6R/QCfcJNt
/6c22/L/ZiGTpiCW/h38P7ei3X8XZ1ve3+hsJ6fHd0P8cJ4Z/L+Is/8SLkC4ruvf/vp7Zs5/kWQb
KTeKTKfh7GGbLGUd22l9ljcCX7kMaP5pcox36TcPGPgiu3fADe0sKZzsaKVijGan/dUsKT6r/7bI
/JYN8A+Lwj9+or8EcCyexpFLYeW5bM0zKwwCWsV0AdnR3AEy7UcqEqO0Rw9KI9E9C3XAxDCYQDfj
V1fa3ykLsOPF3c7WZH3ir7jdNQEmt8H24oLkg73VVFcWcH9f6VXFC7N3LFT5gh1EvVi0G+DCNskq
Lz5cZ6NURV23unzgJ/++IvWK7KWfj9Q8ZUf4Um+34enflR0/4OhC25B2nNUqKbfsiUbta25W166G
1a1h2XK0BxFu/XdnhgbsDOvX3JvfLcykh6YyX1ePbAY18bdRi8dtG/6boIq/ezr+Nx/oX9MQLN0K
Q3d48sOyMqKpC5BL8jtnOZ0BISL5Fi2VuN2/hRUVhM+ubfmhGv+kMhhld6H2ZxgOypvtAxv4Ea/U
7x7spp5+jD67urE86dIzoAqrjMFsrk9z1sqE1bmMw9Kedv2KpmDepjFBjlbFW7ditHPF1bewm0/+
9NxhT/8v79+/Ww/+yWrwz0aD/3x2eCf+yWAgFm3SOYBSY03nJ5Rmd33D5NA7Fz7ko54asrJdVAi5
l/pvqcPziyvzwy2qcjdtmaYCqDvOhI8WbfbKeXmgVuLXGOj0sOGXivyseneUDUAPz/ycr9nTmHXb
f5OJ9Zc4iX/86H/xRkgVTmtpmN25h/dl1OQuPRemnYTBkhA9ceByfwn6PbNzfgO1PjAcfBfAFgg7
EtnPeKsQPVSSxxeJFwm4PLRRHVr3IR7H0Fcv2TK//t8/5b8UJ//jR/1L4kXetLkn/bw/j+MYk3uW
NGCyEnprnUaEXkv2q/d4fAJ1rZzydevJ7k7zzDy6kyCvpL1HDg/31vv/TbbN/+lLv/37/8ndeS3X
jSR/+lX2BdALb27hcRy92NQNgi0D790Bnn4/qGemJbZajPlf7W5oOkYijwEKVVlZmT/zXQjTcxa6
pnHGNMHiThkll4mVdX3vwcCQ+Vk8EiHofP/xNWqgeSL2/QGQ76mjUIHMBXBnfRtdbZYtcg9cblOR
tkavSgEEGdgMKdCxUq4eoCygqS6mN5C/jhOaW3ZSFoGipTlqENmLWBYPQFvDJje+/PrZ/Ci88tej
YSv5/mINEPtIwTT94VpT4Um+WNRWixzBdS2hqWm8E1LeGDT+9TX7WH035PS0h6zKpu4gNfRtwXPo
XcX4JMEsg1aXGtfo28sEhdLSVufXd/aGuvbXd76V8wEVUl/LGuVSa+MwZh5pzlBHVuHwDIv+tQCX
4PYQqZ+KZILmgZCArvlXqBuu0I8jE4O85wq43y4T8XfUfimM9/Mf1k4LB90CgdLAV+uda/2nx/Bm
D9M1zJhiiPaHcZlf2gyPdBnsDfvUtNmmusmAMctAT6wnejZ+itqrAyz4uZdThCIgxJBNJt4qjr9X
kwB4OkGddRcviN1F1ShX6cflmn3qMvl+WXH+IecQ3VYSPExk3hHS+Ydo9DdFts0cuoVOa3fYMtT+
CxXgHIYuMtQFkda/toxuR5u+Qu4Fs1h3bXV/olk+acJNaw3ntcQMSNHvhOsAEm+6XxrxWA3GJwJt
CHk2sfEVf0+365v449+3NySSfpyLNejStYqt7pAPFNiFSTZPG/QsewMicrGWTfeSlQwlvU47feba
2niX3Td6K97ActTxKDI3nGpAW1BEtq1KbpH6GFN4zpXijcUwhKUcPwlL/kGJpSfKYB8tCceBpSiD
achexUFKyUQyBcCS2JCvr0f0tHa/WvVxB6D9ekK9UXr99+TX9zzw+wUX01IxEattDzKOnTpqU7oe
Hyrd+kK7P2zq6VL0v/O4jtqm+Go/HnGS8uuyFt5Z8Pq+yH42yG9CPpqbPRILWnugWEOZaEP/Ya5I
enRpSG9bUgqLzqQr4YqI+s3yR6Gon1qhG51sMtBYtAB76SrkGnNN3HLVWLbT52uFTxJH1MkeB7pE
aiVBCW97YOrplbNxuwH9bQs1vEIUh6SktP2xKoHRCOAm1Dpd3Do1Nc8yIYDVk3wyAQyiCZKEZSy/
brJAzd8Ev95VoI4kgWyKUtHTZpb0asF2sCnhsdWJ900vL/6c9h+1OFfsTqMBtwJ7URrhQjnuqSiN
51QpXmaCuK2WzalKlLAFs3Rd9N7vUvXl1w9Y3iPDzwb4zSYGLWgx9VmmlHoloR2S7nGYVRzGZrD7
kyJS4U5lNP1AGMPEGxW7XGpk3+O952mkhW+Sijhjob5aaUt6vot+p3GSejH0pH65QrpB/uCdyfhN
r/xn1/pmR0RMMgElPc2HGGuwfqZQf1Ha+lZVyuPQJ5mtTtpBWwzZvcL87ckLTCmFMN/PeAJMzpCU
wbVCayDdviJPcVNcX6g1nWFVBV07O63ZhS1Wz0sGlcFQwx5AR6km3Gt8iNGALAsdXRJ4J83H2LRC
6PqSsxr9faEbRyARgT5jmBVLniDflfqJ2Iut1qmaP19lisE6oMD0PYOof3xmbzbbeCPOpcvcHzRI
oME4ZXBpMDOlQtNnkWT2hhObmQkDhAJPo0Mawz7LFTYL1oO2vWZCn4QqlAs7AyLtDYBaXKUzwR7K
iAspaqqGw3rdvHcm2M/TGPaEHyOIAJtFTJJqPOQVrWunsVa6fnoOrwjnOnJl8yYpu8Vt9gWIGYnh
UNQcHTyhTogJJvdwxSqKilqa3ZpZPj0slSk426b2Z2sGamnWzejUG3Ay1mzu6cM7+Yy+j+XP5tqb
XX8FAJ/Rvm8OgyaifaaiqFKMBbXhIZP82QIsqaTt6PVKvriAnxeXzrVJgwnlgyrpTvmW3RtdfNNO
a6jBG3SQRBhRXshT7zrpqgNwT0MXTAUIWOWjV5ZG6euGLNqynOtYGFUi0k4GaAEpe5ms5HZsqsSR
E1kNa6EoQkXucNATZtkpU37RSRVbu0gNux1HlMHW/F7bLe/2rBHhHDxSiiGc1/LF7NPbbJGCljrT
mVUUdXFyMYXao+0PksqY0tZLFLEGRgM4H2GYgnW0Z/VifQ0AJjyPBUpysdEkVHd4THJZLp6xgAf/
H86WNwmM1BWIiONLdMAbgfFqOUxQd2rZ9yrkPOaxgAaRdOgwNNOXqyrTxhbazZFQP/Ms2sVeowwa
jkTSszRoh2JT7uZcOSlb2nE6UbSbqzyf1LrGRleR3tmi/uFU8jcrh2Zpa9XI2/JQFOZzOo8fAeRV
0FWWxG1kKK2W/izLxnMlpzewS8egbHoipS7U9lZTR+7k7HaowDLl2f2vB/Efr+hNZqIQcqlC11Qy
Oim7oZ4vEn7onj0ATd8bicsHDZkWV25XzUsl1E2hYy6IgAiHXoVXHRBgNPhl1IzOSbxlAVaLyTvr
6h/qPtD+fwwH8rxSJxzF9oB49cKCh2aoKSBylFLXPJKoawS8CyMz/WZMODYDzhZtXdcobVbSDFni
qt6kU4Mh6zLJ1BMQkm+ZiO/sMP9wvkDK9cerkzbQAe0kzQd8R3Yf1WChsCsK5tkwm0hnqWNA4WvQ
xyspvfsfPq03OzDuV6KE9PByoD9JBwZRgEqDaAN9BtkvN1bFYLB2bToIr1dEpfL4aRjiQEYmmQpK
oiP3tN2a6XsWQd/MeX4S+Mw3mywPXVs6sGcH2hhPGPoCQxohxKMidxvnCFXj2FfaaBl8qQQUeIkS
Sto8qJz6nVzdNE8ZBXAEUvKpybDTEfr8VTeFy6+HSt6v4WfX9veND/iwcJ0OU4p8NDWc5GNMzvxV
gsx0oFU+hMjLSOj8K7CL52NBNawcho+i1pz6jGoATQYxnM259akYZAeyywU6oJ65ilTea7PibXr+
ghxljPcpUj3dePPOhf9DlmW+2QTjUkDQeDRhn3TzkzZapjfkkMJHwYTIUb1IxfgRoR+Ii6t6oOmD
FEtZQcQBkaBN6aXShfOQ0UNVJ0Px0QnGxvLK9E+77EtSk9X++iq/Wd78bHjf7Hl6K2y0j+DIyBCN
bUvMz1KH/E0m1p8VgOAkp8mNzsEX9kx3MlU0tKCwo2EDU5U2AXRVRXvEEPRl6mL6DyRn0+IKrTwG
367vvyr4PzYV/3srrPKDIMs/CrX8Xyi/Iu+SJf9c6X/I6uS1bXqC7Jdvai67ZMu39/yrxi+qv6nY
H2AhptLLtHYd53/V+EXlNx2JYIVYhiujqrAX/Et/RfpNBfOnWMDgsOjaRaD/qvH/Ju0/w+cQMQt8
aAz5v6nxq3vU/Gs+GQhM00vAJUTBspLPe1sdvWZQZ9deqEG3xMWnHXVb9TPwnwy3mRzB6A+yvlav
I77cdIgsBbvZK3Dz0a7Qira1YaCxBDEKIkXMOS7Slj71Bgz6cF0wpiuZ+WogF9rNEk1JY2KPbzUI
XokI06LMERXqWyEBASAL9U1f9ttt28ZUppBoKnGTz4QnGT+Ah0wxgNZsUmGutmhtNyL2pBwKIOCX
ThxvAaBzINW5nunP5aSayOQmcMFQH7AAf8M4L+AY4KVsS4pEGaXotmhGCu8dQ7VvusU/jiSS/bue
jiZjKqO9daMGym+M+O81wXVDryXGp7ynJh6ZIF0gtMKLm6sVLg/BBna/OB9K7JKJ2i80+mXy0uWV
kJOEoGHqS68qRz0eIYnsgPgETMNgKXfKFqMF2cw9jeJ2O2+zkrtGnlHCUFGPH9A6hZoZ0+T4bjrf
/nkH3xfO94zkb/elKerebcI55O0MwXyjGa7i0gQ1aDILJyp82ZQz7sC1I6XCY14jdRcX3e2vv/Xv
85LR3Oc52j/4IbzNRbQ0zcscQ7pAUL6xIHO2DaydKMaAnIg3UfozcBF1fq5EtOc2b+/SECU86lgT
ChQvfv9d9bKvZgUEsUaHVpXXW7zfxJMMfNSVliSF77X1Z+MqX98Z2v1Df/Wlb1KaxqqAxF/NJoDT
Jto4MKGeBVPMW7fc8H89nm8Szn2h721BPIh27W2Kcm+ydzh5bWL2VstjXMmTlF0DUjkMSnLYrBxR
A/xaOSxZib9Z5aUY4d2l9Zx/MkCFuVUKI2UCj3WuN5yYdQQH39nXfva4aXdqqmjJbFP6m9SzxyR8
Sgy08CbzWUcp+Tj22xbJMGvCvm/eKcH+mKL8ORSWJuObsqveI0H047NGjecKIpSVilxHGjEDQdeX
ZffOLf1sRiGhJSPgLzOD33pMAU5AOGIaQFSvsRr1eTIildquQVkVs6NdDbJ4Kb96v37MP701A3tl
05AMne/98dYA6zTFCDg1WJY8BxWXjW4j5tM7k0nbxdJ/nLgqYmKqrIsqfyTzTTYyLg201VVvghT2
9UQPKop7Ea1Yy2saCYxK6y3V/VKjavU8daurtoaDKo9rCV9FwZd6yxeqwRnjJ0Ct8HEUf0MPSPqM
oDMKyHBlShIbtDjX3BeX1u059Sh62CtemQxHcIRwSbw1pm8yvFbxFuHBa5ZGoKof4dalVhSX51bT
bA2137KWgia+U5LaJlE+9fWIo/niVCisFFuLgCMiwuMC8jDzk11ypodY9usH8qYQtE829kYFc0ZZ
hjdKR//HJ9JbgwVvpeiCHJSQT6c0RTBU0+7qXM+9vDVWAIDd5jcKwR/VdLqn5jKFo4lU697AisSl
zC5A+OGaCghEdDk4VSHpXrssNWEHgvxC1Rb7rv/BZetsYtiQkmdgJPbjZeuo66yZ1PfBSh0XNh0s
K/blT8aT8rU60dxpPbzgn9EpGcAjUvMN9Ps7/c+zxH+VTP5SrO//2ZySXMuQd0e/X+SVX+ritZj+
jSD532722kBUfM3+191Uf35tvk83//Nx/0o5ZfU3DRixqMiGhL3Mnlj+K+WUld/wZ6HPgi+FYeLJ
+p+UU9Z+23EomJto/EbHKeE/KSe/MvBMQBkSaSssQnT1v0o5vzl//RU9/mxYsMe+jYjahrRlRtHn
nEfZsTsMF+FGCBW7dWlQm2f5sP9TvZgX3SM4zj5+VuF6kB56xZZu4rvsMvuxV5/X5zWMvatfefnN
EmQH2UGd6pCfitcygmaLtJNMrS1CR+aYe4kLfN6R/NgpXNnVPf0wR4U3h0QX/n515QCo5H18kL0u
uB5Th9UY4kPi0TTy5qPippEQrs7mSmEW9tHqjT583UMXFEHuwsr0m1A/gAU9KK7kFpchyPC+Pktu
G7V+62t+dUkuc2NLvuKOoeoK54WTGErgp+JshN1FPhg3etBd1nPq6hHYmkN5yaI5bP0qHILSB9Aa
Tgfz0NzFt8KlfEAr/dKcIdccxrD3UFDlPlMn8YSzFlBYRgHKNgwbKcWbEjgMLtK06Z7i20ld7Osf
1QENIq/wcj5W8Qf7S+QNbuw/ZrblSIHuZp7sxV91h3H1Eav/dhmqJ4V8gtsFiruFqt1Eg+8hXHDC
Nj5ogsJDL5Y7m4LaRVbE7yJKr0F/nFwp6EP9pT8ObuUrDp2aQ3EyvMU3giKicnNbhzPvWu6ru9Tf
AuuOEu4QmX56t7iGUwTVARJSEbBPOkhTubOTOdj1HtJDfjB95Sv40tvis/zJ+jiGDdcxuL09PTpo
DbujjRqCpx2G0+LrN02k+iTeXhG0oehXbhpOJ+MuvllPq9u5oi+6ilPb6KPf5Pfiqfq8faB228yA
5OHp2N3s9BfRhf14US7WeYiKh/ap9rro+lX0R0eLDLfiQ7Lb9DgHcpgHWpR7oyd5yEac1bPmlmxc
EQ5mULyyB+PWiNAVYbSzABMtH/2g+pC5mpsHmSs+qyGNvOPyLESVu7oyF2t646eMv68uMIn76qhE
wHRzG9EL86LeS7fMxCD2Mr/0OtaJyM8+T8fySbrN/mD98Eo8X6M1QGVPP6iB4Gc3xUN+zk/yoTzp
5+Zo3udngxXQn/IoPdQH9Ti8IymLnMMPicJfS/1NHrI0k9zoTSedV2fx5pRVOLqtGztDyI5rt1xD
7379ilmTb7Aqy6iNNlf1RA8zeFd4VCLFHrzqNb1dnNIRbcEd/cWTHXgZ9ofMzXxAZo7syHT67CyU
3D5ihflFKIXGaOefMs/wmEVO6iId6Cq+4Rce+iiuwizHJzA5VAFKHvxBcMAx3Sq4hs2ddpRCbD7c
JEiCLMi+VJ1dGgdtcIYv2x/V0xzimRgUTyaAgTAL1ps2tJj9BSSo473gGI7wQXV7fjaG8QusoKg8
qlHhIBb1ZL4g5RZJlyQ7mcyls37DhIwQinjc7rV7FDz8+WCcKyNMovmQnHDjvsT+4Ks3WqA0tyav
RnPIAcNzvgaaIzG9gQU7sY8gsC3x86+TXTqvL6X9qSYqLKwFbBTcwRMPo6vYn7/mvH9xWZO8Flt7
J3cQTHf5JG+IMH065eEc5ARW89KFow9ZyJ8jmKySu3jQ4ZzMR+ZlDS3mo3BMnplxbuu8Qt+NMgfL
LXu/uM/E8JMa8FDOwrE+bf7sTt7iNN50tG5RcOFfxQVuhm965r1q2GVgMR3kQA40F9lqt3BLr/Rq
R7PrSLhZD/v3luf1D2paEOJhAPGVudf4qccSiLqw8dQgCUXv6iJ54Mhuf6Gt7OIe4sFbdVRHOhae
6Ch25hc+fGe799HkZKvBpMWGMWN/TdgRZpeob6MkGmmu5SKgZEU5r+pC8R7ynWM8Gi+Ji9KXnf3e
8+maq0QCOxDoC66u8dBtdON7I8IQ0ZYDIWz5kPTQPiXu9M55BdP3H/P6v9bR/vPvjqWLkSEXoJji
ufP0MzJjDmTCAL0htwt3/VWeSe9ufu+SpLkJQzk5xinlSdTsVTBh+angPqAU40+exl8zRuMDbgP+
6lX259qpHYRrbCx2AxRObcNtg/KwhtMR8w2WHC4Y3Cu9ePfqfoThH8w+W7Mt2LmfeAO74uD1PkYG
+7TZN0l+4SYeV8jmOvNuPZB8tEwOMYGq901CeewhVmiLH6dDGe0fOIQ6c0x0qgua0PwtJWh2HtQC
b/J6jOGDycPX3Nl/xAx63efzEGpuw79Fp4+Ke5UP6rwmtJgSMl+TR4uDEpm3f3jnSVHOZBndP28k
J1GAb0owSF3TLd2NWZlHvOtsOnBR7O4Dbre2zPTRuRmm1oVBYxNXfKIXd87a8JvX/JHPZ1wRt3Bi
D/G+YPTRSfCgfXkZf0iLXfnA5zHczCnhtnyKPdPruKT1K4/FaV0W4B+iaCcPMbCwJ440zB1kilyd
kStdwdGjiudMz5zYefVrHqfFNLUABRHOMOVyzGDk2a77RHdFb3ZXFs7qCDyZ/Xf7mKFjxMNMfDok
IRoobIx4QbAQEK1nNbLoInyd/H0qQ8/jfZJLEcJGfs3DoUU7STaqDW4c7bezp0qjj75XSCTg6a3M
FgaIVwj2PvWAmTN4dbT9jtbiYWU4Bq7a5NmTTwRx0J7SaDh0+0R19UC42Z+04a5hTQwwmMCJ3wel
1zsPFVcv8PGTXTtfCy4KXpidEhVo234bC83OuWgECr4N8sjFF/wnsg+IZDQtrtdMWC4nhAcZ6CHo
TnZl5AA9KxSOxKCjcLuEQ7gyj/fvUsny9jWSuLmXfpuYElvFwoVCfQl63YG5Sbhk4/EMVt4+JeoT
sSks95lMdOE05qUED9hWAVxRl7zDocDoINT2+/Z7GjUezNk0IFyFgIR7tro8MJjf4AIgEjDzRHbl
7g8r0iIUQlizcpAGSyiwiveZml3MQD4gbRL2fhg7y9GKhjAN9uUw8hKkXm2FCDx7K2lISqpLiHaE
MI3GTyph2DrtsQpEEkMqM6X3W8U5wYXYwLUvfIXBrAIw4qweIxqwpO7Mp+VOvRDTeNaVK50rdx/v
lotRnSIk/XX5NLtwcWgi6sUOOZLfcx11UO7j4WS8ZuX+GyKCGSw8l+Ui8e498Cu8p40mVkJMLFK4
qpmNgnVBGi0G5ln7pLN8xbs1gJ9I3F3d9lUIGsJaw3smr/nAQZ2sHyA3gQdFNp4NKtiMN34WtuHL
PKkyIn91SNtC2kRu61vcJwhkAoHpWW7jksw5JYM8+gysKx6Ub7FN/DbDr75ExNp3nn21rg6s6z3K
1AEr1UFVwW65dRr4p0FjkghETQyXHLp+Lk6JHgSWlGEk3dl3PS5lPqF47842ZWe7uIfQddmHGpYq
F1oyDERPfk9rnJQcz5fHmBS7vamCjkQldSEKk3Rvx00/1zfV3frlGu6Jwkhmk5Gu9CGRg6UeBxIv
sy5WZc9HTiUeVMSgOCcH1E5zXwr556H2Ae8fkkMTlOtJ4H0312N3Hs7Dl5RsefWtANlBhyQIuPxT
6XOkCrkWH3MKR7VFnwlmp+4SdA5SKGdORTaqEGRJSDn4WYiEJK8iG3FzjhSgJp2erGhPuwTOJ52D
DYST+qMtfhachDOD5bTenrcgWuPW/nqeLtcTGh8+dBhv86xgJFG7hhBEBz5e9hROJXGkxI51aUMl
2LyOlL1wxKg9ovLxqEEB4C/ig/HU6U9r7+knEjEv9ZE7rAJMjpydGexwCrBhVZ9N1/L0R4A0aoTv
bdQ8Mb5MFNWVbyZOIfVRvl0EGyuk7EmNZDI45aP62XxUb7OA4eG1+QPCDJH+kn2xLv1Rv62CxCv9
qkB60U48ZD+TO8ETvD6sArZI0sw9D8UIQfOSQPA67rMiU0z4ccx5CfFHe3YmN7Y/jSF8A1sL+IHd
OYN9S276Wr8O+JWsXnHKTnTwDGfylQDapUeaF8I7QSIArYAssj5S7Up52+/yQyy6GvOEvzSPvJic
b3+8wn7oIw2DncZMNhnDJtrPYda352bxgYOPKOz1KHwkPWUCCsMpDgfXtJNHBXpDlPXRFqR+49Ru
/gKz1v0EOtWOP6Ec4l+9V1TyCQrwJvG4sg2u0XAMD1kLW2d2DW7L3MWyxF7dPQ2dSbsp4bOo4BLz
FenmoJluc+bieCm6ViD7khTw01WgWvd1IKyOnbMCM4GZ+yh/qqIs6r30soHk/br6vYdgKqMooXti
Xzl+dXwDOD5b5hsAHu9XYe+eMCGiOb7ud/5+GSN5MspFyefyvryAUVb9hs1tT+tIgghrGMo4bchB
9Gx4zHbCOgKjHuw81sPEmU/iNS2xgT2HB8fcdV5HR2Gj5eKdfdEAKeW//QHkZKF7sr1PbrgjztPX
PNjz2X249iPIaHOE5ktWtujWEZ8FYpRu0x/iutEVZs/7FlDsnAAkM9A5AYnsnIMADmL8/8KQIcvO
7mK5YAHIpPesTjjmDpsah9GaYOeiiMY2inzdt0HnGBrUHhAhf3I3LgSLD4L8ng5aJNGYOHmm3z0i
8e1bEcC8oOfyN08I9ley/TrXG40bUEPrwDx67CLGi01p8YYPkCHJPXrHZO+FQBGYIUJUNhtpsNdf
0CTdw7C3jzJHAIIyacFpzuzm60DGKPgtX5R7C3sLiYvNG7hgEik/jcRDdsmjPcc2DQZUtjmBqC4e
gSRiaHl+4ajNDrMfFwWyiu8Kb7d/Vqa+74CpP4U87xUramLfp9/okWXVir7ImSSVTLNC7o7CEvu6
95k8xaOWu7KH1IrDAYAHgKsVm+xMLYjKETGtIALi4cZWhzwXicrmAkW93fOtayTt+0KQEuCoT1FL
IjO1t5v4KT7H5/5k3fSR7M3REgDlDWCPs1tQYyKpXg4aNaPhQ/m4ekk4RjH5HrqfRGyR6E+hJqwO
w7n08QAKa/7TXYKQl53Hox7tEXHyzYd5P7ZxhfPz9flq3xpsQkhNPm12fTOc84fhy74NYIzD5VcU
bwpPCyW7YQsY7ozj1f40s7gr9oM9VIER4o+4x3l2O5XpnLpaCFUa/xe2jowQXPLi3E1pAZBn7vuK
6fZHPIV8yTUP+leJxJf6kdvSVSZu1gwehSWKdPuWgirbaSFF5fsdKicO4ht8Re7ShuRUs29KiIv4
i0uY4DV7jhbfXf09u9EoNJA12/KHzd1zg718B4/fHwhk+0CwlwZCoPuNiyoPV5iSfMpoZtsrT2Rg
G1HZnZtoO9TK3aCz3O2GUhbCOqzZhUyaSI7LYh1giUfE1R+4dcJAbG/e/EG421hoinf1cPrhqK+x
a88hG3OwEi/BkAcofZJj5eRKZnAl/+n9PY/ECpMMcc+xOS1wD2B64dLeWLftWXzO7yrkxUVSvfy8
sLz3ICLTC3Ac2sosFESsMqYg0HvmJJoPLhZV4nE9Jv4T3FFninobAUJiRHmHPH566PcAEu5HWw7X
rNmF50hibrMAb/YUcSL/2VM8xetEH2RJeyg9kQvaE8MrAzdFbK0Eq5aosad0LWkZlRySulY57YcS
g/WIPRpRijh2ij+Vl+R2ca/EpL3kUBFmarIx873Tsravyp/Vl+UfV2tVAOQsU9M4x1+kG/VgNTZl
iD3fexLvtwfIOPIZnR13T2RNQuOeWkp+fSvcLFSZxxctyh60WwQng/hu+1Se+PnX4mL4Ssge75kH
k5QE1g714z17iG+TQ/0wH9ujFCiH7WtDfTMh59k8mSrn6mcRPnX2eOIATRrD0TiaSYk5xPl9uN6U
5Br6bX80nrYD9T13iNg0PcTvmSLZqToNHDHPL2yO5JIuxEsC3uZ5NUUX+VZ+GQ/ViV2IhFZmL4v9
iSJnR2kCo7TIukNcf/kELKyLOl89dkfrpoyI70RxyudU3pQb5KSPRsTR29sP+Hlghd8C5n/VuPn/
DQUkU9r8527NY/qa7Uzf77syIEf/Q/QVYebuWB56wbquw/b9d0fGMn7bkT8SzRrQexhk/dWQEQEB
0Qy3sGaSFJ0OzH8aMnwYvWsQOzTyjV1F6b/CAO212L+WC70eKMQaLGNLNDWAQNqbVh+6SOgWmTko
5EoYzzmQG9kuNp3TtpKiEP3dsPxkL90/7M2X0ULi8i3ARhhFvNlRM7QRZFlSKF+luG4KsdyFQgaf
FKflJMRJkUbAf/+FKA/tcCkokeq3CvV3FbQcYo5i7hq5soVvNdywTLiIMhamuljWt1d9Ud75wrd4
GYYTlIxIc43nSuv0TcmukZq0zq/41u1i8/id7SQEMTXr22FOVqeB9ehP8oQjiwYO4Nf3un/0D4Or
MBn2rwdtoPIg32A8LATba0nsGNJcAfOJooNfCul73/K3+cK3cGOMJjoK1B73mv93I4oLkArEiW+B
P4zRjdFpH9C0lv2+y+A5/vqOfuwfMDf379KtHWRgGSbOeT9+V9w2Wr2NCxTchSy4vO7Os8PDpOCR
nRYxEIP4HRjoz27OMlAPtoCHgL97065XFlQmt6TqQsMSJjtGkSYUr4sQrIb26de3Blf/R8gpd2cC
vTPRiueJSfx5M1XwVwbhigoZ8q/LfJaLUniZcqPe4PON2x1iNYjiAStTvAYlUIpSKUoWOYg+mjuq
8BlZc+Fjvc795x6HI3hqaIokjtBbBr0eycqAnSGHsvhahR+LLSAECy53WOeHVB5wYLhKWCN4qtRJ
D0k3XC/yJuP4NHXZ+vsyxyteOI1SjvbWKNJd0Q05deBMUB7EEU1PzDZKZbDXpJMNu6klDOpxA0VO
yIDrSinZUuv4VKQSjPgyV0AszOOwAexAYuhOShM5pY5i6P1Obi/KkeuSM0GNKTDMlZkeNqzDMwPp
unWunSqXzN9lZMQojEGHufogLcbiWU7lYqUiIxv0ugZYBOjMTn2JYKmTD1uf3nSGYMFIS/H/Xp6n
Re84JKP2FC/HGZzKDCYwNtMKrS29yl2hsCyQxl3dvZhGlpHIQbgB1Kh0CPq75YLF5Uudlwkektrc
djir1/10RZy/MozTgu6GcCPmqzif8DVJBx/nYyM7TLIsPHZlrCq23lawPOdGMlS/TpvpVmYsMwjZ
CVocKIeYqaflLRZWWpv3HzscnjCpTpStacjpZjzr/QyFTjxOkPOrECZeq8VXRIgsjpG1OUdarZUG
nGIKlPUR7x5nuF3A5+C31XrrSZrcISqrVCIZtJj04oNYKwbnUmw0KU6gHaXY+SwW0+/yVcqeGmsw
pg9Jvcmtb6QwFuykXbsBMeeqno9pV+1KOZUCvalAsIiCYi+MOzBvgRNQ6WlCoTNJxPUPNS06oNJr
LejZgQ9Wb2chSTNM4Sp5dZsKUyeUvtLrdoe1e6w9rUnfzjD4spL+mJwU1RFK1Gp4iKFLdBkGazGs
j1K6yNQFul6ZrVO6YJvrmknaxgjWqd0UzJ2RWsi1WSCv06sFg2aoFBPr3VjRJvLfK8bjWEjEuD7k
qQTnw05Rhc+dGvn3vHStBC1F/L6qFqFGYd4YcfxKrTvcBs3p1CfzIn6ooScKvEa2LtNYokQqC+vW
35cgKIZbzHUNedfUrJ96POwyhIMrBR+obFnI+st2elaKDVtRqZaRtVXrok+fzVQtzu11gGTVImpa
h2pXC+n9bCRoUl9ZHvhqi9OiRggTKWf8L4BXKVU/dH5miHKJf6Bedo/MduspGTEssVtE+J6aDNNN
T0g3eUE3Wrsieg0zcKCfllumZASlJaafO7PGF1wsCIiXoTeM8hjDl6HwR8zFOK/stPpO11tlQYOv
HSR4/FKMGjlySBzwJKWVrqEyV3SpnArZdWq612JwoaqpYBewhpXdOVHXyzgUOV0P1I9pwYzIQcBR
QIQ0jHEBpzSxaQWHwaqqSE81eLLQroZluijlKqq2luOrtY7pNZirWRgcqTfzP2oRoSpHTYw+pqhV
xbiRGsJ02/YJbl/ZkI2fakWP/xBzAV8A8JUrTWQZliboCOzN3MEwRwJbjgKQi7/8dNci3UyJJpaE
L+jmLG0wKen23KbIOR50TUAsLlUSuXYTac0Oa7H0nAUJSBTftnyjKlsI5p1ZwcZ0YoJS4ZRqPd2i
sdkjY4hRtOEp4rZQOE0TKpsr90udAtncCIUXRAEWPN9r5ypUzIhMiYsrDgQkfmej7lLM1KHiPYnT
eH1oexTtgrhJ+9JHELcWLnWGhqCzzVZ/k0JhIKfJkCSCl3C1FqetjexZmZqEpqGcSZ/0Kelf561H
JlRsYEf64BMx0SBlUqFr7PKCCBVXu3CDbrXnBMVB7yrvTFlFSBWUZv8PZ+e1GzeTResnIlBFshhu
O1HRkizLsnxDODLnVOTTn48+wMHfLR01NMDM1WBcKnaFXWuvMM4dHsHkRl0mKhcDCF3nZzsMhZ15
Q8aUdenmIfOoxn5oNgRs2cQVkAHBcsAQfouT3LR6DGFmSFQghO5tif/MLUrbEu2HmS835eKU7mYx
DE3KVFr8WdIq/1nVJoiA3esX39F1wN1XfCOLcvkmOz9H5O9rkhuxTfDW3wxD2k3RpUpfkiyR29se
kQMNPUPya0vc2w5jGlrjBcldxl9NlPYdtXfUbRNXJy+qKryX3GrbL70c4ZlnZGO128pIwtUGOLOs
VdXT/5oKI4RxUzhRvSWcM31IjDxM+ZRYEW5wOk3/mLIkl7v2IvzXrKqrvyZhpASWcp4irHOqv88i
2ltJjx9j3SNIHsNo3sjUan/miZXdeJIGpS8lruVVR+u6qL2numyyLwaM6+ti0luZly91pw9mn9Pb
KohEwqbSeimSxngWeLA994u6wa57uDXqtHM3eHp2N/1qqYksUO/IJexaPFcXhOi6ieMbVHqAI8ZQ
fG4yY7nGhP3WNKthV3RmdSttDIeQ6ZrLfdI4/YUiwHvjhgY4fghH2VeG9WwWcj9Z8efaq917bBNQ
0Fi5Vn+b2Uzv+lAWV6KSGldEH/tJz8UjY1j8Yme5Fr7qIntiUeDA5ViF98XKpUsGg3oo/Gm4suVo
E1FolNdp5VwzBXhWbbKeuIv7Yiy1ul1d8khEKkr7Co+ruN6kVTzUmzYf2j84tpu/cFu1/5gElAES
z6PHfaafk8n9i+HfeGX7i3Xf4bNzUbjkThAY2fxB6S1AtbuUTGNHt8SAmW4LwbEeWgQ/pTOwtGfp
b0ajl891WItPyAtBvFrVXxneghInwak72g+9NC5y36UXaKmaloIS8xfUWkscxOzEPwmBbVngYej7
gHNL/KlSpvNZ6PhXkQpweuIreqTtOrqt8SBa7tu69W8wxQbLxZuAQqkhaHaT57P1iTzlZc2ojJIr
H1+7PVK1sLyYvInkqmYoFu8wS5KPNm1j2tU2Hfp0uLYxIsIXxW5q2tdTSvyaqlXNDvaA8aaYJKxp
KZeHekzYqHkyFfKQk9xNSEBPOMC2HWZn3PTSjFoYMH1GRJbl4NbmY2COSzOOUZRY6ltN6vBmJrxm
FXbq4Rsq4M57oQhqn72qmsrHrMjkTwzCK/oZGbZ6hz43dY0naQRGSDD9+BA5DcmaxbKQ3Oc2brsE
C06QyaWB6+v4IltL2r8hp3fW5Vxb+lubwSEnUwb7UY1QrtuWxAWgnc1EjEec32OqUY8RKt6QCvtQ
p+guiUF2sd7HTW4zWmYGQY2M7nIziSL5RvIjWboZ7tPWVhHfB7jYM6mtCSz8EtZWSzgXxcmuQOHS
b0kvbP4WfTTeprFlXVHr1J8tYgfkZ8TKXO6JZed/SVQXMGat2Cr3+E3Z7ras0uJedDNxeZkPCR/Z
fP0chgUkh8aJwe0ye3hqFW/xrWljMbjpCI2HeYTHM7X31Lc0CkLfX61Ol7jcogVx2Ork8f2ypRwe
mq4cL/xsvVzmqk8OYVMU12Fn5huLN962DMOM7V8041dCHcg1mjyXRgya5xuBm/fdUptoa9a0I5oA
Xh3q6wIjXiS7QxKiH8REsN8lqgVc82eZ3nlpanxxWmzuthS1nIl6zpryLg+LrA+M0Yq+sWOpdlsM
sJ8RvHi7ODezH01o8EgYuja8r0K0Qr5YHlXswsRrk8G6aXzifDap0fifK0938ALcsH6aCeABYStH
sptDe7junRYmo93X3Rbjielixgw7SKxYX655ckTh2Di4r/bWOClrlKMlkGmCZ6mTpc8ZjFlczNL5
a5MgsOH0zG7QH/WbyjDR1BELNm6muDCfjNTINzNOGz9ddyE1Qg4U2BrvZCxwJ+drW/gPBdfZwZ/M
bl+7bfNXly2xPpr3zwXqVVpoum5IL4n75yKu4ydryYPSL6FOttWLkOG11dnlnVeYl2lI40i7Bec4
NruG39/UPA53jpNdR6EkjisTlzJxqGc9+Aghj758wYjKg4cYybtyyTl2fK5Ut4yeiZ2OtlVv0nOo
yQiMQ3HwEamquHI/GX1HsrRrY+y1Bjo5JC4h3gocs/hKpY5lpyEJcLfiA1G73ZYUvoNIxf0ycACp
yF7jV6f0R+NLaEZuQfiZ/UUObvwUj0u3kRiFbgxb5gFZaTSfl7S5TEzvfhac15u8qjyy3JBbS7v0
vw7jDAEsoroOl/oubrNr7gk8XJNOXzSmAw2M8v62BETbm6UiInOy+m3Ox9lGo54+Z73stwQ4kN3g
qkujVVNAPMpjQ9m1KbAvRmDP7zKkWENOk3lhdxMqXav5apW4x6b8f0mQ6jaT25aHviawkbTvxw7R
OGcmVd6mKeTy4rvNJ2k3PN3yKfrFPw/xJ++I3owtgqPamsSR9Fp34XBPYJJP4oCb3bTkFRVWjwG8
WSHZzDv/KvMZ0/JFuCGx4KezjOYlgW64DogZkk0+hTS1cGKz5krtBMbBopweI8whDtp1b3Ft6G/7
PLYeMfDXdCr8yri0awKJhjYTX3JQDWuX5sSJs46rCRLxYF2KIcKHC6Vf3G8yniPscWHXQZz00zMm
s03MgF38XLQz2W1dHkWbkPipjGAILGtcYkQpi2jv18tPT2Z/BM4sQA1dF12WnmTnUPbTriXjIIS6
ONo8Fjuv+T74KrvVPKsJbB+7w2DBPm5Cdch7P4PKY6AM8b9my/SNM2rY2In293Zi1vseE9EroXzI
HG1zt5Qk7A2OQOmdG8UNwa8Q/kAY9g1+qn8sLofN5Ez1p8Ut/rLVbjBX/5xaeE9Q093KkjJWNpe9
414CDj7y+v7SiNy98aviKRvSESeVejxkfeJvokHRLlWggrXx3GOxmadYNReDqKBQZkl9mRsTz+ja
ek4HsuA4zf4SEKJ3lecfeGMgkdKefxcaTfUoJxPTgYIWBEEfLNwht8h8GbODE9KVIRbks9PgGscJ
FdK3Kqbq9yofvXeHkUouMp5HOw6vc1QfWIArcRii6CLJOg7GpsWrLozs8kGbPUw1Hqwb5UaPxMc+
NnFmfTX8+MknCX1Xoqi+cht9jTH+uHFMgpp02XkPbmyXLyBG5a8yiy+jEFeuvEH8YkhWXRWK68iI
Pg959B3D3nyXE9G1CfuQK9cd5HeJ3ey3ykxx+TMsnX9njMu2zCL8AAfxq3MUBCqKXhiXsqbBZbRd
gFU5/LlMZgduZNpI2GtMT1lSjJelHMqfmVCFdev0qEX3LNeQ5EvScekPx73C6mKRhwwAy8Q6rYFY
LcCHE95PdyREdw926E/ZrnZaGtieV3xXKf+UHhpiK6I2exjGtLil7ve2fZ8/4pCz8CPIqv9JBLzz
Sfq9w0dNyy95RfTDdqpbmsjRChLPFPx39dQhF8L6BFN5amHmpN1w3oPJy0PkT91F71j6lzvNI0U1
niib0nWuSrNtL+LaqoIkF3j2dmnfXc35KOZd3qXT89i0pka+nan7RhEetR2GuLjPlvkR6wwOn9mh
s5NRSGzRd0QLujRDjpvOKKAcDygR47n0ky3bM8HRZvZNdy/aqt01ZREfrCURD3iKA645UVo8gbMR
BCT74RMJOYI42iqekeNPMI+WeXgEYpnU1nHKhpvdV8OBm60p99xOHixSRzTDRdSba0hZ3fQ/Gl4D
L2RAz+V2dIhXsGzdS9bvUmR4DLG+N5VJKN1u8bv4Bg8SoqdqEhQGglVwVBoXPwu3NmjucoW/hU9V
40Qi2YsUeW9XRggUkM93cMEd7VdbA6Ec3J0Fk2oObM/GAt6WZH+OFK/1BrMn4pGWDFpyv4RY+JCD
ij44xktvIbZu1VDRCEhvlrB08v1ixz3EiKwv/WtX2fm6JwoMKbvOHrGLcInItUl8+qt7H5Ml3KY7
rDfVyLOiiyaTN6yW/haDf3lHYKhqNnM1TrQttQ/dBgPm7yQPUU/KdC7zDT6pGnCWxxf0hdksPid4
d5IgNE4ZXuBWJAke8wCqNunguWrTiIYoFqMO7Q7/LuD2nRKd/1KROqdY75N+NvBTzS/sPlkeuppl
xYVLiOimU2PvbgZTGe3lWKrU38RGGpPJ7OWK7sJE1X+wkgFXJGcUebFd2pwqpRvi6p6k+OWXrB1c
leY6xvoqmWobIYSKsyB39WzhxpwRzZ6F6FD7JlbfMSacIG+17pJfAuNOkObj1mw2ZdOJYcN6EvSo
vdQd954YLTjXsVv/xBS6vrU7jXYz4ku726WOOWOsOswqQn/q/meG+TU1a6aSpwWvOH9nO9jF7bQY
y/VrKJtjZwHF2eSYoEOjq1E6kUlUYZTXy3DG2appxgdVrOGsTdWA0fBHpOTrTrl7V0lwUkwiIniX
zHoVLZOOYTwBJbYPkzVIgxUBYs3STer5QNZCEoSA6DUYMAAEFmbW8NyMraNZ0EKT6IShISK9niD3
bVI05XgYSqNLLjx6A0/OXGJ46ZPSsWyqrli+VVjcI/TA8Xe6FBzgvxZPYzGVt715V4MH/GHT2dB1
R7ITAdjN+Cob2nbeuYSBLFuvsHv4cFPbfyHJ1r7CXlTeFG5HkiAYG9aGy1J7z03b4vHR2SoHKMdx
sXaK6rsP/rcN6+55mhM0gYQ0EFU9gYu4BFPV84szqfoicnp6QqNjxygnwopkoplfrt5RcIM3pWMy
fFpsszc+eUIiktTkgelNOUSYwFC1AdGqHAORjRgTx9xJ8pt/on+Mb8HDwt91V5sONVylcQYmGAci
sex5ucx6Bt43x3x+UZ41/iS9YEp2UpNBsCf7D9VNv6x9hWzRidjqavSwD4pTMu9GLF6Q8HC1igNW
fVLuCcpwf1EhOtAKe7d4cCiy8BvoGqyIMqKePzsCZ9pNYTcjzC/hQEW33LG6mOn6sSgnpL9bj7Al
qtPIFs69s55ZQZilOS6wScZTuYmJpN1auIWnm9HXBSCErCQXrXYy7EGEkT6T424WVw4Y4bccWPdz
49gIXO1GmXcKjBlaaFSPbBvhJzWw7oKndx76sX9I4kEklGAuEXJ67rtfvqXFZRWm67g533fjegPb
MJzdOd2YtZFUF5WTlhDIrJF0FDIEkhuudKrIYWhw4yWOh8eJkRXLn065PXQUU+a8DxOnqi8IfyXd
SHbmX7fuCZnCPWQY/rhD6MA5jrXS+Kcl7oWRYaC5Y9UrnvKpHv62edcMh7GsdbzV88LxlVtizdls
xDeQ4OEnOxsFrjdn6nefhrTKiOrFPnN25iS641mV3Kbaawh64gLi2Mpk+cUrjepbzDmCpTDJxeh3
a1H8Bs4O4UdlNSgCs8quMzyUydceMgolsBdUvFHpskDGoajuqtwjRd3EbZc/dMARelOKWv90XK0g
ryf1uGx6Ou3Q3Gy5fC6pLdKdmWt0gRjPuPBSQ4H+TvIo/ZuRbvAVQ7z2KcNok6hCERMFiBWU86VK
Qi5F8o/G5zZNyA6pJieBfWgatrklj86DKFPX0UtuumvEIjEyqAd0bZtBjyHinUojVl7dph0nGYHB
YiPbxXuxadz+MhqL2GnfKheIwiVw1IZbPHWxbZkRiuX+2FmBO2dOcVB2OPFIs6MfeTqr9oCTmrxx
6JqFAZZW3iUTshhFWeMfa8qbxyibWHAT/e0/1HQjtHis6MhImT3vB9i+f0NwU0l4ZVn58NRGTb6Z
7ylRklbXR4D6dVQQTt34zSH3sCHDOYzyZ5KGRVpnUTX0XCphPC8YWMkdjQ/cZdTa/wnMXPGaKGXl
0EkYh1lyRXpZsnNA9CG+9AMblwzTrtu4M66ca3IaGedko5X5E4rQ9ttoR+oXq6uct7Ps2+eSt8zn
Mmy4aaakWth8+Dhea5Holsxweor7Isq0c6Uai1KsCIlObkkPGAjG7OUCJukBOOmoZ4X5UyHy+8TT
K64y9tGvuo+bb+PUr4W5NkljJJaRR3OLnbgBxKP7Zzt1cb7iQh/S+4hu8PQjq5voK7AgHwIDtBlh
DdSMX1HOs+Cxszsv5WatgIyn1hTwvn2JA0naydY8VGU9dkFEFlR8wIrZsg7NGDZwhLDwRz9ij1ys
VWlF1sFrO/uF56E2dmU2j84t/kGyxBOTLFdUNrQ30YRmrgHnVOaYPJkOCCVF9+r61OLRl1/Pczoi
lB15Hd35jex+jjImZNl3y+ob7YSmOrT9MIf7iM5ZA/TEXXbJJTG7rPPcJIciHUoFGsOwPBa4Q+h2
WEux71kd35vYJE2xx1iRN0sX0aJszI7yKWnM6dbFrDYiI26KIODFgK2Uy2TK3c/OwAywtAv7fVTo
/AveVe63oncn54BlHC8++sF0J/iaxLlg3NI/+0U2VTeZOQ3evjQrIjPnuloj5AmcLAnQs0a1W0j+
8y95iZqkBaG3lzsyaySLYvJ0dRd6U/m7t8YRbamDr+Khc8cuOVROYrw4Zuzpg23alGpgrmmGgWY3
GweHpfUzziv7WXIRGtSQrRN9pgHAPu/SyvWxhrew3B60SZ2QiHi5K8RMZpXnhS4ucayMYVP0RPVt
RwUkTXZSOFDBi9a+xI0juUqrVs7IkmV/Fcb+8jMiJNLa0RxRT63XkM1Z1kSaboa0BRricUgu6UAa
Tbpp1EQwI91XwXUUKbzLaxJX7/i8CiZ3DzA84YuPysGT8nvRxB5hXqUGj6h0a/2g+BS0R4t+/dSR
URHZrsf0vpkUCCFxgzycMcCN6Gl7+FiTcGGGHCj0WS+pAbpl60sKxJ3KurDEnZdAsS0VkXmd5kS4
7JhRfVOS/u2t4RnZmodDsyUtJoAZusUSB36AcgRgRFAEPA18ZxPPifPZIqWEAM4wb59GI7XRFmOk
/iuKAV947S/l4X2WxSu+EbQKnkEYydg2+QrWCVlFSUM5Q437WD9M6sURw/ycNb1+bj3eE0UicJl9
f8BTawwgT8fi8/OgNl0snE44HQUNq9Y1DOTeoRx+xKLvY3rXTmTUeE7DirrB40wnfFuePgG5XKA0
5ZAXxpl5v+Kx8GcQRQuBTPCcUvbJvK2KHDCa7cOFqOX4hVVOTNLgNXtwvPKMIfQr1pFvSWH7DIX1
Eb4j65/yXz5Qazkz1UV/4dqlA6e+D9MHsL/8/5IK/78OPa9/SUsCEGDHYvIsw6vneBinqQpjkqK/
GDFIPDQp6aRR5cc82QipG5MkPuNk9/oLMh5uCJD1KHTh6hyPxzHb00hN+gtBVPqO1qv51CUILpwm
tL++v2bk+rcfEbf4hCbFleNDMifd42RumWpcNzFnZCB+poJkwehj0l13aCB0MeJEoBcIWnntzgph
kqdgNBMPeNWatfv4/p/y1lc2bc8njIRVgzvZ8azzGqoAXeDhoigQY6nqT1xNL4R3R4f6nJH4W+vG
cnzpmhbkLvPUeI++6RK5kddjDBimFzokbZT8LnnGl+utUeBOYsDmKCnUPy/F/6zO1qYi69O2B4yC
PsVOG67dUrZn9sBbn839x7xT2FW51slni9OUwmeI+wtsxS2isDLf6O5nYlT1dQQ8V5GzNtHtff+3
Ol2hsDbx4MHOyXcsRUjMCd3PqQVvUMLUAt40/V9XEWEHXUDHxFzORvjy/mAnNuMugMTKwYOn6tuu
UspfD77/fEhviLLW8zpNWnhb/Cg7Asc2EFBwPPCEuPTFRGGEMdGT2XXqVx1NVHOEeF6EJd6/paXR
/FM/fj7zR51unH9/FGUqh60D7n9q9O6RNSbAY3QQzR6s/bxtH60xA+Y3l3nLS6LeE1g/3tkVRBA3
p7felw186Tk5t4Xf+C0sDkGOWk5cuo4n561asOxSSbcEigD5QCZh9ZfMKXJJe8e5f3/SpyuaOVtC
WTB/MQ2UTP34h9CzS6RrtywBSWw8IroBqRreLR/0JltH4Yf2/ZWtLFzvZHFNPS0ae/F1kDgCOJLc
NI/aq/ARS828D+IzRM+3vt86GMc7LmXQoY8nlZkLfEQ5zsES4sG0kBS5pfy89SK3CT78+fBh9Djf
IJfCfF638n/WsfaN0nAXgTaYXL1NYwlwAFnow/ujvDEfxyG3DCNAPB+pCI5HKSS1P8/RPrD7fPrb
Oql34UdC/3Yq+ofvD/XGesD8n2PH4hRw2ajHQ1nTRJfMpr8qbIGWrlq+WUVV7T88CGahmEViYgVN
/JSI21dLSQnjd0Gz1H/SpPT3s90PH/9pMCziH2fB4Tt1mkqkCAiCD+h2wWKAcpa2jS1J7rdnCok3
vhd8Nmy52DuwpM2TBeABEeFFaY8B5Lh0t3hZeSUBRz6+ADz4DS7RXY5kmJPyIef+ro02noNursyH
RBYtcYimY9ykkAfO2cKuf/J/6wc2q2d5jhCmY8KX/ufX9p81bZH5OlhJqwOq+REcCRKi2JnljGNh
NMzjY9a05XTmynvjM65WgogT8BXEJOykZmF1Zy3cEx2kqTN/knFBvvxse8XHV7eHi550uLypjsyT
a2dJqgLkl17uCOu9eSChvSDnuROl+CDze/2G/NfEA5LrDZHG8TaqCh/0wg+nwHX0+H0Sqv8teR7+
SkZ3OeOL8/pwIHwIq1BWhiXweD2ZEwg3SCCIaFB4ygosaxZbgiWIWq6BqD66b3mJYEJHnYCZm1An
h0Pjh3qkI+YHPiFW+Qb/r++5H1d/3h/l9YRMQW2FaRh6B6rlky2V+LBMGneWQTiINCiqUl+bjeNs
M7vonv+XoTgkOPI8njgnB2uvhyWrQyUD26iHnZ8UNImnbCQPK1Nnvt26RY93FbPCVNtbzdQcYJ/j
FQF6McTCTrEQ9AF/h1EO6And3PzRxhDR92RefCkXyAshzYozp8frzcUjgN3scsNTiFsnQ0Ogd9LQ
DLHRwub70V/CGfxKmB8+CeFYchFihrnKOf6ZTf/n2KDtKZSWkRsUIEEX5eKGN6bZnpP8vDGX9UBf
dTH/3ocnq93WBEGhNWAURa6qmWX9XqAk+HBVxPUHV8umEKRCFSfbF34pP5cWLl8sCeH7TkRlbsc4
nT8qf3EV0YtsWkXpwJUoTtY6pN68oy0rgrjzU9Kl7Gxna8tFj5KVH/59uDgALkwH/12uxdMjdqoI
ErNntfZ+sSKyk/IgBjF/+IS14duiseGAwKXydEfRfq+VL0n1xSPe3kQz1q8wfs0zm+n1KkAO5WOA
bZrrSnNPfh8pCuh2fq8IOkmxz+jq32Gcit1HDwcQF4HQDrvtVWB2cuka5A1GkV/i+uAjm42s0rux
/GrgJZKP9cc/Gz5Nq3CPY48tevLjlDohJJGQ2UCsNNAtAcMaya1ljR9e2Da+yywD3l6cBd7JeiO9
GS/XfLIDsyBEhOQHiFwQTc/8POu/cnzWUdjBMQHJcWnXOSf3hBUVA3BIzWxmT113thGBVcdiS0Ov
vCCtRpwZ743loDhUTeGs5SQvt+Oz1WpbG6GKwJeOWxKVjrdc0MUPz/xGr2elwOIQqQFPUfOcPmI4
1rj//BRSZ1tWyeWEcXi5hYETii10+3ncQz3tszMvp/VPP/6UwG3KXpnRnBHUFMdTK8xh9OjAq8DU
gySEqFuGNdxqcAuifdbgPS9qsQXOQwtNmweobt8XSzV2Z+a+/mKnfwYFmoljt1rliCe/6JAT7uAO
NaHKTttdwdeSd8qowsNM9PqDLUd911jNx+8tgAhUJ2xyvERBtI7n3mQefdUsV0GKDHGr4KNvZTkN
+/e3+Ykfw4pFeI7FkQg6B0KHXffxMEvZGWmTCPw22wniZuuqWh+gEK8Sn9ILP3ldleGFlNihvUsS
mkik6ojs19x6hrx03BEOjVPWZr1VsRqxsBJVg91Q72r7ci50/7Un4Flvl8x2oj0RKBAV/IhwrW2L
3zrNaLU446UEgD2X5fb6N0MRyOXFf8BTeQkfzyvriTJPR7tHENi1O7QF11FBRa3dWVzy9CalNZqT
M8Xo6z3CmMoCJxerYNU2j8ecE904NUrOwC/S5TO1vLElYcP/IQtv/O21g3Xm3fDGeBSJ/GzgJCBy
r8arljQ2Z6MLBt78uwF52GGsQoNsQ6WuPDiUj+8vlte1KRcBM2RyIHM0SI/nl2i7yPLc7oKuTYtL
GOMYIMBPhlcZngPkXk8NmTH3z5oCIJHinqx+SnpkokbOsmza/m9eRmKDIDH6FFIf7ZLIsT9cH4Ab
U1Vx0UnHBs84ntrgjjSBQ9EGSSWcKzQv2DCrCNe597/g67Pat0wwJ2pgX9DUOJlWDpa/JMnUBqon
vVwjqtlmXpSeOTZfjeKYPB+kpBTh6mb5H08mr2OdmRC3A9FV0TUlC4hJK53L9+fyajUwCiUvMAPR
GzYdkuNRUOSszd9uxAwrzy8QycUXvpfApMlHJ3h/qLcmRLuCc4DHq4P+4XiofIlaR8bmGOhQmU9Z
4YpLoyEI+uOjkJMIPdvH6ZlPeDzK0EGTReU5BqGA4+UNo/2VqMT2XOzSW5OhvQO4KXkpcDYdDwOj
ZXBrwxsCaED2Xkf4s+c6LD8I1vNIsFye3iBVq0mAPFkDY5UNuhxzEvuiCqw2bMad18Ny+Pgnc3kk
2Ixj2vbpiYDGUqWO7Q+Q5qvoEbo+NmLTnP78+CgsY0XZxo/DCXT8xWabsNYZ/jhgcNxA2mo78y5K
dH748DDrDa/WCkfZIFrHw4SLQVWnkzGYm0jj9lYWjr6JEreoPz4QLhGcAbxI18CYk51T9eEiYSYO
wWJ50a0BgeeQalefqXbXCv2oagHFp+0GOgfFlJPgZBTy7fTgFdUQGFTcmKhZscSdsSjr8pbYP/Oe
oN7RvZ26UThbM1N19PFNu772wZmQgygbq/MjdLgcUSNNyMiDoa2x7FOoE4k/OYem/oOzT6cJ9cyR
3Ej/7t3jYdBQa+3MTLMiDvvKjOzka1YaEhu6uI0fYlPT3FRe/K3CPWLftqG/V1nin/nW67c8+SPA
7jEhAD+zqO5P9vQ4ZuAzTjIFKlyqT3HXVQeIc+GlqREiQW5opnsX0ct0pvR/4wheISlqUvAbLsmT
jcG8CU4T/hiU5RjdZIisdkKNxm2PdOl/GApfE563/KhwQU5eGarwPURFYgxiRf8KpsvU/ZrRsd50
BaHbZzbIW58TlNLn92TlePbJ5yznrKbFJMeg8b30YuEivinbGZMCs5fYwScNP3Qn8t8f3v8sI6Cw
FSaS3J/HK8mD14mBxjgCWxbyIQ2HaV/6nf74wbw+qn3Jw1qATJ18SDeLtKXaaAr6bIJ3VIvuOkYk
febnWn/50wXJduCKoUJcj83jubAXiGpvW45/3cwXVAoeOVGwJsgwq2GJ70qjTP5+/PPB3hEAEjiN
sOuPh9TW3KAlWsZANGH2RMfS3KE0cL79L6NQZTMAb+tTE5qedgN+B1zSM1rjS3+xm12U59GZZ9H6
eU4/H82m/zfKCfqRFG1JHjWNjToMydKlzNkOk+nvPjoXS2BkpNaji6bD6VLQUJLgYCZDQLe12i+1
BZtVDuaZUV4fEjRRWQoUG0SQAJQf/y45t4PZNmT3tkQSwdv1dnOJk0EWZR/GcWgD2vRtSR4y6Xee
Mh7qrOgbQXxjgMtAhqR26C8FvIgzpfrre434LHaPyR0q2Ksnh0PezqpzwwyrF704NhTPFvQaQWyD
WjkZym9eSKxCMYYINPJq+nDBY1GCUlmR4QWT5ZSh4xWFLcOYGsHtUE9HBk4NwzzVZ5bfKxYLbkBH
w5wc7Ols0hwkey3wkFLTiExnRGWgO0Oh8VqLUrUvMh8ruJYM1nhZYhQ0EIsX3DNePrxE5cp/4sCC
mkR1dLx4kjZi8SbhEGQh0SLozu0H36icp/dHeX3e8/hCdsa7iGKS5sfxKF6t/VZk8xCA50zZJ7Mi
EB7qmze9cLvo63Q2Rm/fKsjLZ+7t1/scwBGcwFwfm+uaOh64a8ui96yhD8Ypau6cPjR2lpW5Z1bs
Gzvwn+sYs4OTxHl8PMoUp2EhKkJxh5YYtjRGl5PrAtduUqzPrJy3hqKjAUcP5IwG0slQfb7Y05hx
7uNghV7B6AsAYrj/7Si9j6Id4Eb/ctB4Kbnw8072IWnh4wDmNgZ9HN0mGUR7Q8s/FaUm1mPmmXm9
8UMB3sM1oNTBVFSu//t/+isTlEmgG3MIdFbVhzys0UM1Q9x9fX8hvnG20K+kklrfGcDEJ/sOMVca
5TZvs3kxcQJI424Pg9bZ2aNhP8dzxLOwdscrYyiTMz3TNyaoHFIoQYwBV2jTHk8QpN0pfSQFAWYd
GDsX5fxipSm2Tu9P8I31wZsQ8iafkVbb6VMqzxd4cDi5BWj85+TSNGBU702U182uQtfz/f3R1s91
fI1a9PrgpXF0/Nvbx5MidMsfcyQyQRdZxbZrl7bZum4z453/jymvxyR0z8zw9ZiA4GsfjjOLfvAp
F640u9TwaWgGYwtdFLCnJe7L+13pbrqydSbPFFqvfzfqYQgQ+LhJCGSr6+B/F2ac117bNOCMsapB
qxa3uqrArnbvf8g3XjmKdzStMptKn1b3yTBJauhWEAce+F4W4Hb2Q+g23WJy8CeKnL09JT9tf0SO
yJNvlaJ/+Cm3jg6Suq4cODgnoyvDiCZqFM5nNJB/W98kE2iy5uf3J/nWp6QZbeLVyNe0Ttk3mDkh
uRjZAikN263TE+nX2TDePz6Ks/YwqIcAvU9b0WXXV12LVVHgGVZ0jamEf5FP8szZuH6Q44XPZqYO
wmYPBJO2yfGqmFo/SfuyaAMYA/G2SSv1u0tzfQhTO314fz5vrHeG4tVC/cjPcwonJb3IlZsObVAu
pD9v60wXX1yvFtaFMkf3c9G09Y/3R3xzcj7nJCWrBfJ8shqSTuiKlnAbRLWbPvoJbh2IC4a53iGC
6PozS/+N0Tg+6Gt5oPigsyejSSS8SyG6Lmht1e61mNudk1bzJuys9MP3NF1bqjrat/yHguf4V6sx
rPAwn2uDtB9s2HoyfYITqi/7MGrOzOp1xQOZjRuabMl1X532cIemDUtDA92PtFBwMC/Kvr2XmTkk
BxRHTXpXalP8nkSYL2fI2G8cJcCCNEEFdT/r5jSftWlk2kQ2xZZ06/ZeiGa4mdKdMr4mYxZtEUE5
O7ya6m3TjTt0yNGH378MjwP4OvRaWK5X8H9ucvP/sHcePZYj54L9K4L2FOgNMHoL8nqT3lTlhsiq
rGIEXTDoyV8/5z49YKZbM0+j/SwkoNFSXkcGP3uOsOy2XKFegRMV26VLzb0U+b948PzzRXN7ET9k
mYQTnmj9jy/S05sXnT+A3hB0CXsWarZDHrFTrf9VX/SfDy1eiboI5Ff+G5bsH1/JCidW1P0ViBe4
rF3WUWvXDRso/+4tR2WCYgjpGyM03p9reaxVOjCZCX8W27otUt7WFPMuSqJ8zP/F0fV/+EBMANML
oWyMwvfPlYPWMTpbBzw/GawqPqQcvOM4ldX2Pz/Qv8U1/r+qy/8go/xvtZW31/up+D7pLvTdf/yn
KR1L8eaz//zDP4Dml/3yOPxql6df3VD2//E//rEtcftf/r/+y/+ykr8sza+///Xnbe3j9tcyqeo/
soq5BP4bvPFnLgvZ4Zz4p//TP5STgfc3i8OHkv3t0iXB5dr+h3LSB3BMeEit5hYBMMrHT/dflnPX
+htDJyZDkhQBeUKHvIdODb34+18d/28QjykEczeQW/EX/x3l5O1y/l8PNsKpW8eHQUx68rSYCH3+
eLm7ngzLZnWivRvOUPzSsXntu256T6kcXoPBsC99rq1HJkX+VdGcyZY/3tW8OBVeQn9kvDYB5T8l
NxCOTfbLZ2tvoyI/WLJrXvnMwXAGJ5FipjTXepsySLBs/NTvx13ZpOfFryExrEv5s2vZJlSD6TwO
4TrtwzkK3iKxZs9mFHZsndWTQ8/bEyF7bTJ7FCqyD5PtjI+gxTCEDZ7XWhvRuwLw6DqPDxa0yB9p
ytmZl8wnJ9mcXppwRYoGLSG27C4GKdf+8ME7HGaQiTvix/Bzpia2xkY/sdA1agN6K+5YOG5zNeWn
CCaVMYN+ZJuftffxhpoTnSufxz51zrMbyt9EL2V/7LPKQig7Za3adPZQPbq9Yn0R/tmlmdLsahkt
U7/9COkH4kdz7+QzO97l0Oif0bQ2z4WiLrUZLC1+Kha9v+k8q7cBezqbsLOiLHH7zMO74blDtp2p
teDh5EB/Naax++aWEyTBolxvdChOoSrOUtO+kY7yIpmgT75xu8LFY0mcJeBgKrbBUoXXUM31MehS
XBYcqIcMbtPGCcEONe1iHApV5A9LWCjmHjO5q0wz/82uqrGtB8EQQpq3Tuxm9sC+dmBf2fnDTWFa
89WK0ualDKSxm1azPRRpUbDIB86v6IBZaYXZPZ6m+XvvQREBqjlWX3Mxl9/WNLPOizm413HMxt2S
O/rNHYCzOd6YvbJ3xZKXXDMCG0Zd49nK2bylKl7EBYuFX0Sq3n3qtv2G62cEz5E1koVNlW1Kg/pk
nJvtyWCK5q65WauXMp034WD3O9nI7rMPEYoN7V1ktlvLdRFhAK05sNfRHYnx9GPf2M59bel5U+HB
8com++K8ME5loLBgrFa2E7XZn2ujcneALIxjXpfWG6llF3vK6fdKWiMbiGb1Ubh98NgFy/K7kg6I
BrdY5HMD2mxNOrkMLLa7uCStBXsUlOrhVCtz+R4U/RqbgPeQgwAXggDi9bhInbTaVXXWHCGeHIEa
/GQzNIXj2qgNN8YPzSES+9WSJ44DcMQdWce2jOXB843wlxP2VwEDsrcitfVGtGUeUwpeR8klG1mx
WfnKUs2WMMuXxcYHDnLWs7W1Mr/dC5Ge+sx6ajoXyFi1MvbvHoc5Zd6oGS551FW7uqqTld3LqLCh
Uy56fJ9si218+2db5vbGMbNfhvWsGwOuEfuSYK5iVk4f51K+qX55af32lErnBcrcMzCdJ1vgLBxA
NTqIQ/Np7w/y6kBlS9MZxm3OTEDVczMVNTDSrH2p6/bTyKe3NoDlBg6AIVaA70VmMZb0ukQo4orx
h3DcF1HYH4tY+qsPA+UeuHSaSK93Hjo7/1pEJmmdzvNd0xuXYkGua6D46KyDO+H/aH8x2pTHpWuc
GgqHkLuz27IndpuyezEj+Hd8BU5acxEO8KfcJrz0soRUnbcv7lJeVOTGjjlvxcRS4eodTA1WSOK8
7Vwhk1b0zhZCyM/S9/PEgAZxpSEhjqWqigNYiRe3SL1TOwO8ACShfzrCYC2bzfHdbHmbolhACKlv
YFPCX0bkGAe/9U75NL1MnkRE6vUwnLwRzliZvdsz9L5ujBIQLTAaxGms1tjN3yfV45mzUJMBwUgK
zk+QbJBOPryxhoXrYDgq8l+1rZ/gEjVJH3Ha9/7dMpUt63wZGNzqlUmnFxHeCSlecgeKTVXUXyks
B9icMFaAel1pHsRub4HIHaanoIKQ5lcsIQ+Jpd0wCT15KgHtMqn8sSrzfp7NKxEySI/xArzLuI7+
hCFONo/8uJu5DQ9iBEhszgHWHNE9gUTc5GYA7UZRNfLFVoGDiye06oYrr7r1kKNbCQ9QaiDRLOCD
r3c2J9WUq0d7haxsKMh9NiXIwJffMul/sxsgGxG/lWwBZbH0JqP6EcrRfdFaj9bAzKwZ5qfW75lG
N6JLbnQiYRscQkMDdjWbJRUseZ87xj039TODomyZ8dcy3wfVGh2tAhY05AQYs3OddKvNivro3Y8h
CD7ZNPfTOF4aY/jeTPVdGnpY5rPP3pEJEJQ5YfsaN4cpz2vYGbFmnYVs+2otATjg1n/KBgS6aXNX
r0xa5cab59QXa8LdIdw1FtX4WPCw8C1Vbsxg2XaiRw2nnOOUAUDo1wiGAkCUoARZ02/reT703isc
FWhBRgBOYh7o4rZ6Zhc7Sg+91V7myrvOjZ/v3eYX95fYMFeB0s+Zg3PaD+hQsxxZJQf8xcpK9GGL
abHVMb+IZnI3hdkt8Alts36oVT+/rKFvnGrffSpZxwfH7ZqwEXm1NXeWTVSVGRf9xNVjVBHXt8lj
MOBizfrwkK8mjCnlp8lMoHGSZr1QAhBW3A0o/5zPhtWBzeKyWOJF8GWiCGiAlmlxlqFxDbLF4MIp
4ALIvN6Nhc6eDckZQ1Y/r59jMDylqnqzev9+dSrnbQ7KObwsafga0p+CWATVJYgZtWb2i2+qRF8W
4Uljmjyu8vkaOpdev4VNIePR5WfqDPlQmbd7mol8tdy5WbmZaustMIJXFyrQOjL4F7n5d7uikJam
ooB/TxMgmOvqvi8hNk5O9xH47cM6p4gL2XtfWv+UrTyRVvzBVv8W6hTCZJZ/Du3KqWWHu55pZW2J
Og6C4kY0qHXceiMHZ+N+jXXwCvyNLX0PNE7XlD+CqkwA8cDFrHIMSf18XI0244LShFsZILLMPjaG
f6i1fOiK5lnk4rXs5Dk13GQJBGYDCHSBV97V7fNgdodyzjdzBZ4Ogk4p6pdFA1i2aO9xpUR7cK2n
whOa55g+5ZRaYLh5hLfN9whW2piqo92aO0B+gu/G/AYAfVNIBcW6/52nzTXq9al1q33URt/nXD41
hsHHwpiYex40tP7JUWUDE1a7iWjkB0CALlYui3O+EZyyYDlb8Ha76oZS7LnyF6NK98o0D1qkftKu
VtKYYrPO8yar5AbmnpfMQX3p5hT9pJHiSeNCjd3pKGehtzrXlzwcYGVxgvk6gmwKIiLWRvsAtOFH
a/b8Wm4tqeG0w4YRUHAFywxYfX7OWsYz7YkKQGP6u3BozoWBj3Lw7TcWcGEkD/IpH3usmuS+BxM6
D1c8QAN4p7E9jYfRtPPYlNrduayvxAMLggluADyH1FNmD4ShX7a7YQB17A1biz7+Hmg9oFvbAi4V
ZtgvOwvbaGUhZSL23laL+Ebffy/K8mSU9aMrCMkmTpR46IOPqK2wIs1o3xfAkVnDQKpBeLEZfal3
NHj5kmX2g/YVqoWSk5JRqW2ktZnQOX8jVXxM1/XKKt20UYEmo059vnud/pobNL/V8qgY14NAExj7
0gCgvaDwm2fOREomnE1Q5L5VnZSnySEA59qCtL90bxWh2yHLwmMqgTCNbbszm9CNhVLJsIrfVpSD
vq7bt+LGWg/sN8okhyxloBo27AxXOulvF6UPuF8LIO95FNzPZZgoJYojdEgd0xy9wmMId07VfDDj
YsamjZPAbKmtK8Yl47yETKEqd0gyBXQZxNDj2su3vMfCwUFNVpt4vk5kD8AtC94RJWiOttHZMzGD
Q1qZh24uXtnulInTzFuoty6xVf/ml8vVpX2s/fVQBuO7Dz6+qrwHe4gOUs+vE1YAN8c22ntfi3/O
si5nx2wBjD7hiBzns3TMX7oLR5S+eCLM7Gyn/XenI8yJ1uoMWmhKGMQrNjDJDk7ndZ/NkG6Dlvcw
apsOaLt81BqE4JSvn7zXz3CChNuZd1oK6EAwQ2LbMWCd1eOPsCofnUVc2g5KrcGRucl9r4FV4mXw
RFuH7yaw5clYrU0aZsfetS7SNOM61/uumi81izCJq7OX2l/EvvHkHBcTHt221fHkLlfYRACpImub
OTzYCzmAKOJwzdxN5zzRyTy1AXoCX647iDDC3foFx47Z+hz0+YsD0S9hhn2zes5vpkQgA40sNIqt
by8vhukvWx30e0fJt9ZBiVBo4nqO3KEvNkOn0cMZiNxvvfYBUPdL6WRmvelKz+k3tFgx90bc13Eh
BhLGKvwWBVV3tMQAmS7sp50C/HAEzec/asLubTsHLShM0OJHc0nroymCamdLme1xjTi/mt6zwUyL
hXbKFKyHWmWHQCB36Mkl4nyeEfDNZnqfszqriWKoOAPpNY2TcKP0p1f6zjemkiAVEWbAi2maVD6Q
UYE9rWdNFstkX5aUNeQL9JWe8+JjT9pNY0lmGc2W86sg0+DMkFYZEzW0vyd/uOUTYoJB6QnrqFwD
ZWLTWPPO0y1aZMCeX2pK1XlU0jgYVuhuizGfjlO/IiVf4bEFgw/Ca66LLp7TuXyi2OHsUobWESjq
2v8GWHeEpOXD2a2sSW18YYY7hoGC3RKE+svjrL8oM689YMJ2+uq3evxps1p2Cvui+QbfwwdrC6kx
NstlPoGpGItEBIFKgsmqD7as0+e8V+FORoZzGMxMfNkzQHAA+m1hxI4xVSF+OrB6cRZpNMWVmn/3
hTDuob3YsLzS0zwv01ZFdQWww1t5gEYg+8NxISjvepP4bHDnByKLIUpaJdy7zFglOczceae5QMsi
fOLkvsDpqi1o9L0duW+TNqxP5fA7sFj7a62j4Bl2eb+1u4IpWD1nd73jHEtRvIXSbKDSSHMPWwPe
kw4Vilkl1NWIJiyXeghJttDxAO661RmM6DAxzs31q3zjuYfjhDBVI2+wyDMXsGSRd0qbwQYeFzjt
q4xC8Wtax/Ej92ewqF417tpqIXp2tXFdh8q4mimg0Tad+pOILAVGdJVxRL6/n0chPksOd00ithC6
rWMZHMYwKB7AvuZHS3ndORqyebdMAnQbnch4tJoZznuawuv11LvOqunT7/r3buYWUNM5I63a161z
IyVnvvxhOjlHbMPuaUHiNMAGcxGlJEvRYnCYR8aRZnfIf7pC5WdXuTgOoSNz7zNLjbwjAO7j5OmD
bw6oWc2hOY3dqK/a9YtNSO7P255fcr/2963V6x1gjzbpfO9OO6R1qkM+XtnzXV8PPne4MQUoscf+
rPxJ7VbAnT8M1yg3DDsw8zha856HTfmoxyz9njMgdPQzgn3+Yz91CAWuGlQ0qXMOZjriJDm0LPrk
ce/r3EwWXyyQrLuANCzw7uZiqpbYSd1qRwcPkAuA+kQhd4kVyJVflfTy72QT4deQQYJc0im9qMbV
sc4EqKDFzl7SKYDxW3jBvdtP4VaEgEsbp++27ligvacxgDQYxjAhTlac0rqS90AfOcBnr9u17Zy/
u1FfPxS2Wd0HGetb0s1NkBTB9Fh0E57oYF0/CouHni8G71FY4bK3C2s5u2M03EdqWT94VLgEyWGN
jFO5CD8FPFMep6W8NiM9qNhfVf01dA3RJOHrpYGo9eBFDZaNzrFftUVUJ+weV+HSLi9m0PHAIemD
Txex1p+MK2Axurj2bpVplyizG88kLkyqBY1/H/miAaJnrJvKc7FOr6b90tSiPIhU5Tttet0Wamt+
GACyb8ZcDyrpTQt5N/f1hqeque3Yxt9kAX8a7FialGOaJmFgVu9LmGKcsJSztTwjPQd2D3a3evZ1
gCo6hb0fhMQXtqSg0w6V+7wG3ZjYnqBWyvIVSbLKeIls7b8xT4TznsWec6vq/tYBc09WCkbM8PKb
0TkkFqNquVgvqWFGmkB6tg7WFA4PBjvRb9ncehdYsiy/0qazDqvqkHe7NlCRGgIYkyIeJRTW9Obv
NRRlvRuz7LtTyYrY36qMy2oVSGbqGvfbXnL/PuMRqrbmBOarn6raPjCYxwhGMWQYPMy27l+qVhWv
bKoiVVmiqLzX3lKj6JG3tBCgUjzNmsqA1ehHcBkhlQX+PUjyJdz6kUAcOXkeWN25+SipAL7ZIK5t
+LVrbngxC7DdgeckOqayuHoRbguAP7joZD2Vm84X/r3rdQOMepCsoaGmpLdbtztU2je2ZYAGfUjJ
CCMVtscSGNDV1TO6ZJOYxbMlbaJRlKNxGH3jWAnnFv6b6YOFhGlXjCsC0yXMudp782V02l+FD5VX
9Y38KWyDeWcwAQrHEHXR4kfbGs4W+nlN5cygOrFylW0HlAH9qQmlcfKl35sJpyTQ09CIbigk6rrN
TpdyfgsiDFKbNOP4plbScjtMFmIqdyAXZdAXdOfiI0gLy0x9drkof6QWZdBtDnnsMEYZzdhF9ik5
4hTJgyjK6AUK17rr56CTD7U5g5Zyg4x50DbQnI3jMpDxlRjnji68DULXrGtIBmSGJ5XCNL/4PO0n
Y/EeRG6HcLv585AYhuFSM1m0mwICTpaEI5CvlMERr45Z9ObrAjd26Vi7lTo7uNJBz5wuTTOeVq+u
CIZdoTWJuErRAVPoOWMXaQ8zKrykXOppj/rC/Uj7wv7uGuOwLyurPrlr7tlJgwOCCqW/VF+ZNXTH
ubbSe+Cn7ptBYHPvdWwExpK/z6SeDI+dynkiWE3jvLKEJkHo6FW+NKXl7ydBtxwJR+4n5e36KnNY
9hDN9lZtuUdQtjwblsZrQe2j7qJBZMI0A5R4366NcZW1P/9kjt+m3rWqZzk3KtxgNrHvhqaeHrKl
sjf1FHRQ/KtCJU1ZtnZyo7REYJwL8aIZjGEisxxeAWQZx4Ud7y4OKcN+C/PhKxsXWI6DYqgkWfJt
M238i2HYiZWzOjLWD2mWNQcDk9Y2gmd+XCzmXW5k65mpGgJvo6B0nyJY9Zvg7M4oIanOyPaiW8s+
p0MHh8ug9RtzTajE1DNKtZzKEcfdVzY0lLKV5Vwdb25fukY3ryozKTkJY0L03VPGSwJDGluroArG
SmiArWJw1/spSLHGMWFk7+qJ3cTWRm0O0J7iDOOC0LkLVMoUlV9JBtPz6I/qTGLa7mwYEc8TGssT
eklUDiPb44+U3dTJaRyW3QsM7m3UkQj17i0PFBA1ra7iqnCoaYpGB8+ZSllKQ8I5vDTK8d/zLOz2
6KfUaxsZQuwdKsWf6SoMA56vh3vCE1WwJlMN5rZd6q0AQA8kkgZW7LoyugUhoY7Htiu8LXOs9t6h
QD6/Qab178lIrPq62Aw+bVKmPAuGhdN5V02t0veubNV9aDZDAPCwBjDMOdR+75SX/9Q6RO3k10Kc
ZdP1b3aOXgsgPaVklpF/rnlT/67srtkRrgyvGJK4FcrI/Q6CHiRVUCiQ4sJXh9mpgiO0Ugq3Vl4Y
19rOyvuuHIa71MWY0HmYIErpinsFSfSiB0jgrArgPi3N5p6iFBdUH9mfMsztel/2C4EgOwb9tsjG
8ZUqWodDUGbdNqsLJwkXdRtJi6pdZgziKDmMzgVx0SuXxVdX+wQPFKOATEf9k9FH/cvaoZuJZygW
jxUnjNhYq8MVUFaifgwjuhQmhU48ccTXo2rHLT2D+oumg95PNTuqtFisBbODwS3T6SEyY7edqktZ
U+SHbvPYDhTLLGa1X3rRmFv0GvaJpmK3xIyOltug4ycXUIh3nHHtnt0yvZHugsaBEbfshzeFdrm1
pdIbC1ro4FNkAgHb/uR3dcjgmv5XgOFg0/eG+eBH83rXm4G9Y9vN3gRwP6/1ZJJruUHXU1UpPeI5
rQi4pvYB34zxkJvrSySjlzZP56cqaKqtZ/j9HPNWvYw0rNE7FsDW1/I2n0cOMk0D2H8G85J0csMW
kHRoHNeVfqrRWenGUmHz1IYttYY2aDdlmNUflQy7D86W6eL6y3o1UX+dBWnQRdbu+prZPLf6wG8+
CmDmPNZYJ4JzPf4oc2W91Gn3VUUZRV0l0l1DBeZiu7TcYlM7JVD/il7UgI/ubLlpdT/ms/MJoeHA
YtR8slvea1koVpGzsdNHCtjzg1+HLgDojoJhQtkPdKFgGfWSkpCt/lw+5HB449ytmnNlBs1EL6Hu
ec4bzU+D1T64g4xU5mS0ezIxIjB7PS9WqDamk9VUC52vgm3GMB6BF9NMKZy2SloGJQ8Oj6Cdv0pI
p7Uq1ZvB0v0vP6DuaCsae3NaLjuy4enaruu4zReIzn3V1ae5tc9lkLdcJv6747YAop3R2S2FlT7I
SQMp1axW77UD5zKBqVPdDYxfxExA35Vown5mvvlZhEK8RYoyWZtiiEcdsPcqqn6kZf6lKaLgyg33
zsJfd1uIX1xca8hMYp8fm1L5QvloJUwLG4fNWR2+ZZjeNlmxIl3v8yQYkY+bCvvUVF8nDEy0C4yn
sWud81hQviNbnmKR3tL9AXB/1yzvdU77BSVYBl+bjx3QY92gJuKrZgotaCf/ebazY8PWeUw/fyVx
XRMloEcH1SuSjFddruExZ6nvSGxxWpz5w4CGz3sve+Mxy8P7Mm/uprzeUuK9OMr8SOv6HGoznu3y
iEPgKZ/rx3xqrygDK74KpzyEUfqYDW3wBukM9Hg9pth1oM8brX/MiVX92Jxm8z2qqIYOhkt1qH+a
fDYGRs8wd60xv5CQUAUo1d6fiLpZmqh+rlSnT2u+ONCz/XacMHsG7g85IwQj5oqCxJil2neuB+1Z
5RC+d5TOltNsOCycT13zPnH07VcGQ5NVhs57JIs+ycSaJrTsbpWpZnq6Te9VSTF4NE0Zs6b23RVO
FndLDmk0jGCv52l+mf0JCP48VcdeMQTHMGr1QU+cvLvs2p12PHpGzPDGPIvvTPLPPTbN5hCR2w0x
NoTfeTPzIUzFsK1aCR3xJHJKdqJ8LHjU3ZG2Uhtuo6XeW3663o2chXt0SSceWON7PihkEHTuN2vR
U/kne2evTaRvpvYJcKeIRmPvuiQWhUmVJrYRJcLDDqcd6gAeUsbYNY8ZBN3pwEp0FoO6KviSFL04
bGj7PMxXcIdRNDDXx9GcWNmE/qYx+/aVcek1wfRWnBenWy5klC5ARoqoNel0GRtiGr5FtBu/CiUo
p7G32X/gvFNPECFmWkwWBsy1Ws5Ujmtz43nKO1ZrKT1uC9itpmFYyA+87sKjenotja69sLk3fPrG
gKGTZJWc3rP67ks3/Xyac1+8MwzUneEGKvrDi/SOEb3pfW26AKM7JjmyZJSNQ+RlZpKDYlAVhiQW
vONVsg6TmAQbFGGWyXqmVDe+wkVCdBDl0B0ZdY3qyzJbhtpm/WynJ505hkbg4bbVjrY/DOOc3u1z
GY75KVwD9xqEKFtIlI2jseAedYMZP5orNSWHegUdJdOz8G3Dp1iZVafUlE2ZjJERXpEzhbRUFltu
2VsM39AVkBHRw1TcMWh93srVL0AJcBCPWteP1mxZXjzdPHn2GllX4kT3SJ3bEMCMFYPykTKJywSz
mfiZysnfUuxVTCW7zByUkc3EZh8GJ7MJXsoypJ7liSy/a8ldz9LTiNQMi7YVGTBeSJcHrGnu/bQI
ftttIR9WoOi0hNvGuXcGbsBkdGDkd4Ff3uijbExlvb7PG05AenTjDtKDsfELaSc8sfl89CGZFuDj
yckdH8e0pvEsMm1sw2BaXmpvUK9+mmYHPMAqDqOw362+l96hD2sO6W1/VH04tXz3NAILhXoyjjxz
fEZgpQ6Y8KxvLtKJB8Rr/YbYa/zoUOix2Zcbl6bu8AsVpvKTBs/Cw9oL+bx0Q/M44nmwJUW+LdXB
hgIVXiIkEKwrsUIhc5pjoJ8LQqQ1L851XfgP2i2CTYAtI0gyBrR/TnhDj/miRvrlrkVTgkPM0Kbx
2+JHTEwvF2/sLi87zgPnmLXY2oqscgTmgVXQTrX8K6ILwchCNJ6aoSJlaVrrR2OkwYYOsHcx6TGc
8DrWd0ulwyOtxWyXBfUPkTbPZWqqKm7IE6nG8hq68HIqfIovYHA8zi/Eh24bVtvWin53xbq+5DY6
1yGUv5xGd2cjKMstafpyDbF+IjjIwhda7eaTCIfhcaELdJVlQbk0XXt6IXTSYmEW0bNjBNqNhyCP
Psu1Im2CWkKW11f+42zXFKbWtW0T285JKINwqQ9iwjDhweD5xfXPhEjTu29dVmeHYXUE9Sgj2pGH
HqJcrofBA40Xh8oPdqOB3tSJappxJYg8DBa0j7weYyyOhkrc1VGfbiis+4/4Veh5ktCt+6CS0N/x
IGB30B77sazxUSEsrcw7UumyHqo6VA9DLoY7HBPqmk/CmbgZGQoAGGodZVnRkZiYv5Wl7n5XphTv
g+EtMuYbzGmNTEa4VWX1iv7EeqdkR31NK/eCjogEcW30Vk2ME5VZBXxcj8FFIhy/xzYz7poWpUfY
e8PPVLvNppUYNVa7qC8oMNJjiQTntNgtx2wU9E+Dt9Z3zpLLjQbckphVbY1x0fH8dMyKxoZNJDet
2rrZDR4d4S4bGZXOk2qK5ebWC5KpCfVbMG01swzoU/oHP0WXPDDdYDagnRpmobZqCJA/lP4YUXeL
+MqIT9JzvbrBZlhM7AO9E8hz6Y7l2R/7ZQOPMWf04ZYqZxC1UoRJpxZM3jsFSEZqspzOneJOoZhz
z0yzZNtEF6/r6vT3i4coGT9D9d0iu9tnatXf0k6E70Ds/S+3am8BBcJ3JtrmJJw9C2m2VSKcVq9T
V1FGcer7cOn0yazG4G4wV6o6mXavttvPqKgHfV46Zexp4YPqL0f1QI+Az2o5szVsAsYCjhSf07cg
N+d9UZiN2BCGGTyedXM/rByPreVQfvWmerjvdBB9ikwEB8vRfRY71I7wLBf5s9Pye6FcD/wr/Y/p
EPVWNXCRt9PFzmw8OoqzA9NpJJ0v9qmHDc2Ba4Q7mooLameGJ270XvvWcTeKxTsNI3Fm3030aSav
GWKoRt6LheOzcY16Oxpt+qOo0IzzQJfzl2Lc52EggQ83VmnitMOsrrc10gsGKn/1FWGIWJeXETHX
3FrjiddxzgXluG0qwJDGha/0R8fYC3s42Uqd1LUFKKc+iUibt2jbmutcUx/ctBVrEp4UTAB4hHZ3
AGbyu5F5sS3bmHrr6PaoS9xJcUb8Q2/ddZmRLDKXPr8RWlPCDWP8K/STfRto/cPAK7s9Lhy0yIW4
HNp/RpwqlPHBotdoTzG8Y0yTQaElDcpv5TK6r4HfTdUhDQ37sdWpPqUeycLWyU3ItE6nqoNhykhs
yTc41Ds6tAmbt+nJEhbrUIquT2b382HsM7piBFIv6GfWjckErdz9bzPGD/94v3+ph+pBybrv/v7X
Pw/9s0wDl8AF7My6BqPq3p8WUvrKnCXnqzwMqcjYCwTidZS5zYnZ0wvcMZrTbl0GLLaK7PMShgOm
x6FlHvHfmy7/8/v4MxpU4ieelTn5e9Q+TlII0W+l0+X/2Ff6/9Plf7Vv1Nb/ZrocL2X3l8/66y/J
p/ypur8cu5J/6v44a/4/qTuz5biRLNv+Sn/ARRoAx/gagZg5BklR4guMmjAP7oBj+vpeQWVnpZhZ
Katr1mb3PvRDtVKKAAJwP37O3mvzT/zQmhu+9ZvFMJIH3MIpR/ubP/ohNjd8+zeQEuBpMNNdfCIX
b+zvanPb+g2oEGAPkyfqTYn+h9qcP4INF0L7pKEPPhfe2P9I7X9/TFHp/5De/81j+7Pa/IJGh/4G
wgADB67MvxhyZgP4etovydYei/7DXDkJE+iGcWxJplnXZ98HlbcfhNX8Rw6n3z8XgjZQG3xvznuq
7HLhgreGmWy5c3Y0dEzg825CLWHWAOj+9AP9zTX+7Lf48VmuBUGJbi43+z3dmFuph2GYE7KCkoLE
MvIBOs9eon/+FH7H9l/L2I9PAQXzw/Ujwvf4vktwXIVniysKfGR+yIy2Pl38PaaV+jimU3UF0G5j
OzvFinb458/+2ev09tl4Tpl5BTxJEBve2arcUScLjYJkO7mu2BCaeaWM5bohgHJro0LdqJY07X/+
yJ+dAr9/pEdsCEZaZjruO2+ycGPG6yZV63gJCYprU3B7CYRzpZv+wrj7N3cWt8zFzMTFgWC8XP2f
/ExhmLZqNAxjQ3uKblA8mVG41NkBI0JxMrr5xS3MU8AQel/2XviL63zzPb/7XXkDL8AFQDsQCt+t
657RFXy2a2zaoQnQlfkL2EkpVoRUB/tqtFQk7MVfBfWst1m+CAgqgxHhWlqJpfh4ocyuUzNzf3FP
/u72w0ew+WaeQ1f6nUtksVzOko0wNg7Hv60n6cnARaU/QcX0q53tb94f/40DASeSRey91cuS+ZiV
TpYyRwybUzPE7ue0CcqXepDukxzMIUKtj5Qtrw8kUYMNM9dC40JArCS3y9Av9/TirOUXb/VbXfDu
hwlDkGUQ5ZgdAOP/+bGgS9cmfeewdE0C9aAqfeCDEEGbCNgpwah05oPHMpmtG7Lo6Pi0I2nwVRzP
N5RF43G0R+NZezRhVjPE36hzvAXFWN3KK2KhtnMt/DjqqyTC1eJcZYnxuSrYUNM09WssJFm5z/Eo
PMQTUulfXNob7vLnSwswPfgebzP5xzz3P19a4TcpYAx+XZX6aEKHhRwQehgdMkATumncpOb3KW6I
MJ5pREaCDKdpHc7MA0CStQS0Tel8XU2Gi/djaMPnquq8OZLQ9tIN5fCvCFHir28om5fpO7yfrLH+
e5TtRE7y3EwuwS9N3ES9ykmUajhXrypXVaecU/y5K0mzZfGtNU1FJ7jLbY0QmTauwWhLxhXFpiB8
j9gqCvPxUrw6Y8n/A9kMPZoJDYS5CpzkoW2W8S4j/+5exUmcIYZCgJyRTnVHInN5zkp3Tc7xNsnM
oI9i3Ts7mXb28cJRPxOgHkxMmaaZMNiZJCq0N08FPcGnHI/9l97p9dYiLPEXS8hf3x8Akvhr6RsA
WmKV/vnXFBTYbiKceBOLbHgqWwJz6kC6v9h//v5T8BPizPcDOIs/fwqtcaINSenehIzJotGevzWt
F/ziUv5aLnApPtcCxv6iWrgsS39ailGeZYsEu8WhwusjN1/8j8oW+JOSuoyAz1PStqNCpVzbv9ji
/uaToZZQDFj47Gi/Xkzaf/rkvOvpBtpduBlcwYggnelfjMWymhV97cR/wqiVfjACDsj/vM+94QV+
fhcvawyPNxWES47Ju2VGIeMy0lyEiK9M0azEFMQfxKC6VzAIBWniitZwZZnGtshG8oXN2Vz2zVS1
LiJqu0X9FvjtVVqY89e8i6/kWHWRjdHlYm8p1WPMwPA0pL54XLA4EYZc1+mZGWf1xSsN51a0YX43
6SL+Ub7/27Lvry/sj4XTB5QJ6uA97GBCLDXTLQgZtIbD1hmD8KF15bkrehZ4f9LbIHRu0Genu9Ag
Bv7/5pbywnnwaARpDO9+y2JxHMMBt7tpilbvesVYPzZqta6N1t/lhRxuyU5vkEuPMcLphh3Wcovt
UprirrKJtZZ18KHw42ZFj3yJHNCsK9/0633bOB6zx1GuKzXaUWu23xLyNVe6Uq8YCOObHuHqr9bq
y+//7vngbWCtJoEGdusb/vdPD2aCOHNIB9/fyMT2zwy0iK91kPakVW/1BJ4iEIDwGR7QbzhR6crw
MCGnuYtVl3z45/v6jml0qclCmNswRyis+YF88fM7MtWkNpIJyzuiCiKtTa1eB42/whNIKoLFwqWS
LuZK0qxeyU7Rd5r9K0uo/vyLL3JZ0d7fE0pgB8Y9jYO/PF4hv2Y5dilfRCoUJTbjT9c8ABPJrqjQ
sEkCPF2jqL2aO8PZC2R+OyvHqdJm9q9yEf7mSRc84Txs+LstsBc/3xPY8HFFEio/D2nbT0laBNf0
rsdTZ9UyKund7PzEeg3xNtM37eR/dBh/+0Uw8ZIEx34OoPE976CRce/nkk+fwji+jrvwIid3fveu
/28cxodvqtfq239dv7bdf5H7/PW1Z6Dy5ur+w+X9w9f9x//8f8T0fUmp+vfH8qfl87e/MX1f/tLv
pm/x29tr6kNXZA9+82//OIe77m9AfF0mAJbLNo8f/I9juOP+BpERuzexephdSX/74xgu/N+wj7uU
wxflMuy34D85hl+OMP96YS6+60sWAB8FF5FvGL57c3s0IEEqynRfxZlc5fgPdpMhxx3S3WJTd7b9
OCZC/wLN9fOr8Wb25qLhY2CrxX7xHi8l+iH0cyI/956uvCWSQ4gudOm95VIeFTEz3NAqrwthJ94K
ZXHnXbR0k/WLuuXnjf3HtyDeinKW8xXqq/cHyXEasbaaOS6c6pA1hEnbKJ+TxUbp51UvlY36AqPp
nx6Oux939qduHdCbv9xy1mo4DFSrJvv7+y0wwxM9Gy7mYark8Ukzo5yDWcznAQX0wu/AeNPrdVye
4sv4M2twckbyMhn1LQ2Y7jKZ+aL6aXReBtXazwiu23F/OQB6T4w+4ceB8dMt7gS3VvvUze3yAbm7
tq+st/GxXOpItFV9w4hCZ6ieUPmtDO3d+QId8tuIOrbMyY6Y/qGPji+TbWPWgsRhExR8yzlnZZE3
FfHbyfxQV6Eo1/nb5JxmAGOIuslp4TA2TCxMrDYCrTCtvxFdXdmrBfdW0nmHBRbGodZj8g12XIwr
i0G/MRZulLdJuLOX4q4N9V04XoY5vRP5F/kAHqaY3O+4fyBPSSJSw/xusu2tPK82v7Nxd3h/6wda
595D4pTGPm7tfk15hd425kNyP0e6u9TFDkxVue2m5Zbj60icL0ZIS2J0juOPRinczYixbhdeRBUG
up8VeVs+Yxbje0mr6tKiNqj8BrvyV50X1EdXlN7nfg6OmLfCSKZcosdM9xvEUfdLMLRtxERhMM9D
4jxXF70IxoATjludb0cDnNHluFqEq5o48L0uRV1da103t0iOJJEcg0QVZMzfFgbV3WEkwhEBkB4w
U89kxJZ3GtIMxV/R27e5HtzvDSp3uP2lLPIT//F4O4qeGNwYdzI/yuw5mNvmAHtFoHP/CGFh9G/T
N9FQXxANsCJJ2HA+qckqEG7FupJnO1tG9QAT0pz2ZTEknzWxjcO1lHASV+6bZKpw5mzNkHvoNz0v
WrCe3tRXyzS2eu/Wtn9tTA0hsm6mJ31KNMquGI7EOS3wGmMmX9xubcQowhA598kmtU0IiJOdVSnf
8yIs89OMsXwra/+M2pHARL8h+vdAUG9C/auk9SWcfP1ULswutkllwN0JGhVgrBsH11xbgy7hxDT5
RWsX44q4pfKcc5zTb/K8oEoXN0LnMA+fUYCMPv5s6Ijogcyh28ZMgBUpzAydNzMR2OfiTThInm/9
Av/HZAqVt0hyY6MlBYl2xXzWXowIs2xqq30cenMuT+00e8MapbFCp6F77NzI9unQ+IoyBoOdgbYn
D1Kv3qLcaZKNpb2uOdoXaSdaRlSevQbxih2LRYXqwcMd6RC6jslXhIV8yJI8mbeiVWLb5ITArtO+
dBhYViXef7RqlXkwe1FxXWVCMdYkWL7k0BGxtlQiiDewkex+M9h4XNYKitL8CVuTBwpsaMKnyStE
+TAtTHYjBgvBo6zj8UN/kfMyMZ/kTV7rqYwEMl3ucZq5NmZTlRWfeKH7fJMUtps8D0IOChUARxrk
FGkQ7qtC1NcADjgZJzkx7Czyeec96NZAHIUPYDY3ZjVP/vGSjcoIo7R1daKv2x0G25/I4KGTWzFW
RA9NjHpIgG+sbJLIxq5NT0rhlFhXsqwX/DPUYis59wqXE8nSW4JixpPoOPC4sDncreEFSGIdI5zT
rdsq1JMlzoKoNmOhuJMZTR54Mfppzl0FZYAOwkNXF0G/cmPkIIe6FwVskKXKyZ5NpIivxkzFxcbN
p+UMImQs14a8aNeIHQ3BZU/VjBE1tMcjdlnC9Rx7Vt9Ck5ZFJFVq3cbSdcndc7AoRzML0BdzcLB3
DZnXPs6I06qvLXEuN8AHsDrKslcdpg4x+humksOrPeUqOKocRMjKC5JGrhJhYvT0q3zeY/OoF2Z9
hfSYnfrVF1+U4X1j+R2iMjNMp3Vbo8ZKPX96RWLcco6gf7Ixigxj4sAhZEXemPHoWot9ZyD/blap
gwK1AJ6arhuBRxqmxIztXGaZR7722O15hcJ2VSVQiTDDFK7aqSSf9H2JNKu5ttpiXK4VjHmEkC2+
wX0nM7R9ttdlt/481uXOkD4aNoQQWYFX5nIGn/vcuUibWs1PkNfzXQFK49bADidXDdrs8kBob8jG
YF7QqfbEgxOlY8etNhpbNDumuxgMeneS44adN74lY0ldKRSkyV0/Z/GyadDt7hRf5IV1M7m1y7Kh
44PQ50j3LyVLpQeW0iwHOVUTwn0UGBjYVF9/bKG7tDjAe8mAWyHLdIesecwTgW2/80CNNIgAsdKE
8lVqRq5RX1rS2mDZWICuaSs497rtUHeytJfCJGnMUjeVCTjsOcxt7D22ao102weNfipwpdzh4dBi
pZLeu9NoM/HrpXhvdqODRDaSHpaYnQG2345sY8Z8IWaNbDhzZ33DfnopfAYYiKdCmH68lXI2nM2I
3xAIUDGpLhpaZM6omsqvbslOEQGZBG6Ku7Qh/8QJkuygaF+okxnUXXrEVzvzh/2wHoPCxntfGsGN
tObpjF4tU6cgUEWK/a8X/dYpnHI5NsBtds3sSBwlpaXUNQLMZVmrWgXxiR5s2R06BFPUBY7TfNWT
OVwFuTFPe63GcIgWS7rX7NhjyClL+69tgY43mruloxFeWot5M/RZ/E0HTMVPOmumIOqkheHIU9qU
2yInsIblwRq/kYCW5Fdou0qEUehmdWRrCtjVnFpuxsaTELXpqDJZF974jf5ztUJIPXzpffc2bS3j
RHSu2iCXDV7CjnP3bD33jtiELmIbtFEM8G2NqSRU/RYRfbkGtngcYQjtkaBB/ZISbbeH599cd8Jj
SzQNLJzYb9r8aim74BVAe7waQ6G/22kYH4sxrQ/t2DiY35b+iOIdoYQc2xVSU7rOddEjYK1UNA8y
fjLCsviUWB7KXPY/cWolFp61j2/xyklL62uf4ok3hDcdMUSxU4Ml2NpIZ1781jWfcrc9jyqwfaAb
k7GtYmqE0RrOS9jdUJAC4mnLq1iIl8ZR+aasLm+c0arDQExPpDWgpXxOmnXOBBocQp/sSns+wp8z
9zpJ/Ggm32BVIgXZp2afnfyeIAPDM/AEhAaN/MAob8qguqUMor3b5WpLzMOZNCoqgG60dl6SIfQN
r2WI+ywOiqNr1bsiTdrtPNPoDMp6j6NgPzjuydGYn7UzfgzoiN5g/e5R8eGEp/earUhgzDdiUuF1
NTJOsUD37VkevuuwKXaur166JIxQR8Z7Ex+UKQENeBgp6MA0t0XcVRtrSo/8N/Fx7lT7JbGLj03C
6sxM394Vc3oKXHuv0m7bhdU9BTIyR8O8j9VA1WS4+wSrTLZi3hKvSHI4LnOomeZAXkouSAd3ZqzH
l1jDKvCOMaJpaDn5XWsBJEn7hkyAtIrxmlj5OV3wCawk5i+WqzG+Nswlhj9EZ5RXaVoblgPhSlnb
DE/tHYX7hB9wGBFm2r2m9jPc195KR2Ipa+9R2KP3mi91egOu4gX6u3snUkTeOqDX2zY+jn3HuLMF
eY+dGz9aLprBePAwPqGfNWf/o5+a1wq52J5TUP/aWk59cCtvl1YIWhoEm0d0XylyWjRzQ7HQLi+B
jaSfQNZakFPwBSt7Z/QG4qi4/djX6iKD8cNr3S7tDumTQBHWXy8Tvk9C5Z7rIT0HBkyooZ0OMYKc
nXDC4jo0vwY2WitInqvKSPethalDeWx0/FtHNH3F2neqG8+jzd8F1jOVC6qdcuTpq6vJ+9ijPM7H
wNpcjPguIXY7r06mja5xpPW4xSrNYz73J9GQK57a6PxEWYmzU1XNyQ6c+3nxzyJ19a5abO8GsW/w
2R0xAIze7G9JjzjxjOpHTxVX4HZRFpIWk2bGeh7z61o41SYsWgTcZiVWCea2Q4ev9wDIQmzEkJxL
RGC6H+ZILePWDC16lyldTETOCUTcEMuC45wNe94V2VDvO0cnJ1NIn3SHKv0YjEPymAjlUTeG5ce5
9u2b1J9K/Fqz79ykqYZi1Cpw74yX76GzFBsjnqw10qVlneVwwAJUwDtjmcVXBgzZhyqjlkIdG1wh
fqWBGprFNl7GDyUkoE0btu3RXcrjxVuN4yvW99jYfQbUy6OJcnVPupj/abJEjWaJFkDrN/6mHvx+
G1fz0ZGFvYpLIzvWhS32zBySjW925RoveAICYU6r16U1H2Y5Oo9asN0hzfVWMat/lKfeo/Kt5Dzk
Y8wqBmBxsf0yis1+Qm2cNdFcxB8QzJykmWXbucp9F3bO6Ka8kbQF5rn3PiW2F18vLOAnEVQcvlrc
7gJV1nWlVQYVW+xGfpq1OaKzbVJhbnxPR8x6JHpCQ7EpN2aE4sy6tRzQaV6D4wMjQLzLQkYJgMXA
u8aWQF42LwQtz7GwoNYZw6sfJv19nqCQ9TKdY3Tr45UjjOTkzLnc9lMORcLIIneejMd4yZl8CV27
n31/uqe1GL46LveKw6VOgvxmTJHwrTMK3yHSUh/woB0bXh4KcsBzU2iaa1NJ99nnZ74efCNfN35f
X6cGQtJ17UMhm4hA3FozOnMZeCDLoC081nl5BVxGrKeirFG9FU60DFQDyxIXZ6W9+uhVXoRSLHhW
LW2L1UDn4FaIwdtXRKitZ5cjQQW7+pSm2XMvp/57pykf7EKbGyT1uL/TfsQtgBOokFl3TUbEF+2x
Vg6NefB7Z48GYLe0+XYqORSu2oEGfxwu7TFzG/tY1jyuhNPMyK9qWU00E0QP4GYAs/+QIkHrQBq0
gZjukIkFojsYWJByjp+m6LxzBo8rxGs4LSgid5zP1NxFFplVxsYkq4h+docoThqYKTGLcmIOXYkI
q5o90CWktFM+b8YSMuoqGOdWfsbNoAcPAkzpOglivj4F8WwsXhtsTWbNJpt516Ag3eZ9YjbzF2u0
kvDO6eRTP6I63mR25gJ/yhf+q+B6NE1tBxvTHZS+D6EkLEQzhF06c07KiEX9mEy5zQyi0PAM6v3U
YlXpD2GpVUCBlKk6qzDuuI6YdjTKrSHeDZ4A1LCSWszDsrVll2TlkTAaiLw6qmDjLCS1BP0kjG0K
Jj64zu1RetvGKpuXpGtjYG8YpEVqaiTXpQq2S5NbkRxjd83EHBlirHZhBWJOZ6gEy1w9KJkPoBlQ
CG2czMBz4kwj1kFcnW7YfG8YI6M75552vnyy6nYDz65ZjWDWlDaOOcroTX5B5DjS4QDLhBd+DqYG
yRoAEsEUn6bAUhssBTXlB4AF08XYqERZ4p2xBnB6WoDlQS/0sXK7Cvw7FkKa9f59JkARjEvHmVGX
+R4RLhnKiRdgdzJNJsWuAVWl905qcbJ+v0iT92leqvVUspP0Xn+f6U5wOd3UPgeQ35d13CsION3E
rChuJWcnHAH5bUgkzifLiHMgXEjz8Yk2cqOk4Qm5mrKsjphM8rwmXZqXkUHHclnRSaIjMV/4MTBG
fMwwNBypJaywtQ9jGqY7N0POG7WzL57TzIoxBaE6P9r8tFHel8kK3CSoJH8sn8wmhwaYqulKdqMX
lct8MwH7OFya+bLyGJTb3dpVzOoqiIJmiRdgmuVB1N24wafCAG1plntnGeM98O3kto5V/2SkRIeq
klqjXNKbgsk/xcXYfAcbmKDuGu3uSvWDhQfVOGeZEDsDYmjUsQxtxzK9HtGAbpHPRsoy62OJxWMX
DpS2qwatRQS2llYWhmz/bLqwukxpiHUC5+tBisl7BWguMTWX4tANpF4648XFge3j2GX2cyvC9mBp
UC+0YZ+8arkmccRbIBnZamfm8l6MaMxdZORX5jJ8B8RQr3HFNIfed+Sm6ILu4DjzPq+t6b4Zk2DN
6HW+xfnrHbIitHet1879xmgab9r7QhjYt3Sso5FGxh2mE/BSNU/FMy2aeEMoh9wbVV2tU8f0mTf6
wZpRX/xIrZgfPGytydo2mjs52GfEasOmtIrqHnSpT8ETT8cSb4WxBSMDh9Cr2shIvGoLDDLBT+ti
Bc/LnufZwINPhzP1rwEUgLJEhhof7dYJdqUTjvOGxDR/N8Y6u0qKzthUBJA8tHZJdK7Z5VzfoDCN
180ID1MNn5jRtx+Wgr/i5iFeIN+idbdxx+K6MXz3rtLUwwQDyAf0PGSYIMRfh2gktrQ1LLViPbAi
1DOg3FIcjPkIKLWy5ab15FaFff9Zmw6efpq1UBobDgdGtUTuFMMS4Yj4NeeIccp1UkfadNNdb3IE
cSyoPrqPy60RLiz+JI08c2J3i2CVVokL9BDgU4wjClenuS8Ky1MfcQghlqKZvIn9truBu6yuQr7/
I72NaeNywn/pPZqSkOWmD259ifkqNAQwA4c7vouJvTCFw2X06bS36EQPaLHQB9dTvA4xfH+YTTw6
Je/xpiuRkACucHZIDCWohQrqg+Pop56wyKMoMuurvajvSUeRTLe4diNoWcNDm7jn2UwQ8C7FHBE5
oK/jZgGhB21ilXuUEjVS4z5Bd5c5+FTz3PnIwKFZFQuwL8K2nS3UHk0dxw4ckMOwg55iX1Vdv+zj
KQjA4/V21C8IhVVp4uPyXX07JUQIiqC0djTqwg9zkmU3vnK/YbGp77BGl2RnWZQh1Npf2uGC4BWG
uhlKZEC52S0bv26nldubyd5mTHI/xv1HOlE7YAWRDqnq3CA5gveaMRsOYxTXitaDqs9uV6Le0q4B
FBRpeL1S46y2HHuQ2Lgtr3cd9PLcGxOadOnD+81kuu+II+Ji+0+VraZDWAXpFT1SDPNtKg6zW7R3
po6L9SJD8BfE0BdbA1U9RL6xwKBEFTgWPrCoQCvxGUqzsauUBbkCXVtTgOVpuq+0opYvReF6x+AC
Sg0qtgVrJgu3Szu9iT3PuM0bYzhgSSpuTNpXFRt8nz7SBqi3NpOG9ZK2IGiUvqqsqjrRZ2ywjTr7
rK+Dm+ziJkV6uA7GdO+nxnzoZTfd5XGW7us5Tp4D6g3gTYjd0nW7WO2wmjzPv59jeWFmliynzTxk
u0l2h4p1VE72A21rIGO5etKJ9OHIcndGWDKzNvW+gHGj6poZhOPeT+bIE526ixRrWlDddYoh6jMB
X+mCoN9K3bUgaaPYeii/tvx184UOQje8zACiyh1FSLunx49p3IzJoTEwXq5nqnXrhB9KHPF61cnB
ZbZtfyzCMVp8t6H9CemWwmJ+1W7InmVejJAoFKsNqM9NqafnIa84iU9XNEG6NWNHwoTrvL1qhFtu
GHB3q6pzKYRn0dCSnMrSvE0RISZbP0wj6Vo+RxxbWuvOiAmRtM3PdkIMfBz2/rdZVB17cTNFNDXr
G2km9mOsQ+cI0JXTU44DZTVKw73HOXfhk8JOlXTaYP0MDSUctcC6rAaFU4oX021TjHEinx8uwcg8
Not137hTv+l8gw04a2Kxg7RW8iWdPj87xhSUUZKNnFr7vN9D/hgtHD+MtCaLLmlpOs3dZJTNs8X+
trLpJsNVlkSpZDoVm6obkk1vwbyhxZw+0n/RgK/9DpG/wF83cwTrqrSB0M3yzkApPM6lbZ/n2nTP
l44ROL3SPWKbksfZLfG8Y3zXez8DiAicwLkf2NUeG64b7q3Kiz3lahuFLeOPcsynM6rYl86ri0+k
6oAPGLshgLEXXG5LpWbrZSEhg15xVrOt8I04rPTu/NIPanm2CjAd1tBaHUWjqr7MHnCPZQgCng+O
pySzM7bJO7HnjA0aIWky56hFYlxZbQmg0XKGqyIX8TMALw3AEYeniXuBg1NeDI+99psdCdr5OqaF
uedZDKFijNgaCgNK9Gr2F+ILNzgv5+TVzZrrBv2sYcxq2tSZDDlnQP/yYP2wPXHpjXDann5no5dd
ZuhifDZ7c8oZ1phJvFYclb/rqedwA1opp/eG4qI/TWbgDFuAtcW8kottWKcqhpaE/tA8zWAiGT4w
T/PqEw9iVW+IOG8fZt0B1gt1TCfIdbaJEn6+9WikALuV9YtobfiE7L8XjJ2Q9q0szM+M3vwh8oJG
bMNJ2Te+rS/sV5/ikGVNiU8S1O6H0VAMBpi92KA/c5TBpekPx4Sapo8b0EJ9O/XfAlxU5rmg4xjR
v1weVYHNG0ItvXXbC6PRMXdhIx8GEyJL6cEjmtMbrM+cp8IzUOsNBPMQKHb9mKkLmvF1CUV73Y9y
H6SxdldIHvOon5wTa+OaznZx7PHVuRMMbZjq58ucdxfQD6Wzlx/x33qrpIyv5pzps5e4nHn1iQte
uaXtRp6DytKW8zY35wZv/tivddOtA+8yzWnQvuWAmzD9r6cY8nef3sCq3uppYZnUk9gP2j5PE/Mv
qbyU0/WyTjvlrbwu/1SFYR0VHltF5gq8SEwf6VXsISxtkio9GUOrt9ie+XP+L2xpczNKBg4Kotyw
SLMAozIamOSqLB43okj9B59T4CZPp1vTwMAWhPWa7K8hGoohcsb2JjP1zRD7C5tN9z2s67uFk8Ta
ppq/N5gUE7R1sN38ugRQFc2ZpHNOqEw7FdC6TP8uGYOTVWoIPnb7yTLLzyIIbt0ZiMTg3cRlJSMg
a99xJaE1I1vgDOQ6ua9m87qtpi9lolBHs5LSJMF1Lfxd1eplI+GSREFWp0c4ONVmoUu2IjgKqgFA
Q1y7jrXm5J5Qu6d+xEg4vU7CFMSZFIwwME9EIpbltqLtBzvtim51hmAiEV8Wl9Y7BJGizu8rQfcF
mCJ3hHn0KqOgh+pqVmu7wZmGKviZ+7MH1X2C1fgsENrjLHWkf1IsIURBjzF7CtMnCITZdTCq8ZkX
IVyFVg03rxt4QhccYjgZPSyIoSRIDxIv6lqJ04JXeRa3nF8tRdt5ZupDmza0V7jkRBL5hWXeOBQ2
9HytcNUSwIeaosbRaen41WgrCEL0J1aMuF/AJInvl/Vrrc2q+BIzgVHHojWgMydwfhoYRqnqr2MG
YxONxdEbD8oZOdiN0vacW6D7DeWbytIHpzDDmeJOe1XGwIHF6whbJEuumBFl1TpxB/O7Zj1d/Z9/
2bnSlkLqk23XwzZ2Zd9+/GclyjsZO/oXtLr0FImo9Ji9EVTzs0ANuWOoGjNN9qIP0/vSKfvzaEkO
TybHiSmagtr0QaoO3PFMa3rQEgVAv676MP5U68a+RavgGAgoy9LfTY7rjueayXi3RoBh9qseJXS5
UWKYiAWoRrA+blgD0ozTSV4Jr+YfmYFycf4eUIcAj7A2Lb++vXq7zP8NiVr7rX7o1bdvPRq1/x+E
aS6K0H8vTPuQfevr1+one9jlb/xQpVlm+Nslp8cM4c/i9/qXO8wy7d8shwAQFGbCRtSJ1Pp/zGHi
N4wBFysGgjWPsyiPzO9RJMFvLgZEfFy+wIpkowP9T1RpNhK3n1RSZF65hGMAXEMbh8nEci+q8z+p
W31dpQRKBO2+LdNkauG4F/by1LQib6+7AfPvrZ4QOH0Y224SN5Wca7ylNiBNk+4RnWFlrbw+8a2d
YG0JT3Tg1dc2cJbqflhSeiExw+35xY8zsgPCYJR+lMYKx9QqtJMeB/VI9p21muOy+Wxmeag3cs7w
/8ySE05Uu2aLpqZVE/i6nMCJYxDU7V0QD9Vt6HfGuKP5Q6RIj2zts8z94sH1ZpbJJRuM8bvOUPVt
MOhXNBF9eoiANwgcQ8vuOTH9Wy71o9W0/vBEbKyZ7QLadF23KRBABFhwy5CGTcnmAUbAmqvu0dSy
aQ8KsxsHMADXH6RDU2/fiGyBn01canvldaDDDinAp2rHwCd9YIALo20wc/59IEUBvfmA9BK6Vz2T
1zyGHQKEo2MJ2sWMzqfP2kr8YWVWcpn3GB7AFSxGCcHZcQvH2E5ot++cwR4DejoiIEP1v9k7kx3J
kTRJv0pj7qxRksrtShpt993Dw8MvRHh4OHcqSeX+9P1ZdaExU8BgMPe55CUzI2yh6SK/yCdDL1Qs
Mqi8Ecg+AYM2LZWJJCA2+TxZbmvGOpu9n7Kxsu0iHVWMCIY0GuxwnxlrRN/F1O5oWSHTOmbDTa0u
ZJ/hJvID+BuJhr+BDSXgQ55aVg3c/1lGQ03tobEYKTl9JZKNs7tajS2Nin4y1Ll2qxF3Fogl6gig
RLD+5wsmbmb+oFrwjJlr5Nc0D4c+V5TbVRAU409Dbe1fQf13floKPXMzGa02DbeW2dsBbrypW5Lr
lvmltCmKvWmWQQIRx1lhq0xKQn9kHAPfnP8miVFv1zrizI3JYWpSaWF2TLs5qs0i+52SFrzdD6zt
95LVEm5mC7X8TS19jvNiW7K3fO08P+yTAc62AOhSX7LVgcQ2ydL5pYt5/TRZn8sTGzDMRJXVRfYh
OYnytBbeAILI1FAX/C0Z1b5fXPWS6Wys7oagXZov/Nmm/ls0qlYnLjrptgdZAkQAhCugSL8DiQdm
yuGMSDfKEFq9FMUB6JoxxDd/+B+nArDJ8NBcPIddYCrKe6MXcn6Ts0z8i1Nr5vk0622/E5JRy761
usw8cJSGOmU3aOH7YZ0wrNxCX+Z129J5fUB/EkAIey5Fj7UNE1jsXQfnmbHDWTGpJ0oosRhmYA6b
nZVLrXdFKcztaJOrR8qjWM7bwINjWwh82FppQSFJRsqpulcbYv7VRo1EVXGn25yhmjIDnJKuavWK
+UTlND7wkugquKEx63AAHlefm56bVtkp7b8m0kk5jJj5xkpQLqke8SsQYtnZlZG1UKxWZNibG0hd
sJr5L2UxjhYw2e5GH95aha2JYL31gtwufzdbheUCLjP6iD2I0aHYZBDN24rh7c7yYAGDuDHa+TTl
GwggL4F5WG0IjIeRVDr36CRdIGwHE0QixMLR6b8YFhRQ4sAk3JC5M65Nxh01JUD9OJj/hP4k16Wv
0y3OQdTWZ85PBopDlcHjKGyn9qLqhiXi7UCh3ifKUjcT21QUNMyZK74VLEDgzkXVB4diU4b7OnYu
7MttnIaaGcZiVzu/FoRMpsTfsNupWp7J7QBtS/12dfeOoBgypBWvz957f+1u34QlqqNnZao8MmGz
/3bIg1zqNjVcEiFaiiZq0OW7PE8GfQjAjLd7r54ZPrtkNyQHwwHgeG0idu2nag2yi1uZjNNSZ6xV
bACQ+525HV+RhIpUxY2BSxHUbdB+2OCqhxDxrvkd9DCruWFx43sCEdBMcbkWsyYw5g0EqbqkoTVp
fTW9BHLoSuEC+V/Ip/NwHP1C5lFpBT/qGYKZgiYVjzkNur3O76theh6z9pTiRjyXTDPduWOg0G8a
95CKfZSFfd819J50b6YYjatvJEjtEFCqyf0yEfweLKehmDqrkjsfe817t3gl0jH8ROkwB8zKsj06
Tt/vFHjxAv7erti4NcVwtmCNgJ0ovwsaoXaczz/WZnu3/eHoOXjDwhyP5EvBqCOEX7Iy21dVjFwa
eo77lDfNL4YwWMKKCjY99RE7xwCoVkj3OxXe3crFMq3c8SrHIbgqXHsgoCGZG319l9zI28QW3zlv
MjPFKRgZqL+HxnNevI5igSb3DhI6/VL6SVgG+mfnTvepN8Yo5e7OI1UI9J+akKCxYnqYbryZdMdG
Xp4LkQEEWdrjluZMdhtbUIuDtQJ4BXfK+dHKKVtgRHbFysDVcBua71E1/AcUx5qF58ZZY4kPpYz8
b91xXTR4LKKtScJ8tf6ksAmnorcep7EDGaWNTYV9jRZoJ+vJIGYVbsKJt2HZMGumyY6mMTSxhF2D
3F8E+utiKj3vHMYH3HTtJoLhpk4wlupL6gujRQJdYN2bhLLxC8mLFoqZspw1Y5/O6RDh+LKFNUZT
J3e9lZ5RD7uT424T7UP1GdPTrufss2OBOtiLNu4WCtSON5owzEQw0KV1UfjvT/VobM9dgco19bCF
TUKYSzHqPbRrhpdawt/alre2BjrPAHTDbcLa1KTJcPITrgEFJy4GVVOK17cvv8Fg5LHPgk9sYf4l
Z09daYpzfiSBTk6tibVgKl0EitJr/rpTbaO3Tkv7jvu1+XKbxaHY1vWn2Nisl8DcKOcWXIIl7oSf
fMD5p263eodLgGFoYz07M9P8iqgz8lp/qQn4gk8y2JANi89sZAy1oBUv6VCem3S4rF3lgBNMyxM0
FkgpKKO/E9ChHq+h5M12nbD/Iuc7kVAmJKaxqy4guMBJqb4A+gzGX/nU5zh+tlfkBiL8KXR2Qi2G
w6P/YsKgu8hk2skyRIaToSj21QR/0oihgfEuYqSzhOma3wmEmXwEk4M7D0xrYnon2bGi4Yq3lqeO
QAKPY77gQMq204phBQ/UJpsYf5bkO+H2q5Pt90AB3keFlYyC4C7cfIuNyFtaxEE8IEw/3vxJnlRa
fDKV8Xci8bgQ98uDzoQ6j31wWrLBDNFD1G4u5WNOPB7qc7tLu14FSCPBD8HP8ojdT8eL6HpuYmnA
5ud+T5WbQhzNuqcldVNmBN1DwFg+ptZkjG25XvkpI34gmfj9r8Y3IQAhP0HIZTzrcDagJ2FZosVY
vlvfObMWntmdUzyharylnSPHc84bDTiko5Njqkhow8g+JEl/TuV07+Ru/zFvhvxCoPs9i3U7LBgt
/Mo+BjQu7LAAwxlanQ/SW01o08/Tue76u7QWaYaS3PXe8BIH+qXZ8QJLK/IxprFeJCc6wPv9UPId
czSmogZsTywsKK29bd81ZQK1xB8DVFKGyLX4PXTGq6FS42SP3e+xTv13S1bTRRbbY1n19tVJnSf4
SRzEOJ16QeMeZ49F1io8fRA2gbKWEiCqzlpf38l6c67jSNdHooHvWDXOAeGOzpNClSa3kIN2tFq9
o0K75iedh11jqNeU5GcXNUKnJN3FQ7sBrXeRIo7sAuVu6JIjKOI9l2canPDh/KxtPAH0OkV1OfWv
EJWABiXVuCuR4C66CyaKGnibv5LBYRChf80V0K7aaPns8+UsZEJZGEDxeKtS8beGH1pGAfOSo8EQ
CKOdtNKfukx+sJ8+5z2jumGrsONymlo44nVrhBGaiLpT9khnulKRjctrxyZ5Urp+Z33yz2tb08m1
Ld/KEUdzxLqaYFJ9WVPDfmW+aZ7cHMtm6OeWS7cGXKJi0d0PRdiAwRf8SNoOA+qOsuB3nlfBA0VY
+ZMhYSVgyfUDEU/o6I+LFMb9xChgFwTiEZdSz6omxRNGxHdZ1H7IW4spocbn6HPes5gaHNfEwrzS
+xeOeJ+kuOyowpRvHdPCxli7PXRG8lpSpBD01UuaB8lPxNp5PgRzv/xh+cKja3R7t8B6sSaSQrye
deeOU0zFICE/KMjdb2Wecr7h6PzqB27yzVpAOmOuxN+1nV6mJN/Pq8VgNdUFP8OROAU9UYQmC/Or
meyjaw8fXu3Zv4i2llEpYQJbzkiNVyZ4ohoA2A+0WZmcOPw1LvMF5bNrx49uw27KdDNgaOpnp3Tx
0z8DULkI3/SNlzb/SVJZX7rkpkzZnBk/Rvw9OyGHl+zmSG8IijAVaZ5Xt30qMNBxk8LnMqOcOpqR
JKJk2HTzfefp16YbrnY6PRS4EjmHtfpHbjrWQ2l6xk6l9gsIXxakG5ye2mxIzMAAyyB/JXbNqaM1
fUb9ooh10eRtpErPdQ9lv+UHUel9MaLdbobPUdvqDm6Hvyztbj/1ZfgcypxikdSImWfcORbnYd+j
ZKKfboxz3QTRdpPgVrek5cTLk+XPsjpenFFbwP0+ocUAsnT1WWqzfS8Xza2sFiZJi/kzHQvncmtW
wF/Q0WUE1dA7VO7K7pNMpH1CxgQP40DJAJdsqtzcQd0NkgnEoIdfC0ehQ+7Z74T991QsTTh0PUEy
wrxVI7v7yjI/App/d+AiGNDieOBqH3L2/ZVA8695SkGTP5W595g3FB8hPr471UQqTkQO/Ouir1/d
gTQN89IgVAuXWw+OZIc3+bwOLPzVWjYHJcrlnJtLibG0z17mbrLhlArgwAZNDiBjCH85F6wUDpBY
+uPaYLsInOIMSJcgom3oISU/W7nmyQF+N+wamixXWhSZgPqfU6PrFwYqvOxS1k8sKBfT6Jn4lT+Z
JsV4Od9I8nxr7rdUsTT4LlJxBqRZszyB5K0Ls4kWjf+BlDICIq+smJlDxV7u0aKm+D0TUlF6hSfj
nW52rF81lVg7AwmafqZHoVjbc1keaTSbnw3tMHWDXs7jqLP8YGTA8HwCQ1E3ZNt3Ymt6BRMSTz2A
9rKrVizZqxthGeHKwbjiqp25fpf1cKhp0SlTyjpW1ziST2QapsuDxYe4X4MGof12E+zIXmeRm4vl
jrlSdt/1SA1OYx6p2Iqo/vql860/21UhoFXDqe8gee/aAID6zlxcEuQkn/7YZXoes+xPLji9TdAT
Im/pM7L4hEIvSYuXP2U/yT0ziTaTHi5ib1hwvHKmAnV1Hsqha/8ERolhacjn34oE3AV6Ap5ivusk
9FLG2RHyGjWa7pRh6HCd8VKv7MTs9PdrpqFNS7/CN9AH5QF5qzjVi55Pjcw0431SSHJd8Ry2XPvx
GpWXbrTUH0uqa+GuXO0Jdt6C05ciTW/EC7O7r1NuTbDrNauLvX4mTGrRvEZKdziq4kvx5jNc3elK
JuCuL/rqgzJfKChdc5/inWLwYog/I8/tkTXobUor/deSaxIbNUWO0DgoA9Pu8l7Z60FVi3fCzqTf
CCNwzV9nERY9LsohMPh4MnHoVizAlPt4T1bOwcllJAgcp6yvaIc1Ezf+UVm4woTH3I6M3Ac/9Hca
Wb/bQv1K2PpyzuH18tr0JcuUkHsGf89e3q5nrrasiOmnx7T1kcKAMh5EfQKYws20jtlN8qjuk++8
ZhxgDu0aNWkFz75WioyJl15xba4dRt10wxGAm5XElnxFyQvAUSVXWchszxRvpOsMzwhIe0x9bvuj
J8tzGCn92Zl2kr70/YY839nlrW5SWk443eol7RlCeAi9VHu7hmm0AQjFSi/wXbeoapX6afeT9Qj2
r4sxAl1NBKKrn2367DA4jfGeApoEG7kvqJ67X5zBul9lT0cXo0Mm2oQl8lK/L/16a7Xz/o4gA/dj
xw3Nmm71Ux5PYrI+VT4JzCRI/N3c4yjr8TpsQ8pXXLhUzA0BbMQCYToI18LYeLxXjuB6opYlbNNU
nhas3s+ZP1fPVuYlkpGezbSmXFuybTY9be3akjDZKpfyZcbfC19+fpRtMTjs66iP7J2WOjU+TtGl
zBod0aRs7GXq7/Crr8W+SBP/o0xUd0w9QhYLrnf8euWtNa74ubrzn2EzxGsjYcGE6DrB10i4zIkp
ACvuHWv7yErjuSlX+U4RA9Eolf5wLaCzzBLzx5R6YYKL/iFxyRwN2ySjsv0Y0r6Nxt7VoVW6XWgH
+YHGx5OcYfSRiyG2MThzbHH4hB+9YmcjhfzPlotvQBjVg1GW4z1nWvkIwbd/9dv6b47pEGnMW5yw
b5L61OXNdq9m02kio4LA6WzuydfW+KyGuY1mbItIPsHKidShNaw6FhpbNx0tn+4knwNVVPfDUN6r
PltOXNLS2C8dFrlFOX9TOW+0EFUl8RNxyQ1Qsw50+2pjHMol7eTzbXaqSeO8GYpXGK70j5DVyuQO
NMV5aErHj7ZgyR89lzFbaGPYPNp6BeLvdHL8ArOYAAzdJHXWCtnAtXgkT95YlLB0F/EXzRAIJQVh
wRKpgjLecFtV/WgktzByPjbWN23H9i82i8omSNcxCPTr6eQ02mHUNOE/9VRFjMfMCXR39LTaAPSV
ZeU7LEc0SKzYxPlZ2fSfHHtlspSAFGK3LDVXEUp0uELYbVbtGrKdS1QTrPbZOuf2aZG9umQNCmpJ
0zCNXpSf6qFqQSctORtT2dacTJPCSiMs0VYoVT+RRsK4FpbeWjux2Y3ua20VdJlmLsTXncpzQORT
6eB/TTGTL/tqLNJH+OlvrV91tOsZf/x6cQgeyJI6ot7gkeZEZTwyY5O35snFfqFdSbx1dj7+hWdD
0YOV6J5fSEYrCt2jTv9utaLBjFWNTpRIgtac3k2eUha94rVUjnspuUDccqbbEzScHIR1l3FESjse
Ji+xkndXrPeGJYeQyWVLEI2oFHMV9iQVFD4D6KDJoEPxPDcobirUs65o/LQykPBKcZSkmATQbr1r
EtG+T5a/5gy3BQpYXqVls0O7B9K/LsVzmYxoWRPg5yYrLhKn1wfXjeCoOhCnTpLd++wecTC1Fm1G
PImiFK8gje+GKr/QjnzgSazDxOie8VTqmF84SZhGyh/b2qz8ox6OhrdcmFaTL3eU3oNZe0rd0fgq
hPpZOBB/sBi8rZyf/9yOSrgLmCy0ghYekiiepZllTtQFhyWpZyzpG2mddZEZZBtdHUtqpTvyw+3R
WvBDWKg0NIYq/9rZmDtvaAMqIx2XTykITsZscK7wUz/4mQfBr35Jz13bd8dbqpNfhFtRJmINu35E
ERxhBRyMsUGBcLlmY3JjRLuvceXsPbO832odF2V+thp72pHZzqhWJQgqB86fRbDeuQnzD1DPmtzv
TbVs9mRf+yNhgpdsEe9So5FOJod7yoYpVSQG+YS15rUDTvssTSv/lXk5Moa7VTHLnxcGbQlCK2mS
9NEQYBtw9zXAhYbNw7K1BaRCO2LNmEiKzXiWkzNf52rOTnY/D0+yL+kXHKEF83y1q8GGVxJGwZjg
1bTQYDcs495hlEykd/VDj7jIsfNbnRzgpqEmr2qevwDTk3XCX0vAEmvmhASAz69BqGngseOcs72Y
9UdP2IIc/8NaE/3TKAZdH9x89e/kNNwGSSlZZwM/jhfOwsn3SH78JR7IcyZdtKVBKxBA9tGEYq+t
rJ2TbTNXequ5JLJq0P5ci/fgIPE2WM1ZliN3aOied+i0SQDEN4fW9waikL75MZJppdKE8dhbBoHt
vW2G/M6a2EppzRmrox5GZI2hIQiHnzv/oVOMcxGMSvHb0fOf0SiKcAx6NjhkNYOrYK3r4RNHHDuP
O9tyg/HFtCKyOdQ9+IXv4fggwh+vlEVFeMEyDt12octwmnvzsSp1kp2sYSvojedknvvqxCenn3ox
Lz8LM5D0Nzo6JxfWWvuibzkzduRaLq4VIJTahtN84tEaH3mV+YwQy1IfNp6goNkqSyh4Hg4iU252
hAy4Gy13BquMyInDLLMx7QcBxonCynZZvpGhtftiO7r8WWU4FlseL132yT3uTF3VDY6g8RKW3BTG
uEb9xsKhPApbuJ3uDEuApaDv+EjKQD3MjiQWVqEkRdkyk0qe1sl4T8ykvFsHKAlL4Xl3QQkmkCOh
9Rf4PKA7dqrSzsxr64++fzNS3Q/9iCdSzOOrBzcq9E0fQIhZog7mK37+ReofCMo0GbewPi8swNEm
cKY6g5v8HMeNkeY2eNRzG13ylVJVA4O9r2jwyyrqfUJvEPx54xasxsUYTZJonCP9T4EpMzm7tpsY
NXUj7dDGUI0mHeGxKLfztMzTY79oxlVBz5lTFNUS5+WsnqB0Gp9Z2Z9Sv+ZTRvsKnWxynmmfde6g
iZ3MNveetBfMUTXjyggYFZmoH2ZFNFM5vJbFEJKMtBNngCmifnXWryYwV2c/4PO9FkzfD8NGZTQ1
HLn7o2rq8nOQzH52El8m/hCHpoWRliJTvQhSyOdx2Gh99G4mwJa9AJetwfBqsvWz74BAEAyk71HM
IQJYlMEaxU9ikGJPibZAHWv76q7gN04RL9PPwKuDCDxhHXOBfsdrHBBWs6dTmc2MPUSdx2ZVwzhp
JyjSRtffGpgb/0fZzs8lzb44uvv8vmzEtSioi4CWErvaOfkmHoBpeSwNnSOxpv4jNZo/faDedyVz
6Ug38kswogtrvXp/Z2X9ouh0YEPqfwfr/FqL7t10CkX9OGMFUysUX4Ny4ziRMmBD6+SBDIoI25Hf
imCriiuuv3FbOeAy5sJADHHoGbUCiBms/C+kkI146+DCh305lFdG4b9MyZ0KKMSbqpH9t2GzwEo2
2a7vNDyngKs9BwJz6MgxIn3jWF2l0cb9pvzlYNR+jtBXdA/AXn4VunFOGDwmbK4kGdGAKZai/q5j
D4rQflH/1GIiFA4FxeeZ69o/jK25KFtfVEqWGmwNYBf0Xv3MxZCxJ2hz+8fYk6VHgvpu2ERtauJH
xGpDCIM/2S6KD9UBCl8phgsLCqBJKkqO20WSuOehW5n/8xM7mgb8ywhqLWN1ZdtIRoODYXg2N5CS
VABSccglhV2XXxunS04YfT+/FKbwGXsNWAayLHmx+pobYjbyoEGFrWjT8YY30zeo4Zh0Y/MeWnUy
DIqtqrK6s2ZKdCmOICtiVvb7IAMusyuih+94K0cj4703zeAto1zVJhU3UUmqchAzdmHM0boiYNIJ
QssV2TWWspQpkq4pVldknEgAhdvUws9LmpLzkhWn5NEn1vjILSZnz+Ediy0tAnuG9A8OfLgdmDeK
ZZIJqru9jJGX5x8+oJ+9NaYOAUifdYCwVagdmfxkl3Ee6nrrIukm9CsuVv9uu2jnHn0gxISdiGuV
uIMdYj3PaR3cpQzu0SO95llbzrDnczBPW+8k7+TpF7ogTI+ZQfJSJ9a3tXhPNKwfR29CVEqs+pth
nvbDedTzNSfx8eRy32U4JeERmdV2jwXj2rdJQlmAX51uBHeegvR5EOW48kGM436D6/Sw+NOteIAg
MT8lkagf0rJzbMyl+zCN41tlyfJFgBYiGLxMNf+GC+UaZplM5FM3tv2V2Dl3NR+D2oQxPPXtveMM
k7ejVBCzQm5Cj49XLlcVA8NuBPhfuTRTgFvBddOn2/AyIp7Q5Nct5b0jti4Jm5lgOlxTNTFemzQb
AA5zp3tc2yq1rkkjB/nKVa9NEaQWj95umtDonoTsZLAJNHb92iWriTmlGgYWQHda+8NCJoJ6bNfL
o0n4fsELbucZmXxBE0jIm9H3yy/s03YGzInuJphXNxv2HZQDPTuRaZhldWHuuSU0GBMua3MTY/xW
WZhN5eZ0mID5+cV5DyY72hbPuG8xIVU7idmZtLmt4Ux3aVn/WJc2B8mifBvMPuZMYxWIibMfkKe1
s/6t8BsEYigR5W5JRmycaY9FQM2r/at126a+BmkiTtpbYAeqPkeuC/BV/GSsr+XBT8YVwOFsP3RJ
Cv2ppEYsj1o5bt3jhKf91BImxHi7CsLEhesv7VWYQ58f7QLPMPcno/tsMKAtZMkkP2aqnPEW+S2u
EMwvBDZD6qm0inthssH1HOY/cw/bUlgPNW4dmwjRqUV8gPCRjhPOAwZhmHUYhQUhF9eMKshpwSXl
t17wbs5ETFAWmX3vGJyqd92X43Xw4Y6wAdUbXgE2iGRvWGqcQxLH3a+ys/itreX8xavo0CdZY26T
tKDpovSfqSt/bBFDlkFJut+oN9OxSTA0jwcvo2TO9blD3jRR88vEsNGde39TEy+QrzpssUQTEUln
tz6spb+kF55qLtsChwdhFbPz79s666i+ND2LhcT3DfdM4nBe4q42OSmlBfmNuG2s1Xkqqp7DtYNM
8L0ZwfKajnbwvnG6xnWt5q67Wy1lVceWNq7n0bYb/7j5QnMb7a2evt9tGf6wwg3X1CrwAngiAVSM
a65lPE4ddShhYnN2ItL63dnCkr8F2ZicxZjWqn03czmLKkt17QkPHFmPasx8k5i2qkCQLm4eUUeW
Pi7czWkpT62MVbGe6SzysNaHmLqXlg9ptIlfku4gGyr6gluSSUaEKhVmCXjqVHDks8c8tEGU0Qfm
K/jArTSl7EZhpal+o3VlJVPQxhye11kOQcxFnY4w/GFZ9pKYCzmQbepr509Tsuw+awp2nJuTJ2v7
311g5TRuwgLOmBLIrXki6MIKTV7XN/eD2Yxr7PTj2kcJPR4304PMOShbg8j/L1jt/53D5/Ex2gSN
LCzIrg8WTv4bjE5mslbkDNeTc8nPLP7Jf8Hu/r8N9n8wQRJ8mv9nI+yDHno1/ceJxOrY/sf//I94
UL0axn/1J/yv/th//VH/cshK/x8+YUqsp1jeIfUBi/0vbqMp3X+wOlGQgDXVs/HK/rdD9sZtdBxy
go6wpXnDof63Q1bKf0hc3x5c7QBeKobr/xeHrOv/m0E2sAE28gI8IdhJpPXvqO52rRt0zcr90Tu3
ASH12i6J9KgvMsKYW2DFAMq+M1BdJJe8+82st32C2jsIkAa5Od2N2Sq/OP+wtOdbUNEYaBHas7on
rSuU/NVfTkwjhmckrOZAytB5EEXtPFTk4UOm6Vc90WMFskbvtnFNY/hO62Xckj/Acp+8tsh2ddO9
1xm3JYuM/s4T6RcqXIotIKFpy29f6jU9ETH9ZU72U9vK/AjzCfZEMzEfYlTM+c1+Sqvic1TVRwJ3
Jlx9fnxi9l85y2DFMo2bjjVgbKs2gbOCs0ewFh8AFd6sLv1hZfWH4jqK7OKfrNr4nd1cGGP1PSL9
hoWQ9/mtfcKw+xOXlz60Lf1z7Vvm931rvtdd+Zmb/qte5RHDv8HyzF++aO4r0jiL0TNiu2ntsGiy
SzZqhbZMzU3S9WJnFj4tdCYdzwJr6n68kW8Lkyn/soi3JOVlVnXyOroVCSkjd2nx48PqmuqbjIfY
DYF4E8SrDutE8TgeuyEmSzfEsyy+PANzUCV43wJI1kMCHzNKvBkV0Gke9UZEcqV0EDFEUT8DOhSP
STMeJVOFj7nlvAcqMmOoPo2P1VRlbNWt3KXK2LUmAGi1YMoLRmY3xLjlORi2/hR0eNl0V7axCZQ7
KnL+fm8T7afr0I82tjwBuZcSvt8q+qY33IuuyL9QoJ8CzzibM28acl8dGSr7bozsG7TQd97OFkVv
zRW518eZwEeUegT88n5MTmJZjWM+GUvMY5IzzEnFMZ3bZ487fqhb0zmuG1kcUOlcrzbJqHPh7fNb
QFWdppv0x6kRlQ945U1Uspgi+Zk8TIrJMWH//lQMa3km2VDuG53bPyvS7WGa8YCliT5sYn4jzrBG
np6yHanCJy1xkmCvsA+pcO8NPTn3eSu7P43RsJNjLEG4kk/c/lqc3OZTqYovknNvRcfrLiHG37Wz
sfzAaQRnh8lUmN72EpsMFbwZKx4Bmhw5+TP8zumX6m3GvR31nsvMt8g8VO8CmrJuZqzXpCs+ja19
aUa+fVXwGZTYX6J/fuZNi7rFAvZkkGXCiQRbpOiyCwW0j2Ke7ia3upq5qXawLzEqUyZLhuo28G14
2HFJkrlanINEeA8LxaPr4ETeGcacXgnWnoJG8HCr5rGjueuJ1Ms9mXTuX2v7blDaGRoTrnNbYTcf
uPSj/B+XTX10ensDIVuFq7DeKN5mesRlMeQ+OuxIwF6rvpF7SsHzQ0vdOm+zIKCkS34Rua9fNfax
m8EseW0H1peiQ6uUvhNXNBnlkvfei/Eu9avrhr8o8tbgVVvto5p4noi53Hcb70lQxsYFgnCqngGj
m+kw7zyLwRHlyd8ATe66SmkaNNC8SM9OUUGaNRz62+yOcP7HP9c/rnRuKJvb1SLN3agXPEVVsr0Z
WAAiQbTuNk7Qkdth9TVpqyB+xAVSCn4qtGV+aks+CQNLGH066qGpG0nwEU6VyIkZ4NHF/W8IbpRd
1Ua1wTeiehMgUzqVFmpwwkeiTP59qobqtA14GnGm4wDr+vfG7N+Z9tKGN7Lkr0Hn75a1efGQ50Ib
Veq5vH2RtXPz1y5WbOS1v2NNfStdnp7m5lue2AUELyb0mv59zNgp2uS3dLPv2pn7k6p0wbqJsP3P
P5ue0XInNuc0jd5rUm5pDD6t3JVb+Yk5WnAJgy2vU464M+1n+2zmTD/M9oF687ckL77RyokLJMI8
B9N812EqZyTFT7Zq0EFUVl27tbx2Nf8/u+d9oOc7G1B9vPVsS74sPvBrvvdjbZ0HH5CKMLa3VnO6
RLBntXb8NbLnEYJc47pBv28Ah3X7wjPo9dbF1t8FY8mzBk4ynCcrj5bJv6cJ/An5k9bltH0J6uaj
M4ofRZeMrAU8C9jbCIqNfLUyoXDFnFmKnA2uTVm59ybVtUdAo8OLXbZebA1FC6aB79JiO1hG/V51
c3mezeKrRViApDJY0TySaJgJ0JwrXOvH1JJLTD7LfOWID/1zBgE6bPJptsvg4FRGcPL8IE7xV0Sz
bvluE/cVUjEDOawE4WzwvOiBE//UvGy3ALFTfiy8rGhN+Y8LJ/9M19vY02quRbe+GYN7j6u+OxTW
5B1zH3UC3Rn7WNq/U5kawHLik2CQ8zeAW7ZDsj01QfXBc/DeLDzUnvReg/9k78x2I8eyLPsrhXqn
gzMvga4Cyow2yzTPL4QklzjPM7++F+Ue7pKV5OoIoIBOdGcmMjLDQzIzGnnuvefsvXZiP7FJ/i4L
q1+o6kj1Dpi4a8Ponrt9Sht5uPbinAC+gZMHvv+9RmLnpBBiUTalZ1YaJM5Z8CLJ6EwLpLosgsk9
2BMUYWY8p4PyXfKmS59hGMFljWcwVaVZ1zNu7nLUyR7vUeEyt4PLwMQarntcjZhx24ymVYKZMsJx
mCrezpR96bIbwFeXOqR5w4i+x733MvTeEinu96ihyuSZ36ylPM7WQ452jrTDiqM6a12Hw3MG2LBf
6fKoLgrDkng++WJZsNB3e53uJBnRrLEUvtgBT1sp8d0pHWtggL0UD2HwSIjpNkHiOLcT6bIxKOVg
8MSM0zvvBtUZnW3ufXqx0eRannkd1SAd6DjLJp2zrpyuoN9mDtlxHNHpa+PQ1Q0XxUSr6NcKTMAZ
tEesPl3uD46eBY+GNvkGpPg0BxnmyKiXSub8nNgnfaTUIzzj3GkABptxaqQcRe4lyJGzOjCqmT0S
ICgMHoyxsLRVGY/5sVcr6Oli3z+J7bTHFMCZq6n66yAV7gPteD5MXN1O+7uKlhhy1C5F/c+0BuoC
5m56w5gtKTkq4qAl8yLZoSeEZkp2UQeyEVzA0zyqEuUhGybkc5vdk2jbLNk3r2qkCgt8Md8noUHa
U66iiOovA2JeFAzuUV+n2dpAdbmXM4u07aJEFa7b1QrbEengLf+l5tyalt7HhIVTu6WWyWuHlYKD
rHwmhxZtN1U5CiyempqLiRVxmDPSPW073h89C6h6JhwIzFosBrRAwONwuWUteCwTyk6csPD2tSEx
sOYnRU058xSG+7HlX7SS2iyHkhsVHSED5Gl9MTXvOzGa917HBL6dttg+nMR9rSFzo2RFjv8q8AIR
gQdNXApfYzttpvCBRoWIV/hv4GDHR7ekHYDdSHr0ZBYzPYd2Wkk86LGr95vXYhgA2Fh4rrpNfOb8
adstYKYMczY915A863XXq1gm6LgvgpaJrW0Q4QSN05irOiMdL2V9mwoL0vdqVvRIvhmlXYKaQr81
0lUpAlN3ArXP0BmzEoVhz2WMgD7QyK9Xr2e0/4ED6z54KrMqe6n/BTybmmJOTsfPD6sXdB1I8P4o
3O/nz/48nSrmN3I2BClcxGv9OGj+PJ0qRPhxkjVlZOS2joHy1+mUP9ExovBDsiI0yPNYO3/6N81v
GhFn/B6Sbmyar+JvhfsdZFJKU+AB/9a0g4CV0u+0FlevxYB3Wxnpk6uaDskpV6mirKQym+t5trWx
bkLTfHOVPuDqT7/4d47B7xc8yAVCct7GaqXirpM1+suw4xv6mGIMcMrlj39+DWUKQ/joRQ68qLKn
dD4wiGETNefdqDt6WjudYTqe5y3a/tEFItGigyu1kaIBtQedi+6aX3xC5X1uwO+PeBDREJuJMgQo
PjZy2K0yGraAn9gqjlhHErrdpzIKHD7w1NKaS31ylCbrLz73+1bD71ee3tEbD65mS6g5CgkknqDp
m61o4W4MRoaex1Ffbk9xze6syHRKKEcuO9cvXnbqeX10uae38+ZlI3oShSGKbDOwSzppjuOT+gax
ZXqdoVz74kXeh0D8/mgH/TZJ8VWMdqQkI63GyoWozu5WQ3lCw8BpMjgX7Pa++Dif3D2HjZoAaaJd
dH2/6UyxAu3K1p8dGKnCWAdPyYpnqz+ujpJ216SXhsasNCkXX7z0J1+gOn36N1fSHKXeH5Wu3uhg
nVr5tO7Ql5feOpggZ4iS8oorqu9gOTrkvn1xad+nfPy6tOrU6nzzosLuJQS7Y72JVCafne1oJCRL
rb4is8fRe3fljuo0efuxYHyaLHXgGP/9egc1h0V9EEUtxCa/zS+CZ9xLDCRprjAp26NNYZb6D6/m
Qa2J8IcLLdKKjS1ZjCkvE0xE2mC/3j4IHxxPmxcQepRQu5K/LHDKa+384HFQD6oPoWcSeVQlDLql
SRL5tXKb7jN/7yO9Fkv/NN2o2w4zQDTOoY48MVflYHWc7ttq3e+wxT25eJv8BZsCmDrHRjOvrkPg
KQ/tkTSTZtRKT9sXD9lxdh5j7nHQba8MYy8t7Hm1LPnbZ2G4qfciV27igi7hDVvw2ZOAMYw1wxHV
uta2lT63VY60d/V5e16JPSiveXaEBsVaVZtwMayNjbTDNdcve0efa+5yWJXbDNXsUneGTboGmeVW
T/6+PK7WQbKt1+WxfY42CeV0Ousvk3Np2ZwUp3hA0uBMdx/DG+3IW+EyR8K5y9YIdHCiYp76Hp/h
2JVLp33UifZKj6Ut4oB+Va5IkAh3zbr6h5VRPajJSpfYXow9ZMPYGB3HRM+hk1O7jDLa8NTKyNN2
NSdpVYLnhcPh86t7cLrXProZ1PcPl6Qx1IkwlRF4yeMr4wpXbNp/sC7Vex9kGiGZ9O/uA4U5DGWl
rfPTJFBXA20smHZfvIvXeNeP3sVhhUZ6W41q66L+BCic0XG0582A3he0TwWxFSc/Esb4Ju7knZsA
K84Mbzv6xlzCn80MG8FHrkAYShFCMdbrccGTwK3CRZj1QyetGq+10bQW5wyNSw8+TcPZcAuFOVgm
erBATO+wJjZOoaKOlZBmdRKnY7VWjhIm1ZyMgIdWLSIKhFOxd2MNTObk4Sr0lE0f4O4zNHC1bTPc
QcE5qXrg8xMUM/b0014x9ohTHeiJxVIj4kUUhDBwsLCs5NhvERqFiZNgJ8n8au0plTFrlAQoeFQs
yRPBCBcYxylsFDsFipM/euJeqb8YFX22DVEP1qxQ1+xYL3J34wbrsLi1be9RSLLTB82plXMFR0SO
+TmiNkGQUsk3Th3+YhH7pKZPtJC3NZ3IcLk1ImYJils8+pripEJzAo0tgAuQ07N2mJnonmlf1fRP
1kzlYOHSS9EHpoxlr0A6x0o58Yu4yadVE0rfud+CIgrO/WKgvHvg6KwvPudnG9jXgNQ3i9eImiLp
PVzXoJ9P06iZpQh+Y7TFPq0VO8x3+rhrDRDu518sKp990oPVS9eSttKMMtwC9LftbVyVV4Al19OX
OuXAwFNqy/jUUFipTXU3elt78+dX/mQHpBysZoOUNlGVm+G2FfYOaC9tyXZX2RI7gWGX8/+nbdCf
X+rTq3qwhGVyFwt68+omG+RT35W3wricWr6NV10B9WJnRMZCPc5Qu3+19ZkK4gcl6vUhevNF9siF
UiZxyqZ1653EZN3tzgUMpsTHrqEou4Bq6A7WicvW1uCtkEj4VZFWxWcvPv39Ny+u4wrV4oAtX9+i
p7bXLuMRweIQZnUyU4jko2MuX2MmDWlv1EepH+0S3IwJoPCiPAaXthvjbhMX7l2uZbjXoU5GK2wD
+D3CuVQzKVuKahlp26JaZtluGClFeOWWEt+espRqd05E1Az3It5u2j3jXEgTFaenyq59vlmXuABk
RkhApoV77o/0nc61cdfljzpdJDaJ/qptV3iIUQwwyuit9ViurX4p94tsTVWUgpXJhg7owuDuhuhW
U4+7BDHsraGfN+ql3d/k+kutXyfphdKuIg2/w0sLaaDatBBAoMQrK1yscrJS+ulNV/6y7FdKu5ba
te9tPGNj+PTnliHD+TCZ5a7CoCFXj1oxcBBpQ/RgqbQONe0kKptLqFzQwUM+1kh3NtrZebEBObpG
Vb/w1B6zb7uMGnvTAsJti+N+iDZjqF3gR1g1w0aWx2Nd3GjmVZulq2AY1jHYv6ntWuf6LoyNpY9f
wxc9/AWaoWK4sMFjzCpNvEipcj5U4kqvj5WMMWJsXkI63aMNegKptbOC/lwBKyBX/gbH38KPS8dL
0H2DlFRsaaEM1VMniaXNLiepSicP04dRtvHoBv5ZIBgBjgM1R79K4nA1FimNWi4G4WO0XoR8JPvR
ZVhYGyxaRvwMg3imV+jti/sK75G3LmFF2k7cDsms1Lq93yAiI3xHzoxxEacdWh9zXWApqhlZ9GTC
gczddpq68VAPkn13OhBfIRgstXlHW3zKdcHEFu9ELs4Uv1ynNXqURnPsAjq6Px89lhvUt22VXcR9
ehK26M0xs1uKvCHqC+MlSshiujQnnCkv6+hGi5BfEScO4qFhOtEi+E+6pxwdpZfKS3vMN5bebOK8
2mPPWwwh2BrdgmcaiGdd7YmJ2oNsAPLDQ5NFgO4sWmrtsFblYNt5kPB6fd8M5kXnWY8C0dAY1QTS
qGs/jpeDYRzBjzWH0yICH14YZ63cHanoZVN8M53crAz6FVqirCU32xj4aVxLrE3/FLIefGBjJ4j3
CZuIoLI7KXd5fvsz39O9GdttN2Rip0fBAz1JQOJ0BMDCa/ItlXUWWdY8DU4VM/hqnfys0BxsxMiS
LvVMbZpNMWzGql+LoqU3zZTMF0ChOW6+JKE7r122VOa4BXH754Kuf7YfONiKWIzcdatCfis0+rqe
u/dqHvCkXWahfIyLmPs5nutVTSrzMaLtWZZcwPRzPDZ8snmBNW+ORXdOWJaTx+ZczgkeqBvHSkG4
o6LMJv4zO0ilR0I6OrEI5xFCMD29rNI7WWa38z3oVICUxrJTdNbIiOdSWgHhnbds0RjCLBpEp519
5rX0xM8jC/gvyQfWZdKN8z9fggOM3q9jJ3KOdzV+9NuRkTOwCQ0F1uQEiLexepnKd6wwgCXR/vUN
jXUJWjsshOG0Yipos2eVIY/Kw1nTb2SU+F04S02Mb3XggFA6YucGy8xcnOEO/GLxtT9pkR1mpNMh
9NHcIgtPBm3jswhbEi5Sr1sx+av1c9k+LuFk4WyEWnNW0hkXabKJ0vpIdetl0lnzMkj5Hk8DdQ+v
seMmU3exjDMx5zL7JSLLedMQiRXfajW32yOGQFLJ3FUFJT+Cq9ZjuK1slHO4e0w3BU2cYffzIdej
2oAQmUqLiowl02BsTcUosssEN5k9zhOtouv+FCcv0xGAcIR5UPuLCs9LBJ5CGfBZ62CXS3LpqVN5
/SB194rXIR49yg162tJwVmsDORIymo6zqN7EOB3CE52ptYnxSam4CyVi2dPgKLvpc5SxqiB/2iPk
rpgXHckUYbVM+fUl9srejSGEmnO7vktrpM3Wpc7qDSvAoug2Y/nFbWVMXZIP9i2TtOnt1kGyUk/D
is65maQrZZWlo7yKVfN0ICgLQvsMjJuBmjW89gBKF/1d4Z8ZSTufJlOD2SzGRszjurrUG28pYqy5
ThUFiIJeD1lgV4cLo4DtyLTUKxnSYfpsImlmaQ1TZJcI7PLEjhgbEopC6ZslprpJDJcBduuA7nbg
+M8nWnBH1ElK2F/RjmuiWeZQ3hgJJdvIttaRWjhhwrpqwDEqskUYkGaYejBdsYmyHfnz42d9sm+W
D/fNbqnA1XBLjOl3boXfrjD3LN47uR1nuleviRU8LgL7TG3077kUXDbyyrdQRfPFRV58rJVw283i
TCk3Ord5OEgno5nFyO6vKl+/UZNqY3r1guEtyp5szpRmbqTTIbr1OJPcmVV51Hn9TkgZpDF9JscP
uHbQOyIj9JDUDtJKhKSXcDcOqXQiQVDJO3PjETPoQ1opmmaN80BHgQBedNb22QIv/z7HFDoEOYp9
d5UkjJT5ayGbCyChKxmiTXhddOHCnE7M2YUb5hB9punxDL0xJK5ohdfS6ZGJu+5XxUP5rHgcnBLA
LTE0QKC0JeLAEXbJPr06I0+NpmW7G+qTXuJvx2IFst4pKqBXLuZVZoyxUp8Wg01iyldNB+2T1od8
cIgYh9YltRMHiQgZ96GW2cnDSTVkCu1MtB7R2DwS63EUW90l2++NNl7UGy8SO6RK1F8JI2N9hoUA
IM+o6jIa/pshvhqZx2KNoc4lj0kzbmjrb1V7NmFrN4aoz8csC7caU3DVXnfGBpPsn+/fzw7z8nRf
vzkiWDl0TpIhTZBROr0x/1ajo5WbTq0AwnXa0NyltXetytou63emJpGPzBD3H774tJ148+LRWKCz
wYu+ITUSM52K/Ezsstx+SPRm5xcq8+h2Bz0bilx9aofxruRrlTBufPH6n3T45YNtS5wqpqSWCA3A
NZ5gH9hphLW5TXTqhvT4cVW/9q46A1hyeP3n1/xkxyIf7FjKiDgqCMEGEbM2yZ6aI8TpdK6fOicx
W5POl2ex8c++XRBC7y8wLqZaoADVNqFZXJnUZoOEitz4TnrfzhCXSZA7mWE5gBpOJWPY4W7ZGZyD
/vxRPz7Zq/ZB86QtUoVoN9XYmGjjOhLXRsIeTQbtfEzwPSsVW9KfX0mZnr3/vlqphwxhrESDP9ac
E4vhROk0JxTJlcxnnK4sMv9V+VIVeJuUkKWy0kASEASlszUNta9upY9HHIBn31/pNK3LWtNGsYlY
LRNVd8gImCsRvXKuJ/oNBxYKIRRiznB/GfG2vvjkn73uQWGM41YpO30QmyndNLJup2e3cK8r9TV7
Yadw6c1Ucvo8Oi2yL6/3Z1/tQQ20AwL8pmzTTY/NaU4fsEqvxUBjIKT/JhnWzFTWsHTQ6Dph421T
oYPwuiWL455QtFOPfrRWovnE1PHny/DxU6UexsfHk9PcQN6ywRX7ABNnUZG0GMjGKnIHNv3yrpSG
neIaX91vHxcOAgjef9uFljBFbnN706nho2D0mGB8glsz1Suh+QvSsSAf3gQchv/8AT+ZLqn2Qamq
DM8zJMEdDhVgFeiyo4I517pb1xOOr1an3UCzOL8trBX8939Uq1T7oFYlfgMDANExO/Z2540wiJiW
NTzBU1kUqbWTGVZigf6HV1UcVKvGQI9TgvHdeLT+poKR8Zz2o8bqPezUUp65OgJMIIiG4f54zb8l
87jMEv5zqN5g8PeU5dDRPb/+z38ljYelqkLRUFEI5BSKigmR6/m54uO/Hofn4K0L4cOf/6H6mGbH
P1QeqvVNaNRbfMWYRmRjOtX9pHQr8jfF5F+20A1DvFN52N8mt4IlK7izTU2Ylvp3PAgHm0JL03Rd
UWTVsLFGm7ZuHdynvWe4nZTXgET7nBg7sIHsbVGPy2zze5odbGUyM803kLxdmlADQCQAhzF41CQv
xXkVGURAUJEQopf3SHzKjGSeICoth5wvefCcgqxl6+n16v6tO+7kXwz1DqDfsrQ/3kY/XS4XfgBv
5CHF5/Lrf26q+CH9/vYW+/X7/rK6mN+4kfA0qRZfqT4dpn5bXQxhsKTwbREg8dbqon0jQUCXhaIo
BvesyQ/9FBPp2je20TIKVt3UNX7a+ju32WEbnfOFoes6v0/VjSkDUbPeV32iHoFRpcF4RfLGjT6o
W0xvZ2Gp0BqIEwSv2k4RUxSQtkPaaC0gDz5jUL5wRXbdaMZeSVB1hxXtY2kfjP65O7YQs8DipB1q
2+A6ykZAYKhWl6YbQhwJ+0WbNcy/M48+8nAxlNGZ3aXXyCQ2VjHcC5BpKCEvh4C4qsSElmaPoDLs
SU2ZZc9AQZgXhjlW2Nq+1ELlAnLpIgAmNiG+aHmUChmC5gtbBOBx2lFPoJtQrMvMki6pJSduwtQJ
33YBDKIR0hrI/F1CXyXNOGFC8wTlpiJIBr/xXKLFx1xuNsitGT7qKSJZIyBYSGbc34HGnrfZcJ+l
9CX9PrqTOB/NyjCBATogElb6CxD/aFgVo50j1XW6lpaGp2XXooNmnDfiZNq0VZOXM1JrEGv03JVq
2SXWdaX03tzHH7Kg67vUdXdNbhBd8bLScJV2F17EyAXK69Ye3Be1Q1ygcFWklufdtrm2PX1p2sxN
MReZTNPF4D2XnMWiqKL3UkvtikSoM5xDZFHiwCRy8JqfZXgirPVggnEbSMSJBZJbo+ZvC9069rOW
PKmAI7gIi2KeiOKZTHF/BjgsnrekDs8sHfl4PxkRSaKr6MwW16E33nSauxhk6YQ+8y4OaXukY3Eu
dfKTkSEPFb1ezCjzJJFV5bkCtEe2wTExwOqGZ8YEp4EX3GGKJnyqSp898njoNS5D2xhmrkiex6T0
HFlAHeeUTrBOHKIKjWEy5hUsG0hgN3aoEYPT3xuNd5oF1nFsSTaWTuml8asVcegXHnR87KhV7oCk
DBbGYK916P2zHFo3BwvQU2Fxjqp+rbTyTRsX15HC4dXKrmO5PnPHBhNoeq5kWHS7LLl2x+FCtWMP
i8d4EUz0NzhxzhjU8TweQmglgEPmpk//vlWN21aUQAldcq/plBu+fmSDRZi5FRxZmN3PkcI3XKo7
yY/OWttdMJ+ZW2QyIfHZNkX5DEZtHRGeLMJkrwTTV+AK0EkwQURbLqwKtptoDchtNROiieuoHJH1
Sihn455oHPPnPGN34FpWvL1ZbwwvqlKtWlVaQ71Yyzn8PzJ93Fy+7xpUzDT+mi4+I3AeRXmH+F5q
7Mui05/sXGEiY2zyOnl9ax1nsFSWXiKfGLDY2uQSF0fvlCPd9h8H2bgEGL4b2sRzxk7fxnK0xrfM
etVfyIW0NsJkPQjuCiIYHgnHPQfqe08c60tLq6crkMOqQPGG8T7MzA2hzfddmjz3YIo6g0bCm73C
6Y8j1r+lTcI3n9bVf/z7gSrwZ23Eh4gFkBXCOhxYI+cMDLzB41UqIhkDWn4bKvgDRBo6Se49dT3d
PMtcjuRKe3V1GyZwKDtz+cW7eN+F+/EuMDUaNqYoZiPsK941FBIEbkVRljLvIskXGibpGckF6wKc
hafGRyDlLsI8uU/Q5+eDu81K7YxgLCTKyY95799a3T/dLP7Lbimxn8qTOPfNt+I81A//9gwbqB6O
H5Ln//j30wcpDqQnP3hARNO8Xe1///SP5d6yvwGNIuUJbRBKX3arfy33/AmvJFREyrLQ2EByvvy5
q9TIfmEdtmxLM/+Khfm53GvqN3ywiJAtBesytHjxd5Z7xZwOsYfNBMGNe7CdtNUhD/NUIms30wMI
enbLbAB+w0BG5r3twQTtVTiEhtShuMkCjvU0JhfuEBC5psZqvskaFVyPEMGD1ZbZtpR779rQCZrH
dHkLvv++b4rqOO8saWek4FPLtp8bAkoY4W78Xj8ZKHV5Ph+FhKHLD+MVCSdb34+tc1+D4AviDKcc
uQ8nktt0R7FdR9dGFOm3Jd4uDBtIksikzvQ9bk4chbTixcgMo3Jzd6mrEl0gzbhQjAc1Tsp5q2AF
9IPK5aHViWDrwFNWVQjcWM72qesP6yx3mU6UQ8FJemKZDfzTa4N0mScjSN0Lnx0Q0yWMP0fdYJr3
OBTVrReN1iIvrMLBEEvOdDVg+Y3h8zkpigRHg3v4rIU6ojlcCWtCT0seyDR9GqnxoM5N79Ll8b62
yAKbdeShox6Iyq1EFs469QLtrMgGbQE3bFzGcdRsfSUFaGoNU5yjzP+MXA/5FffX3IQZyYhdjB0p
7AUqhJQ8ElO3vePOS5kegEDfuAY5ClqXN08VNhWByMqAJQs4CCSvXHZbkuyzLV0Ec2HYlbbS0V1P
EXNxuG/zNN8PkpmeospMCS6cbDZxhKLQN6NmpQE638M8U9d5KIfHJr3OmyZooQpLrnUOpdk+YY2Q
jlIva6+GLI63ZYYy0qc3j/w2iU+I5oiO7Z6ETBch0JEOHNoxc0LXQFBwlqk92B5d5vv7JofNW4et
Nm0Ea4dzF7YNztP4FUdlIcvFiBPEDzGfySVePpLL5qLXrog7LxeVLYbrrtXCR88v870RtGdUT5Cd
JaxXsuXFiVW6WDRDxgBuzdelqfQN3aGCiuhGx40Oysvy1W79Wjb+B0roxwf36YV+ndyr/3w913vP
2VSw3v2fxWvxOmuey+H8uQKT8p//64fYd/on/0//8GcJvBxySuBT1tDu47d5QZZ+UAE5I39+Dj96
yGv/If74x34UTiF/mxgNOC60H3XubeG0Ndi6ljCE4C+TQO6vwilzTuJYZWP+587XTE4vfxVO+Rus
AJNs6+mRUDXZ+HuF88NeJD7jg1lCZdta1BaFtFJxoc61agqQFGQiRMEmnfgzee/fpVWz0gflrueQ
NWuSjszYHDF/lc/ciJF7o2V3CqtzlfR3ZubdkhJhNTilUZXCa1uFzZlasr9vleTFJTtSUodbf+wu
ayVM5609OqNcYXqoc3PuVVB4K80/zlxvQ7bpjHAFf2nX9nHTVZQJC1Jsjk/ZtwBq5APHCWl40H3G
MCmRz1Fp4uoFIao01OH4xQ7xX2fBkdsO93GtrHOG2ahGLtUKQJkGzw02n7w2awyUYXuelu25hzfW
r8ynvtbvBjl4blDiDBw04D2rNyEDywaPflOLx7ggOF2btrxuT/cONn9IWGtVYBHO/Yu+4F1UpJhW
GMmFGsK3ZOnNYuXSwx7lELr0XGndeZy5yp6Llfp1NZMYN/Zp44gRmiwhSvvBbhPcYzUCmhS0oOqb
GNbaYxkTH5HC5B4Egfc9x68zw27o+DrZy3nAthUsbjSOEisDobBgrTV+B8e0c6PP3bkBb2rWmvUZ
UBl4N+YxCGi4+YisJNnyryIm53YARRJkCapvQOAWkrIAVBa9aNsZJZyRwzDU68ys194AW6uX60v0
+h0GPLWt5znngVVhjRUhZkF/5Bs1Z1EI2HKbNM5gN+3J6JXGd3JbifDWnvy+EOuKqIaF12vS2nYR
PgMyBTcsn9pVKc1ztQ4SxLXlnHwfMi4sokFBSxVrPSLeGNuK+eJHUCdBXP0Yv/z/SjbNWT6vZBcP
qfdBGeNnfu3/dLxfugzBRJMnksmv/Z/4xvadwZTgiKLz1zf7P7xjjKz4l6n8CI38XcaUb/h+6SkR
sIBtYSp+f5XynycYVoEfpf2jE405HRb++/5POxyadVMQgVkH7kpR+9s2aBSn9eoC15GLuNFDc0ea
Z7IwzCDdBqPwkL/3sBBSmXBYL0DZZhOUnHvTCBiZvFPANHVIhEoAbKT3QUL4XMtTtoUgmjyUhNZs
AslNloSO18SfIE6gJWCue4QTIFWNXptBuoLLFRlXZhY8wRcrl4DB8mO2PSi8Irt+COxu2LNbS+YD
8RjLvED6MLNKs3scuhr4YYoxAd+WvE0LO5uXTYsRHI7LNjdbfSGoL/g5bCClIoHCPpMJznZMQyYj
rxfmmR3hSe6tzLwuAkKAkszIETICQx26MXPSpmPnq7gl5MkEhymSUSBoKKTbNgdvatfo08kS9MnQ
vQ5sglHHwB+eOUA2S6CROMUF+nQgeeZcrTRSdaIQOVWWTtyCHI+2UtOqKfKZbEF0hZxlKUSn0ZLR
CeMeZPQ+hpItfSMMLr14IrO6AjyeYkHEZap7HusGFFyEkN3Y2HyIAoV843Xxmplvj4Bm9L7HNafB
OPSsc4H7dmVm3Uhyw9A6Ul32R2lQgeC3oHYL0VZb5lvr1FRvBTjvhUKpmRt6Ay6qlvOZDYB1Oeg6
IXWjySg3KiNrSgIWK6XrL8ForURPHlmSEYZg6+XejHDlYoHycc22ElLPHstAL1YajDd8bfLlKPqF
2YXuZrA85LgN/qxBoNr1cnzzRYsfPIXZtS4S9QzmWkMQcFceNXCuz9CTvhockIHUsX1fabXGStJo
W4+qDTIn09ctzOPr1uryixaxnON7jbUriMrGDa/V7kwZ6VSB5uyw1gTlddOwZltjVy10yUzWdqLG
N//Pb/X+uMf7r/R7VpYPb4sj//zPJvg3S8gkmBIfNM0zONH8VRWpfCrdZ5sJh82IU0xun5+bO139
ZhoCEeuvg/Gvqsgf0fumYUt//OeB+aAK/qkqvk42fxdFS+XwZimqDvOJoRKotenQ/EayAW1XqgEm
h4h7MvkxaEPrVO8zoEjmmEGdbcjyKuNs49aWuGqtuF67TSFd0Q+COC17KzvG0VUPIBkzRBdDe2Kh
pZnpbR9c9yWkc2KfcY6POMpsgmfmYd8+JXJ5P3rAu1uEdC63/8oiuG/Rs6FCQZNFxIKMhEqQasa8
WS/vSxjrRS/u8o7I5TTTdlTFK+jM2jKtB38FG4k2fSKhPE+vclNpjscufHbJhCuyEfyQB7kg7pKb
YmjbRQUadKuqWb3S1JoMpUSxFqEEiLJWQNbpknzOW0n2bZTS0+zKhQ0oAm4D7OEyH9QTbxRIehSU
0Wk1Qju1CdYeOhDYrpSZTtTVu5qz83LwGjRqgqShuitB6mXa90wfYVl2HO8iI1k1wm8vwzg/17z8
uxtJNzr2fa50YLxIvbLFpOLDQyn1dWR1a3si7UkRSsc8ycftCIpg9/cf14/PXKyuv45cnw9L3/1T
q+dsahxVh3PX/xuPb3/c7sweoO0G7897v/Y6BqcvVVUgsjGhNFWexr+eav5Es2h12dPxyzDNNz55
FTc8f8biRgwF7bBJnPXzyKYCeLNojcl0/PUJ46b8rb3O+62OpUGP0xWNM+XUjFPEayvszVNtkKHC
fngoHJOYpeVgSYWThrF2GbLhOhoLUNFayIwEFCwkYd8e71W/9Jby4OIg1jp982ab+MHWS6eh+Gbn
9ePtACMC5E5X0FR1iuPbImPkaSeRCce+KR+bBr9BY9Peb5D6xxmGEq8PiEjXi3biRoFpG/MYKESO
cjiFPr4Pjca/NwZNP2Vz82gGuG1Q7GkX7jBSKCAxQy9BQT+XPF260whr4WkFXofAmLBhnH9MkK7h
4iMxtVoJ/HodoNILpNIm+svEclt7ru0ElMiLYTSyReWGpJ0CBkd7DAhBhzGf7Q3MU/q8tKz2ORZ5
rc8o3QzF4I4PL4pm4VJIo4TNXWsPBGCWtT1LJEKQv+jKvxqr31Tr1+91AiqgxuEF2De/v5BiCkYj
ALZ0CnIsFTLlVaBn0IVjpLPA3SV33ybflRxTdtwutOo+TcTK8s8B5JIZ4C0z68Itl5a1JG4GjEu/
KeIGioyBE6ZcBnDh3ChwxATp0MVaz6T9F/fBB7cBD4BtsMzQt5iGvm9vAwDUNSxVHClF1AYOYwMd
RRUQ+z+/yvRbDq+ROYngGFsYCqPi96+iWOxJkxJPjDWkjBENvtLUPWsSFJzJ/WiBZ41JDJz/+UXV
9z0SbnFuhQmbYfDxZJJKDnolHqicMDdrIm3TAhK3nshHXTLUE8FB7h8MNdTYJuvo1WzFA6meaCYR
KwSNPuVZkhwZwZAdxeCTThtdTpCB+750JIdqeEN0IzHEAwKzouyiVW8OBg5pQczDFx+ATtL7y8YH
oJqxDxGqAt3q4ANQSEZj8IjY8+O2Bxfd1XMjIppiHOuc7EGTXOdGM+cE7lpLE5b8kvBZnjk5t+aZ
IvqNQez23JBw2hH/XMxqNa/WoyZFTsJUbDXE5dYwq7OEqNp5UuCqSv43e2e2GzeSpeFXmRegQUZw
vU0yF6UytUtebgi7bHMng/vy9PNRLk9bcpXddTHADNBoVKPbLimZZDDinP/8i7Ccs1FpZNUxB9rb
Sr/riNC4ztKoDHoLYOLXX5Ct+uX3s3AnYa92JENb6q31+/+4JQ6a5LJHSOSD2RxE0yAEdiG4C/Or
gZsIeQa/45D/tOvxiRjcuNDJPGQnrwUSeaZVhF3wiappHuYajdXcjyLINLDnVn4bUHG0gnHefFvf
LwZ2Py1APm2d1TEsgVjBKfLy+1WETjY4t9eBpdtQ9THkVjr2aKWZaPDmpbur5wLBzA2olosJRTJ9
/fX9fd7EX7x39JBsS3xbjENBJV/tTX2oNXNvRnUQkf7GgJlE5rxHaps7S4iSwgqDeBb1lhwPZ9PX
NTFwsmansRyFs0kO3yBb2pM+eF5QOd3Okx3hztm8NUHVfQ0IPhCxSSebYZgl8bKgX4pHfpuNVqyt
sSXLma8W063ppgO0BUO7KcqMOCy8Trfj4EV3BP64D+SVleTcqmzrkHS3IUlEbK0pRszWdW71yJrU
/b4Z/GYN/UxymV5OXNtTEtf90ahwSUuQJ22nDCnl8+37X8CU/r+RjOgqflhJP80X9x+Xj/91j8WL
+rF9ev6hbw2UNN9QRgG3fiuZ2Ju+l1r8jTAovRw2+XWM6XIUfEfHjTfgTyBH4OBMHWmU/qfUksYb
2i7WKaASoJNF2/UPGijJl/lxX1kLPcfhNbfXok6aqzPvj/tK2Xa2E6qI6gLTWBJeUNpcDevcij0u
pP0/aqEscz+CXNpiPRGN/BEGvA2xUD0bLa7iMvLbTMhzO4js0qo9bd5hBDGgXJLEF2Ewn163cmb/
jcuo2Y4TzUbAy1IEVT9p2nWro90Jcw390lwmVrovW9L9Qlqh6NCJPurwYgSkymcMt3b/WbTdfPEZ
PsRKePh7KPSibT5+eTnTWX/gzwVrvbGhTdDXr8Pwb05Z32hv64K1qRQYZ9vScmj//7Vg5RtWJGw0
TNXXUdCKXn7vDbw35joFwlrLwEvrn87BPd6X1ysWRoW9/iouBeLbyxVrxgW+mU7X+BVLK0Uvly/v
mrBobt1JLO/Cqg/lToZD+2V2pHrCLnHOd9EoRufWieOGQRAh1mSNrvVusOBct6tjrWVgEhbWldF5
SaBnXvFAMAM4WtRai9oyWi2f9KzZO6PN6d4NEkURfh0MVwkObcU2rLS62hWaW2OM6nBMBp2sJv1E
Su64kMjam2kwZYlm7BIX+ZlJBDrnSirOS9n05cEq9FTDK6VIY4zw5jrcNlpVf4Fl1pKaU0yqvOxM
E1V5ISjp91rXVWhTjMKs7gXeD9EFM1eVE5/qdWe9jxHnhmRAGwdDYP69k7IH4SCcl9Ae/ODxn+lK
BzsgO9I18kQzMIeD1Ko+gz2fumiOx7T+NNl9jsPfVBLMZjHemYCQ8QcOBiu3j5lNGPGFN7dEXsD9
DokAUkkL8b5w+4K63srkRoKM3NZNjXU+/dG4T+28mgNS5L3eh6WPXT6JMzkSsbE0zjXMqadWlU6x
V7M3fyCLzaGJWTM/hmQhfV24hXUio24sd54+yuocyv5jGiMVOtBikeo5EcpLBB3k4ziw08TDClQv
vdTHEhhwaHSY8t92pcg/Y1K03BUyR4maqJScbSLcYFrJxD1VhsqJxK4oe/weD8SKMRgW+wMBfTaR
lIQB0GgkHvV/nLbQ+BL8brHdsPBHnbKhWAIBZQ4am9PwvQy9mbEYbPiq2Ev2leYTt+t9WSq3Uv7c
RCRPFmlUfR4GIoa22C9rHwC66jTInWreO03H6C933OxceJIyVpaG9ofXxW2zjdtebw6eV5jmvl0s
950aTHUc04HCIZ7HCPdt4gbLG5Js06s21UdWZo92jtz2FHtmPTS0r/PM+J4G1pj3Zh3P06bru2bA
KFt6Q3MwHfCtAzGiFVaXVb1yRZmpjYSk6p6NqiBs5vJdptcI1N1B1uGxxl28ZcMvPX2vFie092U2
9lOQ2nGUbYRBzJFfRMt0HKxET+9SOVU9rQQaQF6aLp6PvV7m8QFky5lx9lVmmR4IfsLVoRndCGFm
RtviY+Hq3WGbg5PbSMwDAF+/CFWeZOZG7edWX5KA2ToR3rUoP1pjXcEw7GZXQFGoDeCu1KgfKhYB
Y78pOdVwiLC0dMZmn0FX2C01hhLe4BW/8aX5ebsSlskwm32TU1t/HWFQVJ40tEGS0+i1JMqPxLK1
3kzIhhYa/ynC4HGt59nKxfr742z3sam+/JU35Ppj3w41zYajQIXlAVutDGyH4+7boaY5b0C5bOZq
ANycJ+6/hnu2eCM9CScMrjcnmw6D6/uhZhv8FYxwziHOwnVa+E+qsJUH8cOZRpQCrQfjQ0+49Hdr
//ryTEurMjbMHifsxEna2zbFoMVsIB25XbId8Pa9QGLabkW/INBWmrUXbppcpWEujkmalTs0V6ht
7PieNDXzAIBw5Y5Od8JUOLudDOfmh5t783OvtjLsf7pa7svKbeOFp4R8ebWjqxAkaqX0p9Bon8Iy
B6xSVeM+YMvC/lCZymYG7l0IoVBjQ8GusSZqCnYZJzUuOhJL2q1nyGKXxtI9SAtKah7nhKPDgab2
sxIGZBu0x1+yKe2u9LrornD0gNk7m1imCzNdbmNbaFjxLNa9ckNm6KanyWWTcobXvibCz8S84cfr
Tt4XiEkTlkgWG46wtezGECGK+RyBo182YU4wAi67m1/foWcjpn81k+vz5B96SKj+VCm8/i/vEApW
vAWKmuzLNQyScd+JWf5wgpUGVy2GRk4saeLITeWO8iKJBJhJi0vonVIOc1NI/Q0oYuJsc32OjS1W
COI2IY8MmxNSWoLZlL8TcrFeXz9TRt9rSWVJqDI825dXrJtGy6DXWj2SI+2+K8P8Ak8U8UeXu0TX
NokVw99V4SO0WgsrFrKWD3kffTXDinkeR4jR4CnWnB30dbVvRzUTwVHq85Ney+4pLJRK/D7MxnbT
hW18N6h2up3IuJr8Zplhn5OEpnzAKbTko5zSD0ua2Q2u8sxnOnBsFz77aDQbFkz8uV/sDGf6wcQh
mvLBxWOtm6GoTJO6JT6n24YY2WNrAaVjCkYnfnDKkVQvaaT+YMfFXZc46mOv8zVSDClEsHiqP5RT
FMP5KFztfSz65jAbLmcKwbUbmHUxF1+RPhEMi+2dKY21m9Fz1DUpYDl5g52R3P56Aa0b1atXDJGS
B6TDf9YXbUUJf4B7tLpomlDXDH+UdbJvnBCzCSfllsjcReUwRY2dbUcBD04rbZfwvwhL6b4379KR
TBJf0+yNjZEDWNFwkzipw2Qd8tZDjesGAKIr6+sI4AeTftnFFibfUXr2ZiXGTb2ETbwdDTWfca0+
qLhsRqZHCQ9JN6luphYmwGgMJxJDcVYlMRcrn1rrEr+eAc8w8UF1U2qElw3V0u0yLPc32FzH5xIP
7XgT2Vl630HAcLGOgOkp9TTMIBNFVcaXIozcNyE+nZx6DSk1V51BCI1IxlLfShpFP2tFcalFRXsm
9A4j/5XgeoWfJwkhwxgfiT6dKOwAPbJgwRXuhL5BEDJtJxKjDvuaWdkES6Ds40OdYYJAZi4qlXin
qznalSp03tqEELc7u7Lie9zWGoLTEu1Sr6K+IDNeXaeTk74nT206gYESxb147vQbLHZ9tK/2Dg4C
8AALPJZxw6vdNSd92IZqIIhQY3Elc6OfMunZV7VNdbWMErDPyttP1RLrvwG4X+mVn7ctC9ABnR4i
OoCwFYT8YdVRorkh5T/GWkKR4qCp6T3ens5lY4nL1h3yC7PrVx9M6Fv6CFfA0xT2hH181lbJi6dY
KiN197ey5m+xwVfg9PNlrWzAlcbPN4du/fKyjMmsJjefDd8bE4mtOZyLVLXNJkxwsFnScdlJBbZr
AFTCkMNUnvYmf4yqsCNGAeWNLQd93yPWD0Qk9aOWOLYfw8k9ESgywcEq5R+UBwhsWlIpfv0iP1P8
Xz1NiJEUFtQKni5fDw2AFIsmiz3DJz8wPdllintvaIgZdm5m3ENoJk4hTRvvnZ5TCvur1Uim1NcY
gyJoGwSVqo2DjynNAEIw/psI6mszI1VjZ08qwshcJFezXtfHoqhIQRtHThiCHsd62xhGv52Tpb2S
pV0zc5oVWKGL/eQa5Yixr7EdKwPTyUTp6rKiXfks9IGxUjwt4yUUtes0HLH/aEh2hIafPIjOjnjw
mddcF7zX78lnIx83SdV07hcQ0LHop0tY1OGdlefTVQG77pTpM74jDZkdTWRckhCyYK86eu4lkykz
9akQkl3rkm7bZOxUJhHo7wRxFvc5sYDvigTKEwRFVDe+Zi/yzszoMp3Gmi7yZbZPepc81nbRfXRm
PL3wDbOD8PncGOaYlNJfP8m/OtNhGbAdo7Rbq59XuEOfmmUGqcEgViMJH0RvmIe8hNbYkEK7bTun
JQyjJQyJY/SyThcydHXMEzLYAzAG+2qXF/rHGWboLiY6fNPg2Imek/ZaqbkLfn2tcr2WV6sOd0eO
a4+kDIY6oDE/vshtNMyyj0k8GIcie1vX0r3UtGIjI9PYlYwNd6wmudftysCryCaLva7fM2Ubj547
pnuxJB7rzZR+pwFJlJB0iREb6svFcKEOROnOID7osWbeGJCbi1HdYjR3Kk4hUzQb6302VIQEF3a8
L5y+OOCDrf3uYayv/IsvaAKqCkeAW1IzryDoiy+oJQkqsnrkC5Iif1Mpw/WrahnfiqnzTk1BUI5R
1aQTmAFRGwPpy1uihbh4gidIG7I/6xxrv3vXX4nh2ae4KOh+HKSk/sEVfFXFK7cgYRVfcryTzPTG
dMphq81NDwWMQF7XyA9JU3qbzn1n65yUhnmc+tH7hmn+7Wb5st18vgYHqo6L2wGERGLzXt6YJEm7
qaYV9ZVaBRGmfRiIM94VIlp+sy3Ln2oUvFiY2NAFrKJWGpeXHzW1c6rleo7CL5rym6FwvCe+GPW3
47CGGKh8SBYqbuAmS90AHrcfiKaInlBpR00QkrlA8oSlXQppogB0vNz4lFX9wVu6CEfH3ERVsMww
+5YiX/ZpJW1YjQNozr5gzzwL+I6Ip1tTEbq0WgVmVfORTCIEcYae1EcHy3JicGX6u3b+5Vjs+Qa7
0vZo6iGggeu/Wnk0cYOelLgAjlQ9QTnNhU/AXXkaY3d57OHcbfHWG++aKnfxU4zSbtOO5jVxqk4R
tBFTLBJTm3PBHMrCLrac72virkDjZoMEizFp7w1NXep9g99XU7bEZxBhYW3mwiWX0VzcJ+oGazdo
xB9tjDyj2LaGfjOSBWlsSfM08fPBTc00lOencTJeSzKmP48kb3zWvSJ5H1W2+y4f8f+RmnA+jZ1J
Va2ggpyyWiB6BAe0L53eYgSKueaFsXRwGYrSwclMuO8LMeTv1GSUObTIR7q0wdiruK32ppHySXqI
FrIVyX9g+j9hDWjBP2zsP82WLvvxY9K9mCutP/AN0SCH0ZRgBt+EFeyB3wEN02bgtGLt1BweA7/1
vf0+VtLfrCxlTjGaPNt41mN8R+ld1Gow89BkMEP3sJv5R4DGM2HgXxs0ajgPmwXOIBg5aONQxL/c
HGbMBal8hAqMsYWPHA0VwO9AbIfZ+LqXyIqmsoJPQ4RoORFG3Nvsx5qiktn0YcPJNUwREXlllFVr
mExFnLedxOFRVHOf+OUQIn+2vakJoZquCfOQbACpm9TAdZEso6wORFu25YFPmv5ootX+RqOhwvQt
6w0ZMMcn41mPFyy7Bte4tYUR3bmJixMZscI0Gp5JZPrG7XsXIyQjX80IlYGZjM6k2pfOQPiR4dTl
RWcnk0av0uhnEhxt91C2eXxqksIs8QcRcYS3v5ncFMJZMPQVixOTNdc2QzCWFdZx8Hy7bZbPybW+
dFdLl7lXU6VrZ+FFJD4R3GWmtylavvfRpFnR1mzmETtYR1IXWfzaGNPcp9XaoqT44H+WXWjifVYX
5ny3hBP+eFmtQTUiEbv/DLiikRYXsUseYyhN1pFE+jHa5XZjt9sZagTs8IqowMwJce10Y3IfryJt
ZvuxBuhkfqxXwrjqh3hxafGLinba8A7lQiA5GCqt+W0Zez2nbiQ7JClgzjddU8t+O8qiO8rIcUvc
aSt1OdV1aX6ykduTuUur87WMXAu420tvcvA4ct+4y0FiJzZRtUZ+apuU06CZlpk/HRo4MMqVWCYu
k/ojznBI1kvhmO+sCNVXHjZMYRBNXlkSBY2N/A6xuZluZGdVUKSPYd7kb50MorOfW9XipxElQqQD
CGz7lA44TEwcAkzdSLCina4hLRNi1I/LypPU6zLyPWckk23K2oSM5WpqfnOuPmuTX746bOFMhtdT
BgrGs7b5hy7MrGKPJbL0gYqSZBcxZ9gLMqJqIsN0krEgRg/jJql4RLU0B8CTViedqyztgzVKdVmm
lXMLjmQSkqzic1ga5SOWuVkg5nj6TaFpviw31teca8XyhFqTigd8++VrbnZzqGdw/4NIrzX8llK8
E2/CpHVdnnSaTcCA9kii/KTnzUEJtKakENIlKJF5W1m3A9KmvOTUas2lIeExHr/atBlfUZRKn4TR
8qBB+b8XwAqr53EDzOSkaXUZi9IOyrj8aqfuGbs2Ehl4EXdlXDC2Gds+CyJYj1+82UpJUV26D8Xg
2egnhxKuBOIk6WAebYRPBf5iX+YorG7hjOVXhe0B2JFup/Csb/kVPknSEN4nvAP3fZExIom1vCt+
V86+7Pm/3UYbMxHSjlcZ3euqjWxmB/hC4GWYJdYdUNPwrq/txwxf0sMc5d2FpRNhXjbxvK0JxtxB
KHE+5nrf3jjaiMoJAeVjaMQaUXzDfOnGWrxz6i7bzZoYfvPI/+JSGQ8DUbOzI31+9iH8YXV6Qxkr
8hL7YGlE/zbmaWzHVC27qtfF3qPT3OmcTTx47C1+d5tW/OHVm2G7MBWgS6CPpsp9udo8r4ndYm5Z
bZNlX5RZ4x4MeucA5pV6cLXBuJKFgMWQtMUOvgBGleTY+4vHBKxali2t65ewiLQTZinFFvBWHKfM
zH6DoryCK9aHCalW5+bAmaIEfy3YdtNyKiobY0ocejlOmrwNcHQP71Xfc3YsM00iMNRM7vfciyC3
w34bDnLxayd750XteBgIFHuHEIlswFpoV02oEaTuDsXBxv76MDl5v8cy2MBwOoyjb4DFPyLy/JKi
Qyfyb3Cq/y/SpdcH9fdDpAvq5xel1vqv/0+pRQglzTR8nFX+tXY6fzIiUIbxunIYrAKv5yLse6nl
vOH50x98/0tgvO+lFnYCTJRgV6yjAWqkf8TgARB++VZAdmTz5biw6IU5Ll77lDldb3GY6SVzaRz9
/aZBsBWVViV94jgviD/JD2EFIyCInNokMWJqxvhgLVEaPzreOHBeT7EV3zpGXWQPqxFCF1SA/qTd
c1cYYbSVstgN205dFZ3upTunnKNor1PYRTvajZhsndIqnKO9IHAlM6BtZP2hfy5Cwkox+7XQXuXH
tMw088mcc6K0ob9F0JA7umV3H+ex8V6fUG/7Vdbr6A4aTSepyB5zirkIhHnbeAImYtTkkJRVnyMN
JaYhvXGbFoy0YTbCOLnLNcyIFcH0jxwDOGWHHDb2hr6HAU8z51209eQYfgX/kPWW5q6v9oM+d7bp
D0Om6rPVO2Z2W3dqMh9FaMJlmOu664DSq6QiUgQe1TgerQgXgk2hYMr4hIBbJFf282AGoHSRs/fm
2XhIZA61YkDLm+CznOGLs5RlvcXKs4f9x6vvcs0xNq35/JhnVkVtk5XpR1dNwzWmkMMMRp1Jelqy
Q0bfdbTqs4mn2GXeminZLYuyK9+Qg4X1nUUCNz6lmPwECLDR8jdWYsS7tubc5maAzikEVIzk9lFs
oron/rh+NGsjh1RBTX4e8kK0uEQSuLBVrsZIJwe0EQ+d0slSkB3G9v7c5+TO1m6B1BliDXq2ocaQ
GYGbN5whHJjZzkKFM2MilLGcIsDyGikgQx+8lyL8B4nv0Gvw/Val2DSX0WNDObsg0mMIuI2kgLuq
wsF1mFu04R20Dr1nN6TO2bpe7iIxwVdrK3HBSAnVZWJBMq4o7+IUPrnv1DL8Mrnz/FTMYdPhvq91
yyEld732mTkaRYDYsEIsZhUi5m/d95GuaweZN+QshKWLUyKcEKTOdmSzxERPobCZhylLd2Xm8gGF
bMZdYhMZFpTORFaOO2m1HshQLYSiGQuZWno9ELE7lrl7h57GOctJqTpA+VIQwgudId70c1rhXzW2
LQPMIs6v83gmXmMJAd76Bt5MYJRzRaSLmcHrTJkddvvJ6dzFx0Bf78EQQuHgWKQbc1CFmHNcqGJQ
H4HwrRTBd9R9dZMeW2tyXSfK56UN39rdzMwUWwX1SMYQysDQUobm50M3Xq2IM/NUAAQ0C7MZnk2D
Cvw2acI1LS/ukEwqN53DzVxHLiYOghSfTRYP7kf4330MM3AaCfsacETkdbfbe13LGwqBEH4SvRWL
bDcITmU/lewe5xGN+wBCEybwqZlf11hjV+ajlzqi3Uo3bKAQNl7dbHpkl3LXtJqbBf04TyQl6rRQ
cWMxOawns7spk777lBmF91mZNTi2rg9kJ7MUOu5utgamaJFR0bAs4m2W2oDoUUbhi3hCze/tpHYQ
zlNRs6hj277J9TVSdrRDh4E1DRR7oaUAXbI8HXs/VbI3Lkq+GYmktJa4rRdxnexyXLDMHV5mmB3R
JxbeZoq75SoBzQMPXzm9xFFkQFfSiyYiJEQM3Wo27aY4FFU0mZsKutwfZl5TSNYo+omwCIc89b06
GqOgUm3BjY88ksGhVGZXuYkHmk9j1IS7hNBq8hNs8am2qGk22DjJd06FIId0x15czqPVyM1S1u2d
GToaRihsOvPGSmFPB7JgK/QVImeBpsA17nKBo2VCCM0dLExcXyKJbHOfTlnHVxXEGTDLN7AGCFPH
2xABiwkALFfXoNns8zjIzSJ8ZwkGLRvC1hm0iEwasW9KBn5wuFc1qhxJaBT4vfh1sgxbkcbXJSdV
glzMNkK4MGj4H9WcyAsnV2Q1ifRKJs5w4nFF27nTbzFDHK+pMoMowzpO5VF2N9kmhmR1fZO5Jara
NrmeCwcsTWOIEd+HdOTsruKym9VNOOKxkrSaiR/CcCNna1ti0W9nSF03Y6T0wmf/J7ollvjbwLYN
RlXXt6FVHc1Gv4gjKEVeWwDPyfaJMw7yRR7eOaWbPmbz+KRgtlFGlneEK/sZVK/PEZl+6Fqe0JkT
RxU7K4jGB4X2tRGG+8yzPo3YQzidRmz6MPNEQqEOg73wyhrZeanTcJe12j5Z0k+VnT22TtH7Wt8d
a9GaXxSpMDObyRkxo3acIAcuQa8X6TszSqYN3mSz3w1tdGGP8UPNbzCy0CJLZHbjCMxBp8udS9b7
Juz7+hA38iob8UFomJwVOmmHnWKXg1iIv5e4RnTs7mRS2MhvZyztzcGKglBM7i0lvjjAQwERoeHw
J0v/6DgkJcxOBdOOUNxdRB5KOFZHtFCFLwcCStr5Ok+K27zLTtowd1ADGvKn+8Y6Z1qREt8E8d0p
OVHsesoCftHNqE1XaZ/0D8WANBF9lHYw5/RxJHThzGMHtUEDfgoZB/t4EI3Yv0bRRqtdBBi6ebsm
B+8HC7HJ3oO2KUrNOWhm9lgXeR6EDidvwkw/yNL+UpjhQyMK71DTCITopu/bYajdTVxQX/c0gKMl
b6emRhHljuUHS5AgzeTBvQk1jpPF1me/7DiqoWZedTjB56uskrhKCwvm+2FU5VembVjluBVq/SGe
d3Ov2+dOm6prBA+fBejDRa2VQUU2ebuZtQw3OEsQpYyBxJe2Mq5bgY5mW5om7k5zVN3bakRnTz9N
mEhJMLPXJzdpNJHik4h8uKrq2AlUXGScrp0CxUnGm0yRpizj+KGZ4re66rRbg1LVh9pDJEqi3ob9
MOD2Hf2R590HHdNx0p8B6u61SK8ebMR4u7DO5GfHCB9TvVgemVRmG+Qc1C9kVuZAUpB8kgHm57iX
wzpIjfPsECn5IaeUIP3d/NwzB7AdfVOj6CXFAoqJk+acepijBtbs9hsjDU9K6JBQu5nrd6hZkwpQ
erSuSJUvfCGnc2sQ75rElpfunUzKi84k8zyjTYLWdVuV5XIxa6rCDpBx6SjyHfaR+U1vR+Kzxaw+
HJd3s4i/Jr023GraOD8IK0s/4KVghP0Fsn0DeyGrJjLWtksl9vhTt+VFWulWjwSrboWxYuJl+CnU
Z6XfgNsM2VkY/eBGAJTZZH0lN2hhnizQ3uEaGdbMIorebNu7poMrdBRFMw7SN+PBy7/iYSJy4inD
Zuy2DqXCogKQP4ibV3Xjxl6xy0dncDheM62t/sBwsFPJtupmYyoCagJZklq5aL0MaRKTojhiGtxP
pPWJwrCwZnHHIruFLtPV9xKEcnpvFQVzie1YUEfJI4PYIUn3cRFXhvnQFJoh1I1rF/qUnTCWgYB7
gxYSJ8mbIcOMIf2ITjmqmWCEQ/hV92InAUZxKi6pVfb4wYzSaVPDTl18MdlGDS/UtKd9L5V9l+IH
sUE1neU7W7kjB7k9QH24arRUk49piU00dASlb0sRG/pblcTYOG6fW7l/1NX+e/53v+x9/w92tcJi
tvv3Xe3j/X89JU2UlH9Fj3z+2e/8yFWmAvmL4aGL9PDZ4+5PgqRtYWTyyuPuzy7XYAhhEBfHtB7Z
lrBWquCfXa4BrxKJACMIz3S+KQL+gU5lHRf8C/mBC0WTS+O9ctSYr7rPuTA/oE4a8DMGaSIMvGzY
iYQQMDf8tkb+3cnpTx/xClyyBQCAhFIVTLF5FmraJ0rb2oN3/8P9v/l2zT8q3V5269+/yUoGQSXh
iWf06IdvgodrFnW6jr9dPu4qszhV8OIzy3ti9Hbx64965UT97bMQDRoQEHXmOs85VT98lmdVTa0v
c8jrOFzGRndJX7/JDB1L/nlf4zdHVuVlNUd7M86OSTFfdbMJ3ijx8QwxD5gxb7d/8/Vfwod/XtJK
43Gpgbg2+RLCM1LTwLx1CvGN0u6UzGFDEudo9Je0jjvRuI8R1JFf34bffeSrUZQpohkHH1IeCj16
W858LGw1DKn8sic2MI021uSdfv2Rf7Vcn8lKf37LFTb/4cZ3ePBbTc23RFHgI5M9xmZ2+PVHvGYb
PK9XoEYU6RCTAY6Bq378jNSZhwoQhYcbVjeLXn4g1uCg8VmwJc52YZ4Hu79sO9qKrrrRTfN3n79y
SF6/klisG+zVnF6QHl9+fmNa/eqCGAb28EGZzfXSwUxt80NWeic4isc5So6p5d2NXo4vjPsYt7+L
fH1mefx0CXC3weUMWt3XNBcvnIlpHoowmItoZy/pe9EUJ0UvB4j1WKolqCjdUc1ivSqPYNotlmXJ
0Y1z+vaQM733I9pnOvMLlgLGlf1l5pWbAWNb4v02nPu/YU6v1L2fr5dnBvhn8Vq+emR1o0rbjCse
2UwNCA6ca5TW+BjJ0bvHvxRWlHUu9fbTr5fKyyHNt3eO4QyabHxa0Bq+GtIUocMLN5asxnL85DXF
jaqGbWPHd7/+GPlXqx7MW8hVUMix8GpFyMjFeqlLQxIFH6pM3ZQmdtLFIreqq3Z6ah3TwTzWEU4N
mXZat5iUTBtv1k5i9k6gJ7eqXPbLQmRisgSTE93a2bgtOuKltBU3m9mP5okEqWinVTnO2vW1ipbA
Jg5yZO3pExbDxrDlw2eCOn/93eC1/MWzY5CKJzVD7RVnfbncl9h1M61zSMkxvIfYKW4EKaaR5Z1t
vErzkLxG3UbrIocdptEXk03t3WUf+xbQsUiPqTThViTvp2nc5Ga4VVbnj9M1pbY/0Z2qediZIZNb
jbEABg5bB6ygdIZd3kh2SJuGK73DcP2AgSuZjdrWyVBsot4RFMqTGLYTgYBRG+3LgmGtO2zXO6kn
qR8Kdlb8BY12/OS043aqrQOGTIRRkWjkjVdWXeOs/qEmQjKWpKtNxWkW5IpPMUiWiWkpJoYECPab
bCBtMCpOnjNsUUODVaTvJzfarh9oFhV86PzUz5HvtOYVdKCgs/P39dxdFo77eZTarm2nfZ3YwC7p
cZkEslLm48sS6FIcyrnfWXrzUZgJeobyZkiiAhSquUaufXYJ2YS2vSe9+rJq870ThfeLV3/UlGRC
2ExXYuS1Nd2nwkjunKy7TurcCtSSPUAprzaw825Szzx4ZrTVoniLoPTadTWCwpPPLpGhHEb7Kkq2
0Gy2iSPeJilP1Haf0vVcsBhMzt62c3y7T7fW3pJnZk6bgc1j3Uhwq4+5t+u+u95rNaudLLdm/YEB
lvKTkj+SOAJG5qGscWPn2Ds4RFEbaXFCeUDGmXOvjeMl/sW7ptRO6++qhmUfLS1xc/HRiUN4hfmJ
3u5YjMgjHGve95r5QDbIdojiY0vES7Z63mvLY4hKy7ZYeNpyQbLruUPSq5n5SXnTvhTeKWU8XOPE
uO46WqLvI0Oe8RncC5u8utQ6RFm0Mfv4biwHdG8KsyMIcp/mQtul7rD+A7BWcmy2/UWae/dYxzxC
dNhOGJOxYbJARqM4pTX6L/w4ChqNgrA+UGhfD00/JylNw0mxzNKjDY2BzuZSMpkzWnq9kARCzM6Z
6gdtx411bBQR/V0IPdStm2uXB1eZa8hejpKyCMqRn4lYhA4WD3jV/NGWRbYhSxmiaHPRt+ZxfdRx
zv+3Kaxc7UkbuouRGYJRk6373+yd2W7kSJZtf6XR70xwpvHVSR/kcpdCY4T0QigmzrNx/Pq76JHZ
KXlEhZC4KKAL6AQqKxGD6ANpduycvdcOmfrX4baFomaG44YevcCPxX3cdxdyQANiGPt0mn13Dk73
AN2k/WSG36d03tZ6sM5oAzt6eGdH0dokHX3ZWG39XmgdHIlkb2nDOuRjbZavhpGt1sRPrQMDlMF9
zn1CS2RncY7O9fGdFepXizwn9sUQay+QkrPFd0b1QCNPd31DNNcOLs+w4ABm6e9s+6eJ/vkehsbR
RDyk2kKzz0qbBLJcVWMc9gc3/R7xFDeYfcKs/JBZk98iaownuHYFTbip7Na0Nj6kRfhp2VNVK/hI
C7lftWN+awv50RmzQ6Bi7Bsn//fL9Vl+3I8t78cYVjCFs855JhIEdpEHwvUVbYIPo9Eumdz5y2CZ
u0Q39iP/D715r9nd59nQj6Y1bjFNpkBVE++dl/KrOgn8CFEIFEqMrZfff1UL6oBJMzKQXX8aottY
inuzmD/TlN3KPPdtR651Q14i2H6JHcnUg8XCVNa/fw2/vDdevYSzonvscyVvETf7ljFeOTWBzVFZ
vSStc//76/zq5iBGxzRci3Eo98jZTUjKQqzo0oCnOmRPlWoebQdNsGHt5OyenhGEW2vHmfyOZag2
ok9Tc411a2OwCrmkVipqv2lc91A28T7veGyj7j11zbJPn92/7N8wURbCMP9x9lkgOmqAVmou7jE6
hlO/jhoWHoXA43RY2VmPmS5Yd4r7oDC5WuVsb7//jH5x/ls0eZbD7oFb/qT+eXU7KIljRPWoun6u
PY9ttBaB/iWmDsqK945/vzj3IL9DCYi7kLLsPB9GqUw6qVnt+npykXfG2sbrlATCr/Rpa1QmK/Lz
79+afu4MXM4kXBINtLNIDxEGvb3XUZKNuYy5ZGVSiLFxdCTOCthcS6HbaESMOLUCXqhfL6fOeA43
nSFgLQ/pbrkjJg5lZm3tJ2NYT2a/yWd9Z03Zzrazw+xa+3ZuLloZfpqR+lQlno68X9dDv07s3B/5
O/nYk54RbpswPNLMOuSx8ljlyt1CyEzq9hr0ndcL9xCnbH6RtZegUuLQ2iPl2rcki8LEuskTUrl7
Qhrs5HniVDWNziOTjwM4QPRgiSfHfjMB2JeVsQMBtSf2ZmUING4me9wYfVqqsY7rQZaGhhGtK9Q7
fREeYRV4WievzSlY91SB02zuNZXgMo7Zy1PSufx+21yrrJhuZu6WYmlgCNWl4SfIYD40HujgCWnV
6fclP8TgrGx2423tzh+6YsRpkPQ02CgR4/ZCow5eKi2HzVYCDix6+qmRso5U5Vak4dbSwi273d5k
xGbqkg78eLWs31ODPk5/juvgForZmor3sqV3XAXVuFpKEYa0ByMJL7LxaEfFs9aF2wBNZV0Gj2pL
CW4LskJMb+otZAP83iy9tuIucOMbhC3rmqrXKYnDQ6Q/OSZ5M9F+MGC/8xn2sr5W8/DWnaD76+52
+XsYQTfLjqqO1q4fDWxG/G9Q7oY6/j7y+ZU08HNxzyiFk56FCbTbSDX2YjZ8PYU2EKQ3aZn5ru3e
zo67biT1ExOAQZ22SyFjJu6jMHN9ZQfgS5TRd0PnIeA8ErjyGpHDVR/3l2bKhp/wnXKvhW6P/wXe
lT1eWfn17OBlbyi622dALV495B+WnpEIKKssoujoswJCuaimaM/oaSVNYNZxejNPMb7Q4bLgcFpa
6U2xDB/dRvgKubWIC7ZRn1AkQ9teeiHLPWKP0zZkmeoHlifuwWWLzd0WGGt6mNp5C3SL+3VYu6a8
sFldZcD9KZBsN/O2iSxv+W4apVvbuQ0an957yQekcOxEGmKN6U7D8jcO9zzSD79fEc5yWNiH7RNN
zIUbCEaKDv/bBQGPQtLx3l0+WuVuOQ/oRKnOVJXLbVAk5i5OwzvmR2QITts2oAw03HeOpT8tuLwE
wXpP15DMYaEup9ZXC26p1mQMGKPrt1m47gvpZSQTB1a2m3L5zl7PSfd8d1maMUC6FogUdvPz96sV
roL7kRBE00r2yuxOq2iSDSPI6NaBZW7MlPEtIhMFFnDNOgwf7bGOxue6jm6rqe7wqun7oFIOfTRs
OMislHH4bJsx8QihTW4cR07WBi1ha5pAR6wUWzmgGdz3Myg8KZYyZ/lwOaRVFYpFaAjaxKEgLul8
DFuYxd7S7JqZhq7GeQRbNm2HASRymae7IOguwdLtcWkcy9TYWwb9Iye+5fxx2/LoML64cm3uqGmA
oSwH9KVYbPrJPJaIin10QKs2d2avi8KPicDsadvzVaFNV4NcTqAZaxTY0nE1FqyCc34wG/s4yOhT
YcQ3SlqiFc4JQBqhn1gcKirWyy53WGO5VwsOjnpw22jBnZraTPqxBY/96d3LiRN1odwpbLYe0orb
Tg/1ZVi9M035WWmib9PIQD4Vxo6xDjOOjoTr8UqhFdGGyi3KF9tX+uCuRG+tGXwDYa0c8jT8KA1O
hJwci76o1kHdr1kJ9mjSt0Oc7ANRfJAWhzqL7SrisKYXnIFLEtRq5uhtGN7WpG6wIhNBwNRGHBTd
vUu5Ji2zG41obXXODrVqkKqsHgXn6Uxx18tzQeTH2ijMHWgOn9tsDxhkbdg8opwzOqvfyCraVwkc
aIjSyzLrVM6DNmAOlqhyGgyQZqX4px/uJrt4zNJVhl7ekZxm62wndTbFudnZLb/RIXOvhbzTK2vZ
ghOP9v5Xx5ah3wkCgaMW7zN4p52JAm1VYNANxfcO4/yqrfhyzSDaZwo5Vu14ZaBkt8A84/18SVNx
FzfdFaFqNzZriyPLw3LwTliUZw5SlSo/R00GrIXQ0lWqzNO+mrIbKZ1HhBK3rS5uaxbntdvlLFgi
/4B0kvwkc0fwDB5hJ/aUpttorGg6WWsKNugqCNd2xk5ZWl43DGtRcbYulXVRORcq5+SV2z2D3Vwv
9XamkQprs2au1Dm4LDVjT8t/nzn2fdtSndTzeJU6o8VsywH3WzMzN0Ty5BZ9tDGS3O9Qf14uO31T
hO/Uzr9YOQSiUeB+1IRA2Zfe4atlStLeQtqqOsSJD1RHfJhsvKC0L1uzOKR0J36/Mv98OQSktKh5
oBeu6TnDQY3taDRkwQEp6y6X+iTi1CyKgkEfa8c4vHO5X2wEABEAbyCiJM4GEe/btzfhOgbDMTh+
yaIPzMtvkHkQ56AyypVerKXPoA7uBpEe4ijfxS2UIDe5Ob3nf8MU8P8HJ/y/cEjI7vfq7vjJZ0Sw
2NeXt6Tg5S/8mAwaLmSvhYvC+I04lpNn6E/xq/kHjgMbwgUjOba95Tv/S/1KLBb3Mi1g7EmLNPXv
uaDu/sEv4KfG28AfYOT4T4xGP+C7f5/nMCAyfThdH6WjboGQfHtjgep2QXB10nOjXttZet4dkrlE
MmHWjcv20aDX94ZQTS5MgAXzRsGHl1n4MpGcmZIcYWe4aDXjccj1+mKIxXij1/KpK0mFqpThqujj
6UHJHeNeB7lbeEDrhm1lJONGAqYipVKzAPpU8gOOq/rYWrndsqRodJSyEenGWodR32zcCl3b3olT
qW9EauQV4CtbjzPPRgRyRBHSsXwLe0mkpOcSpN8yC2/KSyBasxU+LkdWLTeMhLKK1YgAehjiOhk1
MiHoWfhYQUaQ547ZZh6j+2plDKZzOdS9XV9WTiTWczUB880BIK2MwALjpzY5U5OSEOerrBmGC1EW
FEWxm8YrTc7FEeFPkyNBMeJuTV6OJuF/SSwwV2C+It1TEcTo26JDiXULN7OCEAKaubwJcSpxQBvN
cD/MsUZg1QzXhczv2onDi4a24r3RdoE6EHVrs655tGnqSyuFFqhoSv5U5+PoHLK6QgQBM91Pw3bu
r8d2SL1kksODUHMtOZqgf7urzK34uYMkoMAAPGW9GF3Y8B7isc7uVXsqcvTIJ33ErCUh8yHUCUGC
u70r8mrTjn3QR+s8FYnrNzpIdo30A6IQExFwEIVhbCt7N3XbmbgHAMXBpue4+wV8harjNE4s0qZ7
gb5J5ybCtt/Y2bjuRFeIFXmyPRsVF0X+KsKk3Fht0m0qMppUL4MOn7/MXQ+MhGoG3Q3b8mR8A381
I+GqcmI2hgmXyxBbQOGHNI9pX8XWsvUp8xepJ1BIxnHmuFEEpvo0DlYcrnMnjdU7vck4VDOUDx6l
6MOXzJzhTE29a80wdVIX3WESpXdkToA+scQEpSwjSkP1SHUiNj1SE8F7q8ruUtgjmh6lI/zHMivC
ZLHCGtdt6BTzylQseM1aX7fwsKM8vggGYX53TCNfXFfw0gKUYLSQTxg1s6xSxEuK6RwUpdKtFQJM
d0c7DPxalA7zLT1wRV3FCFqq1TSa7jFVoQGssjkrLtLGiOuNPicmJJhynu6pCyOIc0PafRZxRegZ
X7jzNXJacEGZM6qfmllOD0ZV6gGd96ksvKhLgMUG9GMCGgsUuQe96AmS66bIcLdWWQLVkzQxi8uw
SYHt1Qt3rzsh+PoTjk8S9qYgnAwlmD6wP0ezDxmTCCh+mkL3eQNqBrhfqZs9I6t06oH+CVUOPvlr
JxuaXZWbOWoafU0aLOV5e4IHFrarIKYRaOxTPX/k4AdmcHZ67rYZ4fS9unAI7U6YV7ZaUKYhEYw3
cVEMhp/EthqtaT+DMgQq1Tk3c0UjdTM6RvXoNGH7rXML19ggDho/xVjhb0WJpomS2tCYghhOTvMP
c6Uv+EHOpnac8dpqkmLXW2qk+dqkofXWOzJ/m60VEH5MSObYphtDPyDtQRfaMVTJpS02DHvBQfQO
hcO/a5/+z1PrcAD+12oddKmSo+BvJTv8gL8lO+x+psrDB5JCO8US/SXZMeH7U1IxFqftDLGCcutv
yQ5SELZzg134tG3/LdkRf7BLaZRnSxfP/IcU/5/O3Rz+MWktDQCcyMSfvt2Yp7lpqrGl6QzWuQLr
M7Ze0dorBlxdNn1/9TH9QlRj8bP+LgL+nHA7ptAQG1nQF86KABUhYta3TJ5hDYCECcNkbddqtXaj
9vH3V1oYpz9famFUL4wFhunL77+q08e5cN0g5m3NEHAKw73sxWORE06jQSfbgG2KV2PfEzwWEFQ2
VJ8mZ6QRpX6I4rB8zo3vHKYVzWSaqOQE007EYE4uqQWpDqwJN0SUvDMK+anQ52vAzk0TWMfULc7D
CxK8AtZAQeJ3kxGv5hZygTGUC1VmdhiMBJOPuMp8p9w/DTXefCFYg7jDTFrcS5Tf+fwFchFkqCmn
EZwIOsA1tUHdf89IWOZQ2ByHIEIyqwzlMYoVsFuGtjYn0Fo92VKFalp+XSV+HIubyJSpx73sGS3d
jrA+Vv3jqKQYMjRt8lBYgUaYHZa3vCAzO3SfJ8sm8bIq74bGhjDWjmtpKoQVRbMJBkpEa8uJtylL
nR/k2CO0KphwTLmtn4fVGq9C9hHyjWeMffyOJOgXJyDdhGWx3KLo4fjn7Y3DOBW8Qypdn0wLCPVO
bnnGlH4tshzKk2Y6zETCTzl2I9rAwUEN3H3WQKikj2Nvf38P/zwdI8QCORtVuMFL4hD49qVMZeqY
2EdcHyc+MTVD3vpTRRxWkgviK2qYFRmAmHUM7T3SYJm2lDgTxn2Smj8Ovf2e4/mnleLtyzlvmhFQ
VjowY2gSKmQ0hkYd+r1B3LbRPTIVfm8gt/T7zm5N2EIsidALaUme9wPjMcxNVMoUjzUGB3eQ9HUr
rEa//4xPB9rzy1hAvzkHob1hFXz7GecmXQ0t7pcDNoylfpTPxkgAN2lgx1yhdxUmsz+NwthXkaGs
Ao2pBxYVnyrQiaxda2eqF5VOS+83Ryen042AyQoX96tRdJBT3GOXacFxHlSaIEa3CQrmDlUZbxVS
sWg60rxx+ytjjnvU2O5DY2nXXdCal5Wd1f7cptWqDkHMujGgr2pICEyCskjPSWhxd1GHtEqCqCT2
VXG2kOrztTm2WK8zgk7U5GtaDE8hju+DoAJQXEQ4YlQh/7gsKWn80Mc4UwSp5RjnWhxMEeOStBAt
eNWifOdz/uW9bJncyktSDJO1s6U/GrN6sFP4T06WTRyMvJLw+pWB/3EnLeU+6qPyEhKTvbGnSFk5
oW8LfeQEKCiq0mz1+2/9p5Ebd/JCvbDQd9GpXbbd15uDA0lQioAZm4OGG9PIQDKuWpJy+8Ulb7RF
+1xFUn2n6/zLiwqN1GrOwWhwzy6qzgNOu5CLFuGHXkp3E8JnXplNfZxjwgoENgfutqffv9NfLmdo
YmnwQxNiST5bzooBxWlfc3pqre6ipalFBt6Ybns+07JXyDxou2enBPfVlw6DtDS+zJmqiVaJ3nn7
2vIknT9pNiwUnmmS1iHnvf3QA2nNBMqF+FubgdlTrvYeFf+J7Yu/p45ITGU+4dXh2OyDJhn9upVi
rTvKVUVVshf0f0uK2nFsknfEEifRxflL4750KBZA9KknxdyrYiGNM47YtMV8N38ynBrb33Q1pZy+
yJpnjqrx8KjVtjSNC8RMsx1MR7PDRQMmuVsnuSU5AbNHaWq/mnR6u2XlPrW5Qbe4jXK8dbdIXlov
ghe7Hd2Zn8YUxHNoljOQxKmZHGsxiDUT0KcxnvzQbaqVnb7Yau8y+ebuQH+RDsnOHQhvNpSwoIUa
J6jt6op4w+hlycTEkzVt8KHMBye8xvU5ekrOxKwI20sFArQ/5AoyxgFoaTgmvj3Vjs9YF+FLnd3E
qfkOfelXO4WjW9ayqlLmndjwrz5PK6I10AWO8IfE7X2jU+hJI6CAA0eMbfNjafk3tAuv+28NKPVv
/3V8qdr/2nTF1xdJ1vJ/QobYMsL/1weSw7fPL0X5tjW4/I0/W4P2H6wA/+OFt05wIcb+1P3o21+n
A5h/LCwT6NdYxqEhLrXPnzYBw8AMj6sepASPMAeGf5YcRvfw9WJAYcXZha4jpnzqT7wHZ4tBI3tR
hnmqeaMdy4apQ0qs5gmhjhIxPaoKHhknkelTvnDWFWdqEirjhb4uGkCqhG+WX7sk1gavr7LsIZZD
8BkHjGNSsQntQxA4KbH0hRLMfl7kxXOYqpIw4mYsmQwr6cE1XIDMYZPPFLitBnN/UuaR/lhD8B0/
E2izF9raUFF7BcN35BnWQ5G5yX3SF+l9wKChXxWz4tyVzmCia4PtfsjzbrgnjSlmagXrlgigODx0
jSbh+DVZEPlY2QNfg4LasHRMzSdJvyPwpEvDkuzULryK2pmcGsdu7QfyVlXBNLhAHgaXvaoutZ6Z
m2uOU0FzLCtJXrW6Ckv6NKRPYVx9zQYCFhc00JrvkKesxv4KVC9XMT6ZtcvDroeD+ky3yTg69lh+
NCINNQHRAWuYl1rhpUE6bYTROYvkWoYbPSolpw5Z6ysQ1kBi2NUsbWVaU2977aiqe8IDClIcGOc9
W5kawpyHa+KCY9IwDxZtTcVkRCIzPC0sEunzq/ULsqm69EKaMtA9tWy46xMBAL+11GtDxWvEm5sW
nlrpJqlnymoiK2rS1GCLLta6jdtiehbgT92tpurmuAqimTq4dgtkJVnJdsJZdrxOOjp9HqBSajrD
mmkuWWbWfTSDJRhCHwbjKRgHd/KAx4H8L5283nXYCL9kZU9UNA7jejO5Wvo9ZyTzNY6wse5nGAaa
lxaK/Y2PC4WjShg1ULmK3cNzpvzC0EelANLW5Z+bqa2Uja2CAKAiw+POmDTEK9bERIWD20c26oUw
RG9ikIwLazk2LNA8IrhXjbn+XholTVezx4DqpVba3pvVnN9lTpZkvpLgHGP8XNX7ZkkVGLESm9vw
FDZwWkL+Hetq9a24k823b5KF9T9hNV2SCv/1anqdn01Zlj/+Yym13D8WDwfrCJ4YVycE669ldfF3
/dm6WQIYFyAwWISfWjcsxRZa00VhyEjmH05VTryhv+sWUriWns2SW42zYtHzLSXXq302lk6c5Jzc
WVSEQRgQCst0o4SxSlrVOGkotGcFWVMv+vqoFCOmibQbqTmmEocRMYm0+lEuGNX3SkHbtVKVKrhK
9LIPVnXecexerIIUGp3mYtuvAuuLaCUuQSPsK5oirkirZSpA/pWhudadUvT9ozrVKFk4riTTymn0
wvRNtwItZaPvYHqsoCOYZ5o/IqLgXbWgedAmzCFJgTShdQboWmNll4yGIhypbTM+5bmrNQyRG6T5
qevUE83putE2MCntbC2lVnYbnU7/3opEEmzzmuGTN3TVPO8bAy2bZ06tlkI9nnNQW1YWp5s2jWPj
3i3TntytFPs3Ps2E/x4T2BZxSLQJaY01S51ou3k3E75tMkefamXvEP2eEsEaGXe9xpv0SgTHlH5O
s391x3348R2+tp+d1e18tbhAaBUy+FU1mljnZPEs0OBGJTa8kgBs5q7vwDEw/c/zYWcHmX2TsECC
FaE9LfXIuVJblY6EncW2vdIGR+z4wcWH37+mt1Ud52PNpldpmQwX6aHjKXp7t2lZFeYRUGA/h3py
pSn26Jf1AEEsGuVerwOx+cfXI+2BduHiniLI8ezIOARqD2W75npjO29IPomfAsGWlMuy/aIxYnmn
37K8/tdPEz5jFcfR0gXl2cbM+vb9dVWbCt01hZ+FvLVUCYe9WaK3COIge+etvW1uLB8ll2IZIaKS
Tii90LeXagkZwQtooCWbErDw2My/xEM1vxe3+NNl6BxDL+LfOt4zhOBvLxPjRkjmMHb8UNEJSI6g
HQNLcN45TetnBi/so3hKKeaWNhWX4w55e510GM0hnjnVkeLQ9u7aHi1kelo4GNO+N1CaPnQ6wXlP
mcn8cFs4evydgkBHr5PUpQi8AnIIeznR60SIqlE6jtfjAG0oXklUT08J5ARCnkhtBlGZ2JUOd0PP
UTcltFWKHWQe5Zub2HV+dEND6XckqNsfAdSTvTxDQmdAySIJSqJA+0DQctPC/p2l1RneIIY5f6J5
RrHkkVA75cx9x5DlDmIQADdDMbI7fDGsEbIH/uMncOrdLckYgXlTKGTJevmAjRJaA3CKnJSrPmwu
QYUBMPIspVMynVESC7BF6pLlaKWn5pE17ek6j4gIUxtfkFKQiLkptLyEFlTYfX6lzXmhYc3pkiJf
5D9OcNmVY86dmOepug5VTSYMOuMqKzBpD1NwyHvVjtdWjb7sKhjUyn6wc6aWnkCKan1mZgYKtmYU
XW8j0bbFpVoWwSdYCEqLg6KMu08jXYsvM1FPN1aaxoQPtLUWyw8zLKjkMXejpLkx0L319yqBCslO
xGkZH+e0qLAJZEWOrCeoBrgtfoKtUduYtMs71ORVXx9m4kHSxzCezOS21mVdhZ7RRPHV3BWKfjkn
Yzd9hoxV8FKkqN3rnqHW5GNFbKINVxQlGIUqFv4cm9bnKc2y46CEqMlgrlv9Cnt6S7p1mKGrXSUy
FN0O1YALXMXWCMoAAgFU90HpMtd5SHniSi+OO5Ftynh2TZTEIC8f2qgrzbt+1qLxMUvisFiTSzKO
2yHP+tnTBPLz66yei3DhtNRZ8InSzLD3mmM2cmUDsime+S6iEJesHBwtZI5u9fqLHnaOIrcVKID6
SygyZxg4fi9T8kK48YDawehpKRrg032H8S9xHjYoGKEMaegDJ+iLy8wIBPCapmunXeoo0Lng7zhb
QlANe1uZJeyZalwYL5IvV2zbvhMqjQHFcNaS183wupijYlM3QGd24CXKJ2xjGVkaXTqEq066xeiT
PAUBIWvDIFjHaUdaRzJMFQrgoQnkXkhGqdiu4JauTcCsiO8DMT2ICS6/WpiZwNNGEgyDXUWi3RKt
ZtM2MRugyk5lggQaW3qrQUFbuoNeEJHIatB/GjH40k93K0KtiiiappVdkfR+MMwaWpnKbH7aRSje
LhMZ6wU5VbX7HJdOWG0Y0tIdVHQ9qTZ1TUbAhZ3X5Lg6c7fAGzTLIAUMpM7CHhHFUU9J5bzuaQtY
91E06squNDpaT1qqFldtTy4o61FVpn6TB+G92fN+PaSFbC6CfQY+h9YlwJmP9NWrTAGh7hok5BSz
zZfLK89QR5GmRgJozFHyalSSfF7lI2Abd0feNK3O2ZyZf2/Drrf1sN4TX1UjfvG7IsvQ24u4bn2y
zqrc3MZ4P7Xwvbbb2R5gGswkHBz5JCZRToAMeLs2s4TIok+DwY/GhJEzDd80MK8a2G/puqtohT6O
THjmC+DYVYyTPNSfJY+JeyjKupeHmiGMhgl9VIXHSXZyr6KkdvuH32/1Z1sv5G3YfIJtUWNHpGt0
pj8uiiCM4iaJ/GgozGt3VLHcdMGwMmaC7n9/qTNDNpsV18L6yn7FRk8RfrZZUU1WLAwE0KlNX2zQ
OOSrGN6Fb+ql9YgGOqaPXwX8mh5eBUJR1yX0XnjEUXXx+1ey7L6v6o3lhXBGXQ4RdGdxuJy9abdW
W0Oe2HPm5Ng7tprws8l6SJZCoDq4s5vAtN+5HX6+G5b0d7IGKOXooC/Z8K9PDAmYWVMxTcagNQY9
WbC6ZmOZrn//zn6+CkUirR0mvfhn6Cm9vQoeAGDPPWOKcuhNxjZhsu1d8gH/8VUIFeCTo+agJl2Y
26/fS11S9zCVg8JHs/6maU39YlBa58vvr7JUma+/JcTo6C8JuheMZgkmPPuWjFYfkCpltJ/qzFlb
JKh4VpVpG7fEsnmKvYsUhN+ni/7f2fu/ibp49fn/pHG8eZEvDadtEgD/jEhd/vyfh28digktSwGy
XGgqqJP/OXyrfzgEU5NzQO+SQCbBDfn3YRwl1ykm5wfihL/0Z09TN/8wHcYfywH6xAX9Ryz1s3t+
iWZfrryoLOmS8kre3o1MakH8VkHrt01lHjUHN3ms6jevPoxfHAt/ughPLkQCVjALkoRxOjW+OvB3
HDcV/BONP2Rwwa1GwwBVkzv3+6ucLUy0FfjxC1cX5ScEYcFH9vrBSpj+lKxcjS/rQL2kQ3sfQWLb
xL1C3UTa1Tvjl+XHvXrCflwO3SofHVoNcS4NDcZQwZIyEjaxOPGdFih041b+LAizUiJr8BJtit85
Xy/95Z+vyVPNY205p0zn12+xlAsdylC5ZtZnGKJD90KmzcSMwuj9+WTZsAykZOZ0kVjt9M4qfLbd
nd7xMgd1UXzYnJ7OVuF+gvmWZ1zdrQ1nNQxQQemoMCISMnznjf58KSQlXANOKsd27p6332UcBh2S
GxBeIZ1hr1SpoGqXGbElp3fdvL/oR+FoBm+7WHhUQApntUbOqaJtY1pLGWzWAb9Zl+9j3QnvYJ3a
xZoysHkW9IlbejiGFnuTGLqLzOry56wOjG1vRYy4kyyxjvXUB49MEaLSb6Y0/g7jysCRUjifxjot
fbMa1U0A9i3RBdtlQz7Zqio5g5HH17afpjkLP5pIR58VLYrvA5xAhmelc0e+UyCXkHcQrYHXBpFu
EVQ1kr0qMG5B9zPVQySsOPDsOZAHzpjEmZhdjbRRS5QZ64OufQnmpjPXvRtnLb+qs1/3ke5+H8vY
VTy7Jm8FzUIbylVU2MElWYrELiJkOLqJEb4EXeM+ylYPvmOt6jPSw6riK+2qWrsYktbi2Cez/IGW
85wx5F/82U03P8S0esFlTOZD1JS4HYrAHjltO/psr0J29KdEaNMXaIBa7KMjSjSq3Dy5im1S2hAU
OzAxJxllxTrkuNL5oCeIkysCawR+OaIaLma4wb4lQdOuTPjAYNWJT3lpKapp9NkREmFmocpl53Ke
8otKTl8quwi/qY5SH/s0qbut2tTRJ9VK4nuVeBTUvo1l38/SGKh1Eyf7CuGO7jwNL/U4JEp9pSfT
DLJBJauK0OPCm+coum6kq+7zCvcZAlZFyVZNIzjzU96i1R3sGc2EYkAo6KeOAc1UataMnQafsmUo
O7CB9pVmtO24yt3E/ermWXsTq2pcbVUdW8qqzBi2K9EMzzKEVteR7jgnjwFTFMSvlQxcEOnA21dt
UsQvVZWayALq0bpMDQnTU5t6lMFTUY3Xets77brXTPDkxELOu8g2Sz8MmKoqBF+kOzmM89cpTyAg
jtNMdlinZSBDoM6O32HElY/ZkEwvLQD5j4razKipihmYK2tyC4BXq+xPwsJ3toIj0gM4dXr9I8fu
zDNgweabuJT2RV81Alhw3H/uhDRuG7VqfQQd/XcJO8IPB601IU0XKvF5Wlu8o5I67/iwgrkLRxsl
HyMfXMtn87uqmwH80ln1p5pohtZd1ZPYDu5DgamLbIk1o7tVa/FxdPaqK+6q+stgXCJE9Wr3ynIP
Y35NfLXPJIqZB22aDJjJCDXk/6qoH1UR6NdXW/pPVdTd1MQvr6uo05//UUWZpOU66D3ZblGPLsrS
v6oow/qDdXABNOHVWLYLvtS/jCLOHxjU+cb5m6yBp3HyX5Nhft5JOkFn1EHdgUrtHwDkaHIuhdKr
rZl6w7R5CWwjFlH15imE91WN03ZooBOpQHk0lEVnb6TzIv5WF/X9wrAsCA8A2RK3ev6i5QXxmeYi
3DdOGv4My3S1snBBpF5gL6mWhhT5uM7LEe9JmqswKsuQF3AJ8RaPgBNV4osY0yLYjA1K9wpKuATb
6nZKDJMrsvrYujDUIHjQTSd1/ZE1ALCnJLMDoQfuLCdaEamA+ovuVa3V8XrSZF18sfOC0eGKZ3Rh
RGrSlRAjtdwxuzv4ESM5J2KS46KJwDTvrELJNPy78YM86ZLTDQHbkOMuh8zZ3o4/GJVJZBl+jUYd
eKV7Ilka2glrqctuTI8dMTvqB6FowedkAYKxZE8IHcdVNzJ8fayzvCsu7GLEEjJJB605LE/GIxlR
4oI0sE7MgUDsOcHaDMfpPkvs9rrumHx0geZxCAp3TqFFX1rFfiwD40qG/YqYUuugZ3I7QXpPRuNb
F0c3NUTM2KPjSMO1q1naao3EcunmnkjKo0LjFtB126xq0TaHZYi2JsA8ZclWDrysj0Fq8pnGcN7b
1Nz3SXgZSvkyDldTRZe0iC7xpPhp7XQe89LpgnT4aNWYkXNrS+vgIo4BvnIwl8aLNHeQFTZ1ayPa
SavHaUaX2gy9flTy8v+xdybLcStZtv2VshoX0tA7MKxARDCCfStRnMCohugBd0ePr38LvJkvReqW
aKpxTTLTUiYhADi8OWfvtdXpqNurZU7dYTtjQ0Vom97ALsz3LA05kb9dfzpN7eUS296+FWtMkNf3
dHPn4nEh6PLSTz2XkB3r3OwoqzAwYkHJqvDuRn7kBsv9J8T/zkGnRnFDIJezGeYBynVIlv2o9Uk1
4Q+aVkgzFZGHDndONBAID6A2jU8GCblVdfFpCQGcv9jaF8UEm+SQxY6Jwqe+41S8haL2SRb4QAnF
pLOney8DgDRJFLa40h8GbTenvk9SpDUrZG4ICc/M8IcvgmRbUwCpNm4GN70Y9floqIi+QEQD3oYO
fkrk0WVS+7m3a/Al3jdJCBdCkm2iyYkakCMyEKisykPm6dvMJRJGiLjeD2CeMoHxN+TtA+puLgfH
lBHvfpvmYQT2uTlA+70dVHMQMuu249LVJ0RUPaAD2JP40W2quBqvWfQlVmfLjdg2MhYyDwc1p56j
h8Fypjc59xclNRX+z/k0LfvlLAbmvW97/kO0wsMn7fvXvRHnxtFUpI3U8G/CGfhpRNPuq1V3W7tW
2VdNrIjEkJZ/F7IvZITz/xkhgnPejXLaImV0Tlev1Rk0KBAp2Whu3GI6yNhRCFJ71UZBsdhpNMek
2y1y1PuWxNpoqZyLnD35xs+N+KLt3TACMO9tuavw2sZDM+zC3PIbiuTTc2GV30fHqveyq6xLN7DL
+uA2ROs2g7RO8rKe2CWn/G2FTXY7jibRAAY1OoLz7C45WXwyj43KJY6ZDInc7sZd3ZORtbedvAVu
W6uTGT0fH1tNiPOGlCy6IdjdnQH8bTL056OT59VVpYwXy+iv2lS++LFvAwTPDN+5npvuHgtWsKVy
el8IKamGLnjKuwdTNWUUMNeegws6pcCJgL4uja+Vo/Dn+gQnBM0xt1bcU2ASm23FpLe2IA43axQ0
dVIdXtiBdUk+Uo4WNSzpoDTGtevj2c3kZVajgcWTtell6V6VgBZwhhs9MxqmJnPooLSZvM2EFgkW
IuuFMKVwC1ip2DiD+qHHKn7RqXgi+XaHhnjYhE5RbRZT4oaZ4s/xMF9Q/zWAGINJtmubplMcqmM+
OJdsKZ0CSa9LLkcrq+K5iY36KqkhvlteRRaoS8Opzq/pMyERTLS9aYqALBthYDJC97K1+yaIOEsG
qx8s2dAw42ji6a0sxjMrXy5ad3B2fE/8kT+Zny1q2JEbtim0Z3rOZzQVSMTgL/Yyb+7Eyo1cSNGQ
LW0uj7wzg+10kNI8aM0Tx5Xe5Rq+foTO1W59Pw3Gg1RMGez7Xyb4/cw5HjJiFoykaSuAFOIudtIv
Xjw+Cq8R5zNnkVodmkDtpwE5YVu25wuapDlfjn3o94/k25obEUJe1OfecpxCdOiluipgRDBzsFl1
MKUvjfqUaBOXZjxRJab0uKN2f4YdaYr67BszXb/J08S7oMvk3jr4Dr87w48SconDV01aW9sW1xmT
A92dmxBigWdNJ11cnIOSpEwr1VW2ALkrK9988lp1O4f1eZk6t37wLDtvOMc1ukUrcNBLfMXJ68Js
+vaAOIdTXKPKvWulzdcw6a+k8E7H1LqoOut0zsubwj4iNNtPZJOo+JR0BhwONfuAZpua44WR9efJ
DDCstoyHefYufWlcqQ5FZ1LrI0mdP5h8x+QoOCNGtpdeZSSS7XWYnwfGi7Ru+oZFpS33bA4+DyEK
29zP8XxyyghlEW5wmZ64VVZm21EV3yTzZCPvbecrya6cJ0mezb/3gPESCOTsDfYm6XumvkApFE2c
SyTGdsREfGYWUxER6QbZDK0Fji87+B3Q5jts+59Vf8zs/NCzVIfgD5PlR+AbEY2MCJTNtp/UngCF
Q1X3lyAg3OBpaUlQZ0YRPmu7LyIRXCKFueCTvWY/GZUVWx7CnNSiNmRFsAwwGWf5tmiJLcmG09ae
Dp2l8DZ+K7V3FZDmnVbNrlBBRHoJw0iyv/jiwW1wXPpqivjAICehCpV81a+z4ueiFFu/srZluLPd
79q0mafs7JosO55Xcjo1kpbW4u8Iiaa92u4CQ52HFBs2cTJi0my6sLlZCB92UxAOlr1PbfYfU3gl
aTK3BcAz/1q1aQ5YseFInOb2Rd0AwlMjFX5q9PImR5oFHpJdc0REwxj5NI6x+ofOwYyr4+KceMjv
psEhDKfdWpLRUnIU5iR/OvaEmYuYYIHAuxpJmtigrCc1MJSSZRhY4M0CS/zouWN92hhedkhm9qVB
vx9V2140ece3X3ePxHw4x1w2mGV8sggL2m2ZvrHH7LbSVyLNG9h0gLt7tVzZQXtm6eHM7nZ6RTvY
mETx6leCKbIpbj38y58mJxwOfsIbKMSwho0iXGvwgc7FdRhOx4S/shldKHFVdZewE4lmz+sPxK9l
Eaq7fVXoM42uYDPK+Tww0ztQCyZaOrnh+zuW5UnT5YCB3BGd2ygpsdSPbj1CCxpbRrcbExGrfbY9
uUm5IrDT59T2j0Lkn5skZXs4knk4p7uUhD5HQaIT7dH1ynubK9c604BDzBMqPJ9cslJDChibxb50
uxtlryPeKbeyd7Bbioi1GAtEFo3NfG5lJhCfhAdDkkl+TIWRs2JElQwOWdbM+yXpSPZWmxkSUTgy
WLPpUPrmNi1RiE5s8caq3qZxtZeG+egQvFFMFgYweVe5zSUIvHFDruNDa+rP69/ydfkJGPtdlhtP
oVdciKHDN2a+wI9+GIFvAraEiRrGQ9SpgiAldlJXy8iBeI7hxuT7alIXZPOeGk6F79xirTeBFU72
neW2DxMRHE7ztS35vOg1b2gunpklUcGV/2S105ewH78EWlwkvbnzl9ohvy/cGzako0w+TE186fbe
AX6av6fzV3EYqcka6kznYRTUTbBOEwQbeDN/FwyihxDLoOgTeYT4He3M3QnCuU2QrmqD8WbGeUWF
Il+CDZlUew4F8KTokbth+NQNmSbqb1KHWFtbyY6e5tKOtMxd36ld55Q4zk/D2vkSxNNZwVjpJszQ
MSAaKkv8WBsuiA73eROcJigejEoqxGzTwes5TuXplyXwyUap5/ZQS/OZptZ2srNNk2KDYXbMY2pW
gF3T9iXtgE2JZmuo8Fm0xn0Yi/ukHE78xtogUgDc6k9fveKMUIgQAgulHttKaR+FV34+TFtyV4jM
Wc7ykPTpxfNO6cTnZ/7E7tr15CF0bGYhh50yff7CRvXmPZqjeUITe2fb1V6MksTOZoTrM99mIjtS
grmk/X6OyZg0jzxiltmptnkqCx/WbgzgCvCAaGn+o9TwgIDGQGqWq8bE9uc+YqTYOd1LAiKlX+qb
bAaCJvtN02g2f9124hm5NSyunuDfrtl67IzjkV1VYt4sNiGT3nBwWd2KBIZL0W1JIHmiAHYBiugT
iGcsAnfKSy9awCtW8jyyn9xO82pK8S9IENrm3fiJHGcVpSWrByzb4l7OAeuDo5c1Svoyb9e8ksx4
8R2MyNgXKcQt+7hN5jPfmrxyS3TSbHJ4UeW3IsE8dh4Lj22eWTSccGLdzpyGoLZ8Fj0ol13gTuzF
KSvF38j8oPKHkmNabtMmLClP1jJ0TwQxLBYpobP5Q7S5/c0au+RWp7XLjVuZ/5xKXT2FQLTcyCH8
8UXHNdO6ykHFVpUTznfuXApnYybzrC4QsuVH51VejJoExjoCDNUy868S5ABl+tXAGc7YzB4yEnKQ
HE0kT9zpZxRHSJntV1mziEG+wXaNsXE1r9Jni8i1kTULRXQZNIQk4ao1T51XybTZ9+T/hK9S6iBv
DTOq1KqzFqvk2mziaS98TURs8arJJmXh0n+Vaa+C7d5OzSfnVcXdvyq6UcZZ5WYy5hml91TvUs0m
mfQQt8v4+WtWWfYqEp8MgwKqrKAlIl2uyR3l4bK7epWXG4TVPQBvQHTOtJ9cehnq923/KksfV4W6
W/VrzOuret12+tbfF6uofQnGqdvGKs8u+WHjfWL08ny0DafY5GoRd5UQDJpslcrnkyzuUW94D6iq
xxcDThytHVOHJYc7mBVQDda01LJdTxbjZLK8wtTI0ay4JRs4uwFBtQFIhJBfKaHQTQ8e8gnBhCGQ
SHPc5KCs/dsYico9TALEKtU8UOy1pDcC3WqpAkfQJzx/3/r1SOfMXKpi5yw14ArPzzwwgis1wX0F
KJC5I64CVWL8qyWEBXaWwBYWawUvFK8QBvcVyNAlI3CGJLPyO6vDScqWYMU3SAqwSKdWqkNWVMYn
6xX1UL5iH8a/EBArDYLiMGAIsCNUrkdwEUDxAEcMrxAJJAO1Ec2vcIn/q4b+s0e8Npr+Zz33RbM8
V18z1f/4uSTKMeRfjWXXRNUtbHwtKxSdGiYdyn+yc8x/sE1E6w0+h//CsvL/S6Ks4mv7mL4lJhZE
be4aN/nPmigGrn/AlQN2TxYFIgiE3n9SFH3bw+OfcaiH0vNGeQ75gWu97eGZIveMxIN7OpmWQS5a
451XfZDfKL8N6s1Pj+ZvOsxve79/XcvCn8OgNaHwveeeFoMIBzYc4yYI6Z9FsQ4Gi0OIQ+GvicFB
g6WUH1zybVP79ZKghzBGBihVeQM8x597sV4RVHluswUx/LHbDs4MEwyB4B81tf+6CkZfm9Yk1Hjb
eqfjYOZ3VeytukEi29KjoELDlj/weg4JNbHWI1FQ9R/1ef+6Jq5L9ClsnYE8vLtmWpYcOTtBWHWP
LSZx1yMpBBmUip2AyfnHbw4lgwigP6FeRoLw9jHmlKUsuwjGzdDWkppX6H1HvqwOyhjkaZ/B6/3g
va3v5d+F+sAiSyL0fUEFg2HC9/OuB8SANIemaGh/jlQW2/nrlMbyrO+9Ty2BEudV7Z+lqt39/i7f
D5b1oohwuKK7+h/eC5jSLp4afyLGaEIVsDErH4xf2ZQfDJZfr0JnBGkIWTuItGnUv32WlEKAtZsl
YUmWHKhpyuxCteLr72/l/Wft4MCDQuk7RHKjF3mPfMDIRZ1W43yQnqUfwrGYrwvbb8Bc9dXhjy+F
H5MPGguc9+v9tAQ/pTkr+ibHCLdwkG9GID/OPD46sJuXD97ROtLeDgwUbcxX+MHoFzFDvn16Y9ao
qmmBEBlgmsj4nAGKy6H/rFWeXFTWnOJvzaeP/NXvZy4eJwgNvMW4BV6JJm+vmnS+UjKAz1RafneT
xct0lgdUihwpdTSTqfcRIvpvBgknf7TvTJM0qrz1z39qVOEWUdQ28dBnsQp2xMnFh0CQfPH7V/f3
V/HCVbrp2r981pnHJj6rJF55W9qgxJAXT6ETfzBT/c3DW1VQeIjQbvyqXorLhdOeCW9x1LY6aQrP
uIwR157amVAvsLjU9e/v6te5A9s0qizkXNyYtQq2fn52M+HHVSMVxCtnOfCUUdGSFrF2XR5lZV1R
dem2nbb+SAyzzlh8AEAI0AuacEbtdysNsirC3WrU7QGhqzsaJs2+EbRVYmPpH35/g7+8tnWOIkCG
RsoqpBLrx//T4FAUC/vSmd0Nxoz2YiTG+YRs4fyDKfiXqyDqpVPq0Ji1VofHu8e4kHCbu1YFN3UG
NryyOqetxBN194c3s85SoDgY5azQ4Xs/d66CLCQ7Dz4LnCyKyyGeFU1F7w+vErLxELjq1gUaBvE6
Rn96ZDgQOly7DHLqJsbWHmLiYJtabH9/lV9mXb5YE5M/BAJ2Ur94YjjP2UMQ4AVDGGic6mJZrgPh
Thzx2nz/+0v98nZeL0VfPGBDhTLondLYnDA9oCihluulDg7jqjfd4yzJL/lgwl0n1DcTLshnNize
OtcKOnLvNoh4lvumszH2IGWJLeZ0GryHzK1aA0TePC5RZ88FHB4lym5juFOB/27Mg+mP79dn88G4
91AHrha2ty+Q7xXoeCYErWDIZadzLEPzxKYM+RFN5Nd36NvIE5g92KhynXffMY29KtGY5lbtcr1P
sURsln7pD4kj7fs/fYfEdJC4Z2JbYZfzXpzoc1JT5FOTPjIs8koYtH9o+HwEx/h1pEBbRQqIUp8c
AHyab5/cXCf+6JRzsMlJSN1Bdcam1I/pR8PkHYMDxCdnGFyF3BHgMCTw70akl+WckMWYRHmSdtOu
ZP1qd+aYqu9EkcT6i9FmOXZ2odifbrtMopzbKGToCQ7jIq3vfN2Kak+lTzF9ItCCMYfrmVZ0jDEJ
Xn+1fMf64kg8JHOhf8RxSVCHG7ttRb2VmuldAiBK7GNWY71bcgoXFdUnq9Cn5hQvsUtyJ83V7LQN
MT/j8sIG4iGQRB/ghqSz98kcHJWdw6nHdEjywNgGie9s2V2p4cab4hkPEH/s7ghy760bITJ0SJbM
+2EjaLqEVIO8WZzMTq7Tsx7n0CcvJaCAkJsCaRJ3J69igi7El1SPc3lBLUmAUqQTTOlw8GMYjLRE
wwMNS6u+JuqgmY9TOy+AwmMXCKIFnX4iO1fOVbWpRQ+huB5zDGNDPVaUYUD8xqypGNbw51DD9G6b
dopTmJdg4CNn8Qz3pqg8TeatHaub3Fos6pTZwpzogaVZNkXL5mrTF4H0yGxo7frRTuLEPG06r3Ae
wIqkSxJJ7Cflc5nSTN3JoHbwQiXEym6QVPfYRetAdQdiEhAAKKtpBBX6MXkqcrTsUaYn/K3EsWcP
JlW45RiE0rC3ZPq6aaRt3WTXgkTuhyC1y/nQLEE5HgctnJelHSZzWzpyCRO8QA1Am3GYtd62WQXZ
ZYr79Cah0NdElSCzd+sTeVGzD+Vfv0mNIctYu3w6X07llQs1R8iWG7+vyu6ySE0/PCXptbzuEcX4
9zNxZfOxhUtKo98gsSesdnpIMAlu0XEkHbATAjuMr0GOTBPlh2Mi49C5W+mzMUNGsJNGPujv5Cgu
sE7JN0NVV7ZoKv2Kg5nLXE12l51BTttPVdDpO9mpPvs6a2+NsqprM9DhznNk59CTBRBpJ8StNia4
1rpSCUj3RJUhBGVbJebwPXQasyNXWJUQH2nNkiIeQhdbS+izY12aVVCTECWTdNoN2rfUgR/RfgOv
WXsncSiy66Ay1YvR+i2lwybrjLNkDMVEHZhApeZaWYZFN3xoHWfAv0cCOI5BbYTGMcQEOXw14eXW
mI/CkpplqAqarQXwWzjhFHi3Ya7phWlzSQKcYr4xHfWQlSJCIamSm6l06EKhXaI/N3WpbE/SpGq+
B3xUw0na8Q1/q1oqjhFduPqsWxJzPi+nGJH4GMghODopGZa7mY9npBjsDZfd6CTJ2YResbwNysZ3
97rKCTlPDaXsneWkCQy+VNP2J+E5mBENFIPcEQ/vhjtFBz84SfO4QrHh+qxgU4/1DUAOBkYAVmR3
T8VofZpLmmAnpCco3H1QjFBzijQt1vryAGrKzpwk6hyTep6LHTKmATkkxSZuRfFjwU7PBjgtUTDI
ikh1GhAjCC2vcFV7TDnxIMAxdOWcybZK3Os+TEb/c9P0fXY7mmEtjz4y5eXEbsaeQG87Kb19WHfh
Z+V12YUpVxGNXebND9OCIXeRSjXzaXZune2KWDZyNyZuUN4pHZQcnczGWl9QPz67Q9iJTUXd/B47
chlGtRakkBR8/nT/qWmiLg2y+SCSxlnDSRCc02vmwH8Y4cJ527pNBxRjfI2PjTDQ9hpzWd20va5N
ipqlcVnMhaKDxbGA+PrASE4c9EoOmtS20yRsU8CVhZIolXBF6pNkir12vwRBLq/m2IZymhqd3+7b
THtIDBwjgGXk5TKLunrSAe13qXTUTLmOHxN2NRzdSb+2zp0Q1dOlNYbZkZ4GgUpILwgTmHEH11/I
RUsR5fZL+MUvWTgjm6hk/wWzQ2pusJHV3ZloqXlv6B+O9lb1QWWcw5LM6NbirPNPl9FqaQOOZh+i
5bboRJgoHRBw0Tuc9+YwWKR8xJ0YIgnL39pYIVCEDUna3XKa8rVYe5ylSPJhBeNuV9h6AUb60qvg
Z7VOflRkw6KqwBhkP3Sd1ul2grAanpos5fNmoom4bCaKQuxRMM0pEuco3OwKW4qvTGvKvPBxM+77
xHMV6vBAmnuZxQg8UtG44okC9hCCEq7M4nTuE3o0vMmGegfkFzIXULLRp0z6piHBZ86IBBgab9mF
2k0eZ5qbxNZMY2FGsTWMwCSlcMqICLtGU8mz/ZmCtmRTKENf/2gMHeudm83lSEUaGRUBXM54mIZW
VzRvUtpczVh4yb5jDXjKZj3e5VbmdlEFMVsCStbGFfQIYW1smQ8U8ktMmkQZDWF+WhbAuLdzaJB7
Hzak9uxFOiii64mPd7eUGvMXGxNyBQIHZkHU9tX8NZCqHaLcdSBiFVr1zO1+AlB7NC0Q26G0yByw
zdIuD2YF05c0uYHz6iBbqFj2WNoRk24YrwHY/uegq9P6mFU1mSptaqFeaGoU/WTbZPMNVb8ZsWAr
0f5p20Aa1Ph5edYBHQ/ojbbuJ7EMtb3SgTiYtkmJyMSB60PXBjclYTOy6W7SZSkEvycFFkFKOYxx
JXxy7sgogy4j8BZCHR8LTpw4bppHm6WPT75eSKIflBY2VUflgEbWNQsgWiziewZAwpg0LWXTyh8U
co2FxWCrg7wGG47l+nnWLplY0mms+yFA10LryYYGY+KfjCwjH8udX+diRwumFZdOay3BntrCFLBB
Kgl9x4Adhxsi50x7J5Uo8r09y1hdJ7Gpkqs5LZEJ4KOuOgcNyjCMZ6rOCQc1mN9Rhph1k14URTmR
KK/GfLqzFwRmUYNpK790c3cZTgq3y6fDYrqMnSqdfesMY09YnEn2Et19nYd2xZeWuYTPEpyQSIHL
p3UJ+Gu8eDKXPZ38wD02amm65Nx2aNR/0yNbBdZXW+H9xQ6tcgi1gipQEUkDGdQT2xYbq8jStooW
FKC0rWtUPXrJHDbj4Ce+d8gStK0bMNkxoXscDpH61n2LzKKpyQJxOQk+KgOp0impF6g36gp3FVtP
Md8E/ZqVlfUhHbcQhU2x17HfA4EMkqzZUvjRcsumC1FdqnKbx0+rH+FH0hNd1eJHOOndrrwxDVIj
Nz4M6c9N6iUNe3DVK7xO2r3V1Ticem3hZMhBbXRHsUOuIhlofhc5eDZYoZpW692ISWF47BPbeZw5
2zLc7LC39mbc1WITmlWBEi2bO9Kk4nBB3ezi71CJ//0Vkbtpprlvo9l01HXqmvBdUF+h6ZNI/BBY
Yse/NLUpMD20dczPa2ZK5AM1BZKgrCx/jE1QkxvDiKt50+OCtjZOmw1oeqy8f9Ys6iNCDMNGvmRX
4GBpGo6fVR64C9OwTfaJtCT5HflSlrvasvoMHlfRgYFtqgyIJi5pwrBoJA8k/lhlDlxc1feeYQOR
mgfD6/Zs+8S1byYIP0ktIVUEl2n+iD5IE0HpDZOzgfddH2hyrrDYkubMRoG7ubXwm1RbOOErUhO/
CUzzVKE/6+w1EnGWfIa5yluNT6Un4ylxRPepBT3+rSk0JdOFsAyTcCpvfKmDWX72s9w/uHHMXsos
LE5LnAWaNkqMoiUtS/OtehrGF+tNB1CsyimCboZeyAopT9k8j6TTni21O1U7O8lLfzeVXno9MdPJ
hzDTyo+mVLQMJXBnYqtCFxUOSn6yR1O/AEdYAIcAHujB1MmJA+iiwVasegWSvZu+zrEdhSym58IY
kuQ0zWvjQfmJMB9kYGOo1roYrhblOtcTyCgnClLXuCVMldAx3xz8fZj2PYE3AwaczkM2zKwmm69u
nTTXQ8+RkS12QShMa/v4PggihYxcWTWEL5aDOD6x3T6fjjkws+qGmsf4I1F1/UJoq+ch0GlZPTOv
wFgYWlP9PEHfcllyXRgBYPJxxcVk13odx2Ax44dhjtM10zTDp8nbM8FsE34x5qXSN4g3k4WfmBb9
vBdITIsHB8xbh8jFnhMorCG6wu4qrY2Sr9LAW6dUxAaIPxFmLD5VelpQwfB57cqyJq+nlw6CrrHz
vMekzYd7l6OgjgJOoc7WWmp8BKon2yBqOjTb+9mwwAUtbNojAc0IKqObZww6s/fTGTWE26U/tDJa
F1NasDxPqu2/50gHh6hBM4cHPzDwQklDgYgFWl+0aMWK+szz4zTdVyCfuiiuK58YU92yA15gJnxq
Msf8NOQrPqMJSrM6CUXZH/K6djALENp0WbsO/prKkEimBTv170kfN+GJCNLiUXqlAySiq8t9IV00
LL69hI/e1Bvy2i78ccWk+Ug5v/YZB7n7sqJJ9sSzna1dYYxq3qUTW29AHL3/gMyCyBvgoTZmLCW6
DM1MNRCp5C6LS5Bw7927vt1PJxNbQXTgA9WE8MagnJGf1cIIUPiJwnB39oCElYKs+kb2p8vc5uds
VkTXEy/mWgUZgRSb2JA3HakDkVaSkwKgaO/gjUvpbxT7zXZjWNNyvxAg8ZT4YYtsvzCtxwC69EU9
849EChcHUojRHz6NmTZbPg5TeTtGHHsHyqcea20vUQlCYAIuSnlYdngs8qQ8Ua1EXEDUZP2tCgc0
7gZd2mnje/loRX0nCBBBPDjt5hQkSsQGFC7b2Df9szGmOjsfvcZCpTYHApSE44HuZKvR3wKfyeC8
GMFE5lZboXNsyPtlkVfT7dIRsHOygGtAXzkYRnZC2Q+cBbtbIRmGo38QYvQGahEUnjeeYVrqssky
rBVZUPriHGlg8lgjvY63mS8lUAyvsu+NBjcKcyib3U07+evercz1WVb107QVC4AXtnwzG9CUNTTS
scfHr0ZRJJF2UU1tvM5CwV0EYS+ioXf1N5yLWDgtpIXUefAWlicTa7XcMi6ZDsElJNbOSKowgaSU
m0VU9Fn5pMjjCjfIG9lmE8lSPhgqWK7iPJl+6Aq4ClvTTHenoxyG74zLxNnhsxbZyzIXqNhN9sbG
KTKfztr03ZLSnx60VR4C3WMhgDXJyqmsAD0gp17TfKoqdymwCuWF2mmzW75OCgjrtq9S67qMs7E5
EmmlvxDDrtk0oV8LNLCJYkaxb8zBZFd36dy7fF+qn/OTUbIl6S/Rj8+wttWCDAmhR6q/UTjIqycz
9wcrSrTVdidtIilTbVTOWf2+YBuHeEyOtm88lq6ZpXc0FQWS95jka77T1DPL9pagDS+MSCuk4aKK
MZO44vzxZZwKY8ZwOBXM03bMaVkg4oxAnmTnxRLEPzw1VC9sbvsv+EtT+/MQy758ySd233tfsIXe
YDOwrSM0QrTkaZrA/7FJH07v/Y5mNVUAlX/uku62LuYAS/DQYevwGBpODdfdycEZwl4AwS7JJ+Y5
PwFOOle1vqqRkHLeLbapFJDR7elLHgbtrgqSEPHvSAAoW04DAwPWK3Ti1mi7AHDcOT37L8mnFBc1
IJJUG1a9HdrMuEaY5LQ7z857FkmwNnmUG233hbIE8pwZXzO/G/rj1X8FzRRrzfGPA3qdTGsOsDnQ
KMr7qxDZ0h0nM6BRQQ/oBbNl0F7LsJlYY1RfPPy+Lvy+BB0IAc/ewgwH19fx3kcZ1OHgMTJ9kn54
2lFMiTKaZAxmGUX5B72598VhDob0XVbNMd2KkL7Z2+KwN2HRxV4CZs7IiouEZXDrdvP0hy1vrkJL
ZCVEr4QmP3hXvAeJ4nZNivitd6HZcQiqzxG2OB9c5VVm8XOrgssQU0Upnc6Y49q/uPuSTrt2h14u
HCGu73XBqgMD2a3VDuf/fJl1bnA5CpMzRQGH5yFgwXshSputz5+/QMvE+Y2hA8iceNekHghNsQzE
kBs2yn00dgIWttmafBPGP9sV/0fz+E/bZrD+z8qrhzrrfnz/j//Wz1//Y1dl+rn70f6swXr963/Z
Ur0Vmmk6glYZXWjAmIzyvzRYnvUPD9ETB8C1qUTvgk/x33APvgga8IhC4CmEFr/mX3AP+x8+w5jO
MqHeaBGINvsDW+rbT3AVmtD6sWB2evRP+NjfNZz8sKpUaRPMzG8Z9jQjKCvgOfugAfq2jffXVVyH
RtBqLeMbefehB86YOVL39tY2PR0Zzeg8Mbk3qI3N7NwSwtiowdfbpUud1UDefNCTfzulvV7eZUbj
2wR1Tqfr3eXLJasoo84gJwHr7Kg9oXi1UmfLITH44E7ftv//dSnXowfP+8as+HZK4/iW2rYxuVvA
ynu3Wu5HH3V2lTdEkQnO5IMB2Yxi7ZefRt/fiNv+5jXyfAHH8BL5H+/jTvSgDa+sDO5w3c1WMZHm
Mo6HDxQb60z57ynur5tDaMCzZA2FfvTu5grb8VmdOfGY1ArO56msnwyuu7Gyyj03i6L/9vu7eh0X
7y7I92LC5vTRh9Bufvs0Q6kaqx8F0NeOSoblddXRwIGIdzq2CYfoSiPuIx9jyL63bf8F5OFTBgGQ
rDNLfrAsvst5eL15fovLzO5j5AZp+Pa3tFjMhJUm7pYjgcTiJkjPyK5iPLtJPNBqWZY5auL2wuM3
H0lF3/RZ4z8lOf46w+zVB0vn3wzpN7/Gfvtrgqo1yYY1nC11hJXO2D6ba7vMbFoz/WBI/83YYiGh
FBDC9ER/9+7GO3c1g016/Xra8Ail5K6UrX32+1f9t/fDU4Fbw5SI+O7t/ZQCP1pd27xpvtRTJBu4
wUSeHoDQyg9G8UeXejeo3LgLJp867NakfwKvO8Wy1suLjkbw7vc39bdPDp0sUha+Fpo5b2/KMRPc
fcxI1NBavWuEqc5Gpw/+eCigw+HrYF5Dr8Uu5+1VwEN2rhQBRgk81Me6WuYjIRjVEcl3+7+4FIlr
yEwc4WJgX2/4JyELUMAZ4CFHtmqsuk9VnhiHJajsT0Tk6os/fXZkXDHiWJkQAXnv55qub3LyM025
nUdIhtTnBk6sevrgDa3D6u0Ew6tx/h9757EcOZJl0V8Z6/WgDFrMMoDQQTKokmRuYEwFrYUD+Po5
YPXMJINhDKtcT6/KOisLAcDh/sR952IV8HY0cDa8vyEsnwaZcnPpcXorP02i7EMzmY4rm6TwJDfK
txi5zubzW/u4AN9fVHt/0W6wKqyfmBZA0mJ/ocfYM40nWy0W1c4lq6WPS3B+VQhoWIaG+haW/P7G
CmwsdaM2mSITcGXawQHUqLf+BWrKx4MBWwFkkaw+h2PhVIKsKTbF595oPCZKlY1GfWGD2kpfaCLj
MSqScf35Ezzz2lAzzZw/1EEzj/z9EzRINUOtVpiwbKp5EHIqhOtbA5O5VKF21NCxb/aD4sJGeOa9
ka/MDxF9CWLrk43DKsJAc7Kw8xLEmq6Z19kuLZDz2bFSX7jBMw8UAeHsYTHXYNFhvr/BuYw7BEPP
Dcpdf1MYdXcvT6Bii5LRVj2k6XHh3s4ctZyyBpEmcQsFZOPk5hpqdcPf9VYZSITatDlFI7OCzZ0K
zVr4EeoUOgq18VpaOpqSuu3aW7pb1W3kVHZ/YaOZr3byXRL3zqEa6BXUQyc7Z9TmiYVGovYo7wHv
GNpUyZdK2yb42edBddfEY2bRCzQVID2xEl/iS59ZYOzLLGZ0tzyQmYH/+2dDq0pVRMj1O6f1aXFK
pZcKQFJM87x2FJW3VSfaC/f8YXkxh0sIQb8XPAw568k9Q2xWprZtOk9V8njZ9BHoi8JmZKbIf37+
+Xx82VwKJJ1J9K+yNZzmqig8AttsmDYSOZM8Xmap/tqGFLClbqzJzG0LfT0WfrycRvpXruqH1tYW
erezUlFF3ue/5sx9o7206NTNPENS7/fPWuQpLGsVYHOb1cbCkqzqzkiV8KEyivjCofLhs8ICada6
kTjNy/x03mSizeFLRtZ6pVyEyzqKAZhJwfDoh8yoBWNnP39+ax92X66HKRYKeOhfCGZPPmNTgnxS
++wYdeg43+mWQtfEEHr7+VXentC7r4XLzCLxuWTDLn/6OuPe9+GoMWIC2svfKxi3M0SaFKnXSpEK
EUCnwUaFu5lJNuFqrHCntJIhoiRpt8dMohyB5iTQmX5ro+Xnv+3cEzD0mfc/K2BR8r5/uaaa9nMN
jA9Z1mSQ6dqwmoo0vBA9zp/GyQNgY55DIC6BUHNeYr/FJVHnS2hSJqBdSVSGbthP2LhPeFd5ZdWp
aw2mxlXDluqpQC82RuQ40oVF/DE9wIeMFB4g8SydV0/JsEGlJApzRI0XUGxeUiXyvcrPCya3VWPf
pRUEmDRsaMLZg/XIGnWOjUADYCdQIdWpVjYliLkLx/LZx2KASXasOXY/3VHgyqtWQivYa/0iYpC9
pClBPCW3ABBQHm40RHobZjzrlYqaZzmWinRJfv9hI+WxALzCxYOJE5SZJx83HWeA+da8NDH/vil5
GjiAjcm2Q/D7a6JZwBqdlAuf+dss1/v1ADhPBuKGUQlVsA/a1k4eJBQ5uCBb2pNeX+dFS+VZ8jCC
xmFGchXd3GpmQENyxJFjxTjnVrN+9AC9G0GhGF5GFkwXrMM+PgnK+gR+bHWUWGeDlHdrNKQzGMo1
4+ZGrXXYnjXqdVMq1XGCtY75zQQEYbTKb59/fh83PJYknVRiidmV9jRkGatcdDgByUilrHg//koa
QE8lLq8tIpjPL3Xm/jgyMfXk3AT+acx//ts3mAk9h7SVTB6kxPoWSGO31Bg8u08gZmz8NLIPE2XT
C3MPH1c4xwaTHdT85/PjlJSs6HhnVwzRe9E8V0FLNd4BpGg26ViCe89yO9r4s2/fInW68bpVy+nC
3vvx8OK6OgETBwszxacVCvgBBkTAaPLkuvNdKPnB3reK5kXQpr9wqY9bqUZEiDKcV8kTPi2ilXE5
x2MT9uup4f/Icj/6knfay+dv8eP96LJMdYfPz9A03Hfev0UMbYIgsLkI+rL6vlKMcikVofY9QQh2
YcF8XJtciiwA80bKbkR57y8lxrAelDAePaWr0y26pBIqrhKxZze03cNoZBjj85v7+ATfmhqygsie
iSPr9IrcF0i7dvR8KMwbjUb2lSqox//JVd7SrXmM1jg5jHDuqDuEt3zoUoJXSAytaIqzZPUHVyE+
xiSbkhSTb++f3tT1kRiiZvRwYR1WWRObyL6DS72TM+8Im1oLKDugXeCF85//9lEnnYx+nAayJ9RB
Rc1YmdtM8qs7XQ9DT2Hu6sKzO7P8FJt6NBXGeR5YPwmYmN+Is8jgepkdSTsadZIDAy9FA5RhYnTh
eDx3c9j+0SLBwpzpupO13qQtVecG7pTkt6EXQ+yIZVoycnxk9VwaPz6z9siryCTmnWo+m94/SSWw
a7Ma7bkHXznkTLgxtGHVbT5fFWee3/wt0f5RdXoN8snzK8D2hYFkdB6i8Z+ZH+kEO9pLy5a0/pML
0YEgP6VAe7rIpa6uNaXUOq/vqvyuEnngsvCngz91/3xHYjVojKJzjpuUCN8/OMnO+sj25c6THaU8
agU6d8mSyvuhRBf1+U29jS2/jxvm2vb/XUt9f61JD1ECW6TdVWkFhx6eVO1qECUHN8oV/1ZrG5RE
maQoDVSNekJzQ0LeYiJhEfhpI+5HroVmBOM7A0kcsAMV4+pcwaYMxHM95A9CysufNR4qdHGTbLS8
bMIL2/v8Nk5akZSqTbqqDPgy9UcYhCHT+9uQagyPe0R5Hv478hJYY3PVDW37POY4UhoO2gzL96EH
ISWQDmoT+ZvR0ss/WIrzw2Twch4Ts07inY4utRjVuofKpFTrQCXOLWWzW1M+Mi5c6syHPMd5RDq4
0xFanaz6sS0Lw2Qn96q0Sq6YCwGBPQZSeahhcuJ4rKE9+/wRn70iLQUQwUyEfXDUMnJeQZ+0vadT
NtlGmtltaicAcIc0SbnSkjI8fn7BM9sHUsaZYDv3lt8QD79vxMrUIClTR8xOHLTRNppubKPM+MLK
OXNbcOrpIDEkThDgzH/+23bfppjB9QITjSrGBw/BbYdsI66RvEb1jdRM3YXrnVup+E9gQEF5FWO4
05iGIYnYVJGeefgeYUk+Vh0YKxXgZhwXDwB2pNdMQ+To2bQQb+dJ/292RxD0B989MRzFS04Cyk6n
A89BUJipFoxYBqEfWdZJkm8lauoIMfWwOwx6Gt4gc+/3oxqqbmHCoEEILLsgTjCnT7vymKoZonSL
qdgJOM4qFA30zD4oPLzXQ5ArFX2qyVa7CyHhme1+7kcx8kskpSBsfv++RvIXqEOS8NDvRHT4GXTZ
OJlQjnkuxPd/vgJZ8XzSjka4a5/sjY4IJFnOMp5RCHInZMZ5UQ3I5//gKnzMNs0+LGxOj0khOfak
lpg30cHzN4iQih3CmvDSupuP9pONnu0R/xZSMWwSnNMHl4fI7tXZLSZDRCzSquncbAoRrSW+6Wzl
LHA6JjNi5XH0M+gZ7LbyNbK+dAsz5ZcsrGxjEJGsRsRkR0PvCwyyqXJsBqyyv3z+RM7+VMJ9YhRd
BRt58k0OzMkPKIkHjyLHNA/ZZoc0QBgcgLNcMxfQLDql1L99ftGzC4uBShvHQMawPwx5M//bFyiM
sCRMnmroqq4sM3wROFO2/PxK5zY21Dn/e6WT22uocMZywZXyPgfAD73yKpxScSHUO38/OomwYWJh
enoidq0ZIJiv8XW07WBRB52MN1I78WWquPFe2E7O3hKAY0ofdIrxnX7/VcaJj1pcsKklIlFW40w9
qxu5vHBL564y102BOM3l+tPotbIGDgyjQTIlRLeEPdEtknL4x4Yes0Lrt6uchK3MuTWVogENzsjj
7rvCQJQ2FOMXvfTxS/18KZwpS3OxuUTLonN4dicPTij6KKPzFiyDTnjMjEFklvJG7Pogs59E7Si7
QbPr54HRlkeGTaWD33bRXs9G27y0Q8wx0ukOQeeM9W9T2MNQ/P1L7E3CeElvhDeqSspOP0TLTA6f
BhxR11h+/Oq1yMs70J1R2zD8METBarT/7Zb0ffiv4Gdx/Ptyv5ulnn3HFIvmKXgbHcxJhhJ3figP
0yA8zPHKjdGjuy2qJrtwipyxZCVZoAeKr5VmUxU/ee5WqdvABXnkTR0g4Ue3fZsQu15z1jKapPpm
u4uawFoy+px/wzc7Y/7Ksp9VSnqvcHiVS3H4ua/1999zEr/qZYL3+IBzme3bE1OfPAD6GeWyUM0/
+VZ1h0OAEr2KyOHkCScJYQmtEA6CUWsXwtfBQZZJcGGTm7+S08WE1GuuSZJtGs5JLFx3wu4NEQov
JmbvFhGgNn0h5t7TrS4nYDl7JwU4PTZUqjQ/LpIL4eq5dUSfB8gWuS7Z4clXTM82sKbAEF4BtJ+Z
v7h2yySr7y58v+cuYyKzIpbif/gpvP9m1IqphRabUa/WxvA1VY0gQobdSQ8jELm9UgyQmgemgIFj
5+F3I3GGcBH0iGO2U6tIT0JtdDoRvkRjl+Fq8Haf/75zJynPdFYUWBTFT3FcVVIBNO1lQTFD1jYZ
U70wu1vryMRntjELWOy6nhkPn1903idOX/0cV+qoJcgWTjuJQdBFapKxp41FGi2jsAHfjgy4M40X
XOO/fH6xcy8APMsbbWFuB51sWmrRmYAG+VxoGKs7rbLbhRwb3R+cPOgVIcuxnFG5zZ/vb1lCryQw
9iOeozaYYFfz7Di1fX3/+a2c+2QsRtHpndFuBzXy/iIRSEtCbPoD8M2aL37rKNeZPTW7XKrbr77E
4DRcMKYeZKFcuL1zb8xCxeBAxaNPelqXpEHXxwUaIU8LYE+HUR3uqhK7pWVmJsjIM4bRHj+/17Ov
DXIFsn/Ee0BG3t9rVagdM3/O4AnhOJ6hMUMKOeAStOXcrjpzzdDvUO5STmtDUVirtoiUwfN9iPxa
Mzg7WjHtVsZx48KXdu7l2eieELZSIkJg+v6G0lo34WEmYGwDTVwnoIsefavNN0MdSMuM174NMFx9
zlVf+4NHSckVDg5SPcfQT76AUrYaOqTAgjJtiL5ERckAV4bz5j9/YdQ0qEeRCYFB0t7f34SFSNSn
Ghtdg49X5ghARUItnD/ZtxnxmDt4s+bwlIJUcgjnJk6yOBsMytIRzrg2x7LyPr+bc/siTUsCSRQ8
PLSTZ1YFrMhaZ2TG0H1x1WHuGi5FB6Cjlp3axKYskzxfTsUFjcvZ5N/hOOLSs+HS6SopcyY0ZIXY
UnS6DKc5r6yj347NI5ujufH7od82SEDXUxH3N8IJ8yOTk18/v/ezMadDiEJdhUoOBZb3r1KflKZQ
Br6KVPjqKlWcnqlauXyNGz9aj4wz/pDVSXshT2jcIW2A0AZxaxyDNP6Hrp9z1Y6H/3+/5GTHi3PT
LJNwIqA3yw5keqiuYqeuLrTKz+w1aMY5G6gZUNo/DQWMkqEzbEcIr6c+CTG60SZou2mpXHi7Z65D
zEr0TD2f+Pm08QvrTC2zplU8I2yywxAX/ZqxmOhCynBm6dLkhXY1y9tojZ0cRbmcV7WhhYoH8qpm
0zTH7ziJ5+safQ5NwMAAhI3eYf35onFYEydnOstVpxwH/QoXydM3pYZVHoSp4okqVG+Bv4Qr4F+D
m+C44Xb+WO8wu61c2Q8hEiRlKV+46zM7+Tyhos3kplkydHLXdViHSRgEiuconXzMSISWVl6P9xbm
GJ/f6dkrURQjZKQDxIJ5/3UwsjMFkD+QBDX2uK8wDFxOSSXdyxreep9f6syCQSkz8xU5BG1Ui+8v
FYETEn5kK96IvGwxWKaAkRz6F/a6MyeTTeaGwIKpT4SfJ6/Org3GrKDo4RppoWRyzCZ8CmImJT0/
lxLMBJM2vMY8sdFXQZ4nl7ipZ6Q6xE2/XX9eWr/FTmbShGbrRKrn11X9C8Z5d9MzNrScohmlX2R6
vtY6kS11yWLgf7IHZe34pv5FjaS9jelCEWFpFehB8/0Pnj6Q1VnXOG+FJ79L5P0UFxRpvbDA83sc
xtSzRlO98I7/lsG8/3SIu9/8aueWOanQ+/uXrU44UhN0SDEmS2wsgB/PE/h5XZleNLAVzGDXydp4
cyvH0QswzJuHeaOEDirgzs+vA4mGitvi1CXhi6K0xgMIWCm4YTfKr4ZuCgQZY6+DUagCW95VmQPz
gMlH29wG2uytHtWzz7oZBFG5KhLs1/2hxJIBkHhhYDE/Yovoh8O4maZuJKlvGzU4ZOHs5M5vAPIi
3hzes1oak3Xmo6jiSQWMtYCYQkAiv7nDK2rQoHFpFHMBKaZxlopImfhV3nzlwYYGh9EoGdQuppiq
Wj5x/cGuHMzTel0ES/vNoT55c6uPGLFgKjBMMDVQ3hztVWFRL5PfnO6xi8ygxDhJ8VLXU6duckOL
8lWjUFbDBTI2wJn1iG0YbG9Ke50qYxLSkSnmKZRQaOa6F7G1ji3JSXeMnDbjJkFwWaE8pF21h/GQ
QuWEqxa4vV6a9/7AeIunD62AC287kWBuPB4St2gYf3/UgmgwHhO7mW5VQ4xYi6bDBMKxkqVqFXYR
FSPCQgtf00iNnlSKDQwD4Wt0xaRw+WwYjYZ3EDN65YjsfyGwtCrcVITafU7pIkHfPlbSTuqJl3B9
6aZNqfuGAvl1dEbYqL5tuUagxf0+VbvAgtLeNHeNAdLFU+yEcnXQ0lBep52ZxG7m+9YhNq0aDJk/
qcO6iQb5SYWhMC5m5Nh1FIwhfmAhe/2Wwk+suVarNqprDmFaHSpGilQ8Lpp6Nlboqj3gUvR1Ce6m
occ4cSG7it9b1aa35bK7Ua1c+uIzAPyM52uXuJaga7CHwGN+G1mxr6adi5taAWJvZ1NG+1kW6oJM
R56x9LF4kPUMf6JYr8XOKnArYZY1UlpXCYq2dfhaswGPETuwr+W2caSNiJxgeOmYtoeXNKoa7Ke2
7UHNtGkWe2kva7+GXJdCWEwaBuZSLf0qIkou2BMxr4JvS86KlTElvGOzxLEGrkv2ZGTYYC2AADXC
pSAYfo3jEhRWFGU/IXhER6EMfXzjB5b+lERV3CK50RU4MGEYyp6taz6QGnjYOn54Le4LIsCSaZtZ
Y1MvUmOMnvJerhOUEsIvjoM6SYlnd3SA3Al2xA9c7ZmuhqyWM1Nplf3XNgpFualaDA2WVhwYT6GU
in6tqKavurSRtJskHByDRucAhQ49jbRsU2dqFqEO/GPR51kGMilxSnlp1VYauKo0OTdJkEqYSvj8
kMiw4DSkvLR0ITmj8qMm1bnOHa3/FtSyBH8S7H20MOxEf4pQ8wcLRtknwRKIo8Qb0KDUS7RSir11
MKmQvcgBLbfKHdzH3KaZoqPKtxy4VYAkxe19Rg1cTERyCfPCNN86eqSDACpzjXZU3ZXUrE0Vm5h0
qCDKzniN5raTVBrIQxh1+KHKSV56wjb6+MpUJWEA1Kkdc2FLYQ0WCydEJrdBmtUeqQtsPSHjbNr1
WRGvR6fm64T0Y2fIvns/2dTC7DBWU/FZ8CjKM0US5X6LsMvR8tthsI17KRSVis3LBOII61ehLKYw
iYSXdQ1T4T4a3JENhwrFApU+/l9GkYj1YNYj1jiVb067DJS3EnsZ/kRofgH+WbCFpEHylQbYtpwP
0q0sicnEIFPW8HV4LIbExjIYCptKa+0/84o5uxmWPI9Z59fUvpx7g63owVBriXIaTtBLMzLTXYwX
DZ458BdUHH3durLUxzFUYv4Ys+hHzP1KVlRaSPmFGPGDINRG60FniWkBCvQIaE5yxABxY49Dk+7F
ZnDP4wJiqwAVSWo5hTHhE5jmdeVpfvKDUylxu1iyMMqiYuPobDZl1zy+nfD/P6v7L0QOvwU7Hzxj
n3427X8sXvPk3YDu/Hf+HtDFHZYhWESZyDNV4twZ2fxvkwT9L7qQaHVmTT6anzkq+h/fWPUvA6U1
6oq5JYrukT/694Cupvw19+gpQZBOo7BnYO4fDOiicCEk+i1kAupLboPwD1EqZUTEju9DJjMBOxpG
jFgoTrLrff1Lq5ndsYwYMu0oVW8A1oDGF4DKjCKd9vY0HNW0LlZ5JlsuVAyrJqoApkW/9dDJtb6W
JXpgTqJNR0iFw2aI4gr/6kHV17QaPa2Vxz1FWXkVZWaLcV4F4KOl/aHSCfLKJCmWXc4skWNK1gIp
wb4eQTBqalUYKy1spWsxWV+kDvEeNSxp1fZm/MvH0PpGbZX8CfCDciw6TbrF4bs+diKSd4T62QFG
A2F/kY+95rJdhU9KFjZfGTULsSOclnG9xuv9Ckb+0qIdETv9zxmcCEzIugvYjr1ImfiQOmlhZjAB
AQXjAlp/VaNntYvuzdA6hEa9VdNsbYx4cYXb5BWP2CvEyUejyF99s/qaT9W3usbDTO2WqeXshV8e
CmtYRaI8WoF5VIL8CHGtfSN7C195wP7Pk8xyDc5GWMfcju/DurzPLaS1am5dE0wsMVLBQFpZ0ljZ
gxY7Cvs5jixPw4edk3VtD87BbIZDLypGMTro8YX0tWrNjt0zu22b4H6GGwI7ib+2A2MRbfZk2tMh
TKw9NvIvSTE9iSbd+krLuEbziK5oGXTWCkzt7RjUK0TooZsHxEJW8dJkSzEwlmpI/k3fg9zLUAAJ
+UVLD0H1EzNvr6jiQ1IVd2oBqLLMgr1VOJBC28i1A3UPpZlfEtlX8OZ+VaRXC3ZWU3Kuy7reVI19
o1ZckTHEyRrjTWDH2yk2QG8kXhvfONGCJPMGKuAS6u4rKfqP3Jo8qb0Fq3UTg7EcJwy0EjeATake
u7zxpHo1TS99vrXD4UuoTMTmjBH0IwaAsvpaFiqR6o2u4OeGgnrtOOm6keQclk37LKVApaRp1QTF
o+E/FNpa19O7WvEZcxjWnRqvOb/jMDpGUrCVMGCq1ZjqmnqttcZ12+MNmNurqvgyNU9+3m0Zn/g6
WehSM2NDb2qJ79jV2E87K4MbWAfH0E/Wg5zeAE8ikSm4EsBdr2pBZ2npVkq+Nr2yI5DYGCWhnzy6
w8jqVKCk9Pa6UtUrqt/BNakeBvHhV0N9ZQXtp7pZKb38kqgvMaSvkPdUbXLfhzzXi18cibdyIu7z
Hi9UO1wHgHXkQdta+XMuVcSOprGnJLK0y/agCWdHUvIYdYbXtCBrrauG+TU76Va1cud0/ZMSWytd
XNm4MRl7MBflQljj2hmHQxcm+9pkRjHeyUG60mb9OIe4lWtrNWqXTRN8dVKgnkbu3wJavLfmjy+0
nQel31TdnV79zBi712J4qIqXG/FqaHvXYBhe2Fuzrla23By0Il6ZpXNVUAFfEH0UuQsJZFFEIT5s
+aKekcIpvCItuzGk+jm1jM2o+o+E1MumLA8SbGawQ85tXxp7ybztg4rHoK4LJ9iq5FJiWkO8W455
v2kMWCzh11E3jk3bMKqBMbsY5C9+1V8DnXuiE/xdsWNAw5Eg6K2xBG2XQ3UF4RB+Ux6s26bEVanc
6ADIkpXez4Zj+qJTVeY6YlDate48yo581JzaTcHkYwAa5W5Ni3hhKulqUL6N9kggNHmBY62mel2x
fInyGcfpv6gyWVZd+79Cf3IdefJJcpM98oRtp8XWArjhvszzHyWDNGzoPq7TmODJqr6rJ6g4objH
JhYera30S8q8kZuUqfNk52XDzl9+dfywPuhhXF7VLbDExpL3pOk3mjQdqjEgCxISAwJSb990Pl8r
gy7hWo/iHyHzh76SHkwHd3C76eK9n4W3s7/UolAUFoe1yfiri9JkgBX4zkuST/etkb52RX/dgEPY
V/BwlhC65I2RKP2hLVWGJ0c9u9Y5ee6MrFGPYiYGq/IzE2dG46ceniyeiGU3iB7DwIxQhAcpa7eC
uxNZq8a5gq36CqHTQfKQTRhiimQRNBsEWLdthmdnPBaPUjYtEwwGU7pv+3wtJbhXQq/ctkMSLyyy
/0UDEYruttg7qexsmAReOUVVLKsgemLPT91svFd9b+rMaJ3KxV6N7ecq7B8L3Zdg/FiPdVRhdcfL
SixaHTCccYY5RnCeF2rkQ702qFM02bDr1eIHJp7fp057gOy6z2NRuX6QbOxcvtGlBoC1Ij+XZum/
ljX236EULVqAeathl/cenzmQzjB3gWECkCYXwEQUYUSb84GIrkaeQzolA34jYzaXyJefMGZttxLI
+q2tDFfx9Irb7LMY+bdUyhHxOsvs2Qlu8vJY+iEzrpT1zgIo9trJK+ElgTZS9piChWKk13k5Enhg
yTdzLPp+epY77Zc0VvViUhyErjGzZoYW+EggyDS6QT9Q9zkkqf+gTP7XRPi3Thle97nzjK7wVTjq
ET3WStPbH+EA8fwuKAQWlbNFOofSg6gogMWyLHma0ct42pKOqYUcrUVhAlYqzeyAjR05f9JhhjgI
je07vddSiEkak4lun0LE7qdqrTdGtfLnJ5YSm7uqA5KnSJXuqg1tvumx/ZLDCvR6PfUPWRxqC/r2
wSEKk6vInPmwdkBBwqf4IekQFXXQhiubdpU3dHREcGSzF4kTtTurDX/kUOYIp6YD45aYrU4RlFQl
67c5ZK9D2JjJdWaO8jrSFUiPdYclM1D0xRiXiEXrzQxmmxVco2tbREsT6Z1pQ+109GYtzHydapIG
fu+5HF6qSD8ERim5meMfNUtkEDQpcI3QPPvWfpBa56ZJ6+3ANqLJYlM3qEUGQMca2rUg+eYUJIR4
G4KZNcZrW1T36NGThZCw85UT6TbJ/WCpldkDueRuJDuzQ792+6oPV6WW31dDeJjyWGFja1NM0Oty
Bw3R3udtXOPDIGnWdWk3wxWd0/Ro1/PuWSUku3Hr6KtCGfPbjAoYo9O7UjZu7QDgvQjL5xbT75UW
bRo5lu4mnEAeHUsdMYVxyhjU5CA6hECBD0ySNy6qNltXWQqwu9KeMA63ln0j/frPrHA0Reo1dNqa
dS/17XaUs4HslwJIJXXbSsLtdJbnDuV4pdbqt6jJ8OFQf3QEmkiZXMjMf+d//59u/YvM5rN0a9Pl
wWs9/p5svf2Nv5MtVf2LoSI6CuRaSI0YKvmfZEsx/2Lug//fpNPAP8wIkH8nW7r9Fz0rOi3UzmkQ
MPTyv8mWbvxF7oYmFVG0Tr79z5ItIG9zs/O3bAsxt0wJcqaRzVf6IKsrAHJ2ueNwQtoSleG1UqX3
HMjtpilSY6NhY++ObSbDbKUEq/rXvRHKGyubKi+GSbCyYH27CVhNL06yR18dzZUlJn3ZWTEFACHk
BUOh8PfjSSw7JdCuSk1tN6Vhvmp2xOAJgdrOnEp/0RagOY3UfBmF8aO31lnnv9YNDF5qBNg3Fv50
ZPK42hEJaK4KTnRPi0BalhFE23nI1NmpmhUch6AYXMJadQ1Df9tSt1uQ1R4NyfkajzmoznI6MEh0
ADdJAUZtJcRtUrn0O0VaAWrUrgZT0pbUb+uKyfupYHTKt1Zp6mfrUG6Su8EMZLzQndh+CMKiWlKA
hNqJkeeXocciSzNw8fFmmi6EVjPSVM+MOvkBcwTcXdtCeihtLUIUVFe5q6tB/4ScHgvmyG/FImJC
bWN3+M0zkxHw7VadPG1Ly5EeOv6N+XGWrVgO4FiXndwa8hIDJJ+pP134+0iiKVgB2ACCKNO0JYHD
RWGMREbUR5oLmTkvnp2wX+cWPrRhMZZfp2QIVhJGp80CZrxEzNZbyb0e9Dp2DMXUNUtYmOpu1ig6
S4kbjRcTPrEHwFcNpLc0A4w9RdHSb3l1emQmGMzXAalyp0w4sZe2QrWss9Snfhy6bRyO2RZN0rgZ
yvS7Nmo/yd6v2ggT8LTQx19p6hhUEyXQQUUcVzgtTXulvFWCTay0mTckRuxiAt+7YdLOLrxMf0FH
7cbnUQmbPQha61Xq5L1i4DLKkAqxVKOtp4r6qz3q92NQ5NumN75DzSYbkl4Ga9qqlv+tSIKbpCZm
HuRNpmR3uJFyA2nLWw1G89gxnfiTHhbWP8VU72qDt2cGoe4NLQhRm56oGiQloGjcu2M7XXdK5hx1
Ju5tQojBIA73N05kAYIutWxtK1JFWlB/wzVpg8+z/DoguozIzepgWqBni1ZRL+dbCskOTu75MCzS
Th2/jGrHf07j1KLxmqcHXDXqpZxUt02Vlq7NXDvDA012CxbadPOe0xpevLQBZdRfAxGmNAAqcBno
FukxYNt9Am5iMQRrx6rV7SCKYBmrkbxM43R4rCtsFGKMDg5dmdJNqWSfYcWU5MJP7WfGbLQr0RcU
0+Ou7F25LR/jvH6xAEdw2jQMGbcx0VHXm5aXy5jUV0kLBT5+LgWwcGYQafDFmo2+1opc7G0fAbJW
18D2g22HVYqXpEFKk0WlQaQZ0cGq+u9jyjTPYqxne4d4DF3Q7WwVjdzbLrEp0STfNfEjTZJUDt2o
UGRPxZTiSmuD4G5qyuFgkCpv0s7ID0nomC908CnpqoDqi/g+CvOdVJJjBLgHupqT2+wffXgnUkP2
LJzht4Zh3hS5sy5C7jppMSlOVLdsryYtjNCEWSadDVFdZUPAN3xf1MwbxbrZAGAlitSTX8YUqwuK
1DmkfFVeGXZQ3PiVTHFKmGsSmmGrTZZ1F9H9xqzTtnclez9rUA+WBtOIV2TW6SIyZ44idIw8WQoc
2uPeRsNHLq1E68ombooKdgiz3+ITc4VMeBs34rsKJofQyljhXkUi3aGhByXWe7kVHowSvxYAsZSF
l1PnJNRuMupndmJic20w3aX8rGzaXtzODgOYzHVy0F49VPnHGiQJUZ15l5VZdOtAeEZIkqS7Evnq
ajC14ocxUIRJy0QcjSyKN3Kflw8GTkERkw5RYuJJX2uu1GVfRh17hRpn0gSX7rxPSUOVlxEn4W1l
WzD8Jd2VC7qFKmCp7YDKa8FUcvQQZkPq42sht9vKyHYD7qlGHttLCv2lSzwHGd4CU0rMYz0Oec5/
nvnKJZpY3kESD27RNSHPP79S8eFxoeD7G92YTFcbfzRKLNZyV2ZrPrphE2nTU993KqeDEXgkFd3T
fzN3JstxI1uafpWy2iMNcMxmXb0IxBwMzhQpbmCURGEe3DHj6euD8pa1SOUVW73qTabJRNEDCMD9
nP/8A4qydU/SEGXowHCosP3+OlXFix11zE/xz91gUZVs2tkOVD+Mx0WzvXJzkpN8vMPbWVxix7zH
k0S7NqZmuiafD/d7o7wqZu/OC+MTzgp8MD1b46B3rYX15wFy16ZuYxLe8ax5wnM+Z8MtuEh2n8Al
vkG4BbNERmBHs2n7KwfX1VU8ybU1V5uMm31JAJe5mwZzPvupMX4CNWj3IBnYnKTMn2NylosO0WEs
6u5oxvrGyHEK7i5ICncIQSDvBpgDH9hw8sWKMFAAM47gKMXTEO+RVVrUT/0SBK619V3RKO9YTu68
ig3OzUiN4WFQSbOrOmJTK6no2tPypmzKjY/H3TEyyx0xk/me8Af92E6zdd8al71Ih3U39w6eOHO7
ia1U31SEYV00KTnypYaBeeiSUFa1t2arIbnHX3etWu0xJuBqzUNo7F2p+9cdiXpsD2194Iyw9giU
8K2LhL/Vy5qOkktwds4whDJg/qiAC6OUf02MoektRnPdWccX/aqj/zXTZGdiNC6txlsVhgS+ja98
/LmVwN+d3j/ARv1rzr1YkYzzOY9qfjYdB9pQN9zSKIXkEvTDbUQszDlMdWCBYjJ2sx+PF62OyTO+
7fJ5sf7C0nBGdORSiCXwPjNBQkGyL0h/CuIBSMaveJrGqNuyrT/SJNC+GrsJysRcpxdj9hQVHJjp
k9/ml46dX8lpsUGodqSy8LLF5q1jlEFjPiJsuCtT+2ZplsjRM/18G/n+M6P+tZGd/RA2s3nIqg5M
mcMVyWffVldWZ+5l0YOMe0TwytHb6FPKvmi2twOpD0dZ4hBoYJifuOrgpNGjpWv9OtGdWzqrdh8P
THY9ZV5X+P6XfQVqbuobmuFmk9Q7sLst2rSjlTxNkmQsCHk7ElheSLe50htBJyruNH94qvX4aFvd
JXDUlarkdcsDMw/JsGqVX60bc242jZuoDXa+eCfr9kGjbA1K0NM15oU+g18juszjaD/Xol43Gt+R
1xOCUpTPDDizFfOHZy0bBIgfj4uHSdCqR0qzkrxrgHY62WmcZOBlWRNuQjOyD6l0BDE95S4r9c+z
XNKhbMyawjG8lq6W7C2nNNadFs6oyKy7LuerzPSp27hmIm9rxe9yMMj9SizRcxz36UaInBNbZfbJ
7qpy50M0B5Ij+g81GpSO+FxM2iuG5WdlDzxcDAFNqb5hYX6eSOuAab7223iboV2YpGltTDzWA3P5
WK5UTxRs/A7wJriViUfFpKGse8oNJq7Y6xVPPGjFKtfqxzwbLjvP+Vp2+l1BG3Op6fkr1Vl9rBgX
PZnKvCkwGAic/MfkG3z8ziqMG4/k6W2Ek9yV0Qy3ZATdwmTZKTaDBiCem2gSejaW8A0jc6/rUYWs
IkrvfHCNQ5K+dhUxQYVHulxbnuecqkflTtBZzfSsW3Fx9vpMrFRd+1dFDocJCoEkhor4xyL/Nhjp
BgUudA18Tw/9lI0bGFga7vVIdwlfMZ0LM2zgzCAn30g9OlVNkxE1a7l3rebFOjkJ0/TgJbX7ZZme
BTGhORehTON1FHHASxRwfFPo2mNm6pT0slsbzBlWjNzIFCH/BWgkSRBNOlf6NE+bMIsoMaL40FeC
+UqViUs6pW4D1vm5C8Nb1BjJ51DFFy4nfVv3/gYr7owJTi5PhdHUW05kFVgZn9GozDggksp6Mata
AEPieeyGQjugKWPrxWSA7TCC9+ACuJ0i+gZNWJz7TNqKE4hQf0qqLN0YblXQQdndsRpqdTfGc3PV
h4mzgmdf3DOvytaOK4t2FRXcjtKN/AOnpTzpKH63CfS8lTFp/gYQKsF2LvOfvRoxUIv7TtCwp+/m
waqCvkibgH0SkeuAgDfzq+5Y50m+kpZ4MerB/zbxfvSrLEpvS1KUNqkkMmp0W50ZTfw59jJzqzkR
zqK2Vx6LqpsJL3c7dVAqMh5GA0i5s7BsyzVffRVhL7dZM53KOlLkv2WG/6A6zuEe+kFg4f9zNGcB
D8grpo2HK8YK3H4KOj7VJw1vW1yLpO1ejTFbkhgMd5+5jbXvGNOt+trAQQkLhxBn6elxmEaodAiI
8gXg7q5SGFL7KBs/x3ORl/CSPIggpZzA0CcnvEJZKzYKF8ndxE65aWttPmcdrCljhuc7NbP57GMR
tO2cdjgaKcVA4FnsxLkUeuArMFstqwLRO8O6JU1gy5xIEqnoa0e/pysWzfyAa7/+OPTCCOymGz7N
lNufGNQZwTBDamB3L3aGVxZkipVdUMVJfquPNvE1UyT1U0huxdooy3Gj3LA551MIlaNLjSvpi2l5
jhS6r3YI4FuJszLbXWKUt6P/mJexRoRx8cl1q+rFiItwk7lwlSIzFHuh5SXRSPKrXzbWbgBsh3Ew
EVlCNl69I3nBvEinBTlsDOs6SezP0tfsh6o3VDDOxEy0vGePkyDPBpvc8iKMinEXklWxiiDZn7NY
3qc4CqzUYNkHokMLntbic1vwfIUIHieVNkcnZxYhGkr5SeneSSxv5Jj5nzKjzm46Ux+3uswY7lrJ
tRk13wkGo7Qzi5L5pz2e6c7Ha9kb/qbtyidsHsNdb0XxRY0Cfl2KYWY7ioaTq3NuQ99J+w2U1BAL
sjl90KtpvswnoDwVU+s3Wj2AzpPD54+EkAjrcjBITyOhAqqU3TqbpA/Jlqs4cvTBdffQOPGqcmMC
KBx/hTFve0QdlNNtMwTusRA5hH3m3JiRP+2l2xe7CkF0uS7lbD8J6U83lZGKWwo1+wvCwfZy1Luk
owg0hyvJns5OFFvftFIFTJd6+IG13EjkETeF8zWWexiC17I1vkaDD1XlIORtXLWB5+zNtvwycaYf
i7mLA7+qi70PX3Pru5KUSIFi/cKXtnaTCyiFUcZwxyTNbK3JqPzKEzkCJChtXzCWv9C6hESndL5N
CzN64sanp9Eks49s0TGYNGXvvMzP76FIsbGmmF1Kfb4XbUm7kIcMRgvDfyqHlr5lEPLziGvgYQrN
9FlZnUcpBaEmsHo1QrRzi2o/dcY6I59thW1H/q3yUx6EFv+2hm3JmIk26qYOh+y4gjQQeuYcfy5M
YkYsJ2pPmHNHYuN4hHPsWtWQUGWNZOyMFLX0db2KniyLrCDq/7z7HI2SaI5YH6vb0imr64xr3OUV
ZSMcvSm7mExrcDdQ/o2rmtIPCwV8yOGwyQIqgh0bZzHW5pJIVFyOxDBQPRgWXjB5bsUqIOtsuOvG
krAykyXjDb40l3pi5J+IZrAOhaHNt0XT0Jkabl6ThelVPkQpGd5DeaR0GWTlXhOjYb+S3gnzn5KY
Q8xDljU0mdOsejt1T/hMJDu4AFMdSBl7axpR8cXOXcKRkKhtM0Iw9+xL9caW2DBPxuzSLFS0TJD2
mZ9W7RHmn0u2nq/J7ORkQ6UFtPD+F0TU10UoxUOV0VsUpWxOQoVANrRWK445312HYGFOEHuMkROC
AZO1kc/NToTeCxmeh77zK0YClc5uXxYEfEXZMcapJzDzqj5HNUFFdtcfx5SGKdVOZWzeEy0RWFLA
yorktqUd6bDsvemg0u0taq9ALkFPXaPo3GdiDH3yTScCH5V1rknqCxLyd0QobriKg7DbJ8uBXjlZ
m7Tz4jWGDAfwfmK1lsfgSQ6k3LnGDlUMXHgn8BJv1Q6XEaXrLZkxzdq2NfiLMxMnUgEzjvVKku5o
JzlHzJCUAoOBcgk+TQN9/JTlzg2pgGuMPLbJ5N1bOklLEqr0MO6H/DVrONCgzK4ge91iAFjd0xn2
O330vusuWXSWTnPbe/YypSVUCxhIzicndpyj32VOQGowI+jo6xDFr6YxTRdWku3tyYbhSMBIMAli
dxMr/wR6kcGIYJ00tOKVzxDXHhkZ4AV4IjaVXjG2T55pf/Wapabrk3hdWp5PBa8zLqH1tDgTbhB3
MA4p9VdsJHSsY5LilhN440IqDowUINAdIB/aNXiHALGMLbGliLoqlg3PzuGIhT5uWV5pYGLnUOfp
tvdiklWSpGILurcpfDy6sGBjxseAphJyCe5Yd7Bk4Cff2swScQXaFEMchEnzTYzuFQlgZ582vqv9
hzKc00BLrfiWnFJnywP6UinLXC3PI5PehuWmyyqa6E2gD1nQGJK8TBm4vDYdLI4JBgE0xSyCncoA
a5Ob1QZ53Z1lVxsPJq1obNx5o2fX28sEMwzZk6br38/ago15J2OZoREQkBVUsm59mtF+Ix3xHoho
uZWaAQFSJZQc2hWqiF1XjS86s7qItGPc9Jm8uw7EhPHZSSBWpNN2JOu1iovLNLxQcUz4YBIeh1zd
UqleZhYgcZU7pHCGHkM1ZLHztOzp0W1fdnJFJLy5qkNxmKYqhrNK5NBgt4Gw5nUutV2ZIjvMFPIo
nxZmVSlpHTj1P6VhTVpK7a37sblI9fp2ZMqPCZxB30+PuK50BKY0eH6QMOFY2SOsrQT6lBNDE+oJ
Tx50C8qSy/aj0I5rZbZHH3V0/IrzjJQgqqUqMGF1t+QkTV61H9zywtGL/WRegzxS9g/jtq44TUI8
DKehJLaXWwMG1pJXSX/rNPWqbVwHSnU57tVUr6ZaB8EayYAG/IOblG+bDJ4nY5ag7RlEgkGsAMoO
PRM40Pbb2dR3jtTWkfMyDB6Nngo5zP1vbpXvCCSC8pu91gq/XhKz2rNeCv1GNVO/diGiU1L2Gepf
L/rkF8KCgy6SfR12Jc+yVa/ogxAMIwuwYp7uSjs7BRtePi6M+H6tok04A7F15TGWcj351melPhnk
Ove+f6X7gjgsf+tKqw76LtvO+VoZkrnnXZhc+Ittck/I6WCFa6c++sOi23msjVcvMV4ozhmvG1Jt
tMa7zkozPET2eKowElrhHTqfxt5auyEqm1aeUxvIlU3+S6mPV3Qgh2IYHptRodx+9EVzW0omrCBM
7mZoKAkaM3tMk3QX06Y4NV9KHTdBHqpj0kEIiUbtQRPnRKuZaYywQLqTXtjM5ef1nOaB0Nu1XVyg
uD8Q0bQv1RydFD83dAdzkRpxhkTTFlWVBq0DnIoiyDp6frkL8wdwh1UWPsjhsnfYUdz5zhAdSH+7
TUjsBhetid0NJ4eeEZAalmBYeGdGKrDpTql8ZCtiTkuH2DPWiCF9qVvipR9G7FImMlbFbF479oMH
Lxi6hz19yZoHxi00e7SDnAcN+241jyeF9ZVbbxvvieigoCVm1wDvIKZg5bTlJdpnSInZKivZ0+gn
H0etgQJd5Scsr2G7JP5435Akve6iKtsIpjVBLrz7PmaaXI7i1nK76SyhcASDINNxbl+t0T2SJbwE
4V7ltHhbP1HZ0aqZNVC/rLXYM05VONzXdXMpU+2gZLI81YSdYKhd0DRC2CKkdr6wQqJIzMhcp527
j3XaUBGy/U3eTTpbzsbRpgGmXkt/NznRSRjd8yK6iMDLOvdsFu29PljRHvL9dAGcZeU3Zt6+cgSB
frhUMoulENZLOiSGZScnFZCwsHbcDYgdkYstmc/OlonGUxhFSwjl3NwM+oOrkYlsZIsbN+9ybDpX
yew7h3pSQLjdnQUlsHVoa6Tk6MBoeD2H0VPbWtMFwWpbamvmdf1TXU8rZqJwaKrqQohrCNwbJXZZ
kk37Zhj9Lf5rw8YY3fsYD0hUWic91a/q+tOgehDu4j6D9Nn0RG63hCWWunEcUmtLGECCCfsP0FRM
WGIM0bC3cy/cAoWn+8KvIVl3c3229NE5ZG19TnQbMBdypx7f1gC5wCxRv/JL/6ZAXEsvY4/8W0ox
DcRdN+u9GxZgSv5ARiAtEnwF5hxNQ6U1+TjGQI1Khd3t836CtaiHcu93lboxfBe6ZZSQqS7TtaES
/6rE+eyYuMQRcxcC263dsy+LA9F1VyQUSsI/Ofq9LxX/bGWLXN9pfYaZmGub44p7bOxLsNWd4Q9E
BJa+2lewkzqHh9Alvn6OpnZlOtpnm9owI1B1T/HQbjREDivmB3kw+v24lR7F0dBudAoLr2svI4rm
+8kpXY5qvGjo3m7H1H/BUBU5Q38xOF6ym63ycSLQGijhIbOzvWaPe6P2buaUQJJW70Cs/B503z7O
sXdjUtZ1DbPavDNXcWtiXSLbh0IW1xWGSESVtBbgb4LLbSaHs9G0YmNbA7GE/fg9poRezamH6VeV
fYmnkArR5rzqM+qqTk9eUu/FneWNayNz6CxeJ306J5H14NEpEhmf7RKTqinCi2dLL3/Aks0+FKPw
g7S24kDV8i6EckLgrjfnxwbS785v4q+5xygPoVZpcBJG+t3sxYdyZgxfYdAU6BNPG6GgKw+hixtW
az3KLjTXJLeyHJghFBpZ806fHoHYwu1Q9dOuR2ew9vMmRy1n7gi1C2JH8TNTFThONxwSNEfBnM/6
A94yBrnWzmWv61Q3UBHJp80u+jg0Vk05AmoyayWHcBm5yRtO2gQikkgCv5MO1n/Da90BUXROWgVh
ZhrbuYnSQGWG3ESTrS6z3LxK0qE98NHilUKxcmhVXRwjabLfkPS+DjuYU2ZjunvHwNsgnustgAUM
OKzD11pTbEfNuOPlu1YJUA04Vkx1JYyNnFtmu1jurkI9G5+cnPJRDdNAp4ZseCDX+ZtDovLBg4F3
nCs4UiQKWCB4k9gmRqKt7Uy3N8ncJVsFf/AgR7s5aI6H7Kks0HRluEwl5M6tRJp2AfoYaN7jSKJp
BdtBTwBfu4R0MxXp33ATf9QKajqVpjujh3MgzCEPHKUl69arnyJGRteCdmPtAUbdeqNVboCN0kDg
8QaDtdPO5gz5XFW9vi7SUVs1fno3dep+csPPeUdKrKVm/4LSsF5BZ+CDoXYL/KakOdGdc0UDjAWw
OmmRpg7456YP1dx7F01X2wfVgWcbjgvCPOnXmKn6l3OdX1WOKHcYcVbfWpdAxFEo/ULIyP8yDY32
WGXl+JTo5byzqm4C91y8TAr5bGilQ6szX5JGSqa0uNV6sYCyfACvmqu7UZpI2V0mFqlJvTfKJRPW
/5bVJiy3vty4QskAGJriJ8l8KAqUDAW1OHGgqZUfrNyDNSAG55YcaYEzf/3g+NQzqfBgF1hhv2lG
b95HpT/dk8Kb7L2saB5wzz8Xhp48M0TBhCwqkd6p8Vw43MNqkXglSX1wiWEPUpWeuxImS+gm/Qq2
1xYQasMcztwUOHkc4nYy1oq8rgORedsqRJYD6nWuwlxd4TP1EtpNvoH6wI7WzKIJhpiyoash0/q1
Ovr6BY6TLy3oQawZW6iN69YsF2yKtye25lGsus40V4xg7xq96XZVnld7USfm3yr3P2JfXdWv5V2r
Xl/b80v9v5Z/+rXiOEyiuP2hx/g/fzonX1XVVN/b9z/15h81//vHX+PctEhM3vxhUzIwm266VzXd
0u7kfy/wr5/8v/3L/3j98Vvup/r1v/7za9VhxslvI2i7/JlLJRzMNP59MN3n1+L115//VxKd9dfi
6ezgUr34qvyQs/wtdLGMv7AP1PEEgZnFf2BR/Q/36ieulSH+Qgeuu3iJM6FbwnL+QNcinMVV6iem
FW6uS4bKYqDJEJ+XbhGE/ySFrtt+tIEAnFXFjqbRQKCeuJ4zC7ijjlqfeoAs7EWkEMlGSy5wEyrs
Hc4z85U7o9g7OO5EE+xZQpM7YZaSHSCdCWvFixEds1uUxedJ9KYbyDiaHpFdup+9KpuTQAuz6tGj
lUJ5NpCAUZOSXWkucAV6Su+5ZZY9s6cqzwKDUAqQimh2piD8kjjs+wfDoSTdRrmMzTpIGpVq37O8
swrGEn1sEJaiI8qjjsu0dElfIIOB4Dc9Iho3GMy6yi68MCXPVTZlzJyTzemcg3vE6znXxbB1QUuL
RWPiNde2njjWASVqTE09zcqe0MbKrHrxWh2zMS92zAhQG1VGzBhDy3J658xGAEn4Qyx26UDqz0Xc
tS0db4iHJ57UQ2e/IHT29Hto3jYmlpkyZ8a7iZ1wiJ7YH6riU2l6sn+eRnqbB5UNoxHUaizIdx7K
sOB4IOIgXfs+xuBFgEzcnC5noLD4xp9D/3nEJLI+oNTp4/NIBppDE4krX6rg9GoT8C42n1kqgpRf
RpQbbuMgKzsMn2WzDiN0J1uFmgiC2Loa0C8yqkprFRVIYch5gRnKlLuadRCFmWyw/rueINmON/48
dbSVaGjj+EEbyGXDOCSNW8oigF4MekH12tFsL3KJ4y69LULE7Kvo835El5GWIC4F5XKxTx1PJd9l
Z2nijr6X+Q2D2ziAMZc9hEylX/B+Ba6Kc71c+2ULF1wP0/wksQFND1Wbq+Ls4i4JZ6h07SeCMZS5
B/Kj8yyHAvZWE4uJqf8MfgrNJL8ZwomABsuntIDDxRwlRvmwagbHuIH62x5a0Q8b6RXdg2BM9NTq
Rf0lddIroWr3UY9SbVo5mWndVKYqvgpEwDKwzM4ivQcH9ydTJli3jhwtzIhH/U5GpGCUfe2TQSui
cxQhTV7b4OMqkLZfodHtyu2QaHdmzVCkl/RjU5KjA7Mmu32mLK9v8niwnoWlQNZETJbUarHBWxBK
c+sNlFKtBjO5GEQCrYpzG6pRQOxueUBUz/isoT/xxoVeVNjfUe5U4EkCYcqs3/d522y8TjgXTpvy
Kyyh4AaUt/0PXXhujd+rmgxfYBmxqUoY9rwc2QYeRJfdNQUdTeCPdkqfIiRD6TBLC6h0ZaY7CJlI
CefUDdPsKO0EcVeSGL659tTQetveD5vsMteNMd2YTh0XTzwH6fAN+1/fD4pmCPH+7Itcrgs70pzP
UdqAF6fTCGOrgxUKLz6GeLguZyIYL+cxbOZA4yByr3x4485GtAMCu2rO4u+Z6TjEtodOfds7vX89
jon64hkZ/XicOdDRvLEVDFXmpHrwNSzDd6lA8B4Uqu15mHy8SEl97g0do9J2Jph6slJx3QxtTII7
vMAm0CNdPA1Gr8hLMhiBM42orYm3PM3cbWxVSflSNHGmjplF+Pxeq2cyrYnYDostBqgRNcvoD3H/
aAKVjeiKGNMGZhel8YWsPWTt4aiauV2pUDr5qzuUIr22alnX29aslNL3s1TTfAcdu9UCX0qRnxTp
9dydBnwUzl7fw3f46YS7/vvI+J1LoqkbSMl94ULfwm3mvR1LjDU9jmRdSPHZajD6XAxF13Wt2j/0
yPixDnEP+D3hfgZV7O2BZaNwn10TMsoM2eVLHQ/TF0PFH0VfLT4nPx+LyyrolWG640sIC2n5+5+O
xZnYr9yh9KdY9809ORoJ87C8vEVIMK5knTXnKeSl+P0t/MWLaVkVf1kHOysiwH6UBj+vCiRIzrVn
hgTF42HTaqMJ8qBH7cZy53TTWVB9hG5qhKBLH5ZvVTPdrxmQf/r951i0rO8vHpcRnKggF+K6+e4W
+3nlAq/aIZ4YEXKsNLrgqEWs6k3q8PuV3tvNmDp2NhZXTDYNge4CSvnPF+yxb8KMnDXGq6V/b8/h
0rhNH3nJ/Xo92AQJuO6QKfBofW83U7pF2jOVQB3j8z40gITrOCrDi6mF5vzHF0TqLA5y3DnbwNr4
7QXNk40NglOGKxsjk5OHY0E8iI/smf/hekjzWWKJcZJcHJTfLpI7to6Ahrh7qYUUP5EVolILvfZa
ZDnjtj++ImeJtuDNBhH3jHcFYgrNuI9wil18wZ80vUeLFWXJB8/BP10RdSh2SjwDiKzfXVFtS1NL
rMFfzWYK3K93XZudsr6cqauqRvbrP78mU/iLY+/i3Gu+c8ZzJtQPvIQI15ym2wpF7BK2zvnm96u8
EzGwAOU8EOKyI7KI9d7QFac44ngsfxXbKBebHhWn0/FyK62H5VLq3/54OdoCdPDQE8mT8969S24L
ib9umAnmqZY8jgirTlrui5NiUHlpTpP1gYfZr1skiRP6ItQgcZ1e5t1NjOYh1WUzIWv2Y2eVt9EL
pkZAsr1xOTkwjkRffLDir08JKxqErJHtRdba+yC3KInMpIfCuSJustrOrkRvxn0Atc8+Svb9x4tb
Ng3ioiDgvveit62y6bG+hI/eYDCeZcOwdWzR3bsemv7ISJMHt4G2+sG79k8XyMPPW7DY31s/3Cx+
OnWUk0fsIADv2K0xU0BGshF1JrdNjdjq90/LrzsvkZbs7vwXZwO+yLd7CNLLMqToDRnGRh1CDaCP
Xjb9/vervH8FlgMNq1e8vvkfb8I7o6+y9ZpsdAue+byPv2Qq00ieKMpNO+X9VYEIfvv/sJ5r4fkN
RL5swG+vKg2jfPJSvBJ8l4FGbOFi1SXW9NSzrXQrxIXFB7fx1+eE2gDbCmxKObiN99Z3STdri2ko
0gbMuzAccCi9Rexm95YYhyNRCajpJ0eiOPr9hf7juuwq+nKdFq6Fby+0HSEmTVDFVnIorPu8noyg
zP3qplR2+xWmen8Huqs+WPTXZ0Y45FKg/OKAw4z7XV1gJf7kahC9IC4rFOZNrptfBD5FH+zOv74F
AoNgLCmBIzBDE++uDbplb9iWgGmkxeaB9JRv7EHVLvXH8IML+seV+EoAXFgMm/23d7FPdYWGliFy
pRvNZ9ppVKDWDMsOk2+mYr//ypaP/baqojYGCDF4Eah4fokQcCLVGQ6OP8B4DFXh9WuNC+nBREdp
1h9Esv36VeH2SGaAsCBb24A8b68sdSsVzsxGwFZ6HQoHaL1mV/4Hl/RjQ3p7TcsyzKp0ymQTM6a3
y8Qg53lcughpw3mA5eAM0Oo6hEHT2tGq0g/6yeOepr0bP6FqV/Na6g2uZ6YWM5SceD1sKC2xVay6
qNQ/iuD5x5uwlBToCW33h0HNz9WlTacZNiZX7daODJwQNxX4jx+F9v76KtoQ+jCHoTbiufyBsP20
aXv1EMZeh5gbir92UZFudh3pGKUZXlPfTW4rnxLMiT4IV/z10uylZsbaiPjl5fre3vhBc8OOfE1v
1XBbd7E9FevGz+MPdrf3Po2k6eksoptYpvN+vM9QgLalZdqI1kJNpfpqJ1OmrZI8A4lKRAEFQIXC
1i5jmRbWhU3GlfPB8/XLKwM7mEGfA07KGYU/7durdOcGOYlTLyPyQl0gFAK2sJSBW0454bUxt8lH
QRi/7AisxyvqEu5Dmgs057crdn6I/IJtHjp4bJUPVojEk5kXuayHGQmO/8H5+MvXiNOjQ+NDzgJm
6Chx3y4narPFeNuxV0Y7iLUfMsElheOPD6llFXZUingGGST9vF0lV0Pvkb9kwwzJGnKUK2NnZxbE
gUoYAf499TcZwl39/Xb3azNLFhRm++x5VEZEX75btZzbEAfIyIPFEOE4ZjDIcYxPpe9eenFzbxf9
F2RygeX293GF184Hqy/V55udiXhBym7AIUpUHTrS22tu27kdjCm3V6OG3lGzEK3GEQO0bLbHa0cC
o7myTW+InBl2WiOafRfY+B58+/3HePf9Uj9iOL98DCo6sRRCbz9FalQlZnVzARev9CB8EFcNFv6H
pq0/VnFsDLLobxd99rtrzbNomqFqFIE9SghhMmbAN2fGB7d0+aw/3VECSOgq+CbhNzOm449vrwVO
II79YlCBP/dw7svQ8V/aJvHyQBOmmnBvsod0CyefbLihm/L55ff38t2ruaxP4M1S8lCO0ysu+/BP
+6wtotpjKtvC7Yy0W06OXqwq0xnFFsoHEO2frmaS9EUduQS3crQt3+xPqzlAZFE5Om3QRowhMm49
jLosZcbvQBD8KPLrR5349uYu+Ye8LdifmWx273a6EZsOlRiLdNX0NOjKRo+wceWoxh12PfTJ9til
ri/WjaGc6X5hvkMCLkHmd46fa/LSUj6mjaQT9b3zonSSQdZWj1fLGi2ecd87VbFQiBIXpnlWDqMV
TLHRuWusAfTnKWfouoEHU/tbtNozRJCWyrnCCEa30r+/xT+aCf7bSd+b6eBvJ4f/H84El+wyeu5/
PxVkjvpS/sdd9+Vb0rQq+dr+PFH817/+e0aIGR7w0QJBmj9ain8Z4dl/cVZQ75ts45TFi2vC/xjh
mX/RFjtAQhRjwCiLe15TdW38X/9pir8oETi9iZDisfuTYaG+HEc/PaXC5n3ArxlKq01SrLUMKH9+
KZJaajYHtR7I0EcyVjhWkPvEmBCifeghLjIfv5hd4xGLtGtlMWnF5mSq3DPFsLWp2uZkF86+IFhl
mIsrTXOOVW9dcoycvCH7RGb4pR7PD/3ojKtWusecrblXzd7IFlKS+DLp0VFZ+i26hBgJig+Jq7C/
FYAPRQ+91jS+O95i9dYUwy7PMR1Csf/FzTLntYZEt4yqhPEwln63s22JXSXv2bH33BajK8M8jOhF
VnrudJ/ajGw7PCbGZ30KxXo0UbJqzA1vYpxis+YFaX11RfgXrJ7a+VrrybiOUxvLbNVAKPGHflvi
lHqF8CneWynszbqmTF8QEuy2TFiFqlXO7ThldxFs1K+Yqi4mspi0a0K3Ltu0szHJMUvy6qUryVGH
aA1Bz8NmqnQfJZrU1YSxH/J1XLwKLyfjzlaMB/T6Gi/fg5mOBYp0me0QJt3V/83emfRIbqzr+a9c
eE+BwZkLL24y58rKrHnoDVHV3cUxOAWDk+H/7icl+RxJtg8g4C58Da8ESF3qrMxkxDe87/NauFEH
+Nrf3TLedDV/hiPliFwhuQ9lc+hbMGCyZGvbDVFcF7twkJAP5gNueuIG0uPsZnu/uFFjcRPkYODs
LuokwK0eqZ7NOrPi9MU66S7nLGtXzZzGUR6nL3My8Afqc+pgSgu7Psd3rT7dxN9Wlr7jo3+fmmWD
VjkSwRvb2C0qI4S41WGBINdiq/AffRlGdDCRh4Y25Hdy2KvkoXcSqYGyadJ3OJqq9yYHA8BCw0fM
iQWi+Y7N0l3nbrpshNOog7Cq4sW+rnPKKj6TKnTolrLbTpX5bSKG9Dmem0eVzOZ+ivP80ha3tlEf
3Tj/6Qw3CvEFD9sW/f4Vy4Gmu0/cx4EdDl/g712hyjvLbdy90tkxJ8G4iHmJ6G/Q0mj6fnuYt4gF
sbCK6gffA5ROPkYtXlaxtcy4uZFleSljn1WlhTVcte5pIivzgEuFrZqJUtFvFbOgPrk4y1JhYUnR
0uMzpd/wo19Por91LP9nO3DJ1xWCRcm/OnOfdPX5bwfFwftD/fG4/efP/q7KcH+hRoYJf917XJsq
qp/fTl3X/YUC/ddSgJoD4hpH6++nruX9cm2K2HcR4YDF8BqP8/upe/1PNglAIY0nQg3BWf03Tt6/
lF4Q2j3mntf7gJ6eSetfSi9hSR4PF8Kwb/ZRoR21Guv0LbeLT6lTsItkZ2zhYf/hjbr77Vj/40JP
/KXg+vVvZffl/DqVx1X6l7+Vf5F5mKjdtWj6etUHvrtKbWC+cyZxfWXnuUPEXGHgz2V5R8gD5Aop
2Td3KfCNUK+5R5bIrJCm/v3v6v+bJQQzCtPhar322gwNyYP7lwXFf3vYPG4eXjbr//5vrz9V/7Oj
umCjTUX2m4jp8OO//pf/7f/yH1UGG2DT5svLnJuJOk/SPyoN+Aji+qVnhuqZ1znqPysNShXATIzm
+IbzJfnHd55Kg4UU9QkLiF+fBufvfOd/WyD8pdr463vxx2qj67XdlbITUSJjd9W57j4B17khTmjZ
Z30GmXsc0h1hiLduadznzvASaw+lujjAFgKVaafFqtNASDr3rLFm+AxldKjOBVSEb0EwxdFgOOQv
MxNaAY+0dlQer3YHCTArSTydBbVE0M3OxYQyt8mz5at0k3eI7dV2XoLxhPVvRFs4R2YpH8bGZ1eL
NOle9zP0i6F2Do2AgxP26MUxgqxJlUoZhIeZBjmKYeWhsyhd0kkg+9HZBAaDmOTSx1YgKkR/E5Sb
St8qGThbJIuvRZ42d05mzxH+y2xFWMFT7dgfaZedK+k9mClyGmAm2OkDRBZ5eq5hwS119kLQxX1u
iBNt8m2aWTv0SwveUKWh/Qag5VybiL+8WSLXyqk5/HDnmNraVMq8RZn4ha4GTG4Ccs6ZrJPUy2le
TADFDq2mxO+7Gk0TFlH5oWLvnKQTnooAErDtYEIMps7dElPAxa2CA8A+IjKJaThVjTttBGZnRmY3
dgMtJK7CxyIuD3UI+tJKlp3s6+lnp9ovdk8odN3kOr2YD70AQVkQc14FH008HeICTZW1Rh6BVZsa
kESyMfYvVVZ+6bljdNPongoCyI/ld83FW9je6BKPT56XEIBTE5WMSnp1sGaT+ILOcM5VV8iInqtD
c4qMTCsHYoM57Wsl/MdRfMI7IDkuVdlxztLHNLEW6p8KvIZLZhkGR5SYeG5fs2x5lqm/Uxmh8xHq
9E2LjPluRv1x6rtxvFuuqrsBaf1xqdS7Umm4k6i+A7/8PlQ2BkHq0T614o3jYkyiwsopCK9xEAI3
AZBdRPHTs+qvZMiCKVJkNVjNLI2C1Vw1VokXVl6KXD3R0W0QTq5R6MAL/EIntAWFGuUYp1sCYFZK
25Gu0s3QIKlOmkOdQEOdv0E0BLXSrmu8fQpuYF+JXcd0d5DNTZtYEUCJgVI0zKeNi3/BiBOMlXwY
VUtutcvDga4G9JTf3eFI3o1XWjQainOhg1XpsSa0X5zMva1AyMSY/1aGIS6+E+DfhhZrEklRDWQV
Pf8H3hz/F7aUtG1/uLP/F6b6Y1kPP6s/n/e//shv5zssPxo11rMc8B6oyuvq/rfzXdAuXsM2Q05w
Yt+wUf7jfHe8X2Cww9xjwXOtg/5wvkP5YzTquiYTYVSjzGD+zvnOOv0vBcaV8sfS5dcrg9fHmPPP
7eSkysGbtAuXwjCKF1368Xdt1hBu84UGbVXaDtEmlMV8cUSetpxx3TLi+RQtfH6CLhL0zaOPVVmn
6T7FXyo2iUq7S5f6sM7Sa7CHSqo0pZtYjHMj0mHem2WcWFgtVWvtuBQlzZQAHx05dOwrzN/pUbE0
WGn8jU4TKmtXkanwnAS9qDeNU0MvGWUbQ9YYsuDB91T+aDV5yIne4ftd6dbEGyEnjLArCfrp9kpL
s9d4DVErxm3tXFHuNrKiYpKjWpPyUlwwAaOuVK6txD71YsY+XDfiXDeG760t7XURD0gvjxaH4M3o
+GCb+PjgVQDbwohQkVRx7ZNq89ACHK5g2rZLQKTYZHTRjKnqhDqwO7Hnlicm97iPC35LxoRWVSWc
nSMizgl1jNpOerCti0swWY9flgwOXrFf9NsJ7dhbTtIVjmELMci+DRt/WLfEa71Zi9M+2BUf5Qow
IPC5eS6Gt1jbjtyoIOzeZOI6775I3Bc/mcZvBcKlS0xuH3Ewk8fh63Z2auCYrGHrtlN+tjF+ZAMp
LhZp3kwZ9leqRd+EQQ2IOXgJE3WDJp4FEiyYSnCiGCZ6LOPix29yYuhQ3sSNFcVA4fGo7XkVVetF
rYP7KO+yDUEQc4bvopw+grS6N8WpHlo4s8sr0Rne3qqX/rzkJFKBEmO1EfWW9DemLT8Xw3oO4syK
XKmhYrUXNi5RO+tbUFE7DzX0pPWTGYdHFPcvpfqZN+Ndm7yUXvbTaUHNJeZbpquTHK4WLa64/voW
A3vM4oMY0GaO2GPiVL21RUkcdn5uxxnfd3t/XUV4Y4BzCVNhC9tQWDWc+yNJHETpaMwkHgk4VBIr
EF27vmhOSyA7lNjsn3o0Yjn6YknmjvXEEs8GTr3U33NTHeyJ71wwEjeY+iXq7toWT0TllFg/xWYY
Tf+xcDPGkbjCuEUNtsKbAcDKG0EGrGBa/WUV3S0mlTv0Vs1N5ao8GkY1PilMGqiftzrWxzQZurM/
DCsH7FoytIce64iVrdXYPVBjbnDarxcnfA3FhzmfZyeIsGLQHUej+Yo6Z0NQB6gfZyM7PkiaDyu+
m61yhUB7RbrVssms/hGD6pXYRgIpW0aTLmX55jnDPajQR9sft0buRdBX+IbYa4P09jE/o57aBlia
TD+5ENMTcU6unRCNR99uswBqXmpup7HnRspvYMnADDG21wstUIitST1BcbwnHJTcGl6L02A+6+tH
bTyn5XdLxze2Tyj8/GZ5QK3C9rufp5GZ3ZDmuB1q4hpAt4nke4rrDe7Ixp97o1plani/rkBJR4/8
9HEMxRP3fL1LnfDTMMIPvmo3g5x5IlJKPDTZa6O4H0NHY79pn/wrfdIcJ4u5F/FIQXMvJ38be+AH
W2/koKrevL4/DcA8AnRPUTHlWwn++8BijWAZnDUGIelTFm9y5V50xkQ5Hn+6ek5J4tWWdZ/Bclpb
NuDqOinuMieAXwXsEV35YtrxDr4yUSpTIbcCH8ENhOAJHikxOO3w7hs1BU0+3M65d7aX4pWh5q4e
bA0iztipQh9c4HJymaNBjVvG/xipLmaWHcNyYQZmQFLk2wu26WyW2WeYsu4Ui141BTr5ld0SRLTi
TA+3re8di6HztkvM46re7EF8a+W09yuZP1YjIOo5XDvSvm/87GISc5GZp6QIdsQKPU21fya3jwFd
MfvQtpq2e/Tz4cEyxgPDq41QdwZMnChLHkZvOHVtcaz6j2GouIMUE7bSX24TDn0jSV5mu3uwRszN
3Xbo/OceLEADARm+XGX1u2ksbNKExukmWU5+jcHSAI+Hluiy5O1pyc0TfJG9Q0tSj2o7t/ds11e1
Z5xcIOpheS6hK9ndabxOf4paZoCNmIoNiQ9gAh5G3vub2jeZUs20GlRmQ0d2JXrhtd3gBaxKyHxL
DuPKir/UhI8zKPbZ6Mc3rKi6D+l6xdoE3+g37cUfiPheDFAkBU4LZ5Ro2FqUw6sF7/WmLjyKZqKE
KJGxepz6ksySDIcIQLj+kvXuScXfu9I8CZZFQVVve2aKBUW1S63YaRlluCKWQn/i+se07d0JFO/k
Y8EumLZuAyPH/VysQ7hUF3+6BEayWtSdScDaaN6QRk/pCB6oSfdhLWOcmoaTfmCmtBnRjV0NP0ld
Cpb8uuxwRZjjB6K4EzLKt4WMK2fRbzITN3qm9rZhCcwwVOc+27Y9vDBYMlsfxuNYbXTiPY1Oab0G
I+4Iyz8ZVRllRXOR+nrY1rZ81p37HiydxWP2HZga9XX/uXR6Oyqj/uzAPCr/hZxrChbHWTGhX6k4
CDZqdrZ2CZ8m7uq31IA6qDLzDuSYt56Xu1AcpA5XYLivkLi1UadRbyLH9yUa5IVTMPvIvO7DAk2y
MhXkCOvW6qd9y2EuRL2se89pIxDq2BNphFlXJz4gGaTreFjeOsPn8ypOydiKe6Pkfz+/mGavIKKQ
fHteurxbma2bQ9Xdul0YcYFOe+bOPKlusRqWEsjBm4qT4KZbpoM3ureT3325XGsF1Jr1ROJFDzbW
nUcMudylBUOo4CK6V0fCBdT6JfSDY8LMaAnm8L6P74LEf4WPcmjDcCtj2MITKvxMkd4x3bQmwEoX
w2OS7lqb+WqYPMF2ZYo/MfVe8q12iESh8CMnsRo3XW6+Ek+Kw6yBxNHsu06ddS9WmcGTVPeH4gpZ
X2zCcUL9I8GcFaFXuFWBPo5NcefZqdeuKpqkcRZPrtfybMbjfLB7p14Hyj2BkDrYPvcBnN2l21Nu
peec380z130R7jQZIXcJVvvcZpIuNkv+A5GPx2UNdRCEiZOj6++nD+khlMTP78yPZZ5sWxytbfHN
zslrCRhlJ9ZqCOeHALGKPX+z6fIzODDeMtxnKofeWkdV8Q5BhHoNuOWUnUGs4no4YXvEhVFFJvBV
V/zQXoKbzzoUgziVNQWtTHhPcm468kasIPKVvXWJJ3Sl2AjEFTnxO6EGbWHEqAFY/gUe93L94mH1
zbP3pXlN8Vq0qy6Tl8wQ3FFg9TyiOWccDTisynJWnBb1eZTaDwDB9BYfmXcMAMytHDYN+8xqD7ll
rmeWCiSYZoH/1rXuI/vk+JUB+hY0yZ6qZN8RJBhbwO0JisP6vkloCBw1ryWUsSb5AalqjcEIMmu/
NksVXS/XiZiEkRcygRStWJSYnsfXs+euM5dnxscbGALONujuR+ru+yyfvfWQDat2adzV2OCF6Fvw
34X1MrQ/DSfZzfVlMG8kkMwQuwTWZdgbzrZsPoMJZh9AvOGD9KM5DNaxcvl64SL3Nnb1EwHFoZAX
1YCA7OsbZZbJ21ClO4XTp5zbDY46Jk1XJaRhbXrHeSxDiq0eA12vdqIc9U+k65w7WOda3Oq1y3pp
WtAvJHCQIWthzqefAV2S0bGXOIoENTBBFzkjqNbqX7KxbQ8uaMAQUxgiwBrQqumsK6Hrld8T3ig9
Kqd1VbQgS/CcTwaLJV5fnbsfvtphrMK4F12nWeHo/1Awj2bDfHI1t9zS0HK0ac8tzjzL8kmv0RWN
0+KrTww8DB3sH70exnv8ytzK3D+xg3c6Pjr+TydgktAd7ZmavDBZ1N3kQXo7C3efzdq9ryYdmQvy
U+unhOmkamM9dSnuMkqhKqSFMLF4a56gOF72sF8i34QN1uWba71jkd2jvGWrifQb2/yJLK5t6eKe
nT7HctqXuX2Lm3HnN+FOle5u6H4mZrVBprT24u9xOl56e9wm9hjlpRPlGo96Xd0kfrn1iDTJmfKJ
4UERrCIfeK1Qr6C+QBh68bh06FXvLYC7lhZRjfM4B5ijA59IGjZZwxf0zNVgzU+d8m6HxDwFHJZn
R7J4hL2ux+5OYFPPZd6uAjvflKlts9g37mcv/RCEZ7XmaK/dTsCTtAcAAR2BUXNoEPYRYwkjg6nx
3ZM/ud+meZD7JPf3U9vEhwI+2NpejEvoa0ofHMwifyv9hzIY1iWsI1GAezCMFoZQ2X3gBkPkFNxV
jHtkAeevu4tjkygH3DUwrWRSHauyIzu+YgyIIy3V7Oq8mU68+8KttDJmArZszFhzjmvKPMeUPwRG
jRl1fQlKps1vSd+L7EluWti0uyGl0cwsIAa5Hr+RTpQ8kb23x5K3lrTFGJZhIHMM2KUJDANBkKEp
f+zqyeJJl/QfM0LN9YiPFQ7qcCwtukC6m5PV8Qz2WbbPXK32oaswOrvlo5zzuIUSwgMc0KQyvATG
IbtyK673hhnOP/wCnFQNnu8oxqW/sXzmYGVSGz+NMIAJLYxTUbTfWzh7tmUwfTSmXTjaKey1dF63
bXKT2zGsIMfAE94UHDRBC8E/aImyLKvdoLfCG4eVnuwbdzEPjg7XhQputdO9VvO8J3wL0Bq+gAVj
LLccUZah+pDJsPNbC4ywaMMNm8qIWSPRaN0GJF1xB6LLY1RNtU4Akr8vG7mucKfNwamPnQH8kiZD
I3lwQJwfsua+UTvNinozxDVw3oM3668lO1w/O71d4GMC0nIyChiry3F0UvJAsgux4UVgRdR71rbk
BWQ67r9iywGhOI9jnrOANGG9sgIgqTIvFh0Q3tOYgDgmbVB9EZ0yUoDWM/W0YHaua0kvVVq95Pev
hFzLtKzDs6l7sCGcYtOttgKdAfEJw7c4FlOyT9wpBnFUewIsHmT8y4CV1VjXSylOjBe5fdiRg/If
hWiMzSRm/w71GX2B1SS8oRZhw2/jQmex63rXGKIOqEzMr7pcCd+N2V0rP417UXlkrOFLDqy7igka
L8fwC5Nfs9A//gPnjv+5RS//aj7572Xy8y/rKEaQvw8nxS8hkmHEuQ56Lt+ykHP9Npw0gl+ov3zM
dyCjrnvPq/nuf26f/F+AaePJw/fnmOxekbr9vnEVwS+MK8XVfOgKUhS9v7V9cq+KmT9pXRh+enyL
Wbmy1ILnetXC/EEABsAg7mSRgaMFGFk8daZynNsBTCll1WqarXHK1kETC3KKaINhke/wFxcTTuor
2TdcNeFo9PbZCmfzXc5jYsOmkF4D2tS/WmnlW530U+gzkspmkzM55991H3mqhXnv+4kpqBc0URnW
N3cK26F6TwkBZqM1GTgLJqJe3dR59rNy9NelyPT0aKvKlWtqMJctxII8bhMsoT+ReFG1wEiI2Frl
gradethcHmdOP3tth2ly9mABZZFwrtS32na8JRpwjf9I7KBsrxoaMz04OUSak/Ay8wr6w31DS5a7
ALmnBYq0H1RxvmpDMVAjVAajw8hxKrfN3x0cdhM4c4ZI3t5nmJm/OCDxaGnKwR/FowF1L2AQ4NjJ
bavl+FSGDF33jCSK8K7NxtDcpH2F+INP3TO3EDa9CmInQD9AOD0yClYqFKCpcHn6K1y0q7aXpVzr
GkUfRKm5IdcjrK6ZGBIFRcPaTew4loJk3UAmHHaOrTyE+FNveHLLTtDTA2TGQnW0ay2ICb2R7OST
5dgaQFGZMfWNYx5LN5sOgWcQMtZZovssCpHCo5U+8Y5tJsFA4pGwsiVt6fW8hBj32RCiU8cE9DF9
qZM41fQI+I1sGNnx37ZxYhCH4ofFVFkrdxEVX66hauXZDDOIjn3TASWQRCCD7dAFeWuISuCx7CVD
u4aqkE1cJC2DeK7RYCK3l8JuoUV6EGW3hQfYZBPWOei3TBFdTBGt2vGYgHY6t26gjJ2pJ6fYDfx/
ADr2EF7vSQyhAEdGJQZ4AENLFM8QkBk3ttIVFJlz9ex5s3efuHX+3hRhD5wFHdqzt5gTy7jChyJh
lGSYS3AOJ8Kcu9s5JVcIEWLM0imEKpYTOdx4er1YbAdIKS+qlz4YUudgpk3y5adeDotb+HAFyaxw
zFOcWwXotnyaQA+lqvT2XjDz3qaxDMO1YlJCwkCNdmvMx0wAAsvD6sg8IX2bGMdSdWcSnaPPJFxH
EHnY7rrVqOItIVXqO7pg8MQLSSLEX6aSEITG7asIe75Gu1SZIfNxtqi4cmmZvomQkGUa/wQtXOhd
KX+JYbP2DQJSDOFqunxmPtNDMgLRp8HHhhDF60r9axHnCO+DRDr1NgDW+CqAM3Mj5QK0DWaYEnw9
QDuK0b4fu1VHABKNIlP+B8YdWq+JjKjtUz1N6XuJPkwwZETpjMMjy665YTr8MCbfJ7EE4GiLNosT
E8NJ3e1cs4qJbR10+UIQtC/IR1IVGA6DtNrKUy1IqdYi4KdikcNXquP9TcYNgjxnOBbZAgy7YDbM
XJwkBK/detaU6x3sBEw5Ztj0wUcaDIRyGGqRhHXXZi34h8OzNm7GrlTekx7YTF7ihqzU+2B23R5V
G8nPEoTF0Mt60wUl6UrjMA5s5pO4N3DgZKwq0h+omgH6t7wI+FGqqWBlhmSeLu4lAPFBAi/1rAnf
QSdW8arKNKj2oWG1DiLBXsESBwPgboCGxNmNv+i6+JYWeWDPq2Zq+vaxSG3m3pBOy+uR6wytTA48
n5zenBdguYPNFFo10QUsXufxKPlLmJ34nWKRTy/N+b2JyXH3j03oxc0L5GXP2bEvSsMzYGpCggaL
LPt5laVNPb/J0SW/O4hJD1wxoS9GCt04cMiBsETvv/oMta399eiFXq0DIyNPCPdMkPyQBo8WTNtl
Zlw/y8Gg5MJ0b2/TDq7DJgsAo0H3yrtibeMJA5wOYBeBX8WmvM8z630YLcN4HAaXmUIotHPvxCC4
7sitFx/pQjLjemEWkm30gP9qYxeCuEIhhckAZYy1FY3WSMZoapg6ZbfmjuU5aIDw7bRna+cpvGZE
bRxAIyQgOmPy6NEbPYFzmKdVHswqiCY9pWghi4wJuU+t3KGqtpMZNJofn6AojwSL50xE145owJu0
jUX5bFYua21CrSgA2YcU941jpXJnswh8Hmo37bbh5LTZocjLFPfwOPCA6aBlmm0BFVZrxyqIj4If
44PkFm7c2gdyxkM6ybQzm2HVx40AdF9WwT4fDEZdScvTE8GEb8k6BqPEVKpHmEDiEWjWleuhxGNu
IOOaFYfBwDqtyoB3JSVwNi2z3F27lNRbk1FmshtLrg6ovl2S7KvUoUH3i5r5Ej4iGCkAiz2wb452
UHs3gb2z7XL5kgFAs5Ubd4IeqWIYFqjMStaVTNLkogdaFSIsZJwzZG6b21GU87NRTggoS97H4jwP
uNw2MYZFMG4mVha1Aa7Ne22aWRke6YCCbdK2ZDdYWd7NnIBlShhtYlMgPVaF5eLzz1Ozu1Re75iR
JwEBrUpzGB6hnbC0wiIhvnSQk/RB+i1tqul4at6QmjyhqUB/elfmA+yyRoZusW2nZHiamQDZa6fK
KqSTnfctbYGNr1rXSydSmWaWYOlS8Rn5E1R74qBwA12rG5Q+AFXMhwY9BkxTS0rOt6CbGA3HBANb
WN/vxdRo+6ibKqiRkyibVsdSPhBn6p7uEsqFi3xtLYNwjuwdJ9JKw5ZghU0fCBLU0IB4cnye8pE0
TtJt4u9LjUmOfY1KyHqBdMM0YCHYvh+AkH5HkTN+ObHgIx1SyyujkgyIFG61h3dGs+VrACLiRoty
t2W8Qe/R7BTIEG/d5DZw8zSRoryPHUxUe5ZrRKgGQ03lt1SeV19IoZPDVpUjnmNPVe3W7Y0riidj
7s0z3CEnBRhrrnQ2MwGSdcmcvJDjNZcs8JIPIQdwG1XRdd0+6eAosWxzivfGWub+ggzJbx4sOfcd
CVOG6nYCTMgXw62l3TgEasZIqfRsHosxyMptI63Kj9KsGz3il2pgo3OoyvyYBWBmPwhLComYsGdR
37FOIEqAxLvOfavsX/Ww4CL0IxCENM7o0GQ3FLOxMWRDKZDuUsyA9aTp7fg1FM+uYesM/VNvpjnL
o2ggeUMR9JTmX4nhIshJctNPdxbMoZK7ubNYRbZ1T9i1ucBEJpSrZk3nw3kTwTR3qz6s+SNjyZV4
TO2O8UTQ5Fm5Zw7j3HLDpktE5UNGk7F46SsZHsU91VXcc1fbmtFjwqb9YPPN8latmmGOD8gj34Mi
QMEzubUVk47iNdTgIdVzBNbuKkJKbaaNNZNiRNy1kVNcSQTKXHDjLcvP7kI8AuBeWtsBWrKaiTJP
U1Jcl9lpv0Gd7tjgLQVIF8LU7otytKZ1jQpgWXkC6OgaEtTyzomI5GEIU7jbuU/7HQ8GN7FEmU4c
dJb6bxmgQaRYzXV7FKqReYW2zfzLnpyhYc0lFbFAudO9oEYg+QwgFBGEaSkLaxskgJZSpkvBVrc2
txLCxCDYI/Ej43bxLfNTuN7YrAIdswLskmp+rJHwI8/Itf3DLy2C3MxkJOHK9xro0GUNKWxl+hn3
O7kXpHqkqQcrTw4JgP/KGcpdYRoi4w4pujcoQhWDa5DtUEa7iiWLTlvno88m82cexyzD6wwd+yYv
c8pUB3KCXpGiNng4Agxwt/+/T+/nqwz0CpD7PztTVngvxo/qT8LR60/81qpbIWohSnOoC9hBXf/a
dP+uIwpp4pHx4n73sRr/akP9vVM3hP+LjwwFXY9jeqbpXq2Uv7fqBupoBNOmGfJDbB0CfDN/Qx2N
pe7q/fqnVNQl05dhAgZKF+2se1U1/blZB2yYmF1/1eCxmoJUjYqz+DRSIqFXTilGM3K8IqHzjmG3
XIzZrMmxYFQY6LuRAyJbuy0JMwDWk7wEVEZ4+G0mr/VnmIxJvB3QvFJASquEYqyTIjyyNYOFGkyD
6p/9CQbIwV665DXTYlJ7jzM3voWSW36Y40IbVgGkC1ecCpDibUltk4b6Lp4C5wPODtcc4Ku3zK/d
rTcy0m6LtHh3hsoFCRbLTzzSWbRM8LNRBuZnIwmzN/KbBNPd3qTyDe1Xo3LLb5kqqw3KjPKuK1EB
4XAFG2ROjOSdmfgZu8vTu2CmBuY0D81sNXuGgZTUK7i2fGJVtDacJ/Ie2ksnjVhCWa+Tez2x7ZMg
6naLt0zsyWvCtJe8R6Kllb9BUWWfxdirIaKg837AA3kPMZwxpmc9Ho+duFMJKQwrf6Rgqp2lInky
p2N3dDtdd5FyYMIXi6PJomFYNV4dXJQfZ58CqDGIufLJJdDtUBGB8xQmDVee0QbJ3kYRs5nnLHgm
l5Kf6yTrMTeIv7qgeZfE2xDwuYychrk+KoFJiYAcMJtp6AJWFeVOJk3x7DH8N9ixprUzIq9hpL2t
mVzA8K7w33Aa3zAVodK0pQGHWqlnBCLiAo72lryi58xmJdpjbg/X1pQlL8vcxTcy6dnL1vFA+NoA
QNHoymUvbHlVB9CW3HojQ1LWFmypiZgtCaLzHBmhvm4uij3RUfl8WlO5LLRsTZgedNwZqxC04mPo
DSScqGvZ6OTFpqm8ehem6bJtUyoArm73SMx2T6WN5+R6J5dDFvL3qbOXTIx2yYRckbi+S/wGdbQ9
+0wX7Ftw5sbaK8KZnBTvjOQO0DRt0iovZ7ZDCiR1X4KnQyPWPFW5L89x3ec/FgapUHiVloeyB0fM
Bo4OyEnbF68qzQcydsjqCIP0u1KyBSkH+bSqapcqxkTXdB3qzgZUGt62u8wO1EFJMi9TY2lJ5yuA
4Ep5WvAk76sEerwTaOSsydiQ7Gmh+20Lq+FDkD6rE4s7IyeRZeNhT+eZwlXMDk08tMYIdTFPAFJm
87OVsWx3ODhWsIGZ3JckN2lmGDeLgU+2ssS30XbyQ4/27yHOw5Giw+F6rhv0EGPZIECopnRjp3a+
Ng1MPmVo7pbFlBcQ1NV2aNkyxcIg9DuplnPFrDCimFY3S2YusOZl6PyoE8eOZlONB0UNetNyX2+F
r95EJxJCUzDxz/7MDgkPWMR04iXBUY1GJCF4LBrDHDbexEd/TEzDzmj35+YwJ85TFbcdB1TaIfbR
yfTWLwCulmzeyLnlI4cIi8h9ssoozvmxnihwvjsk0NYLs8XVRJ5WbF4baIZrWZGOLBKsBO1gRYqg
0XX5Ie68lkVZUr6OHkV2OwrnppgQdQsGh8eaUh2V7g9rKNgBNv4dWriUARViTtXMrFUV3KaXSebL
vPNT0lq3icN0y1zx0e7BvYOfWfWFMepPJQryfz1wnhNAgWS6AWcXE2cVVudQj6RFtYlLLuUw1R+F
MydR2Tth1OaOd4vXtTTXORQSapmsFQ8040wuGOx5XbGh7xMnhjqcPpatsMwkkg/yflIJAyWRlFDw
RkHJPFBB1fp2GtK9qs1mD9HxQGV/MZZrwhFfv72VAJAX0l4X2fzSJMOxZQzk8XeczGxgTex/Ok5z
JLNj2/jONu9NghCc/8HeeexIrqRN9onYoBbbCIZOrbM2jsqqSmrh7iSd5NPPie47090YoIGe5eDH
Xd0SWZEZQRf2mR27Ok3zu8zF+4Px63nwBrx6Yt3SaZDalOzwuwft2HvYoPx/dwQ1j/V7+eUXzzbX
TRx3n3J1uJnZe0dNmKbc29hV+7Zct2gDO6+BFFDGl77UaBY1/jDvAuzz0DW86BVfTi5PlNsfct3e
xYx4IijSPTVuTeaR3F7vF49Lm4HdnFybayd3a2GzhFxIg+ZMx5Wt9dkiJblxPFzhlSWeiBWyOLjH
io2Iq/CNufpH/OVh4MI9D7b/wgKXMFlyIPOxi3EZhD2JPtJWc7CNxnB59BrcaGLsvZ3b5I+YbNrd
FLf30kPOomavaioarNRBWTBKZWO7x8Cu/bu6DvLfNMat67mojPNI/tk+5Val0zYW4SuSlUp2pOxe
iW7lR1AHLIIRgbvNGsIln1hM98oUzT4gJr3DH4kWkEXBLhiSbxd99YBmZW+pd71p/exXH7KkhB13
bLjj/nZa1vGUzOZLzOVwK6jaRsRQlE/KXNyHM5UgMiIP2XodXa/EUeccvZgIO91Zpc/MG4JoaHDF
4EAyqa361OnyY0ZBIMVOYLsHhJTKwvshvazfdSKSOxNfn+Rh+i3W7tZBZI5ifFJ0MsPkplfQW92j
MIniYeqeA1s8Bxb+Rw4vKDxhtuG2Ja9t5RWaJJjtpt9TZLQ3pXXnzPZ6W0fRwqzbPE7si0lAeRUY
DT7sFJuVpN3TmZjBuCBSC/1oZ96NNC6L5FRT/w21LFZ2824aqk04RZjjIKv2VgLj+mmgS525WFN6
MQg8VkkyF3vMeVxHhtHB2YgaELKIa9oZaJZEq8UG0Mff2undm7Bpml1A1ewHorn1aTDTsZMw3Btj
4DUCpeYPN8Vz2NoYFuXY7lgDzbYNqKIByPRDTG68y+zR2QXGRjodI0avGOQ+mSMG2L7FswGBxkWf
1Q+yAB7IZZoAdiqdoVJ1zQMqVQdubtiXHhtT0a/vImkMLXf1fYXS00+B9WNYNWugh7CkvJvJrOW5
1uo0GevTKQqai+RISZTe57Osybl4j8HauHeAxwnLEFICg2wdqBZjpXCtb90bn7k4LS529TQG5ClM
7/D57S9DHe6tsSNAklTfBO/JwK5WmApvqDZZsR5KkJ1H7HgUXHFMxd23oBpDrsPAYi+vupCgjmsO
Yv1iUTjqeJ+x03wTZHX3sinj49L3lxArxBb7+nvIbXubTR0yb0lsaBSN2nOv9Yp08m3J95Sr/pZ4
TX1ea+bm0WpeXHxXG+SgnyJ25k0h9Yq/iBxQNFFROzlPuY7vyzLwiIZLAipY8PWDjiKFrzbHELUM
dSqFFR6quOp+k5lR9dax8+XVsYfEbEMU/p+BhphOjBysWpE12tu01nJVuofHjp/YJil8aTOqsd9c
MVOWGqM+lau7nhaCMFfQkVwtsuIJWR8r86sj/hwrHcYu6newMSBw1XJC46hDgkuyafJsQ/1h2EEI
7jxqf736h29l/IMu/mwQtep2CHwsEmYWd0zG14ehB657pClsNdu+DttbTafpD3s2eb7hzHuqIpqK
6SqfTjIHPLy4hNY4GcQ3loV5Ge2CzzZ0aA/Ici/3HLyj8xyVH2UzYAp3ndXBK+Q7xHsy/wO7FQee
ug432Cnlfi4aTIB58bDmVLIG+ORmMzpHOqPn9oFBgd3T0qTi6c2ZYxre+kFELNpWaM4rRrj5YE9l
dwcvbLmMjmMF4caZF3vKaBpv8f6Uc7c6v+dg1UcrKfL51hmIz6ZNFz8J/LfmmBQ1fCF/hEOdx1Se
bZiMOD+nROZvtSfWiRK8Objpo2saA0PqYA4NfDn1G1JpGG5MZfHmL8jJ9a6FlOudacooaAvogKNc
WKuVdWAZpwnBKlqkPlXAb8Yb4Q9XzWewscHZtCoPBxVCGd67EYkQVIFQJu+A/WP9VF9jIdt8VjM9
eNj86cqAmVbpDbM0egY7FYZyN5OyiM60LPTuR4XS6B97Kj2srQpEFKRj3uof89xjtI/IsCo60ZGw
ThHbjvsw0aPE4srQDHKVDzabO9oaluNuhbXT88BmmGsEVeFfvi2aF+wbajoxHEM0lVMj3DsummzT
kaS47aZd0HnA08Evwrat1fSzpUkXJUOMfvGYN4TyzyQigu600pinjlNR0wSyTMWMw5mqugvQvmLn
qYbvC5TRZoVgxjAwoytStRYXmbIr/iztlGFedKov6FxJmq8ulnhrCE7x0oYPeRPbW7pLiz3vjwWa
BnGeKkcKuqyOQVo8W/nDDJP7heRaWoND5mNJ46m1pnSnXe2C2k6ryHpta3rAEC3dyglPwsMqJSsy
daXu7tk2ehQabrNwRz7KOu534SjljhEWy1Qy7iPanp7GohgwR2IHqQz9vl0X/xRax0c/nN7a2ZPb
xopUCkXbobVC5s/CDp/rhtep+uaVzsdu15Cbr4Q8J02G7so0g1hoavreYe5qXZwKobm0vBeNp7D0
GZo6un4zIZzkpZirHaFqhyJ3/3HpvM9rozy3BLElNWVvrL47AHf+M3Thbu6WN2OSO7OU72JccPPK
ccYXF5RvvNWfg8wf8i7gumfJnzWlYUN1CtqBmEV3bMLlZl2b4DiV+jMseQNmMNK0e/mkpafQUB/b
Y42UPctQbr25rf0ktb3PJ+d+TJhBD017Fon5w4QtpKkUkCclE89+zSy7tpuHzDdP1SpvHenOzGcJ
/Kz9dAv6+iIi92GYsU539vCduAgj+NaxRS83nocKCnfjUnUz0q3LwVhOj2tXf2Bq/MHt3By9SpxC
SdIURQ+PIg0idn+4boJtcWzkdynIKoTioY7Zyjxvx5Qc/x3LgLHDH/WwXvKxBpLMnFnA0ttbojys
XDeyOv4aaPdbg+UETvRzwdPYTqb4XHI9U9pWnJaVlpG4/OV3rXtx7PYH+seJuhdkYPJczZKtOwZx
b3NGeGT0r0U4FICLvE6tlb47FRZmj+EaQ7fXHRW7YJ8Nd1HvT5QPuuvPwefjWLQlr3tqCJCO/mmc
8XJLPA1juNINp6/tPXwlOlo/yU13OIsp843j+rcqrH03UDzssaBvXack54Ct7+r67p0SORmTBeXr
JNJs78lE5WtbBY+6nA4yCHCdTrRURTE/5Tg8RUlxcjndYljarvx61fsR48L6ubf0cWDg00ftISvd
Z0B5d/acUcw8v83SiNd6BM1RCJA+650HB9+z6Tsf4nM+2SfmY4cCZ3KEz0IpyTxTj5s5qneZofzY
ds1lGsRRieVM2RF3++qV2dQ2jGsoGdmpTdpnN+4pGjP1mYam1CHffwM/90xh2MEu/JOnrVfRje22
H4s/s6/9XSVX72D7w5mK+x3N9U/eIvQxX3jA2efltTlxJ7Ecbnjwt/WiHuLViu+nUN6jo5yQbD5K
XfwGMbShqg1gFVO2uwJj1o1tMNiwi3+qfPEuSe+2R5sqe5WzYpQTfeVlvpi0VFbyYAwmxqkkx9bb
Otxxj0LgdjzQ++41HT4zChVDAysfZ3Xs9heqyDxMYTUZOBv0RmM/M/jexaW1gSJyGxfiJaiC/YoV
7WnMcnQLC/QMNo0tkUN0DgK6ExEbVJ7z2vtnJ8q2wQT7vhqsIwKPTZ+hu3P94HlY+dwSZGJvy1Jp
ycsqSXFXgBMOyB6PwhvPiFvcwlEojzhouBlau6KcjkHbEPOyo71rrunfjiCEn39oKzlHVb9Db+JB
KSKi2FV755Ue5NvkRAUqg26NhTKMzlG97mLiGmXbE/BIdllcH/3Ztm4tdUcl/U1j8OeahTvdwKQP
ijUl2Mm29cXvFs+q3ce00cwxpwnywmKZ3lTWp4nM3nXn8YnVB82W3XFnjAL/gfUa77FKTVCm0cA5
vok865YR4pMQyb5uw90yPDF6OikZv9rumk5r8+TyA/cTdRpdbmstZ3QMxMat9mGEsm+vRLiizks2
FBBjXp5Ws+cK3nGGkAT2VrqcshdluIqT0A/3TmaNm8Cq+q22aS7u3D9tYx1XZ/2mPGJLoWzBSDKs
eabF9R+AADvM00sRTbeZw0vXDFq9OnzKGcKQUiKb0QZogvYAiSaSvyfZnk1FZLHMqQYR+8GZU/Jz
76qvP52k2gaC3j7Vhwgz1OKNliHP4O3aYLgsrbw1nDkigml957/NKyOmyiney6a6n2iU9kd9aaV/
V5RWdBs0rB2BQMRQFf6dSGS7cAk+F+XfV4G6axfqIx1YkKz4NV7gwTlxkHjDmrDHY0HOpftETzvN
YXMQI1XmlciYcQtzg2UFUFOI1IsviNLH0X3NwIAOTdZwmSMbAcr+tlyvtOG2eI7thkGXn6RMXvba
aFp7C7vZVl5wHoLW2Ttu5h1K2fysHUJLASGGkUhHfHJyuh44iHz65HG3ss/Mvqa3gTAFV8Floo6I
XhF+LHkLp6gqvkbegrTAY34woT5yHvykPRZvcq52YS0FNp6WsZumgq6sX1sxJuYj4RrFUbYgxLUO
1ErWDPj4qkVHt9isI8mbeYybzKrtZ0oVmtrZWXE/LyPZvkJ5hNunvMWWHTdun4JTVuveWI540nm8
eET+uqK7+CW9EIdalP7rSkiD2wU0u2jnm9B5YcaWk1nyaxq/KG+Kvlcnmtg6WWGpIOWT8buLBNCn
qhqC76IdoidKr8yTtGOKcRiszTznnJ6w7cc9a0RW+yMKJ6XregcStv80XuZU2x4bWMdNKm7Z6RpT
3RVhz2whmdxXTs4J8f4iJn3oLvnyMTM25OKYCasmrzQS5i2x6eS8xrh4dWdBeEsDPqVo1DM0jWZz
u4pjJSVvYzJTfVtsej9QkmjzGmn6/HDabnjbPRqxwUIg6Ldw5eala364QKYeTazWe2euMlodHM68
/w/oof8/cS7XooH/MHQjuv/vJVH88b/ILH+LfVwgzNYIsobQ3Jhn/WPiZjNUC/kAXjP9FFQElDb9
H3MszVAewg5zupC5Glzqf07crjQinLQgZcLYdsDGxv/NwA0E67/N2yJWG5oH4EECvbXta0nGv8/b
3KUSEzdNxIucCubDFFDT1CIWSqfdr4sb7vXMfRyfxMpaBRvbJ/k2kWj7Y8Dsw5Uwev7lNw5ie85S
w6WhVx0Azllwa9Mxh5wtaYu2Tg1lrvlWrtINdiqOK2fTNs5spW4bOy/DHIR3jPl5LiuT4ZW/mgyY
LMz06G3MOCJQVcZnmMI/3EdkZPmSxzUXlA/iXiLjFQW16S4ddH5qJUeVjacIs03+UEqLraMfSjKL
U5gxnI/oLWWXiez83c2zatzqpAnjszYG5aFnJWCLGhSyt9VP+9npVZ3OPEZyI2Z/uXD3BJfdkQlG
PWfc+C2jonwamV2EO76ET+m3dEcUGbpvrvWXvnzxWwdtSPpKvBILLxBqcAE7WB4Cn6ykVvqZKq/e
2i4ZKHViyNqicqLvSDtKhdzLTE15u9m2cSbKda3ZMH3tfHMsUiOq64ghB54I9t7cavxuh7PxGtUa
xzm+J2tV+lusUjFLjAjKca/7SH5BnMRL3FYagICqSAJtrX7s30hPNd1hxrTcb2uyqP4uWKfurvXd
Mt5mSQA9yvIna91mJqbShFotsexcpQEr0KXHuMezfCdiWRLRj1KO5rYo3fHPRGtxfQlUKcmTyq5E
d3VVTWoYx+1ywg0dDcdxapDtvNVwXG2FTbgEC9OC1jfm0ZI6I2T/Q4tp4XsR1uwe6Dp0PtBkhoDj
eN786PBncOJJOD0CZrVlNL+aWdPdpZGPiwPAuDLbUjqFybgqtCD6M7HiE3Ccmodgxre4y7uk/OTD
TuCEui9ypGM+mWAT6cH70S199LN0Ayc4zKsnH3yHhODGxVmLrENWwVyFcPZhiRpGJKKYwpt4wqqa
2nrKrm6nqlYMH/wVOZWmMcha1t8nFmPkiftghPGudVY/25mwn1t+QBFfe8pfg9KMz1AcumRP3pHU
fddUnEHqeY5/l5P230uDuL11FTPWjeiX/Mt2RuuOOiqBj5UpEvmtacK/m0xO+zGtrvdRyRJ9i8rt
2L61+tk7Dk4hvplt5xesHNlvIHzu04B9/ucwQbOgm6wVX6Tave+i7tWnO07yrAvlvwoi6Z+2h//m
6JUTIZRe0Qi37wLpljuFR/tsh9piwIN+3jD4s7MlTgeQBHwweSANo5Cu+IywI1l7BEB0MKIrV9Jt
ZqP4dVRbol+YJoHzZJchLeAaS+AmtnBwcjKW47R1nKJfuJcyFomyWm4DL/AiUIFO/VCo1ptSw7A3
T3sgU18dbtYPLy6GV46A2XM+glFIZa5cHul4Gf+Ef3+vB0fqu4yWrQfe3pbPjjOcmrxXX6oEgclk
2FdfVin5phRBPUb22puSjTKk+rexjoI/2eINbZqrjic87xnzbaqpcH7Q4jRcBo7KVZoDarbRlzNB
Ua6XRQlIwaCihJ3z8ksBF0RsQ0t74qYlOEc+nnt4kjo429SWNQuXD176YbmPaV1r1j2+AVXvRobI
hI4mHRXFQxuAnrDKrrrXdgjvIKoRH/eG8e8XNNAIl2nQa58oMpLofs2y5jbBKRDeMEfjxAoAgfE6
FezlUyHh0O2DBTMjBq/coiJbriyPTdc73q5cpCvhJtVdNe983U4yRV+N92pyGWgLyF6vjdN3CS+r
dEL5GmOcsFNAJznN21dRUmr8T4e+iOP80AjCYO+95TrLL1QL99OTuDl3bs3ydkx8v3tIOnyDmypu
NBX0BFvXbZXX4z1pKKayFVJJz65ghQsasyuBJGBB/plR2tXu1kBeMUZGuECrKQS0uUJX/WuBN+ZH
Bgvrza3RPvio87CQVW2+TbTkd+y5BXIlIxTnxs2n4O5/jEn/MCZ5//mMNAJo+138K9Du+hf+OiXZ
HJM40iRXJxEc06vr5x+nJBxLNucSKLkBZnVAuYR3/rcviUMSv8ZvO66LBwnA7j99Sf7ffDjp1Fu4
ts9/RH/+m2MSjWT/dkwKSDHxwrAlIRnyrzn/V3eSAqdhe/3bEvj2I7L1rkmQpSqrsM8zOme+1P45
DwfOUSxn0nx68aEBBuu5854CpF0YPE/eM/4KfB1VykafcAtYtmvCX2BkG1tPw/pMgmZvq+bcNRc5
iJtunMZNOGfOu5edPffJsX7WA2n8QSAah0M6jpP11jm/+8lJkeqke2yp5A30lyXVZVyb6gQLo04j
h4Jc/PrDXoHWzfESRTEEo1CkxCf+COp9WsfgCdTFtoq9roQ8XSKmI+nJ7L6svYRnfDzVVzdiE2zD
8m6O1VOwPhVeYTEOZEXFAJBN5iwn6+zHOfwvIAUTw1Kn6qxrCWQqR0ZAtsP5TSESkfk8CCWP1jAe
gKSmka6pPbAvkhCnmH5M0aRStC46/0Af5GH2u2titMvylnlbx0S+VSfv2vzMM74hes3ejgijJ16/
HndALoHugQwyiIbl1Y1i7c110E1xte0uOzN8g2JI4+Z7zL2dvzJnV69x8jvHVbKGV0VlTZ5Qye/Y
EBh0wmU+aJTpshpvORm8rnMYHj2HW/Fsx9ke4RhtPNjgFN94Y/4n1wYlhoFLQOCjisq30si9RAls
2/IYL5zDnAXTqeVG8hY4Sk9QOztbzY3r/2S4/hGGHJqZLX6uzRcdKSmSgiHtOUEbIRAycJBw3C8x
roAQ7WK8hJ4PGgFmndcGbyPmW266zIt5kwO8FgF2zSywX6QJ0ygTbw6HcLgu7i4P3kOmkJ02d83I
oXjjRxo4MMiKYc0PRXyhVYA0SXKqMyqt6yy4zERuC06s3q03kd6dzN43PsfimWi/vHTOiKw7/pGi
5hPdqfMcttdGu5PHh5SN9tuhhT2Jm4MP1x5hY+9Isp29j3pC7fq8ych7eiK+DTEmG9IVBKCx91V+
va2YJ1nRSHMlQYPEzg4OoEFrYb/B5B+NJMoMkW+r35G6J20+b/LxWn6Ncbd6HDnWc2dfiN43hHkW
OphiFL3iXkTlLqqmfTM5jwDVQC08Ayfb2Mq4WxwIFITfxr53sk27VZCaXTz2m8g6FxPJci+trWLf
6l+6e8E0l9tvlHBuXH8+LaLedb5IHhw6tE9c4NBbsCgv1qWnR2gsUebGHzMOjLB9JCt1cimYxBq3
W5hhMHohetjmy3G2zdM4Bwdn7e793oH1QZSVFMLGaqljjO0n072Lwjo7uDvKOmD2MKUcZ/Tenu/K
AekL53DAo6TBs2Bxt9b3wv5wOa7UvZCPpgFi0+WkCUYQPRbnjNMQPFUaNaBp/HE/jI9OiXRnN3t3
OM++eR5leVr1Y8fDX0xqSMlx3QClPhb5gqfv3p2yXcGcBcwjNzvU86X6IgLCTTAEQT1nG7fodwpP
kCjDExdDIiPWQ1d9hrn7LQir15AUxullFvggYVRt4rXlU/XVUh0ckSHpvS5VmG2W+Wvo8V6Katfk
PGmERsn6InG7rw0mEclj3mOEWiQny/WPsL5bUBYTzq8+eML2faAcoiwFS8TdFBTJZfWcD7Z4Ptog
N5zsy1kqnMj6tQsDDBxQVtAhb5pg2GAPwCm6nWXebNSSn2PfPCjs+4KPSzMYhtMU5qCOl8fJh1ew
mCmNPXve54IFcAUeybliuEpp1eOwvifxzwSR0xATsiESdGCx+Nyh69rMFmQnePG+428tWcGOaqbv
SK3nNbZu1vmZ2GY+kOzz40ff61/0gOU6U5/XcUOeEUFwcPp1TRueajxoMMKIr97EjvJT18/vVFAM
d0OwSsA/Rf2lg/zBcgPUyUQ+YOH4MfHUonU92owPNl5of2r2GoXZ5wdum/LKo3MgLOmdnLJD4pGG
C32OzkOX3zdN8OiSwW6DwF/4xooLpah3SjTLj6SkqojhgGj0rVnJTQQgnXo8hnddR1bH6Ux5rtxx
j73fPhJEGXcUqYJ1yfSTbHJnuyi8EoMd1SB87GsQQ0/Bjdfn83uoCk0+t1avXkvlCRPmrc2x+c9k
EvediFN1VDPWH0DpPnF7t/pQLZZCn1msCDA50JWWDqKGgabBAWgythu+wb3fTUdfxr/AdmYXYhXA
PGLuwaVJqGMvx/FMyHV8FfBa6bhdCwBcrERdQT63GEik51P8fq2ULnLG5th635Bdt4HD5p9E5hFn
L09kfitn51VYYpcE1AxvuixqN7Hzliz87JT/pIswOyBpPkwQaU/16oIh8t85tdI1zVCwh76Kk7D/
xglM9LKz2y9H9tE508JeN3EIvkKLBE8ZHyxaLjo743nKnVc3EIybxwv8wOOcrO+DUgzz5l/FQEyM
78Dfu8UMdz484bg7OUNcpLrlDUbxTmVb7IBLElgJLNirQ13Qbj+mjEnf7dZ8dIH73rv9LqsALnbt
dMob+dD0am91+l1F5pArlafEC0nuODZppVYeu+x+5j7FoPGgo/W6vXBlJ+wbBtJQIWORg0X5zsuB
H2ZhDccVoOi0jpdhDmMSVYm61D1sCrsb2rdeWPF+WcScykB7O+6/GhtcnSzsq0MBFJVA0/A4WN6V
S6H9e1xTYkUDyJnw2oMYX1q/y+k7LjJIczIPWGWVopo795cOHAnzro5TQ49cTthtYdHui8ikQb9E
23DsQQ0InwNRUerb1lTRQQF7f4xVVTAqmPPxTfShnwOF8ftHzOrdgm2qZPNfJq84VhoYSGXaAzPf
ChmoBlbCEhoTq2sLUXJrYYB/jiyUK94Jk9SbUVfNuZI8RwzirejCUw0di3q3T38BBJLoZrhBh5tH
ljAd/GjtvCNOHq/A1oBg7ENpjR8dH4bdBLHQTqkicLL9mPSIGYr99RxPQ31Dgo1LVlkNJ9bEYIcK
BPd+zQE0Djh7Ue2WQ2NV62XwsuzRNWwcg7O0t9awMobyf6nkpYrMJeB48Ta2V8avbxjQV1i8ujz0
brxZmGdL5/Onz6u/C3M2JFMKL01K4vOx1uEjpVvxbaLn7pGXIk5FOT9FtZjSpgxYpUr1Vi1OgtCN
Zx9+I15QXsD6a8SheKid6NSLoE6TJhYPbMZMP3IAY+XsCc6D9qXqPetupMjnqy3s9i2Puu4mICPN
owd1bVxi/r12hTfZ6R62GX5+7MT5K3drc1P08pA4fYpJf1dZdYPLLLI2XhDLM8qcSq2ges1q9b44
ljgkIgt5JK1sW6qdDkqHdNDanbPaLSBBB8sLPLbuZ+MmwRtinth1XWWO2uakTHCVpNi4iL27xOFr
BJ3qam13jwRSna2UhvoCxTX8tNDkvk+q7DEpHWBuqGO3vpLjpfOm8smvw1/MVM7QPt/NBCQ4flzx
8+fZi+xWksBiqm6rvD+Zsug4wjnRUQTmRGYqvx9EwhjUMFuLBRF89NBrMCG/8Wf/BfnBbFdb3lrC
cAESMagBqoUBGRV/JN7EbQv/YONV0Y0r52fVzVv/eiDhbEjvBD/cntz8TZFxYK+LX1mBr4TKhw9n
jN7KyQ62ah72Uxk8CFz853Dyb8rqu+a9TJe6wM+thwe7ZCcWZdGmTPGrXZmt74HlvrfBzNG2zErY
CCRMXWxG2ZQAy8m2LIMXZk1XAq15DAP7vZ2Gh4EMwHnQI7cD7LuZ07oHwoSvy+R/whAFosIlJYsA
6bhSbQoM9GFoqtspZJrKeJ0LU+L/nbbJByVMzqg/mIKrmEOxcmAdWvAdG1i4e2W5b1kxq9um8LE8
DnlSPkSJ7tOVz+0fei1k6uVCnBSusp3BjYDdY2mx8gSdPLHJAkZUOEb2PPT6tqrH8a4qivKAWlp2
m0Z2FU8GKJZiprYxU9Go065umC3KjLEeqtaEd5/4bzMUZANyZmbgvgfw2p2t1e/JzAhxdd/ZacPn
O4W3l3/pQfLT9vIzzkOtb4YJ9+aKmxYStVHH3lJi3PeVHRSXUKOzr8fA61eahNdqJy2c34vzp8Rf
okYZYTDqSF074SeX4qutYv6ZdeAtDamX0/8oKv9QVPz/WIixzX/+/lc55fqn/4p5edcwF+E+StuS
v9gqf8W8vL/5FEG4toN0gjTCX/lLTXH5HWDQ/DWf36Up4J9iSvQ338cmmPBrkFQ81Jj/Rkvhr/6b
lhK515dFRIAvmvBf/Pff/xceS7eGZGyd8DxalUS9I8HbGJ6CPOlPoG+dbVy5DSzgOh6a6sVLuvyx
EGwwK0lo7gtCVjgEqzV5SWAR+0eM3n24LxqgDZd1JFh76dpSPrnRipUwzEqIhKUvWacwkFvDQrK3
Kfq9Vq2LB9IZk2GbWQVHNdaMEqBY1mcBKxMe3qVa2OcZKQelMlqfAlMxRi+Jh4E2C20OjEUGvXFb
y2pgy/e5seRx1z7kRa8ObXN1V86+DTUen9bBWC49yhkqw+i3VGpWWP2chuXpblZWa99dWwXBuvCq
7Js2tKoPZi9Jc6QF3Ak/YqLdP7OhX1PwJtMK2rF18Tv7epcsKunUHRSxNVW1eIX+vuD8aARQA84z
a+BY7x5f4uryW/Azjc2q7rgjdNaHUqHAW54l2VPZkBVRW15oP1fbdhhlfWN3URPkxEga775Fj86f
bGvB6gGpy2n733MRlH+ktGz25Xiq/DlFNvez5yxPuFMGlvKvFETVLRQs5N6292bzmzOgAyi4Ut1X
LqPlG/eOL9dNPXrY+PFihPf+UttHLfoSu70nmmKvdTDexk27lvfMZWaSpdp176UuBO6QMCe0XWat
s7zGnW3+lK5T9Y+1CHPiNNlgIi78nJhfZJGwF1oMJ2021aPtT8Vju5rqCCISxAdOtplZkcYIINzc
e6a9QcMgjiK/IeFbRFlLbh4iBJN7h4t6cotbNoGS0zKi0PbVmqoFl6t6bjC7Znlk++zCiWFMwV0l
67bL4F4J/DEeUK4+MPgSNAMSQPQaplEren6+WQN/Zgz8OtrNfufGlyEzuZNS2jEvUL68SO+YCIbW
ZSzCpj7gC4jxUQ7heF7nsszP0CpoSpZiGKdU5+Og8NpEY32MVCXbk+4MrDtDnqlgHU6ppdSHaYCT
xS4C/ntn92F/s+CjvrMatATEfLzUmBabuxGqQ3sNu1hkJnBw7qfaWyguWTjXdMGijgxvpscM2819
SbIzdatltu5ieDuPpmudaDtrSpvShonXm2NZ7dHFXsnPquWRgJ/akAOexh68D9yGZ7fDHrLJ2cNP
vXT9x9mN+p9Zm4WfdFP58Gcjay235OqxWIKEXAlwtZm1wELsvP4Ei4PTZEwAimMZiO0MGHNFi2s5
VsN7KIL8Zf5f7J1Jc9zIekX/ygvv0QEgMS68qZGkSIrztEGIE5AYE0AikcCv9yn2i3i2IxwO790L
LaSWVKpCZX7Dvecu6HSS6kT6MX6fjRS5foGx7VFPFEL2EwRHmcHczTSSzgZ2H7sv9Glbvpe9Nh+c
CoGY9lin+zjd2FJQW8Ie4qrn+SQ6o0pr6oihtYl3FG6vSf0oPJbZb77nj/gvijFw9X2KlNCDykbQ
ugs42in9dZ/ZYe2a84rJ0dR9q2GmhlMIwTJGC7sR6wEKINuW1LYnjIkZ2n2bksSB1gzDVNr8QlfV
ezjXo96ybps9q4MDJjEXdbIVc3CAX9WmNWhY3vwNDXf1kOU0kd6VmMdwnp8aUqgWpHbJEHsgi1RR
u0fZjo7PKEEFOXm7xoeTP8a4Xx+7vNa4DVo/mos/QZqP7VOq4Vm+rnXQVQ8J2BtG3t7UDVdpRbr0
VZSNK7j2qhg8YDLz1E43Q4GmAEFXCS1YV/MJfefROGdDGP2ZGFyivax6cI34BI60GhgxO7cBokHf
HabW2cy8+7sirNFXm9q5Rwptty0eeKZrTYk+DNnzbmHGUW18/qAr9kDDRVJFyV3R9jno0jXaD5JE
GtQ8yUSO+QQIPLbz+CoEQ0AY7ADtHLFOOzNT6cvJkAqOhtM72iatn4oljH+zrAfv73ZuipAVFbXQ
7GgJCQnOUdk6v6dIzdt58PEuRC1YP5Un566aJSX1Au3RLBSfemZF2UzzukPf1ZwxJ+suU45zZ2P7
dXmohhCsRlqHek/zI3aZabDFYN5g396OMQTkxU8PAW7gI0oH7zGsGqwoemWw0EwXanK/o8DxHmIl
YsHWgVEb3a04TwvVPtVQvJtf6NfDIwind+Tl/fBW5JzEhFMa039mtRi7KwVcAEsLEdSkfMQxLkDf
FOWJWC2WV4lsAgsRutoWxUHYBNmVHeog/2TJXv4Jo8iHMW+nKr9kmATmg1A2JyNArvV3YuaR2Yy5
H5ttmss52QZybG9tvKijHFxEnR10MGhmq3XBjQS4R/2EsJaDDDKIr3A7kqtarmO7w3GIPhkcxrH0
R8wgA2I4m6f0In3aYGkLsbjuRTu5KfqyqkwRQ2PFQC++JOLgNBCMHY+NAajD/lgLlbyF0+ru+hnR
AygEp7xtxj4GV1VFd3pY43A7EoF7msm29r12BH2hqNQfaunV3U6MVA6ZMy+KzeNSse2BbbedsgLG
eOTy2UOO4ZohEkNW68cI9a24zqp8jg9LQ+F9BLOx/ELFSDSPIl50U+a4zohpL77hNOXLcVxbSEUc
kNPU3Px/Cf3PEppF3v8s3Lr7UtM7zeY/uu9/6OLrH1ue1e6/1NT89r9raqCEUSAIK+A/fhQh9fE/
a2rvL498OMI8E+ETOxf8K4JF/EUUbOSmCS4V1oaIJ/+1oQz/Yi/pE+mSCOAK6f8NnBDH/7WoTohw
YxVKbc1ykiI9Ev8tgQVhqBdhmDngViHSKe+W/Aq0G45MDpO+vTSDg5MJ3W9V7+d0LeyFZS73UgST
HLeR8Lse1YhD9tC6YI7YgYmayl2+hsgcW9NF3W4ql4XIgbRr7peGtgNwYtl3+2pcJHt0RlQQVxu7
7Dt/Lpod8Onsuw0rdzgsAKpYllBPIquJpysUEVnHGEFgwZoSclOPcdAtZo+jOUbzE685u5w0t0+9
jNPmfDLAup6TeOiXC4+QhWFnnC6Pdr3E+ON7Hfs/E5LSslUw3Tjw1yF7gwu7EluAeQEEkmqIrV/X
ocOpCyIG5HbYMEYoWqjhqbMwCY/8id3EyiDJ2RiakncAxvGby62HXFyEjBPLIUmfVlnKl54t93LI
baqvq6RVLGXS2vvuGAKzgIiHDsMh5Kzz+Sd3Aj1qjaHEg2kklN8lWwEYXO7XwOkgYs9QHzayk5ll
W5CoB2Zdw8A/SS4BDkdkOptAV+v9LCWlQtuGGXL2sCMzZOAfs/O82gFXbeWUHF01DdzYQr+N0sBz
SqM2vqG6R3I8RcR0YPFzTtz2U+hTTf7ntA1cFRAAz8rtz5AOw10X5ZIBpdQAmod6NgtOwVhcIqVZ
p6O7ogbbTh650TuvSCa7FeQMeIfBjbHd+oAAgEonUVneWXje0d3a9DMQX+Oa8RztLmPlcSp72MSB
XxX7HGIZtP62ZgHSpLgFgb3iBcBsPlZgZQZCvrfGMPA+MkcMln2Y65U1IEEP+rKq00lfygi42KGI
ImV3XjS48DR80SJOqrhy+jp2yvdk4T7YF7yOfjc56Qk270W9d7Ix4A7PS9GXu8YSab5tewFvvMbJ
AEpbCHe6JCgx9be0bX266W3Ncd4rlIhnTjPTzsSEhnoboxD3JBRTfe48dJTm4SH3VAXkl8lJeTFU
s/MsG4rAQyHjkL13xGnOEFF48Z2ciCp/DGu/LHZW6WV+bWRJMG1RGy0f0CbP5VXVZuOFnWPT/MJZ
5Zvr3Nbp/BuTqJ5ZiSA5OKi1PcXPTSQPvWg/rYJvXrcDTAKahrcbeYDCA+Qj8Dxx53fqNpwNfJ7c
XXx5KKhC5N4uczjtVJFree6VCaYqhkB8Nlid+vqaKLA4+V1DlgBB0FpHXEDW6NiPskfxjmxWw+8Y
c9S8CypWN3s3bFxW7MSUCYqrpu4OPUY0qoeQMufMCu2WrI/qotsma8NQLM9oGLc14rnm2reopwFn
etr/7MrWEr/nZpMmQ0GG3KtYI4tD2LtlvtfZgo6pd+uuxfpSu2TXOhq+mIJIke990VXyTARB31xR
h47l2ewOI04rj5Pn1KvUxfk4goI4q3WLb9bnOaIzZFSWHNtVzVjLxrAPMLnDNYMR4AEMCUVBJ9aN
J/Ja3dUyuA9oKQCQysCGu9EuyVOQVrwcPn1+Ey7M5CKzJ1EUw4DyFa3l8N0vWfi9VKhJd+24dM/s
lvnb8cXyE05hgLdZN3ORt9NfBtskyNiA99LlV1lfctwUVBZ8EgEg6T5L6voQMAf47Yea9pV+Mr4u
zOp+ogTv+rNmqRRGjgxeOtV2LL+YYsbX1cL7ihhx6p6LCGCYxp+RnY1BMHzTsYXftM6YtCv0hyFy
kJHshxPc+TnxxoSgpG7sPrMfvFMdorrnMHJpxadMDcQ3raGkL1mX13R2CTQousglBMa3J4qcPVF4
ZLgi1nPFlCTn/nRyddUyHOQ5KmAkqWub2afZDYr+0mtk9UBAaVEd5xBp3bkZpCUsSnSOwv4TiJfQ
DSvhnOV+h94Pe6l3ArnTNF1OS4UaRAOhX7f4UjU6O7cx6NAS8SXnoEJ/lk7LncFxihrTQrmCSzm5
D0URhudR5uPMhfiVpfhNx+zKoAv4HCbcCZvFIzh1M8BTgHKRlXbZZcEE9qYTtb6EdRW2Wy9dmvaA
a7q7hnLhwyINF/FAn4RzxQgfX3frB8yJgrYZKO0yicVENMvt4KMWP2qZTimO0qziLFosMkbPCtH+
Ipe7qNB7uv5Dz19POkrThsVhnRb/V5Zb0NxtlKJ5AWLElNZ1mvVBeXK8TWqiL0uHlmAj0oH9INw5
AD7CFC9AuwWH2WDzN5+znM+bgh1L/9wDhmMdvGIGFLp+AE5ZXcKbTcoD5FVskSLJEaLMKMJFnVXX
/dK3z0o38zO+UZ/5r01ZWAV+czNF/Zhvoy71uG76iQgfcyLO7n05NI+e7kuBwaQS3DEJhN1dlTnF
+VCWXc8ggJACB7i7KQE1oo9B+G2Uv+R7henS21VR6ZP+5Yv4E2hgdwp2isytidvxQZUh3rGTM+Y0
9lZkR5bJnPymCNDDmTsW6KvYPHK9qQRrCN4bD4ms50/x9WS7U5aDlcOd9rPunURDgYaTQT8XsxAM
GukLmF6rpkM2HJQxahVEs95zMLfDBynUfJTBEMibKGBkd8x1NyIzR4N+F4vAfYc2Ih9rmUKlahNJ
FLayBHHtCbzyQUSmXndNODjv7Niz9FF+RRBDxoLvLZFu+r5OYf3g5134yyuseOpSTFC7wNbdJwju
hvyFWhYI1jvMtVygVsJxTWt6RyJSg+eec7gniCQ/fciR5511gzs42ynxR7Ssp4tjW0JZ/JA0dThR
bJcC0m9VakHBJREZXQmZoHsiaKDyEVRs7x0kwAST101pUIGX5qb30TzseZ7yrzCc8uWiXkzx2uZM
GDcOfgPoBVRSFILLwkY51BGdy+SeUEIG8MSmGJzgRs/W5dEnqwEkALoHnD3CQpzEsliy1c9rWFAM
ehE4rVxGFxgjidiys1qTned21Z79dxacwV8tbzqloSrXPV/ZrXu6Tn9wo3a7Ru38KgFp/JpKXzBf
TR223cO6lCDl5x5jn0N8E5FhDahaVEgwQwnMQbS9E2i4r5y8hcfpBd18F6QtHsylqrKbhukNo9d2
zUkDAnfXU4VIJDLctfmL4+TieyAos9mhZLckKzglL8fmDkbnwJl/t5QFZjNWerlKsasFsKcEK2Mm
LMwZ4RgI0ujM2taHUeFR2hSYZdHZDXP7R9ZT3xA/IOZ+Z+oxmVFAJ/EbdIfgqexKtE/AF9Eul7yj
084ycNynRdvVp/lbRfyiHpljDAADvkpGXnAtpgl3RiSXuy6sxw+yjEB9LZ01L3FH+CL5AAL5y5JK
2GsUzdSpkmV+vwHVWYLNHaPmZhgd+ZEETfjqJaWdCS4jjnJXccBSZ+duqfaW0RvoU9kH/q+OWvM2
b5oKsiPRi1CjaZGDbS366DYfi/jVx2lP0eVGxadbsELY9aVZHz122Y8r+LFgx4iI2TDwRTfcuNmg
GDYw58ROOXMJpaZD9W/rPGHgsUyCNF421m9lA0qE0Tzbfu429Er7EHPmXT5xrW1y1zUBoy23urap
iIDVugXABnwnEHKTpaGgz/I8+FBAI1llhp150T0i7c1Seupj1kMGyLcnr2MzaDIHCcVykVutzoQw
aexROG8XqxqiHAciQTZJ6DrPXaAzds7hWLwPaWPelnXObxKihtfbMBob8r3WeUa7hkmX6Cc3nSjX
wTTcLqnG9AcRDmEYXFdgN6EbZJdAFlqxAcjuXowho/hjhn4cCBx7immXhH5+i6gnBFnN/q3ceiQ/
fEgFk7HwFxI1QLxE+a5ec3sJpplzZaxmi7hrEfMV6UE+ESqiGkHGLvJDtiwpiYSp56dIDdOz9cr+
3TfWwXTL7fzUTYjqty561/uxqxFqp1gKeqIhTPVcriTkQPjk0dlOFKq3QZv610ssktcGqvm4JV4A
i4WvE7LmWOXMG9tBBd2tTo63w/QULj0adNiyShTvwEEZpTtyglKSLycVpgkD/acZpYQVKMr3cUz1
C7oU1ka14yXVdorD8hIPLx0hP93eNUml3mhvWEm2yTz9DodgfEmJEibbiLiacnqZjMS/IQXt2yYL
m4GRYNBUjxWMwEdsos67mxqhEP/L8GX1E2I/ahDjmIxtQqZVHhTT3cBen5RIyp0rlgrN90pK4zPm
yvU9tmONECh2x6+pQPpy4MFqLuK2hUZACmDJNLcEnrrJx5P0cR5d81Ijyn9zcXLFWHY1YjvpFVNy
gA1DLiM5KSS1NJbrdr9WbfSofTHM12mJ739bqjpNLiYWweMOAHT4DbyuyPcukUefEkEqaneSlcrb
YpVOvCWtMzwdYOAgCvYu4QbCBz/RAjSi9fRr79oWLZGZcaq75yCcqNaVl6X5fnRF/jFWxhuOwVhU
vymKfZ/oroz3GNmnK/ZZpbv1PpjppuAxaiA7daQHnhB/Gf0dGGO+KINc+eIWkSK6VXWxh6RhJJcp
O4ljiDD5MZj3FIr7hrRm2IwkLsOPrXSQ3LFqHE//ky3cV4vrh1oKRRAcKwjsdb0yj006tNPrmvvP
ErPbTa4SxsS8eSzwLv9/ovbPiRozrP95orb7arqP4Y9mpva/D9f4k/6p//eQ8sP+TAXLkITN07+G
a/5f3skiyRwI9T8+gH9trMO/GJwxN4sYhkZe7CXYCcYORfa//5tDLHLA6hsTZZJ4f0/r/i9YUj8F
mfqfsKQJ8W4JeRmpd/rPp8Hlpf/nDBHMvMZxLKJ4uVg4b2m+ILQcYR+r7htBBZ34yBeppS9oasD6
FMvA4Abff1WIE/FNRnMOeIZSRW9CFyoHN1lUnLOFa6G+pQ3xTFmzrvLIEj6+CTjz/kTThLa+chwX
gjtfTNLQ6W4YRdUQIIeMDf+G88c9D0MG9FvyTmH1lh7tFxpsjJ6k1c3yMshLPPAmneBZTIv1n52g
HQR9fl2jazoFknWCUdA2IpaBwHljV+ewOOsAsXI2WjOx42u2zaM1+iiKDN1WSDzEL2IjK7YUlBaf
GRGxyHYI/b2aXJR07HMizFrpGg8XnShX7I5LhKFzSBie7NuFkwy1Y5+B3ZTtB7bYdTozYSKpniRt
A2sWGhAWlpnDcctsi7PPad+mYCXtDWy/f3S1z47DLqo9IBhiDZKGGlEZIKBlo3UKTRL5cP/c0/yo
Pa4BVPwe1QI/atGeBghYVbdpHy4LhL2VkYVPsMmEZQN7+tz6J8wsMCbDqFRCXQQs5u0MLrsBN5UJ
vhe3Wn83mGYZAFRBfmdrZw1gfaTqO3YSh7KcNBN73quVZaeTuXI9pAuZD8w7p0RvAgxNluSRISS5
mKxo3hEfyDbbPRbOyFhdmpkqfINrwGmODC95Ck0xmiPpRlyvEHU+KjJ4EHDHyBwAb5VfYsjNk2FN
nPBkAGlBTRH5t5BQg894MkTLESaBBsumKNk46IyHb0SJpdyjL6B79zH+w5AynhfdFjrrcfqzb3Gy
82ZOaPXJZpmlvgIH7npoaPGswZLq3ZMDOHEPUeMqAXYPsBqTruUas168ZkcP0Gt7Fg0qXzZ1ppmG
iTwFf2VgP+krLkqJunJacY0ExESw5+DWhBaG4puNHMXLmNxmsAAshreKLeYl8a+6hXpAXEl2TZXV
o2F0A34k+5fhc0tRKQ61Cav5nGFnFbgblTGdelt8gkkI5Rk8SdApD+OvFTGIuXQBaq5AMcnZPigf
XSSvuJ8qcllb7Jk9XNLuQiWOGbelwaO9BW5JrxpldYVvsl1C/0W0AVKHlYI9xEgzoQIdB5ygOGdY
nT4aNkwE77R+kb3VPvL8J3IA/PkaRlqkfk2VU4JY72Ra/2rhmqz+Rk29ouHLiXy4q09LViihnEB3
bkO1vS1mtPtH19p5vlZqis0vVSHQ3dlqitGFZqnjcBJMMNT2GLBn9z7oKWuYbZXkFrdUEb9LPkT+
Gi+eSryiWoSvtTOv+X5qeg/4IsLj9waBdLFjJs8iN6ezPIH2ZgBLDmterCAD3Nv8NJhdh4aIsiXC
51LGmuFcM9c4Jb121F+BqZrkao4rJAOoRoIA/0ZnybBz0H1sMo4ZfRhgrE9/liJY79HxkV7IuUtI
N8NNJWEfsUTcR6Zvxju3BbEFgTwJbuO5S6oDkgtzG1nfr/ncCw6lkH6u5J8TsoTLonn+BkWn8ZMa
vs0wRegppeAj3TAxpXLPEAres/wpG5D2Ut7JagC0VNHDoQJxE6D+g8kNsSGsDMmRoRa9ZbUxfqwy
mV4CxJL0yqULHSkEIlnleOnLDakucKpJ5EDQymTixG2xY1MCXYr8kSwUKrDNFEleCfVH7OzR09fj
bdpKFhIIlSokTlOrs61eJG+WQ+fAFCrzEBMFFM6/eQbG4CingPVq1QfNVUECldw5EayHLa19TKgl
JszfGih3VYmN6tPl21eIao8lsza6tRwy9RYMX0Mz2clEHY1x64tKlf0JspsF2XXVavjJPlPevY18
Dt0UMtdNXYFYoW61QrJHdYRLbIeUND5GvNbx4vNrkadeg6iMwv28tAp9b1SP/R3Nk7oMgQqDBPSa
yPIB+u1pp7QW6a7m6/zk9czh9p5hALCZfDkzMijje2a4w7ijcPeWK0/lIDPI5fjuKK3jTZvkK9M0
Pc7H3uPBO4uEaU6W6gJaTuhNDWqGmH5XkkpCyg53TsomxrPxNvCMYkwmTHcUPUKvTQxLJz+xFWvi
40otl0MAVZaHo015lMLQ95kqZ6o2gLxFXe9NkyyA3OrltUcTX+4JmznJi3XHJEEGjptfJDjRohO1
+hRtImw4gsif4kcriol8zSWGB0i+vS62PLnirHPGlOsZDiLzMjHNzb4oF82PTucyGXQ1zD2SjvAK
+XKMtpplVnRGP6b6nVSuaXfNOpPaGpgRmhezu/hoQzeJd7pUyQMpvXx+07ygfEVpgt6tlOV7zc3c
biFdcpw1oEhvRt/LMrIIPfFo1CoSCA41QnJVurj2w3EkZ0ESITjybrxT0YTY52JtX2vUTu9eApmV
G9mfeYtZj5weY+E8oGwpXtaqTz8ZnMwnGnBURSxTcl5E2JPZS6/QuFybRXKOm5nXU9Uo8i7d4QQ8
QisCmil2o4ayIZlXnntL0vZIhni7J+HZCe8hsiJRdVuPPFEnx23O3L0fm0v6+rzZDo3nfMGEj7qD
0qeI11w76nzNkxnhCDlH0TaZvfTFpGX3G0sOvrgE+T2nO8q53+QkMXgtua7l/pSDdJPFWU/AN94j
ubWa4oreNm9ReUggU9sq52wadEcgpSi6SeAA9UBjTwYUyz5QJ5R4JteEprKbcL3JXlGnVNYWUJOx
LV/OiDbVGXHpFGgzk5f1uOZr1l7TeS2vZhCNOYbGrN9iiBlwB6NMLEzVOWsuR5tE9vTsrZfRINQn
/YvzXGFtfoCkBFIu0XP6rhhXBWhE6uWrceOMQC4ezNfMOmlzmFdHXKLgBXKgF6aWG35Snhk7rn/E
MCUhJgQngEqUCYdnlPCPlpLWVU+Th1sOBuYYX9eItcgnthwm27lmecQcbyh/Cdtrn1CnPoP+bnrB
iNloFHar/JxzHDWwrMfmfhzq/i01tvzMNakbJJTjctpY3BBv/ZwzagfW2D6Cb1y+OqA4NyR/YbxM
Vjd9GOK0uujnefpD+Zrx+Xnz8MGtPNzC9rasCzs4PtQ/qnwiTt779odlvU+7fj2b0XjwinvHfzPM
yO/oBjGTswjCsLSQ8vMRjBqdcjDm6Tt9d/68xDUpuhMeHjBLY/uuwG6SZFEt6aUWEfVVVmQFhph0
YHDBk0JwNh78bVcQa7Epxazxqeka2AODe7i5bGeSS2zlzbpZ8hIsNvKeGVB8E6v3CDn/AEkJyvVG
D5N6yB07nwFFxDbWgra+GdgaYBjz0VMjtl7Te5amULnjcV3OPY58lttJxRBe5a7D1VOzR2o5uMkg
XQUpPFaMpiNrug6HPQNi55kAJdrjPpJ1BbwXyB6AlgFO1rAo/aVAkbwFTjm222hm3L2fC7ZBm8DX
znNmm/kjYrHzUHJisKnUGtKZpMh/XGAJMOlay6k7pJp0kHXNBMUCyUz5VkDqzLYZ3h3WuCEEiE2l
UMeSoOIO3ZlCnJNu/HnBESC9oULWRspXeqbLQVAwsywoNmtMPb3FVhZx1neBwrhM5F+Du085DxnO
XOR5TqAu+C0ZgoGS9HSfOsth9t1i4vGqE8iLScMSXNmahLKzIV0x9pCyPlNeEj7yHHnB6GHkMHgz
E+AZ7Gx0o3yAAy2X+0lr/2WtiVJS3Kl3d34yBJSsS8rN4kSi/KN5SlD/Csvlo7Rx39DV0wGaQo0R
p0ODDDfJYjL1lMtfupezFS98zurGq2T4OiSOyLfTxKwG23T9kml/AvG9pjohWjopnoom75NDDOF+
RVWKYGlHB0bmVVtl89fqMnfjJXkuSPCx1/mBr8t0BmsZ807GBhRxJKlbYNNzFzrkQKtHarc9BUEh
JlzaLYQtiGWMzaPiENi5WXYG5i9SP5+kpy2wV1+dJW4zEHsXalfDGWtxvQQTZ81hDOuS1YPMLR8N
NkTyk0KvIShpseAuPZxkh7IMkNaGkbZ0HczpEKAEDgaL2l+n4doJ9YjqCu3bVWxL4x/KPPG6bW+d
DH9DyFEG83cBVVMb7MeHqUW/vo2NV4/7ilgdjGPMrsGICoZ2O+HktKTxvCKz6kTHNYVIVsO9IWGm
PBIfBSaFgMnTSlU0UXuuE9ID2AvBv9mXhmknxDpW8iwysxTLCzcLKAlh2/ZIMTM+sFzqqosschPy
N2oF2zaoPBXtaqU4ZU0ehtfp2ggMIvkMurahtD2OA2PyzRJNVXo1Ld1iSRVK+KdVQAk/ywG+0LaP
T/2w5/oqOyi6jXpLWta4gPf0enlWB9o89nWFRFFFijyfLkX9fOEXbpo/ummv3b2S1dxvoqUminIo
EKpvFiJE2axFLtuhdVySfkeAVsAmK+caYiQt0+7Y1zxahyEyOPhrMr4oO0XN8xv87LrHGmnJjpYQ
hpsBjRdsh8kgWjVgN6AaAF7NiGRCv7Ydm7pil96T3n7ux0Uen+VczN017MmhPFuTXLGHb9C1nXH/
E2rY/uzqCadZ9Ln62eGPP/t83Z9+Vf/s+ZOfnb8fOvh9KLNnNntR2vuf6BSBvarIbZtrBvIrUUOA
dHqGkYKb0iMUtDyWP1oD9aM74AVW3aEacuhJ6482QU+hHhAsoS8nkwD5Qkmmi3eE0gdYV3dOKi4Q
flD7kL8QJr8nevX62iH9aCWEtUcdgVCctXUaLsG0y38UFM56UlNgl0JZYSCIqNsR0ZDcVXWVhQeV
lLG3c1I3647whLN42qWIdJghYSxKDkZMBEnMtovn34uC4nyNsnZqfnmcEfUt2JNBPkCSJ6hdy8zM
ryYE/4Yt0lvX+A5dTlZcIqhAXELM8WgPZuGIX5QZflz0UJ1mHxnhQeBgzR6mv/UqUJRKruMJ2vuh
p8UdaNOZnOx5oBC7gKxC+NIsxTpdVvpHEPO3OOZHKEMPr0pw/pEuznwQvB6QFo2wJq1JKEB1Lr1x
H0VtWr5XCntBAn0Ztl83nrZ1ftLZ3cJbTDIrXmN9OYhx0dyouKuOesmJMFhBRkGbEQ1dJrSkkmnU
jyzI92JSP2QgXXc/z4jm2V+inNmzzSLqFslzpM5lRYbnORf8xJMWDkN014uggMsVt0iTBPqD5hhX
IM0OkKKQL5m/pUw/siYMc0icRGoFid92WnasjRFBAbZgY2yYot+VJ5UUORcha7hRwa5afoRUw4+o
CqEqAqtI1eN1clJdgXltGjye9fRGcCTpDZaw1aP/I9ZC5o1wq+UVd/vupOciDJEjbW6D5V56bsae
YS3JwFx8IgvJHkITFrldahkBeEjFGD+2y75kIIiLsIrbZCt/pGWBXOsbxgPsV0KW/+eM3thaIfiI
cjLSSmCQxKwSlIbo9loiNF8OUN6LFzmgaUsNuQGAL05St4zh+psng+p9+ZHC9WWCPjv7kcgRQmMu
vMADRVD5vM+clidBXfUjrsPsylolGJBK7XxCAd5qB0UxgrqIasX7keg5UFn7zcBe8ZMvPyK+ND4J
+syPuG/4EfotJ80f0laDlC8a0MFQwVtK0crME/rjMq+m8oov08mAtxir5+sagu1UHyUZABRSnUvn
jIamLVAHRg42YihSKqJvg6bpod8io4itJ9OtMn9gmUlpcTN4USeuR8ilxsl3UxNU6gB2XumDG00h
s1onzEd1j7Z/rTchA6VoD4e/mj+mZPVPknskN/kA9cnF/hZmEhfkpp2s2z54XRPCoxWWVFzAeYHc
sZVsMR51y+BmSO2CqQf3Nha+CpxDEGWMOgtTYNZE9OJM3AApqbg1kLB6Z/ouUvDfI7NCqKWBQ9ox
MRU/AkILk+FY6ngF4l4vqbmrYWiB3S6ArvJhR3l811buYr8A0mdUqEM90VX+mhGldUcGAy4tTEMs
CzcPDXLBcVGpOZk+iOAx85ULEqp4GUTsGg/LuYdKhzkdsakCt7/vVyxw0V7371k5LNmb9qNqeqgy
bDAYsN2MLgGkaXRCpJEgQz7kBjtrGGA8qsn3CfMVDM3q+0nx6Utnxn6NUMxG97FKKb6hBktCogKd
SlI3JLKQ3zmPRnfHhZRhIWmGUqkd16QG4gJElMzt5RGwsC2PBooNtukEgYeLmJxJWIwoJ3DwK9L6
90hHfQdEHx9cc55hRusxorFV2OnC4q2aiTb9cpes/1LkCj+xaGPSI+febfeiDygPJdIUxeFKEjGK
D5Cyu9RrV+f8JIPDmOro+DJWevAu8AxZYIIqycbt7AUsqK1oE3tMBNJVIA2KOtmjD+cUIzz7fnQS
ZACIQWaN0m4C9sJuvKCGJVaIqgjkZ7MDGFn5tGXe6G8VLP+R8ZDbv2BMLj4dgCAps6TKuVdFlwII
8VTj7xcmTGxiYdZiTbBdcWN8/iQg3Y6+YkyUE66Fq5gfOy33DDRteNP6HcQsxv8JW+1cZHZTFXP9
2RGf9DSu6ezA7E1wmRkHHwfnyqhWvtqZ/PaYgvJPiAl14QNClbtlgslmj+1FjlMb78pHLzSYCaZl
OOGTTHseOLF5eGGFjQQ3qY1/V84nrqynF++DNi0/yLiu7ioCfzBUJIWD5vLEFCPMvNlOaxibnQav
Ru/gn3YrnpnLZOcq2DzzqKEE8TTTjVvh9YhB1Bq/dXYOMXfl/vBl4ulEqHFNdbugcsn3yRrzmBl3
VWckGc13WRsn435hxH4HrabqyIQoiy9NiXjHOIR3x+hhvtfpQrA0hxrMPOOM4Y0jc9Xy4ixpnE7J
NxmYblPKgxqSaQEAI0/CLqebn5vQjegxVLBepbHEETjYlQLTUSSAbVZT0jXOBaM/8AXSrfayQmK9
rRAj/3Hg7lqOPNV8nww5X0aQOZ0xJNotPQcFKd0helZUVxk9OoNorjJJnvumYe/9GlANLztC4Zj2
z+T+PqBjIqOMWB2k17ju8Dn7Xl/O4Bji+cqmDnYwXQblF32UDHl3u+SyqcrZ+Q/2zmtHdiTdzq9y
cO45ookIkgIkQOlNZWZ5d0OU2UXvPZ9eH6tbc/beavXB3Arnpgc9jao0RTIi1r/Wt9bQGuUq6vAJ
LKus0Ia9CbgWRribhF8yA0K3BOTAuEYWckZJWBH7ZOh5+gRsXbd5piSxiABaqlKsNVQSY13x9AsO
VevnbJFntEZOrooDph7PfHeejUDGS2Itvp9ALsgjXMEbMuK1x0DZtMSi0DC8LZiFYUlFoWEcpCBI
M6KuNIQPDr3qzust/dEh6D5t0skKbiySUlxF0YTTCwtM+BnzcEcO6Z2mQMfpOI4jYwj9UBVF+eEO
5fBgcCcJyNZGfYYUgOnBVrl2g4uCplTSMiNOkbph6tUmpndfCcNrEWwtY1yCOOUwX7oMQc5sCZ2b
YshbUEoYS2dpvnYh5KP7ghJXqdJXbVIGz9TdYi6AV652E9n4gnJ7lGFoVmWJlKPGNF429ACle85+
5h0nN/uAZQV+Zy0iOax0ryAVXg3M5RYmRL5pGalsUkurJDr0Uk958xWVHXV1epp0n/RkpPGtauqG
Ojx9FoCRYRgEOU7e3pJAdbWjsjPr3LigMxelaKJnEon6DbnuGOBGIarwqub9XeEeBHTdt970KBg7
gVwN4O6h92QgTIocZL7emxjuQUZXw8KyjeCWbtP8jWQDrMRRL+tHDA8+SckiyT/+azj/53CeufX/
ezi/fEt/VHSx/JJw4Sf+TLiofzBDZ45uu9K2laWo5vwj4eL8AzifIgCO79V0lGGRivkzNs6gnWGy
hRir65CElcmv+3MIb/yDgf1MFTZIv5CaMcW/Ehuf8yv/0QtqW7plmpKjnMFY39WF8Vu+JY9rw7PA
qnZ6y3CRTOGxtPqO7fA0bn76Tq7/+J3/lpGRAinU1P/j34nr/MUr8UJ8G6ZLtOfXUX9jsIR4wNJo
EjcDEBES+x4Lf7xJbf1duboZL/7+BX9DMH9/tDlbpOYAD6Ws83//KQ/PSa4PhButgiAO6TQYeHJH
zFO/RmcuUge5mizYoAvSAtgXH//+tf/qa1VyTi0xj+Lr/e1r9XojBM2CQVUP9WRVc/+OWzzQoExx
WPrJf/LV/tWrOQprgiVMKNYuNo+fPykyeJNx868KZCe8CMAH2Rf3816iZwja/ZFq+xj+u/+D8pVk
xMf48x/yr75XnoV8NFMpuIxctT+/GtamoM8pt6vsCPgcD5tVE9sM8yhv8Ui3Lx3avK9jk3/8/Xf6
a4Xt96UKFckWkpCjofj3X1+3U5JyOsrgOmXAOinB08aN4qlrfRBzrunMhHf096/4F58UrINuIoUw
l1Hyt+/VzBwG0BQJGWwwqdziyLyLS684xTa904mMjSvWXE7O2HNPf//KSvwaPOPTCUuwIhF9458k
4H67gmwLXXagfbprNDzyiH8ToQBhIui3s42+t03vFHx76+1vn73RBGofzOZ7CsDw4ff27MkvpRpv
aT+gBjKbTftGM3VAkGcnfxFW3TRvbGfe42z2B9/iY00w2uy9r2xF/29uimvNVdWwHczaSB9Egsmc
MoS+xpdTgxumU7bEqq8Gj9a1kQjXRfRRdxsg/g8rcghA+bgsGEZVCYikhILag2bm4CDiKCHZpYc2
CmEiyHWuh6r2TAiDdkvVYpgX9RKbRZ4fHZ9YZ7QZKiZ6G5PJEbWxNhDj0VjmY0SBzFgIhbvcSnU2
pAieTJbITTP66vr0E7jj8IwoGKptaIQxgE0BDalzC7npRQXhpQg4RYIxmmbgRObCjrFmPBcGCpTd
YAzRcgoEmdlqniWPDnZq3PuJPb12FBrR8iF4rC/6qLBg3NRRDqROS5CmsSi++vBtsBQJLjAaQjLj
oS8MkW1deEyMBzW6YDeRkzDXqU00KKwslPFIzEQ4d2tH7HXmvZAvuwbHuONGnzgmcX0SsI8o+RFw
PpSMOm8X5aITjxa0UI6Ngx9ne/AJlMFOHCDGF7qu0Ov7sZPGs2sFHHI5L9R2epZM9sYZtGyMDDOG
OgseMcoDzmDMJT1vNTSFX9ywadG141hyBkIuaVE9PPjLIi6fte+ELUdb0rZdbmoeyfqsLWOUAHLy
5SUm0lxRvAnjcBM0KfvbJERFXxr5oHqehd/ZYYwrTnwL+CYMDqneM00ISGszJQXhT4aYwnvNpktK
j1KfFEshtWfskyTEF/qgNfOw/Y+stDMacnyhIC0ZaRzCS3nVlxZz7eY7cw0Vk7zazDbRfQ5Uqukg
yjkoIepskHv2P/RWy4074QyetYGsTziOmb8GdoFA49A/Tzp5lEXhMlZdmfhZvRfuL2yrcaubpN7t
BipG2uT2V5vMBL+oiWN3ORpTz+3oApJfMn+O8Uoq6E+pXbJtpzoS1YayRzTLWInxOejc/n4cBgmH
gQk9mMZiAlUdepl2x7y1f+ZMW962gpV6aUx1YGC47ygjctBDKa2s1AsjIQ85HvA1RuEc7WnUIg6E
BOvFWS/qFk8EhfbMnSZO0ouUoVNwhQ6Uc/dFo3EXKGN6SK1k/NCMwXhzqzh5sXiKfJSmy1m05D01
a2C3ybUPOe+9qkG7xqNHRJsOP1rakgrS/OCAncd7MXqEW1Ol3ShaQK1Fbkvrw7dtCQHKy8QdKYmi
xGvu8n1yNugfPRpn2Qlz2sR2A1ziyzIDOcPyHUaGDP3oC5ag75jP62P6WlIsDVXBpn9Ez/adyKIX
g7A/vxGyyCdJH59WABVNVB7kXrhyA0EpcpxhpafMLKcqoY2R8FMZeRqWAQaxhS45QaiG/1kEdeBl
qx6bxGMMTL2G+pBopAJKE4NDkClI+L4/QQTVhDchHVoFvTWOGfOHc6mx5FDrUXXaY/ifHWNGeE8D
MkIt3c9szKuwk8+FExs6pcQ2aloFtZCLvXTt24Z5DyYJp/S43oVIX2v60Ny1jr6QbkSUw4pSnP+b
tbQm5IyU4Vh+9ECGpydyLx7qgBaAMq0Mfzx5GHsJhpm2f8tEnFBAysfaO+j8wQU/Y9iv09oNGAPx
c4mLap6N4zXGc0R4yyCyexjS1pwWkxjs/jA79dR2tiaoDazA3FvlXcHECQoXx0KTItIT/ZtI4W7v
atNG6CJJebrjDrmDz0WEKitVBQtPGzlupn1t+SsR9ZS7aqUakjXQQNGs+0RzsPnUCDP+D9h5vvvg
FxQkXgU6lvXNFExusrXtXAIsjBLMjyRzkuCTEWNXXVUleYKFHTqC8W2J5WsFD7ovr+OiKcSRZ64d
ciPmBadvH3rtDnpJXXxAM4yvZm1HW3vsB3sMjxplEPAci1Sc+FzT9Fy3DkO4xvf8keVEgAa8jSOv
NS+djX65dsIaJZqdStUB7jL18RDoVEZsSjoi25o+B6v03xFKgYXxIBB1gT1vBAjX9fQP4G2o03BV
4CG7yx2d0HbBow8QR0cJEeHxr6AIglvgn+ERNyZk1DbXtE8IMPXOcDCkk4phOE4zJXmOpTGq+c6D
9pAsOtp7R/xfvNQmlhIJynX86pg7DGsYH6YcsOuJ9OiSkSTAGrIPOb3XobA/OqfEbgPmod4aYaPJ
9ZDK5oVcp3gMVeYFSw2n90c9wjEmI1iX733AUr6Gr1JaC+EbfrrzdQdISj9k3qOiyIIOpNwHo7KB
Rjg8W8rChm8Q6TpaSGTz37ufEiZWzHQv45TAZY3tsMDDozyHJqmoaq9c0iTTqY8yw7izhsB5BKqP
W9gpbGdaE21x6iWxjs5ErYwQnXoZ9vldR4DD2U+CkpYVpDhsFmVs2Omhs0WXngDoMDyG0dGkT2Hl
T+qZh3cbsyLncHKMwgPZ1A+u/ekbjnwup8Z9I2elnQmWZ/wlG2WcMSoyUyaeMu6kHhbE7hmtKwjQ
yN6bxs8JqQxqwCFMl7dTUb4BoH+ZszBNS0trgpRyNUNSwslTHrQRt08PbWecv1ZmJd2yVqUZLf28
81/hV400ftAJs+g6Nj9MXQLt1SyUeWKeiDJXykCQnsOImZGzUtMnQkN9lccYjCkfhnGzjMHuaBsl
myFdaqnvVE89uqy2watjqffBGd1sC8XKS3bMqBVzoxZPBEN4Bt+H2gHifxioYA4Y6kaltwnisfY3
GiwfbA5Ae+SxrLAI3YeSBPsVU68uOOpIXbggUN+psk5bpsEL6pfQU3yYd/WSmSBHI4QgPA4rBrLi
WfCs8ohZNPCcrVjUlKHqRBAxXiZewEat9g+klqCwN2BW3m1jAhXq2+bIhtQdT3R/OtW68uY62R7Z
xt3gRR5hwDQxj+FoCHFBkNK3sC8U4EnVJw4hWNnAXEVF4Ypt+d5XZOVdtTUVI+aVHgZh9JS6aKlY
p/j6nA+XbHyyplGteaT1Kn/XyMbwccwRh62p2/nsXDH1t5wY+HTAtGmHdPBBY+6GJDw3oINe6pJs
1BRI1+pvQyw5+cpkbOcu6yzk/NT0jdwQxx63kw3gcmdHdXDOwjh6VcrKnqRhV3jR4SSpVRt2rNpO
54evjGvmRnqRBOjeulWAkHecL0VT5Y2rEZvf4MSqsFCO1NUQmcHNokQjqNYyo/ESVB0bQJ6/xODG
MfbjVVwM3O61YMxgGh1BxZD4b7PtqhwzPVtjyAZJXptvABump0Q5uPqAf4WfDmkyMotZafI31GV/
CspyLpWIS+etDdzyzhWlJhf86XW6UfIoXzekmK7DFCWTBb/Sd5TaIQaErt830HYN7T3oZbnviowh
3UBnJk3PnO8Zu41x8tbWrXstekbZYknetyPkyloeUMAYOzUK65yDpaGOTCxjNcKBeNzKNeY3rP6K
wwXzZmRMH54EwVpPnzO2kVdbz/kcvC3mCK6Yw7jsyMjlshH1T15FWHe0WzfaMGKIr+Qc5mV4jiZv
iF7SLfad9zULl1hoiGL3yuOKRLBrEQ7uPSNtFuYcGQ6/08O16akneOD1Td1P033znTOGS9IwnPnO
H49zFFl+p5KLak4oB1Fg3eO9Rt4u8PdlxygYhL1S39nm+jvnXH5nnj0W8huQ5HN8VrAypiZOp2X7
R1b6Ozct5gh1089parLExVn/zlgb33nr7Dt6rRwKPWnzIZH9faL9b7/IBvV3GuQDIxkItqD57V//
5/+fJWaSo/vfiIN5mld5/bM2OP/AH9qgEP8ggGOxNeX5IG3yMP9HGxTWP0ziMiYGTRPzImajf2qD
mkGsZ5ZA+M8uS5nlog38KQ5qVJwJEzIOwEmdHdisPP0LCR3xqwLiGKzJ4Ft5vgiOfZz5f9NcqpJ9
TRgrXNB+Wyny8HLkHnamW8qR9VvoXHLj9a001sIouw89A4bjMb2+A6UFYCuq9GlPh/VLkmREdoVf
4bl2RRsgN2YgKwJYg3NTR5pf8xxIgyV1WPYpw0nLkkogA5NT7bf3vZTeY2L0cJs67r3XosrSqzyr
8nbF2HlBvrKaVr4thhNzUHcegqDRECuYnkfIYXct0xDw4XW+CtPgAW9s/qT1Vl5xbCnwWuqselud
Kx6sbe+sY6f3iLHl2cfgVpQ///S3/wvtzPxV1pm/UImk4/D3wz7mWuZvKmjgpsaYpKPkcJsY9xPZ
zgMlPyRIOTo7N/lYG5+g25K1grDFfLMhy01hPB5w7tf4aYzd/mtic8rIosEBmnqYrjjUhXeVmQ79
Ks9Ed4iCRFr4mzk4/f2b/1XB/X7vAhwkOpg9a8+/S1JkcnAGjfRyWLBE1r0rvW1mjsNaaaGzLpkZ
/fHI+OWJ8bPQaPyq+P3fLzi/oZ8UXMvTg8Du0VM45zPyw+uM/jCXNFituBlFvKlsho5icA4M3DfU
BlwlU3JOEvNAj+8TmYX1zN8coED//Rcxp9L+QzT/430R7nUorCBDh07/6/syq3roueAlmwtmkRyj
8gNJKe8/0QD/8lUM05YUjki2Fb9dKoVWs4zaBZcKlr6rqjKqdWmBv/z7z2L9xZeMqjqL/2iruvxd
VrWseCJl7yps/I7GKpwLrZujp/4Rp6P3GLQB9EKsVeOTzknusZIKXACxaBBH1lR+BTrKXsgrWEvw
WHiKIupOYIWnMYiUhBCpmDxjPbUDOJk24DA9T9+7ne4CzPKsU+v67bVhDSl+QfTBOwL42XOJKkd1
SlpB+6cAxA9NHDPsZvt6MSETsOc3kv2gd2bCpH+Y9lZmkQL//l7+a736d8ly8Tfr1Y+sqd6Sf/tf
X1X48Zb9M276ywLGb/hjATNtCqEUC44wCMDxROMi/hPfRlWUAdDCZemyvrOi/1zAWL/muRWoYjR1
WzCe+ef6ZbLqMfQilyqkyZDhX2MiI3v+enUDboOmYHI2Z6FkbCYVy+jPjxAkSyS3anYzpSkp8qan
0kDbNZQdrDVtRnJU+quqrQLYl9u+ikmvwRSq5lKgQD4ZdjdcKHhmc4oSmc0pIvcR09G7VeZAiaai
I8DWoS3bCkciIlmYYQ7Q5Q/bisaDRDlZff/GoQxpHWqT9zE2jdVYN0ijle0ADRpIj1OETRe13hbD
oy+L5qqUVnwr+kpeKTpUcNzkALm0CCbPVFbRJS8mReVlMD4OXQTusq0/xUg7MNkSEw6TjOwdhmmL
fmUAwaHBz2JUytaul2SnhI6H2kuaSxBStBzK9jPC5XQGeM55O7HMPf4BfWcl9WdKd+5TmKXNhY2x
DdbEZtUc8P5wYMi23MjdPh1DWC9NUX+xs33v0nkPzk9qPb9Rpxb5HlrDZ8mT+IhilCA38pb7nhcf
ZjRSqYX2Lgyp9ybX/277fIGg0eILXpfJWn5/DGpgFLII39P3u3QwZF4Yz9tnWJCflKi82zFzGAw/
xiqsZ077INUu011j5Ws0DYuIld5tRTUtA7NvLmCg9B14iPgiXQ9nLQCYFRavejXY8ou/KggOA1z2
XtcwySLLGcYWkvLcIs/XHKUBycyGjiZOb/aZoYS9a0ze7+hV3hrTWXzpmUMQjeGKO0/K5JNovH1p
F/qx5egTL0eVUPZekWXc4fkd1pnBD+BDovyCuJP5mbb8Tjqp0EyVJM3IwIk/XjniUaxyO97OX24U
QFqehpRsYjHTryI7eS+zhFe0+k/MW0izmrk0S5nv568VW6xN3R8fOSO7tbLKlDwkfLAOB8rKLnz1
5Thj9SVJRu9J5ti7hB3TLrLqTzol1FnIeDyPQKdfsS7xLTrdOSYYeJ2NOvoRyhDRjPoRxta1kXh5
x8QmN/e2E2qkovsyuavKxqY6rLcvWljGR6Pxwi1jmVnAaQ3nEXWzAlZU6RdJcfu64LR1lboYUn3l
5iC4rD7fGLbSVhq37Zm2w3atF4N3ZMdqgXJz6Tgz2+oljAeI5GLAQwwfcSml1a0CwlUUgpHF/pyw
TFHhlg3eSpq5t7Nbx/q09BlR1Iw5kQS065zahUqurHyqTw1TqqWTO82PqJcJzniXVhlUJwhYFTkI
23HqS88F7+Q26WoX+tgCv4sEtxirm1LvraeC1OhtJOx8XflmUFKSMMIZ77gRpklVRwdDP0rZ2N+O
vh2duerbpyrQjHU2iLJbxkxsV6SB/XNNGvBgT72+MVIUQFXnLKe+QW86NEjzTGOXd+viyefSatzr
lo06YJeY7hS9NE9Ea6azX2A/p6jRgibXEULC7Qs4pYuCZVV1OfwGt9sFOgFJsnq+sw2tiRKvPlJn
GNjWRc+8/k7PkWBKp9WXuMJ83HcpfkdkKnXqYeS9p7zsZhwSuW8hGLS2qinUs8lmIk7IQwLSEqKP
e1ahpWHinwlRZX0PFM3q1z0x5LWle5SwwdnmHWbVxuq4JSyKnVdmaIq9hscK62naHzpNPOY4V66D
1jDOkcrDhxhSzcHMNPFeM2AngGgSpdBw6LMvLpv4kNam4hSOQXRvFMZDjW/qyU1s+dRSSQ9fTeB5
64N7O8xytrCNwwXH9mQy0nEXTtA6aWoNmoPIau9RmlqwDGEL7TxGm/C4gnZXpRgiF14qcZNZcbNk
CBgf8TVqJ4Vr75ZEu7vEJNSVy4qKKeIaPabpGilvU3B4wo3rhMknOYcf5N7yRaANOyswmKIqdvO0
Brq7FvuivmSUaDcsPxHx2QE9ywwq9VRHmUmpUJYC3xjmaqbAXjPkqc58/y0o/JoiRKBSFwaY2cYp
nfLB70HCq8GQh4Ah37XvDxqZzMZZwbUaXuCjhcdg8iR3deuu63jOgA5k/JlAJ+vALNGfKyarem5W
HKVs/21iCr2QFVomW8NmpU/aczx5k7UYqpwyYzGQ65iwLUKJBjdjVqa5J5vLzCMkh1tlGfCG3ugA
76WDu5Yt8EhRcHt7EME70Z6qyBkW4D8Zo2jySD2vWLl10u11Nbo7fHwDETZqqY9JmsJFbMfqBGSP
PweoKCT7orOMY8D57QiKfJa9K5MLypDlbaAXwY5NSb9M9WEEwuRRkaB36qnq9HSt9U7/oY2+wx6g
uK+7LNxXeZE+1IU7PULFcI4j9KX5lrDO5DLw6xbQog8N2hetRr6iIUX1mrwJwxpleNLknoRNdkWf
9rSz8FSuTRPfscLRDj0Tips5GcmZ+JRPpRSZHSbYaq0R1lx2es4NgStgX3X2oZ5K66A6z72YpJTW
A3DM2XgX7Fnvor0ZwJjRfP+WKpPx7MvePZKtiD/buTIzJ4+EapfdM+rh+WyYPZ0BZvrDn/uFVAqZ
DL4GV3Ek8k1F5yEQrvouBbDmEj327E0656GAIaTuwoFMS7oTl8DO9VLz6NCncKOnKqKRTaMxS/GC
nLK78uJSZvIJ8Mw+1nPWClX1RRtrcdQZQ6MPiDaj4TFMbxKE46vR56Gm8nIebZP1ryRmZAvTE43A
BhBZE1rXpcnLmwG3xJYY9klXorwJbfTu0oNDswBdsJP8/o3UIOVpQ7YKu6y7w6QwD6K0fusF6YUW
diqO7OFao6VnVVHBAhPO75YBZjrGqhxSrPTEvTou/ZKLmPn7obc5fqRFkV7w1F/XFgtAmJr3oMBW
Kp3e2cECLRzCYJO78tX1DC7TxrHWBaZ1blpsyQbO8WVBi40V2lBdK1g+uRz0QzqihrJN05a629SP
uJTsI0+abG30lrHBt8jQrIi796kb8lf8oPi96QSqLrRODHst9cSlzjQmoGJwb0Nc3dsa/DvEqWD6
gtlwqHq9uzNk7V1KDOBnmTlAgEvT33TkQVZpyTqnesfaRiX8XEkb+s7MtWrdaYlF8aM1bqJRWZui
b8WHFTrZOgnssVyPpLAXSVM/KBa3U0rmkrzhaODPNlvGzYCbzJ67xqS2IlXlahwz/cEZUvUxGkOy
ydj4LqVdky8h7rIaictu27EpqVCyh42VU1HkdA4N9C1JvC4eSAxJWh9abumDJZtTMPXWsmsTta45
lx+iKEu3eZ6eEhihi5KZ/tbt6oysH88JxnLqwWK4E1Vmv57gdK4bW2h7lTawb+XAYTYY07WTKJon
E6vCAkqLidL6GzJWSLxwBQHjiTlWZscrbW4pBBc47fJMGzcTXWDLbmzAiQLIOIYkC45Ec/HQir7d
OaTztsUYhVtNlPrnGMRqyxiXYWxNFIfP5DGPaqejZBJ0PbApyOKy/PBVSnQ1rF5rF+u6gK5xM7Ff
2RKeEVf5SJcmWZdzIYMLOHS4mFi2F+RJ9btRNy5QWiHQ06a5zGna2rIwMJ0ebbNbd65WY6udxEvC
6vbhBaO7z4qOqyvXJ2OfQZ4yNmQm6InAZ2GdGEORPjUkTeUrq2v7o0tOZW+LxLrmjqXDbhLy5BQV
jh0yTOGzbtdo4TDkzl7ngVsYRznc41Yq30IwLavCzIOdC2Xwuq0NA99HF53SpJ+OjpNS4lgVIfWF
IT5ZqiqN8laKKruh/Fd7MSxyH0tdKm/bW3PUllWF2K1gTH3d+aV223KLAprOLe9dEs7fsSesH6Wn
z5zKOcOrhbV4gN4mL6GrGgD5stwCSYoS3NYJmiKpfue6dwt9Z2s67P8qa8qbLgBEuLCUN0QLurfb
/TRniS2V2p8sFNNehl1nrhrlB9eYBqdtk3PlBYbTbpOytx+pTujXeGFor9SJTZ98N0n3GcWB16GV
kXEzu1qHHOFY0SmI5cnQ5gY/Esc0YZZBwHGHsLIdmTO52E1uNXAyRJPCDRAUh9rz9C2OCn+V1nV3
dAbsSXbQoGspFwRGR5Pi6Mvnoab4GDvPQzrDVTK7+6z4v9Z+qrNnzEce0qzTVy0FsOtB43SSTkW9
Lm3njbDZNEfL250Pshe0kZ5cdX7zFrepwV+61TZDx27c19ise1y0n11D7pHUyK09FVuHJpQF7/Vx
BNO9NPv44LeqX3ctsy0nKDVc5HNhTydPQ1SHJ+yCcD5Ix52TYBRfhlsYNyCcwivXhFfSZth9ppHQ
4mDp6Y7tzw31BK+jQQDTCjufsLFVYRppewpePXWwDekfsrLR1jHWuFXYllfDnAzWOZSuKl/k24KA
7xlvQ7wDGmE8giupMFKM2AY1Mn/SbK66ePzk2UmuKgucXWqLTV4FcJfJ1CWa++hV6X08jHdpI9MN
uM14GYXjPeUMYKjqGeLePwzAGeFaR+Kl6Oc4cRrZ19boZQ/aQHuMaVuPU9u9wKHKrltJgnZUhrdE
W5tORQGJs2w/w0KCfE+N9yEl/TW0brdqHaameqXaZZ/iKYjADj7oWp5eRXy2fc5+l5LP6A6JYW8H
TK9F3MfPCcWiHYLYBQXBWg1h9T6G+ns276VCzbqvBlZJ12PSx872EKUx034Zv2pxFi0bQ+Lg174Y
QhLLzC+5Przkfd7R+tFfpxJTFgjm8crzlHZQjQM0XdHaaxH8nbyAj5+RhWhpRSIpwgNGm676FuRo
3MU2j5sSXlAdmycrgtNaTiI/xD67yUYvJMKpg2AhimTr+BE8bs1YUNDJUA5tda1jAFmTGYQ7Yc5w
kaa9IlKefwy5PTKxb0n5RtKYyH86RA3cYbjXfNs5OlPnvjIhqVedI/11l/iHUjc57bvWh87Kdejp
OQRHht0rp386lRf8ed02Yi+8RAb6Ghu73fegOIifkK8izWRuPI/sz9AyfVPuK567u6kSJLdd8xRS
fkuO7wtww4flq01WxgdUXQLI7CnCRrrMKrxjmLNuouScIcRsE2QgDXJSVIJeFHqarsEz5ZuwGR9h
/x41N3qow6I/iWLUbgsvcgDr5l8K72FbmZ9Sm/a+6wSr2OAk18j43LZFv4KNAvegDrp1YxhPpe4+
hexvwZ2Uuy6T4I1Y5hz01kXu1AcI4Ys6AbbGwFLddSySMRcE3eTaS+zAHqwYfG997G/Qp1cprMdF
x7EQExveJzKDDF3yrSfsS06Ub0HYjKFAlLarpMH+45iEaEonbDjST19c4OBFohHrWq5vvXR4pAos
vbGYA201Nzs4TK4RAJIH3fC3aaJF0EkE2dbyUWvcq6JNhoOptz/Q55h0FCPIFFFrOLWse1yHT6ml
TTdQVl7yuuJx1dfPhlbe5NL4AXvpqXTd9370vyLhXHXENXyLSmLL/fITY+8U7LvNxDShKgHWIb5/
O7XNW5CX/ZHJLFdbYbUb+Dt7v1HVM5RcSDeGEV8a3bLYK+relZ3mEbXGABETH7q2BzqdjLIyF1pV
ujtWvGIuEMXtmKCIw4TRS+R7LEfbrkgPQ21tq1wc0sznVKepXelPnxkUmyVvp17E5XSMvPKFL/Ou
yYIdY8Zz5gR0gyfdprUSltV2H/oVYTBUdUhcVbKbI8MbcFvqkrUzN9NGje+NO3zcPjpTt8Grki0m
XScuGbo4KIrbmL25z3wdzZNjU2JfM5rf0pB2cDq1B4G6UJwqFi4RQtoPcIYF4ePsv9JG4LM4O95U
BJbEhrHupP0Wscl7sBtYwXi4mQsya+86u9ixj7/RJu3E/QCIr7pV1I6Brq7XlE2dhRftm6EiWesk
TxFFxV3BQulRD6ezkXbLdpVH00MxQT0bA7wSfoyaARnnJmXdWoTx+GgOwUFPvAtzRaCylr5NSJkR
zXP3gU/psxO2OzoN/HvaFeZS4/aFmMOR8zA0iSyF0Zcbwa7gUYbJGRdKUdtcvUGAJJwXOtOdKbHf
qsrkDE7RzbKBR1cvtdgsbusCjICBSljDQj1Q86MvG7KF2ziry2TtZVH9CP+msqD95QgYLhgONvIR
dGmbpyJmvumUM/jdtzlhqy5sifVkNDyaqMgkd5CG1syMjYMC3vEjMTtn72E7W2Hmo7c7ByvfhMyd
hFt3J3aq2edItfvTRI3Ovjam8NDYKMNoBAP5pGpIszu7CoIPvIHGCxKb2GH5Nq/BhNUPVR21UF4m
bWE2kc6xvPEOCbixg5+LVevW328pf2RnAiIV3j2eHY57QO5HsufNj8nQkiO3rdyADecLHim39YDq
XDvkxOfnRH1ba8EsGjWKo1xgVBv8bt0aT8t0iafCO434FEi9u8E1bJQJW5ThPsdtq5ahruAWd0H5
aHdBdl8HSfwGIbLcDk7ebIKEVQk0jHnQ8THfQF3g3QeE1cmF06qxsIqofomqwFsxSXawLBKXZysN
e9cVHMMA6vbbpLK7K07rCA41+LCSGw6nC6pD0cGeJOgCZDuU3p2Nu2Pl9qWxtNOh3FFnkGy6wJa7
MkrFjTNOP+DQeCc+kreP8rrbeDkwLaX7HHgNXw/3uFCaAytKfcwSp9ziOCPvYleW8ayivjtx6MjW
wVzIMBIoXgGIQyax/PiWQojxLshzf2/DLPhs28a+DWT9bEkJDM1utVPKYXBFBFoswGxPhyIzbxQ8
uGUGHGNFVIKbu0TRqHhDb17ojHeFrCH0NeTpkbqGLduY9mVCNziq3BlhZKXVTpQz1rxx2LjaRn2s
fC15wNTDedjgiV1kuIeDPNGvWta/q1ppYiWwZx18uokjN0K5aWW9p8el3cdV5SylK7RLoEeveO7Z
raoQyB/HlrQoL02i+1eFXjDIcLL7UDTmLUQpE605y2mlbFIcA0AoEL902aw8ypEXUkTZnopW3JPx
FF9VCtsk6VZq+QDvrf43e2eyHDeSZdFfaas90gCHOxzYxhycqYGitIGRIoV5nvH1faDs7BIjWaQp
12VdbVaWWRKGcPjw3r3n4h2Hkp+F5Gbz1xbf56TvzhE5TpwYOmPbBcsPWxN5fBbA36CvwntgZG4D
37EuF88tyqDhI6C9dtvFZsVqDsE8JpvnmOsMUyW4qy3S+RTySh2grbRglmVdvpEAiM+iOLUeRosz
YivqeBsss4ponfJyHLkqh0q4Om6gt4io452fd+0+8gQhaoh618Go1DW4d6AS0/QBhkOIeNIcj8WU
g7AIi3hNYvNtOyl3R0RgAlAimc8qOEsbiFvZFhohp1Ck33t3Ka7igRjXQOvC9RyH0QdGbvtENoxY
OQ75dWlMz4SGjd5EgsQZnXYf/a7sP7bFEuJF82adhkP+JfHiDvjEqIkv49egZF2QeFmXWH9CLGO2
qPbUWmibOIa6sgA9gbmKq1sDc8OlP0Ji4H4uCyTd1BEd+xJVcHYh3OSbrIdwBy0rPXY+CWF4Vimg
cOYirhGNE33DM75fcdNbEKR72DhrUSKmDBXZkq0VpjsVdF+JgkMfQfrcBaLy/BChdN4DkX3s4QBs
iikFZxCJOThvscNctX3SPwUxzk2surN1NvVDvg+lCUwVWf8lrah4xwZ1R41r2/cVvEPZWey3c8w9
aW5t0HC5OwNU4zYnJhGsq2/uSYjMzylamlsrlNEuVslzT1wqCuVwPNpjOWwBtVuPQEjdba3scRMG
jVznygIp41CfRfcKZnquxjOEbgl0KITiLXPDbiSCBiVoxbwOifqSGoz+3NsyJdulFMQvNc22pBeE
owBmWpkm64pG+adkiNut11bERUPvwMLr1mfTZHuYb7MuPULYe6DZmAKpMYfLnv/12jZTA6OfFoDT
TPUpgqlFPmvq75CDXYSZZGs/k9u2DpIKB3aAzNR3Mr50bTQ8ZO/IFQBLc8365NwKFC8EuZQNiUYl
4MWPPUwASLAKg4H2on3oALhZzUWZ3+pE0omybeez1dM1sxpvPhiQmb6bbVdeVWoeno2OTqZl9Esg
ZEpTzKdjeDmVc7VvRpIDW2oqN3ME19/S2qDyG/ENWLl9dIrZvrfmpbzapNmdq/qMuqtM7xxOPpvU
pP7MbXo3U7Tk1oDzPMs03UJi6vrPfdU/RVEWXGUNexnq+s5wV/bGeFUid1ybc/PkhT+7uPwlnZMb
G5IuQNIUJGrf450vb8yJYPUElcY9snfvxjYklH+M3MjyfWYZtuZ2Yn6BySY2Y+X0X7MBlfq6LFA3
rTs5BAyIuADctWTqBKH7A/LVQL014s7dLB83jVW2ZxBxxjsc3MSvsyH8hqXD+FKCFDiAc2zPOgfM
O5LG7NZqAbOvApylV8Tv/RjIDAPsTi/+a+ZazaX2enmtS8s8s5IuAFuFY3AlPJP5TVPmqOlCXtYB
IPIePf8dzbkfXk3Ht54mn+MmDU458gbwr2BKm+DxrudhtJ6k4nKxA+9mpYL4sXK94bay8+GILpHy
l0FqbwWm5Bo2MhxP8t1uknrwj+Tx4bRAE9v9WDSFJEhNPTSJ0WN7pQWmkDQ3clj6VDRCho5w6bor
4gn8dWlxsK4n/sF66nlFY0jGmpk1/Ok4D4ANtNUNklsE+570j5amntoxJx9ts5b3lagTAo4S3uxs
lyNHH57X6+lzz1ZX3+c+TdFVBxUaEXvakE0M74UYUArCl7PIOCZPas4WvX362MNH3NAT8ldSh9ka
0uWTIq4EFUzK7Sc9wfK02cuzYjDMdSy74BBo8n+ZVL2bHEsRtTQ/69eiJsJ3UqXdPnVOVpXGLZdp
zzEdMZcHkeneIZRxNgVN625l2zMwrOWt5Dwr+jnmrg2xqQ7lb5vKbptOMzJZl56c/ViR0EJuEarB
bo/hr1GQMyJ5oNYHp8RGbrOZCS7dIohmqNvpowAtS6RwtcQL+5R2iRxIYRshWLbyr7TZa/UhMstg
vKzTXJds10E4Z30HkWEiZxbKUQtY0k9DLupbgCiuvLGMn8kqIPpXxdB+rqHnGZvBhUR/Hk/RLLcz
J8nwg0i1uC4JbWoQfJmWtUGoUCDjgtDXsJrMKedl5gU572YkRXdkJsz+xxrPYbcxXBKXIxdg1oru
KdF62WCwIompfhKWVdKR5QsaOcIvWc1kJSTWSjRNfW8CXqmWynd6N3PqYTWFQPQlC+ZBf8kdGWe7
BF3CwF63T84Br7LbmLLSYSAC5iPERsfe/aASUV/SpvncCf7NPOCHe8gIcZ2vZA9MZj8WbnfmRgVy
XjTopnVHAhPIUYDXZnXELR1MmyEFzqT4WT7DyeLITJyb2mqCHe5N1aiHXvXtlTH0hn3IokCUtGNB
WGCpClK9QhMeUoeo8ls3CMw1vaYl9ZqEk04cNCPqPECmQ8hcQy/OdWl7bpaa3g4ExKGpjPPZdPzV
kAIf2oUd5yJakEAbQhxQ+ynN3BuK28wRamoyzjJDS7+ZfYZ7JiU2nC9D44/JXg4JKd5eE8YgDml/
pN2e0kdOQ7RoqwuYCjXFSpBP5NUlmElrOneWTDfhz3BwF9XCsCrID8QvmXc9NsCuatn/gqW8oFbi
tmsVOs6zjzqM8v1QcJBLqf3irYPV/JgqUE/rQojqKUTEal+LpIAN7oiw/KHmwLo2KhI9VpqLffDI
C6l29s8U83IJNMf3DvQ7Jno1Oad7Sua575fRdQmKWm67wfD6s5y75ri1JKTnZsvGlTxjCvVLgrrs
hd6EkuG+go5H7l0W2EaKo5OJmdCPmjSRXs8aeU8A2fOYEZ9KNHuezB1/V2kQot6MtDp+EBUUr/Oa
frWGpbXh+1t7PjQRA/n40Z4naByG6VxTEWn2RtHmFxYg1B32y2BNcWA/h2X7iV2yzUtr42eOJ0j2
x8bvyMKYtmztHDg8aXrHHu1ypm5Qg773V5EzHSUIp40BcGANsqdfF9WY3/I2QU020z15iu5G+9Ot
LnpzDf2ZrlkpWpjK9nf6kWx/i/ZLxUp8QSzHIZxCuYsd41tXzEsgsnXbUsB4qjsmi5Kps/VktreG
BuECOTdwEYbzkSIIacCOf1E69sesrjNcDu5RBliBE8UJSZGJRl4F3EhMTSFALs7SYD00PjyTHVXV
ridKaXXCITvAlMxWZTeXnYdcP8dBaJneepacrvn97E+zYpFFSfqJgKEKrQoV9SLAZWkwjdGf2uqx
b7dmkLtfUHxCnqssToTxaBJf10FFLCaxbeoEkF2RMSPmJFld1sWcX0VRHX3BCPgzcrFJL8oqrz6p
XkGWnoLPWcXmUE/lnUeFdvCROA8GDOWf9tsyRuR4BcfShe0vFNAas/KJIKFfXa6SBtTnnBRqKwtr
vKFo0J/NBa1Itj/Rvm3VNgREDao5PdfdcKuybENk142EskPF+IibrdhWEutHYxo3FMdwNRXsL7Ks
vvV9bHhuok0yLVui4DB6AAWvwe+kdHNJQNq19ow3ddIXpgs1ygit686knuvlDiQvibI4B9RF0yt5
nONG73IYgx8B/lSrshzFevAnsafdZ66pBJ8D7kr2OWAhcA8c/FdOy9YRCwYA4XBmR84RyNwEUyj4
DYP4pvIoeYZ1uw/MMr7NyJgKKgv7kVgi29MtBDJ5LDDo4JLcDARFHigDUtGCL52eebFLhY+U7Dt6
pcODiAqKaC0IJOFGX4wyTM5zO/lmA6AgYkB8HRGRr9sGD6A3oDCF8t7snTrY2l6/K6tZHCdXOStR
sDqZ/ofaGsatiU770Mh+3kM56J497T8RlkxFKofyWWU0Bsk7vksWAzcp4O4VqkSKcPi8LtI8MZaG
I5l7TXAk5Xhc3JLksyg6jJ4l5idmJtIj0Sw9OFVhXYDsM3cp5ZeaIs8qqCJn64TjPQjtu24Miwtp
pFQ6ggfOUfc+ILB1ZyFDUXL4rJQF4L6FHoc3ChaMSeKkjGg4t3J6cEcOzdjVOADE8tkWGVAqu8iv
XWumce2GJEyiZNr6DcKSfhzhGrrxg87AddGOpeclOhQ6asLUwv5uTS7VR9pGT6lRs6kYR5ciY9xu
9DTDVc/dYznpz4bUIws+MkI0OLQiTNKJikTovbTpYkzqQPXDWBej/AZOO9xHtcHx4Qc0fiKuve9u
h1TFEcRlYj9nuxLk9ScittB6WGAJLWNL/NCuM1uq3sbZlDk3wuNXb4SbHqfCJgwp9G8z0T/G8cfC
ia8TzGzbypO4fPNzcPNX0m77zRQbNyIojUPWQhnq7OxR17jQyuCyaQr/vuyLL4TZbKcIqE410G6v
TL1pat//DiJoRzrs9KlWgn7k9IH8Rcparj6z6voKon6xzbuUPLTkGwfhjVuGP8w2xn+jKdtADyH8
h/Kbmxi7yB/OptRWbLZsb48mnB26U1zH2MJ3qFPI6c0CYj7Bz2+b2L0fZQnZYMFRYZmTKzOWpLPJ
8WKsTe6x93bOgEqm0SLA8iTUpeJQknXjcC2c6NpR6WeX8PQwBqFnlECOKEhxDOk5a/WPXgxAwMtC
b1sY8RVAWgrUuv5ctOEZbvcNDo8Hm81fUhngx5r8e6OsfQ8va5XiYKLfk4fXEHfXRLHeBbraY8lG
RdjeemZx3lj5tY6Gw+x6G6olBztqr2Jw0+eN2cDYRmLCzqeHOx9b6SbIozOZIdSDYwYnlew3XVPC
yIvic+i2e2yY/m2dwnsvJmM3N/Ks7ZLnuBdXSVGdc8SxFtxwvIkNcBBmzqhPQ+r/rokuJh4frTFh
10A5e4tpW32ziVej1hhGOOrgQ6NAStdkKBJdkRGRSL9O7GoIw5Tz9PDB6wL72A8WtXGrRe5IxgKi
oZ7k1k0l5IXTtdZVI1m3BCPAx8Dud8O0ttqf+Arsz7As9J9gi+4n5QL3BkMilGhhzMmTeIvzoxX6
1zUim+shTTjxIBDxEm4sHehrlSwxc68+ACG5c9nur0O0ugeXE4hBMACrEkokZk85V/ij5RpJFfeI
AdVYWyC11zr3qaGG3ZH+ZX8taxsrHUfpm66Dw9vkA529pFzrTlUXeea6FyCJQfAnwy1J8fuZVjhn
CcybZtLJPSUcUrAAg+2HZjxv7foqstQdS9u5mZMzIJawsCg1CestLOeQFC2DYJDZbWsP9k3VZ2R9
YL4EHu9fxAFRwsBGOZzQmqQylPjlPqzIexjLR4rT9Bri1lqbRD7L2YWXp+pjq4cLo62pAgWX2KiP
RZvesRKhVyOvOys+lwTWbsZuoGpDEE5AzprvPkFTA1sCpk50W6Qy6nmQdnRJRkB8QXfSuwxoh56F
ZEuSgMaecOP3Sj45Nvs4cHI/Eo/lEuVJtsnyiJ27JloFAgXlqIkEInS53oZFx70aaJldZG6R/WnZ
+K814V8K+f4b1oSH8vl/7p7rp+cXZgT+zJ9mBEOIP/BVafKutG05rifxKfzpRjAEsVZUFGBGOMIR
wuQP/YXa0kRhORwUhJIWyuElCusv1Jb8g+4jye+guwRWPGX9lplu8Rr82zaEQ1W5GjMfN4BZGePD
CU4oyBwxKMzMQOyRBiYSGDj+V8/5CktcnvXJbH+j9Bswcda22JbL7jbyEtveoc3NHgorPoPvg/rX
MApSm+LlLAQjLr12ylY+SLcQ551rQld3o4F2hz8LJJ+oZtx7n2XymnhlThYkFmdfUD12FwaCaAB5
0OZ6YdmH2vKML11VMJfExbQPO6keacQbDzKbyGUsrWEr0bSulYM+Lk376Qhxa9iQyRJ9/uVHfc0j
t7yHF+8Jm7J0hS096F0WHKSXng2wPmmV5PYPBTME9T3F0SatxmGvutpfyyClswJrE8moIn+WTLvu
u5o8jpep1EgekUKOH40oBrMBobS/M50kg3TTjzWij/ASclWZUvY04Ry2dU3Hz+o6EJ3sav/MqvuP
9jXx2nNgD5Og1aidec6pfa1vAk5zxQ/qK+GHzPefQzuZ9mnJeo8ki3UeGmNdjgRjQzHcB33ofPAy
VKntRIN70guVvw2sRz/1+zNftdRbM/OijwdxdIOwPk/yXt7YeRizLy6is7d/hJdeP8aq68JocykL
8NnQMlmMob9Y72qKwzYHkB85FsOL3HTlBZUFTlttLy4Wi/Xm7ctZL32Ry/U8ywFCx2/Kr6qtJSju
l+vNQ4pYQehnOtuwhdRnckKtrSrj9kCvMz33hwGKFOS5NfV3xv6Y7d6+AftvHyc3sLC+HFdqRwr3
5MfK4maEEVc8Q30mlIt2JkVg3EPVU+Hn4sec+hUo56Y/oqVT0bbqzYl0JyoM6zlS08NgVeguMjTh
F+korlWucdt3EHS/9RQtyI6cdLjhJIrdYM4MNIOucPIt+RrGXREZ294xE6LugZgTdlTbH+BBGt2B
+LrgS57nwQfDd9FcdOBhz99+bPHS4Mt79xYfo4Kp5llAzsyTx5Z4LIIwbL/bfd1Xq0I409mEOeS+
Hiv6SbMZFbvCjkxsfqPokcqOFFIwBzZXKQJKuEEh5ZARewtbraGYsAOhNlqRfNF9IXatvQodEjZ2
o3Jv6TSruxGg0hX/qKbBTvGKaahAkxjWlxb10k/gC241Nerj28/4t6HM4YkRrPkIheXIxWP969Di
4yhIQlOPZYW6DD/hvE0TI2QfZ5E2R9LD6u3L2a9dj0taTGDWMpxPLGdVbGphg2/uECTdKz9QxBtj
zcjTNotxSXjiwU48feg5GpMNV07rxG8+CACeHFN75iNgGP0FmHqD7S4H7gNb5iTgECiNPV1Pzcne
JfQaaFzbkaDC8RxafnMbQV/6JLQQxorEiuGTNZa4m5z2nFhufW4W2iYMLmdXXht2TwgDSmHkpt0P
vn7rWjk9jIW4xgX69sv4+/CCeykdaWJWR5jtLva8Xz7rTEZyHLP5+0B/b5MENSBd3hhI/Do8B1K1
alhd3rkka/zL1cPjkg4AFaYwx0SL8/KSJGrpVpXjd6BU7tFLFrJ9qoONAhj83qT1tzmDb4ZJkp95
ceKrZVPx69OxVFMJqpvvEMLvnbqgsVq2TfrVyn2ijzyoIE4wQMfGmEiT2NXpt4jIlctJcjJ751aA
fp4+9c8BZyoB24awwpNbga6u3VB4j0ADza8UqYBOdGT03Yi4xowz9gjKQaBxGI/9AUWoIQNgankz
3IvYoRSZDtX1aHdFSgR4NzNKx/xZub5yV0Tj9Aifep9AyaqsG0QLdX4u/MgukVKFRN8JRIFcMtP1
O7/ksl07+Slt6087qIfRmrH78v0S8+hWqeE8pGQHIu6Fwv9kNrQoaj71a1TYLYlpbs4uBxqJtS35
ep7H2vVWDcFvFC4DKDpVbSUobiLAdDMy861Fs8ndqNzKHwb27j8WchJVdGMmii+cxUesM81VEkw0
9WgQ3lWFL66Zi3uS+6xD4lfRLV2lgkgUuk6LWZqYPeSmuBfJDi3yg4De8ZUQHSG3pWF8TJNZnxmz
UDSKi+7CSvWiukCiCVxRYWLCzYV5w3JsGnpkVuN3ePvzE38fobbFyc2UvACpGRsv36Ddk+/WBOKh
Jt3kqwThgH48lPioCSIGl9nkU603ljdmiD+ckd4etRZwiynq0DqIN2jBTXpetNoIu/uiwS9+qBBu
wRWjDL4uyyWcbwyc7twbA06YRtsUtz+f4L9nnX85jOb/fNbZxNFj0bXRryed5U/8edKBDoLVGVe1
lHiriWTkd/3zoCOtP7S27GX7xuZtQYr8+6Aj/tBk9oILkTi22VkzM/510DH/8FiriAR2Cf5dJrXf
Oui8+Gy1zdmLvdQCLoASgcn7BBriFUbQ0e8UqMeH4IDdqd3EOvP2v7yPV44JL2e8/7uKa7OqWKzq
7unkC28CZj5OB2pncroIKP/DCKnFO18QW4WTp5E8D5PQspYLWk0LbOXXST7tw8gWA0S9pGulWOHd
nqwNvj0XgVvnNvRTtdwQJgAGcpQCMFWJOGLjyb69KT2nAbjZd/mnfBqo34JHsopLOifCPqsSU/b0
uOqR+jktRkKsiC9duPsg1Jc22EjdQonuKGPLjwgAG0lU1bNEeUN5Yurw39AI4Vb6pkSN3vm0WfAW
V/T6StsHNBZTeFnaWLdMTCo/mF2vKcxGZExusTnY30GlNO5Bju0S1mPXS2UsJ+vMANl67dMKBt3I
QnU+aFt9UPD1omuzGM27CRMbIQNOnHzue+y6W8iFxRVk2jaFfVZh7kLtAFmuan10zUO3lPwRPtE2
rb1lIUwopribGOaTphnimiVw+tCSFQHjTGOHkSS4u3xoe2RjEL3w08D8LbdR6vnxvsucOsXKHuX9
uaHIp6GyyR5pTSpZcKzFMLcXg8okp+FCYQ92UEflJNnK8ryOZ1kd8FJON35kcoK06oFAdPhhmPa0
AMBPJkNePcCO8R4aIiY+525d/ugzLCD8G6gzAcrBb5HZqe+Ive0fUnoq/2pof0bEkY5A/qzcFO7B
C6mEY+9aQnOs2RoG6K1DGUORNWraj06LvBX/T486o3Kb6tyEHuWuMrZryQaqaye+tbUh800hRtD8
rWhlsJUWh4o90VSIijjpUoqfQRniqDI5CR1rxyffhB2wqUFwxC0MniSwhnsXxh5IS5Xk5aEqKX3T
C+3/m8eOyP74BL6cE+h/np4pQz60RR0Byth3Uf788GKe5o/+OU9bFvO0ZSsPapvnasLY/5qn1R+O
xRnPo7dFnYPTwr/nafuPn/9r/hXVIvayJv/q//FO4DbcZTPN3G8y9XOe+w28k/1yg8X92Jz4qIfZ
JMFzh4ob/3Vui0ZPluwB1gY6GHeL8rR39ogRyb2kFZ/fG50Rf0NdWDDEJxP9/NhV+bjPcqutL9My
ACKA20gT6qCGGbOwBt+09Xsnuc8b3URrNZgjLj7P6L5HhWk8qEqZ6bk0w4ZwJCz4zYatkdFtGfDu
JzOffGftmQN5xmT/1te+TDyxAhPSrbSfz93WSAlk2QFTHY9kgor8oqOHUpHrIevu+Muv+cri8vLc
wotZuM3w21lIoe9QL3z5YghCG1XJ7ldTKjvjENzdW0TiHkcU9hTDDWuPzFWFqMSK4MvbVz5dbpYr
e6zOLsgcqpjWyYE8tDpp81yIN2iQInJsryYQA++ghdzTH56dA4NOMTLBs7imOnk+lGdT3bHxbwgu
I1BS09NaRWBBb02A0Il9RKTDFMtBqkpujd7sb/FLhRGzidER6Q25zqmJl+7KBEzzVJfY3po5qGlJ
YlxfJchlm5WRBjZ6EZTr5S6bJCG8Vq4xwodDQx6qVJX+TD5U0VGFa6t0NRNUIvGNqx5pbTvAQ2xx
a2x0P8mPJJ+B9i3TqtiY6Lns4QP76vQDhuPxa13p8CpZYIukYkPcJ7UTBiNYGvPB/klmDP+kNFqT
TzYL+ZXQDqvykbUvfS5zsnrXJpyu6oxcXTJTjGnEgFKnsxlfjg6e3w0AXHoHTd2Tck9QUfUVR66s
tiyd9bPrcAiBLzW7Yov7ParoKzUaRkRAQDt4cihJSKnTZrr1Ge03XoDpja4YxpCtLIV1L5qe0GDf
6IieioK+eM4A746HfqjGj4il8BJkQAWrxVwWGhsVW5G3oSvuJ+eJ70Qj+cNpX2y0W1sTK30RUFwC
4D36qnokgTkFA+statG3B+iyTfzlVMZGixr2sudig+dp0zwtaxpzQWJO81TQKj5TCMVv+5ED9yp0
rRERU0+QTFnRQjWLr0OYEDPp2ldZDoB+qBKOjFYYHH7e0H+PCP9aSkdvrEGwEuqXK8/yB/7/hGAt
dCW+bwBN2luWsz9PCLbzB1vaZYLBXMIst5QE/2qFuH+Y9ELIFhG2RW7Fsh78dUIQ9E+WQodyUSUo
+XudkBcjSHNJbDEscpLGAqviKQQvUkaahYYrV61riN0A0mSbjEb7zgHhZR2Ov5ZgFf7DdVjepHk6
h4dNUgjAMZIDQlrdt146HjS5Q1huuxCecztkm19e/yuLxumkytVwrSmpqZsjX1LL1P5LsWucdZVp
JtEVKdo4v0bahQjD2rMEscU7lzpdJX5eig+RxZsXSLvk5aWmCStzbhQLxzjJv7GEl+sAfcuntx/o
Z2n0352Yn69QWpKCOEUET9AJe3kZy5mC0Bo7zH2JV97k2odFIAaj/igMA4UJKejPfpv1ZP52wt6N
lu52qQXArSEFZyetOf329g298oYZuyb/xwuWQp5UuRp70f513E8sFeVooYG4F03bPAQdtZ5/cC0l
MdJoQBs0Jl4+O9TiLMtBAK0ax9PXZTV0n9BgKRTS2L3eO2W+MlbRejgL6NMzXUSKLy82REiri2HZ
dzWxjXLE8z8hHMI4UBjFper74iaZVQVgvGXWry0S2CpzkX7kJA70pECCM6FCR/0+7hE8pdNOIkh7
p1fwyphzKGpzjwB42Dsse6ZfhjeahX62ksxZVZmRo5kIUHsJGJxvv/bXruLwFpaalS2kebIlNXOM
cKGbgCOsnDEgs1l+SjT05Xfe+OkGj0+HEcRs5lBBEBwzXz5M5GX1kCWBs0JZ1O6cuQuOMXjW7zQf
6yNYYQPfvSW97dIY/vj2E772VeEDdE2hmaBd+zRzScgSr0YAtNmswwKJYesA6SJgUuOg8ynGI4OY
MfbD0kDQH05El9XNgQhyHBR464vnXsEyffueXnnrjDptOZp3T6dkWfN/+W0DqqjYqBDguJnyb8nZ
GTclPohPb1/llVHu0gOXmn6TKZhYXl7FCO0hJ5GJed8yssOAE0eQAVNDZ80cRXgA3/P3t6/42nO5
HK4EThCWnAVP+Otz+bhdyP8IoE/XNRkNNeDnXiq1+f2reJSU0RzQY2Jn/fIqg4gozAQeDdrEMbfl
TMgkqbzu7h9chUYDVdxlYXNPvow5o08/ZhVcOJynN+S/Rlu3mqvrt6/yyhSLDYA4uCU6S7v65Cs3
FiZRmbGy/ERKW5C4yYY3CiyJhv79B6IzrgVfgslp63TSI0W4pJuagXfVbM7dEfFM7gMEefuBltdy
soZxnmLrwoDD2Xo6bZljnWWt2XKVBpoCMTOQ1C1SDH2cFLX4CCIrQrPp3kAAeWfCfOVVekiMNWuI
5hB5OpW5qk4ro6SyRCgSkZmqyXbd3KMlq/P3uMLLYnT6kAALqClgi9ZLWeDFONdZotuRpRyXfrFL
O4cCpE2eiBkQJJoLbIIkZL79Wl/5srCsc3QErilZFU4mUOVByGtTRAn2ZGPNbjLIknZs/f4iTAEZ
cCc1ZbqIp/scgQ1mFsPSt817+1Bw9t/hCa2vhq6z3/mIXxsnymRSWvQayH5OPuJAZkPvDIZEneME
R7Bx4piZ3bBfijcXsZ0Za2Ek6aeaItrOLOV7sOPXBgu1DGilNq0azzmZqYqilTl6tEXkgVtfG/j9
HK9uL1MrKN95qa8NFqUo9SOuWcQdJ5uNfID/46men64erkc//zBFPiDGev7h+DE6D7wJvztWNDUr
VhebzqRJQ/nl6OxyZki3LyQowszeEd0qzjGrqO3vX8Wlz7/sT5bqif3yKmMim87HDLqKrJLWedOK
XZH6+h1Vz99/J7QqDu5qeijo1d2Tq8APzWdChhc5Y+V8jMkx+t4R+PFEpMG8f/uB1PJ3vfyqF30G
MZB0ZBCt6ZMxITBt8aicYNgbanOFe7vsNjaURnsTWb269oae2PXQHfpilanebraK/0oPtxrMdmPI
Pvo2+/wtK3iaSb4aml4amLHH9kdk9im6jKHSWAypbAn8ZFn2NRlCTG+mk7Y9WLM6upzQ2iUb0faD
vSKGpMIEmadgZUOzJ+2XT3bJHhHqkw8Si7Jz3iW0ZCOZ0QqIIvWIp7r9YbMoXiuVx19AoCD9L0vu
mvsVznCurFx+CnPFlr4lJLbZBdzw19CYu2wriE2+QCYd8IiYls+wSYTJhmFNhQUNrDFT5qbMse5s
NZLakWbSfUcE9fc5jk0DbVPkBGwUxQJO/nX3kI6xjsKAdnkPW/cy68pvRI35x3d+5b//yEsDi10H
BV+m75NlPSFVutGWsldE103nMXXNg1t6BFWB4ntvQL1yKfp/YPwpkvEpnoynuIrMmtg6GEtjlu4T
J3EAf04LVKKfoKy//VyvbHM14j2sQ5zAOTDYJytEngq4FykHKCyC+vvQKZgMCendNzXm6Az+Xopv
U3uZv7Zq04Pk44rpiYy6CO5MEt9WsA7fedU/d9YnHxRvEk61Yom00Zm9/EG70pZtwRYXnYZIz9rS
AWng25E6GGh/NRrx1L0kUYfXYgPoc9f0zserpnc8emHl3IKKiZTGQ2jnnMNSjbOgGl1zeme6/Pv8
zO+9gLM5EmrCWU/mZ6AgRUOKnuIVZeKxqairJSXIZA794nmYLDg8Ydw9v/1zvTKvoX+j7kMgBQv6
adIDhv4IlhvBBGWh7IssJj45MyPrMLeJcfX2pV57PpeCgkldynPprb78FaAWxZyvyBFQIQdZ050d
3BDjLbiZ50nFV3oo5nfe6GsPR/4u1SYEwIhjTga+DaU1i6H4rTq4xIemVOIu5R+u8ZCi+3j76V67
FuUm+ilsJjy6bi+fLidKk00YFDKWoe5ogVeiD2KXF0aFa/cfXIqhjDqG4hzf2stLuax2c1+wZZlJ
1wV/YTI6Uk5u2Hz+yZUYi+RN8f2gy315pWHOpnjqOUfJybR3BesqSV6WG+8KDqfvBfe+Nu1C50Ly
gz5xmRpfXizUSBhynwlp0CVyqRG3Lwdm5/Htl/fKVejnc55CKMH+/PSgQ1yZ1VsN01NYWdl1Qg49
OUQNDKx/cJlFZ6kWjTkV85cPQz8rxtzKcBgpaxzzUNgXlO7Nw+9fhV0JmxJ0UpZ5KtdlIqMCRrdv
pdqmvx09MW2CyhPvfLjLxHMyfQLlFxJ5LEdQaoIvn4V2XgGoy1ArTvIsijL74VvdjRXpCyQf70kH
X/mOmIVomVKoZvXQJ99RPHcTKgUuxgID1QHP584zw2Ffh+L3K1tLp5W6NycNqdxT8fEoDeQMg6NW
hEy5Fw1e+B1A3v6d4+4rb88mSIcDGnu55Us6eXuNFYCy4izjpibUe4Om5ZiN8mMFZ2cd2IN4p1h6
oqleqrf8P9X/ZeTxfKfa3hF008Tbos5U5n6EyjwRX5Ql2zODgvTtXFrzE9m61kc6fiSc9kHXHwbu
b//20HztsfFjUEqg6YgB4uRoOtukA/ts8VYVXFB4SQKPc2yIu7YN4/Xkt8M7n8Jr12PmMF3B54D6
7WTcYNYCsjzz1KhN82NNE37nDWH4uQVPjWlbGbdvP98r45SOCB1bxOOLwPhkEq4JYTOMn3ViaMQ7
AHvgYvoAr6Z27v/BlaieIetyNGgG8XIAQZg0fZ2ObJXNEJOtsrAQxH1+nnb98NulC+wpaK2xYYif
8/DLSwVouCzS+qj1mhL2ca7vDOBSl447vtelWX7+kzmFhWsRNKA8M9XpZK8QrcZADBzwXH1yw6rw
0SWNcJNKXKWrUDvwgMFgHoae/dnbr/OVBYASFzUuEDBLCNfJNgS1/wB7kjkTZ6H7mbUI6XUazu8M
j1eGo1yaXNw5Gw/+28s3SUnDcw1SoVauRgvhGvM9zXaQwlb43PjD70/Q1C+YLCkgQOg4rWFUuLbN
XjBnOgHsQdWCH1AhmIQpNgf0sU72zjB57RXSaVk6ibS8aOe9fDhCUo3lSKdWSV2NHwAOpvsBQsQ7
X/RrV9GLVIWZnmra6eLGZistRc64R33xmc53tx3id88Gr15EmLRg2CMyWZ7scLDnFE3lcw4taNJf
OmWnrmoAJNu3x9xrkwVVf6qrPA3izJMxlxd2BZ/SVf/L3nks161kWfRXOmoOBbwZ9AS4hqTovThB
kDIwCZcJj6/vhfteVYkUSwz1uCJ6UNF6Ei5cIs8+++zFGKLn7+3MtU8mie+A4S7t//F4o4U4INw8
OrqrefTn4pVQCpe9GRt6IvZIYoVgcZr3mvOBXLz+4LevL7t4tB26cWisb1Zb0t0Iqux5AqaszkgQ
Jm7Vb716N1jLcjzK2tl4WnOqdKIX5tr9UCF55+js3tge8N1i/XhzjklmzEmvD7zCgMrv1/ip5wxj
3AV8ifiPSwifbY+FesVSjxP0zZ3TyYAgislhuziQktdq2UAsX1/scYknH3wxf10SORTtdyBrGKw5
t9d3bpRmylARGRqlNsg0Gq11VlVK55moCq8Lh1Us94kIo2W4+/3j+c6RVx8Y7xkfQq7pm/dZSQAl
5FtaISND8R6GT35DAIV/Rw3qpwToWRkGeuCmTJzQxfn9sX99NSgI2YDRpqGLTo/o9VmTMIRtiOqC
XEszi9bC7KgTecIQv7d8cKhf3/VAp7/oM+tpATU8OFx+6nYxAayc2kbS8rTeuxS4TY8BT/z594Xi
gpYTnVIq619G6BBZm3wqOCF7ToLImR1iDKD4bX5/2d45l3Wm1Fo3BbzrBxXmp3OBzDuzMLMdZ7i7
O3JlSSZmV+rb3x/lnZvDo88qQtuUsv1tEwWwcWkZDWlRxFjrWxITGGCYVRK1rb0c//5Q6wfx9YqC
6w6SF+0abxUk3qwo5ICM5YhOHpplm90meKyvZ4Kfn5Ox1a9Yo9PtkJrGH3/IOChNST5mNGpYnF8/
fHFCjhBObEROaN9PBL7DYBi05OX3p/bOvWKbgSWFWEzwj96b5cqYNVI4TOZnbcroXbvM9oam0N+k
1f84d/r+UViSKZ+o+d4epSHDUQPCZ+Ehz+Mttw0LQ1ksHzx37z0R6JaUZmtnld7M6yuGPVBLRWcS
yDEOyxbZErZ14C/kW1rjB0vvO7IdqyGFIIMNiHe4X18fa6RrBl2AZ1x6NXHzeEmrLYEafQv1IjBW
EqDzJRttd9sSrL8ZCR7+RqkaBKGcbLUvSJ/duspZE8AqAhSd2f5jnXhdrRmcWKfE2c+9XTZdKA0T
+2XSaPvyyK49nV+SfbRq/bqT5Ci8Dwg+tEu5mK+vQkLaCOPgvIPkOrsPTP1UJ6JdVB0VDPNEfCCz
D27xOw8SLnaU0vWgfBbe3OLZ74KkkdxiQGH62VhYyy518vmDhsp7R2EztAoKVG2gUV+flql1EMcz
ELOCTLw7fsZjH/cfvXnviNHrQkzQLL1tNCzjzTZ84pGZnW7tYpCdD7/Ed4/dpWpuWtURtO9lSfVQ
CjIvVFkRCa8nxTci83qxIcOhPSO1v/xglXvn9UFpWJ1iaE9IvG8emVn5DjmYHjeT4vLaLr1sX7uy
u7E7suZ/v+q8cyg+Pmh363IQsI1+fYFtph91ZeLtyMsuvWDQuTh156LdEZ2nPngR3jsUMhRWFFyC
lFRvDkUEWvVXCw6nrXyBc8R4DBlgm2EATfDBR/yd18FZ9+mIgWzKkDlenxbRbADwWpqKuhGrI7lM
+XmqeaTKDC5we8AHf/420DNFaGXNW8vCN3cssKlAfKNkalnGzjavs+zI1Wf1wVr39gpyzbCd0y61
EC/W/IPXZ4XvGWae4ihzTyNIdqm70f0ku81J2P7DE7J0ZgjY6SH3c6vIJXx9KHem7deKgoY3XTsi
zXVgFG3XfHCbGB17/T1fD4MUDHaR3oKLB+f1YaquXUjf5TA+gBZYC3vR59A8ig0DllGvvO3CJMsk
mpyhGYNo7vhuNTHjJt+UZv3HV5ffwiceVd7hvXqroJjEKy+6R/PWqYqaYRnmuaoBZk8dWN0fX13E
IB7MleCNKOS/vZFu1Ykyw5HhE1R/ErhpSyZV8VEr/9eLi99ojZaAokqH3X6zo7CKQpYZr34oW3d6
MgiheZB29fj7BeSdg/BIAn4mWoWX++1Vm2WfNn2r2yHT59UmFWaLfT/7020LUp3BuszEC8ODvM9v
Pm9uM3bVNHLBhOXLrcu+9rNTBeKj22K/XTfW46xz4VRWLL70d18/j3juy5Gm9grZDJyvNY7GJ9AQ
xdPi1l4JX9hrfnTr/JdYJ8Gs0ZDPVlbn9MXGvGdGGPvaQKhpWUEkXqfJWPAceaSPhXdSDJPu3ZI2
0jD5XTWe2mdxqR0nxB4nR17WdJe9MXjQDVr6QcfsgavTqgIsCpdvsL7OpBIsW2aStaNqqMnn1pbZ
6qOKV6VFHNPNdjuVyus3zLnJU8KwIXBJN+2+WIRux9uymMiVbcYBCAjfEP+oIFTzue0DIrWZ0yMH
cCL4y9lVeiHWTHWfpJkjPyZVMgL8aSYXU9BD5Zm9+X6wSZeEK1I7FykvbrsrIMSYO3JXliY0GK9Q
x8QCw7aZgOo+1F2f3vhzRpBBQHDoWamkdaszevbcjKbNvPia3QJrxCjL/cTWJd76ztSdsSEQT6Pf
yWmXpJMNIA2UZnAm85h1L4X4nB/nIi3IK2Bnl+wBJ9jNzvKnQAsFFCGQIkZTlZtucit/DT5Mh72J
3Sq5S+Wae6bcZuV9BEPxuZxo5G+I8i8B3cm+JrNV01QTua4cnxu9Me4t5mEAb6ZxIMEAVcGt7Uxu
e5y29fI1tVwsd20wkY/G8qauHCgEl/ZA8nZI8mn5yLYlA2aYqxoGlmL2NuxE48nIySCxhYlfyDNT
s+x7s64gl0+OK+51/jfPeTcQ7gBKQuEV92W/WxgcVZsBuh7falzNxaYrF8HGYMGGTerZOLaE5zVS
CzNpui8xEMj7Ic5UfZT0Ff8F2cXTzB7Zkd8qWE4xtCVnISjegv2T6EKftmaZxw+enAcwqMxSXXtD
718yT2Id53MfHGeprU6g9KnIwjYXEoplPRHv7JKfHbduiAWViUvN6kYVxYuV0wLKJBnWVj5ocK88
o5z2LcrGN33yBJM4JXmAMK/gwbIIKu1lnSZ6hNoZNCRqyqKPfCwfUwR9abxWzrA0G9mw4wxbT8ry
BPUM5odrrPIY1a/QGYkavPuhrUnPW/j7X4eBNPD9EvvTaRWQIRvKLsiPCr0pSLM17XzlGiojICNA
Tt+6qfBexg5nz5ZMzxjUaJOnDxNiQ7WJR7e+dDHa+ISE18oKZ2Py44rg6cZmEitv+nRLu2I5VX5W
Thf4KNznFMQfoIagcuSuE27XbevOxeFgy8p3T3PTz8cLp1WWdesUxpJGrg/pEFNz0RGeSaow9CQS
UKHpuMKrrvBJtF/StUW1Z3QiM/HjOEP8JbdaHYbQko7AGzUlHpXt+w00WmLSI8KP5geGiyTMqEoQ
+P4kF+iiRkC28GnllgRVNjgPYXDQy/qi0iWteThIxo+6rhqMSDhN2obtNKjHXp+G64QQlgnWi0sm
i5X7Gaa+1s9OGoehpE1H7J0LsaGwx1C32T6vUfETmy+GPcaNr5IMolKlOkwUC5E3p06ql8ZRnvXV
aS0V87ZDl3PzlsJ+KktXv2H9b5+AUNAt8S3pHOHvg0fmjE3zpRnmNthZmiuDrZUShUtZpYSKkgCI
cz7n5KVPelslIdZR/tBhsOM+zURyOUCW6MK5M5ce5FkRF+je/gwTdlTOjyKod4ntFc8kLCeXJDk4
JAmXOlFX8VRwTQjrh6kyUx4UUROnNuTlxa8JjA2geG27JLMuulKaMOCKhYGwYDaBPS+EFo0bMMJa
clR6bTFDLuuaHmyn8osEYHdQjbezioerxOhJYPdS5dv30h5mH3BVZzzFhm08gSfrBpAHzmQ9u25F
KXw8xBatzsYPoKPw/o7RWCnzi2YMQ8X6nzFmjuNTONt2dsQlehrPprRUm+2Eo7lcbMMv41AGBbkw
5LUT9+CL3t+bLdVNKIsgENvRyOdzFSzDsnEGtqNRbehy2pL/a59rWdzAA/CYJMYI5zknZJsP37Fw
MeusZ9Z4I+YJt8ZDTzJyeiw7Zd+t6bONck963Sp/zIlqwGalznIixDDCDgtixjXWRpO55dVoCa6h
nid+x9CoZ4NY97NosAxxYjHeBzuqAovjdASAb8jH1p/GhVWAGMfZf9FSnPuc38T0nh2bxCVBdJx2
LWL3wipj4+zN6mF+1khnviMjGozKaPmFvU14odDCiyJT0bI0OQ9wWTCSj/XYu14yuuZebxCLiyU/
PrE0XcBVIOCMlmGSzyBqXbd5ycgr6vc+XhwYoLak9ljKPjvOmPBOd5YsW8RZOx2QZoOFkb5JI84r
HKdY7OUosqvOyMZlyyeMWfvOJ/d0CGRw4+uiTLiR7qSFOv0nZ2MkLBlb4Nv6VTNlBuGOom8Icawt
sqOTwFsGmGGG9llMAApCsAh9ceTkaXC1xAMzlDpQyXOwWaScd56dRjZg362OD5549rp1L3nQl4mR
eT7wX4EtQli2UfEH5kxx+Z0R+1rHF0tM2O0Sdn3s/bAhVmm7fmp8/cLAFpsTP9rxHk+FC0+Cx9rr
LnSopawdBk/pmemmOfF1i0ueWWa3rH2Z6/bzLiUm3n1sTXB6W7vXerk3VYGnCgikk59phTkb18S4
OeZeE/DQjyl56v44ZdKz2RlpNoKUyttkjLSgGJ9V0wEHmfPeum6WmKjscCpT2z+qD6P48WEsn4qY
Ef1+ndb//Yb4lyLNWEs0vAI08SnX3ra9LCFalvOZOQaIKOCRybAUdiIuPHdMLn9/qLU6+lkNZbe6
NlfWomUdFX+b66NZBr4Ra7FDD5cp3yXX3bjK4lm3SZfaMfrfn2RJax63zbxs27avtr8//runimkB
gW81Qr71EJDqnoq0bCljiNvYyc6x7mQMzMQvlPyg7fFLmcGp0o2npHf50rKhfb0xT0VVm6Tq2ECL
aQBrhj3vZdNNfyhRcEF91CZiQw6BZ289LJoL1dwb+XKZbS22JAQqTGF2h2mKpJvfX7t37h1+zlUv
wMZEt+GNGrLofrF0oGTDQtg6craFOdbJshnas2vBASyhxiwQjfscNsToxP7X3x//vQt6aOZgeTAR
gN4cX8J2qdjCYSn3Y7mH3dFsR4c26u+P8t4TwtgLqgWjQ1iQ3tT3DTwFKqnRBnpHToc9ae0WCkZL
mnb855EviPM0M+hAYKX6pURUnd0LVflYO8AwbRe6AmcuIdvff39Cv1629ShrPudqvsQX9Po5JHeH
HQyKU2iCVQjNwWesecq7Dy7br7qIsY6EYIbn/xiBXUd3f+7PZpmP+yDhMFpbjBfU396W0MEhwgHd
aBvVEiA7tVPPTmOYzsHnaKQcC6GFDmaTY78dBoTmJKO9GlQfNEPedmAsfhkqO6YImnHYQd9opeUs
iS5mAw0V29Wfk8HRdjof4F0fs0X3mVGDe9mnHxlB3rvspAYhreGCxpLxpv6Pg7mv+aSuK51RRW1Z
s4mfUuuD9ezdozBzR0uOXr/7tpE1iX7sWDntsCfYeNeW44OuQ+X6/RP0q8TAbCrCDDPUTB1xOm9u
bbtkfuLyfcC/H4RpZ/SPVQ0t1miFd1WT9fLXSf13Av4f6xDHbybgu5T9ePb8c/jK+jf+HoH3PvE9
wWeM8siemZD7f43Am59wfZJ2RdOBeVu6zv8egSfyd3XqYCphCt5mZOpfI/DWJz7FNERYzVEQD/lZ
f5C9gtjPU/Dzp33tPx8WsnUSks8SP/znBSAv5knv3GmlVuBuPBlK5VyajSM1nhszAeTOkCjJ8CvP
swyFbqVEzhMSrH1plaLYVbltqkeZKltFVeAmZhpRzpvqMwPK+RdrDIb0JJ2slCWCzToyMnmIAlZZ
4/rHncyL7ET1NcyKtMwNe48xMf7iOU18ieghysgUArav5sySQAfTKL91RMQ8iVIYpPiLViV7UHfL
DUKEnDeZQmiORCWaYeP6jQedZRqzK0ta3SV8mpRFy2WfvtcdRYI9/wjRKYscSTzKu0Z9BqSTAHWf
2emRIK8rZy8rpzFA4OZjc8xnjE9mMQcFfQRRJQQ91V0QbwZbJcluKvWEskGXgX4Bt0RT+9LxZLIT
cZVOqMgUG5HrqQoOGr1BRihZVFj0L/KaDim1ga9nbtTGch6b0M1xgYasD6BJG3fR02ZTeZRPW6dW
jTuGDCyuZeGUO03Yz71Ilhsvr5P2dhCozstxVjtp67+Yegbu73NFooHeXw0e2Mo4krRL8+C8H3W3
Ha9NrVxrqbLFQkKqzDA5LYpW1tuMu10vbm6KnnpIl2hMoq0Uxf/A6HsQtX2dGIwpqMDbEb3SQucz
arGOz0qr+dw4dHg+Z30hnjAZ1Xm/eo6lfznOqUHACnSsPtQDVQ03QLB0fWvnbCpD6iejuq6ltMQZ
eX6t2HvFMI6RBY9I26CuLSkDRT2lls9YuktuKnwippAY7DxeOkCcbhSLEYBjPcogO5rXyLL2kF7W
H5LM8kOqmcodkwRpeuzejlQBNFTm6HTrxJxTvT6rD+loExDM26AqWyOcQFlcJgNJWxvD4pkLF0HK
WqsVXrvvksW/JNdkMjYEyVsgDddcK+5QfpEdwq6CQ/CVsLLp0fPykSqWwaP1uT0EZbmH0CxkpNik
MOnBrfjkcI14ygaoJZPTYWGy88yifit8Cr3RUZP5RJtSQm/IKsBUtTX08AUIxIV+5mM4JVs/Thp1
ZQTKuw6MZsyOpkHH8y3/Kk0GpSvjjvwvvdybh0qG4pqqRhwqHMJiqHbioBgKOKyHYsiZvXaEjHKo
mOAi1xUhPYeyKu9sP32koULRNR8KsO5QjHULwTBZ6BxqtawLNC+Lur9KuUNZ5xxKvFSWSRzVf5V+
hzJQJikVoRyqILLWOrEfBCUjTkF1bqx1pCaN0Y5wyvtXzBpTaBaHotOuW+1zeihFx0NZCn+RElUe
ylVnrVzNQxGra+nsbAgvprhFTqDQ9dDrbvq1+g0OhXB/KIoZP0qvkskSe45K0QwUkAK6PxTT9qGw
dnt7SHf6Wm97h9JbCPqLm3xcS3Jm/ZsXmHMU6lA0KFwXPcghheVacOIfynqG9oYrd631iSxNXYQl
Xnx0hDZVkV0LpAGyuoW9BXWOZODVfnKXrzpCi0NdbP0SHlg4Zq0x7eRBdlAiK76zDUWMEKsuMR0k
ClDn+pN7EC6kEQMyOsgZ46psgIxE5MD9h+AxHMSPbp5kT6Z0SnpQfRBIioNYQv2sn9D/QkLhDSl/
eBoB2GoVWYaD3qIvZZzCIwnkeOMeNJmZIKXvbM1RajKrNUQIixYBJ53t8+ag6rgHhYdmRr9splX4
cclaFluz19HEidFt/X160IlonqqrhYlpUOFph5KkDqoSXzIUJsGad0lUIbqTtVS8UIm56lF2ERhf
GOSeWCfsfr5STpNoW9oLsZ2Thmj2/sWs8SZLYuNB1Iamjss+XNw26OqoCfTJmTaesLgFihHtZrtO
8vGl890xeGjyZCLosGPxCj1Tm6rQ6MgdAsiqQI1EcgSxF9qpIjd71lz3KsuDrLN2tgsDmm+msxBg
2+b6g9JwR524c74irc3OZLQr8AHSBJVtfDN1RaAFTf4Wti29AmaSmJNqNkWlADmTXBUUTCBaxreq
1ReFahH0Xoj40vXM+QPS6nbWVKwgbg3OO0xaiKhj6ffZphJwFKVZpYKkYwKahq0m3RgbS6as/m6E
gH4TL/i66I4U8pJXgHPFJI1kecAtllnMaQeWAZLQ5NlA903JwTXakgyu3EyC/rPbL8KsqCqlI36Q
0OVBiSZTYiFQ0AHW00zFsP5IeLEOXpkUqhVWteLeE+3chpBw++RWSx2tOdezzpYveavnXF2zBi65
EbEDAGDbLUr4CPY+QQobfEQ58OC0S4Bh+c1URm3eaPqmzVmmIwId0NWKEX8/MwexQhNn8ztHi17M
l4KLJ8Ky1jKCYuPOiCNnCFKxFUxVP/Pfzffe0AXXkHgWnpFimm9HffDOxxZgC6q0lI+OMZpoidME
angZoTmHixqDH1qbL8lGiL46Z9omuwlmu7s0gxicaZUEy0PQxfYTP3X4kmtqOUMprlFiVdZcFW6q
bi0ywBLI8JQGu9Lm8xj2GYPX6yNGZmVFEcivTuvADSfAChYdwDbIwpYila2MVQMLdwjyb8NiglSz
HctpOY3btQVlVGVyxBe1GyPQamLnZjIpIaEygAEFFranJ4S61pxp7GH46PUpeBeFnOQ79T0MLnVO
GLhJ5Adi5bWfN+23sW2dayFoD5HS3BjJdvYxV4RujGE06lIt3heYZLtoqKDbLuU4escUWs6KjGkM
l3xNp6x24B3rOwcS/ImmCMXYmO3YfOuW1KEhmk7qkR0ana4qSK2vLLBQaSYbCzlOKtHNyMixuki9
pkojlGM5RTwnBYnGQaw1EU/TeNQxaVJGI5XO6Ww1JhtOv9G/ujKlch2yUQWhcgKAOchnxFiW0q1u
afdb1eepTHIPi4rPnqeq6g6im6vcdh+k/qxRSA3uF90QdNBmq3ar05QXlADxgFxPouN6BU26M+wG
UJcwqg22MJDXrUf/DCoE3Y+edtAj0GPJP1umM4ve4qLw6mxgQGsFfdlvBiYeuqj3Fg1knZ9Bj7DX
xh7miZWgnjGpAu4Fvm3owkO9W48/blvSSouMHGzZ6cyDVjH9j4bQ0oAvhuytcEzQq1njLGkc1ckI
tUCgizJzT19j05mTRWxaPgmFtbbUznqvVsZeYzeY7d1gYW/e0CdvN0na60cT0Rjtpm5Lf1sXKvZ3
ZamN12MMT2Q/M/sNb8CnfedCZMJhWERV3jvfa05Jvxmntt+QnjdV9/UayhSEsW1nwZ6uMHUEwU+L
fr16zrxb1dpgtUmCaU/juhi0qOy65krrjKDk9Eb1EEiIphbUaj9pd/OiKVbkzAPdGYTu2GTTmRzN
pqgh2cfE14IaXUQX8s1enJ3wZXCllsC/SKDNAvpL++k6dtsGGpPVGBNMD7TBUGcbSe/bxHDKyq6v
wHAiptgtSLscNjBTgn6XDM187ydF1nwGqmak2xJadRG6pdvOITQpXOBVN/N4zMA+SF6PAaUx7OFu
RGX0OY1JAl3/knP+W4L/A7ntdzX4bS2+F8/9zyX44W/8VYNrqGWfEFt866c86r+RPIg9nxgYcBi5
4B2Cy/PvKlzzPyGrW7iNDQZbAQiswzn/zEANPjFUjoWWNFxcRcx5/UkE6iFB5N9VOJlHJtI2pit+
NBH+v8BmqGKCeXEb/cY0KFgvqmQT7/LqajY/w9MZk2NLv26S07nC+jxBjzxvStofuzVhMuR1ENEa
CBqc9NW+bk4St92CZEx+AJ9tI+dW7QCmSyMa8ktvOk/aqCe72b4Ayj4Znzv3cujPgnGfzNvJOgVJ
F5o2pkQj9POIDYNGMRDfpeqLnkVlE8l9PUXd4N9qLmAHMKrggJzqMsueNHZf1cWknwHSbuVFwfgD
8qtO2KLvnhniPrGLsCZSeraP5uS0SG6GKcTMH8qLVp4wRPaRsGm+0jX+vqJkLnHLMdn86tbVTWbs
01K/aTPn0RnQKCcar5/hFT95U4/tIdjUUtuNDxoz7meeNQ/rLv4PfWfrz0CswZGxEhqQeN7OE1RU
auTT28uNSM17ozf8ayfRs8+19dnJ8kfQw89uQ99SJ/He9NnV6Q0GD6uYb+pc2yyDcffTW3H51xP1
P1VfXgKh6dr//ccqX756zlB4eLxQyv319xxsST/59Gum+pPZ8scbZYJ17JsM9OtiP3bWvC9z94QN
p3bMIMHfA0f/XZf+sTrq/rM0eJt+/5/9c/nyWhxc/84/FyZilhEAV48lu3mm5fijfy5M7icuNMFw
iLj8GTft3/Kg9Yn5Z7o6LDurGriaJv+ZkGl90gkKWQewaWPjFnH+ZF16mzu/TqTT6qDNQPvPIqqH
Ze6VPNigb8w4E67MKUObgpnrP1VIhFcWZrUslE4eV82FbVDr33pD0MbR1MrgFvVs/LY0Bdv7BGLr
ydL4gIzYQxcP1qzTytCaPDgu2tp6wDpk6ntL6vYGtP1yzXgWwp+OZyQ9kUrztFO5Yj+PxrnP7nra
Y0/KGP1hv/At7XaOilt5lmmpjsmpLBIZKUBDXVgRFuyKuF8p99J/CjK/rtj5JfiEMq+xUJHIRzAI
O1ncMrKzkYXSBb480mghbSPEhGVv3YB3LPKVpqxo7gesw7MfFDE9ZRwmO/5JNuyNtHQa7ZJukF/r
8dd2KUjmGE3hBeGS22myTSqjjje51a+zKpiJcFnZcxW6syyHXet2+EPiZMTT54h2kJFGzlTDCjvk
DBeIabht9M4+79gQ4q6UlGlh3Q/2ChQOqDaVA0OZKktCXTc6qeXHlp3OW9g8VG9WF5QPAgQCnaPS
lg8onYTmGIHUsq0LKneIGpVnxnZpzKLaWNYAOYYUX+8809i6AVRpMPnoY6xPR7OXCzOaR4z3UQJj
YDrSCqyRUTzgmh3sxfzmAPRI8M1S620SciSBf1o11S9usFyP5makIedAUBmxR+heEknRY771J225
7Qh10I17aNUZ+2IQMfwtsOLdkaGw2IXKHbBajV4PvHbMp24HpZ5h0h4HbbktSiY+h0xPTnDhwOos
9JX9CTN08bdt3VGRiNxIYanSSUr+u9n6O3V+bRL850Vt//xSVz/vtNb//K/1zLDZSwWk9655pRh+
zH8tZ/4n+hWsZKxJLE20aVmy/s77JdOXrHG2P2soFz0SNmD/3GRZnwissBm3ZUrVZLCMmZY/aXa8
+vjhLreZdl9DW/kom84v0aF24XuyxY+ZKplf2TXB702G0jO1pvXBBDQ/+afPrM/QAco133xylOi8
EZP4etXsGvw8AAtD32hIPJAVJtVhWWGKsdr+dOnf+aC/7iT+fSS+AUyQr1vUt0NJfoaYOlE1m6mM
N2ZusyZM80dcp3dOZw34XTEAOCP4HL0+ncTxlVSsaE7mySOm8pOLdmYJBGCNjfX350OAwNtrxxAF
A4Srz5FdCp+x1weLrQY9yFmjERmE5cXtZHwW4C8XuMJAz23QgwK6VUvrbotksKD+2H6M6zJbrCHs
Y7esooUscBM6bdLK0E/IdY/w7mElhcNVLzdBn+nWNp4t2tx5XZkmQUatuBCjZap9p1vJV1TTINmi
WaCEabVXPwROPJOOMU6VgRY98odmIt0fWbVgyW4ZfBp20GOdH9mSgVXnn4CnNJeSAxuZZnyztSlD
zrdMpBxtHLEOiqYI/JM491wUC5MEvHOdfGa+bwP/tkW9igRnlBBuFWbGr8BFvCIazJXKPomgoMsF
if7L1OrDY9raHpmieYz4oAB68GmriG0KO88qT4bUkeMu9vT2eyXGMt4W+jS/EPc+PUxjWf7Ae+ac
yRokJ4batL+GnL3kO5GYycCJ26kWBev22S9rG8RgVWsvbU9ifmyX4i7uHKVCULwGnsueEh9jPoFN
j36eF6DUjbTsHksfexQGRq505YvmCXNPdW2qBCa42Y35aakZvohG22PSsUOJfVR8I16qNsteeGv6
53QOnBxweY0zMK7NBoCyZbbPZNAuRbQY3BldSwi8LxKkcSycs+AL3snxy5qR4exL9J02WjzL/4K4
Y52bwCSvoG0OORfT6vgRchAPk+nPkmzp6WJpxrQmjqkTN1WviLwnfdm+N4ZJ00KjB6aXBUH3MMXF
eC8FNMQwc+fsKxJne9OS3FbszLkbz5QYMUBPk1vooViS6dQPJjfZGEMBjyBtJv27Po751wFzaE6P
g4HQUB9UQq/ClP2mtyu4m+xiBrGPq9w4kRnc6TDoMu20MItYj0RWNUY0ISiSh1o61VWnk0YdFYuy
4k2vZhPGQZ1UA+rSUi5X04IdrCqN4UmMXvpC7yvxrn2VJY+9iy0Tu/IqyLKF8dNo1jAmhLLXR4P/
v1kv20EKGktDp2IFL89ovrayBcQ6Zl7/SMBh3YemNyLS1V01RgwCFAtK4CRhxni1l8MD18S5tuir
n6pz0c2KaSmvK8tPT2NaPCa2a8euQ8vHE0r0mpifhjyjLVcw6m2RcOaIAimr4C0rOGKxZciq+Wak
rU76j8JtGFa9NtqblJbknWI3dydY9oON0t30W28DqSbKOvW+lJZ0r0yF5QTUtkcQAT9GIOKqQF2t
zCLzM1NclKudMESzLSad519vKP43zWIxNxDYpfOlZdz+q9+65SVgybzezHXDcxO0iYa/HNwiKl1g
lSYtsjhVIZy34RH5s+7Yu+jt14kH6NrKzUeaLNwt0fXjOY2c+bs/ZDxJvaR9GZFQQ3BiIGJ/iz4M
fxzZEkkJW3WvbSTYy3vFkvmkYgIvQqe3RrlhwVHlceDG1XNWzokWtq4V80Qls8p3KMK0uq3YgsSd
pk1O3l0zK5uduDWf1aXsOE1bGy/4e+UdrCb+AwMUULmuaXDOkyS1fiwGj8oUTFCog9pt5WbKYs0K
qwKqA0CkmdpgcYpia+LWuU44AbGjE71EfkP+K6AkE6IQDRePza49xowiQD3fWU7mNBFUYOHvh9bJ
J9QJ0xpDl9bPZ0wPI/hCB0aRUWb8Jrb0I37opjNZzIpaXDqxodlHpo53Lsga3af7MyWY/x1VnuAI
B62e1YZqNhnyHjn4qMaE67I+ezEde0sez72vrO1geFAJUcn1IDRm6VyqoSRaPl5U9tXmaV2RTD1K
ZJH6RbnJRW8NEfppX4ZpH6QA9shiOJkqJ/lOAoSDudfJh0u7KAFvJTlhIZFPUPpN79pIkdg45bxd
Jz7tI1EFwRRaUw01M7Pmjk2qMbRfY7LTU9Jye6vcWEXD4tuieR4FVWIGYTZWmdwwzWM/VHaVMPXh
ecMmzTT9ex/Xkkk9w9ZLttvukeXPKYninlnqeKc66wj0nwT0XPlYbw03PR1USgadFduf594pbnVR
BC+adNST4U9M+YBPSdrNqLrkzCn99ryz9MYigJaGxbb2wZGT5gLfclOqIrvTvEZ/GetsuraNUZUR
xaom9qThZ5clInwd2bOpvjZiNB6SdKAs6EYtBik8yDwPJZMmgnhxT77orG3bovetatObcf1SMYtw
VSvdQmxVxiWfBe+8bUjwiLTJ3JmaR5Yj//78f+ydSXPcyJmG/8qE7+gAEksCh7kAqI2bSJESJV4y
SInEvu/49fNA3WOLbIUYfXfYvrhbQhUKyPzyXeGh4pEYIqcf2mPmTrB8k7M951HLJtOkdlnz/pXd
neqKmGJje172LXKd7xkEqhMYde4YoWzFyrYrWb98y6jbMy0hTDmIHJK4OPVsuvRW9C7IlxHT9c7D
99RwN3qsRgRg+6Mp16MUiZP4RUQjTel19ofZKBNoFBxruAoM3kiSnZtbvCPyMWmaTuJdGafL2nKA
ljVL9LCZfVqc2Hu7Q8E5vETjnq73PJvGYwXsrCGdMNhA0mHJ+oNpjDxOelnk4Gv0E39dlyzKwmVJ
WAGSdgSBLj1r/iCt3iouCFRc2VPEgv+qbrzmq83Dl+3lWuU3C1E09Oqa9dXARsFzxNsXBR6A2YPo
t/cjpQnIgeqJWhlIxyzv0eslD07axSzsqPKOVh3Z+8QsVBdyVIann0mIzdF4bLU6ZCg4nwhNoGxH
/1G8k8OLIRVpqe3ZS+ylhU8OI99rYpr0fAQE7cXSmluUrIbjjZWIgEPuKfbsPtuN/erFhh/Byd2U
6OqzGxSB+XjeGU2DfaiJbOtGyK1GCKMavx2EMc0z9o8WGlb45mnE/ZlrK9UJ7o++mvlHdw1Hzq3H
Rhdudl6O5uScWjxf2KlkZZi7fkrG6zQSojrQtGdq5/MCY+jPk9SAB5ponXxy39u7OmHuBPgHSOEw
j8+un4oyhoNx22NdijnDOUfUp0+6JHaYdthIBZwC81OpTcIJF8TIZ4TbNqlPY02RBFY2xOYHM+WN
YyPRxI3oRB/tyXVcWgwzMhXXvXCYibpm2aDWVbjoT3Q57pMeEVGYRgCAV/Bk+RIuc8dgN8yGk19B
d82PbVo11FqxL+Zhppn0QqepO35vhYWuEtJ9dtF2m+jiYwtlFpv89pmHJXIbHqzRiRGI4hax5qr7
vuUiAF84FWbELNKMIuDgzoYTdW03Ba2nj3WgdY7TBXPPGozZRT9NeU5GQjHJ3MUYZNfNzTrPXXfZ
j2ZK3UGnTA8TiT4e87GIt9AXrR6zkGIwJMwGoNmThNyTOwErbO1U7okOoMCmteJD0udiT9mXWE/F
Mma8GLHDDrQmfXlmeumstbts0PtinxBkYLDkiNE6KieiAznsIq8cAomwvQgrZgrn0YgZ/32lOISw
L+tR6Tx1tYRoJxTMZTsYo8yzLoF/ND6XyusvhqI3Ybfo0P2f1VTN9WOCGqC5Jha6kde1sCC29Tpi
D2auc7LnH6en/+Ks/9p6Bn4DScSP5Sv95fav/wVJ/IHCEhQV9IGsHVz6IJh/IazmH4LJwUCD6ZJU
BtD5H0yCyjzsvy6IBLAEXgCbP/UXKGH9AaLPu7gVOdgAFt4/QlgxO74676KrMMlEJGUJDweflES9
1+ddVooxj73HuKbFl+OBTmoqLbiCQGwz0T61jdAuoBt1au8QZqgA9ccIi+I1dgSzWNWnIjZt3F+N
TJeA19/8KgheSY9tDOZ3ZqxtqgVp7OC44gCT9WHPpmxeq6KxxzPSqz3kWpzaYNjNPknL8y6dZ0jz
aGnInmnwTZ0rGiexUTpDHyZxhX1n8Gr+NrNMU/2UE647npmRzcvN/9PfsTEbNzE6lT7sev2Z9Qne
Slv6wQhUM8fpgdzvBlTSHBhOsGD354AIdXZckRbYj/myLvrVStp+fXS9UeuIkKuLGrWQOVRBKozx
xW112ey8NBn1U5UmnXkcFDcmlJUJQlHYuZOdWFtj3PRxPobSa61DLcdx2LmrpKoZ6pgeE3YvmtQY
W2uB/WvgCMmR17kA5DY7H8+j/Uw3s3aO2cwRdMiZi8NekjaoL/XV/sRpxcJ21xn1WeU0qccWPHrV
0c6aWd+hZ2mwcSfFo56KMQ9ct3EOkdK8wbejpfjordPKuZnxGVNnbGWfzNRIn62oiKpQQ2d8yTxb
0EBfQ0bpKxZn3LZ23F7Ma6Q1+4h+wmcOC40W5J2jfULDEkf8ba7eBd5EwgZ3KZf2Ia6axA50T7UH
zTEyY18qT2Fo763+yUotjpF1lcpb3UjniPYTobRQUaFK9WElxmK3ykKq47h4Eg9o4fahbXWYha3I
ap/6wkSGufK79IHwtOzrslbFQy01ohLR2iIBwBJq4hSdOTmVegxOzVjEuoenedyXmjGd1JxOS2iW
tjWESVZqH4TdrhqDA5HuFPSl6fmURYlgiIiT+JTVFsiwQ1575KcaYTO+EWsaxb5g+PDtiEW1YM1K
tszIHeLrdfXSJ3NMku4UEW7yPLqetQYoQvsnRy3ll9Z0hm6neVpchJMeK/Zl3NrndbdWTwVwNTs+
o9uNnripDLTFTp4Hp3auTOyl+S7DXlwHorDmNVxGt0UM0EbFd62XwOEjRcCYo/NizgLTnOQnSXsk
3XNEjMfIU92+OkfYZ9znhMdfVZZJywhykZnTd0RmPY6jIbut284efcSBVX0wB3XujHb3ZFJcy5bL
zPpFT6PJCd3eWVYO5HUSBVPfmi86O07pu3os4TZXCu/9GSyWxD0nHeLDRL/N98QbMz6d1zKldEuu
2mDM+l4Go+qi2jecIXpp9UzLA0p/gJGGteAHTfSuuVDKXvVDRBFhfJqSTNHYSCU5PwnO9oXjKr6c
Q9WO7e1a0SbN+NAJd69GS4ch6h3mNoteQqqLveR7nuIJ9lsrm6p929duHmStNe3appqZAUelnRnW
VL6oKFEjaSCl+K6kmWa3SSynFymT6SVu9A4MN9OqKSRph0jZoXSNL/Qvyy/2QPNA0GaG+7llCrZ3
k06mgmWnGKurFhnbiuH0JcEZmOzVKrzHxelLNH3MaYMP0eZdOiRvPUPY1qhCasF9cXgk80Az7eKs
aPR13Q3RrPlK42c5IZBmsSnQSHLIR1D0sGoEu9bgmsvniCKAL+2S6yM07ibLKy2SZruVdlFJ/sBk
4n+G8Drk3jwXx7KonfZjbwqH4vZRZc0ZRi55YtVQjFaVpK/FrioGy2qt5L0EGs2vTAkHstdy5b5k
HbpHsJDepoIRSTmEe6KNBzdLvCdDTG65j5x4QcXXTu0HA3t74rdeWu5VXOOl5/ORLG+hBiJ3gIvR
wQn2x+6i9dcuAiAzkPbaoee0e4oms2FeaHq2M3c+UkhZTyGzqHOHa1tVwdg30YdkVJMbmLNqP5Ya
WQ7+2uIU36WNVhF2nufWTZ2WlM+PCUlWQdyvzeZD7koZJgDedYC4B+JGTaIoghSu7S51ZeYFCEQz
zicEGF/ltpp+/O7VxYCFO+FRKprvbAYkgySGHRFEVaWoF+yozbpAsNCse6KplmEHKLFwzKgleGVF
LrETelqleKPNxEA9Z3Sp/CJcrWGVlJbW43umjeIU8XxOuBurldetKlIzyBoEWWFXNhiplUaa8JDC
+p1P1jLSUD8TmRGPeu7uM8OI8RPodfrNmZKoMnzUdFF9MaJMMj7PWZESOwPqsDVP4LC8qYnR0DeB
ldWEeTL292u6zNOh8CpOZz51f9pMXuCkat8EpLqIsoZl2TSj+IEID3T0lNOKm6iflpfZzQpUxTHj
voJQa4oHQAlxNDhNDVeloRnZl5mPZd7lhrZmPBV4TMPSnodlV0Wu+dzUM1HUk+0cEmdOb5x1oyDd
yR66kHftorgve9OifgMx0x0RzywqJo9EctGy5tYhPom4RDPlKs+vjHV+UbnJR7fSCSeuMHG7o6tm
XsNDlkKBGqWK7ysCr566GNQQs8aDdJfyGsGxpDc6zdtbFTe1dqHVwFHBpNzySwMev1YBgfDUg4SG
6obpJRXr8hWhm/29iIqqPEyN5VxE4HK6X5TwuVy0VX/VA/136v4XFNbvxm74qcfy+89U4I8/8Ofg
Law/DGLGcTHpJDuR1/Nv4xMsIUKDrfuXLGJiDrcc/7+4QBvjE/8mwzAhP/iMt2ja/5+7vT8Y4k2X
FFkGeZd/6Z9wgW9jydER0nMkmPwx4iK88N74nnS50veB+SPQ1ppV3URRTOOzEcHVlRFTLHVgXQv4
nDne9dpsWn1k1PNB4G1yw59u2i84vNcnALl9FKLtOGRYur3Fw71hC0ermQDVdR1hVrvsIgDq3dC2
Hxc3Eu+xa6/OGn+/0hturauo5wRO1FHWGt2hgXbwUxHHH9NWjsHvvxQ/1E8U6J+XIvsRynZ7jSFv
Xx9rckmee1cYOoEZjndYR6CAGWls6CVTvivjcQjnEUGoJJT7XCNh4uvvL/+re/rz5d/c09UauhTk
SA9wFCQfTLPxwiIaxo/S7Od3bur2V/1HU/XXN7WQDhLphGLnbY4rg0ur7IoniVnYvaikWRmB42aa
CKkZNHCc4O7Q9r//etsP9faaaHPgSLfibBzPr++uzYqNIJqvl6Lejn2t0aYdAfBx0GGJuSJFTRB8
kazH31/1RzD028uidtw0QQQxcgB+fdklapYS4YYRFGKs7l1jGC6QBa9kMYyTo/YVez5QqSyFEcIZ
e6HlqVw/teQMjg/LqhfO0Y6IRdsVutM2YVWWbCl2Vbol3T9xrF/WbZZBRS5xNV5LIHT5zkP5q6eC
KEmgGculPHpb3X42O5IgVY0uvlxg6kwsfsUoewQgmNi7OGC+8whS7fL3XwnvJrdqKzsCKnjzKy2I
dOaSzPKg0tYVnA6DPEdUmSQ3VIDHJMoQabZZCHOG7ikS8kLaDQklfY13hSFMOWRHMZ1MQT13II5G
3NcXEB+ODCfZS+qt7dLsj8DPoOZN22OZStd+vlvi1jB87nn1aZzlXHxaEytBKx8NHJEIfCldusEt
rNtK1c2LqEuAa7Iby+syLqjctI1yLEnMTlJwQ9Ml7UPWJEQftVG1VeimzViH+pCUyXVbSYt4n4bg
kQCXisGcXGbrQwnsle8J+xL2Zeuiig9kH2m3hCtZT0Nhx/UeQoqEkS5T2B5N4NpQVzX6Ko8g929G
pFOPbjVGC5flNu5HY0bu1crBbjgtdXHj879+CB0N5/1OiEnL6IBnmkEb5l1DngBgcuivP9mCXeZy
orb2hpO5XRyWamC4xTwiP3l9TaGXnSBTlW3XfOU2gae4kxi+k2gvl/1goWIKi1WR4tTJyH6erNij
8ctgOA/GPO++OdYi75NicL6Q9AZ+UpHmQkxRv37rRLriFTUq8wtOwPWqTafo2VjEdDNWLQfqFa7v
gXy5yg3bcsUc1EVLf9Nns4jDoqrtzyQPqcofK2e5TduSFLR6rfTbVdMics1VNd7CpbsfVzlyo/JR
IFubU5cSRKL91mNtV3mJdaUYQN+pNSJOyO16XCitbDxf8yREGTdFfnPKWaWHNdOSlz5FwhemlpZd
WKopOM3kmcfBZQFN/mCT7HHWpJv+r2CR+shOKYmy3fJ/6Polenr9PKtIHw+ONlvOGQygZZ3RtCdQ
ZUCAjukBA3z6qVQtgUFuRD+eT6MxRqKqku2nTjjkjzLfW/URGaJln6yhcKq9HLuNjXFjTDAqSSE7
yR5rYqQfqdUl4moqC/R3ltFFoOgteYG7Fi3YTaTrpQg6Nhh6gVnIELwp05nDYq7yb2acJfMOSAzZ
ShsTpo4kb+wfcEoOzV7T4KlR3kl7OS74H3lVUFZ4FOPK/pPJBkaynLkkZgDwDY60JphBdww43SMh
dJFx0Vg21YJ1xjw+ril8Jdo47SoqYmUfUedMQP5O5EyX2UpCUViKWkwHaxzWeU82Y++Ejal4FEjk
QVnkp0R6l+c2UpH0U9UwRPm9NlKGVTpr4x2WbHaXSyWXSbsU7bAs9zPeuHFX1g05YDW1YPMzjr50
PkVTzH98KSdaR1EGzPmT4CWzwIryDgiiLIbPGFLj8YPoqej7oLdkc/hMZNW5FcEqhImKBv2GtDfz
3tZ7iOrVWSowJT0CrimSEg8OhHYlgz5tUyZ7nL39FY+Ad6/XS+2cMENzAsCYQ/GtQFaznro43kg/
b03wGHMOCCEfrNvSEDHS8wnHa6Bhx7scRYdBJ850opZ7Mu/h7BtPG45OlNsL1K3OCsKiWdnGvY12
5VrW0fRk2JARX1RRJ7KnB1Cp5qFynHbtg2oaslK/jMXYANEIo7WLc2WqRh4rJ3FGUJCx30DSGsC1
NjA3Aw9/KDKNhChw/y4H+iFdzBQGZ3JarsMkSpy7fLCHEUHnKtkBAbM4lMWOmC7FQGv3YbJqHsJB
2PTWwgoMuP2Mub/jROLGR0gVxEW57sIiDvxlpHHLObtfbH1VkNG1SxZqPzgOFQZDdKgUJ8VLq6sz
ceyWvqtuB3vBNFmCpnzOBme8c/DOXmhGG1+iFVshvTNDcfC2rei8aod5H2dOHDoR9rhZR+Aar2P9
CfmturXiGbItakY7JODKwaY1F+UjhiK1FTMaBKiUy8currtP8bBUF6O39KGDAPcz8Thk50WRCpV0
dq3o+t2kzZd53MxXSIAeK0vlud8op92VU70CB7dEOXX0BXcxOKAlJokDLxJh3GtyoienyO+6ZBx1
hA2Gfk5O3a7JsIfqNXGIU/o1ShHRWObmwyP2wz5WGHr2Wut5XzLoHn+V0U079nZyTGr7ovDILEvW
We0Ss9zbIxgpNL9zrrVuRGDkOu5ZgLIzZ1BRsC7rrVpk6JZy7oIyQebq17qzS70CFZo17jDPH0BC
k8K3RptnA88Pbs+x2ydZHu97vT4q2dw3JNuxFNWz+0gNrbuXeNKOQ9kPp6xV+VeM2vNxqqzxUEBy
Ig+y3YMXEZwXkPSy7Gpr/lZ6+GkzlR/bKt4tZsMWIAjxzFw1wpXac3qZztDZiTS786yrTT1MDfVg
TZZxKCoq6f3BleqJcYbkPE0hMxDf3Km2cSAXxkNDZkPQE5DJPJpmh6Fo9div8KWjr6nu1Tw596pb
6zuTVS9gvnRvtGU1d8WIqRCk6SWNawfQND7vuubbLKlqHZv8piptSmqr9KCJ9F4a8nqCYjvkBbs0
bmaDpsW834FbinBtyXYMlI5mzMjLEYMoBoTEjs+6xLgTuWkFZWXUWGGbhp61Th4Bqe2zJRPgWpvm
ADwr8gdmgwLJiqV/UYnZt6Fqo+VglAg4U7dESNQsaxq2YsoGv4W38MesebDKJr4txYjGGkFGY4et
mjE7y6i+zp3F2ffNqE5MsXdw/sbVlNjsOKIpP7iOcdYm3rGoRR24XfUUT+Iq9dSZAKv2+9ToTiC6
61kVyQ8J4pfAG7qLWNRRoKRHw2m5LStUmS5pyOh7UY9l/MKk6D5JCmvCAmsdfl5y5nTNWs/T1ekA
3wexBPoIEUQrQRRYpVZsravsx2ynFzGJmf6SW2pHLdEJunm9pdPvA8FNz/rAn+nLRRwhQclo01+m
0tkzpPUfMMZuZkx0NsjfglorvpFi2sKIQuW2pvUhnqLxy2x32sla45uMsy4+S3pGfCESLdRrrbpZ
dZH4Bi670FnzvdnJdl+A1g2uVfI0NbvBASoqhzWYp44kNa3fMQ2qU2JPIqxyd9wl5XJTAZTvYwkM
1Y3urVkaZ5lbI+fQh0MRI57ylHup7BzhWP1oeURkKK271cb01Hs0nUTxl95Ud6TzALM37Xld6Sg8
4+ixSNnfQCEMH472qsi1nZPUza6kouG8xr2vKaaeoTe+dQ0jeDNVLoJcQz/EW8KAqfIttrXSOZZS
Sut1gn95jCx1iNKUYI6lSpwv1SL7UF+WFz1H9RKXS9iRNhUk7VNdmDSUExUbdk4SVDWqh0QuD5Ye
D7uYgqBV8/oL5Dist0t1Ce2C/J3FHjf4Gk2fAMtI/uu3tJASxcMc6g6BFxOFviPjCmZwHnePhk/M
tBnRl8yOXyI7MvnL0Pg/iaFZa3/uF5a9RqVu4GZtciwGbb1JHBXdLslc3seTI5QvMWZz10DEPF+Y
sUsU7yT0Z9nHxuqnDuwX0QrM9QFJhFqG/qnocbjbA7e+pDk1ZD5xyhOqO4GwQbPX4YvXoNg86Ind
eKcaWu2K1Apl7Q1lVdeZ3kJTNsozj4XexWeCHZiIQuXgF2lbMZ82vdGRDpkY29o6IO0rO+z8sIGx
+RQhUMgDW8+7hDYHs33hNuaSLaLE3Y0a9HuLhwJVrBpIAAWDBcheI6wi+27q5YM3zPByHRn746mm
i+4KDQg5iIOmq7tUL8YIKZcUH4kJ3nK3NSO90vuly8IWheijMZVEySgQKMFDbXcIMAwHBwPfkmDj
GjmoG5qe3k/h6iomX1JtqxUPqzC6cPRq/TPH3ltIscglLIuwdF+fGlKP8d2nqOyiektAtkbP8IlL
jF9qZSAwGTormsO60+r+EFUN2W/OoCUnA/3LQ2Say448NvG592xapJEAdveTJ3FLA8BzlyQN7igx
vUyuQU3S00WSw76FqxgRlkxx2fKks3VJznZD8dmRS/I5iQoeVEOU8g6tF9uY22dErMZONJKErlT7
0NVdyr1asCwj8xuaoF5keR0vGAN3EUwrewMxGlxc9vmDTBuX+IrSqI+GyJfhRHN486yETB6KqRxv
SBGYHtzKak75UEMJTlXZmDuZe/Z936qexvuyWQ9ZZ1Q9w/ZKKHU9AZT5IvWcPkjWwXhCmePdW8pj
PcqJ1mDdzbRoDc2ldT51teYwyPNgIhg18+mjJZvqezYWaEllhGKD/p5muSCtBmzNWtuR48pg2c0u
S8yJ+nRzsCuOyYv1oBfKvjOdou78ijimKkhGQoj8zCUkM5RITFm55oXcdJso1e/OUJrEd5bdphh1
RuMj5Qb9TaTsIjmDERk+5hPTAZUksEQHy+4z9svJyTHHA1H7iemuT1TBVjeLBrkdQOTnnxE3N9/G
XF8/ZCa519trVtOfNkTNHQxBz8nXIWs7bHrPS0Nbm3IRRgOSHmYZh6GlX9fIDD1lWw9OqWiGGmaR
fNM6rGJsuVuSM1+oI8Ii7pOXMpnNm8GE/0XiIzukfrW9fnHXqtlUWJLciK4fl/LQ4aH+NHeK3BtC
BMrv2jAQpdHBhXwcc8ge2OkSY7PLUhvt8rzUvzeqhmlViz4RcyMix9pNSYWIeF4WRtJ1naCPVntZ
LhJz1KawtmcNtgshlm+sWg1xlyvaEYm667L9nGkzIrAsd7nJ/cKpylatlu3iaZjJDs5dc8/Rl/0i
ntJIBqbI7Y9msaboiRjxP0E7Wfy1HT4vf+1rRGMeKSb9MSZ5sdlpoq1P4zAu0X7pIwORW+8Yp8Je
ImOfxWk/71eHRJtDNkLlXdr50MOdOSL9rFUeBhKJs+tGMrcavmZPpCXY69SRG91gjcJGXpAK7LUt
RyPCktdn1+ygYL1KIeMGddE+urGOvAoWM4/ZPVqZ7e26nT45WkuYg4SyJ/BoKpsbY02iDOUnQOrR
BcsoDmQU5DdtP3tWsKL+V7s2i0cidmIBcLyxuSmMTcd6rtjDOa+N+5XkYPgS4rbuVQJKGciKLWpP
2o8Y9p2hMmQ1/9bdXP+JBf5sMP2Bdr6CCOFSXHQsHjUUP7Df1xCbU1lOrcwiJrdk1j+udp2elk6s
ONbYIQ6aOcAH9jiHGFdcPe1CDtDVVT1r0d5wau2OLojmsovW2HgHMd2wtrefiyA2QVsHvhxM3a8/
V+LZXZaROR8Kc/mKmW9gQEfsW1GoRhrQql///j784nK0OIEIY3oygBrfwN9Z1LTOMDtJ6NkF1fVq
McIR9OHouOaLCx91+P3lNpHQm28HAm0AQQqLhlOx2YR+8vVaAlQfmQg6yTVW3SPsfOt+LqKy2llx
rC0PcoLve2zGudqtdu+8g3T+AlYFmWE8BmaBFrXf3NuS/B5gRmiFhUXcpxCasJfe0Q9aWU7vcCV/
u6/SRsKFK8LE6eG59hsGY3TSbKUxRA/mdln3DWmmoZkO0H+9Mx2bMo92v7+xv/hq25cSSLRgpJy3
/m05dLlu14D7gqwWX0dqdM57z0qsafM7v+HfLgWlD7iIQ9vDn+bp2z//6TfcBCNtHOdcKnIRCehM
NeWWQ22uhv1ntuZ/Gct/CZ1X498LVvjYP/7PM6UK/XL1WDz/779un5dv8XOeP3c/s5Y//tCfrKXt
/LGRVq5uOUQyONAE/y8XtPgnPHMkNWJXxH4tkAT+xVpquLgR8YHxC8pDftBd/6YtNUPnz/FSevCc
5Lnyp/8Jb/n6IdkIS3ysLKwOyQKWTibz64ekXIZWKI+hfsgtbb9UbutHajJDYry8d8iSbc34z5ry
16WIxGBN4b/OlkH58/NYWjjEKKMkg0st8ZbwWvu1zP9ZP+F2FYyZeAvZNIREOv7GW9hU9EAkTa7h
/sH34JD9siu1yH3n3fr7d0FYyV+OncgW/ApvVqiByKBF5VQFcp/WY6GggAgZTPY/PUu/2vxeL8M/
vsy2SLg6wiPqvbbMkp9vmaULe1pzNn5XLt+b4aJBEk2UvT+kA7o8EoNXeVYXEcqT/MIecGsVemij
+6v01te3jMvqWtT6pVzj299/sm1ZfP1bElTiGZDuOCuxivLs/vzBmDyxcugiCtKCyKumL24r1Dy+
58ZTyJO0hArP3Tu86I8H5O1FCSJgwzUNLmm/eYDGmEpLSmFwE5Spe5orrTr16PKDZQZQszlVhhPl
Jzs3I0p49FhjW8O5KmNnhjAo41PspA2ao8jd/f5evFHcbr/SVncGsyywKfO+vvmV2kksXt+V2/FD
W5aw8pa91RpCC2U6UEE+GOOEet0gCH7N51tnFhvaDzbnkv0fQPNNFyRetYdVgioqV0bPhIlFMsxN
JIsY2KvoYVht7dzFvf5xFCOwiQaCh3QxQaveaaIIWoIri3du998fcb6VRBjBj0xOh/7mW02O7Kdu
1jHxSYL1TQp7Dg1H4/D3N+/1/vvXvWOMQhmNzB7F8usHac2Qwto/QHqQ6l3O6SNcOVSGNZ3CxLWi
mPz99f6+3jFIQnDz+vIfb1t0f35wSYhqarg53qg4B00jwNTXiwW3xAId9ftL/eoGsgUjVWHZZ7Ew
X1+qzQmKqhsDtpJOPp9uA+zEqXgvyv5HEvmbtwKnNig89CM/lfXmDhpDTeU8ObpbhEN5lUw6Lh23
x5WQuNYBYZpOzHVi7odBZkGOZf2DSg3BeQRUeroc1S4e5XSqs9s+bsntWvriOmbGp85Js4+NSB9g
gpIQocewtwy17hDBdFRYIUzOUwzSY9QgdsspHkRzkb+z/v19+fMcGphZzp0fZv43L7w+ZtU8xDMx
cDlEAzGAaO/WLEeETYPSgFIo1Kzhkt6C5J2n5Bc/nbOx7FSmmqaw3hLtODudDosh7rnFjAnpmihm
2iyav39AfrGIsu3agkiCTezxNrR/mmXelkLFwehSR0mpy3ygPU6F5eg5gUu+7Z4Kn+adi/7qnkqG
Dh19kEFv3PahfpoKIZR1gHaUHRRLoJ6c0+xC89zslsNvc2wTI7kfzCXfc25PTr//ur+4qezLjBhI
9nkd3hoTMt4RTuxJQvgJTI9WIt/rZDO8sxr/4gUn3obD4rZJMES9ecGhrXOPEBoWY1uXQSZgSWSj
L6CyHAl//4V+DEc/v3rMbwaPiCdNi2eE9K7X95KUXwaQvqb0qjUeavJH4mFGR6Clh6klv9KputtI
9t1ec+vkemnLu7jIIU9x4x3KxM0PpL0Mp1ngv0e/kf7D2/3nh5MuCjCiwlkdXn84T1kNyhQ+3DrY
8c2Ed/tSdYv+zpvy4yT493vwn8tsz9tPzxNgrOusvW75ZewtO2PBmBGPtY0MblmfqMWKT52tugud
2Nm7JqfPqxrsIkyGeLhJZshQgLtvs+dRYZpY5qn1jGGvLcXXreduJ90puhk94qvxixU7k7oZZCBF
sTMG7/n3v+WWJPJqomGmZg4W21rNq0+oyOvvwcJMh1SDfqh33Z3rJc13DPfeZ15cOjfxij/1qkQp
Sog1bmCs6JDFnbHAHW5Z4jVp2F/rXouMwOLlxVFoyGiXZYWkuawyjdscEz5VX7DLDVR1b8247icS
Mg2LECE/GpPcCqmVU3CV0UiazZq9F4TxBkjhfrGNU7aCMckh6AJj0OsvSGgz9jialfxmMIRfJdX0
9YcFfk5i4oRRcYScY0YM9Hq744AzfUzsBHV/6eyo+yPU27beWYl+cceJTSFaioAOwfT0Zn+EG4m8
DNELM081f85t8wXTMB6WBu8sHuflncv9qHl//aSCJfDNLR1JlsOu/PoGFD2euZKX2Z9IN51H4yKj
wAdkE7fHAH15yBgoMeEgqG/dJttVZDX4pje/81qKbW56/TF4JVj0mV9ZffW37yUWdUyRtkStJQqq
S/QsuoOYJ1iVR/9iiMsty3i1LwVpVufa2qPk8hoAyqJyd8i2Cj+qU0oIRcHyURfZWdI2PRZUyyOv
fWzC3raeATreaTN+u6hyDKVjl/oHvJCsK29Lmg2bLMtV9ZrvtBCcXql9yzeUE/lb9s6v9MsrIUPk
YAsyj1jz9Y/UN03djs2k+ZpWvhRF0RxqmyQIL9a1d670dvflO6EE0jdkBIzrTx/dTwvXUluLYbde
FCSNYR8fTrPn2PuKfFkCCYzynVnwb8+6QbeLQ0YecAxbLx6/V6skVXlD400Vk8z/sXceS3JjW5b9
lbKa1Ahp0KKsugeAaxGaITiBhYRWFxrf1X/QP9YLTlZ1hpPN6JyXvRw8JjMCcDhwce45e69dT+qa
YT/yuVRfEy1jp81XG6VfPxlwa0sx9Fk+Cvrm7MFyygqtPuYAzzcnXDXo9sQSaFiFDt4Q1wn5PXsl
TOIv3gRnCmgWGFYYGhPshy16ToxIP3/GQZ/kpkGw5w05kn65veuy4VhA6oiFs0futQN2v2a6eqCu
++Kh+uWu4XFSNV5yfGJuHfNsr5KORktkHU4ALew0SD8MDOMaEgzRVV99k79cXA4FUAioJoekdXIm
+QRBjjVSpYpJA2LXO+EkLnZBC61ULS2SGLVTX1bN6s9vp7Og7/na0gadc3UIu2bhOAdAdarIDB/H
uhexKVtDrI/RauTBDq0jah5YahOoeyvWyssyaPRDxTSMVDPCL0WQfPviXOZP+GkBm89lDl8ifIQs
79N2+G8Pjg3zfBr4DrFfD9JCtWqcVg6MF8ZLPWYb3yrXpd/Jl6XJVJ9CU86hNMjt8YvTmO/iT6dh
a/Te2R6gn+Q2PxeEyz2qjTqFISpRXV+xlJRHUy1xgbHdYrAavCXA/Nah6CM4VoNyafolKQu9Mi7o
HBivQ/azZ/7fTdB/PW3+/99N0DW6j3fmOj8ao9u3//HjB340QCXrL+SYc5oz7g2TFvsM6PpPJKVx
gktqlOo6u9fZSv2zA6qof9Eb510jW/NNj7T2vxqg1mzA5t/Oy6hC983S/kn/8+zJIg9r/k2mTCnM
ubHPPFuZmc0FaHzDo4SV7RmwPJkUkW1373EzlcTLRJl+ZSi1CjheyH67hPfWFfsIS+mLYbfZuE2a
us+/eDV93qP9OKcZEcxTzz+sNp9XUubNlawO6XEax/IWCYrxVPZj6pDOiNAXCHj/Dbml82ggbPvp
PXod/j14L65+PD9/n7d9flH9PDT7Ba4FBTETmM+HTnuV3pIVH3P2SyvwBcYBzBcSeqZBV82ohC9/
fop/dzhWUQSnTNJ4HZ+tplo2aDbBPuQmp7EFUkhkr+TQ5t8pCcnFwTT89ufjfX5R/Ph4fz/e2e5Q
iyVTsHgeFXWCpEF/ZmtWtby2Y/745yPpn5ann0dSuYC0/lWDt/7nCxlGoizGKSEBMm+OUKuybYze
6vLPB/ndjcLbyCGLD8Ad293PByEjwGnhCh0LxtLrEa7lhyCF4TDGdbpVgUy8tJXZL0Rqql98urkM
+7+L789Px4YXmBiFBk3CzweukwlRfRAeA+QtmlcSyLfSkj64sSfDvsmHttsPqdMR52pKNz5okH/W
5f95fGcOmeM9zHNy9oSgWhnBeXD8pJDR0kTwpnuq5D9f3d/cnJiNWGLoFupk3Z8VNIlhM7MvwmNk
R8ZrK4/SWpGn+HpIkvColqK5+vPhzjYopw+lUDvRCJ2LCyqZzxdVpWpj1xCgyhTFXgyl9FhEanRV
yJp/bRMT8uQAtlmPJuQsuU3kesWunCamjKJ29edT+c1jwuM4/4/HkunV2dfb0YGSZT84Nm2qeA3x
yAu/rRE+OQz8//GR6NPNDamZVM6a8/kzt0gw8sy3Dh0omkdtiGJaAJO56sE5bf58pLP69HR5NeY1
zNSQvBBkd3Z5s4qVjBLpEMkoRBsu5XerTOyX0mECvOutwLy3/DCeEx+y5BmtEk3QMS77738+jd88
OcR08mkZBQL70M4uLSkIIKRM5aCW7Zi6Rm2NHoBK/VjCaMTHNE3HUQmy+2lMs21GysMXKYi/uafp
p8Ig4b1i8Gqdv/m/FW/ZFMZWp2mHIkjszTy3IK4ptICRjWLlU1F+UZj/7qLjz0UeMWNRZF6zn4/X
OnrIi1c9oH3DlZ2R2JKRRuEQMozarn3sO204iNBuHyLJVjYSmpYHETet+88v+t/P4uwuY6FHYVeq
BzE05aVKiM8FgEuNJCXVvJaNWr7O47HDz+OUa7Qk4Rd33m9eBWzFZOb+3HQ0985WaTNPSMealEMz
ZERHN6qxUTrkFV98xt88s8gKZooM/VVGAWev0qYXvlyWykHy5WbpG526bsJM9molb74Imz2JTc5W
f9QZ9MrYBZwoM5+/VCuYOsmggeLAKzW9LhwtQQh42KwkrbPp54SBOI5y3W8jdZxdi8SmGJCoZDfP
jOrO6oviwtAr7WIAwIxkyUAz98XFmJ/l8zNk4s4+FG8eVtez2w4NWci2YDgAXxsP/TwEVnInvVKj
3lyPQThgdhLBOz6T8qsbfv7Nn49M05luMJ0Fyqdf3JtQtNGLSTgDxii59NMoBl+tk2jXkfoiG2mP
gXQkCjG2wOjgDbjmHLJtbqo4lMxZfwmtpf+iSvjNQ6igBKFshvquUVKerXza0CJTto19J4p05Y9J
ewyyyLmNUKKjlwqDG2FZ7cZRyCyYlF5ZRa3R3f/5CfzNy432KrOUWfWiAcQ7+0bisJqcIrf2UNjq
Iw5+66AGvn9h1KjThGHlN5Je6ushjtXdoHcCvoWWA9kAsP7Fifz6nJyuxNyNgQ0N4OvzzQubSOuU
Vt/7WR2/+aZRLgJj2CrgchcI+NBkjtmAerYR1Uar5OijBHf5qJOO5SkAFbYh0chu3uniggmN/tWT
9Zu7hw3+aaeEIuSX9pfCGHc2su8NFfAe8v3QWGDH0rdqO7THKnv25SkFPESAnz4wuxtZcT1ktMXe
Lxo8EoVGuNsX12t+IZ3d0PMoARw0p2VhsP98vQKdXX4yynutjVof60ZWXk1RLYiWpvYI0KjfjE4t
aKHWz6GKxNK2C2frd8V4HQp4n19UJr+7lzkdg50hXyP159yf+dsLrOxrku4sbR8AKFwLy6fZLjCC
u6g4m+VUNOWdro/FzdDBg9PL/ELSeNf8+ZL8uriQG2QwYjLQaNKAOHucWnqsVt2re7lrrFUUpRBq
lFZOYGZpyVM7mmILTO6Jbpe++fOBz3r4cwnDkTkmujxEeezRPn/4KNdbGSf8PkYjuwEnEq2h/lp4
eVL5OmV28l0ZbPHu4H8AnSdHPk3NdGvFNk44Ls8iy5zmi7Xl12sBs4zrgA5mDjg/X1pQPIBlmeL9
rMt9loXCrTqNOELNBGOmpzUmlBiLEm9j+kif/3w5fn2vGgww59WES0En7uxWkMJeT6Bo7W2FLLGm
D8c1oJfk5c8HOVOdzNeco0B1YFhqc93PKyYjakoVL9Z+ssbiYjTrDkKPhGdXIJTVGktfpdwO5Mb6
0cJPBt3NjJJ8ByskTj5ttempaHQ9dnPAjss/n9lvLj2vGiRIFM689M/nJ6kPa1RwYlwddTMUSnZB
0BscogFZzuw9Y9zk5x4P7RdL+ecO6HxBTJQu7Go5OEPy87F10kBbzjNpZ5u0kmmm2aJBZ493GDop
vLFF2vtwP9U+GL7a9Z0N6X4cGpgHu13G5bSGzu7/hjgmndDEvbCM4qBVjNSyPmo8IybugbhLD9V1
tcwmbLtdZe77XhgrQxoZwM502BL19JWA/M5o2G9uLb26dJR8ukYOKY5Z1RG82AWvgsZ128faboz9
mK5u5XhC1LiA+OMXtcKvtbg1T1XmURQlCsvr56cZAWjKmmrtMIfxfKQCEAhqW20tsMEUSw2G7PWf
75hfH5j5gAAXWDjZdZlnDwy3S6ZOWKoHCyo8BtJqlcD7+eIF+5tPxVNJl5rxzbzDOTsIlNlykmJj
B4vdv+osndDNKg9ib1SUdHRp0ku3f/5Uv77QLQo9B46sDBQdXdjnywiIXlB1iF0DY3Dh1EO3TEPF
XEkGxu0/H4lShd/195chPSpKXtqFfG98wPN0awTB7RCnJqDQRG9W8GHVAgeDnD/IuTnmHr1xA8SX
n00PuH5NDaqdJLAG9lqXb01Gi0cVYFiIHQPOoNwn02y/VQEaTCDO22VLlOelguAeOnRum+vUcgZ/
m9Vj8dYWU/Yu4bWtbkddTSZPb0swU3WVave9SJNDpzUOnrR6llYSh/2sDLoFtV81GwKKbcweSyBH
6asoWyvDokmqoaubOJZKvi6moCG4/JUKPjfxxJAZS1z4UuAVRHi+koo5HciE6etFbmuYbiNS3xGM
DjDxGXakyRUQQ0xgZqm1rzz84qNKp2GfQBmD91b0iUBc2qYfdUmOwCJE8PXO/Dy+YYcqf9T5oF6T
Ag1cOSyF1ZO+qigveaOkwUJKJixpFu2r5xiCJWIjjFff9YwEIbfAsaQt/F6OCcvTk+sWhAIYChhb
dzQB1HCNWZgoxZho42FPcg52SoG1iohLdSA6KMAB5A6Qo7l4BUaypmyLbdw6uaeCFXsXbH6+NUDL
fIY7psMdXI5Kt7TytFEY2o2xuUpD8aC2bd4tHKXpq1UcBlW1JEY3nDDFxU6HZD0mrlg1RUSMI1D4
D9J5xU7uUvNR5Am+L40XJQ59YHGTW9QTJgw5GhnQK01QCpdI3X5f4OWMFi3dXkw5ctpNHjS3CvGs
Wc6OsRyvIgZCIAZY3jRnURPFtanrDKthUyHUXxRalBWeURn+ZSY60p9Ra8D9htGgXunM9cM1lPt+
h9keCKgyjlXgAWIwbTcpBedTzU71JTRbo/DCJCmHlYE1EK4a+qgYt1mYr0MgNa8GADwMt3nDvVWT
UI2JHU/uPQ8DI/VBNkZYHIbA0a0JfdxqtZY9UVappcv647+gT5m/GDBJrZtFY7JtVUvcszQOgxeM
g3aX5UpIMEU1oGqrB+3NzHnbukZY6Tci1VRr4TdF1ELXGAcgLCSyzv2q3MAPh8Lktpd16ckOySxd
tklYxV5ppv0+tavUWHcRu2ZXNMQSbAKGedEONQQ2DsajpA1IdUuAOfGXkuXC4x9fSzOqK7fK0lwl
MbxQ1lFP2jUy5gkRLnLgyFkExVTKniKFOUke3ELtntjtIsIASmq566hFBUWsGDQiP4UB1cEXgDp5
jTlx5pWWja0rzUBtLKoRwQlfQwElJA+S7sWMO4sgSd0Kv1uToTV8XVoqr8AvBge9lydIqOYcCm40
/pOP1dx2A7julyUlYehBvlZMWPmhftBSYmcXPZj5aqsUhrbB+WDCJCY91V5Oo5RhiB5ysYeiSph7
wZeM39aW/RfdDOISbJVsJ4tA1MSl91UmNRu1KJsn37bj5hIuS39jDKqaYtiENge/IIkD2gK2f5+X
SF7IaZrh8k0vl/Yi1SOWG79vySAX4CooHSYbJ1NU2nK2aKLuREOUC6Kla9PKlrwwndeSbCd9mZK3
bS2d0spsApxL8gNGiHrEZKYKJf8Us/Lo5E29BBU8AsiDXfw6WYm6y+TKni3pCYR+7kgZZE8iZWuE
japYCpyyNVEokHM8ZJX1rUmghVikgjaB2yh2rNEsg+y4TKt2pjyWc5kdRWr7LWoTbPEKfsSYnndM
XdIq+XgxZdL0jSwKFp+gU7NNEBcTbs62lz6sSDdGkkrMSHFNfGvXsT+wvTJHCm2PxG99chO17o7t
KKEkq8qiuDa1GsuINTj9A1rS/slQhXrkShlkxYcAUfgCupuAcJZbNUolzbOzvBs9TDtysSTRVo+h
i4COdn1tqB13cJQwX6lBZN0iroAMNBXMErxai9UDQt3pyYEGCdmQhLLW1fCZZm5iKJPs2qKUg0UR
9RVWzc4GbT3qvFm8vve1N8Puo6MW58ijRj5hucH5H96isCwf6mhSXzq5GHAvQrlZmiEZEVbrsxAh
ELiXTL2/CDSfmI6AsbGJ41qGHhHrAVkuUdY1vpeSqVCuGiSu1zKMb6zdqcM346DnRbNTknLsRkGN
B5myXLoimrDhBdik/SZytPhB1TvlnYasf5UyTAOKLA/mTeGzoCG3miyma1TahzTmm4PBOkXWmuKe
tOWun3hXIunxA3z3cvXRy9SIQPhDOBe9SvTqEuyoCXgWcCyJCdyUxaJsRVLsasPoH52+No0lSeFW
usXxHT8C+E26Bc9V22xHQzHFfrRD6W6ULIMk7VYL12mfBYh64M5isM7z9Bt5Dk7hEslkXspShVe3
xRcM6X6QG9hgmWW3XmaTE+GSVK4cKF1o28fSUAqvHyXWbgPgL0RIycdPqA998T4wuMmBWvLe9cBK
CSjlwnBwOQ9JvpvQhAJEsZLLqGe08m6Ayt3gpgMAlIPDaXcDYNHEI16tqDA1F/al0IsIuK4WsKRr
Sal916UsqRaURAAVq5wcHaQRZveUCDPa9mpNmEylacTEIMOSbnJS14BPq2ryZjMtGz3I1OTh2qmO
SkroioBSrWXtDXtuaAwcPJW8EhXha212Q7/SLdHVx340Rm0bpI65yau0hj9tUp2yoKXGawh09KKZ
zPK1j0RS4TBuk2s9s6SXAqFAR0Ml17MFrmlgEk3r0ANS9JSEgTGsKhYcJ77VzGa4yFjlmWlRtfNS
aJs5IMkPCNeZqlTeyexJpp3v44x7yApjSNZoH5126/clDtg8J1gQpqsv6UeF9YfKcGRbcQXuC5+C
RvodQQLQlbFPDNxRHQHkJBIvkxKDA8Hl3JrukBIFQFII3fNl6EztvVn4VBZdFZW00hhKLVPTEI91
pcT+IgD3EM9SiPAhkoX5ZsI3zb28o/gBFRKpb3pr9dcGw0LbDdWUGEHdEOZ151sKK2AWJKUrxkxG
pJZzBT3fppp2caXyOrensZTdzgoUyiJbMx5DKQohfJv2La7h8Xak8XqnEd9nbKW8dHiLcsODyZqR
XEu7GTrDI7mj3DdyTA6DRY7Sgz4m47sh+oYM2E4z7qCTDXeEMWsR0AiiK9xJ9S3SzUlfvwyZ3vQr
J2sb/6YyRIAKzTCwfkMM9Cuv1yZiVoIagLaXQ1tSVnN5fZSoFUpviMGruk0humsLdfX3DCzronEm
/WirRr0slbQJ11T0rCl9X8/QDE1WLySn76YV1IeEqCT+zXdy5MWwCAfZHpZQAIwj0J7ubjLkrNrG
MlCdTdWP2TVxEtaaRSbK1zFis2kZ+CaNAB8uEW4AaDbvfihnN2VqhcsSpkjrNgGyrYXcT7wnIUPp
vVdHUmZ6eowmEruHVTr4bxspXJFERKaqKifJRKHbOh9KXZW2NxBKkoD86vj6RidrlCMCSzVYlY4e
mCRmNTqKhnbKE3ecfOM2T7v0WxnyU6uEV74OYrtunrqQQHlXR5qd7W0/GCdPwEtSPJqjxls8FvFz
E0FqonHMd7IwFRucdMzSCe2iD/IVSF8aP10J/p0F2y7aBXJX67HA06K7kjlld3KFMdoFtZ0SpdHR
jl7KACYeyqhXjoyPp++DPST3epNrOzttQ+GVaj8StQKAzitgPK7NIQHwo5RTRfkzduPapG3qb7Su
vuuK2FlrksgUL0oottaaUKVlTumlHRFPsk+w4ijelJFhH3jfIsRzI9CdYDjqpqUWitGswfgwuuKm
nER3l+sBrCy206SU233SvGR60T2NKQyjjJsqJZulgZMtDW1BPnuVN+aG5ZV0lnpUZHgUcVrtGcP4
kuvQbubbH0vc6fGgD28ibbgdQr0ejlPAh1mWdd09ach/8a4pgfo2jNB4vX7QylVZjRDWHa3xbwGI
FyC16zG5YCKdfljg0/qFA0z3sVABEy2lSIEBHCigdHYR9P2ecFSQvxt84bbC9qqq0WBXwhGeXVZQ
06SUSNMNZEGYYVo5CN2TWgOmNvzE8YDgr+WOAmCfrHyy2gN3Sv1sYVRx8E5LC8on716zWaSNNDya
Im71tdXL/keqdOrW0EaisXLWo6d5KHERNuTJbPkW+iXrO7z8EHX+vSN4tOu0zi7hILWBJyYdjSCc
wPTWh13qIN+3h3ABj8w8Tons2B61H/TPrhp1NiVt8BKKOZtFLwtST5wQQYcLBoMEAUdJIUr1ZMa7
pppJV61KfJFbBexqFmxy+o8pEdhaxKjAS0QQAraxyh3rKeffHEcYqjd1lypXqc+lcXN11gPDPnYe
65ZFYlXWjaW4OKAzqK5miEZ6ClrpEb0SKV5hxcB71Wty9pFYuXRXxXbMtWstTAKjToIvdvo0movQ
ObDOgUQxW6xSUuismFptiQy17VZSZuQ7Q8xUKGG0VMyAnYnAzahK55pPp8yGTGd0R1Eacb80iwFf
fNOGzncdlke9pPdSJrxWpIJ0+sABiFDZEXACiCoXE2u85A5txJ6yGKTxqREaWKSUpJaCgO/YvhM4
gsRKCdXg26mN8t9CuX9lJPG3jtIvbmHvf/+v5v1f3v5t2xWReP8kmJt/8KdgTv0L8zudZhRzMvNL
R+Ovfgrm7L9Mdje87Z1Z+4i9m/7UfyrmZHJEUIfSSEQ19ilbXv+LSS2eF36UYFRUVvY/UcwZJ7X3
35tgtNiQp8wsZtJUkfCfdWHjFCxrCgGozfyguYPVSJig106F2d7xTMhZ5ELqk8STKTPh/N6yyVNv
6qBVR7GVg0rJmkXvBE1svw2VlPj+KixhTL71mUbs4HGYUdyTL2JsnidCd5QP4rZqZm43mRP5FQ5I
9nU8mS/yDPm2QwswS3dif7ewLdBUnJjgszsXeL0CKtw5UcM5ZQjiNWqFcqGfyOKJnvHI2zNwHG4i
5tCsUlpjMfUZbXzU2sk1tjqxhcCjvU8AKcclIFRdW3BRlORyPMHOixP4HP4fEPSgcJQNUqLsu/GD
kg6RH2R6ONPTQ4CE1zzgMz6EUInveiXh49Vn5rp9wq+bTsP5+klC45y8aNPoDj1poNVCgf0rLwZy
MycyQE9k9zpA8Ws1dqvcq21E/ReV2lwckj6ihUi92RWvzBM0Xk+D/qGN2PDuxyTUy6UMZP0+rWbY
fKEECXTdHxD6wCj77XSC09OGB1TPAlzxujsB7DF/KrVbVqQmeeUJcm8UdAxZDWf4PcJPQPiU80Dx
zRMgXym1hL34CZw/V5H5otOUiuSFAMReSxbdATUzwP1pZu87Jwy/BnDH8SRFI/LlBOrXJrNKPOrf
YrqQqIDuLH3gzeMPg6y/QsQP9FnsTf/MoXoN9oA8CUUw6G8ni5YY6sq11Cqs1zG6pcSddAQertW0
MdccD07iyU3YXvKl9xlGD3A9XjJMvXAruW3ot+i5Aq9PafMnYadEp1kEjpuuBcEGuKqcOPd5Dm7I
VRTf3/YBmFm4uiBw3bZvbezQKt8Z4amNnqxVhZuCgLsZPmlakv1GK4+bLnVS4s8imgnjQlCLR24a
Nr611/UkD9jRTM4VKd7TcwkBDYOz7MN5wj5QEzIA5IvNeqkP321JHW6gjlvPNcATppBmgOm6S1Q/
WPWtTMU+alpiECrV+c+x4kwCiXbo3EdVg7nWVofc8PSA31GVXf0YS1l+zSY1ADZT1Ml7XKkpTGUG
LC/BEOm3Y2/3PaRXMRCiVUu6K2rYfC65u9q6jtCEbLg65UcPYZZPhintmxTG2T3/pXVVkhcSLq2u
bW7RwmjgFOM5CU4hIoKGa642Lo1sgnYHXQ9arHpO9xRrJEy4QNXLgcsK7wkEVal+KJVakPc5W+9R
dcA/k+lSmS5Brc1DMJrx5Bl1Y8SrVElSvo+xSi8k5HSkFcVN/ZpMlnyZ1gHE47Gije516WRe9AMZ
KCtRJbJMdUIujddKzLQg6fjPDJNiaUlhI3By6U28VxUy8jwJjlFKBy8COklTwPGBbMTjzrTy8Unu
6+ZFw5MeuRpCg4tJb+Ci5/aEQFFO6MSz/5SBKCsx5rzayFN7GwSiOSSSJL+kDoFxvJYtq1rIcpFd
c1AoSRhF2XoZhWJdqmwpHlTfxioVkNG+Jz/MfCnGijK0rfg5iFbheF+TKHlRA1C6ZeMyKwPAbn0D
T9/ckCGj7YeiSgkiUgnyKawIvZVF2sNjlPU2KabBmFe7Ekpivcrq2nhKQdbGWyKCfPqxkp9dgyMl
o1QNspHcpsquUK3AGjvigCmLRS6n0kWlWUmxCNim3Wb0g/uFyhvxts3Leb9pNNmez10IwkZDGmIc
iiYn42sp9sDGiexoWBmTdGHn95VEXCPus66Hqdebcr/sghSTv6HE0YFoEhqIJrl2DeGKBSHzWiFn
RNdpavAiafTq2MeElrWwfEm8JiKLx4PVWhIBrCJO34csxK6BRwbOn1yxlk7R2DEwbfsrLaDVS1g0
Z+2qZhGTjROG4atqDTRZQH02gnHFSLib2VZKCTOuNdWFSuvHWmoAs9Zq7YsG1mkMdDMTagIV22yf
kB/DSPONekq8IJAd2qumod3B+bAA8oZBC8G07NQjDfyq81K7GFXIvZrxrUl87YY7ha43XQXtDUJu
P7v08vAxCFIa5IOMpw1aXn2fzg30xKrp2qnJQGJOPLfYs76iNaPOjfce3q21VvSCpnz7o0Efme09
CAHa9vFkUfo3jK91vmo6+82px39q9+un1n9wGgNkbPKhmil1Fizj06iA/2+A87Ph5tK8mMcJeZ31
u2KE8bkGVaBeobBl9ODr0HVdfZ5I5KfhBGBFBhXiNLRIJLnfNKdRhqPNbGaAFuzwJS1n3AHBjLBY
Q8CFbE4Dkd6GvLegY0jYksm2ntaEPYMjT6OU+jRWaYaUpDP68Migp3nyQgiD2KXzNIbGG+2TXEl9
9oOnsY2mk3y6xNHLOCeT+6xbJGYzDWv7NPZpbEuvj+1pKJQ7pfZNmSdFNRK4u97UwMxPTsona07z
JZYmRhr8QrxrSkOPY89Ay2Lff5pN5bhB77Ks42EYxszgUp2mWX0ZMtma6YLfgTow78ox3zz7pykY
m3kmYgX80heGQ8zJkLIxM+Oaq9c4fZUPuh3xjdJE1rs4zdmy2k8+wtP0LT5N4sp5KFcqrfiw5kGd
fZrZAfKKr7rTJI+iBlTwNMVM+Nqs6Wr2xPV0CGo1eWXqzjSw02oD6+08I/TjTDgrnAg4uRnMxhcN
QU2kc5HQQQt0HjTqlqT1y/Y0f1RPs0h7HkvWxOOGi34eVhL9khwIU9fuefdZ8Z7732cyl03NMQzK
plynheFkewcsaLsWST5c97YzvTmKYJ9fOrQgojw1LzW1pGIiLLLOPcYSzHcso9bfS5jtJkDScLgk
JqIGQ8/qx7RtnBunZpxnhEAqIyOD1ozl26a1jWLXhmQZrQupafaRLAfGwsATfMlgfoSSyz2ksdYE
ykVMH+0ILtVkxSXVg7rRVCY4pZ2t8E4I+6ryQiCWT5A87b0o4u5bVFokGElWHq/BjOP7zbljKEY7
q7wSCQXEgmWPsDT+3O/rVm2f6EXaFatm0O9VKguLWiunv232DiRnZGJxvg6QaTxkPeHRCLNb6RAP
qsRcmBC/Z+HwoXYCkOJ2SGTt2WrI/wjgs+NYa3Qcx7Vc27cVfDpGXYVaC+KapNDkuYKC5QZDqa9I
IzWMPd91/00RuvPhjLnIXSdCULfUBjSEa11vsSrndIG+G3FLO35qpIhXgd+oOwgA/VMwjjD3K7nM
7ypWm1ujaei0wNWFXK2lw7hM+zLepJK8tCSyXN3RlMyt3Kjpu1YG8V2b+JK8SbRGehiYxz74lers
0d/Q1W7IGGK429SknMlA0GVGAVO/Cwg756O0QbZXhtiingxs6T0uTSqEkqA+Z5HYwgBgGqZhuAr0
SKwJ8xwhj6MXDVZOrzAzpG3X3mTBjJBlDDEd7F7A1Owmv5YXYdxB2XTaSYYQafp+tqqzSqw0AgTM
lVHD2ndLHOJXgkl64EIA7aBlqhFFv1NFAwjxLjDxUlc2b45/vqe+LN/z20a8vzfH5/I/5u34K7No
EQVh8z8//7H+8WcsQfMe9dMflie61XX7Lsab97pN+dEf5qH5v/z//cufVrC7sYSR9Vq0eTP/toBk
+b9veh2khH9wlUUv4jltnsX5j/zcJht/oWU1cL6gZzfQJ85+05/bZP4KUQ3yQCTXlorcnR3qz22y
Zv6FaWzGspx0wfAZ/stYNv8VEq+ZRMOrCLjRPwJrsVc/E6aw0dbx/cxnOCvjzNne9nepIt2yMDbK
4kOhbb+dtuVddqM8gvp3iPkd3HJhLt+SXbZD/XFQNi012rpfJxtr7+zphh+6t2ZbXtUX+V26lS7T
t/iNEJRNeodTiazq+4bu+3O9JHpnO3oEWG5Ur9wGG33p7Kdt94YwgGSIygt26aK6rnbmc3ilf0Sb
4mgc1GcnhNKECt1V78Vdc6h30qpeOpf08Vb5IvTSbXKvXpeHfulfx1ttVdxQpi/Tq3FZXTP1oKdr
32XLaKOzR1/ll8V1/43yg7+pr3le1sOhvW+21Y10qb2qO5p0q37dHMx1cmGsqrW/aDa0fHfWKvTM
j/iq2HGWF9re2vj32Y3kuM6r/UGxG9iLsPOCTWu6ZFbyBKe0YHfVbuY/Na64dFbGRv4WDJfUqs7V
S3uMdhm/NrgIr8adcznecwkPfIYPdUkw3RbZys705KWxzy8hbrrliv7inbot1pygV3t3ZI0vs2V5
kHfaIVx0nrwKL+w7f5evYAF4+oLUyXX/nvsrAYz5EV78Tlk5K2nZbNqjf00GhCvt/e/WJlnrtxO6
uGty2hrD9Ve45+Bkw581F4nME7Zpw2OVusFLquwZwvV7Y0sd6eWrYa9xXsNh7L3Ms5+aW3Lx4Jj3
pms8osDZRNflvlozY4y31cZYmF7M52JOyGWJt+HWWmWbYh3s1V1+V3+XLrKjfcURHhw4yq68DLfy
6Npc9mQdrc2FdaNt6JTGbwHL5EOy7y77tf0xHilbuwfnBqL8g7ZvbgXYcoJi1hOzRXmDCNo0XGkj
X0QrZSkvyjWq6FX7bO/GXZN7C8dcsvReSrfcn1TSYX4ZZRtrpbjFkZ9fMKVxg5W5T5EYkBbukla4
KJ9qV3Gr6+6KPTs9Be2Ci8ZW0FwMG0IUhbxQaDGtmFVL2QqsC1F3q57Wk5u9GIthUa3DRRN7wfEq
81zdK27i1eSmK2uTvq2aO/ay5j047SA+9jaX6Tto1dC1l77XevVSXUq8cTmL6nt2nPbMLi4LYBwM
uvkVbzG3EVjILSpGHfcwE8okP2B6DlzRwhZ9bBn+O82HpFrMWj5Sf29QVxjegKBCOzbu1Sv+LG8Y
luledy3PJc28YdL3rbseb41vWUzfyS0zpmAe75z/w96ZLEduZdn2X2qONPTN4E0AeO9OZ99NYCSD
RHPR98DX14KHqlJBZSosZ29QZpJMJjEIb4B7zz1n77XTyaOp33x0fuSODyi8FW8LBhbu1qR6Jvdi
eswquEBollp3EZZwCHH2KdvetJU/RgYuMfeuvAo2OqjMt2o/P+UyR4d9uKKB5CXJPvgo7rvrEbN6
jheBt7GvdvlKWG/pPj4b99VXrJrbyboLrizWpXY97fMj+Ki1Jn8aD9VKbfzm3N2VPmd7RVs35/40
0Wlw55PxCKfbY9bjmyOaY27jgnBYpGdJ7aYkWMQ6kCbh4u7UyD1EJoBcU5zM+V4vLb/faPf1nkfY
NR9kFdEFITU3fe9bLfsrNGnLTU7Ftf4DhLa5Gte0QkiOiWEn76z0lL7Fd9LO3DjqmglMtRm/JB+e
WrV6KgqPjBDCSm+kFQ/1LkJx16xa7Y3PV35Gu67qT4wKAi/7LOsnaSV0X2zKiYD2xJ23OvI++6SR
KvYOhyI2txQSKYVNfWB42rzADnGz1XBLB8UPFd9EgKtsnXnFUYs7ouXj612hPFHXe6J4BX6v5B5j
vTT4CGJg92vtroMYGF2PEOb7vboSjyY/86IfLPWUP1S4vp5wQ81UEgQIbSHaw/IbNjLJR6b3apkb
ekXNo4jWpvnYirUjPxG/UWyheYHllwnDSH059+fnzvGNeVOYnthNzhuf9XSnCX7hcDfcWY/cU17O
3X3V3soMm0smcy4Kyhvh31k7xfCgK+dAidbT8COyj6FzE0r+8NQ8obwwXFDX6qqT1iB3N53kbbXO
zx+ka/u22f5wfPJVoBCmblOeJP3NOskS8sLn6tyJwm3Qjw0nJbzN19qZWc9yWnu1uocOSV5cWRvV
TBjxUY99oBfdEJ+SudYOWZBHVvTtsJpWBO561inxK27ke37Pc+pFN5FluMWw5uFQfCna16uuPKlE
r75nLr/WT1Y97YVox7rhhi2l95NGm0zb0L1cIRcuiFYiyeE0ZLrP+pbROex96TE13eyFOY1JeEN2
ip/l/Fk51+2rEu4sIlbCY/OlEf1WlR9G/eCcDXHo9pnDwGzjE2Dg8lB1fj96D/1qNXxkDfphkog9
ANuVqz+F84/+xLjZLXHgYDhnAnzqbY/FHUSbO1osrIL/cdOt20R1iZ030RnJ1+xYUKU+EDrOtEYI
5V2bInuS/Gg45Z0v7pCyUBYvwT0behzJvtsBxfaqd/vWvkLOBs33ROsTI6f6zj/aU7qfjsHZ8DK/
eh9cY8el+FJLz1ylRwSdHAukLQ5pdhf9Ndp172XlDofuXbsetvrBIJ2od0fTFdfFkbNK9TwY18oW
F42vrnmvzLCVtTVu+JdId+Ut0hPiYV2pWOfRlnu1jGm1uNawNeyVJTZVuUvifTD7XbFtjaeBEeYP
1BPA6WfPYoSb7Tm8iJF21WYf7bnJuJv7k57R7ne7bey/2VuUXkqxNu31YO6D9lou9titkJz+kGm8
6Zv/vOC+LzL++rW0vpTL/6y7N5/FQoptvv/QL9X5/x/luLKgBf99PX74zBfv0OflfHCBPCw//7MY
15V/LIMl3VmmQUxQFtH3z1pc0/g/GFUcJO5Lct0yLPqjFDf+IWMjYLyk8+eWIv2fpbikL8Msc/nv
srLQDaEa/s855PrnKIrP7N9CDb75ZqjDDbyuhm1ghQA9R0X+rRJHojIhIn03xpychOeRlHLae1rU
tuizxrQ0bp2gHaQdmVjJpzNN1GG5k4/SMSikAKKpbhO9seEc0k2hJwKlnV7+9FH+8Yr/jF349ajw
8wXaGHKxQmPOxQvw6wtUQ6soA9H9GCNTQfovBbD5DGSmvaeMXWn9vHf/7efxqw8AJwvCdtXUOAIp
poO1ZXGW/MlD1c9jzdABxFgcKmQgNXP6iPCrvPn79/SvrsKIEowTAdUaZshfrxJFk6C/nyduuMiK
SSZudmlu9Vd/f5VfXTA/34u22LlVjHGObX07ZNly4YSMeli2lCxZ9+UgXzlj1G1z0wgPIpKclRyV
nzqReL95e79+ZX9cGOArRopl6mp/c29UldM3g07owTSE6Wail7TDJyLWylT/zrP4q+vgj0tBIFjO
kQrWt2+f5JyPtD6JmSN5I8m9rkXFEM3V2yDNX4QQKO7ff6J/eWNg9lkLFmcK4H3lO8eJxlqqJDJR
N2IKn1q9kle23nxO9Lh+9iz+7W24vOx/zpF5WyAOuIRuKVAhNU1bXsifbsME+VKtV1HsBooCSCiJ
sxWQaH1Fq2sgs2XID04dTL8xrP3lroQMKf9072HT5cb89aIBwL1kJHjHxTaCpngeyu4LxR112t9/
iv/yOvgT8QBjm1S+43MJ66M/kXAd5CzFsxEg+A7jMnn/+6t8R1AunyEQpIUxC7uGj/SbO9NIkklt
VZuO+uKaZ0KWUvb3+oakh/uy1k8pXL800TdkynpVVW+5XbbC7HezXJwmh2OUUhdXmjlf//3r+lfv
nixkdWFkQf+xvq8wQA6KyJEIV8SrSkHJ9FX0we9uoH9xpy7MZcyQvPOFcvnrdwmMI7N7nc84G+qB
BAylYHBvNOSqeyma099RBP7yGPJZ48qltQStkPTyb5fTnUBIkJrRhyWhtB50+5WYo0NjG3v8EeFv
1uh/fbHF3gdiy+Yd/vre6EIqONS42KBn+TaDrXajxIRhuELS1FWgVtXvbqW/Po6Lq45GGhulglX7
2xUDY0zqQeFx7DEIXCWR/dwo9t4pCJESmkk6y0Zqn2NncseG+LWACD6m/EQC0e5G/tW4esirnfLk
MZKYxfyn95OKzRPqmMHXjYrl22KLa2WByjJe6dCRUOwPpBpo0Jf+/ip/vZ+4CpMZ3OnsWii0fv3M
FfS0C1kvcmECmdNhJA+Mzi/WTvAyZIY6v3lT3zzxywLI9Uwkkth6WQO/L4DaEJBGadCDL2XmX/u+
N7F/FHMkvvS60KnItTB8ThCHUdfXDeDyClXGkxwlOkmvwVD8Bqn214cWhp4KS02nGEMevdySf1qP
WyR5dlbz9jNB9NwW2Ws3bscJVfdv3vjvLvRtPysSfO0DQdpuXiXptqBMWClK/bvV4S+VAZ8umzPK
n8UzDaL317ejtgMyqZ5PN8/7SCEaV5MB0ZHe+sjAv4u3LSO0acdMvx7doCpoNv3ndxN+Ag0oB2oH
5fu3WygpEVmodV1hSbM/sR6uM3DAvkNg1/bvL4XumDfzy1667AJ8ZwpeChRjl33iT9+d3GhSnmgR
cstwwBuO/pIBMNQCgKFEZ4Wy38W2c6/qY2a6QdEg3FRHQDPsTobi/FACxX6IsyCXUHwztWjpWKML
Wnx2Um8X79T3Vf5RLxPqKwcL4cV9hcPZpd4KS08kRBC/tOXUKXsJbimZZLIYAg/B/kgPZlBSoC/w
0OXbaIzZeHK0lTUk03YO8o2MeFGnL4i8VvKVyZhbPyjk+SoqF41Pl/CagAn3dbt21K5qV/1otr0/
1KO2yWxHWqwASfwjlFCh+cxVQ/OgFc4c+jZCMxq7QyvEpmFeixcky8Hxq9qk0VGLibShIze22aZ2
7Lra85wbrxREWnYUdVqrm8y0OKBqqJWtCSl4P9ASGFFrdwCOsyBa0mQB9A/BqUaCEaY3kdRPtXOQ
i1Cvk5ekzJUQ1mwaiZ4MwCjrHX07OcoIERFdpT3Rj5TCuttZRdC+QUNpr8ssjW8su6S/gIev6P2k
RlriVbFeTr5IlflOOKIKN3JSgrbuyly89m2W/ahrVAOch4VS+s0EKdnrh8C5RuwSvMQEw7L7d0VA
2iVPW7xXCd60d0pak4VqjzVdafK7otjXB6eP9magxS+9ZMr1Yc5BIID/byfSyXrqwPoZ6OLSMw5T
6aUhOXUm5JSPbRn5OgYCpDbS6c+jAkcdhORCvw6dOLf2VVYvdhZ0donflWNi+okdpBuMBcR9JRg+
MI0oWvhWCayuJOAFKGoLISnRygnTuDzgFpgedQInOmT4OmP5bgz0bYh5IXBDrcjQfSiAQnjERaaQ
P6rheSO71ET1k0Dkvo3qPM7Qlk32ObEr5yZbHENrtMSzIAmTxLzGJ8OhTAu6EWU8nhILQKTDKFwi
opJyyg4bLpxiyNhk1lA/hZ3iZF7etuWNVKS0qybNrI9Ng/vepx5SrPtcg5B5O2RJjVpXQ3O1KXVl
TplttAQIPo5jg8pJCVv5DiEigbZ4HCQFA19qWuGevDgptw85xBiy+xK2qnjHiSY3t5mEbIUI0C7N
NiR0y9eWJCfvOIrb6FSMsVPTIk4x4ggpRW2tNAtsnEMCPW3IK0teslLRZQ5nQl+NiTQ5FzVx9MmQ
O6DnHTWjs0pzzlg4RGAi+YmaMM8GhDo7buH0WuCyPpiBL/oS4ZijtnK3hupCH9/M8zF2zdBefqWy
qLJIxOajQxvDmErVkLv7JapKsTXtVoV03djzEX9SU7gVxC6mLUAYIIrMTnPmLFc4q9KCAu0lRS2Y
DVhIrphYh+nRzHI0Cm0e6qUP/qAUfpNrjJ5EFiuTF2CFpV0+xraERrqd35C8GU/ppOgIzqM+3cWh
pjIBh20ofEWWypdoGAbnBQXZ3BAKmKTMEtRAfFSprfAUzLWpbsxQzx0yj3FK7m1EqNYK1G9Wr2tk
i4QFppn22gfMo9dVObPXAIyuJD9A+voR2U5KOu8UyVu8Z3G+KpM6THg7ghkKn9Lo0GFLiKelCiBX
L6KxgsaQBxpfIHAw5hQJohjcqnF1RaSh/pw6XfJVtGbA/BxnaueFVUXWeZQp2bNw5Jl2Z6aWkP21
nFVCw/Earbqh72mEBwQ+e1JbZO2miIRxG3ZIJ7wUFYLhmXOZ6GBrk0LzSLCL0gN6l2q6A6YgVAUb
YVvpG1WN8hLdG5pwZd3AwqTL2uNIwikzxmdptpQQ9UVOiPnjYDoYWbYU/RSxqyru6pJvsba0rm0/
rSQw6pcsKo22cpWesMWJe7HmCeuo5ZlQQMbaSc1cvA5hghdpDIw88S2jEmIfFYaes+Is0oE8LuS4
9GpA7kjRai0bTIJFdWsIdQYCkyyqn7Xh/4nW/4tb7U/Vxl9E68f4/bOO337p/C1/4o8xvMWsnRAL
OnU0KOjl/WkMrygo2QFAojtXWVuYqP9v78/+BxDjBVspL2ghIlAp3kiBb6P/91+o1SEroHNfTun0
O0CAf2v1/V3rD6ncL5URxCJsqvw+4rIgBdOj/FZs2lOqd0qLi6nRLCBbkomVXhBYInnBRZPRqjL6
DPWi1ZCsAN1GtUg4HIDChqtflB0ozEgovug9gov2gxWI9vNw0YSIGQuVb7GdHCFiohoxFwFJpGaM
daafupIuJCsb8FW96YMiJly2JFIXaLsoHL+3+5qSbBGqjLgHHcoZ5CtFVHOG6hZRi0xApUwZYrX4
2S+6F+uigclUyTkMizCGmFY8hxj+la2+CGfYXLNPwuetnX3R1WQobLJFajNeVDfOIsAxL1qcqQyS
u3oR6Awx/Go4Rsh2WpGqeyxkjLzMi66nWCQ+IRQzTDYX5U9wUQEFF0VQ2RTOV9Bo/cN4UQwV1aCv
u4uOqJjN2MR6vuiL6ovWqF1kRwQ0okCKLmokKdPqW3JytLecGm3XXHRLJHoWb+KiZiKvUzrmF40T
2dbq0wgxJd/EDdpIDMaKXQOkWtRRHVk0h7BaNFPtIp9KVIRT4qKpoo6wl7hjpFY0e9LcLS4KrNnq
kk1y0WWVjULonzHcBnNrH8jUal8qRSsrL7kouhobjzchBa2N9f+i+tJKQz0ZixSscmJL84zJoYbR
F7GYqc0wu+DHtAdNKOLZUvM69Y20tYo9YYMozfRsRErcwhxGnryI0ZQoVWxXvYjU+qEZzym/wkRY
jYrNHJ23fNISEiVEwoQdqCNiN7yh5nm4SOCCRQ03Lrq4Xp7Gm+AilsN/inAuvojoVLzEK9MOK0+D
k6q4Ou097TYwQDrnC1gkktoh2PWgfhZqd4TvfoGQSGYRdqv6wiZp2B3UbSpSbRvkKfQSxKXmSZvL
DunJhW/SpSGsk2kwpifnQkAh7wQaiqxk+RPRxTBS1EpS27W6eIkatpB6HQKovM8uZqPSGGu2ucWD
pMwF6k75Yk1acp+vNHTDA99Ywfct50pxNi6WpjCvGKkZiIdf4QxSI3Of4yrDCWoymFZ6LfXyi0mq
EwqGqb7qCFs2L0Yqax7yfX6xV9kXq5VVOdiuKIqxYC3jAxjrah857pTMAXOri2WrEs3iz82s4H5c
PF2KnKhMcq3F6iUvrq/F6SF5w8UMVmGCYbbbLSaxSRqc5+JiHYuQC9NFga/HfYi3rFhcZvXiNwvU
th8ZOBCghEB8saQFQTl+1RejWjantHuNxb/WgKPraJbiamsvBrcyzynHia1QTII6FSompZWkt4RS
wssrDsD8uothzkjNk32x0QUBzqJtCfUgx96cMjmt9G6L9w0fP4LJolxLw1zcO1BmjdWkN2Wz12ol
+TJpIFI9c9xmQhowhXWoVuVbRw2jNztQWX2wB6OAcyOEpczAmUFgi+tF3Nz2rcD20RZ22V23kapf
VdTL1g34qLj2HAK4aSKxrtirngCUdTsvPXVh1ZXskqpCv7uym/o5y8J6bzbDtASq5MN56ipEKHVe
UzxLEVaH2bHj96ArMbCOTsPz2uGR41srBlS8BH6h8xzkD7vHZr8axsmpbmMM57WfRPL8mKa9/Jwl
KdNTzs1OcVcpoorRMOSiTM7D0GrTGdRFOq1TQrhjH0JE1qE7QTK7btI5w3oLi+BcB9ISDKMVYdms
aKbk8Y0mFeA9nKmJI39uLMr3tOmRoc8Gxlc6aXV5KpvchOLHQ/baFHxWvtRSOe2p7cvHcopy5FFw
D/q1JmlAV+Bn4B/yNM7oeObnWsk81ZAyyc8aK5hcpRkteWeFQ6evixrJFIDZVuyA3BYvNaCHmyCd
YvlAZnOuIPCFUk0co63eT0lvZltC6tvTNHFEuM5nhI+kDPdiE45hbrscaNnz5EzU4bouxHhrjpxj
IAJgKl+Wc/BCB3pLKvFjbRvIO9niRNJ7+G/KszHP9bCO0lynEWGL5lrii0xRtrCkTWWCYT2Km67b
SErR/2yN/F/dRt1Gg+7fz2uPn9wtUfFr3caf+Fm3qc4/GIoyMuBRg83L+Ox/Jraq9Q/QijD9NGMZ
mcIL+9+qTVKp2yxaTExQwLDZ1tLR/KNskzQZZL+9eAINGVklGK7/oGzjx783wJdpLTUbA7ZFzEk8
wK/tO+5bu5JHi+Me9nq/SjipdDkAlBAll9A6+arM6ltFr1f61KfHVFbbFSL0vaxVr1XW7wKzR9+G
NgZMeLcxRL9Waxntohp2XmWRKYf91u8c5yaGEiIc1MVvBUCtEI1PFSb7CT1z2plPOD3QaentVS/H
9xNWmbPUVGur1RLPsX7YlfbRkx7s1gNg1ay9Bum269vkNdTRdItAbdBAdeNj3uaOCyuhxuRbP5Lq
5oOOidw4cFj3++FMPOWBkkD3I7045in6PKm5NnG5e2akQDKo5h0edjzzHJ5LXUR0yBS8413zaWjz
69SPK5EwA2riYV1J/Vc1msMa/hXwl/k9EenZFLwtqUzTvQ7ywLCSV6DynW9q9dqK8i+AOYVXFN1z
XWfXHZNyz5EbfCrOhxEfdSPcxdHjKFX9ayIb1WI8rHCOEBZP80/F5M/L7NuJpS0MSdzOEwx07Gdj
W2EXU6xbW5jI9pqk8ko6D8Co5mczBbyQjjoj9ZycS4JaNah+WoPLUOuacx4PN3qvnjUK1VmlG6YU
J+GgYMmK/IUlL3Wdctw7gpz2Vs5PxsI5VOo6Xo3SkqgjVJldLEhI1MxuIHqvqF02xMKP5KXe6EF6
0uoMrIO2b2qavpZU3tVdchtibEQwjj7FJGdl0CXrA7bltWQtvDy7wTDGD9upRskJaW4jpSBDelqx
bD1ZIx14VoD+2LI7m8W2ydKrlHqCKrK7zmvtTrJj6U6QNuTmQbiIY5x8o3bzo6SHB12w39QzkiZm
OnE6oggcNeVLCkrSPydiqHv0FoB5puAxtpnX5xpadWyA2k6dhn2XJORmjhFitrQiW69u4AcZI4wv
TsKm2VzXdfBFOXsyu/IpF3ntX0YLowHdJa5UYDHRWu0tC5JCM60lpkBeUjmnuJ62U+xg9W+tfZQt
9Jipu1KMpl5LckrndFb0a8ce3nQaLesqtSR6cKCeiip6FhxdGC9hZxUxjQW256Po6uc6dR5kKT0R
Uz/ROEKUk8bqeKXn2S6dUUtNXfIydIrwg7rqV7JWPgqMZi6Gv6uhHCxyXoJsRUMQ3ER3wuRKHWyZ
ySrW0KUmp1TvQRsBzdi1TOe8rKsYC+qDogK8IUgrqTKaquZE9lJB/BwNPEhKaU+5kn4MSpy5eVwX
LnMsEumS7oCf94E2Ru+3Q7bNUOvWQxT5MOL5Y8n44eQQctqucSOwWZAAJI+Anr2FtosY72rxZ7zj
EcEFFguPsJ7cz2KQbJFtbJ14rH3RTcA+0lWUnmNMlitaPLiEb/JAWjvOa6JU6Mqq5CMcjn0H1Y2D
43Wkt52XJpiCdL3Oj8A4oBF0iRXeaWpfbjlrVEfsE43HsTVb1fPQrFU5jHYcLnZ10PevqVkO64lG
//Pg1HcIWUC2TAEHOoTneh4aV2XrAG0ajRw9P42sjmrVx5ON9ktCgjXhooU8BSsnc3JUoMWZFudJ
zEQQKfa41ZtK7HslX3EjlNeDIx2msj80qfNjtvr7JBkeU/SQdRYVfjZKn7HZO6sYJMxKDoNzaJae
PqMU76cDZ0NO0MaE0HjRAk62xoUKadu0gvw8Yxg2TaFlJ3XSUIWBPYrD2MuKYcuc4hqM/FVSCNYC
eoXbbsDeFXIM7Ax73whJ9UvC7LYzkKcuk54rs1VdterlT4KibajFrF+laifvIlezvZwXvauMo2/P
9XiU0zzfdAuTqbFIoE8a2sccyNdTn98ZVgrW6LaYtG0+SMwxyPxl0U9XbY9zjbTS6T5Id3OxzNU6
pW8fJ1NtTlKISnuYV3OX76NpaGSXJkkDeGScoQTpiBlj1WB/yMioVebyQxYsn5MwxUmY0VliNIJ1
tcXp2EVoB4E2rGUrPA/ZmypyIqCLDheUmK7SSTff+q78EYdts6HZpnl6a2yxWm6jghF2K/tFUMzk
Fw407839ECK2U+IrKY4fZyM2CYfN9kISuxiVXWbUpQ8ihu+HQa89tZ+TZaPADtMDLclgp5qAjsZw
TuAMMRPq81Uus8dUKPNb+6E22Q264GCK4YdMCuKM7lwYrVcHdnQqQ/mzbtIHxSJhttDBttJmzFeF
kWZrM0Ipi5QcwFYfiDVYPALoSkSwjUZveKy6bRSBvdXqDv5rN9zqvfwyxjNCQXKznaJ+E7KE6lNh
ARg0Ya4bKRUnx2EH6uclAjEAE2k1irKpmpjzWYvwcbSDej3Vs7FOpI5eY2PSws2l+Xmc5yfb7PCZ
Di2VRYnXVMOEjagf1NlokI5BWyPZp0WUvMdJ2K/xzeX8oEVPwAKU4FaBgKRoxt27HGnZbp4GsZUi
HcGvruJYoPHxMjl5diMLEJxTb/m1cTbC9WQYnK8IpCh7+U6T9KcsF819IveDN1tPOc3UHflu+jpq
9Z4CKUW7W7DISsJqV/Qe6J4PwavTgNOySkzHoTxkPsqbdeMU+xGbMYPYTzBl2pE5IEZJCaMltJ+3
BJhOn1vGLlMk+a4K2yd1MtnLrFviFDbt0GtPeljEnlFLJ6bEuQtdJt8PClW9Vim9XzbslikQqx1N
Qs7ChJeLyAuK8NzmyT5y5F03Ms0H1lOoCs6rvNq2rPGq3PtKHHnCKo5ZwjCBdpGeGo9WXB2DYEGx
pBxCUXgPMEunQGnWaR9rHtCn7SSU+8zRsXtnA2N8Rh9lMA5neGWbCDYhm3Pol5mFtKlCKY7Hf0F0
TsVR7qTVGEaIg3kYnOBsR90diLTXiVmmM43srUC9Y3kd6/pDk8JqUWi/z4nkO7hoTahIqG7pQjnp
wp69UpCe5AEaplTyExOWva5+qk26KdRjLtv+oqGYut6lg7TVjeswjz9StTzMDbHXZsf0bqReCnkQ
rMy3pHCTBd02iMt9UamblAxkyq51Z5p7fIr2RgEACekR4Vk8ERoe6PMtKPsrrYBOJ7D9cnqbH2gQ
MM8xB86mAMS2VTc82hzVfH26uH3Nc5fzvg35PbTMgyKznzXT/NX3wymuimRNCD2zn4apcrjTYvXM
TU3JFxceIzLXrBx4MUiGM33bN8GJfv973dzi5L0r4U2JJvBL7a4o0pe+DJ9yoJlla697p97NEraG
UNpZHOUrQmFHKan9IklVfxwYjgANWI9NpWGgnr4KYT8bKVsVa4Mwq5fCqj91GdPFgPsxKI4N8eSD
ygky1jeRUF0jRkJtDD96AA+gfva93r/M1daRicurQqp5XHvItTVx5czDaz+pxyY8yvptaM43xegc
uhQ2gt6sbUbqdVQfTZnmX4DjIVJYyIqxPtQ6tc0UdqdOxG/kzrtiFCSxOzY1U5m/q5W6ZYDnl+JE
klhAU6syfIKWeV85v2aSza9ccGNTTevHCSBBOzunqirOhVbf9JKxZv04mSY/IOxrY0SpVt9qDZnJ
cjYyvE/PGL1bbA/qCWis39aq5g8Sm0klY1Ziwdk508vYy+vATJ9g1J8IB0capeAysB5jPXogswlt
WhiHq0lpvVRh04q760KRX+LQSP2+0ACSoaOcOu1sTR+wY30bgNU8NhMYYMmtR2fX5c5jCyTTq9pu
P9XyelS1etNp0g28j4eqfLZG8wg/94M7KfYJYL1VmUS6vQlXl8NIuBqi4R36rbOyS7FWU10/5VOp
bfIy286jepUk8vVgzivGwrD2GnrmQTcIN7M+zSWctu6mx1hylhMFee5sY+FyW/bOy0itlLCVybl0
RHIKXflBwzlRSgIjiBM3nqn3t3nc+zQPz9W4ULG6g2APjCTwo3rPFtCNxi5g1kjw4Evfn2ECXk2k
mmiSfed0zEBrMiECGKwse+wZNfkHavnQkXgMq9iQPmftEEvGtQzmsqL/w7J3A9l328zdqQDxeIMr
+MdYENwlG48ZhkXP0CdsKK038OqiQLoyhngl7HbP5HA1xeWXoxQ3I6jConxWE+uT2d42S/JDGMvj
VagYbjQE55LRItYgbc+mzWkNDnFL10kk/I2DKla6nRJjd5rNH3lVwG9sip1UaKo3pJbqSUNzSktp
E6uQ6qpoW9f1q0BtVJdYSKYE8q/cIhio1dgDQfaWZsNOGsIro6YknSUWG41juhs3AyaHSNgezveV
JIPpEEMPFyAqv6QEv4Ma1HxN8i1KOmT/Cqt5bPUthp9B2ykD/fzYKjykBfdBGb2Qb0ux1XdHusVX
ZVU99jNKklHLh33JOMYLJtxHUH+9TvSo0bTkvS31u4LIh03eirdIpZbUSJLbUJk+9P1kuWpQ7aSM
ljCEj2dIyi+ZyOlTIhvxYA5iARySj4xDKxSyUd4HBeEKc2dj57DN93AobuUmN3yls6/rBF4Qs2JA
e0UDk6MD4mZeCV1GMJAwx51ryA9pMxsrOq6mmzRO46LdeJFMlgGp0bHF2dGwSchM9ItmnDcyg6p1
3BdQIks8KJEzknqLT32fNjLyrykOnhQlvI8qKAKcj/FaVWF3po07QPCkQAZzuObL6d1awuEsqwGN
vY6mtQaBGILZjIIsvIHk4Y2Depvbpcs8ZRXETemmsMGdovrULFhnNajDtFAIMACg7aZ04tf1EOQn
K1Y5TFSJ5ls2A+6xn9p1ZBaOZxYQZONeZ9SMXIL1YTepGWfIkGplLMbrNgCNEJp9cIRBjBpJKyX1
oHd5vi4z/CSJM5BRYJXKToUU7BpVlRL+N2Y7U4objmgfIXoZW07WE862WCwgQfs4SByUGnVvGtmX
zV6rTdlrFMj2tpgK8J5VMljuqPavWTw8Bkm+k3STo3uo7eeGrQ3QtpvK2lHtuc3HXD1QmqbAeUbT
rwkHEGhpSkk/QuV1dpaCbU4pZWcFR5R7fJCiHVtLJoG4WQCYfJsqpTBOKStX4jclHZXVKPp0Q4C4
SogMPRikGzhg+jIKdnGSIjmWAVF4tU1XX+bpY/UIDkkYnKZG09y6mk0PeU1NXac+dkH03jloFUbl
0Fv5lc6daDfRW8itllvSfWw3lq+UYhUQWwYiBpdkHTKWVBiNYJENpoAuDNtyAv0XDYCoPUJk0ViD
BunCrakMBwRI+BmdaV0q0oj1ho58YeT0cbWrhFItU/M9AaqfuiNWsd7vnVjb9ll00Kt37O8PY2Nf
90PvoQNedzau/xoDX4fEpINsGPfNa+DEHhmt77UYrqo0OqTTS2h1XpFPN5oenhkmPsMIPZYCPytF
m1ngRYLBTabijV0knhZPSCSkyM+l4chY4FoDPVE23XXYP1VjcpuUduHq87wy7PKZroK+syiJF/VJ
wxYLeAj7pxau07BV1mkyxUeo3PshqK6gDrsMVqZTMPbnVHVueCz/m70zWY4bybbtr1x7c6ShcXTT
aBkkg60kSprAKIlC4+gd/dffBWVlXUYEH8NY4yorM8lSynQCcDjcz9l77VXkqE9oWOEYaC+Cfd9k
tU99BJcTRRuJn/EDLUn/pkO/9KVqa30Nkn+FUCFc0FBbWfDOCA8Fz6Kx7hbEcCWARwK+Uwv0EFeJ
Sj53KDiXU9UPlyqK7wOrjNa2/sdWWt00HXlgRjvhHKYF3LcSHpX21OTGbTgE7tIscJm2UKyWeV19
DSUJZgvTwCytIHXW6RezqBbNVFGCSEu2762/kZ25oEFJVy6MfitZF7tA7/094JKRUk5itZuEALg6
lneOSUGRzu8wtBtVeF8ALn82fVbOTmbjVTC5O4ugRwpDdNmyyOHDYEFbdOHvbE2dTY6JmqZd22G4
i6aIA6JwHyFNPCZx+rWr2FL/qWH/t5xPOZ9C+zvl/PjHkf1q/vv/Kubbf9EMmBXwM+bO5bf/FPP9
v/iHCCDIOHf4I9P+v2I+ziw2L4SBYM9BhEG9/p9SvkFvAMQgiWCzbWr+04+U8g/r+C4KZ89AmEpe
C/4VXApHMlw1WpmK6olTdcd3zW/U0K69XIvvkAzVj27tDGe8B4cqbtdEOmLOtjIwiZTUxbHu1uYT
jcMh4pgLMnlVG0JbKVP70YFg3rx6Am+4to6bFC7GIx1pGlE0mBwc33KPxCWEPKaJ14CCm8rRDI11
WlIb0R9Ln2bdmHEKJhaHxLdZHrPmi6iTM7vyMpq8CMay2uFLANw8amRsLAMjCS9Gp7E8Xq5e/bKU
GJYFBHlW6rzQ3WvUWuWNqwXmMmDnFa9UYcvHtgEEtkm9wWpWWuuk1rU/xGm1i8DM0dU2ytZfF1pm
FD8Ho87ZxRW9G24dd3J4IqDEiuoijxUlhhy1VbrKpAygQAiPApwCKS5uOOln6q5gl2+uG0iycp+U
4fCzLWN1VcdT6T5nyVCIvTeF7l1ox8G+pE3yM6W4Gi9z28DZa5sKAu0KcQvhM4iFQ9XY9GtlWtym
iR7si2mQls/OT+JsjRqOS+OKuCibkilx3YV3bWcuCgEyU9J+ZUSaA9xiGthYIyfU/Z9h2BnpN5LG
G2iGvZYl1dUwtrDrBp2+ElbwYMyMKy+qhhKtGXlFVNuENCYHBoPpKHtc6QnHZljhBmyaAewQCH+A
/7EnSe+r2rLov1ZR0ld7O9Ty/JPXFyNMhrywbZS9SaV3+he3H6QaKSDC1ofhGgeEkKy9noMzsmXd
Lih9OIOWz0ywAP4VDnp0Mj6Ab13Vk7hMSOIo3dumqZxM3QN9rlzICDTakNzofZDRVsiEGIFIFJHt
TnduUxm5hDifkMd2C1a21R8ChSjiKUz8ZFLrsURqgaCSXf0zGV0F1RK/8cbxngtA5ABiT7U2vvRM
KNxqdhkViAoqqPqAxk3DHqsH5Hoqu8tiTdwGDXk1G2XEHWd0MdVPVTgyiapOjdmmrM1Cw2KkO8Aq
4ta3KdfUEWBovopyNTVOkl10ki7/cqC6B5gQ8eTPKSnVtG5QbnfbSS+t8EtbZwVNBv5rOseIkeJ6
eEvcTUyd0wwy/P3c62KFmxCmWwXvHspj4btwA/IeoooA9ONvA9+OL6xeIWXgu9rRa8koH7uyY5NL
w44bllN5s371ht2Xl73K7OLGcFLPuk67oUqvoL9FFps/uMqk6oop4itmNUpdBFU1/9V0IHnX5K0w
bxxN6mxXhwjZ4VqQDYA32ZFSvwD1zVkopo5SvuhFKuQFxdgxvFIoe/ulMo36B41uG42uHQ87ssWE
fllqVDbnfTgV++mypmHQEDReS1UbNOdBvXeEejWak20Ke446aGSXdVuMiW64avBUG1ul9BFDN5Lw
AVfrWF6Yo3IEQKVSgsyM0V5BeY9sSiWlhqueLp6Sm6xr9WVfJ3Z+MRv19E3Y5LQJ4XD7IJ60RiIh
90tfXZQU0z5JkNThPuBF9rZ2ZbbGYzgIpu9aS1ORfCmKYHAucMSXtFYtkUOI/jbkmjaj+n3K3nvH
yyEy6MOkxRej4oyMqxaS+kJ3Yt1ZWgls0WtS1fVoRxc6rbacOqJfOR7FCZgWXM+FkyLJQKEThfNJ
nC3XgEvgMTbSLtrYTonhHaxSdSUn8OHsgXu7W3dZa3eojXOKS9IgT+aRWdmDQojsSHymWk+daWE0
achuRww+i/U3E/19Jrc1yPRkohZrCuMhiIzJYw/qDSNAB0I1TPObQV3XZ16i9OIsHq6yMs4RnAhD
h9a/Lhogr/2vsIL0VnmI5wM8Fz86oHexFcJ27zTR/xrMSGXV5//uj5rxj90cD/g7+6P986/n8Fn9
PORFYQz+Z5Nk63/hNDUdDNY62S7seP7ZJAl2Qh4ebIxlpkFAmsuO4l8edQ0NK3+X7RAedJ3vxbzp
+kfxYNrgmG0Msi65PLi3zQ/tk45NURa7NHP+ERzPZA/zh7r8ysHjlWj3jCiCSRqlw27yeDcEb+Tq
1U15Y8tyqIb94+zlYlDC4lrGcXaihgUcbQwKVVVnV1eRXn3u2u6ptYc1OUNkPgg+Yu8PeHxZs+iW
zSQkLL4bNs7zQxnHgEsvSEKaog0U/VvWpmDrY0pYfHAUE70g16SbNk8XccrhKIkMs35Mxnr+htGq
15W5FcoSZ3aWPOsDkxXWQHDcOgZJ33Ft4NxHowDETNlFzQkZg1hOc1pIFm6kiK85iX8iu/ZnO6Tn
rI+H+2eemGn6IL25Po7RoECP9s/jFIZNr0BICXY81J6cZuOWo7a2NXO8Zl9Ynpkhh9vneTzL8gUj
YTJj8z+/DK9dgO4IbdhzqgbBsvvVJZ54xXDUlEPZnBnpZGpgykPjzdYZ6yYy7aMrC8a6MJNkoDln
R8PlOAm5NMs2/Q9GMW2DsRAIW8axkbaTfeLEXtssoyqiSU2WRqAxGSuQkO/PwZNXazao8g4DwuA0
ZR7P9ET4XThFwN3SOcaAQrXc+h0VDY9Ff0MQmvlbNU128f6gbzwtjjomqLtZM4879vBp6QTgopmd
FaGmgOwk2OLTmNA2eVWes6sePy6OgrxgnmfYJtuBU7c1MPi2ryxrmWDN2BaFZxFug3Po/Qs6uotM
PvRlzHWcbZ6u/1GYvZ5+tS2jwusA5MoxeCDZRWwDGOkl5fAh13e+9MMzj+3o/ZoH/EMsES6HU4yM
R0c4e9LzchhKpLfteAV01uap+e4lLPViV8koPfPA3hoOGzPuWh6bizv18IFVCt941RoETjgOUCrg
6DmO64jtZ4eVjJgVkVLhff+eHj05LtF05qhYg7AcYVEfOBzTyp1EcZiRlLcdbUdQ1qOsbPXhCwMp
wtSHGoGE+OTBRUZYKQTADAKzfBfqmdixkU3WUVBRE+2t+sxze+ui5uUJzKLFZDl+bsKbF/0MZDQv
PVR5t6T36ofnnLWnj4vv8TyIDsGGqc924vV0hDQejyXRb8tBFqCbcw1ufm2Ca2syBUReGusPPyq+
Y0xFntdskTmaja7Q2olXmuiYIKMA6glinYxy+NhHmQnBI2KTwf/n3YB3NIo/Ylu0RwdxEk4UvBEg
0WSris3713K0Ns2jkHENSoRNEvb24+JIg9MmJi0qXXo4hxcmv12jLIYaZlnBmQt6ayjbZfllq2Yw
148uqDHx2k69my6HCV9b1IrhURk+nG9zTLA2/bvs9sYO6q2huHOzxBWDuX78ArcTFW6cioRiOeEn
rNDDVReb7aIc+/bDc4GupEHdjG8Kc+94rxbo4JzbMMJqaod09joH2NoQF+5/cEGs7ZCi2enOl3U4
xSOrcPuGKv3SSTS1nzR9Mm7MtiIyTadcfCbh/vStZZ87f+z53AvBi3U4WE8EFy5KGuU6fa0Fb1e3
xzDt/W3W+/+SZd4YxXMwxKNhxhLPZvpwFAxPeFF4RTnelvU6UdM3zDnumen95iC8SOyimen45A8H
iTuSfEFB4SzGTLnm+CduQzSvZ6AMb0w3D2f/v0c5ejpmGco4z+psGQd9dOGVKdFxTUUGpdm7jx+d
2WS6OKbpUbZkxokjxbXda8NYdZZc2gTtoXTwbWL7TDt5Sr1WO/OETi+LKjULHHZoh0PXnHHzel31
5Rx0IojI8uxEXEnXza8biprPnCXEmbXh9DkJB2oLGTgEpTPW0R3sA1OjL8hQBevq2q5HjWhNrKXv
37zTDwV0Jot1G9U6J7kZZvb6gvLE7VNS12mrh2XY7U2yA77SPvWaq47OI3o4E1P2mRl4OiaHEIcT
o832jyr70QMjGiwz+wKoZgnYhewYvSYz2bZXqaLsKSzKR+9f4xxK9PoAxIpuzyuR4bg++n8S4A8v
cs4hNCKiI5Zh6wdq6VqlTzHZL5HZN/7ofdHodck5jq0FQ9o1alyPsAq+Uf9VXxvD6xzA8S2a8TI3
iUN0fDJYRItzCpmFHNKtoKisbVqhOVeTsMLv7//0p1MOQwOb5fnoq9MVOfrh60SFNMT4HOF1KnPi
NakLciiYgh9aGiD3+fhoDmdsbBIsd9yyw1ul6pQsNSIFl33iNuMmk7b5GdpVU9P6xfJ+ZrQ3ZoKh
C50IAp/m6B/+3uvZZ0KniWHRpzx1qRaDiBBGwwKQIDaHfCQ5uyzq+/cvcP6kviKOzHPBwCCi2ywW
YP9c6/ACwa5PZD8DrFE+urjWeRknPVtKPVrFFaljQvSP7w/41jXy9tIsYcOic5Y7HLAlWlFpFZ9D
1A8aICDriVbHHjsW4T0pcqD3R3tjtnAzqRS53owhtOZV5VU5xko7y9VqkS1DziognBtVftLGSu4S
EVtnmGRvjTV/Dqmu/2mVHY3llXbdj7Nq0/bUsEZWoV1lHSaUNKNK/v5lvfHUXA8O49yWw8ozl8de
X1Ye5aHj0SpABVGWq6qS7meThgiiW49ASWKS1inN5TPfsNMn51FVcyic8ALO797hoCTxthP8Ut4F
R6k99flgDd7N2Pkxxta5qbn56EXOVDk27fPBWAB7PxxPMzUUTNAXOIQPUK1JY4MRGtftdRr1+mUS
yOFOM9HhvD/q6VOc/eymsGkT8ptj3qESoyhcJKA0oSboJtWcny5RHaO/PTc5jwpRvHusX5avC7Y4
9A6Pbyh5my5igzJbJmaOkHQaRXZX+TXiI/Ja8y8psvNHqZDFQfho2+LMYnM6hyg3MF91LnauEh1t
ttOY3VBcorN367rZF7Oyn5jtiGCEqU9uNDtNPgU2CV9nhj35js/xduQs8/5jW2PlOXyqksDHMUce
SkMh83cDaZHXhMR4Z977t0ZhDYWiRHNQd4+XtamboEdUMefzzC5XrkTaB86iPTNDT+YKhS9ehPkO
+sDWjKNb2DRD3Rk2e0ejHqP1vCEjzr3hcWHE/U+GmrFQc4daN48/RETO1U1mIys2YWRcmE4zrIQ+
IkMCwLJ9/w14496xwbL5CgnB8mLPf/5qzcyM2EMnhoxuKLU58ZfVBjNPWnywpvynbGgC/JynPzWv
421Ib6o2gQTDwUj1ULKJREq/Ox5S/dX713My0eenROmEcx4CBnZZh9cTkhxGa9zOln5lxuVCeUGn
kZrq16hzDG03FJqpNo05lh+f6RxlqaTY0OaoAx0t0tJK7MTJ0Q/Utl9d4ipOnm1pobx8//LefFzs
h+ZDH5GT/jxJXz2usCbrx3V6sgYci9xDt0R+uNQoh52ZFsa8vh9sFbiP4H95mVyPZsnJ9ZAFhq+f
54WGL/SgeEfhpxTCBZaSdFfoFnm8FG/yHikd5uat6+fmmZfgrUt99RMcm0n9dFBu6xgcCFsN9rnX
OvlTKyb74eN39PUwRx86R8XDSCsWCb81DPvM9z5bcLzOFNrevpZ5+XCh+LL7P3xsZtfR1g/mvRYB
wfXG0yGwYQD39TOP7a3ZT/HBQS3O9KeucjgOXttOtpUJiDipnEUvBuOBWKueqhQ7PrEo3Cq4Nsi1
/PgCPDfnZoMxuz0qzofDjq1d+HrBsGKKicmJpmR6SkM00+8/qrdWYJzFHIwo1ZPaaR4O4wACoGLJ
/i5AS7Qoi1FsRrehzCJ6Cx/9+4OdPrJZn8WLPFfQOVhbh4ORACQ6UC2UCsq+WUxFBPwcVx/Wmf9g
HDaRHOJnkOXJCR7yWSsKFixr8qBTqU6EW+ga8Zn93Om94+TuwNFlTURqdXyScsGslqYIO2bC2IJ4
xRLQRS4OZ6PIzlzRPJkPlw62VCazjw4iVURxdOfScQBGx1FyGfVZsEkKch5KkulvIzjZFzLP1Jn6
1B9g7sGALqd3hGoGO7i5xHe09hLYY4+m1qJghgKU3GJTsIvnlB1ZzdnKr5v7yC71JwIu/GItSzc1
v7jJ2Lo79gwYid9/nCf3efbTU44xIEiy2zpetercTMAwkiIg3UrbxETrbnWKGfeR5Z7bUbIXOLrT
uPl1SOus0TbfVYLsD+dogFYhaILYXaYFMLoMx6fW+Vg/hFBfc6vUk5T0rL6CYTIJrLjk2rneNN3W
XeQ1W8Gng5RKyrCfKnww8XMyqjpfxVmIoB2RrH2TctJ6sOks2pfEEgKOqMveGNZj7eKkSGTjXA1V
5gOEqy0HEEs9VOFn/EDun+5IDMVx0U1s96y1iccN8x2uXtBTi8zJdR6NP5htfxMXlPseMNULImEa
KIEkCumpf6GySAwSa6aMgx/Cx9efrflKeX0J1daNcc6b+Ddxt8SEA1s/AnPM3HE5Il3K78dIai5B
jaFmpCTVeHVGBY7McgWkieS2Yt02hkPWCWl8lrVXcRKQXTQ5KmqhtSIkus46SY752vfrDEheYts5
nBYvmVocIDaRmpeEXKXBMsmtcfhpeSFW4cUUVT1CqnzoIPaECsQasZpTljxZoBoFLst4DJwHtyt8
H3dvndt3Rdv77qYC26J2DQ/YXDYjybNrpxTA0BZA7DDw9IWfVFvSeh3/RiJ/RmmsuqG8DmRVjbf9
VKfaZy3MTHUVwD3oPiFst7A7xIZ+2YURuTM4gaf8pTKD8SUpWg33eNtDC/Ci2AHz6JJvvHeETOod
8eN9S6wpkM016cPC/eoHFQQHlkFYJ24YhL8EmypvtiBhmkBFhwf5yuoHDEkrioFR/KSJCJU2SjP0
XR2m5/EnICR6+gvLCKLkO2+bDFZBZefBYxDA87o07NJzYdOZg/ktG4w4IYozr53noY4w8FICiTPM
XGNjVuFa5sqbmYc1mEbi09oACRkGo9tcmoSLZlOlcz197v+uTd98qYsUc5DuOll4AXkiStkQlm60
7iVhqpuw0LVbxYFUzj7aePhktXVgwHkRyI7MsbPrlyoO9G+WFSl3AS0TP+tklmAnpirOq00t8/5a
x4mHs8ns9emp1rqqWbhESiOYCnpwoEbG5mVh1DL+atYm8UkG4s85PDZoq1VLkbHFZhAW4ToVRMuu
gZG5FlE3g/XT6DJUSjYRxUAdaI/B3PVBRzIPi+RWNYnxUzeVjFdFN07WFgTr8MkPcq/eoT3s1TqC
yzGQ36EKsZToqJwV6beVvclL3XwJUcclK/hOLio+DuLkEhG33W+CXjbfwJBaYh+O3gwamhwHMwFz
1oNPq43FupaF8ansBULBQhR+f+mWNmeuOpKlvPSCUR83Amztz77gmLI2M5OgLDKZm+8umdjN55jN
cLusQ62fc0AcdkEUgKtHhU523LsyhBlR9RFIiQ6bBZLEusMadVMWeqA2qINtIl8yL9JxM0Ny3Ucl
GaLLMGg8dZlULdTZME6sT5PUpuhpip2ch5EAWgcqCehykzSG+MzCHz2V/hA8sHabcvYIO8lnzAw5
yw3gkumiZ838Xeui+WZ3WT1cUTRIvpEZEGdXI0w30lBU5Qwr9uCBttIhHbxg2jE+RwjonQUdrAbh
bGh22pYiOvkJ/RAUzveu6GL9HsyUoZ6yEqCuXmvNrTEZFI96zRfTFetQftvBUyA1Liv94sIOakkq
smtUj2XTSQDTmeb97sbAL3Zjg/1/6yetSZhuhPdPi3Q73JbAPLQtyqDwxeoNo1y0nvL7XeZXYBqw
7pYa7iGk6BsjrpLkGtudb1yKXrefnEhXzkJD2vcVd3I1euz3I63iZR+8+HIMdRhB45hN12Ub5flK
2XBe0cmGVrFEOI2VBLFuhMGyL5R1lwUa3GZZqaybY56Ft868vm9/BKh0KkJyC5e4sDbqrDVridsv
AjfDqqu0ZLoHKFH332vYYN89JwjlZyRP0rhKleZA4RURS34V2pZa+rAB5+ApTO5b1pLO3GSeKoEA
jsHkGKuQ4BB7qawhC7+mxiB/lF1lPjlp4QUbYUCvWyZWarA2xHwD6vXQ9l1FPcYKq4cAEnL2KZVW
7T9ho4rDrZvyui4G6MstJBPLfLDMSRcEYAciuTIC36pIAa9JjNfR/AK9rOw6WoHpxW+YYxjMb0OM
9emTA4jW3Eof/u61GyIb+xw1ZRHgGyv5SkpAp6gdaRN6TMSEHGuS0fFCN12i6dt6ZJZ/09KWsM+k
6dpLlLNDvxMTD28NQQs9J7IcGSx8n6zZizwbpuJ3Tbd/5MzUZc9Qu92Xyne8+ucgewMBVIeUYB1r
BYhP5MYVmwSseXi19WFGpbRBqvv3rFaoaAH1hsNlyTtqLfGuJshB2wEC88IM0zp4MiunItDLa3WD
ye454wpvo1dv5z5/9yAJcY0eM8JFxc4o8DxNS3jAIlt7GKOyT0DHCh8ADggIZsmUxMW+Bu4qLxXh
xOlFGOJgWnaTJ7BEwTKo6qccyhacF58IaZ/Arskyuu+NT1f/2W5CFT7EHe7+nxZiUl6hOIjsmyoL
PYxBQcfHXvcb+zJGtgFdPDHGaTc6nRavMQzaCFYAyEgUA8BuO6JeIfNWX9gZQSXCWEYk6MXgpIb4
JOSoEykFjVh/clqpwseBO91ux67q09taTJWxob0YddskHC1ccFabPvXYdcaHsbPyWUCL1v0H3daG
SEQ5ihZrmllB3tK8qcdk1bqoW0fXurQVoN+vJTpacsoNonuR5HvTVaJPvXcBGZji+WD4gMYwWxrA
nGWqdxf12OEpNrzYKG/VWGMz7MueZ75UouHFXER6m2vfs0xq/daIKhLUNZ0RrgVYdXfDuTI19ohu
c2yAzUwdrzqgeZtZU09AWDiZw11IXIr5pXMs8sLrtnCvO9q5zc/Sx8R1I8KxoNriSmGox8hEP7LI
VA9EsNHc0rgjSjfxtnoj/Get0XX1xQ16nITCKX0iMIZWa+01nycqopqWEG5Lao8zAjpoegB1z2U4
9iBAihDwizFm4+c/+/b/mpT+HyT7V0eYE1bs/pmuevNywByb/41/pUTZf6GPQ2Mw17Uob+kc9v5O
iRJkQc1VNp0q5Z+TK6fxfytwzb/o3f5R1tH4QeHGn/2jwDXMvzD5EDmMuInjLs2o/9ypNA+MloiO
NDw0Gnb8nIcnIK0ymPESB3hhzZnlKH+vWyeSG2pvP1k2z0n3TooCFDcYxJobqmjdnPn096r8Joa4
Z/+GTK9ReHokYn2QWxgwXz2Au79Prq+TpU4PtPMwNvIEerasBeJomCjVpkpLG39hsG6vXTx5lzJg
U2dxWVdjEsptoFQOewb3MJgjr7vheG+u3v8p/oxycKzmp0DQ9KdbzeUeVyY4zuntUPb+Iivr4keS
6uH9JLcTH4HfBYvmL9V2gmy4VF1mDiCRyYg64Csz3jGvZXnnuNL8bseKTXBG03ubBHH3UndZet/a
HFRam7LUBDzxmgYylkq9IFsVZonhLF14NV7kB96mHWqxC7tuwCakcVqtIj2Q60TnAFNZSfMTV4Yd
rZ0YZCueTbUpQrNF7p/336d6vBN+Gdw4ZQoQO42KDZiH/pOrmcCGgLKvss7LJk7EPQyx/64l/xL0
zyku/1Zenawld89l+/w/Ny/9/2xh+r48Hywq87/696KCJA+3Ii0wExmxy86DXtnfiwoLzF9zH46q
xiwupk32f4uK/heiPnbc/G/WdNNPZi3696pi/OUIitXI5Omp02f7UBD00WuO2glBHz1IfqGXzNJy
+Jr31qBrA0K/a0UffRa/NdrvHBX2marwUflmHgYltYHKHrMn7bmjemYWQMlKVelda02ZfrZwGq5E
3RQ3NZDYJ4oX4qloNHNnGZn+VEXQY149mzeWmdOrpCeIopV1mIoVVaTDq9QKn1YJOrU9dYpma0go
KNnQP3x8EFo+HHiQcQOmPKrNRbrbwCbAjYySLYCJUIGQM+vkzIo5L4ivliruJOp+gwwkOnPzr/Ol
vlqXtWkMA3+Mo70+24MwzMFe8fCUaRg3Vx+/ILpYlPawkHronQ+HorzOtK7Jg07GpP3pF5620bOa
PIuPD8PiT8kWgRcFi6OH0wCeI+uLK8KC26yppOqYzWRz/f4ox22e+cbN/W9rfjqs9nyMD24chv9C
Mzo92lMWK/fKgshSWHq6KQLzBa51uqLC4q2ttiWhc4QE13G4WNeZ4398LrqGhYgcQT4V45PwMbYe
OGTBilFvaS8jL7NX7eSmZ+RER5XpP1dLmZQLZSVBZDD/+atp4o95FgyWSZa31H/1ru0ufKe8pwYV
L0YTlsT7N/eN94t8qNlnjBaFLMWjmdJyz+vYdyLwSqLdgjsnWEQN1ZmWzxtT36UpTTOQqT9vxg6v
KaDl45hZnUD3HoLt4GOirbLxpacKdeYlO7keevjonGapLvpjhjocCYqwAZEwyfZNLgOgJUyei8BX
xpkV4+QhYT8il4B+/tym4CNwOMy8a5OeW7JiTFm8csJM/nLAoi8c0ibuiynpPvqYZmcVtRQekMHc
Ox5vNCzV1+Ad9sEUy1WUFCCaLC9bf3AyUM3C2swzR2BNwubR1KtSfBheIrL9gPFlN8G+XxaltM6M
cvo+/xnGRWzBK42c5mjO4W82RO0G2b7EVwLwCXhzYlbDrzgvfFBzoXk7Tt295VXqd9nVxW1gdoDn
pmLcfPRyke3Nui+dbjir19Fcie0UDFuUR3sRQUmKWu1XoMXn3DunE5ILpN9I55GvFzkwhzNllkyC
DOUFIwm2XQd0P1ejCxXkw5dyMMrRpRQqDBTRhNG+MaW/BIYOkxbq0ZlRTl5jPinzy8W+Q+BnnE9g
h0vT4KWEIWb7TAMYHDr9+D2NNLALiDvv3r+gt4fyebVmgTo6wMOh9MLrvYLG1B6PvfNIibsj8Kfq
my/Swfxy5js2Lz8HX2YxH2GQlyCn5MhkHw02kYE3Fm5Z7LM6vRs4ZO4qjiqLoBlBfnbLlLLrwsv7
Dzbc5/Rh7ib3Eecoq4h9dC60JE3IJhyKPfRdbWFlBGOoUcoPPzRGoffospHl3T7ewHnRXFc17GJf
EUJQYnvX2uyKYKIAvhOEiXD3/oN7417SJ+YVngkZRB4e3Us3sSaFzarcu3A0vXVQEQKcRk4bUACd
vBvsFN6vEaLEHi0PJKb3Bz9dltmMsOfWZyslveqjwcPaFYU1uNWeaoKRgydLQfWkObFpUZRa36NU
T4zl+0PO/8mDucPOR+BN4rMmeJTe0ftt4gtXVZipfUi4FfynNLybfIIV7cCwz8g5T5YShmIDMrNB
MNiiUDp8JzQ9BkxcFs2e5rn5W/SxcVPqCmD3h69oluBysOZU7/PL4TD92I6TkafdfoIreyUymW2y
VoW7UAuCr+8PdfK8ZqQ7bjXEvth4TkKWC1/WQrPrdl97mVqlPKTLfqhAaXlacyGMxjuzg3vjYSGb
5vTFhhUxw7H4Niya0o581e4RWIU7Vc7RfnQU0ZUN7sX7l3byHsyXhqvW/WOv5fhyeBeZevQAZdvu
2Q0Zz72eAlsLu+x6sN3+Jp/QaMzhZxROstA+I6NAMXk6KWd5MecZRGynJSAbzliKqsC8rTptEPeD
O2hireCGePehn9dQfTmdmouhItzjOvRrU1xmdV4UNEzpPWWbpCqzbkn+l+rXUzDpTrMwa7Jx9CUx
KW1yo1qLnahFawbKpuPU1squkwjdFZX4ZGW3XfBFc3KY1+1oifRCljDHV3WnFWqbQefJycUsK7Vq
h9iYVYO9F9NELBL7e51MxJSVQYY2JwezdyfbmNMYKjnlXOUBbXDgKoMsi0ewCz6xESW13Q0FmzZ5
jmXXNxsLln1wFxEJ5d/KxFa/bVUb8Lj9VIuuc8JCxM7M/ba5J1ymrFaTHWbNQlROql9YDQSdVSJa
9TXMJtddwUfxwmuP3COf7DorA8mqrAjgdup43TWIiPJapx/xpWngyKwTjgbxJ2ckVs8oWKKeB0wB
5k0kiWW6jaC7jph5SJZR7OefNJOTA91N2UDLdTBbbCeSLdsnYBRSux6SIXGRogZg49fjGATGfQJd
pIJp67ne7SQ6rd/MGvNnS4yGt4qy3JO7Iof+sgqG1psuKrcEroqIvQhXcdKB+aKpL5pdJ4jDXuR1
n3gbDCzDo9YNBkwYvUq+oucso4XfulmxVoI0x6XVWtDoQz+In0vq8kDTdRv6ccMReqc1RAetDKVA
+pcDhkniXQP1I+hN56HpaVKseX+7+JpaegFLuhT+S9fQW1p604zwiRuW6G0QAdFZTY5Wij0tDLvf
kC5JWPDCV7yY64gdonubWZpD45XukvsjsqGCLAAQt0Te5aldeevSnax4WWh+8cOZPPXDqYsS7iRx
U+1GqD6U97JGPYrxKNPN7wPnoOhlcv3evNBi2yu2aYBnbD10kHJI3nSidjNBILE3rk05cRdgWvY3
yp47FJ4v3TnxJbHkxKYH8s8lhm3l7GRj2Zq1sDE0iQXpJE2/ypvK0lfQxXF2qqmvxqWSjWyuHEBs
zaJL67r9Po5GpTZ+31vxJqahF68t0yr7S+VrlVKL0bKH/Mqze2C6FcmRcpF0KouvapWDmrYdrTF+
9YEi/GCdeCh69lACbBo0yutC2KZVYCLZgIOytZOg1J6djpiDRemSHrgqTL0gu0DF2MrJGHXuKd/Q
vCRUSzN0ONw0MXfYaMxwA/mtqLdTGzTlDk6inxJg5CGrnGpQOsuSvod+6bMZcFZOl1YENfOZCtZ9
q1NcpYFL8iAoG/dWIemWdPVK0/sapqmkZ0W9p86/TEbnBL8m2M7h1xG7fQ/MOQ2HEmGKnkXtrpyk
QyAskBRLPZdpZTcPkrd9vNZKPitb6WYUHBpiWEmETKIhKOsVqUPFr26UVfMDVD3W/XxDZgxoPeZi
b9tyEbdSJ6lB76xpqyLLTp84csvZn8YL0Cm0Ql6b+VfE0Fhb1Cxpt6udbGTFpsjWF7S7Q1CVbdK0
xR1ZnP500aRSpPfCQVe71KrY0C55tfz20knDLr6ow8wiDrGOPCi8Y9DnP4cpn4a7sYaBvdK1uvCQ
helx3r+MNd2p3zIeze6BaJ2wgVUrJk7K7GQsFGpaZL6QC5KB6NVL0m8+jQRXQmTVtVB1lxUEi/pn
Wgx6facXWR7DKwrMZK2gH/iXGchdXixTTx9AXsXuNu0na/xfzs5rx3Gja9dXVABzOFXqMC1O8oT2
CWFPYM6ZV/8/1R+w94giRMg+GRs2XKpihRXe8KDGXZY9qrGqdeeesM48QdoMit9ZhT60CkZD4a44
ZBORbLc34Ia9+FBXfqgAnNx/EDk3sAFrFJiDVk7Rf1fkjjqgbZxErf4Y07PBYjaPC7Pcl6GJwDay
gz1mudiTfu9T0Q0vXHiYsaCHHCYHoQWJh2ypWx8JJB3jgCWd+zULM4c7WjTFTxeJdtC8rZjHdy4s
FpxzCwspsGIcHPNI6IAqZaj2rrJrzbl06VFnQNqw4gujHQr2xu+89Wuk8DOzwlZDh3t9HNI4+ptX
gEYgTaYq35eiC5/DGtgcWqh6hPfq5KAXT/NU+TB2re7uIdobzLQrBN3WNgx/VNlA41jpuYheKjqe
3JwOd/vBGVoMZVozTyEr51GOISwddOUwOSAdaSEE5U80OHz1UGTdXCJyP1HDwsnXsD4gmTTX2DpM
kZrvMUlJWgRUQ3d6qP3ZDV/qMVSGYFfUqj6+xK0dkMCi6w2ORquBkDsj2dleqXWgCBi+1okkd6at
sctSXKwOBKhqMO66KubOszLT/FjVY4zTptrln0qXsIzLXEmm92HGS38oYPUbn7rcCeoPdZWipj1H
9LwOsT5MIK3qtik8t9QHDngNXOxgmPTcHyN1UP2HwS4GqeAZ9uJjppdjussqpfybh8T6EKbURJFd
R28d89+xi44podvfFtFp9lylg6/vGo0Wys8ORZkXA51ilLmiMNXmB+4XU2LxkgRLGD2J0OFAVtnM
H8ZKa6190Ye+8YBYZZ3u+75QtB13Nvr6XOaY1CKm5oePAhRDeELbB9uc1O5TFMCaqrWUd5Sxhmnn
CsoYp9p24t90rOPoif88+hwYTfu1qeHgQX4b5fMD1quEblomQrpeFCOKXZHJrjGNOhOfcr2q3CPi
J6WJ0L3fpw5gpoZrorHCsnk35mn505SxyVOPIj4ivxEu7Dk7oTQHFKb0aHioClWfzqoyBsUJpxvu
LJ9Ka/egZT3Kx1CroHtkMWH6oR4Q5npy8Qb/GiGHBqQNoeHP+axEDu5miIA/OJ3v/owiVQPEW2sD
Hw/jclxI8Jj9J7HUKn+EClPkqJomeAzpASbm92cXBPqUSk2o4fQoFzUEHcjnrPncNYOTsFMi2uVx
WB+FPwUb5Z3VYN9BmhI6IXTJpcSCpc1Br7d2d3ZLemiFDv6xMUHWMM+tStLqUKTYMMK1N1rmZbCf
DwXCxRg4nOehL4j+FOW74ivzc9QYuXc7r3ijzS8STuopNu0YJFNIZhaJRaNZPYRmrT87osIvnTAt
9mZhJc9QAIMz3VAtfxxLG+xFErk4DWIFqf2ysax8X+F6/LEmgtI2cuCVxJQWORVx1+Zo8thfTr9U
6MJSy+jP01CgMOwPxjPGxP5GZWFtFAngl5kibI/l95yjWbRzyyioW/oo1HfjKaGSeLy9vispKa0Z
+lx06KglLNlgUTi23aSZw1kbqJZEVDEeFNyUn2w1rb53TRPfnZISpsOEUNAwJU5y5Nb6o9w/TG7Y
gDSZz0NsavuYD8W7IPAxUbUtBabrqbFpIJ1S36W8yx+XQ02YzBRzaijnWKnJPLOm0QBX6bSkDqIa
bB8foBEh5NvreZ0Hk2hCe+MYAiEytcXeCOzMrwApuWejG93pHKuAhh5Em2N8MeuOXx4bzPr6D6nL
Y3wGzG3aGz9gQTfBpJdCvVQ+AyQAtGLJU+tCTanULhIoBdbO8wDI5/2UCRLRBgwrAuokyIjB4/C0
Me71diUBpwuBLhwFPttaVPfM0PSprhT+eWaXHfOkBppe8OzcXt7rUWDOy6aU6gIs15a3AdDOabRA
DZ79BL+sydDCoy0jjNujXN1vEF7BdlPooiwA4naxc5CxLEcFJ5JzV6QKAiUW3gd6hDZ0nmob5+9q
QouhFvU0pUl7p5wm+2wPnXqulNx5T5noTuUiOvPY27MdaPDTk6Iuf3kUnAAtfAN46bmMhf1UgUjF
48ttN26s62Wj4E8lki1IBxsu++UovYvzhJrWgVf24YCafqaRCxoVZhtp5cZfb3+j64WDckQ67NIl
AmCw3Od2b2sJWUvgiTRQ6vcoCjXZmULrFgn6ahxZ2OLGAs4EmInNdzmpedaSsG1UHnAC6lOFQN/f
cADmjWfu+tRejrLYBkA2sSFwCRP0THntkB+DRB65j5kofGy/UvyJ/Hh4uL2CV2PSkPpzBRefC+ni
zA3RIvdaDWuJPhdHtfkl7AIvP9/EkNUJ2o0R1zYILSgq8y6VQg7W5VomY+tEMoHwnMlAa01LhuwZ
USotekRnJvxxe3pXH45yJG1/zq8UfnlTo/zzpZmg2IkkUEIvymzVs9U2gUubjOXv28OsrCKAGXlL
IFwJa3fR3cPuAjdBIKxeHloBvmkl1myTmr/vJD0/01qcdo1u0O8NK+Xk5LHmBNABXvaxKfShRT91
oWfnfv5Um3l0jKPRPlRSIvn2BK+eUTmUg3Mo16FBZ2rx0ehgAF1v59BzyYqwxVCS8+QYxFvZDN4O
2eLo3e0B1z4cYY9k3qFtA9TncpfYgbRVLbTQGzOkEwPHVF8TvKjuvnjlK8JDpdA3YYKL3a9UY1eO
uh166qxVzaMwkRx/7yK+EZ7un46swUNYpDZMb+pyOj0mOUDv2ghvJr160jAzOepTXN9/tLh6yC+4
3yXberFoZduEEEKayANAFDy6YEJQyo4xHEmRJ7s9obUNwXYwuT4INWgEXU4orScKeMMQeaZSf8Kv
mTwwT3DMMbpXeu3fbw+2cmXQ/WHl3s4WGdTlYHGBwyuwm8jLm9R4rwRD9WNuRgxgJ22rW7K274jb
uO9V+bmW/aY8zdNCb1PSC+yIqKLUvd98Fa4d9n/dntPqQKRPtGC5NpAjvZxTakRRrrdG5Pl+3lJ+
xBv1q46tRPsftrgEbkihEliEEuz35w0IWds3chHHXlYk3Td7ssb2UMxlmt8blIGMpRHJs094QS9U
bpg/Yvq5yn1txifSw5+vOwShqsEBdsLP964arW4bjjEcTvmVFqPgdz9RLqkSDwfa8SUFB/+SWUm6
gb663m+Ep6CRoDQjGnelKEH7RnFriideE6Tx6xz11cnsCsBI4H/7jYO0NZbMJf5Yt9hJHeEgpuWh
fDd/BI5o4GGkDEfqxcHG9XC95dCaovAM8gNGONfd5VA4dcZ+MI6R12a6/zUVvor5eGTfm9yhsyCr
AqTFPIhXyU9mlbpRR1nsScN6+4jFm9t9gokTQ0hKZoRO798RwNa59KQyIo/85aQUH7VCs9O584aB
AjX1632rQqy9PYq8OS8KEIhSQx3mFpJ/w8N0OYom8wtoYLHn97i970dQB9Ih14TaoTjFS+cM8Uss
QuEZRjE2p1HNHH/jJ6xsFNSowEM5uoxDl5rWJqbPhTFVsQcKux+oIM5+tO+KuPimBmieHG5PWO6F
qwkj2yLfR56TpdCbERjlEILG9oxOx/5WckVLC88EA0rqsxV37bsgbzTcT6kw3R55ZZc6UoIU1BcV
D/66XOqojyI3hV3qxVOaHtxKjY7doE0bu3RtFGR/gEEBf0G5QK72H8fOdEbaIVUbexFwuW+WEodY
DTojHgm3Z3P9TlrU4ixLLiNJ+XLj+FTefVQDkPLRh/mz1RrlZ4yGfRh6xIglHSx3Y8C1bcJ1z9lD
lBTU3OKGhGw9zMEgIq9swGpCGe1PMPXc55b65Ofbc5NfYrlHQM2RU5LuIWK3CDfyfI6r2PAjLwma
7sSZCIAdnsteU74Wsd0f4rnfKjCszk5+MN4ASwIRLz/bQD8xjUQUe2avGqeMuPfZFiiY1brdbNyW
ayeA6glqK0j98Opol0PVUUsyNnKPdVGbfrakqnDViux5aHEFRnAohgrrly52yHZ/vL2wq7MEgi4n
SnXeXqSbI4099M382BtVq/lbd9sYsHkztxjk6X67VY1b3aIOIlgm2xN9/sWzEIYZ3FLG8OD7YZ1T
6uUhnBNouDj9vbOU2Xi9PbvVbfPHeIttA2mFPgttGA+ZeYPqX/or6AR8bTTfn2m9Zy9qkmYbqfXa
iiLXBPBMo2KEHtDlx9Rz1MpcIRttvo8RVxw6A0LRXf7qh4hybdydS5oQKRm+A3+Mttg6dEHoz8da
7Kl1UxqHMcf4DPiC/yHu4vFB+q6AiqAvObVOZ+8aW8+/wTjYiizeJPSX5xMeGGmvKgF3y6zU9XED
HSKbl3iA+33IEcP+iQo37Y3W1mkg9kWAe15uAXugCV8MH2tT8z90URk8ZiVm5WOtzCjo5Wa5ccWv
7QBNJwqhJYKalru4oxynGSw/VmJvUrvwmBQxDuu5mtCvpG7aJQ9Dbv/LY19u5JSrmwCmHDgoUnRn
WUynFOr7XQeUpzMbby5y/SucKeVYpZbYuDvWXhcyZaIsicwGlHe53SpHYMXdcnfo4wwH1M/jA8Ir
yun2QVq7oaSNgQPFjtBkCbNtiwbphW6KvYJCvaeEVvM5pZX/ohlD9mlGVeWd7hvto4r88AYqb3Ul
TWBsoDlJ0N3FETbqRCmbXI29xJXm2s1cHQMNs1Rq3NXGXpH/q+UmpoCtQVuUbJUl/pYHrIsIwxNv
HutfmctWbRHj+9VUuvZKpWJ6CENnei2cIvsFaqPZgJWtniFEhjRYR2CAzSt9PqyG+Td+4tXkBA9C
ZLjzIqPkhnttLOvPcNHbbzbSW+COBvXnmJmvU94bp9Lp9M+1IsCvhBhXbdygax9e6j+6libtUpaQ
PiwLazqZhEiYXlLqqVUVp9Fybv/RhqmnsJDmf9Pkbj4JBK82FmR1aDpEvL3IB5rL6AzXd7yjFNpv
doGaxj6MbaybihjYBoafypAfBBBqqNIKhuOHNHPdbuNord0dOtrDdI6wiCPZvDxaQvdDkoEm9pBV
Vt9XgMO+QE2Jz+oogkOD69aDi4rBtBFVrb2RwL+hPVDwkGf6clS3ikdqBWXspbmBSp6J0IbEUoTi
fU9d70nPVbFxuNeOmEHli1yKsN/SFq9yMIWIAiRz7NW6KiUrMjy6DukoDWntKE23op21ZcUdhaRN
YqaJPC4n2M+IoDmpy5MV1g7jDNW/TRKAPHTDKDwNw+D+xpXA/nr7BltdVoh2FHaoYiIlfDkqRIvO
iuDXeV0/Au+ZgzTDTxUI0IPk1nUnvVObL7eHXFtXMlPkfUmKVFrXl0OObVxMMeRBr8P7+L0dBuN0
KOugD0EvG8nH/zAY2qlAfYGkkrZdDhYFSKZM2Cd7CNekX82ObuQJCYP0X2Tbg/B4e7DrLjlhB4Mh
O45WMv2/xWqOLgZZkKOBqhbkMSJOhr2gb34EIDTvLRX7t9RQP6JLkR/sWAsP02xTrA4au0CMKNwq
Gcu5LS9uOia8EOA+KTYsdpTsOnR2lCVAgbrk1c/a1kuKkC4a8Y7jwQ2v3ncdSgLIjszli+lQstx4
Oq5JN3JBuKvgcPJScYdfLn8F86QyBT8B/zdj76qNMr7MPSaFcRXN70vHFdEe4NyHVm2NFxHZ6k4J
1Q4c+4BCw+2Ps3Zvgsigak1KRkdRnoQ/8k0UiMNKD+rEixFMQYqCpUCUL6jedaUznboudH8YY5ae
ywLLs9tDr4ajklCK0q2mAwpZ7IumxjQvFUnq5RndcEzthPG9deLuu2jNuN5bU9M86H2H/Os8lC3u
x3k1ok+FBpW7camt3TJkU1QxIA+wURd7Ih6yNEnmLvHUbgKgHOFLWe2NqAERNWM33Z3aJPB/43Sn
zBux39rI0JAR+OXZvC6DtswrF9xn3sx/Yu+CMleky3ZrfEo7kHI7FE6KfWe201Zvd+2+keY7PBqw
p52lxQVWeMghDoKXwyzSF3Wshj3G5tUnTIrtjbxjbY7Q/9hi0poGUdfLPSYQEY9AFlIcBUwjbQ5R
E6Nn+gTOQLxDt+1rnPfKxrquT+//j7mIdBv01vqozBNPoTL2bpiCT0Db8nd+UWZPt7fx2ltB1ZIO
m03HAd7m5ewKQMqVAvjN84sKMZZBS6b5ocq7zt2jMhB0uwHT9I1oZ3VMeGwuBRwAJMsLBBkhGC1T
mXhDDjpsZ7RzJ3accMg2uKwei97eevbX7gkCShlcOeyYZY12FFFXIU+beGNkKkc/Kw18GnO/etS0
xHo32Bjc7vAX6Q4C/cSNi2J1/xBRSYVZou2lZkfY20rQa+wfEdTP6Ht5VozXfWF1H0Xk4wSXbdU5
Vm8mpAb+34iLCzpHelt1xjjxcg0GgBTIPjRl5R8BsNTPdtP2h9nOXzNtdB+0tp8forC7U832LVfH
xICGBVAuINsylfvjYqZmqzZghRNPy3LzIXKVcofKVb9Rblz9rBbec289VKqOl6Okc6hjKd4kXoit
xcmktr9rEstBE6sPX3ogMqe+nZxyJybYA7fPzeoJ/WNo+dX/mKCFjFME3JZmBr0ssXOtNPxSORHQ
X8WWNIjbo61lvm+EdXloaHcuvmgQNX1tNGnqTWL27Z3T90RWZTWMW9WNtWlJfRmaDfRU7aXqt9ZS
kFcjmZg5pVrsYsscMfMz1YyCQq3A6rk9r9XhiMYlPwxF+qWTX6mVcxQHDjvVouOwi/K0+gaMv/kt
LL9LN57JtUUkt5ONNNmpWRq6pCMOrvksuOqwRzo0MI4QZBnDjT25OiWH241dT/tkya+G29QUgRul
XktPQ9kbYZtrD3oetp+Hxnbu9HR5O2eEgpCowUyiCbEIQkRDT8/t6tTrCj353Brt9FojDfQdRQ/D
2TeUEP5DlYmEDVkBFaAhueoi2PBzNUcUYU490xY2MX5WPvRuCzQ+hVyD+fNkfKj8Znq8e6Og2Izo
rSzA4225OOmtiX6mnhNs4YLtDzu8UlOah8Cld45otI38Yi3ChRP5low7PPpLCwpubN+qNao/dZrD
POut5jky0vSpmvLpwQpqDUl1P3uJAUKXO7NWqoMwGhv5vSbf2E0rT6VL24adhJ0BgvWLeVsNGn3c
oKkX98ZYPiHbCcDdzxSoC1ib63+1ed38fXupV94rpGpkeR4UKdtKbvA/brY6h3LVzwMxHXXWf1XM
ex5hPSnHDJLLeyCm/gkKj91v3AQrh5OypaQ4cjYVALOXozYhQpDdqPCB83kShzq0W0DWg+Ykx9vT
W6s9ccNBf6XIIxVaFrEVoGdbFHmdeWM94V2n1i4NOEsr0i9zW5AuQ0qKH+MeqbnejI+EDdkB7TgI
uQh2nP20qTC7H8WH279q7TvLrhlqW2TtMB4upz/XiM+SQWceMCj12FZ9lO6EWlQPUAGVJ8Dv5evt
AdeCBKyhZfHPIJG+An9r/tD22cw9RQTk79u8dfdzqU1P7ItB8sKUfUIDuIPEB0lDYcX+UkSSb0x7
ba9xVRJ60o/hEVi8a/SXADO4HGvKqvNfUTX/44h0ehRGb39GbtU6sd22KPorGbSLrDp1cgSUYVwv
lnpMUkMMdJ09J9OnT12gWPO7kvI9Es3UFA5o23yD7yUmIKldMO0QRtLnr7cXf+1rEw5SygbHTFN/
cYeWA9Q4fNJTOlFTbe3KITfMg0l6+Muu8759h6G6eaclinwp+NLUvkBtk7Yv5Y/qWg+txLBSrxFp
/0WLZ/GUKbFxtqe+PLSpIh5D4Men2xNd+77Ug4B2UkBBr2WRO42jOel1G2SerfXFEQqqeFCmCF5D
qlSPqja2r+j5thub6g2pvKiRUMrkFEkQJhB1edf8cYMhJeenrTAzT0dl8xvF3miv1PbwtZ6L4UFB
+XTvRNMRJtm8QyY8OFiIAe1p6ZRP6tzidVIXxkNRQj++vRirN8+b9Q77T0rYLG4evxARdzZ8wdyB
0daL1j0AIhoi1KlFvRcqzFVfh+fYR1NwMLSGJmg+7UCc+/uimmrKv2G88a6u7UTSEjJpQgg0TBY/
CUPqctDCKvNoM9vDbuyBvrM6naRRRwp28XU/5erGQqydQNl2kNk0fy7rFWpbhD7+T/AmMS49mXWl
PblAZp7A5Van0QQz4DrC2vfZ6Ac72MfT1gZZ25YmzynNecKJq5QsjQZE8+g6e5aBPsFh6OjT7Xpd
h9UGvWp+cKfQPLO59hUcdeRPKHxb0Md3XCqYo4mkeo6bevodjmBgd2PtFD/9NiijnaIN6c/bm0bu
1cu9zKmTGY7sNmIeuniN0ZSpDdR3I68rkWTGrqlVv+gp0qsbJ/U6bIVZIPuZ3IwUOZcdiCQekeCQ
vbW2omo38Y8mj2DZFc9qigvZr7tnBdcZNLvcdgy22HbV3Lmw5yygh6lhBYcKx775wQiiarg7rGDd
QFOglimDxyVuQy/zzMiRgPZQda12ul+gd049fGMU+UwtPhIukaB66BoSVFyViDS9YbaUF2iAFxHw
L6d0DsBIom6XR3r4NRN5lh5g/EsiveIm/T+3l/P6QPGaYWosUxvC4yV+wyGuABoWJR5IK/uDC5F2
PuZarwTfS4HfwN5CPOFHI+yIp6Vtm+Y44Dd5NzsG0Q1qkJIIoUrAovyRf9y62JmpaiSGxLOjCa+c
xEIevAHhlXBi1AnEU4Wk9Vil2uvtyV9fYTxogA8k5JMzsgydbPT4C0IV0rp61Pw9UlpzcBwRz58e
zIzhD+iVl1vUhesbhEGhZBjkXHz2JfIhR0mwRMWfPNlI55+UA+e93Zv9g5Hq1QuJefS9wqN74zOv
zBSoLg06Gi1SP2kRNggRWGXXUfS0jAFF6IjwHQ5imk8uPFQ3gpmbKs7+9uqu3AsyHiVSRCQeyP/i
/onDNMySmRLLrCAoceiy3k4e00qv9J2Tie6v26OtzZCmhkRTcuFdOXxUVAMK38lILq1BR+wgh247
O6P44jTt4FFtb8XG0V2ZHx1I5PEMk+sVcNflri2AUlil66eeqrWK9TS3Cu4KLe2X8iv8svru59Ym
oYLUBDGQcuuywz8bcYd3i557+FAUBwVOl4fyPmxpSlkPBl2KL3evJ9hkTLRRsqJRs8TJTaOT5I6T
5p4fW+nj3OLBmmE4/SvH5XDct/W0KeS4cjDATQAilugufLUXEZ9IQzWO5i73gIFr4lCO/nsfoiAu
KFP6aPad+85NUd/d2KUrryTlAS5gKhJEusteDLWKEPDsnHtcQNoXAX/736oKp6fbq7k6CspJaEdC
+boS4lHrwOhieGTIDxfFMdQbbLrEsBUmrpwB1g6iAesn4XiLHYngZ14Z1VgAzSAfPhkReKPdgCS8
dpo1J9ROjTapycYxuB4U/CsEdZduCnNb9lP0MMDLo3FzL2wj85MdzsZnHdmUX3Pom5/TorO2rCiv
1xI+BRkfIFHJWlqSKuJcSpgqeuF1liWOXWl0JxxdxEYfZW1aUmAXkpJOtLFEG+aBYcSh5TBKZkOU
11IcK7LCRwyiplQ8a/rp3h3CrCSMAwiIDDgW3y6efLt10DnxLDHo57CFpKkX08YzcH3E+P8b8vUh
rwJ6rlxeWa0QdNnqpPLwY42fc39Oj37Q97yzmQbcFoe3737g+FuuZ9c3pRyW0gkaqlA4l73W0ger
Oepu6SEB1b83g1h9pjU+omSEo7I43L2QwIzgpeugYQCGLBYy6sjhtCCsvNrqf3RlhudAcD+vFvFB
dp48aTiSXe2OCqWSye2H2ou7Ktd3lL6r71ND5e94ezIru5DQGgN7OOfsiiWrZ/JzI0gpaHmaBvml
L+3gGan531pa5t4oyi2o9/Vw3MDU8DHdBlhzpbo2FQayQck8eGERvI6VY+OY2Hy0zN7Zt+m0RVm6
jn3f7vu3GIy68JLEmbVVrqDOM3pqISzwar5SYliHccWR59t9yfssxLwOa4nqiFvRsNWGvz4MXJZQ
iunt8bBS0bk8DE4OtD9PqokTjmYwtkDfWnX+GoCn2lfm8B4XoOp059fkUQPqKHEuFBhIzC5H7Eyc
6/TKFecQi61DPRpHge9lGeYO79us3hsxvI1mc+xAObC+i/dUVRrI0qUqzlGqKY8kaC1c6aidH3nw
pRw/98PGiFfnnIIzAd9bIqjRbFqsaDR2SpFWZJxIR8zWAQtR0e4CX7N/1ko4mhtn4+odYDTebZk0
MTli6cvVpAmrg6KQ7Jl+KrBM68RHo5u2AIdrcyI2QCOTg8Whl5v4j9xkHOpAWitE3jDOAyZxk3pw
Mkc8Cyw97w0SmJCkhXHepZb68slJQzPOkdeNvaoYy2eQPOlxUgdto4UuP8JFxskoaDPKfI7A54pQ
x23v9yZqcl5HeeWvAsAosp9RTDGxzQI//3fIo0RJd40I1OBdp/tjscMoWHO3lDTWFpY4lmYXy4cs
yGJhQ6FgXTSCqafk6OM0p1VFc0B1yOzPsWt1/2GzAM8knuUepawof80fn9FterOzzZ5sPgdorSlK
ER3aIm/bjddnbVa8CBJARyRGS+JynAH7xgmcDYCa1I4RbO0i52fkaNgn+JEw/tNgYEcowJHaLfHT
OBqqMDoYDBBoT9XAjYMj3Ob605xl05as6fVx4xJxNW5LiJ9ALheH21WCMQsDCu79VBrHCG0pRPBn
996u1dva8XQDB5RvwiJCGaLAba1B0APNKhdGl1m3EYpIevwDIm30XrOy+O5Tx9fiuaNPRgUEH9PL
L5bhhDRTH8s8uhWSBzTYuTi1WYGK4b23P4gVSmSQSLhaIctcDtTHOUZLNbXLOm37Cuk0NRM7hOeK
6WDj3xfsqkrWOW4PevXIsZ6cMb4XiSrTXJwyayZLjTB38gJ8grxIEcpJoBKILk+dPc5l86qhPbcR
ZV5FETQBSfnlNUal+qpNFtMiiSOQv54Rj9GxrUvjtXCr4RMvR3wQPkozG5O8PnTsSGlDQcMVBPRS
rb50CnccBxoUyUjt4+AWdvNDKMH0Vy0mxMpur+j17OiF0IHBUoeYlpzx8jNWhWJg4kahIRuFKPaa
VivlYSgnUSEJZ2PCGJlZtWXbcP0ZIVuDiJEwb/KsJd0/do3UsrI29Vxsrp6R+0XkMJ2M9pNG+Lhr
4zFAzrGL1I234vrMG8hscN5p9BEhLcFP6DBi3dfTdnCHGUyqGwPPHO367rAIdiYMMnIt2VldqnFZ
OXC8GUtFL7HnX60eRr/TPO++OkaONbNOC/3z7S+42C70iEnppJM1KGCkUZYnfgYN2QitGM/cqf5e
lf07B6G/Q9jaW8LMiwWUQ7Ej8ZFEgYUrZql7rQCeUkrs3s45gt6f66iwqKjO0UbctTYKjRjpWSxL
X8vP1M7IFubtNJ4Vo6FewvtzjA093dj4S0FfORl5oKkSg02BDLp4Q01/GOsiNKez5PMke12NK+2Y
uzVitFHFWTlgAGmPe7uyp99Bq5XFDqiL9RKQHOoe7mr+qxoU9qdCaavx2OSZru0iPfVRKIyalOVH
ykVg5oo0w67JgMM+DQqKl89GEYv2jN2zjaTekFXpie6zMTxok16EJyX1M+u9GPXJOrizUj4FRgjk
qPIHUr/dZNhB8BJbdhOek9Jp8qNbYve2D5RaYaUMkrdHBdjN9JS7VfYlSUJ73vl1qY/37fG3tQPK
T9RPhYsjtbiHZ00t0Qx0lHPV5c2Tn5buUc3S+IRMd3Wss0q7jxAkx6NoDryHlgy5/rIqo+JcZ4hs
UM/6UBl7VS/NowQ37rpZj7f2BRfeHwHl/4bSCHd4tWkSL0MeOhO9haGkelaStt11AaiHuQm2Xk+5
QMtRAI3TbWQLIma1WEDDDlPkq0b9jOuFQCO2Hv3TYDfqMVATsdem7jd+r1ZxmnoodLfvi5XjxULK
AMsGvHTV9tfF0GfRmI5nPDSzQy7y4KOipfbGDllc8SwjZU0wVxTuaIZQirx8VzgIijUi03B2jeEv
K0LTcXSUXZWHvwJEMLDs3MpsrqeFqxwkaHIOABS0cC8HFHk3WDVu2OfYystHPES/TEa5RYlbHeRN
eYoiiQzrLgdxi6ZrY6vSzkELhL8L1PDEfTEfbn+h6xud2rhGBZcKE17qS728Ni1bXYC2OAOC8ItT
X86NdJjuqY+jp73JJlz5VBTRIMWjdgYwdzkp224rf/J74zyGrvraIaT7pEOLfwaxEJwrqPmnMZni
jbd4ZY7gYRkW6gogq6W4kDDVZkI31jiTFIufhlP7X+YhguCF5UZ1XxTOXgTUzWkzpNELnapFu8gc
JjWqY8c4I2mElqIwkwMOpbDLUKQ9+DTlNk7YIqb633iyASe1FKiLyF30R3aWZNYQ+BRkzrGfDIfR
N7O9PTZIGhd9t0PpePx4e79cf0AZEb9ZRNB6pPF4OV5URBAH0co4Ewvb/d6f9LJ9soWT10+q29jV
uwaeDmD9NEvMjVj1+h4zEXvmGSCIBMK+hF22CiHeMKvmOaqmYu+Piv8vQGjAUuCkHsY6mD4ZsBn3
o9pvSR6tLLJElQLNpQIAS1S/nHRMRzuYHETt6KcOhzL2W/SNsYwFbYpzdT5ad39Uqibc1CaNCPk6
LDYRhOyqhAhLtcsO8h0U8uQhmaNwr0dp0uOYOvW/b3/V67uG8dBYJBEGQEsqcDnByZ1DI41acWb1
jV3b5uiCONVW+2EJ8WSzMgwUKjkx+h5XgnrjbCR2YomzKUwvN5L50PTlP4Op/DZbPdg5Ufs5Cp3m
YCvYzqvmoxOP48Ymkvvz8jHkJ0Bd4ZAyW+69y5mCGwfwSWTjdYbVhQdr9K3hc1KQDKBk7DptvCvR
FcgecCcI/V+dqiJibCto+27cu9fniOyORgw5F2ktXfTL3zEbWhUmURJ4buW7u6nuSpU+fVP+g5fk
vCtjmItGOFZbRZbr6UuTPJIvKpUkRUs5z952RxqlWeQV1mQ9Qg5opqNRZqWya0LNmhBbVqx/dG0y
TWyb9fZLrlbGr3v3Gq0MCqu6bETxWC/qFLZdK3Y0AE8L0YI7N4kaH828GjZ29PWRpZYkS/8487Dh
lhireLT9JAUv7OVCU3ZDPDzTO3J2bi+ewRFs1Qquzw+jUR8DDoHnClHj5dfksmqrOGgzD/eV/DXR
c+PouPHweHvl3rKRy80rh2HxkPRCjnJZdw9xQzBmTRReFDuzpe0qVi/Z1TWF0YeuU6NfRW4o88HN
hxI1bIGtw/AcoIgxHJwcbT2rVHp7b2WY7HxGlMr9GdAlwTrVBX6Mx7NSFYdJdQP9iRvHjje4G2tL
RLWZ15e2gWwdXC5RFnc21tNu5sVqZ+HnnmLiXCA4f3uJrp96AE7SfA/CEXjjq2LliOzk5Pq5Z2Nx
hRWkYx0GP7X2JTDo0+2hriZEUQ/0ltRNZntdMTI7jODL3PYLr1XdaD/0odg76JZvNFOv7glG4ayw
p8iB6P8t7qvCj7tcTYeSA5tFp6rWCSXqyRI730dBcwcYvj91lnanLq0UiJJ6FsRL0LWZ5mJD6/qQ
WiiZVF5rtfO+ER2sW0Mdj3cvIfkV+TCWqlQtlyXLNBujZMLGxRt8td+3TRuQdpbRxlV7tSeYi7xl
6QTynqLTfLnz8KcwoyoamAuK9I/zZMXnlNDmQOVnq+l4PRQCSW+xJjxdaG+LZRtnpKd7dy69eWis
h6Yz7EMfWNAWRXj3A0IABPUEegbVO4mAu5wVlZhER2y+8jp11L7xbRJUUHCrO8bVNEa7auh8ZG9m
7d74Vg6L5RNOg29IwsUMlTbOtbCsKy/WdAh17RQf+8GfX/0kzE5uloo72UrsRAYEtEAoTa51VTyP
2kpWIvLKU5y0fHRAaT+ESdIeu8S+s+33NhSLKbGfdIypGl4u6WiqnZHWKkNFavmoxAgLNpHRHRNq
Q+9ihCc/3rv90VQhGKJyR4aH3PTleIZdxq7w9coDnmwdi8zMT5kq7gSZ/m9WVAg5AkD+KaFcjmJW
nRGlvVt5CCYqh8BRs106WPPJ1KZyI269vhKZEGVI2mQ4n0JmuxzKVhNraGen8mZT9f8BaTV8aNpp
3rjjr6/Ey1EWn4mWV+ALpJc8aCLmPrLsFtfyWKtx9gHX+lOYw4/O6uMv/+FjYZIi7yo+2TKxq+zc
VCF2194cOMHzIA1AdCx57l9BtjsgFvJINBaWzr+m0foirK3a6xAi5SjHGEL9H2dv1tu28cd7vyIC
3JdbipJsJxZtp0na3BBNm3Lfd7768xk/D86JSEGE/zdtgKAdzXCW3/Jdonj+8I1IRCKgzUJ6DNrh
6i0O8IapG5uN3gZJetARu7zYdTg9WUqvvdxfths3IubTNNAE75gnYrXHAS6GENeW+hIOTvglaxb5
cVaiT+EcDzvR0c2RqCkAhxXY23UpN6ZsZxSdVSPGLPee3dqxq0SJfZhj+gv3J3VjnwsNfu5d0DIC
vn29zwljOm3Ik+bSTaF0yCu1OKmh9vY/DEIlUlQT6L6uI9hcNnuzjYrmoojMvsuX0e1mZe8wbeLk
951A6CvYIhQhV/d5M2D7UvUDG46T+lhX2M7UMyZMBGv1Y5gXe4bFt76SKoAyIorFWlUc7t/qFVZM
VcvpZ2YVB1NCHDj30qmQ4s7vB6Psd/bErQ8FchA0mhARoWB3PZoG1TTI56WB/q1V5ziU8as1cC+7
/6Vuz+n/jrLGhgUO1DQ0VptLG8eNR5m/ONQJ7lplFP66P9Kt+dBBIIghMNPAAFzPBw5it1CYbC6N
FA+Pybjoh7CdguP/MAoZIh+J7beBPIdqUSJE6DSXCmk7r1Hmf5Qck6P/YRAhlkM3hIh9HanHTT1K
4Zi2l0CNMKMdu/EczcbHg3SCZ14+Pg4IwQ32F+VB2+ntsr0AmLB/KNpgOI863o7q+X+YDQRYwXHj
LV8ntZjpdeYS5C1Ksc2yuE46yabbFEW9J516cwcAq33nlNEMEXvxt/PTOUYHoStm2fJ59kgNLBeL
xQ/ns9zZArIAyB5xLN6861Gy3pjiQUdaDrc+7RhULfZ3FlCMDy8aORocOSFFBY9BXY0ygI02GhMB
u2xQDkkSS55W9R+/4QhGwJMINw/x79Uo4ZCYWBYZsAZwRnpR41j+Byac9houXfo4cQn9fX9WIp66
StIpKzEf+nyUu6iqrx5XuxhKa7IBYy9WJfcPZdTV0pcxmvvlORjnsn4upiAwT7GFwfMDjegu/HCI
TuWQSjAO96QgQKevl3XMWfJJH6pL2rSUaKMwVH5VGS42B9hh0p8IDPV7N+D2FSHrYUShl8yeWQcU
upPg9jfrHDMimP5QFJKen8AxLGfc+aAtW2qe75WDt2MK3SsB2qZyQ6S0OglyD1E0ASZ3CWd5jDxH
zmrze7ZoQ/hV0htJ+7tKk3CniCH+n9ff9npM8Zt+O31hOw4TNd/u0vWy+jmlOOaZUd79OafEoPe3
0fagi+uEq56Ou3DzXX1F215aXULj8QJjS/KmBhR1VofVzgN5axHZqpiOUCuj5rOaUDwo3SC3dX+Z
tfRbrre9uyTJ535RH/uk3Atub60etEdiMyS0LOQ8r1evLJUlpaTbX7DKbJ8QFPsJsnk+2wte1vcX
bzOSuL3Y0XAQaGvxxFyPJGlU/qpu6i52WUlegloohCStdeNlbnaG2nwn7i1eZNDSOuHMhnuRz3UZ
m1gDX4IC1a80cXov6aq9A3ZjQkSBAMCBWQn09OpCbutpUGK1GFA+iWvVDbv43ykNcjyyDRyrP7x4
VMdNAAucZRqdqz2hY7Jcj7Y6AEIyS1jqFVxVHPkcpTrUeO/uTW1zX74j6kHHkY2I+2O1K4ibjKbN
9fGi2iPPQA/UsDig7W82D5hjGrSN5xZbR1p1w7ealK/fCUS2S0sgKtQ4eYcodm2wozNeA3xi+WJm
WXwcKLUcWiXoz+Ni7OktbDJXKsRsTIh6nG36rqtgG3DTEtVjroHyxSZZIc4iO7GTE1Zw+kXNGutn
pgXxR7ufNMy4m3mThPQzqfP1WbDDqaaT21iX3oYbcaYDFBpnNNkVbMMGad5TXtqeB6quyC+zd+iW
0QO9Hm4a+yENu9KG3DzIhy5STFdWd2/H7UcTFg004eHIcfbWaYukoW/maMlyySKo5V5jd+xOq2vt
Au9ahMN2Drk4Xlf3PsKw9K1oxkEpEGTd60lVSiL8dmbtgvWh7kUlkCdztpuTakwyLna1emj7mH4y
ReCHtlb33oLNvkF08F0/m2Ygt8xa3saMwHDkvbVcEHlrwpM9NgzRam2XfaLN1RhYI+Opi3Eu7hin
+5fB5nQyNKARsCnUnkmjtOuZ60qEQ3BQKqiU21V1SgYtUk5OFUXqkZM6TB7PrmEfjGjKlmMltfoH
xXYEYgokHasP7lpYmK0SxtokiiqVQb8kC2aoRurYL0pELBWNrfIFN+m9JsvmUwM7UyBH2US99AnX
N23X5068LKYBR0pqHlQpSM1HozQy2pS8kce0iPGRHWsLaITeqRhx6mTK2vH+qm8OkfgRwsRQsLUs
QuPrVZdASeRzlhoUGBDe4UrKnpbCUHd6C5tDBAUA+WjyFWqsKrDM61HytlrswUYcbYyU8mmcrdSr
qPt7vbFre3lzKNFuBTrPJeusDhCdEpIWxQ4uhtPp86nD7Cw/hDjhLge9Rw/W/ej6CdMgIMO8Yu88
9OuZWVpt5dPQWZfJqULXDJFaruO42kn6NsGTELcj2QNZShVlI41dqQ7NptS2LgN1Ot+yG/UfCyDL
YzXihejkhfzj/qy2i8imIFsGd8lC8uGuZ5UNkrZ0ve1cotlOoaEgh3CgoZu9msiuffTG43Wi6C66
9YLLv/YiaVQjw3W6DS5w6QtU1qW58aSqqY5yqxu4V2NSDlRSsnP1qEiRmSF+ry8763tjvjSf6HgK
2XfRvLmeb1IZNv0UNk2J5vtDqfS9F+elfRysft4pxb9zx69ueI3ol5o1rzNtZzDR12OZWibYFmPq
N4FSd26Eg3t1Tvjwmp/Kdd8czZgL18PdF8+UhkihO8lN0+jnaphn6YEbMSMXMMIWJsYo7KoTLUrm
r2i8FM1JSuIxcNWiM9NPzaI1A7hNx/ivaWujdEtjUOYRGnk+DK5ZV4hQR6mj9d+aOdYZBUH0xkv6
rO+8OUtKBJpmTpPupmEDrRKWVxH8kep6MD7IaWmHbsOFIrmjYrbnmQJ1cEBWSNfOqd5NvpJ35vga
OGYQPCY9cLnPyijVzbMS1k3jtU6FnsZUxLr2WKhGmWB6rXc5ALpMz7/Db5uXU6M3wXSYk2XK/+gt
yLnnJpTD8JioXbt4skFe5NqZOf2NvkuRHGSNA3GM8xyBwCqBuHu083Cy3dFetPo1bdUBo/rGNKQH
VIWD4cA5G8MT6yrrxyVFrue1L2jdta4yz6NzkjF0bb5H+L/biZuRjWlIiNR1p/uNNNYYDcrK8DUZ
Gjv/Mal9n79IcUMdOKzCNPhjqvFzGg54xUfBk63FRf8STKo8vzla2c5gUmIlfFzGRqncCnmq6gzA
ySD+JfI0XwHO2uXD/fO8veX/fyNGAjOqk2s/q8GKuWBKrfIjROGPLaZXbqWG7fGjo8C0h61HLQBN
AUKz652dG21eZX02+iTi/WuV68MxidS9LtM2RKG7RM6lQZEVmhCrUQJNb+dBEhe8makeVkblH42M
+u6x6CV8dfS2cAyKysnw50dnR22ctUNSi72hrYlzaEDEDUZHiS/VyTgdknnU3ciuzWInS9je9XQW
kGtFop5OHS3e61Wsy1SXe14tf0w7DtlQqtl/GYTgb+x+cERNphjVzocT/8vrK4khmRHTo3QJOv16
SC1SsRqttdSX0qVUT2pbB9mxgBI8fEYXYrE/vBtJc5CEZJO843VXr0tcUqSxZcQRcuSrj9kwK6cg
/yjnnXCOPj8oGRFS8gdnFXMU0xgusB2DS6rp3bkCG/lW9svwIKN5d8QPGjzfRzcIA/LBhGKI6ASs
4kdVT/QEV5jgAm1OPTsJ/hW4QX3QMk5MCzolKA1eq3fpretvlVOCKkwzTnxn1HVfWyLzYEmhtfOJ
tpuQZhDFf4geIBlIfq5HAazeYoSYpz75qfZjrOvlW6ThyqJVdn6S5KrYSR3tzQ6k3EVHnH1BMxfR
4OvxiklZUG4bKr8cM+OTQog/eAF+CN/pVkVPzFR+5lIYfrWTMu1U2m4NLVoQ7BWBWV9XcNIszKdm
0Gu/gI07PFRFhqAugiQLhkWzZpXnGdGS7mlUINKdFzplOyyA7d1MXxRJJhyhgB5A97yeehaqC1UD
c/R1tZif0LoO3JzCzM4HvTUK4vYivRKDrCGtQUoR3zSyyX+Hd9a5FP+aqmrZk0ra3iTUHLhKCBk5
AsiVX0+mADIGI2iY/KQpPkWBZB3SLkywzoFUc/+0vdsUX19aAtpNRk7qAjp4Xc1ZYr3WGi2ZfTwn
lwIkfhi91ebcdwcrW9TCG9RxsV+qNmzkI/GHUb9Mqdkp7ghVZfw7zCXqZ/W4FKGbGL1kH43AGj8b
YygZ/zoRZjAfvmNR5oPVY5IJwVNeSx5IVhYqRD2zTwAkKpGZ/DApXe/bFtHM/aXZHl70/4gvOUvs
ahoR1x8h1OShX6DV+US0Q+O28IYfimgc/i1pv/4hmWPTnu6PeOOzc/xAvMO/FqjtVblJC9JmTI1k
8Ye0H56gK+aHmfqiZy+WsrOONzayQxYpuPnI7ICguZ5c0KRSqHdp7suzrDx04RIdILymO0u4DTII
MLhiUb6nEkrqdT2KFcvaIkGm9ft66B/URK++wZg0jhJ1QddBzdLL+n7eaafcmhoQbCGZjlzRJnUV
ivDh5HQMWkHEr+IiP6jUSPcOzo2PxY1DRQvhFN76dSATNkOfSElR+HFFOcGhkXEGi1QcRllLX/R5
qX70CAHkLqSx8Rw049Mk6+MPPQmzpwyfxk90z5tjWAJzM/V8T91iswYUK4W4ssCMQMZ7F1n8ve/h
xLM6W73iD3lBkcCwW1eWLPXx/n7djiJK6EBDwRBRs1yfELpyEMxCHOOjGczuEqfK0QZ3v7NV10qV
HD1K6ESpgo8kkKirXZSQ85ap2vWXTM1n03V0AtdfSDz07edwMWr5uehJaR9oSc9Q8hbLrs6ZZC/2
Ux0WoXoI+iTpjvhGL5M7meNA+WSZ8z1ht812EKpKPKPscoqOoD+vt7qp0CTsm6a/qJJau0msgbND
1MeV1FTd2XrbZRc0A0psYP+pFa9rqaAISMDgcV/opDSHwYrKs5akjvfRjyuOLCOIQYSYzfWEMsSG
cVmuh8ukt2BMHDU6Uz3NPxrtCYaxwOWANKZc+P48/bZRZT1tFbD08mWRTOWpHNLck/tZ2tlCm6v8
fRTYINQJcadcY5lrOG3g5BtGIcdx+8T42WvLQ1ljPGMG4Z5h63YrUMRiI9CfEE26dZnOGBOSz0xT
qHU7QexqKXQQo61DKt2Z9v3+V7o5luiVC18qbE1WZ6MMWiicyF1epCJBXbyJ9EMp8W44JgXf+0Nt
tx3TEpY6qJYBY11Tz/HLy3pEGJTL2IXmQZHDwIuXeq9LvHky+FRgfyEQo0DCJb56dZc0Gzt1YfHw
lCu9sS9m6jO99KXToO40WlmdFDPeI4HdnBqVW1kkittkeDLtqKV0qFyWeW5PWkFNMEr7vRLdzVEI
KeCQgG/mnb8+UUrfhW1U6sol0sz80LdF/Unrwz1ji9ujAKFBnFyQNladR7Ob5qkGz4mvVWccgiSp
HyWp3WNY3RwFnje3EASKDboyNSIkOmebfddY6Pcn3Mt1J+1BQW5uBvhbgvpCRr0GI+ZzWpgDycYF
F6nloOaxb8rBH7ik/5GU1fNQBB+z6uSlYfP9v/HWZfxITgz8cfhCSdX9KEKsTnonrDyj6PfQ4Juu
hRgJnAA9bxLDjTVPi3xyr8+SctFGzDgH1X6Iw+LBihAC0erla72UP4I+eMXv4YMKEu9zZDVhwlI+
oKspvuxvN26bNUaXxOwPhBCCs9oPMxhjp3jISBk/Gs8ySQGvAlxDekEB/HqotGNbLAubJOod9YBR
tu2WjkY1cuz28phb+5ELFyA4zwgRyeoelCk4t7RrVWw9HVwJnVx6MmFRn+9fgbduW5PMWsDgyObX
0KR40ntjbmr10gSWfcSG51cAPMKzw3Svyb42VOMzgQiisE1fF0gJTYvrtYPM0VZBXy6XQksj9Esn
sEdzpR6y0irOI3YWfr9E03M/KMOpUrrgRL2zeii6cKQMau0pKW2XF5A4cSRyHERjkLSuf01eaLOh
L/pymYxwPhSZg9j2UmgfDmxIRMFgCcwO/du1CRC9nyZEZlS9FCyrF3bDD2Oq9+QJtlPhWmQ/IrpD
A2GjgknLN6Uoo82XUKqkkxIO+KDZnb6zUzYRB9IlYDFodwvCOY/z9YIFQdQrkRNZl7g2P8+28TxA
5XQj5LtoP+9tls2UDLotyFLDkAQTBCTjejBnQk50SFrjgqSW7o25ju1Nru1Jbt4aBVqlgBjS3eEb
XY8C8HdInGkwLkZj1K6pDs5JT/s9fvTNUSjawlsFjgDC43oU224A48ATuEBzjyENSxoO92Hw5f5B
vjGK0KYQjySyADTMrkepgF3oCyTRS6iVi4cRvHIcOmny7o+yuS5oycGFQaZX4LU3IfQ0O107SYmN
Qlbbfakzukaxlnb/oIvS7xydW0Oh7QRBk88jIJrXE7JjBJ0bfsgl74fCLRd1OFs6TcbYSZqPdqGZ
FYAm4YBKTET2ez0UZdMMJamcTqOURh7+q2iPyOiTt/myBwu78ZkwPBKsUPrrbLvVUHFZdrnU0tQM
ZQxf+0DpnxW7mz/66osJwR6CF0CiQ6f2ekJNRL0v1mIm5Oh/xdhCP2q9g+yAPX20eiiEG0AmYSFH
rInAwfVARYeOSxzmoa+hNnS0K/WfElG6j2ZUBBS8fzwfQpRqk/r3dRhTt1CoOY/FG0aK0VcJUbu3
+zt782E4INSnFHI3iw7VuttMZ6ePh3Qp/EGmidO0iBhbqjTubGo4hazIVXWSpIaeA2kopcktmUwu
CAtVs7cvY9PMpVepdvhSY7k3HXrafjqIbbW0fBakzrxoTsfwWzyXk/1qYXepPoXoZ43fs1hOi+Nc
1OjEmUTC1YF+qXqpmnQIvivjWC1upHX0cktFGgxXTQZTe6wMyW5cPA9g3bid2U54PyOfXJzxcE1b
L3fmOXNLWw4lT8XuZzqkJsH9Keiy1nQVNRn1YylPo3bKnbGrT47Sjvk5xOhxeuoH26zPjhXkpxhl
NGt26RRN6tucl8v4J7g9esVmPdlPYRrp9QN6sk70ODpp+V/GdfKLWFxTTsuY2OFnp4j0+CS08vvO
nfRFjr2xAprzNk2kIK9BqkfReR6VhnKTFM/NZ3W0DZwbKDDjeKsU2eRqbeD8KPOes0us7cioF2Bm
4cZlkX8xI7Csh6nS1dQt0T0uPhOVTM2p1pPlTc5a669UGbOSX5tVkTctkv7D1qmDHO25WNQv5qAZ
3UOMt696gMUmqS5CFzU6zVZQmerRBIxR/dvmffoK6EVRUDQhijwVnYHrb95gBuYnCpJtT3NTjeN5
anGOOqUJDPeHgEQXLQs03obXMVaGvyQK1sB+eNaN7OBEUqD/opIaygdzmbL5PzznLPWQ4KrSHYop
r9pDZiaB9bYQLTqnetCr4VDkwzKcDaUwkofOtCaUBfJyHqVnXneomXqjhy8lSxT/dKwxSI8yBcDo
VNup9mdkFLp2gKeYVUdnTHPrVU7nDOL6EERv4Sg52aEy20pCQUqua2+wklFmY/SD6o1TFGGLCg1d
/5SmQ6o85WMwx+S8s5O8dBCu5we9KdLF5WNIIApaq7YPOVoF8wHcQhL9t8xhZx+csMn/CcK2eDND
DNRcg7CxPVThmLz1szbJf2RLrz3P8pRh4sxOUxyk1Uw5OcyFIZUezrDl8th1ct7hwECt59VY9Czx
ukiXYl/RMyk5J6TJ4RnAixkdF6m01eMcdT0AE/EZvteV0qonah2qcZCTZKxOU5lU8hm4S68elNSK
apfevTOdaQ8lsxvF2fIDPUJzEO4lnCdXrwM982Ikc34MCsZLXgu8o3LRH5hUz9ZqxfAq3O2NY9O1
svlLUepcPkRao6ZATRz1pdbk2HxR5LItUxdyWftnyrlVDqaRhipAuEzpTmWry//cvwo3L69JRUmo
4kNVBiu6LlgoozyOmVQ2fkgJ69Q5VfxgxJL6remQ9L0/1I1bVyCYwIWiGY9T9irOw3nEiNS2bXyj
6syHaBjzgzYomnd/lE3oKkIi0eOC5821u+6kFR1tLwywG78mD3oC0d7AOCTLAXp+Qvj83/ujbecE
aIkaJitHPE7Ed/0m1pITyNmY9L5TjjN6ZGbpyqFcH++Psq0hi+oOGpuwDYXgwxqVCInM6kM+lT9L
eTG6ilRgGlRXIeTaIFHU3k1tzY6ObZr3+b+KMwvtylQKgBGlY9l+LrK0nE5ZDVn2ObUyo3dxsQ4+
3LkA9kFXGjYpSbNAr16vBYILAY2YofNTZ7ANLx9H+ZMxOdMHDdfhbsFBpz/AG05/mmL19Thqq01z
BcMOeU5IpFUaDbkLNDT5SgdHP07goE6h2RfhzsbatIhRHQXaj/Y7ABde89X0sjiagm4kJ6qtIXi0
rJ+JMuLdFrZQj9MCqETUma7a9NKH2VEgMyHBgypAIhoVpNV8QxmxqqUyzUtRKdNZF2Z1KD59ub/F
trMjHqYk8J4cGeAzrxe10RYtF1ppF80OpJMp6dqnhC6oZ1S2fspS9VMWI5njtKP24aiSSJykHL1P
4hkizOuBtb7mIdQ65zLWrF8I1u1TixXdTtS/uRXQoaP0Qa4kzPc2Hotkf3U9mpJzafogeXVSKzkp
eiV97yIAUKgzLF/vL+f2WuXAUkbnORHIiTVHU6k4ZFHgjD63r8xT3yReQvzoRv205xt7YygSPLpL
RP/cQ+u2axiybtEk935uzIOHLl36FdVM7VNVSv1Ob/LmUFSYQS3SMYTqf/2tpKienTHSe7+Jw8k6
cNwo6Rhh2BNgyU1tnu4v4tpMjZeCOjrNOWEUQ/Khi9/zW7FvrrJOVmdr9DtutNyHuilhj7VkBoqQ
NtZuh7bnP3ssjMZS3VIb5PqrrePZC7qxSizkv5U4fMARnY7JqETxXi1mE97z8wBtcxtxJQu72euf
Z49S14HLH3xLUuKDNiYEe7TRPseqQ8vJqKFnTtJeh+HGi0NBEhYQlHMKa6r4Ub+tSaSh8jHTePW5
pvrIxfHGeAlYk521335q8a6xowSNcZuRzxm6m2m+TL7a0xI+aFK5+NiwOrHXz4se7oQGN0b7/1gv
loAbb8qFcx4vCrWzxYcgOT/EcQ+INYjjz3CBft7fU9tvJpiSlFlFtowo1eqec0qMbfM5mHxebukV
rcbQeKRmrnpFbmv5CTmYej5k6dhEhw8PTLOdKjLP+Lue7fV3y6wQyAlIVZ/yQ+VRUpfcSJFGr5ed
0lfqOnsYRRB8f9DNtYcEOOEQKpU8IPxT/P1vm8VaEOUuh3D2i2x23uJhCT8VkuEg1xcPn9s8RVH+
/oA3PiTFSbJargh8XtfqqYret6RTBQOy+M+hlaBpgib41yDo4vP9obYHgWeDOiUfklq/s+5TmkWg
aIuVz34r29EnNUlRIczjPaeEWyvIuwRfGDXTbamt1LVQIaWZfT2I5m+WEbdeqBjZWe6TwOtRyN4B
gt1YQOwj0RBTOQns1NVz2C1mi4xEIftK5ph4slY9UStmdkkz7Rnn3FhAhkLmRuipC0Th9ebAimco
47aWfS0cgyOS5vqDriUfrohS/eC0UaqkZ8hduZqQlmdZVCB47Rtjpz+mozM/UwDZ03m4MRc0/qi3
chGDDFp3d8eibWlPN4rfWqAl0qybYJZOuXd/y707oV0VdJiMqO4iAMvFT/PweslGKw4l2wpkf6Bn
qHlBpQGeK6lWICJYTvJPabKBtHeAkl/nJqqdE9D/NgwptVSS8zA3spoe1MCZvs3WNC9/q2ORWcdC
tnrjgD3oaPuNWsjZQTaBTD+lQdP8YwWx2T2VdTzYXymYVTLaYjGdSs2IouQ0R4P0QXt4Hl26F8Km
GTQdy7lGTnSos2VDUSu+nsfWhdwGXf+0igUqUVG+31/QG6dLkB05wuSFlMJWm2Nqci6RRFb8rJTh
bSsGoFkXbp32QqG4aY9NlqjmTii43Sq8iTSWKSEJD7p1l9TukC+bpgLfGClVz6odg2Na9HZnq4hf
fr1TqGZDo2YZBV1XXc0sVZWhSBFp8B2zHH5mRjuc2LjaW7FQDJqnxvyu4+v9qMyyvgNl3d4g5EcA
SUm00aHgHrneo32gARmK2KOIaFSfs2ZWvvUpgN1xpvJ3//PdWEqGog9MIRX60xrOyIPTSW3JUIGW
jc8aW+UpVnvr8f4o2yebiEDgJgk4SS7XulVWh2Y1NvCaT7W08QpjNE75VNjPk9qEX9LYzP518I4/
3R90OzUUuVFVA8MK8xMqw/UqorScNWWhaj5dGOdgNmn8zXYi48MBtUBC8ZWQhKeNvnZIm6tEn0us
o3xMHePPOPNy1O3RfDZraw/7u90WlF0AnXJJElTz5+sJ5ZPlVBJNUN+Ro5/N4nSPcl/NpzFq9/p5
N25J1OgggNCfQq6QC/N6qMikKqvXmuGDXk8lPI0h+CXHNEH46VHR8Xv0Yn2sYB9hqqQ8mdGytF5t
1qUvO7XdHNV4qubvcTw5KJUOuuhwTbqcPITWEL/UcxrO3txI9b94PofxqwVOJHxQkdjIj2YhxxEU
JRvDZ6XPY8cFs1IH0J+ydt4LdcSCXZ9wDjg8PDTi2AMUm65niT57EYx2qflNG/9XdrV2sPT+sQog
AKlx+/c8RI9z2uBpJu2EsDe2pgDlk8oSkghA2PXAZtYuI6Vi1dec0vy86JL0d2Y0ys4BeMfhreZH
p51HAE0WxlmX6wYUWZrFbgwfSpR9oGhuXDLb7L0w6bpXxWpbX0bF9zwbfXmY5rF6wXYg9kqz2/OJ
2+5cYVvMm05QSTtSEffDb0EsSVwfI0Ng+xa2Ey7VSunQTHVJyXtJjx899YL5Jw4jD6BQ27oeqjPL
MA/opfm6ZMdHDXMLWgn0E+6PcmNCQIrJGSlgYdixxt7OS1pVkp0ZhEQUjnMjDs+DuuCIHbF37g+1
fYYs0cUncBV1uU0/GnG31Omr1vCV0JK8Oey7r6aSDoewsakCKnYEI3BS5sSbtKzaoXNs9ylj08nj
4ma3Upa9Xswxk6tYVhk7iWPHW3CQINlRY+/+DG8uJn4GEG/p26FVfT2KNWQ41rSD4cdL1Z9DTHs/
RyRiJ8zo93KB7YlnQpYAggurBpBj10PVjTRhqSob/gwkE+1Q3og3J87b7xHb1ks1Lf83a5L+z4BK
W+iGoensKZjemqww6GXX0BvdvBd6rEcDe8fwK5gOXyYpGp7RWgy/m7mxVzG7cf55chHrY4OCxN54
lZSNjlRFoJo+gj6D9RAsg2S5aW06sCOtJLEOpRON38o2bnKC1ykbzrLTxvWz2Sg4TtUAsoqdjO/W
+hMw84qRwYvi0PX66+lsoQDamL4etjN19iynVzn/UbX1US9Nw20D5WfrhCelzD4s9AtWHhoUsBGF
MhTI/OuhFyxPRuFQ4xM624chlgMQ6WFzjpuu35nlrW8sdFd4Q1l+WADXQ7U0TihSRpY/FJPqgmnC
NKUz0ShJA/3t/tnZwrSYFsI1bCgiEKo9q7G6EU/2Ohwt9lM3SB7MuPFXktWoNOZSvryOSjvPrrX0
mT+PaTx5sGyD9NSVXf/WJrk5nbVUjfYqJWLQ64dHpPQEXlQRKCGucVRDEXZtXUa2P8qNfimHfHie
QJP9cX/uN0Yhx0HAET1UYRG1+qJmHFZwSHrHt8Z+AnNStOWPwTDnnQv4xtcUPAaIUGTZfKwV7Mgs
I6tfpNzmRclTYEfz/DYaynhSIlPfmZEIOFbrxjUolowYGSHl1TtpJfpi9YNs+5ndDV8HIwo+Aa+j
52llsivrQf/twyuIkA1wYOgjQDL01c1bSGWtUtOyfdMKMrfqMoh6drdniH5rAd+beZTSxbu8WsB+
aLXQsVPHT/OiPwZ23x+U0soR5JX37K1ubIl3xhqgICEtttZcNYzQCq06c/x2qmdv7KrqgOLdnszA
rVGE2wI4PlYNLazr8x01zTT1VH98o8P7pENcz0so8zx8+OPQ70DuWmBk6UOs7spJiQo6l2n4wqto
nIty7F1ZC/bILTfmApiKXcB+4/5Yh2YmesLIbCAJVY1aduhjK31MuSH3amKbKIZz+i7yS9uY4Gxt
kGono2LlWOq+6LndL97MpbV8VdK2oC7WTZKNlRTeZx587Uo51K0qw+01O5Dd2WTr7Ssq5ur0hmkm
iAUKA012IDjHfVvITEiJa3DN/RXLiK64NR62jofdk8Of076QHrKAYtWzbY8lKAjZKuirxIaRf20Q
MnnpuFtiDHfNTnadfkSGC3WFOftZ4tjZPJcWkgquEobZ2zLFBl5B0tBViUsfKsB5qUZg5lPVBABp
tFCKUVjAz9NxU9VI/hlT/EXf4sToyodGLVXjqKNsNH6a0LSyXFmhUvzX2MjxgmaVMpufJD1WLD92
srJ+jDFSCKChjChLFers0Lpb2mV2ccMYKldCojRtvBC8oP5T6fDi+fXBjUdoBOGQFilNRJgQq7Ro
0BqQ2ORnvqrm3alrIVvkIajpD45iAWB+L+NztW5VvAYCDTRJZtvvCTM8U8tDr8sRq78/yuZGFaNA
H4KHJ8KgdcDXSpKiQryyfbvskxcTUyQ3H0L9U6ZN0zEYs/bP++NtjpNQ9jfo81K+YRHXj4Wj107J
3yp+0sflqVYRxo0a3fjwrASrkVCW6gYFdHN1ARlQQ2TkLVS/Ca3GK62kOsF7kz4Z1SQ9Gmq9p9Ww
XUUyVaEJAQZb4WkXp/v3/C2Rpd5sWs3H5Ul/wWXPidwIRPi3MNCk0JV7bKPvr6OYwdVLSNENaLTQ
ThBw33UJbG6drkq1gUCxyXPLM6yq/qWPc1SdzYJL/lwb0mScsHaYzJ2Czruo4GpoyD/gZkFPiwL+
6lEE6Cec7xzHz9upny/V5GT/pFaR/tlYYxqerFTtf2BqRL8wS6dwQkfSQcOld4L+V9XlrfToZBhU
uZqZSY7HnrSB9GngPb5Gpt2qZ9LSZvHiWLegatZTV/2lWXmIXF2fzMahSps+PpbUlBqvj42y++IE
pvlfoA7Wdyis2uDGMzqIrgxI8O+hpUF8ur/w76/xavrAFemrwQoh6VvrLSuSMvcm0iM+ugGVW9PV
8xNnNHQ3mR3jpzbM3wp78GbU+/9pyqH9S2/Mau+1WH98USYkcqSqBJyc+PF6uzURWCvkHRxfStL4
PHaN0tCdVsP0MHdpulNs3bxMNvEW1UEhQi/41qvPHYxaV7RN6/hOCMpwJDVz4cj+MKdcdwupPheF
+hraPDX313lzUdiUQ8ACUQ8luTc3c2ysXDbSOHkZ/w9nX7YcN7Ik+ytj/Y5zsS9jc84DltpYJIsU
F5EvaSRFAkggNySABPLrr5fs3JkW1dYa3UeJRaIAZEZGeHi4t2L6ahzR51Az9h/+/io/pV7nq2Bm
wgP1CIH8M7wbKQtbr47Tk56dbpswzz3yxXYbQFy/qq9+ihEo3HEhQAWADACnfY4RmdEMMmsAXvoM
bhLx8rR0dVIQjOSP09z8Ij78fGOYcj2DWzhBfIgufLpa3fBF1FLWp8HMsgCCgE5zL4Mrj02/bUkI
+AP8bADkuCmgSv6Pq5EtC1Ty4GFxootAk0cNbDP3EI35+zf183rAXUBEEeAE0EhUjT9exQFYJ3yu
cEYNpC+QdzR7Qets+/dX+YvHdq6YcHigjw24+hPwqJpEJJ1pOjy2LqhLKTL5nFqM8+ZU88Yt//5q
PwVxNE1wBuKOEmgEo6Px4z1FpDUxMzh33ai2ecSgrJYp522Q84VDZ7EFDfNXuot/cYM4o0DVhizN
+Wz8dMkJsSK23didQHOXexKNaH2to9Njd41kfvr7+/uLd5aduyc4iM+TiN/J4386FptkqUO3lhCN
Erq+zCBOfUdDJqrfvwqarz7O37OKy+enCIykcUYnYSfrWdDkmONUUOcQv3hXf3Uv5/YrdCuxrYBJ
//iumpp6HMIF7ORPKdlgPiV+qZuIPv/uvUAbJgRN6ixEDij401WcTHY1jQiemAzBJYYgXl7P6ldG
mD+HdFwlwkvBsBjkLD/vWJu41hea85PoA7tlmOqqsrWzGwhOjfvQ8ZdcQT/8YlQs/hUN5uclH5z1
CBCQUJGcBzp+fIzEeBKk44adhJfM5tYfWEyvMBvjL6cBpSS/W305vcaSRPS3hd6/OzIEUFFB1xAI
1/mr/Wk1atlrjxotTn0Tm7QQMoMRHUx2f3+LoXuOphCSFrxBCBj9eJ2+XUli01qcyAy9FlDsWREx
iJ9lfZz8dlA8Sy7g/MLJBd3Wz1lgQJkAbXsUJy7ttAE6Ep8EHcUvMr6fcdKzsgNGpCB1g7wCPJsf
76jVNJgcpxenmXZmF3dht2kSh2xRi7WVb2RcMgZeKvDxtFhgPFXNqQmvOGLeL8Lzz2copvax1dHX
PncwPq+eFfqswCkTcZKw2tkaxeOcmYZXgTOQ0uvQR/vt7QjtLrxCoNEY1f6M77M6jBY5UHlSwyxK
kA9vOLwv/j9uCjUtzuuzIshPfVju92GfskmeMBFTFzbIaMEzgpFSn8iKWVfv/v6m/mILYkoQvGLU
D+A4fi5WUFPYYR0SecJOCQqcTkHVoru9yXqQHFMLZAE81frl7y/6c/iEfATSH9RIIF8AxPtxCSFs
E4gsnsWJiJ8VBGKYUeEjtUx/8cb+YoUA2QKCjSEuODR9plt4oA0v0eqqkxi5+9HGXNyyLuYPGgZ/
lS/b36amYlIMI044SkFogm7ep7Qk9QcTBSaVJ9DVg8NZUnvTmyUt3fhXWORPrQFcCWEFcCSiFxLW
T3n4MCjwPmvcGVCYoNJ1r+YCZQimk5TfQcek7Zl7H68Y3M7mZtxj1Yqvf/8O/2LhAEzGkBeoaAig
n2E9PflqtpbqE0KcCCqE68GvAs9M7JAJT6o9pA2cWy7cSPyinv8+vvxD0XWmzqBBirPjnAF+VlBv
mpaCEzRFp17BRyPB+RRJiKhC/EDWB+h/qnafSRCjjg0EzocPmSw22bqGUf2FJxZjZ3knYht/eLEW
6gIO7dm6HRdf6fNMj8v3f/+gPi9CjAZgKeAdnfkV59rpx8U+GYwezNbrT3PCdTnb7lA75MTD+hG9
49/Fic4XAwEHIM65TPtJZ9X3xOQllvJTI7QHx9d+hger+7vVC64C6WYEqTOVCaXSp1vSvfRHxsfh
BPfCuIgiJ9tiqd1HmRQFmBLjL46cz4v9fDkw9lBgo7BAj+78hP90VssQzM00XfWplU6yHUMcMX02
exUmqubCpEu/1atJq2GI68JfVfOLKPI5WuHymGdDjoTsCMf4Z9GbeVZeZ7UcT81MCOBWDDwMxJ03
f79Mfr4K9vF3pQdERYTkT7Ej1pD/DWw9naBSk14qDIux3cKU+VWC/L0t8ufd42PUHQYR8Lw4t1Tj
z2lCrHuHZ9NkTsBt4KLjB3RJtzqz7gF6s5Zv+tTSpzBylHfTDBCcsCXGlyAfC2bACK2k1J20ArTg
Y8S3l3V7R+fAtVvMtdGlSGcDiZl1htoMRiwzSvOpi1O7rQmLX7vEZXctAWiQs6GhcFpO6+zrCi1Y
jPm4zn0Q65j+Zk6EmwVqgLIXhK2z7+CnbkrQYdRvUXw5icx59uew2TaCxr/Y4T+NK52vkiIKQkIA
l8I2/3GBBqr2U9bKFZDp7HnVsERjmCuQ3tbSOhyqT9myAK5yljGDWm+91PzUB9j9WxrVqd7A55pC
kGUAypcv0LZxSjSaAvObldHZewErGdsWjV2AKJ+KPalSAzTOytOcpci1mZdcOWxC4/77Ov4/b8t/
1u8CRQDI9lz/67/w7zchV0w+NOOnf/7rWr7zL+Pw/j5evsj/Ov/qf3/0x1/812UL3EuLj/Hzp374
Jfz9f1+/fBlffvhHxcd2XG+m92G9fddTP36/AL7p+ZP/2x/+x/v3v3K3yvd//vEmJoQu/LUaU7N/
/PtH+2///APpyp+29Pnv//uHVy8Mv3f5ApH69qdfeH/R4z//CKJ/ILc6twfOXAbMlqLUMe/ff+L/
AwH0XKli3O1sfYiNzwXGDf/5h5P9AyUsGtZnqhwmv773zrSYvv/MS/6BZhoOXxh3npMb5On/79Z/
eEn/89L+g0ORWbR81P/84wyGY5H+T1wAfxIJ2VndC1kFaNjfv8efoyyD9hC1PlTXsiVNaEEy9MqP
6C25G9IR8dBw10Ar341M1aThsFn6NNo3nCEqZ1Nc8tRnF9of+rt4bNPNAh7cAbikLXktvaPOMJcd
xbWBKL1edB7OajzUSy/2Uo4r2uzIco26GNDyiWLmv/vZ+sTmAbMv5HZE3YQvJwshZvhCGL/P3UU+
hKO74pssmFNV4QFacxcS6hajMdcB9h+qZRjsORk6ZnU/TrnTyQyM0PnCHTqWx57z4fjZ4yS6TW2n
CiHdg2+i7vPF6HySoVMtTiwP0qCN2NBWVDYboEqsU0C5A7lT6mVdg7xDl2s3+XTZ1GGM6yvvS826
DfSur8bQCTcW8W6J+20t4Y+z2J0kajfSscyGFTOwcVdMbpdVs9E6V00Dfq7BwQJhzAbeylMbX4ZO
d0+cSmuWhwxtWq9vHxu3KxTaSwZmKhBNLutYPhMkejmkxxuoovvvrtbNk1tDotkdo3W3Rp5TMunZ
YlJ9sG8xb5wvJCuWLK0S+ITvVtYFecub7pYPzUUosGPBLbyAEwSgk0k3BcZFZD5M7lswhk05Rt8w
Z35oXAdi13cRbcoIEF83XWajQCfRmJchMtMWsq/1beqdXUT1QY6PvDuQNetKqru6QJiiuW/E3oze
V6wokD3S+cLPxlvu86PE/EEezL6/7af4ZPn6jshIy0DzfTYv8y4Sy2tt1h2AK1XCh/xgJvgcDJZ9
wyDNG6q0axtjLQ1plzNXtQWMz0jBVvMBzIgVNOR7BvpswDDAql0bbEQ40d3S96WTRLQa6LLmSANB
zEZSSa+pW/Mcul/QgdT26PMk3HJj2o0JyO0Q9xsNi++eBgqO0W23c6W+0qad8rBXb2Ty3iAljwmi
dR9004EmMc9J1rf54AGkJ6NkmPmmp6nr3nUb3XiD/fANwbRqPS6VgOF4OASbDAiMa9esiCTYc1y3
92k43ncUbmDS/RI6+ARLWQ7asFf6PpQV0gXpOAEiatWhifkrvFNsldgaLZBweA3n+eucBV1XLNS7
HkBh5Nlwl4mgDMDG85w+gq8npu/J+K0ex8KH2D3oEF/aYeEniFXQPAi4oOhieTta+29dE/gHcPnT
ki8ZzaVAcoa5n4PqItD9g2pgFmvHy+26z6zKwWjFTE5UtwUIlSWIlvnq7QjawEPmfYvX6OCTeisn
qC5srLfkMwSMysnxAdAA8o9bCAAytufDNkhgDGrRzRvIBuzyZy/AmjFQf8CLHsGZnEHwA3rfPwb6
C+YVyoF5OdBGMFXx3bHli069mHCre6DH8nFO429N30uM9c2Jiw/FuZWqCDGKij63SOSzGY2XYXvC
Z8PLO2J9mcfdQGuV9wJjaV2+Bs16m7qrsx7mAeN4eExrG71FdA6zdhMi6tAOHZI2DfcZWdzm2aU8
xkR4ClsQfuPGOuTXiSeZehKyZd4O0kCkPWSD8mBCoM9sgB1ZwaYpphHCsxe2X7s418avoQYPTE8h
pDYNvtRYB6+DBP/GzRq4ZXoONBfGZgqdAs0juV+o4FkeWDZHxUiXps7TkabIilQYPPbQrfJzs7py
2GKKKX6D+LrbFgOHN0yl6TwjOlOrxiCPh1plBVw5w7jqea90EdcBnUs9Y2AbHQynpxt7BgBK7U9L
LjG6TbKcj4E75GEA7AiOgUkFh410C2OH+onpNidrjw2fQo/Ag6deHoczvySD3vfY5RFaWV97C5sY
bb0rTvvrMKXOJWDL4E6QoC4knNz9PIzXL8FZaAQ+KeOTGFJeQt/iIcgYLVozfYNaktyNEgq38GXD
1hm7fIhkkWbLjvvDwWFNdkA7eDW6GJfuYozMZdjOedbWBYtlASGgAvyc3UxpVXczHrw4mUDnc5Zt
uwDv3fEKRxJwdSAetKvtAZouY0HqDU8cdjlnCy07Od61bdu1+UyedNBWGZHJ0cz4j0m/Q8Rhl6TM
BWWi2WEaZWeGCQV9lJYLbcehSLrNBN1IFYSi6B0zVkZO5OA0fQnF2m0wzdFzktZB7i8BjCaieNxY
7KI9pDse4kYUwzzDD6Y9aCtL00Fye5mxJX3V3MYtuUxlvbFz/4VgKj+XsGC8q9eGHaFPGBS+68Dm
ZbnphcP2IUaW2dCNeQv1EOg1kDmHR/kWb3M7iQnuDqt+J33/kXbUy4PBa6F9sMrSy7p+F9RrD6/L
BJMuEfRd5VrJBXvPmr5KCYBgw9aNN7MPjJUfw3rckliXHZRA0+YpCCH2WIv2gml5GnlUBAFgsQBy
Ri3dTjVG/uIz1pg9gJx5hMr3bdwLkiO/mMthYDh04rlAm3zbS7tL3OHDXcdTgnGta44Ll5Bj2ULb
NK28xTnO0XSVDCMtwCZeo3yKRXuXhcsLMdek6zCESlHxGuZtmhbanfY4xKyc+FzCIN7FUZpCdDoa
H0JYbhYyQfAfQU+qHOZDkWEJNknDeSVXdT8mywECAvYKftu72B3qYxysm6j1QbSpm5xnbM6dhZ1Y
1HVbTGDd2eaFz2PF2mkzW7NPAKCXqzvlRMoDnDafgA8WK2BXRwAOIWrK9t5IL1I0yCt0zfFd2lvw
hRGPt3GCuLy4bKdTURetjLMLyEN9JIGt+tB5xSzIDlT/3JdeZTDBLcVajJlixaCwAKZ16rZduz5I
X21WUZc1RKnrhD3VZLiUotkpgg3iJvnq8Hc614VhDI4HyMVCXLUV3eNZaSaOsBcJv+56jW3o1ukm
jRa+DyKwLJXYrXrBsEb2OnZJGbYnTY5Ni7WlVO6s6DynCMbZnV7k0S4u8pv7OSQVcePtaB5VoHfu
GvcPUKrFKXiN2jbbslHsFXF2vu/kcN8tAga7qyR+dNULukRvWdfg6D8KMrvvcMG5OOsAh5rk0TKW
Pcm2U+vcM/j0VjVN/C3HgNGDNBkEidz+C/ZkmtfQb85FPV+KyN3WffwBxYbKHZHSqMwg+mJQA0fl
UvBmuG0bDcKdjqAlE8lHB0MgRUSgxrwavo1ESJBD87IeEApTSK+4Hcm1c8VogFt+juvK7y50e8Pa
qKJzVOe6hRy4aG19MlI8Rml7NVG3K1GDbrHUkrxufLdoyXQxQ3BAu+JlCeWFHNOrrPOcvWrlkC90
2HWgtduiBpLa5JAP6KseiunAzOxX084cJ+0zXE5FWSuvhmzOXE0J2Oc4yGf3KhwdXkDIId0RX5F7
asgua2EqsHy1LL6BENBSogn3lKnXuVfl5De7WcAZD62Rm0S2pgSohcig5zNrs8nHbtIbGpOkbIwp
2miFYCnWz+rnsYivMMq3rTNM0LSRq5ATseFecIwV5qAz2TeZiowjeq3zMVhmWk5qsZsUYEUJZlN3
qbnpSyXDu2HAEePJ6ITh6OXJ+tp+tCAmtpPJUeE3lxRrqBqmUzaaewtIKafZIbFqDz0eyEX7QzF4
4FeotqRrfQz6ZDPLeDNwU0ZqrKKwHwuHJc6NXeMxz1gzP/SNvWMYvsPqvVCj0RUnwwQL6x5iCd6j
Q+KLISG7gM37YRzKPnX6nCXZMV2aI8VcT5NRaAanjxNb3qSmVw2/yaboFTPj58Plq1q8smFpBfmX
iqY4ngykWe6gjuTs4LXW5jrs96Bv7+JRXHjUXvoU1K5lNrgP4hfthM5U5H4Bx/aaGbVZCC8t1Bjz
BYVr7rtq2MnUQxqC+q6oqchNlJxk6mybMCyzdXybGWYPUD00hYZyu4rrnda0kKEwxSzx8HQEnZh6
hjiSly73gTuhmGNpmLtjd5fhkG0guTz4ZB+Y6R6J4GESTGyIDmmu1HpoDSZEvUeVTlnhNpF/zXX4
BtGeg0H8Ipy9ZjxpqqknAKHaaoxucKzcRfilIZwMZD/9MYfjUZg70ZxDT3w6yGV67AKniNvpysJ8
sIgG78MM7XsNu8Gppg9TNh2nBm7m3Gu/hnq5hIY59jYmWvFaYrIb+xUZxzNJNmAnHYH95haoEs5X
txp7H17LKO6qvuePCszIBwq1qyPmRnYhS5ZC9dMGYPG1bXEit4lacwnB87IOzGMsg2feh16ZZO1V
PzovyrbVwNl9o5a1oCwrvNb7No1Z0QcqOej5WvlrQZJhpwblFq6jSiPDU5o0wxcV8g09u9paH9mp
TORNr9KNsQkUa1vzUdsBt0h8gRBhuxzAnsrdDBELMlcV5M1eXAKhQLYG30gTg08UNRGGkNjO6Ra+
GaKuDMi4QT9lztEPYXmQzAwGJhpZYvgCrhbiSJaiwo/WL3Cieq0HcYfy3guZUyTzAmxhM07ThvWq
K3WXbEJR35pJbiLi3xpaV7OfVNDlrsQUfAPdaJea5UtM5Ff0NYvegyS4Ro3E+0KlF1kfboaxvyfi
yDW7gWC0uiVRUrbzvBtCyKzNNpfN62T7bWsep4kkl4MCRgngmj53HcbvQo+ArwStj9s6nidUCqcp
yZq3ummBLvtt37zXAQwRaUgJyHuCe3usKEdUI53wgpGQ5I0wwR7gcFbBbtS/054vT65n3WMHHfxc
ERUWvdtOj4z3U3F20973CaDBYUXxTKy9VAwpbiiTuNCREBvk8w0qaizg1q+9Mk6M3lo7QSVMuhuT
ua8kbNYmd93a23fMy87SG8tOJW2/HWby7PgNv/ecAW7fae2/9kuvHjWIittmYPMmq5N2y4lM8zBM
9R6SoOKEEta7ATfR7OCcHe2Imhs8e6aCTdOkwX3QYAa1cBoXLhBOvfq3kSU0wvUFyhwHQNMdwVF2
kDzJcsCdIbwiah9hvp8hp066CEqAddyJI46WTm0TavvSnGEO3Y3TZSMb75rHxBwYT1u2cU23fkMb
ICmGVS17RCCxh1Tfup9F7RzsyFF7jFBN10MNwKD1N6ubTZULdsljl1m2jzp/+arR8qlzOwscAPia
t/GymA+CfKqEL1yy5cFMdm5rFshvsPVbF2Uoel22VqvgvYShGxSWC9BEhy0E2yNxhNF1U3lC2i3k
c+BZMNTp1sF6eKknHW+zaO1eEcgPc9c3lbKzu4Nm7giqoxcu72hhya/jPGOo1u/i4M7E41osEw+P
QbC4MhckJLs5Fe3OPatyQBgEe2hgCJlz0BWWS9S/it2lOA8ZVNgo2UDQJ7pkXPMCcoaymDwoalRz
Mkd+fsYXJUJJHHwBCEO6orPRVeyPyeviM3rnsg7PC+P+dJu5UNOVPuS5Z9OIC2i/BUcGjcgSpLeL
zmk7lUNv7txLD/FnjCvGm/Mw/nMdNdNTA+0NxNRxtDdJq1CQpIb1r3XLkWwsYFmWPrLbXQKdng48
yGCnwgVFLOb+om+Y9p/XvFWBaQpoZHR7FbXDxdDp7gBhO3qkSI++jp1Z4Z8XRBdO29YDBAiz2CmE
75NDgKvmNh0VRJrEECFdFyp4RP0Epz4Hhwxxk33b8mokdh9l8Y0Hm72SD9ntMokXnwxbNZCD6YZ6
23g+JnJhlDEi4dAp249kPJvx6QkIgEhEmhY9FIZAf4e1X05mnP75AtNBWzQ826atmUsU8jNI7sYv
B7g8tXmCuh7k7DGJUHtwsslGB2LrKKe3cMlIgpJicORWGN5sXTyV9SxfBDOAadsRKF6UUwebpRL6
g2Tr4DqbIZVeyXTT6zxNzEs6isd5zryT4y4h8gAOVra5REOM5z70H8ouy+iNZ21y6YTJrYBBPEv5
zbroeTuefS3hn6AwHDOYKblcErB5YKqmpy81l88d98471aBRzFqqwyIAoSLJ0ZBqLxRI7301dgip
aAwNW7mErxEZoY3rAXy9rCOeLfnas/iIDNmr+OoAbWWBz7u8nUd18KRQ+STgjBwP2dIVgeTyW+9b
YJ42iWu80cWFPCgfboyLVNv3UUshGZnmp0YyTKJiFgvNJUumFN4csIkqW0znF1bx4d7RSmJaC3/3
QOqBVi3sho42Cecd9ev9COYW5hvc6dL4MkVnevbvgtCeUw/Ysu5N6EEwMQAR4TACqMDx2kl9uZBQ
byaMNR19SfwBIcTLNoFBhYi9ZT2AKuO4BygDy0WUgXxyq7me3O0A679XT01tqQ2qYRrHMh+VqLJ4
3jhNsJ2UOYrJR9dlZKjup8Bd3hJIQORRjzwEBXMXQTGyThuIXjpqj/JKvUN5pdnYVNMe36Ieir6N
msuFNcsFJFMAl/h+M6tCTqI+xKs4RWkkkfywerjpQbp/rlGDZbmaFOeoISExTWh9EXiI2LQb5ms/
qR/CSd13EAotorG+8aAXWHDHj0uI2ReBQEEPuCPE46UGUqsDVnfwZfS3diDmCVJC4tgHQNp6WOf6
iLUobdpn8LabnemHp5jRk7eMdzPxPhBGCoNHibQUdbhzNYNsgsRCAK0JTalc/RUQGD6ykq8j8foq
7lNT+JRiLQkwJ2Ch5YQcZdj0CCt2i1VK2FElT74IvwBJ8uDVo8I864OTWcB+gLL8lkWwGO+Es2tN
9KBV35TQuxhvgDOdWr5sWmCr1L0LrJccRdS9Loh/8AAF3utEoTpiCEbdOA7AdA3LysqueJH5iORk
xk5KHQfDoMDrmtVsGrhVP5NVNDkOg7gwdk7u2yGuUu0U3eTercDn0c9LrxeNzCHK2Fsf+lduKCR4
URxmBakowgjqfRI2lW8R1opEVC4DTB+63ayrRkGalQWlScyXPoadn3W5vJ0nF9yVcDmqzn/kNnjT
Y/wy0ntNkgJO0lVrZ1gbJY+iRwdiWggwp5H1sIuSa+lFLzaL8RDb5N642eW6MIMJmRpn7VwARbS5
cj2AKVRjvM2UAthYBOraDJRv1nIH77QKt7qJEBEwUlGx0d2gbn5Y1gTnOpwvC6LoITOc5S3EaAC4
hreJ4gSw6XBnpumaZFDwQgF9NLBfal3UC23vu1W79u+NhmlXOia3EDWjO4xsJEfgDTs4rraXnYck
D03NTeBwckJTm+awDXgPwDrfWSH4CQAxNHQRDOIZtTIx0RdwXQ+rBLit2iSrRtdDlWx26OmEXycx
oyqQD33cbFAXqXJM2btpqdn2jRxLnEzUvW4pR0PaTzmkfEnMtkHsPAE5uJg4sGovNQ+pPxU2WZad
O+sbtYpvcprawhJIxRrBPjS64cBXPhbuPaYK5uECujhY8eh6t3XUboe0wVxppu4NJL8x2qtuald2
B8DP9tJpidowU+tNCO2sAvRneLbp4CjW5Tnu+31We3hyQMNyw8Qd0Hgn18w9kLgdt8MShoVeNZpH
aGbso5UVItQqyX0SiUuBWYUy6+LS6nSL8Ti3dD2FJwd7gNlvcjznCFjO8nWFBmvJ5+zYTda/dLRL
odCampsFzk3FCOkO1KPrZrUCsslRg1GraexwhzbFmWuPUvU3RLZptdT+XeKrNPco9Z+nqIGHrnHj
q4DXdZtn2UqvY5hy5TO4/3mKzlqxjN/SQUd763T6y2rn7gkH+XIhRPNqMXr3FNo6vYKJzo5PWC61
E6M8Uef2CK2LWqoDqiKiOgIKW9oWcMCpYecTYE+kej3GWedsgsAvw14cycS3k5UVSI4viwJgB9jD
ASSFxhi0ei/HCJZ5i3mHUCLYRd3XBn0YgfZQMS/dzgLFQUQjRe8Lt2qaKbr0Y+xTuXiVDrtvPm02
fMVdI83LIT686YPuXg1QPO49WYQegGqvCyrjOHhJmKJwUMeR4L51nCWf0GwHHj1+UK2+2i5rjllC
oWOQYBJrwKGCDCOH8x/dQkkkH0N64Mrday8Cqo0Q3aDCbWH68xwpZ6hmok1OeHpvTfAGN1zQyOnB
o8mO9t0265BXdZDYFnrXGJZHHVHH1qnVlXE9kDcyGBhKH6E6c4kt0dJY84bXonDbM0mB4iaBXQl5
VJPd+zrtkbVO0c7LjjyM2C6UfQc9JwfjThLzXLHs7lbCHp1g+UAXC7drr2OfC4T2c4bQfM0AME1T
v5QBG5DqG/dLS9v7ZXCCQvJmHyq7XxdyQbh3GQ3xlqKJlaPrdwFdlQMORg0M2KPuua+5GaNAQiAZ
pUiC7gbtAiCObnbRe2A6+DZ61HbEyjEmzdMlgocVz+6cjBUzVCMK5agngu42NJ9JeNnhTjYilk4h
wUvO0wh5W/Ag6JM2H0qj2eFg6Tce2FYwU4veYbP0PECHa0jCnWBn0W+PA/DFePu9iAJ2iCQ2rF9f
BbO9E237ItzhyV3QVmBgdk56LUx9pSB7jMwBU9m2b8INrdO0zFBhZp4Dos7kQP1Wh0gbaq8SuGyk
vRuYo7Oc4TnABHtD6ikHRFUo170Y65Dt5IjoYFNADZ1wUUA4YQ5BmiryNiZWhaZ2l7GO5loKiDO7
ZCxR9l+xhXllH3nodLXLYQETcduwML1POuDLxnpN6XSJvoYO2tuEbsesne25xTk7TVfEPmlK1Xi8
1NI+R1TcUHo03VIxML1L24coYHpxp/AUjrbzEMC9+A5k3aJbKY486w5l541opz0IrLtodj9i943O
g3mF/6DaREmHi5/cGNoMUGLKrjAgejNEddElwTWVwIGMZA8gy8ITGX6FNJ6/OMg1dtYVCDjTy4D1
BWvrzDwEAGSpwnQpmGs3GJfa2THJ8bEtMFU0NeDMtWQ42hfEcde7daGsDoJGl9uBwu6nFnlrgo/Y
brjGHUMMW3Qlb+qv/kA3pk/RWfTrG8vQbFwWD8529pYgBQn/L3vnsV03km3bf7l96MKbLoBj6I1o
1cEQSREeAQQC9uvfhJT1SmJmpUb2bqM6Ncqk6ugYRGyz1lx6xt6ZFUlav6eEujPRzkNXX6eDM1C2
ctVcdRzyXtsccJzG3QDlM5hBvRfJWTrVZ1ZXb5F5QGm8sj4WjYXOkbu61PvqlQsljcbAbveN1h9E
znS9F/jiArNjPsMaT09qAgAmJsPk1NzSC0Wuy1IuEasdK4lFQlTVGJredMcEmHHX0B6TjGWw8Ubh
f8RWcdG09PaFV72l/XThVvLRDhIePSuIxuyajVA08ksuDQ5k0VtxunTnDUVh/VhNcJASFinYTunf
h/yhNqq9hWQszpWR3OJsfcVPfdtPPGW6q5/YrmL4mJ9hgAAjmz6VHhv81mjfa4EcYdHSg+IKIdQs
31ZlC0N/cm5Cc8wv6sx4QXImLsxBJqHR22fkRw9xZaFlwFYVNNPyxdVr+ZivajxMGsM/j6FQTM14
VIv2PNslYOOOEZ0zxehApkgWK/vX8tQGdlIkl6oZo2DJuB3nu8xOY1+fPgtD7KSp3pl1ss/UEx6s
ZLmf/CL/QrzH9UKzOkkG1O24K0eNdsjvznylzjA3XDfrc6qvUevXaAeM0Ki8G8Z2ByuzD0OS7zZl
jMlvMbHkYTYY3glv4XTu/T0EspNKcSZZCwEHY36pRh+37sh/8NVl33I1CxEiVwAUk520hQHh3XrV
Os79VKqLZtTPJWc8FiPGaTej2VNnIulo0uHKaqDeWw/1ANSFxV9gI5sVp2rRTzMyt8LSnpKIO5sO
kMzghhvR1540jOQhTdZZ702of5aDYc1USv05OcJ7btnYH4f+BPdxpI1HHTwbhmrqUP+glux1AW+i
RMt0TbBs6ShF9bBKvTtCDJDqJtVhsJ0NVRqxQ7wlfuExW7pIlekuK/wQ8EMXc0Fm71bKKUtETDS7
+PIR7OAn2a0rkqZUpSeo8S56I+fJMifM7ukjHPzT0mC0Ut9Qbk77gi3xXFSoE4uvjmzC1NbuVN3v
9DHdtQmr3ZW+Ac91Lw3WBubZIO2T1l0VGj+LKW6tGLODasPFEotezyJnzLGrowSY7dDv14OR9Kd1
gbJqdcOkqr86lf04essVM7cqnpntu83ZKLtjAweMoMzsRuubBGqqvsw7T1+Y0xft8s1MaJ2SxX7H
aBdVKx+U096SKfF5dU6DBptQZX7Om/FyYmnCwS7pqNp+Nwe52hVliSxCHFg1ZnTnGn20zy974X7c
NV15aVVgBgDEkkwYZAxcGafYqX3qLM3OHzCFYal67Smccll+JkH1s99Px3zw2ZPXwUWx+t15Byb0
EknSeiXG+Ww2V0qd5O0nVd0f0rWfpWrfNZsfhGqYJrc5KYmc0Mg+KGXbYFyTsuGnkQgPNlGZkM9h
N0P51niyeuzmiUFq3iwefLmWuAKEGcrcTRWr3t8oKj9YYVDzbco7wJjgkbBOALn4VfeZ5xTatTKa
EPle/zWoEr5pg5lgFVYEud4SOK29Mbb376pB9J99ZU17Fpe9irXVLb99/1j+ke7yP6opf1Fg/q06
8/+i7nKjif/vv8SNf6G7HGSu8qH/RXq5/Zkf0kvX+gRfFhMdtwsySeTx/5JeOu4nxiImqlgLO4FN
TsO/pZeG/gmK6wYF3QK9f5VemvonB7vaRoneCDf43v+J9PLDrwhDAAmnyC3BliH7xha8yd9/krev
BQDhsmQ11JSecUoG0HzvdoXkjhnmOlrVNOz7vkNW1W0DSiXW4uukT9571zEW/+mT+4tna3t0/v1o
ff+rkN2yvavNCc2v9te/ShMsPbzXfIlMkfZH3ECwCLV8OHotPOeIpDJ1UxLv9dohl/iNUnvTSP/8
0njkNvg5zEYbbMKfLN5ul2pTb60iDrTswVcGU4pm/oY2fY/W6B8GLuOOc8ENb3TIgH8PVvDX94ms
2XW00m9jhiTQFbPhq9Vi+f77D/ODov+PF/mOeWUgDlHw1xfJxkamlaO1MUmYxgnT7TFesVN8/vtX
2X4dv3xum3iYbyrY3soWDf/rq7T9qNhJDQyAR3HjaCvCn7S7C7z1W2qsz+XanvhjfV3J4DeH33df
6IcXBgLADASzN47vj74WAVhGSxW1aOUI9BRDx5m7Lye/e0x8Rub7BC0xugOhf7W2JdesiYCKKUFs
2o0CIMzA/RQnTpdXodVN/v2yaAHtXh3Mj7k1EvNkwyJhtlYb4H/rDvF+zOxKRX4/W3eq9/l/k1lO
GzgysJSlWyYnHYa8y2VGAn9isvEzGZL2pgiF1EwvHAfWOidBLz1owqyGnSioc+2hKawHyUeWHi05
sLAw1EC8nFM4K1dH26OWW1yHtu7vv7U//Tb4og1MTDgScL4C8vv1W2OyJrSS2XHMIqe80PRk2Mk8
+J0j9E/P1AZrxUSI2Y7Yo+AjNkHlc18bylDxpKsuDpQ06XCSObLnUUdBZDbR37+rD56wzQ0Es8qx
DAdQhwcM6Nd35Wp1ixhSqpi0d765obEozztEyi3NeVcKJzYWxkF//6J/8SZdROuc3tiIA/NPEBli
G23PpXX1yuG6J175qLIeDagVXDdL/g/5Bttb9BHAAcrBn8nVsf1tfj6s+XGM0vDpwLJiiGqJAmsI
Zvmb9/QxCYIneQNAcT7BlOfS+oj+Awlt0mDaQTw5ZfPFx9rhILFvGT52Ivfv/LE91wZJjN8Kh6NG
ieLV+ya3kQuanunducsGiOzZzf/4hv9bZfwP4paffnf/ocr42uRYXX+4Rb5bQrY/9KPM0OxPm/vT
JAcAPzs/cI9n+ofFQ8OrseVAeT7PICYyNk//v9AwvU8MrMkD5+ze8BwbnegPi4dhf+Le4L/GDmZu
x7v5T8qMX0+cLSyRI4CkAraePKSm+eGHa7oqEOOQf8n9CdGyNyfhMHM+//SZ/EX9sNUH/74T/ngR
7MT+5iHBUPKhNLehDzE/Tr9Mfpkdm0UFjN017VRvp9+ltv/l2wm22FlOUUCVHw7Q1FmDKliCZ2Op
SB0zpmC8VUvDFObv39CfX4Zk041k4mJV5pv78DJr0MyF2zlPVjcir2r0ergTQOh/lzX+a921fW68
DCCTLXUZh5bx8cvJ/dz3O+tpzejZQD5Yj6kP8iAZTANKrsZl6nntsWyW+jfM2r96YSz0EACBcnOR
fyj4Sn6AtLH6k1UT72AZNQAQvc9FtJbdsHOJh4vbBSbDouXdb7BFv9YtP97yxsumf+OJ4XH59SAV
udBMaaxPnZmyvYIfxFBhcvvV2bMp1fSjshr0EO6ceNVeOGgYdoQKTO1vDto//2A3JxSuTrxV2z35
4W/hLnlbra35BEEeZEGX3nVQMqMSWc0/fiEM9NyMOhhdEqI/epYZ9meLl1lPaM67fTI43Q45XIox
ME1/U8NTNX98CrGEQdTwcUdjlvW9D6bHxtVwxnbZ5bpYKew/O8+Y6yYzz4kv2horx1QaoczKwMYu
OyanXpCyytXdmsVOTwa4xQZ72wf1xH/NcYO0/iUhBBKJunStr/WkGD2nBsEJ6FNY78WkNpYCtgWG
8HBcVtMPTZkj5NdA1roMLQl8CP1kDHARrXXG1Zz0xis0HJtF7LiSu2cnGJeYHpXEp2t2Sr5Z0+Hw
OGiwefqzxDLWC4IwCRpa12XeI4f28d90Q/vVr6nuL3qybZobn8bh0XLLFV8qogJxRORIPjsq7BHK
oGGNV23nDh1eDCzDqFsCNPcanIvP7tgwVjVNW7W7lkAjFdUTq5dIr2rxRqlTOLtKL6rxJLFNebcw
Qg1Ct5VIAauy1rxjm6c9HPQ20yMyBQUSP+m0buisiHrSNLU9atSEGc7ozMt45+nlap2tjcscui7z
8UumNdmb1BvHJ08vN0vG+xAvkq+I0fX0ZWBIe7uOjqYux8FNhmieJZGOkeHOGh/sQdeKjL2XMq0M
M5BfZJYeg8uwtBuWfZufFnVbg7s3RCbYreV14uSlnIqohvIToJpFx6cMbbe0rRzb0G5JFtEutdXR
pHxuW5EX1o252t/Hk5NT97eFLplw4Hiq0Kx+nkQg1HxAESERiFtDqZDnG7IEUsOWFsg3Vnsnax0f
naCWCntk8++tyr+rKyruDJUs9SjwakRpfPmRZjjZLGONfUBl2bFrgid9TMbRGmzMBt4AEqnqRGon
J8htN6zeQJuu7iqyRUqyUZnrvq/SGjaFru5iUBlnJdvkfLTSZliuHRObrY5loLVkcXAByG17r1on
XPC+z2Qh8JkkYAecUHQtSyTb4qXyEPQ1NIOg61GvDKrT68ss0Ev9bBwTVz/g4ZDv0yImkE2W9C+C
zE3bE2HU/qMlx7SNlO1WMIaFmb63sxzsy34BWxLKDuPHlZmO2pXyqzw5wEil8V38zOwiwyc04ECS
Zr1eJyA2b7gWnPRqblNaIaNriudZqMI7jBIj58QecDX4MMxpFo+ZaYAFz1bXt86Vi3gTFUQg2ZY5
W8teNKlRnBlMuJ/cEmFvWK99k++MFUdkpAySZg8aOor2Jc3KGYEnIMuV0SQOax4khDqYQ2la0qcp
YSXD/pr55P0yqdG6Y+uYJFe5Gpjs+ws20SdwVY51t7i1nr0FNUutVyCWFkPqql4MAzXjUJsChawR
sAKeedyZIeqdi60pUUWg8MugW7CQl6sp8cOul2NxX665REOZy4w1xWKJxsGyJTY/l6YbpnOu9SkT
zCxL7agxCvd68duK4aWrIR9qprG6QYlcIl1CexAwODZR35IibCNBKHq3RfbemucTBhES2Q1Z3RgE
zV0PEn1uOMs+DWJVtVChbSdBI184ufFOfrNR7OGJZH7U9KNdIXDatJ3Qp90eHM2YXdScLH20GAN0
vjbvuWFzFmzlwZzd5Ca1qvmhB7+rR3OztZy5Rr4IH5HLNYS6nv1Uw7LzLkk9515o6J5iO63ZOwRi
ldN+LNzc3Zta4qDTJnWoiQBeZBep8PJnmAhoizDaz9eGnQF3CWg5c3YHCVuNvElHdu6NU1/RZnC0
G7jVHhr2k198NbBpdojTfNbZ8r4OlT7ezc7ELsvLzOJbZq+TERGj0X9xNV2/aDtUTLGh8jINh0Hp
rOCwLTwLvj4Zd07htcS+9oACPSCFX5wA6mvcEJJ7xv4HPknaTP1jP+FZXXynfsnMqZ24P5ruRdVC
mxFp4xNt50bkh8w1p8tmBux1Umq2Puz9uYauWFhr/uJ4tcMudKmQvg7W16LWZjcaSTZmK6W6/LOB
zeRLNhv2/aBr0ysnFCp5MeSBH3PNgacsPKJpoxYrID5hfcUyvGbeO8hK+JErLzOEc4fnM251OfEL
rIJGY3U46LeraRNwPSrJAr6lVmTm4awA2f0pMbQ9bxrxWL0GpcLdZoBwb3FqTjyJNYJC/PeLHTOC
6HBKpeV0qa/9hMDLdJfrBd7j+5CX6rzXRhRAfANT7HKxIksvB7O64NFJLgWe7S6GTpmsgILWGX8m
E8Q69n2ZDeHKLRmEovDnV6tpgVvZ45wzIVrL9HUpvIbwoSCzptBbNM5CE5ERnqfFEZcVciLsGOvU
vsjJ6bfstpHvBd98/dX1cSUSfEGZsbcIJGZp2IE22QELKlGfri3aMf5psMOZ34/lrqzFcJ6VzggZ
N++bYt9pSfnEI9MYhymBFUhEVF87oazUVGIjaZ1bq8/xbXwv5f/buv4PkNmfupo/ta6XefpN/tK1
bv/8j67VgEtArBcYOyZ4tKxbNsePplX/ZHCFMqECbMGI2vJ0ep8/wAQmI3UDyTj95HYfwn79d9Nq
fILDzfDCtBAmfd/O/Gty/0f/+AMW8ddYAvYpv9SyNEa0B7q/tV46IlkG5b+2CbnsljxFSpmklTme
1cUqrEjqa1mBg5XOG54jNmo9hF/vqLULikjRd0o/tWqRaAcYXvjes3JcKHy0AA934tKSvGX+knfX
k29pl2Ryr+UBvECzxvbUJY9VC/w6nN25ecX7lb30c8GtrhrDDweH4PTIxRp7OuhSpC8Tl216rpnG
euqbShyoOlD7NIiFzxYdqfM+MWp9nuKgZujo7CgbiuBkkXYrLxYlcZIi8lT3qOPcMaxkguzbLJpu
3a19xlDHSZtsfV/WllWWOy4GOt+yaI9Iwb1i18LFTHcz+qkJmQNiEf2wYOCSYecgmvjWgHXvmv0Q
VKPN1TcI3xOcBqQUHqnAlIV7IZkTznpzEWwQF8u6dHFbGFEyDtwpYe1mXMTrKC2weJqTvA1YOx+7
cpkgTC1J04ULNcp+GFk407b54+3ipTy9erdwOenDlF2XA17DGNFKey6EjRcZwlInw3bIkyRW+mYC
SoAUxbJozduWg2WvKJbPKKoSGONL9bQYmuWFzJaLS1bzvh5ZFBOvYrTLKVJzk30O+tYK67kMUAFI
c4xr1JRfaotpIw7wADWuIfKa4IpWypMEbU+NrIkstChbdIz4HMz2JZL9vsUVwLQ2tovh2ZgmBFij
v171ZoZMcKG6zYVp7WVmurd5a7evpJRshsWOJHvaiuZpUUZ2RMscNDGhU+vDimz8jcIkMPD6Te6m
PtM15A52aoDyL8ii9zHYf66x6+qb+lKsyZF7l8/KnVDExwxzU3FXjYoSlEm2N6DllXN5XhOC6iOv
Uv7c8lN0FwvDU+r21teJyyQwkKkE/XpJ8VIuWGJUi6wzp4G61EzoU9tzUeIt6W1xty5OcWZ3Moid
0j0fxXxBPNb7INomDBAUh0vSQQCt8hOoBwuiYMThMneGWO8CtZv94bzqJ53KompeCoeOSEq589NU
j4dWD9Jw9vzXSbZdbM1oroIOpZiBAeJYTivLHOydqYnlMMsqhNrpjPYh0x5UpT+UdmIdhK36/TqV
ZVgRh3vQu+F8boPYmHL0krzn41K1B7P3HhLd2okmP/Y+hAKT/UhYLkYRarqcd+iU3vq5ecJ+99K5
1Vku0AHMbrq3J9v/hgjpTasohv3kWqNd/dxI3Yvsae03byrPPpqmpDVh5y+oLzDpVHE1eW9Y4ZHL
LYkRUqOkG1YrLp22O/iDcbV2cxFlidZHYkbnyc4ufxn5vs9QpB3cOj0P+o4fzeQg2RXpo0K0HQTp
F7vzPk8F4uwpr74EDhj7DuJ/PGrDZesV6XOb1TdQ5k5WGEvHwihQgQ/ydPUwqahWu0qz5Fgk1WOW
UkHXsJvwWOtThAk5uUda5d72bXvvtNOzVqsrWlpqP3WmF2kFQmNA6y7qe0aRXeQPSmBXpVoRE2Jg
M3c4LGYSG0+hOd4WE8VQNY5ih/nFDdnGTWFVDWMkkTPvzLWm5sgbNHijzvKpdfGY44swI9lW+d53
Ubk3JlqiolJf6JXGfeG4b34hy4tu1atL4BPXaTPizxypVo3EDc6p9PlEPDgvi9P7l3rjSnTuzq3s
DaRE+r4QFvEDmV3eqEAdkZaq0BLOSY+KoZiTZ4JGXpqgI76gCPS4sudHRZA55wSoiHTVnZ1r9dkF
VWjUlSrZOe4WtTbS/GqOFQ90sptSj8lIbl1YeSDP0s4sTgdPK7fyt2UoNp75qFO9ob9uUUNfkhWZ
xYO3vjJju60Npzt1x0oeUG0/VVVaf5YCXAsYQMx5OmrjXJnm0UjUkcTE+dKXFUopgt3CVtfj3OrO
1WzvlAkXty+14pklwEHa6QtgYBurDsF5dR8TR4O0x+RnWnRGgDQr9+NMje3RmeR9Pw9vNQKosszP
mpYhQ7cMD7WwnntfA6OxJtrlrBZmEjnsC6XhC8xx4ufmfK/o7/bwaE/1ab0Q20E/VQcPk2BkoE5c
S4ClGU8Uw+PkkNv2oRwMcXQz+FViHCO65YNwgrhaMCWpTrseB2zwen26oCm1jO6kX3XtZGzsG863
+tJbec/KpxsqckymjtO+Lc187+jNu9kvp66d7RaoEfEsxPmYL8FBMundr412QzuShl4gedbh99fA
f9qxVy8Zqm7YC3NUiwlpGKkSEaACL8rW7lWI5bqukNunrXr1Ula+fpY3Z7bMNcr0Td/fm/tST2/X
IbBirwdhOgZv2rxeKVXZN6JwTt3Ju1gNv1hRqSd+3Ry52ssc6otZcdw1uqO6d13p5Z0S/BgxnmDv
gAI/6nwDAS3W3mJvT3aqR9b764w5Atti5ll9FGRqNR7sDPABTR7LOkptk9/UvidjD5uIJVfcHpUy
DdnsVqNmMWqlnjW0cbD6IC2ZffuV7935UGSmc1V3xQk79lpzokYNTu7egCYTQbfXNW4c8W4agyfq
E7btxBNimmVeQV47cA8jyrN0Iradv2xP5WQCFznLjSldv9h6p2ZwHbKZfeMATjCozIMFrsgpDokl
zLk59Ara44Fw+eYYSHs07/nyTDFekgaon+pLFlzP2PluMK7oL53OcxS33BVmRP3AyOez9By2g0dP
o8UL63q09jha19R5LEmMdSNaIwgKdML8hm4qk+dQ2wnNYqt5YhcoFWikZs/Rdu7KTrmNNd1u0/oJ
XgrDMF+Ie92oidG7ynWZ98bJ4Jf689xU06jirFB+tHLxOWYD/T1eBtvu5vOimPw6spK8y+xbJsjY
jnKnnkMCpNOuOKBu3gAN5Aj3BzMo1jIDvmlUrMLR6S10/PrQmcSGVU7dxWj4PZ+P11obxwqTrGW9
DFsBk4RT1pYTIZ72OBfKlYvmMkuk7IEd0GRSETI7v1nqZfEiq+/qw6zSAidH4Pf5c2PIL4qLIL83
0l54n2ejQOPmm3YrXnKbH+qOEupaakPBfbKaTP/2iVTpBXQ5C04TIyH4fVO+TnivwwIXZjMekBJ0
qKXNir48bKRDRgPDziW/nkp/Vk9KMLc4AZAwJ3HWUZYxi+RDt214JjFI/nm981PHdvcIgqfiavWt
avF3OSAmb69Y0IRNPibZoQTE2SAjHYv5sanN/japyagI0941JCP4lrV9PgadfZmNWHMgmS75dGhm
0vVoVgvVn1qV5h7BKHVYWhO90Hm88UxnlMw1kA1gSDHjsLqBsBJgXcyoaGKe9LqOWyvYkC8aYaEp
yK2mxwVHHI4wsuVKLmnj7RMsktWJ0Tam/ZBNakiYGkmWSi1zsmA3e5kQfGgjZKnUon2fBOKFblnh
JEnNlU8k2GPMmjN0d35ZndbKxE0GuwZbRrs+Ikpun4eqGKjVLIEiI9/NPVTkqSwSxGxa2mMhqIfY
ymZMZkXvRHQH2vkceOLEdUv7vByH6bja83Si9V53KypOO2cBhIozf4oVH/epiwEQIoZvHr0KT64O
8++Cd6ntggx4mSddVM+YWsuj2yXcY2tanvnVUEckWvV7K3fFHXhIFfW6X0UsC+wLbWwr7EUe9KpM
Kx6K2dPZPKfyvVk6qkSPGv9bBXfjXbZsAULUDtoLmVV1FZo85Zfgz4qdUZtOiI+SlLyyoWswhD9Q
92Dezby62JdWr78sTr4pLzlGjsWCl7Lu1CXcY7ndKy8taNCwx+EP2aTzrzvs9S/0rNmOKTwGa1HC
75oFMtmeu/JE5vq8x5byoglnOoG8tBwdGcBiIUeaGfMwYxVMORi1tHRPUhKY9ks3+tFgNk9cOxXO
mrl9wvEP5qJkVFa3SfbQ6vUc+5U6Cwbkexb7AFyjLe2JN7jGPmAyzc5itMbHoE8kzu4ceAUtFHgn
1z7OnfrW+12634gfN9PUXdfNWJ+nOT97vBleVPrc5eVaFZFRe1hZqzowY3Pq7Ps5H+6Tyc5OCh0o
nV+7ezv1gHGko7sD/2WcGilQsKLL89dabo2sVwvMwQY6lsHA+lX01eculfSOkz2Hkz22j7wTStQF
o/9B1CMAHhpKUDLGejlB1jkZEunxxkcoLOYyx7wTVf53EgOD8rsewGM+8Z+lit8nMR8UBNuf+GMW
Y0OC9ND/WciqUMLpLCN/zGI2RCQOYtRCnk32mGMwb/ljFGNYn7akve8hkS7alI05/Yd+wP5kelBe
ERCQvcYWkD/1D0YxLnKDn5f7JCZaTKo5vzfANWkiHze2XtWbtMgJvUCRt/Nh0RFLhxYeqOBkrfTF
p2dJG4aLY15mF4PyFA+KAiJzQpfnl/QDbuNGs+nKO4+IXQ47SMzTVYCDLKX2zjszD9Oh031wgUaD
edU2TbNCzM1KzIoN7CRZ2LGtyfel6cni6C1E9EatXgjMbg0daQS5VBO0qjonYk3WmREKF5gma6DC
Y8WgGQL3AWqMOewrAb9q6EvrwnYy7cuq5S5F20CFTinqLRc2uZpfyiK3CkBBLEmjxoWhGIraTqbQ
JhuyChFCspMHIpaBZ+RSW2HmmZwy1lQEMl7cWXWwI70Jf3mewVIgn4k21NVzIMnI8N3laDd29RQA
Zb20M1sYO1zg6ZVciRTMYIk+iVT5b9iQA4mjzxmwd0nGqSwpBsN9Skxe8jE1OuXgs5zm+mIxq6A+
naAQcNMKbvx4cHTbB9fVLOKztRYuSvV2ncwdscJBD/fO81fE7Rnz6cIZ/AeBa8P47AhyaS6cAj5I
4CY+liwCQSiQ8n5YTytgFv1VT31SnZjF4Cv6PWhEUONnheljmp+alMjCfRf4GSTNcW6SBwHqFwME
21loU5zoVpgib7V2Xd53LxLNBvQUfDivoArh3OsMxB+m2lHPeq40Z2dUDM4xTLRdlLWN/9onm6ml
mHJKLw48wBQUd4LwIZYHLDT8VJ4VWPnY8bjD4uwlw7IlKu0ctidIKGDhQFI5cWeDv9bB6d15ZJQz
9Ed8UtpbNmo5/f+U52eI9bNbTeX9u2Hb94odYBlmPVTlqFJ+27IA9fPPw8QEgg+IlX5VGXDStBWL
c+iupvVoipkte2nDlWC87ji3OHxw/o3FoAPcylAdhGNFoCAdxNQzh5/r+WluiEmL5m5oXk2CEmXk
W8qo2VU7601Xuaz6ZsMAkmFagi1A1QATp/DU5bfMrJPXZMLg41m28ZJjiIRMmYp5CgccuEDAxwRo
izvm0xe0ZOACdaKJ5SFBeNgSkgWyFDlQs361Nae9IqUC6wfDunmFhCl8FesyYcDiZ51YmX7khTg1
lYR8R96xyKPU6dkh6Al7E9iJuASeqhKRcD0Ztndoa5J6zhx/SLf9Wt3CYE9NOKJAHdhEjMosr43C
MW9JBCjPkXoyBCHEWX+DVmCue+5pjMT9WPhPbEDdG+Wq4El4XkV51xpefsKiGLBXNlX1VUfLBfKz
MhObRw5+RxQoP/1GO6ljv5adr/M/TqsZ9Z2/UH1jck8ZVczV/ZSl7AMtM1uH+0JU6fNQbN9PUBW5
zZLH8NmpLyzx8SSB9wkrd94CqCy/45Ay0u4iwENyr5u82i7xiuVhZfWWXY11LzHJuO5Q3uLLJZTC
0jW3jBPKrqNtZt102ERHapdKd66QnE4s0YdOMEC1tAo7iehcyfQktyGGBklNzVqCpsGnHgzberox
tpp2LDJ9zzqPbU8qyu3dBewQY80WI21RhSeq10zLxsOP4iE0Vr8lH15aibtfPG181nRPPNd2Zw7h
NGktwDkEORSTc45xEhzj5pYbwJGGLm3xVQVA66X3lTxr53SFrRs4jWLw1s5t3KPpvuUHiwsWr2dF
Vo1tM0LNFyZwwLqwcsQtD1wTWhbzsSixBwvuq0vY5Q5xU5tdJZmeUa4NJQs3+AS3eVePLF4Twkwa
s+NMJvMgwSdcaRge066vL3DSNOKMNTEWyG4p0mEHRQcLJNiTot5TVKlgBzelQfTW8aMYQG83zCYC
75YlaMLGvnUzWPK4fXV+1nP+nOdweiLZNzq+Sx61OxsrGqQKutzTpDaNflemPpOF1G4ZKXGa6oye
dYZy4dIhTw0VkzYGoEYFiqkCDdSzezPrB1AOILU8BQA67PiXJdJhvzwAIw3Idh/KbRmd600WVU3t
PGdqs/IBL8xj6RYrTBkssmjciAl6w8fDKp67vnj2HUblzYk99c40PWBS54EO3UwabxNw/sthXUkt
YzXhnTh9WY+HBG3JezGb1aUzu869qeXrczWY8jXTOAujRQj3zegHLQkXoesPsyioLK1eincb6suB
DAWBi3Zdv+SGCe03MZibZImwAqB8hRQx7QAztZyt5O3CSOPRdcDmADETiFYn/vRTAvVFhOgc19uS
Uvy91NR4ypIpBzGagzeYqoJFfjZ6wZWNZJ6yVtcNJxwlhMoQPROwKZWNxokzePxmhql0ORp5aECX
DNNobe2le1cycGDQKbf1ZZXYCr1PkbZDbM+SDefolPpFVnXZaz+j/2el21p25FQ0qqzitzF5/31k
zjiD8bmW+hOswfnHeN0ux9z6yrJBZfzBVTHdZWxfz9frWhMMw/Z0GvzzNDDG8txNtRGrPwdo0ty5
Vc5YHzugzW8An0dyHEpNMvsP0lo3ThbNqfQbaEe+EXm2rOpY/75M+H/snddy3EiWhl9lXwAdSHjc
lgFoRFGURKmlG4QsvPd4+v2S0zPDAmsKwd7Yi43YuZoeTSsLaU6ePOc3qAVVdw7vney26CI6O/g6
iB/oe47jTzFTVXtTZkGG2M5Tk2N6anjgWh3oB/7Nedlnc4TyVqYk415X5xwtQ1gXwKSRKaEBs0yd
Gly3SDlGn0HVKwYi2PRmP3bzUEgSXkJVFEeykF6QRZQXe7Rw6CW4Tw2jaGkRmqJU0iJx+NRUKv/R
YRr+0W8q/9F9ap5aUTUe6g1IK1CIPlhC2a8aAD53484EvuW8gZkWzL87l7rS25YAAa5Ez53mDjxB
2dwFTz2zCKlCGmg5uQXtNHQw6K1FY9Xbt2GaIP+KLkAZvoEikIXfQfvT2YigyrNMCWZLe6R0+aFa
1Afj1RT0hj5RLwp142c/dX12g5Qr/UHbdOFhypKL4hdPPcTgqZ8I+26xrzLaR5ZXPzUe2aY0IfXF
isUnBKS12A9rm1SYjWxOj86QFHTcTHOkOpjQ8rK/uKMQf06BMmk+fr7Bb7XHugwNyQSgSBamMyWv
QOVFqS1s5kM35H3nOfVgd1dF1qTIh2pz2u9ndYjR2W2gAd0nBJ7sNkq0/pdCGn3nAJP8ahezasO1
nNPYEw1ifb7uDO58HIu40BCrEEAESkTYzQNFgthh0obybYVaiX6ce6EijGOZIe1MPgxVZEUX884h
1YbRXtn1d2ICsqPm0DpsdZi3xh7JusG57+yeY44pMjoLBmlHTbbWh1RRkYIEQgos+netqykZvItA
FKrJS60frV6r4TYjOg56UNgT5hK4jWU+CYIhW5gTJZLABTmGfEATPCKhDHiQo1p/pD8UR15PDxNB
unEEWZMHYrKOaJsmsosY/S40Cz/3bLD6fOdOxnzbURaudy0pdXcoIcSGEEJa2lxtbY1SeDq3nBsk
h5nixlajz4pALW/fW2GqAmlrknxfmGB3dkOdqtE7vW/C/rowy1iqU899eWuMGMjv5gglmP0yKgkV
0LGseNQjm2zAOunT4k56QVB4yZxaQ1i9RAM31BslOg69PQA9KcWoULVkFegxWCnuxyWc/T0NgCKj
mVpHwb5DQrrdQQAt+j1lx9k+jElEjV5t3fHHoCzoBtA1Ln+FuBq5x5oObfIdj0djBoMTKjwu5jau
lsNiibZc9nVpD05PXbWzGil63fXo6C+mXYnB49nhQki1zVAzqX9NuhIcUbvvNGCxhW3fO8T84GYp
uqRBJJfuz2fbHKc+2BeNniBw0ZD8Gx9JPROdBKGBF7v8Pwnhr/oBQP9L9QNOxLe4+fUcy/H0b/zF
QLCcP2DfAPpVbclto0b/zwKCwh/hTULlANMXjRMlwHn8s4KgwUDARE2lVmCBtNAAh/xVQRDaHyqM
F1yaMa/jZewYr6kg6CtcsgnuGaIlfAY0L+RgKzB9OWsJZQK0JdgT4nOEPjOCLwZ2EEvSLMk+nZz6
6JrLHsfy+pNLceNDY4D15Ep2bk23Bp6qLn9SDeOg1inbVxVt8AOqNa0BHADGHJIvryUsuBD2Gajc
DTHeDkuhdvTsU+ux5wmSgRSY3C9pVjh34OisX0pMTR2tZKe+niYpajKljnU3zhb5sYNUHREpIqYa
PJnAXwVf7FYsH56t4RnSxLlpoYTzVKUBqLW2GW2QtRIoX4pDO6D4FNvU53naVUdeVfUBr5iS1lnQ
HGnp5P7TyP8bkKjhVwPu79d/YejS/pfXFz+/ddij/F9wbVHZz/+5JHf1De7w8wMl5P//rwNlA2ai
jqxBNafsJSt1fxF6bOMPOGW2DtXFgguG9fW/jhPkYBUWJmmsKu3ZNEnt++dxcjhOOokExrhU5Fzj
VbxhhnjOtUEfAcIGR517C4gUdUP+/DkTjUecMjqRfSwQ5h+BLsSlH6dQHMuZhGcXam55Zw+D8mtC
aPPemlB72CDHyBGesX3++gUGRsb8VwkfO/0FWgKihH65fWSPpl5T6/reANSHPnWwQRZZ0XCeRrJg
SUkuFP/grBgNZt0oQa6O1jEXoj6o1WIeooJM+dnKnzmIL2eUOYW7BVvS1CFqyQLosxmNnEwtNbJa
pEJS9b4pZxVJIODF3Lu0dg1Py7Puqq4L5a019ebnYSq1+B+l8RPzpOfiBnLKTqcUJz0QRBjyanDJ
1s6Irl2QSiaacZybuj1WIPjvsjlwD1PW0v+zTJzPVUTML383aL4Xw1qEf6HBQqfB/8LMz6V8VGdq
Yx5RmEvIj6I4Uq8Vg9rKfqGN4x7dSTThNX7BI3g6kGU2SpvmTFmiSsv7kOfDI29h0hGqj+aborKk
oOpg1d/SuAMRlJVS8CtpXP22FovEydIzRTZsKWgMubpsHMURj/n9PBehu+OXCnpmTmR8VB2ajj55
tWYjrEQ55mdCBxPISqUUyB2JMXiM9Dj5k8VK3tuQBr47aZ0OqMIKsCF5IkBkW7VrvQ9nN/6KYJtJ
DcmMsvzRSKcMdw9zRm7O6RXrS2jOAMJ0OuL9Y2rMmW+ArR08p0gFCAhYMe1O7fLhsz2CHcAmwHCr
t0GP2kZogX7d0yhJHhdr6YXvGhly0xbq9TT8G8NajoUW9N+oeoofemiiuobRs35bDjGA+mBCJXK/
GCpY6FodnhTCBvvO6Zd2PkIVQ8bETiJZvUhQuQG0hE/JPmdT6F6RKFVJIz2l2jB0U58ftK7TUFcs
R0zwEFQJr4sGWY4jpikUsk0bPSsQ5Q1Qt35eaDDDQ8JZIZ4+hlVIKizyZXF3U7Y4b+wxp/yId4Pz
I88mE+CwYzY5oBhhHBZXJL4apyChIAvNQLQ5KD3P9+qXggXbhyWlDE5ynIxo3rZ5/rt2YwPdv3ma
kIot0uFd0Qzfy4TKEGXU0uh3DdpaqOM5E545XYDmgdKKq0YZB0AH5PsPWWdHQKgs988mHKJfvJLy
Fpyz6nY7atj6n5k+1H7VZp1vG4pzm6ezPdzi0WB8gc6VvdNqHXGZmPbFTdHDjN/Zk67dTZPrBDsM
MtyHwbLs5mDFEwqyAtU6L0x5VB9KzW6PaJ3WiDsWqrGACzTGtyARwEwZ+VTAzQNBHoMdgLlRpUP0
ADAgU46xUbn9FYVwRKOyNguPDgDs5FM+MGkwp2I7tW56eNL1rlrQ6b6ZkJZe3rjplFDP03L3fWy7
NZUQdMkScHspzhRIoSFGDUIeXeWg0LPD0isLEspRaZVXvEDC78ZAqxHPiCzhfYa+s7Xvhg4XOrdM
flQUYYAzdIuaHysTwYC9BsEAwSx97II9T4qiO6Yo976lRIElJaDJ5f3cz+UXp1u0H2GHmhSlEiV4
mIGS30cpRkY7YVbhY009Mtslo2h/oZhbvKM6Zaj7MGuTBxTZuvCY0CloDlqMjwD2Dor5yVDU/GsD
ZOQ3YjWKAzwwG762ixN8FzBHKfK7IhI7LKEsnmxGmqtXlWGZwT2QKllddtVY36vU+Po9nJqJRrop
MmevgrJF7qdMOSfCTtx3FrAS1GQH5BeDPEBJWRTymRrmZplT4ynQ4ewSPd1ZKE30h7THX2Zn1Ujr
Yr4FBgwuGk04L1ZpgdOI1WyDZNJdvtSKhfvjkHXFN0CaE9K7UVcmXpH3IONcnUKrh5KiAj4zcRrt
EDt6hMR339CKWmBhQcfgpRbeoyuQtHudqhyGZk415n4/6BWM+VEtahDwXET+AlsoQwvOjRc8kuqo
RQSuiAgDaqwRXAZn+jb1jWIfUvyJ1KM6VXxZZ+swhMgbwvBIUU4fD4j8q9ENXkIpvTKeZMUBMEfx
zUEc7t3C7o3IfSNNRxEBowwLww6xz5wh+EFLG6VPjlv/JaOk9rGmShVwIugz4ixjtwmWHRo8sjap
RHjQDLVx9hqutzbuZrimHMa2MD+if9bZV0WpJ82hACRcYtXVsTOntCEd5wmDxqBagLTB5iUVG7fa
WicI4B5kS9XistBJuJw1RVhYTk8LKXSOWT/CpjFa2qTfjWhoiXHw+yz0w61Ju0Y/T20Pk1BbqriL
ppheTSDoN3ILyeB9frHDuYNjitEyRTaDJF8+Ap7lFg56SOjFZ+ZRqXvzIWsfIG+YN2ihV+8NAFn7
yzf6udHo19L1tUgPyVFPR1ugo5VWC3ExxrHn3ajly4HqvuMNembcgXniifmvlPlM4qTJv+/068hm
HZPnHV7yJE6r8ZqmWBoCmnEccDB9iBzs5HYRddpprzYu8FETrboGLA64qmOigI1/pFmiAAOH3QVS
CXIdthyGhURtV7fGndoXLSy8UMdGVBmKebzT3bBEmjhTQCIacxh3vwru4b/0Mv7/PfRMssBkr/xr
bV9wRfb992/PX0Py//3Px5DxB3QJWbDDipfHzbPqgmP8IUEJmqk51KZPqgtQRTSbNhbYBY2qA3j1
fz+H3D8cKEVkoxBFEAvQX1NcWL8QVP4mNqAhBBJKHLPVW6REGwl0M5p+besAf9cJSnGkbVnAr188
chQkb6hfUK3mZK0qGJVCrB2tbPDplOlciWW610SUHGJF39LX2Rpq9RhJEnfk0Uffhl/0w+yES98w
oOhKb/RV9sompsYWzBrHVOXRRUthNZLjjHjOa1rvl6USwpkwlTf5MLb1Lu2iysfcrPLzVm3xtRTt
F8ikOjvoXzvsTPQ4s3TI34Mt0V1bwG5YLZ1AStfFzQxTqh4ksAqwcGfTcNsIwGfm0zTYtUBs+Fiw
NKchsa3o3geoGviiUpRbRLfimzDHC6rpZmsj+p77ILS82IeIhNmoxZwOJcbcgddc9KRtg+PbekAa
G7mv07B6WjZZUNMM9DxcE5OZ01EKHdCZYwcdrKPAvc+Mzv7AhbYl6XPmWzCttTW2vUHRzl1tjt4G
DEEZufMrpzNu53IiCXTbLdvydQmMLShFIIDWyPniIJ9+C8bSDtU1rYMaUjTXtcBxoQIJhMBlZt8A
eLX3vR25uGOAnXj15sNil9KkJJhRGV2NrCaKnXdFB8aEVhjwQqM6jrE1Hy+P8nLz2UweoRMVJpBd
6/vYRleWbrZW4bwiSjgitfJGTLG1F/XSbJRKzg2FspSBdLTBiV5fxXRNeI3Rj/drsIQ3i9bb17gz
4cNqm8X167/KVtl9qmMYiBWt5g4pVLjA+F6zxVX7gFEPYuOKlngKWdSrl4lS27OhZMLzLH3SMUAy
6PMzVNfqV6WRmrdTmG990MvNfjrKKhJRLOsrIKVYCHBdkW8b4i4uw3QjMT23QjAtsXkHrMHTYRWJ
eAvNeR2GfMsSAk2FTbRzwb8dEjWPN4Le2Q/691DrSATcugta2j9+ADnw2kY1x7di7dff2AbPBlkF
IqvX66pc3NKvkhz926CHJ4Ky7qEFT767PNQ6r1WZMlSUaMXCZDJIOU+3AXiAYA6oCfmgoxs/7HLz
KqYoQ1Uj/0E0zDZW6uz0AcckLgBegX96Ohy8qgV+gF3ipxArHki/gp4cCtSXP+rlKI6qGgg6k0Ch
97Vui9QDHi4IJxV+GnWf+gnGdOUao3d5kBebTr5YuS9sLG2oPuurRUIuQouDTs38zoGsY4mo+6lH
oCOCCsOVjVV68UFPY7noo9kOlXPJNn5+WLmt0Kh1GKsaLEwzQyxRdNeMy41hhDyOz18d3OY8NQyB
gh4IQ4rhp+OUdLvyqKBtrCI39Vax3PhNMbfjcUzN/M3SFP29FHC4gyiCMm2Wavd4Wpuf+76g2SQU
hw6wHi13ds+T3sY+85YbAHSaPle3l+f+xa6Vv5NJ56LRpVbGaj4CrY9NuhDIGIe9+7XpAvOtsMra
V9CGOagJvPjL452Zf4jb9KR4jVHKXgcYQ8OvsQ3tzNeE8mlWR/2Qqfb02l0rqdm0GhmJB60hXwPP
FzldChCFap3hXpQ1np3XwzEwh35j6l68LFljeWWqBpVpckR3FfizGrMcpUebE2RS9K3KIh27eEVH
uaAwQCJQSKkGChuNui9gIv6JJ6zr15QGPhLJNUBdbfXBESGqHkjkvckB7mMKhJwCOMGhXY6IwpUe
rpmYG6rTUD28dh1AKPP8FoZF2YsDfjpFGiickksEr1TwRWg9dOVVo8zOxsl+kTsBy5YiaAa0FXRu
1xe+ErrgSWocWQO0br7MKH3vIe+F3jxY8W0zNM0bgJm/7CXqPlz+vKfc6PT8MTLMfE66Cul/nRvq
lV0ojtUleAiiMoLSfaJ/MCEXfysBYsT7sbcBYTlggx9mDElBiFVzjcQGDvCYhEi5JpReWver7Pt+
DSOLSnJqtiplusu/8+Xx421BfkdLjiar5qwujd7MxTiFceovFmRLUGZfzQhlyqLL5/286P3GcOfW
wyTukeyhiwpg/3TVMyoVLgoFCfzIQN/nBQBPUz499laHzI+VVsZXqHqWX81W8Xj5S18efE1uBFIx
cnWLKH86dIT7wNxGfeJPAbzzLqKloBnsv8ujPB3t1brz7JAMAAI8T+5V3C2gU4/o8CQ+JUZ00jMV
pJA15NP7tp2MGztu9Jt5FtHjEgFcKZfQuB7rIcBVg+LytRTCe+01rXMA5JsO1AMRfH23xeUiBL7z
sY8NTsrml6r9MU5Dlz/7zOSi74jdGbUKrusnesSzFLSh04EZGd49PQbTx1DLcY9J+uR/OMpqCUUc
zH3FdeGPsw0niPscYR+May5/y7mjy8mlnSogiBDAV6EpKI3a6Wcj8uchv0fJQf8Q4bQHKDoyJfff
BhK/r9BysKStXvwRZHW/N0qtjDzYQup17FplwX91tZ8ahwplKwBlr75gCC5oq8u6EcmXo51uZpoO
iqCHEvlJP85X+eIs72hIJsfLMyE/dL2XqZGylQ3e6kzH6ShpvYgwiZeY1nk+3oAywV/a7XGK0LRh
Y2lfpisaMdIRQkXUk+CwGgqMequlThf5VFd+Q0m5b2OcrOhtPVZV4CWO9v3ypz2JCJ9+Gy3kJ0KR
hpq3Y68iUeSIYWkQyvCVrk79vI9n9KWCEAgoT/h7IfAdURqru50S3FEW5Ea8qtSjdyyl+fnyT3k5
y5wcDg4CKDTWQRmdzrKAJDSjtxeREWbLRzDf8DWhlGJFa+UbweBltD8dahWcykXvIJwwlEZa7dnY
21yZop/9KXbxV+9r4384nrwOnoUFYbQ4lgWMp6I15Vllpf+M0xSNZdUCNO/SEbo8lWuQgipFZmVu
ZzkmvC+qpifjJeQ6nauW+H5EgbgCk2gAnkRAAIe/eRB3SoEPy2hXBYqPnfMFyxLx+/IPOLetmGKk
ZLlrHAvA2OkviHT6za1gH4e1Vj+ghlV+sosu3vdBoN9CjQKwbueZn81GeuPiQ3jsHfC7u2p4bfmB
mdBVhy7HU33KWr2jo6lEuDJrgKaP2CM1HLt9PwDFx1lH3YhF5/Yv9S+KbrJQSsHt9JPRs2gECOPI
bxp64dhMp5AeZhxCcTrdiBLn9q9uPuE/OC8UEE+Hop2Iwgpq+z40+egGLvB4zKFiH5MZsYI5ypKN
/fTyWqPkyiMKBwRCEzfC6Xjp0ChuHeuhny4YIdKZF79Vuyg2qlIvYx+jkDNQZcbmQBOrU4I8StW1
tRr6ahkMn6tM0XaAhIWn2Wh9oODjHCoEGDdW7eynsUNJDkydLsQqFITUGkk1i9DPdLX6QLdzfIiE
Pm4EgDPpEH0vVeUqprEHSnL1tFYUBw6RkoQ+wjL5Qwqy5UdIWLiZEz14q43SqRvp16NRaECsgfTu
h8Ke3sHlzHd2WWz5KKykw+UW5eeQ1mmcT0qp6/wzqhcCSJIz1bpb3qdkcJ/QkVK4Qdt672KI9l5F
96/Zgeevf5WJAMKfz8ZVGiTJXaUhR6sXKf5Pl4PGuaWwUGnmhkXOi3rr6S6D5zAqsVLjP1u5+i9V
xUUpt4Yx2xjmRc/36eMtE3cHkkGKA6tx4F1hyYJLs9+zH76XErqUNU116+aLeVv1Vnk9u010Df9f
OVZ5VT0s0zxtZYrnfwVUXLxhYPFSbzn9WvaCi6PQkzxesvyJhIABxhvHzw4z331NC5wSsJseuiVJ
3i4xDr557JZ/vnrGKTkgKE5hxOE9sJoJDKEbURmO4uWqnT4gn2UeHTdtNja//FtWKQYNPEIrMEQ+
9kmK+NntJ48dvM1RQVmn+6R0U3sXRyjRg+AnfrkbD85zg3G8LGQ75BXors6zHlf6kg6d4k1J2ns8
Se0j+YT5zgTNe0vUT9+/fgqJ+mAHbGxebH111UZu4ph91vNxOl5yo0B3TAG8syHBfeZooDBOncCQ
c0iZ4HSz9MVI4gSSw7N7WIWVhcU32mxb5ZozAZhReP5a/AfnolVPiiZHtIDVVLyhMZN3ITDso9vK
s6+G7b4v6/G2Kdt449PkT1/vjueDrs5BmM1N3y28XpJuMe66auxu6w4tn6Etje+2Pgaodzkw06rA
9l69dAipa2Ta4OFx71nlBmkBlGeIQ8VzQ5zU1IGov+Ap4l8e5UxawGYE6cvUsoK6/PNnuz9OLTGa
4Mk9xLay/dQgL2GWEDRL3Cj3l4c6s0u4x6jg2jy6ZWw/HWoIGpGNUeN6UTQ4j4gWLbcNHr0bKZXE
La9XjLQSmUWKbTwN1y0dRAzVZmky17MaffLAw0X5UQTA4ot4Un/oYiy8JVHjnxY4xGU/mUP4AwCf
eKstaurbaGMdZu7cd22P3DNkU7CGu4pAuG+HpbqL0LhGYacf31yemyd5/NU+g7iAppONWiUvudXk
qDxqECiPXc9Ms+qtkY0t0nhCb9Azd/I+xypR6fHqpJo5v4+zBRlqV43iH6lSpu+11Azeoc2O+kAn
VOSdMpa82lkGEj37eUTt+N3lX3tm08jUWVajKPfTyzhdyTp1e0sRveOBbBFHt3Lj3Twq2dEGN7Vx
HW4MtW47qqMbWk2HhRKKQdM910R7rWnTCB1pCTbWYGuo1VFHFT0I7LJzvCh12o9F2qhXNr2TN3XU
j3/nq3SaqaopSXlPCdCzU9eXaZi4dIc9RDgb5HKqJOpR9W7c9whzWcfLq3Xm3KF3QU+ahiqX6brq
o1DxgebVOF5nwmNSIiQT3BEI6d8ZBVMZS97ZFNZP90TG8DOKC45H5b7fuWiw71Bk2kKFnctL+Jh/
D7Paeiki+uqU1ZhHDnX9qUaXBpNJxXgjKvU38lECpyazpyYQm3u1t/J+Z4HLe31kxq4GXXIZOHFX
k5f8s9Ub7UwEhoqBpdLkyg5jihk3w9F8fbgkEpAr0D8w2CarCQXHnIo4rdj5IhY+/xQxq3l49TeW
jdzAtagqU39fbXrI8XMw5IXjUST/HU0o/IiiHjZaIGdPFg9t2QHhoWasbu6eIg7vTbZ7XKMeH0VK
9gkon+m3VbBVctsaavU9ZQPvNrQ4xCgj5rcYZ7h+hy7mPpmqLa7FuaGAhMnLk6cTZ+t0G2jWADoe
/oo3qGF5NXdJezPNiGm4I04fr18luhPkAQA8eaatJrCl6UZtkyMMhdUigytRK3UGbeMIn0mwwEBa
ADx5uYFnWyWLAWpiaTEkLNM4mDeoFsc3GWi1K8MSOppqTnM7FFH1+fKnnR2UDB9Yk4q6r706TEMv
lGJAmNFLhrE6yg7Y0Q2M8bbsuuWesnFHq0GPN0K9/EvXty0uR6D2pM8R454uXdW4kEdndn2VpNbb
fBx1T3MU+GpZb9/hcZK9PmJgXSbL+1T3dfxTTscbUnOp1I6z3JUNNuExMn0mDIfXrx91cIg/oAcB
F6zPsoF1CwxrRhFqOhzHEAWIgjfFQVR1gb1cVz/Wbr91QZ+rHdCvofIMh4sKzHpvJmVeNQMz7ZEw
SBELRWsftDAuSs/qCwe1OGKkUenFu7CtLK+KZUdttIRxW6Shdi09ZTam4cy5BEymQrKSqDKoZaeT
rau9Mc+Q2DxX6k/kc98Arg9QUXDdv7OupikMKni6LhlPp0MZgDSbFEC5V6VN/DCMeCrg/eJspLRn
LnDqduTmtDvwUZP40+f3jaWUo9oSgLzOZo/2KhyLuG+j1983LtcMAFTMPKWUwekoIWydJEgYpbKp
+CKX921phsK/fNrPfQqAduxmKeobdLxOB0ntQa2yXNhejHH7UZ8zZ9eYxquhVnIxNIBjIFHkG3o1
YY6LokGG4LGng+Tfu1rp7KAZ9hvLcm6fgUZBsMzAY5W+9em36ELJoMS3Ntams3MFPl/cBChEPUg5
o8PlaTs3FG9AwEGye8cRPx1qCYtMH+fI9hq7sA4WkhZHhVeIV0SqsbFC54Zy4HgiXQrgg41wOlSK
S4K9TKHtgViocLvv8itUivID3qabyZy8IVdhmDYS2RxdT3A260KxEAm0U2AeaD2Y13GKPrFWIosa
Rn/aCiI0Smg/Fi4saVyCiBmt9nXs6u+vn1meMjobxQA/uUYuBWMcIDPs4kBCtMKly6GqlxrFEQmA
cWMRZWr64mvJjildEKLttX+WOTkdZKDZ8tpKU25DHMEOVYh1RBkIcWfGWoFsV1EfGxRiHpy6Df/G
HcT9ikoRz29S9PX5drsUSSZheZmTGTsbmtR+IFZuBN+XrRUs2CTBVV6rmLFpqwQdrXssKweURjBL
NXYIdyAMiu6l/VMRKEeYC+y7qg2sY1Mm5WOPnCPKT+hQG5iATBu/5UWw4acQNIHKgF6ieSf//Fme
vtRCm9Kpt7zOUfNbA00QdK3Vz5c3kPbiwFBdg14tXSRkuWHdGByrSdEHcO2egf3AfFzqXkC0b3Lg
l+rQT7AvxfwT/hbZVK0qYqKaMEZvZ3epkN7Uo6xB0zIW06EbJU906FR38AezLX6Xo53CLZ1sbtUm
qIZbtc9qFNhnkQ4fpkZTH+2Wtt1xEGMJbc4UQ7FTQKlshDkZLJ9vWxjgtATkFS+FD4ACnc4irNOx
Qspl8G2nLu9aXgv7onBQFZvGBWobgruPaqIpvy5P63pWn0alSOSCPwFot4ZJVmaIc5+ADGE1sIiT
NEOuHqoNmr5te7w8lIzTqw8kCnEZUdV/ujZOPxDGRWA63HVgQXLXG5A1Qw/JQGAv1JR3UYW4ahoa
zrducdIN2sJ6aqmKkjPBWAZdTOxZo/+wRYykaPMAPsCYf1OX/bmoVXXIEai/Si0nvJqWdvp2+WvX
E/s0JpVnUkQ5sL06n5E9F42GZrVvZND7lhDpezUq4R8ilr+RUayzbCpwhorDCnwawK62vhrKdBIl
1GFB+liW2F4m+LQeSfEDdQFM8qzC3ZhO+fc9X0g5HqV8tqoh26pSfPT5eUeLbM6Hoa/9qdBbv5y0
5XoIk3pCNS2djiIaUdAk1F9P3Nu3tNhR2708t+uA8/QDeAhqRBtCwrrCWbtJ5gQW+kFz19opJni4
OeCekscbge3lvuH2oDGBQ+KTd+gq83B6THCIvJXvOnFY7NF6Hn5M1iApB6g5Xjui13Flnlv/8ue9
3DoMS91dsqG4ttcsGwMdT8OiJeOnQ/Y1cxyMlqr64yLsLY7SmXmkXAThihIZ1bH1QuqVMyq1mEsf
6qeJPj6cZlTY56tXfw6yD8BZZTecp8vqQlzCUbWqoSl9aj3jZ4yxlGty7+KgFkq69SZ5+UXQyrBg
4XugUYBuO92ai0gbN5iTwo8UeN+G3YodxZjscPmLXh44MHsa5XWyayrs66aditxDTBEh9+uwT1D/
64w9zTV/ROFx3ypB8+rtznCym8VSsefX231KcKoueOn5Sjm4e0BDoZeleJa9+qN4uJpSwoeTRZR+
MXUJlptm6fdW+tnKF32fpMZV26F7PipY5lwe7cxCsciGQGpIKnWssSld3NkmmVnpN5O6PCDMOXuj
q74WVisfWLpEu5IJsiEQJTqJVEagmIOoRemjFW9g1yemT3qp1hsz9/K8MgoVAXi7EMaIwaejZHMx
N1lnQDXAotKDAUWZXgyGP+V6uxGRzk0bTUYAaLyE0IdZfVCimjXGAmrpDxUG3ir4P/r0/V/+Z/9R
WuTcKOxuACwaD2JrnYooFLLNbMqgaYz492nV0kE4ULYab2dOEWxr7i1ZRcFZbBVdXTRR7KJyC1Tt
a+fPaG7FsZ9d65i6AxLQdh1sJFjnvuqJl8atQX1+jUXFUi9Pa20pfCRbXc/BQWKfR8rfOKxsBLAd
7GnKiE9p7LNkeOqrUSvGrPBLsEXHos3A7Vul/fotR0MIwgREAS7jtdm0bqgotcf4qETjkF/xyMiP
C9MG4LRzN4Z60QrgEPFwtCm7gH6UCj6n27vKujhXEm4JKrTdDoEKKTf1mV7td3ydfqMbexv1xYdy
dm+ruNloC59ZM3l1gNhlcEnIPB17bIJspLhQ+m4fzvsEr0AQp8XWJ545wPz1oJNBd0IslE7tJwkN
YbENjJJREKbeNx0BFjX8h9hptsLey9SJ4r8p2aUk+MCuVyO5S23hwJni/2ZYkRdA8N85rd77eCok
b/Ul1PYl+I4rYJ/h+zoz2o2r+Nx00tOn2wFJE4q2/PNnmxNKr10h6ln6dunOGFFopkcztNvYMWcO
Nh0IrmCwuAJIyeojSTRy1RxgKUWd2b5LFgWQd7wYNS+ZVMf8IFWHjRFfJmrIJFBihi4J7Ytn1Ol3
4WBVKBiQFX7WzvUt70Nef2Fp3DUCUVxEsXsNjzAwDRvR+OzRcAlehH1TEk9W29OccLFRgogQNi00
p/pYeQybIr1B0cP4MWFlt0O8RX/XxUVzo5EpfurnZKsheObbTVByXAcki/Qf5Wo8W9PYQDy7V93c
F52r3CQo7d8ZKjXv1kS8BU3h4Q5EwGsxBsQEMHrydlAp+8FePh0UwnvXjBUZUANy7GqWssS2Enav
364mOb4kJ3FUuI9OR0Hnf0GrXct9tZ7DhyWquoNCZeF4ORWR98zpc8ahjPKktCbBGS9fajaqNhnK
KkHdxfflUmn38FWLw9R2KLJUcC6TOlKQ2O7Dw+WRz8Qdk2ebhF7rvIvXWNEOT9dEb7DryStEA/GX
NHapPpfeoqnjxpvtBdZPrhgFZ5vTD9+EZOh0LvlfAQ+NVY5TuvUD25o3ptLddbGLI2TzTuuGK2vM
0dPqnet6xmJISY61Hl41Vfn58jefCUGUpcmZKURSEFyXv7WiDouOS8vv+4YImGNu1KXpsrFzzsws
HGBe+/IlBfx5FYJS0ykQm1kyPKqt5gohyPYKU+fPipLPG2t4Jtgxobw6JM6ZIvhqXrFOUoq0AMSM
yFO8a+0e7xwF+G2M+3zx6pY4qyiJdGxWEgzymFWSrgeT6Dvcef24qXCsq4vmizGMy9vLa3QmpMhH
FMQVLl2XQvjpXsnx54x1kaa+idIUVshae5yXodmVU+Ji7DCImwTLwi0u6NPtszqIMkeXrgJcGyQc
p8NGi5sUEbwNH0hqid9ln2Z+DmMHgyKr85MkHI9BPmsPWJuJA5wEWs5Kk3lja9CrNbEhCqtF982g
tjeykBe9N6ad24yer3x5y1bH6S+blYxLOyK/wrFt2CVKYO/SqAiB/rhvHCN5GwRx7GlqeG9H+Zuk
GN/mtaNhlTH9vLwwZw4PmA/qhCSYJM5rzFXS4PBt1vDTFKsTN32LWds898NGQDw7CsBbWnvsAa7T
06+l1IhmYaEkvlFjnZHpVnMTdOaPy59y5oRCaJRLDRpaisWcDtIWmVMZiHz7AWi7wxRFiLm2cKR6
t98Y6cwJpaXDRqZLyeFZg671CfjtksyJb6HltA9jQlyL/Uy4I/lfPuNrtfUefFGbZ7tAlxJAMCSi
kK9cf9uIs0oM683BuvDG1LEkx4ZAiT+MXWj6lTtlB2XC5rbNHASm5jm6bZBL26OmnW/s3HNLiWqO
5BObsqcl//xZciCTpUkEeeILdWiOS5krewVw5QZk/9xaUpl3QL/SeAerczqKY0dhFpVqAvO2DL0+
H+qDC6LmMBuFuhGaXn7QUwGXyoH7VIJcBUD8AY3RDvLch4OlXBvB9L0dDfV6Y2+uG2ZkNSotHEjE
QHlh3qw+qKgD3e2LKPerAoWP/ThXcf1gkMvNR3hmQbsvxhJD0DSanHA3DlVb76QT3L1E1IORDcbl
O+XfbNi3IMfx2VBoiB0ijAUe1DZtMQeMyuq7WdrhzzSCUgzWPw86zNwR2cer0eqxPwdu/3Pq9Pjj
mDfT9Vzm83HAtuE+TcZG3ylCbw2PpkaR+6M9LyH8qGwoMbZe9E9q146l35pzs2dg94ARrf611gGc
oEigo+tn1ep/c3Zmy3XjWLp+lYq8btbhPER09QW5B82WbNmZ9g1DtmUSnAcQIPn0/dFd50RqS+F9
3BdZUU6nDQEEFhbW+ocnkerq2Vhcc8FtQmNIEw6R+RWzvgV3oWpKsSvy1n5voxW3otUZgN603QxT
hmYIxJmA80YezXrz9CIUbFDcU97tYvZFIW0HhnjRrX+qIfI/94VnJKFlDA9dnVu3Fvr/ByCK9lXQ
mOnOCsvfbcj+/OaEedAqsKOp173cxDxBK3spPK4cf80Os63WeO7wqpVucO658tYm3jYWDS0GtE9V
D/CjmMwxQvXA7v183y5pueMN/vuPvYhCPX1zxA0ggW1i3X8/+1HneE2PQPYR6Xznwqu1uqug1p05
+2/NhXwSWu2myEST/uUoboaOcLBi/1p17SMWUdkxTWvjTPb6OsAgHPO3QU6mktuLwKqaQUqBIeRY
hOWxE36e0Ds/R3J6cygeknSMqO6+4h822Tq1waCqo8rMcfOfSg8pgFU8jxZ5ZlavLyZmBVrnZ02X
JsVJlFlB6yymX/GBhq65GjuJj3He1uZm3YzEY4WT5ZkH6+vEjhG50ynobE+q0/SxSAdsigtG9PrR
QfIZMKW36GA3hK2dbOIsB1VgeXUmmrIDXqZ1DEr9deM9AXc5TetwoqeWGeXVcfOUulItxpcBBA0u
YVSBfz3UG5sRggkbnvccHeLTwnw4a7U2TVQeF1Hr26q2/aeyD4zfr8LShd6aYLRNKVw6J5dQMNbg
AweHYTxb39ljO36WTVafuYXe+FicKLII3hZQJ0/hSMjhkv9DJTluPlNYmvXWZS9Ma06gVVu3Wgl/
p4YgPAPZe3NUj8ucRxPA/tPcH1bk5C/9Uh4z2GmH3nX6xJJzceenpYnhg1t88tfIO/7+d2OONIBc
RI6gGL4MIr4Ps5vCVHmU2EpciEimcR+I3xUoI8Kj70n7l3xzY3qcRBGW0sXSQpZHvfYZXvFpVcet
p9ozEXE7tif7/cUw2yb9W8614MDjzojvHT0ZFpc+eW4Qz7L+hq5MeYjE6B+rIoLosNR5eOVIdGh/
vZhvfEGHmxSdHBI/MD9bveNv44+NvaR5nxbHtXHlnULkK5ndrE9mNdk7NbrDpVHX2adfD/rGE4ku
IrVTKkKoiZHQvxxVjAt+yj2Ox6WnRL/noonuRDcEhxxHnR86DIdvajCDa9IqFdtmMV/khmEffViO
t1jppmd21BthnCYg4BgfV9YNNPLyx6mJnfZsdMURartO4FxW+2axzF2fO/mZc/pG0EGTcFM2YfMC
0T2JBnWIe3Q18ygjq5AYJPflvimmcznSWxMKtvqUS0K6AQhfTsgV5mCmMC+PaZnD6F7X7tCYRXjr
ePpcJ/DNCW0NW/JfHi+nT7OgNXHs8hgq76MvmR82V6bIzxG+3tqlACMgFHMHgtU6+UDTnEN6Ce3i
6IQpvjZzP++7Zslu3Hwxkjzz/Usgn+deZm/NjCoxGRdleDrRJ8lKkdbtFLFsiAtgzmmFtn4/q7b/
+Ouz8Ma9TjuQS/ZnkRRPiJefCmmzFFcyHpyBJ/S7MsuG+6ZI0TeZmkgmMnW8MxHnrWlFMFnppsGb
Bk14MiAO6lJlA4UT/JKPnuGOB5RzzykTvpWl85JE3IylA417Wn2o0ONWWJsVR6y79JWZ6/lS15a4
cbqpvM8yKNskMtUliHLxNI6rd8jyem1/P5tgadFYQyGLMsip0Bpq2KCd14w4E67up8hAP77HD+84
pOocneKNZeWwYWO7iSe4bNWXyzrpSc9hvYhj05rNE8r07M4xana/3i1vjUI2RvPMgfP+Snu6sDUY
boy4jpNhfelrgJlOj1LBrwd5I3qA1mEOPnsfmbrth/jbnUBlmTpHk4vjjOtdQlkPm1rLX+LaduSZ
+bw5FPmeH2wo/Fd8mnpFkH3ogvxo5cbnPsMBXmj73jCK9H+xEyhp805n0bZKy8s5cft1agkQpmkD
P0vaZTT3zoxKuZX+Ni+EzAHqzs/SG/3wV3osLoorCCvYaOC4PfW/AQiru8mF//ojvZE4ID5FuTWg
777BV19OqBg8VdtA/o70AZGNgD2RikPQlf6455vOe6yGcKhNAcCssa4gefAYN7wzHKJXwYu3D5WP
rbOzcWJP36YbhFRmI+cLEc32nVCozyvAu4j4o0BX1016plL/avtv4wG230qrGwfrJCRH0hqQvGqK
owqC+hCZeopDV2Zn9v8bo9APYCj6ZJTQo5P97/qo6vLgFkcLD7TemNTOtIb0TOL1k+H3IvMjTaXm
x7uAOiPoo5PMy5wHSsiiF0eDWgIetmIEE2Igd1flo/M+FFF55+siRQN/MI5BYWHUXA92fRvYyAxm
I96bSWSp6bCOGMlUPaqv6PLP+xkw4aHyDGM3iNxL8n5ajSRw+uXeWIR/JpF7dXy3OURbGYYsDgHk
k5WqUZYcbMlKubkcxx0eNi5ZcogzZTyT0O5+veU3z/GXybIFVZkDRUs8oGl8ympxhVsWmaFRZrFt
NB4yPFb2YUqJ9MqkdpJejcEGuq2GGWpBOvffh3XJ7qJWtyjXLK0Rh6kVXkHabr7nvmMcMQ7bTIAz
r70VTaDu8tLN9tOUitt21Tg6c3JjhXhg0jireyllER4bZQ4XtXadyz41nkBVn+PTv957TBFph5/q
+qBqTo61sMzGAhmBmFNbeXdLiSFC6XbizDn6yTp6uflQWiPvABEOIQPO5Mvo4WNuaVXFlB9TW0Tx
tNoHs7Pf570E+B59Gif72g3Se5T4qtit3QOv4kvcZ1ScNkOSN8v93KjHVNHZ0KY240EPh76aHDyN
RdI685nSx+s12SpSGzeFBBPg4clJgf0dGS7NxoPbqGUzIXfxXYRpYZzZX6+jGeNsDwAAJLA7T1OW
rEQyAwGD8IBPifMB353ma0vZv6ZXX9XvV6q4ZwZ8a2IbrYPmJmgw/nn5FcoxmIeJq+GQRsq4jAre
Xc6cV7+b8IGb29AOG7du6x6fbCkvErASaXZAcRj0pTtJsduU9v43cwErQoK+VQNOOeG+08q1q5lL
IZf8NjN7HXd1Kc48n14HHJIs8MTbs5GM+5SYmId2q0oNM0T2Xb/zMfBVYfvcAFA5M5039sKWzQHQ
QwSQcuXJAZFYWLb5GPqHJsuWa41DRIIJCW8P5emP/eKfO/dvj8dds+EPQYCf3GzC9WTdk2Udatg9
X/SE0KZfIwIlEd7c69byzkTuN7beRsQDkMq9DQf95EytZSMtdL38Q2hL+zrNvWJPzWg+/Dpiv/m5
SIXAiUJeQzr85QaHvB8hX7bNygE9lINJuRidZUYjyD9HqH9rAbmLCJwb0g240suhnCVEehDz3INB
9fdqXXvnnZrpd6w33lB0Z7bh69Xb5AORAaKzThA9RWZJ4bWYlQrnMNiLH+fDwIfS+N3+7uptbTha
qhRDuex+Xod/y8PbwltnhrEx7Y2+rn5pJR512sMA5eRMHe+t+QCAcMmOeRSCkn+5eLJXFRHBtg9D
ZOCWK71pV2fVb7vtIRVN1Z/MeANgwSx+OcriZKbOMsemDV0UsSgn6yOGXNPjb68aeGQQ6tQGMZ44
ha1FSFDmbartQ7cgf4gWjTgUnWd+GLGdPTPUG8vG3bmRbMEf4MNzsudWFzHkNpxt8u7+clSudz3V
wTkhwDcH4eMA8rdw3Dnda3OfmkgUM4hfNQvV/iC8EhrXrl+v2uuS3JZ1sKNJPTZYxWlVtVEVGq91
bR3WsBkeh1xWCK2YyEo+GC6J/b2V6nGMS7Mr4amlTWfGHdzq7LJdxxWhqRXZz/3qe+pcYHw9fbKg
n/BAAJ0b/+DlpjGzWmoBt+LgZn75XAG6pP9v9mc6xa+jB2Vzk0r2Rn+l7X9SFIlqjMwrrzFZZPpr
YbggM59VNyrvu8Srq+HMyX5zOOicdKY3LfNTJW2oWTBd6sw8cGDWy6Zz8QTz0WbKVJ3Hs1mf02V9
tYgbB4cEgNyG+xO8/stFVKlwB7dxvYOr/CgG0t/sTawBd7/eQ69mxSjARLmVeZrBNjyJIp25IkA3
hd5hXMR3V8kgGcbFRT5AfjMwmT3z9nxrThQpeAr4zlZ2OTl8cyeKsR9M7zB3mDGiQt/ts8ipzkT6
t+YE7oykE+g0BYrtp/hbDO5hKorOcN1DlPvZcY7oArhq1Zdjh4F55+bnZDhfic//JN6GRC9QKLyp
TrtuYqJtM6GXeij6lE5ityqs9Ix2rIYEUz/gAK7bdTmlaRt993GtcLrsh0x/wozDK3ZIz7Vd4ijb
npIw19LaV61lOFwcfSvjSUtA2ZXulnNNri10v3hP0Drg4QKWHUIIzfmTUzoVZFKF1W/ObtX8ZwPo
Yr80hr9zOqhs6CaFNzOwgTNP6Ncx6+eoqAxTAdnIpCcXyjSHK559vE+yNa/u2kVF1xFiH9chVnMX
eY99RFz6rd55GbaerIEfHigEtnc4cKZfleNPF78+AG9sSQob4NEgTm9izifHLEPnQbkFRP0IR727
BRWh2KyW8XfzeWaNGiMiJ9RVN++Sl1uScpnEXkaijiHd5cbVHaaJaWD//vECYsF9YG1K3FRxT0Zx
bIH4R+keFkw4Ek+hgD257LBfr9hb+wYVBUCKPO0hR52smN2YZeDoEHtDO2zTpA6reWdFEKXiwV+G
C55E7iUVvd9u/W6lbwhmkGICaFKnBPO5DBarcsjfDBqJMWAECLsyGs4s4RuTC2162ER4oiGB9+US
6sadzH4y7YO7KXtHFuPsEVuzdqnmPo8FQTEGmSA//XpNtzB7chZRP2CHgEoioz4V/vOXykVvcyFh
wHM0npa5eiz0HOytbgkpaaXTvg1T8yENlx+/Hnj7WK8H3polsD82Vc6X8+1xyJwKYg9Z8TTupaqn
uxJt+stl8s+ZMP4sUJyOhTbA9oIh5qBe8XKscphEN02LdWiECc96yLsqQYFtZNZzZ5S7lJLbt9wt
vF0QNOGeJvW094ugcBN3beUeSbnhiisjSApJ0WcsXOt6cPrhqspyvF8CidyvQdcsmlpx3XNK4nyx
62QSVjeeybzeCBo0XkHpEjjo4J/SziIUuky+j3WIvMG/MOaySFIaJ2cO2pujICNib+aNbPiT9Rpr
16SKIq2D4Q/vhjEN7mVaWGd23vaXnHwUrsgt/DMCd8FJAtCOFDRnc7IOwliJukJ9jbraRnJMXS4j
b/Vfb7c3p0ROGNAVpBpwCg5vhJNP6dhZB4kRSmxKJ7gsVwyqfj3KT5u400lRYudGJhZSzz+ZVIM3
0FDNnXkwG6/xEhjSw2eMxSgLUg0JvxplnX9qc6yJk9lBy4164qzHQ6UoVMZZMZlQI0Nr/NE7c9rF
A7Kfz04wrk86HVQZz2EpMOUu80EkxuB6VTKAsxZHxPy4vCp3WjsEtyP/yau7KNq5zoKuGf8D+bZ1
LIXjtZM6TSww2P1S6zT8HtHZe7Z4Az8qN9QfZ2kIF9iO437GuqGcY1je3p9uNkIhgAYjrdiEtQe6
1Q6BsFVuZs5JjdTt+7BUZphgaUJ7BH5n+6ESuvycDf2cJY5b2ypRZrsOidWF2NWCQqxkzA++ePv/
CNsgyMOxsQ4qrQo/9jNAwrGJj+/XM5/m1XYDO0uApejEZQu7+mUMiMKqWwE/mQeeZsHenqsung3R
YRA1n1Nxes2I4CVJrRTU/qY2jP3Gy7FMbxrKce3XQ85jCC/dql0vebY33L01ltaX81AoA7XAvJh2
1ZT5nzAf6b7ara6vJ9GkU7JUmiqpWzbtt99ehU3kiQYMUkds1JP9Oc99V7RQl8Br9nYSQYrcbRau
sd315wrwrwM8d/VmBALGhiB/qphF7MuiwcvXw4BD+h61XPdgmKEGM6jOLfjru5Ohtgc8N9kGSD55
kE2mNGTYegvSmynvTqtPuwdrdRcwpW5m3CPehQ1PtjjoWP16OV9HFSoTKMfRLER3AsDWyw/tSa/C
FX1eDouO1quyTX9EnjbPZAbsmtd7l0try1k3agaM45fDdGsjh9mKxkPa6jK66CO5GPvatdZy76TL
/MX1evDDJl61bezLyP+kRFiYrIP2Qd/2Y5ru8naurJ3y6sKOEb413FhIpxexZWkr389R59l7Lv/Z
3efe3D/O0drmiU7FXIBRRpfhAutAalZ9Hc39AW9t+OgeOsT7pkoX52LVeVcm80i5NSbgo4iCZ0CR
JSKl8HXX1TVGKMtaBUVSe3b2V7+o0Ei6UOXhLmq68AYYWuZe+FkPmjQY2ijuSm0/mtPUZ7HStUEW
khaZ2it/qMt9mtXiwQdFXNNxyUKZ/BR2x+LazLZJDxqneJ4RW5/TSqudYy3+Zkdu13+JRaYfwOpX
DyrM/O99OhkfQKWZJaJnnfUh6C3rz8mZQiOeh7CasHNqeWP3Y+v5AINtfetWlg1i2Jujd800tGkc
lUHhJcvSBvNhzPsKMePAWNubGqUg+qprC5lFCWPK6LqFPMj6LozEHe+v2jysypL31K5HOB9rbn7s
VViJpOwcVSJ7sdZ1vAqvTmPhILVx7P0ur2Fx2Wmxox9ovXexoHf2urLH7qLOh+mT4+XOE81QiUDH
hvoWg6/ufMPIqzjMODUfU9GN1yJf7XXfu5HON2JY6xxl2zVNEpqlv8Mjvg5j18vcH9GQ+h4CON4C
tszNMweXsMV6h5W3ZcWl0OYnvFjc4UAOkkV7tsrwgM+zatHUt7BPslZbUhfx80jGwVIYF2NPBzJG
1NFIifLr8rkcy55FCw3OaT4ZC25a3ch7TEUdZ1gI2klR6kzfwtRzvxqTLxHHqANxtfKnv6qsX/gy
Q0jSptdyvKFCsjqHblTOo1JRNZGDmbnk1Gc6Snx7tn2Mtqb8R+O07o3taXFP7xAlB6MKxX1FOvo+
zPqKvDAKGoUDdEjV3iys7tuwanyMpqDSTM0Y0zYh2GmkxSdHXbV56X0tgQXQ3KL4x8zqaHX3WZEt
P7qh9D7YWvkB0uq2RRdK+ove6YBMP8E0laojFjg5QaoNp/UCnM2ICbnMzHvlG/DUfVr23B06E/sW
SvtlHYYzyJdCdD/s1ku/oPbTf25CGIbxyKvoYaTg7SR2xFMSQL813I7+u0BlN73o0kfd9cYPHkxj
mfRqGpsE4dXgWUMc+FwUk20dh6hyl4OtnLq+rnyXxdaiGL7BTvIajOryMD/YU16KeAhVcdeAsC2S
wF3Cp67v1bOgwvLA4qTQBdhDWG6jffrcRvkUJJDMjSbWuGc+oT0/PS6LNrtji2Ay/zaIlNw5teW0
yYSScxqvXVk8Uj4UVWLS37LiBmL91zGi1rFf8Kn0dtOSskHKykv/4o8JcF2T9uMy00WeCK8P9gD/
fFJyzwjeS2NBNc4ryjB2rFHeV06HQBfOmgG7csw38XYR8QnGJsi72AGOeh1pO+0vU+TI1YETFb3z
MzfEJWxe6I27Vjtk8ejbNBUF4ndBTGlMP5IKIdrMF8SM3lss5zps/eW9Uxdmgt09xFxtLu5Vv0YW
e9bKQ3012rqD2coTSCYIq2Z1zAQ1ZnGBP14bni8eUl/Oza7Erh1DFWW6H9I8rR/8vB99PmFr4eXl
S+vCo+h/30Y+zJ+ARgnpFdI1/X508RowItkAgJvEzYoI6mPv2tZ68IPO668a7OZ6kDoGvJBBE0oT
ocr8ZrNvYW+42p8PLadNHdZZts1RTUXXUMxqwuai7AYFbETUYD7ndvyrooo/JjldxWOYZi4Bt2vQ
c69H7d2E0wAlu7J7684E5eQnui6mW6sf0fSqMT48YmVJFG1w1BNXeCJnEqORXFtHz1fEzB6myONQ
FtW33DZ0dvREOGcHqYpGHCvEq3gHkdc6R+HpiBy1ywlNRSa6LwwwU7bMSU+gn0bWBxwwSjrSg0Em
MJCJNSBXjaVM0GO3/1xr/EKPw6QC8wKDVzuPPb5iyYcRcGzmqJ692JnSsI3hNsq/6lCYSBUUJuSY
JnDXv7CoxuVsraX9ENpldelMNPxjoft2jh0HBv6+CDIxXqQEY3NnZ1NgoKjWBh8yFMD9OOLOuh04
dMFVEHSGiUa4W1WxXTTVcyWmAaEuVII+0/Eerlv0W1OwVtZAGbMLyMOXtVvu02g1FHYwTU0MH1Jv
joOigDpdGG7TJyOa1JfVnGJnz2vgOPWBmayZvIF2NN4rvj53EblcEdsYfo0Hr+sUS4DiA75f2eZR
SVN4unfFnBUxaK/s8+gZ9ZR4gwIAT0uquDInr/veUmLjAedNXhEXrkmGTR5sdLuqaMiC02XprTjr
/FbsliUwbqYaeU+KKl7+2XGlf7suvRZHAqUz7zrD5j7LrcKIg6jAJHGq3Z542RfzvTcV4+e6Tas2
cdpALMRSr4Qspa0u3a3gNMq41dpTOw5MFe2zWsmnlfbDEUnpJbzSuSgv+oGrY1cEJKlPpVf6616U
OrMu88bIvwSmcrtdp5U1JTSmxEXrF9NezqI9jKKDe+U6ZW8lzdLVN6xlwTtMtGObiNXIusRGq+5u
raCbfnWXmQLrVEr/sRs85zmPfBiu/lhpc1/JEE34hslOcWFxXcdmOBAeZOuP78ph6J9lz0V3REwQ
xJYzpguPO8Lu+JzpKeRWMqnLNqm5/Gk5c/2sVssmO+iHxX0slaG/yeF7Xh2sol6/Y8Qcfp6rtSGj
66j+zqkEnWEDIwhjQwV+v+O7ebQ/MYZ86KdQfpNTpf5s0bSu4h7O7icxB+o77xPSu863Oh0v9kh6
56ISWH3Y0pOHfFqM/KiqHAnICPcrFYPoh48xeHLSCSIYc56s8wrHxoyEehwGO/izCz35VxmKcbqD
4t98g/lb+kk4WsEQ16kx3AXzKH54srH/sh23G5LMTdMfBDau5tF2KbvgolpnMX9P835yG+tjadbB
B9UvJkCY2kCRnc5/1e9mQQq24zRW0SVZlD/vy9aaL/2V7QSKdts9JTQB1EZyGKNhJoMH3LPKKp7z
Loc9iUjWg9lWTrbThmw+d2npPZfw8UiiCxV9NDw7d2Dxe/XzmEbGu2ZYmttCW/NeKKtc9o011Jt5
gZie6rrtvy29hJJVp2m3PmoYaWwJMecfWh2RtAdZaQUYFkIUjFWKoCBzKBcIwU1bfmTBSnWlUEb5
lLeGqCA0tEZ3t/aDZeyUSYFyFxDvu5i6FRdSUQovOHaWRd0SXYXM21WZtAUPlbEu3pnaX9qPoyBo
JOPguOuunE2gjkQC+YCQ+NAlTRQsMq7ZqnfNMJgPUNJ9nCVMTXgj82qWuKMSWsdWjkdqHE5FtMRl
hPBfTBPOyy7sCFs37N7mQcQ0dLtpX8ow+4RhbPS9pccEai6Y8zWWYN8+lL2PC470TeNLjQPJSiZd
5e+1zS0aC0Elah7cdI3tHJRMPLdZ28ZGyufkODZZc+VJa87xiVDOXY1Arn0c/Un8mGUz8bK2y3QX
FXMdQPGat7dH4VgywSWim5IBTU3jSuM/JRBlCPPHIqiUS/xbjPkTDr6LuojCVS77mlcgdoim39OQ
xmOUayayDY8Kpj91Bz9dRXPRg+e/sQcpl13pFJSL1yoqD6mw2xEhOcf7sbksk4rqJvQu26mdvwO0
DLqr2nWyIR6NIKU0Y2d1UkIz+MtxWk5SKQMuknaY5vGdjWdvfZENUxUlg/ZEubPmdf7UOHJ6SoEg
Zkk5qXxMbC27JxGJIUtAKAbfmmLF9nRqmtWPw4rvlwhsrL3YNeTwpzRpjgGVqsOnqp2Q24NLSr2p
rr3sBtn13tib0reKvTN2OcZu3MxOPAMLz3aVX5jZzlgzxfKsYtPny8q1Piq7hrFgB6oQ+JIg5XH0
gwo5Cu1PVF2zonX0HboRjb5XY+B/NAKkYxJLS6K2aYrgQklnGmMzDalaoR2LYB38kAW8KHWwxMtU
b170Y+XYnyvMQqY7Yxy7MEGmqLnNl6xvL6Nyye9q8gQ/nsrGbWLeofIzsjvyfrCwII/ntfWKJDJI
RhNONnS11bOnNGl4ZrQkLDSS47BfCrL2oio/oLhUOfGkmghTzHEadewjtNzQg4hGfZR87vAoIpwu
kjDLVX5tN060XJMZ4aQQdFZ4WfWdCRqtQVM1qYpg+FBZ5fSjKYmIO10u/XtNh+ihnkpy/iLjeXhd
pGNF7IBVgEVX18r8xuiMYY7DZegU/pB1iSq2mDlxc67bIUZ9x32CCj7mu9L3uvt5xmPkwiANOJYl
HcR9q8z0y1Ky0ruB1K5MQtmbD93UkzQ62myLvZqUMWxLE0wP1J/baCfLSY5xuEa9ExeNw8JJx846
8kmznchhZjYSNR7a4IDfPOu6FASeq1wNsiUDybo/A8OU4rKEuPM5NFEZ2K1rNqy7Omow5K70gs4h
GZQ8yonqJ8LBKeaacgnm5xqtgqtReTxe1YpnVgw3DPEds+vrlHAV1iqG2p7djnA278O88x9sIyRk
W31Wm/sl7FM7Vj7ZM2XUogwolIg8Yqyp7JIoDyMqAqs2v4VqQF7N7mb5vS/oO13AEEsP7bxG6c5v
xubbNDqDufsPJ1dth32YPpTbg7gtbZLH3phNL/mPzufJ3tc04inPB6TsUjuPQUflKfMQVUtQksVe
CzmFKI8pQmcu382pPvAzR+f0K18X3RDsBBOK9D+qWpBgXlaKfPykVWhXFKQymrhEDu4Cvw1HQGLe
OW2r18UveotwjSntQVF61fSbQJpoq+iWg2gVd/PkRu9ynVfff7fERr2LVnoIuppi6mlfzBJqaZ2l
mQ+Dcm/R0/TJL0Yqxr9dyQsCAHXoHfuw8imRvly4YpkM1VmmPphwSkEAQ31qzOWc1P7rngeGxRgr
wqGjX8oRejkKt8iYZ4jB4wg1Fbd1kdf3Qx1VV1bqOYe+DZ0zIg1vNL03xD+A2E1AAZG1k8roKnpn
9bxMH7SL059HZKoHxX3tzJ8MBFDisOndpEfIOfZWniN18VD4vAuG33VB9CAPORt/z9m6V0D8Xk58
kIocJbMlAkSFvtAdvk0NSge//REZBcUcsMrM2DoVVyhtiDWZo+UBoia86iEYSXhwkPn1jnx1xlDM
pGkFFt/cUAyn4FUqfZVoM4XWeKrVbVFhI0N92TvyQKiSXw/16ojhbA2ilN7QJs9J3f7lsslZdtmq
qvrQy2BMhrwR9+Ms9Jkj9roHDKMGsBRKeNSYEUl4OQo/vFuPfBc+TkVfR5G8+sW3OVVUEI3PMM7A
d58Dlb9aRLS9zHBjy8EaoiR8ct6qCb9HaXp8qqYoE6sujF0AHi5Bp/+3qXlwDdgXJFccAVK0k0W0
19FbU08uBxe3mljw+DquSHSf2RWvPtXPUaB6QNCgoX3q0VQVdaMnt6cH0RnrnhfBGq9W+9u6Xtso
/LOZqxN7T3FMWR3owJLNQitl9mOPutxBSDwe19H4t/bz/3mh1Tn+13/y629ttwy488qTX/7XO/U8
yGl4/sftUzf+4zA135+kaJv/3P6S//eHXv4V/3UrvuHS1/6Qp//Viz/ESP/+SXZP8unFL/b49Mrl
YXoelvfPsILkzwGy53b7L/9/f/Mfzz//lsele/7XH9/gP8rtb8v44f/4929dfv/XH5jm/e1Abn//
v3/z7qnmz73XT8z41R94fhrlv/5wzH/iWm5uOC9YwCBfCOb6efsdO/wnDFcCEX3tzX5zcz9tWh7q
//rDsP75k8aDlo3Dn4A4ByBnbKefv2f/k/8anRuUGzjq3Kj2H/936vf/02T+n+/DUvz71/9opvq+
FY0c//UHslac2781o1GZ2Gw6LJT76HejtrVt2b/B0VqVp4uMgg+yzFEbERFWHWaWRpc99s2fbABB
+zHyq7vcD9uHZl3CW21581eTpm+iipTELK/LXTY54x3xe/5sz6n+sIC2f6Tm2B0mPS6XXlUVn9bF
esQmff1oaRyg53zMHtJqWq9dDvge0u2sYkdly8Hv+TXHXVIgQ509ULK6cQRU9VqmCMNDDXKQxzSG
ydwRT9N9n0tFfaBfXLjPeRfsIN54X7zamqdd5q62n1S+w5NoaMProgcQEafpWF/5k46qeOh9CTu+
61YoGlzIlJN5iQ2xq0djhxa1uKBL3JFMeE67xJ50u4eaumB+KWk7fRp9S+CE4y7uQ63L4MiPMt7W
qetxWabWvdstQSJdS+/axesu/VmAztlQ8qTh5izipsh2CA5cUeRrjqkj7tDkNK/Bjexqs5vvdfBX
5EyINxa8Lgwcuvuelv8XLzf0Q6ZRshjDr0O53DjNiC7Z9dqKK63kxwABD6+chj0AnRiZiA9mnn43
oINc0fP6q2vT+nLqlP1ucMPEDXAbG5wx2NmF/9U25/BmlP0VS/UuzN0Pc9R3exdCWN7rZQ+rP/ta
oFCzy7vwm2cX8Ha8YH4ya/ndx30t6erI+jx742fRR5faNq4QuC/jPEur99qCjuz1c/u9Mf0PfjNQ
oLE+Qqv8kHrmBeXkPcWsAxXIMmkM/l9vjy7+SQ7+h67gr17TdgBzHXYXS53a+8Fw3/td/TjUVn8D
g/XJcxaqHyK96NXCmk7TTg/lelQ8mO1rZyqARbTicSz0omN4Axk9dm3a+1QPJv4LfC8b8yI/+G/2
zmw5biXLsr9SVu9QYR5eAUQwgiKDsyTqBSZKFGbH4Jj/qL6jf6wXqLydYojNMD2WWVlapt3MvLoI
AA4f9tl7HRYZfNGJ7tsFFogGTioSZpgO/b4xuuzTaEbz+eTYAeYKVsAvQ1HY/Q8l7e/a2Alj8dig
Y1lBB+TAlyWVp2p2pb5p6sQNJsVswTkmLR35LKuNXN9SDA2fRTT358JDyfQnoymHC63J5DeFxtbX
cojtjWv08Z6Khpb7ba2x10TvT1GURJgmsvykxE3j62BpraTsfHjghzm1+G+Od+1kjeePs9yNpvwM
AnvTGuUt7WXw4et32TL6DX3Pw06vb/q4SLfWJFWfZK782BvgmAozfVTnbGvrFpoNzTV9UE7nsuB+
+rq/EDJJdjU1A6NHx3G7ZQ4gJF3kEOV9OYx0YcL5nEhLHjiBqueLkbtBrsdVSDIGgXlAv56chf8w
F8c389o5K3V51Wi5RLVpoguhTmYgy+JC6Ra0JdGiPinlsHEU4YVJ2c9+VsV3ZZK6exJz+r2CCnFD
JDIKajZ4Pvbvees5Y0Ezva7/UaTx59VSoRQ/uznX7gsXtBS8eeWTsE251xpvB9/kcy1wTRclYJ/J
0HZ56YS97fZn48TzwFBlYeqqp4Dy8hhG0sWXQxugYFl1EV+6QLMWw9yZU0RjLkFxAuXPedKitcVO
Mg4w9Bf9cZ68W4LQu0hRhW/V2S4R01Nc5jdVMpo+5f0wyULKrd2dHGYPRAfliFkF8kWFNzvrzRjh
M/se8ehCWbJxrSMsaRSC5yYPiyT5FNfyuzn3+VMu5C5rYd62I7WJpg+i0kxDc8oDnv9VavYHoVm3
iiLrQFUGCoJmv5tc9YtKN8xZhalKlsKnchvIdJzCHI0RR1yxEyKyDihf9TW30wZTtVCmtox+k2lZ
tFPMfsQJaJzH3Rxv7GjcObHm7Mwk/aTaS7hanB69VCcIaTpJdN+JJT6XpZZsqXwCorPTyseaHD8U
UfE5a8yzTk2M0LAfcUOW/ojPTexqPTWiDZOt+TnhDHFtGLXxUI89s7obP2mpzrdrJjy42aaWjjBT
LQ49MNLYCtBDze8jbDimHkp1emcp+9ojk0ABUfloqIPafyvWboImjMunaqJ860+6ZX0XuiLM0KFb
nRFqqWXATM7VJiyXxjlLOXoeqrTN3Uu9qrSHPncgnZiZopyVqnUooKOjMGEm9O02Mq6pyENgaFst
ZOb2tjQ7aPcjbY4/OlrUuz7IUyYNTxaHVozJliR7GSj5WPBhSjWkzQYh2MGzCEOn6W5BYzib2Dp/
ruN4Y5blwYy6XdvHZ3W5q6ah2GkUh3bGUgy9PzAF2jIe9kM17ozC/ql4VfPRmFQ1jKfCHnw5uf02
bUxl53ZjRgPCPNo63Iv0Bvr3lo12LZUpiAn50aaSlkKT/ambxpEflNa3bJ5VP5LfhgUlLxpq54GK
YbSdnFKGndp1YRXLcZeZMtpEbmN/itW8+qYYxXIfu9DcOESUl0aTZ5+QTpL9TE/kM8oC8fmYVcl5
rnvKgR5c842SuvVjOtuxgumMIG6IoBbtc7xjLNidfdu1irgoU1V86rRKPCWavdylkxFBQJ9kKMxI
3brAMa5JaxboNmq0l9q8fH/Z/P3Vjvj/u7t9tSO+qp/FXdc+P3dsnP8H7INhTb23Dz7Ddfb8jYql
lN/637fDL3/u13YYLuCH1SRNszZ6RqnsNzny/doPK5r9wcEPR9CDchmHf4et8r82xJr+AQsohBvS
Jusmes2t/Ws/rKkfQDOjl9OleJUv/mYzfOQQQzaiKOC+pArRdnA8v94Ks+6wE4myq1hVoC7asjMU
v8VQfhbxhzY0gGof1IIiyolD4UsU6Lct+Mt18Y6jwKy9odnTv75uKWDADHV6lfAZa9UlXaF8VnPB
3H0BkvPZLPSNjFKMLkb+5bc39Mb2/61LcwZZs9DAvLCmHV16jpymGJv2ivp4+3ElKA2bzBPL1svW
r9xsQGteQhGFCR33Kk1wMbWMAX+vfqpt2bEdcn0I6GoeP4Yj65/x2FGTsW3OyVUqYjZg9BenbYos
TDXxxyXW2IPIRWspJQjtCSEbN1RWNhFwMK9Aq40NFzmdCEPnsxWt/9I6+PLb4KgyXtcQElir1y8I
opsCvNU7YMXURt8syLOF5tCWD/PUTfOG6KhafRz0TtTh++/n6HD2cmHc6OTVMEag8ByLLkRQy6SK
r1TGwFNl9dXThIsjjPSJnq1giD8PqMbXitdUrLDUWt+/+vryj8alSfB1bdBDBgdT9OvbLlVT2pb0
DlncJp9Ik3VPYBiTLdXBv+Rj/LpPMutg0XBIkld+fSUjoZK4KNEhSgyVY4FsdlrZa2d/fztIcpD5
iGog9Bx93kNlxWvp4BBHFO4xJk8PU6yqm67puof3r7T+k44fHIEryyK4rhPJ01/fTkE4vkuN/KrH
THaPFae5wp/Q7N+/yFtvZw3frSxzVL9jtbTHkaDLIr0Smjc3fsMBYK+ajXmbVd18wlz61v1QDEWP
ZppYEaWv76cax0iL0vzKbJeeWEsSt0EZ9/10Yry9eRmc0EzjJsPtOIbUeRhLujzlYeXLfVbW8YVM
hTg1266ZkaOXYzF7GBAo6YEKZuz1zYx1FRNbSa6qVNWp9zsNIq2IJJ2NTKf9Ioyyuxv1xVJDMbFh
Zc/PnoHdO/WUMzvSTkbO3rjptY8Z+XzCYoiCR3PLUtgVcVD3IDvR7vOYXnuDQhuz98fKUUlh/b6Y
Wmky8NKuhYDL63uuy8JoI+xV+npUzPqo99EcPidF/jR57d+xNdZrccrDZE20mCzNsVDsdFZJyGY6
jFEe750+mkOVkuD2/Rt6mfmO3iI1GIYJAV6bFPjRjAGpncB2oR+8edDPS0l1sgRaGjK4Kpxpqgwo
7ZkbvZoTDEtRZn2x7EXZtGZmXCy9Eu3pHBvdN02X3el4hlFB1HYKDAqhtxbF1BMzz/pjjn8srXhs
RDsiVGxUXj9+s9frhnjHwdZb5WqphvrJjjmlY8Px/JIi3A7kiXX7/hN6Y+lg3fj3NY/moC5Rp54k
0iHT+U0BRfcpSKap/IihevETo6b2IYoOtrBmFfOFLW3l5v0f8MbAtgGu0tlBo5xl60ffWV9jx2RS
OThRN20oGctLKOvpicH21raBz4Z2L8Cb1pjw+it+ky9lRX8t0amHlddmbHqaOvWhnmhmReXWG75Y
pUwelVrKu96b2dEshnCpCQMV3JiZqsRhyWFIwbJbYkl6//6P+wm8fAh8dC6T8xqTPl688VpltdeY
B8axG0ZtldxqXVoAgMn0zUIj6U+NMYpQkxJDPuv49GWiueeGNEjKX3G2xRGj/SzwGJyYZl/2k8fD
EcCWB9SZbfYfDXKGxfJG+M+HPs20cyep9Cwo8mGgkC7NXWVN6V3fyurRFlP1sW3H9LMhOwd5rZGz
5hfs4Td23Or7qabVjCiV+v79B/fWwAHuQW2aDTH576ORa9e9VDkmHJTWEmeScBQWJbc/UfR8Y0aE
swSfgnDhGmA7mj/iWYvTPB4OJcTXPMRrlTyUamb76RJ15lbgAjqxXB9T+dfhsCLduSOGqksL2dcj
ldj1SA8oeSDO1n3Uuhwue56ZX1soGddjKyYUEC3JbfSeUbtcW8XuSGQOd4CDtFMx5zeeMJ8kNTxq
vRBDnaONXU4p10jc9lDEir1Z0v6nStTpxJ7hzft12TkCuqUEBdLr9f1iyDNghSIAtroVjC4GyKSV
7VlfJcZtOqOhcbiQDRuJqKJP0ex1SoArOdmsHrITz37dJh8NeOeFrE7lEgrq8fLXdq3TplgFx4Sz
Av1mH0l5PY+u+hRhtLGX5Uw6J1P3bz1jpjdaoRE6wjN9NOfntWtLq6oPxmhmvlK3jU/XdQtvOFGH
ytT2psAh2c/6BZ7Lz5gDD47R31hzt0G7+Bqve46//qpAijDyGPKgmY7RL3hbmwGn98HDWrNneIvQ
m61TPfX+vOm15M2687IDIEf5+p0rIgbcVTWHctKTh1RN5b2WVH/Jh+VDotwCGoUQF81XcZe8vkil
zUXZWDQ56c32uzHasHmsvD6xwVh/6eshw0UoCPPF0mmWCeL1RQT6GAb78dCpo35XI0Lvo2UR8Upr
InLz/qt5icoeX4wmrysbkFocRe/XF5tt1GUzwcpapLglQanEWCut9JMh8WdRyHEnbNyZ8aBGZb8H
pjx9mzU9OfcM/TIGMlKHijMgfRfdhBQ9InHnG4kN7xSQ6w+1gMcNFpL4Od4XZug/5g3LIscV6Ycq
mzCedmOvLSFF8vQj1Epw2a600jIwPK80fJsKGv/ZzfMuJhn1l54HFi0GMU+KSj2aDa1WXz+x3JgK
N2nmg507S8A2NA8XNVVPvJfjMcBFIKjhMzWZw1Csjrbms+vG9KfvD6No8WeN2Xhpq9AyZpGdYMUc
O3DW23GpvUJSW/cKsGle307flhhSGADl1LU3i2KTFkMtccDyeMY2lZQAVeCbZ+2Y3LRiSK6FNSrP
ndd457XTLPcnhuP6Af0+HI9+zbEXInXi2Nar7pCaUl6yiIjrRh/7a2jwl41i2psmnpOHwk5BB83L
OZ3uhu1Mn5cdHFS9CCpdyf9lM3jlMvi9TL3e/3u/6OgDIVVDzChqD8uoqNS7NO0HeYniZhxt6UeE
6/wO+t4mzxOoynXzt7Pa+jzW/jVrp1iNnjVHG5JepG6fUspySljebtPpQSqt8sSEc3xGeLkIUw2+
Mmwb9CN5PQSiQWnaImcI0IfhtursaDs286XeTmcM7zacRzGdQHT9sUKvl1xbHznop2tDtKNtAJ3D
ssXrmoOUrtrRHVHXL0o5L3euV1UxT7nrRaATGGV74Ka3Gf5sLeTQbJJz0SrNO/G1vfkRgHXmk+Yo
7LAtef0EjAxPgVZITiyx93EZSsS8dDDtOogy5Qvzm0aBTHP2njAhynt2SYHYBa+k2eK6Kuvm24mv
4HiHuD4d9i24aNglgW48mmKATbiVbXSHbphBn+qw+x61VDpusLCrzHBJe+Nl1UAh2ExIQakfObX9
XMczBXSFvFgVLKY7WLjP+/4sS2djIkWoasM5qMn8+cRvXcf/8ffBxMyUyGQIZfBo/mDVUKupKg90
vYyXjZHjJCCqubi8r5EusT51LQURIyZ8Spsrtbvurdh5NpaRky9vkjzQ+z/oeB+wPrv1WIbqQKCe
ifr1q4RJMMX2UB80pVnSoO7V8czWiv6UnerNIbM2VsYGA/ueyfP1dQrXEJmervdt0OMKZqWWBTnI
JjZVuXCDKC+rvWgqgxZCdr80wZLQqzOsG6M4pFHckKTEj/W3sik3T7M2Tn6kcl/QVa9/FK0pYxpH
epfSnb2LWJjkiLUk+Zou9Xj3148ZvJiBHZVNCv8++oApopp5VCiXFV7oPRVAezPljXJimnjjO0Bl
xMJrMvshmR1ttxw25VGvu5d0fDZ3UYStBtu6QfalpqrpDaLYvX9Tb+wyPDxTL/wl5CpQ3q+fn1go
B7aYJmWqSwrSNe3NFzGK2h9d8ju+TJZJ3UpikpnvZXgwmI3G+YcYIlCx7/8U5h2u9erDYk9GvYl4
Gms04PKjJ8zpKZn6vr40IJgnQU75ON4Y1Bm+TO3ifbGMbnxgt0o1IsnZfX03TZLPgYKuJK8npCvD
J7KeWJcZOR6iHaSGG3+BBd3vS48GJ+TYqkX5rCrSWc7nplDPFYxUiu/1Hc+2b60epyXhpSHQyXke
NGKvdzSmar5TDzA78FNaWUPsctvWd+i2UVLgV5JhY5WO8tSLPr8ZqEw3fsKa+L2Tanyoxmn+blEI
NjdVQz6f+G7h7KYZnMceG8IkLzt7mMZt01vl97kzYJR2iKFZWBllfytNoNUBEWDH9bVej/otrKx+
DhZdz384QieHTxxOuW2WoRLBoEsxEBJJs32eVeNjLYw5D1Od4HtQ5TmJK2cwjK+aEcOqHhSLAle8
LO5VSl/pJuDieh7Q50b057R97Hvfm4x+1wmqVaBzssTx/LmxS4SeCeiBeubVnlZvRneuiA52beqm
37tcFVMgY1aRMGnXtDLRxVlsMaNghKw88gFn5VDlJCCHgYy2z59yMAQITs0QrhUy/rsWE7F1Gbk2
Vs3Zm2irCQ7Am649MbhnBumL2PdM7JFQSCPtp8hSdQw7qNkgCSCiElqKYprhquv07Lv1SBAtctvl
UFLuZnHt7AZHT0WfrrC1i4kXmBeV5Ucag/Shy8aiDzPTzO/1wWr70BskQdAqqkQB8ImDp9/AR2w2
RhfPmT9I3k64gGu5UUqDZVO3C/3GJvqvHaC84TsaogFDQWlJrdgssu/bncbLfcwzGbtBpyeQoXG0
iCjI9I7yo1KQ/CRZmWrPUkHLjRZl+lr12H/PhVrNyhlJu/Z7ZUMxOTQvATFtcboiyAHd3gF7hKs4
m25mkgbJNC2wU826njs9v41xTuAynItG+j2sA+FH3uR4QdV6eGEphTKqPeLbamBIF//3aBkZSWOw
rzEqrzEQgK6RUjEhzGDBe8xlBDi9qGw3SamYxoVekBMJ6yqLv5ld0qnb2BDOHWHr6d6YdbvcmmmW
DFsKXkTJpmzK79VJuqyPap4mxC7kcE1/juFGqyjM+T1Lf7khQ6P/sPMJOFA7ePqaYxo+EkqozwzA
LYRUBrkDrZEYexxteRo0XmT741hnD0DzwTtEtJu9T+HxXsA8Vz42dpwI35Ea/aFLt+7tfaWI7r7r
vfRq6iKJMSxJGzxaiEWfOtUVWHSmxCs2/TLi6lniRsZhbQ7kQl+mvP+1L/wn1Y/fZv8/bbz/57/Z
yL92/r78kV/OBcv6QJmcEyd1lFUQWDWkX8YF/h9qP2yjWSpo1PGyCfnHyKtj/8XLwHJGM1sQsqvM
+P+MvNoHThQ2VDVCAnSdxRr8F0bel93xv1cq6i3QpCgfsWEl24Puvm7JfhPC6THa2ZmM2lBg6lQO
DjHcKoCkhJF1mNhvb40Z+y3s9ZJOGOYAUcGP9FkZP2ot/Bt/EgRdyT952XIGn2Oq/WgRHt64iUx9
MFAoKc4dTUGzIooNH81tRvoNwyArnFBS9MBz2Cb6Nd0ZFRH2iQdvwtRm5g+tdNof9O3yjKCEhnHb
0WOR6nlbownIwpM2W9Re7sx4NPpgMOovkhzXd6y3zhO9Hqsffz+8/6f5boiPvDdw757Fc/yt+N1x
8/In/nHcMMwYGVB+8ZFziln3yP84bpwPcC4REqg6YrpB6/q348b+sEY96CQBH5ix+bvjRv9gQEJ+
2XFqtEgCRPQX4/b42Mu2kk/AsXWcBqBHXnb4vw3bKhLphKf3xk4V7YvdGsUDnfzGLsC+nRqB2bkT
VjznVHuu4/PJelVkfyqiPAC+2qPziePGM3OxdzMgZpKVLNM7OrynJxTwNy/CMWA9mBGyc49kgwZC
CClx9yaPTfPL7LTyPo/hm5w4Nh/vUNdbcVT4Ukw/YC+PCxm9GzVszF1SoUmh+64emzemmw4siCN1
ReF8/W1sXf+aUH5XYo41sZfLwQhlyKyzzB/pqUwbnaV3brRcaz6qk3EXkwe4kL07nrivt54e6Z9/
LnTc1gwons6x0bkZcVyFydptRm0B3rx/N2+NPtZb4hdsxrU/jBp2LMEjJ/ZNGbneLX/TwEQ4Lst5
sdTKdvZoVRmYrNTh+1d9Q+/lnQFnJEq44v+O+4AV2ZLOSeHeyNJowxFjOMTdzjSxh5PwWyovpwDn
RRvhFM5ny5X21jLK+CmNbScio0zAFZZV+dFpvQZQRaFFYSFKXOHv/8o3n81qGyCLSKTyDxRu2/aN
lzk3ZL0lW+Z8MQM2c05Qqm76UzcW77pmKTpx+HvjrZPhxNC3+kzQDo6+mblPEjMZ9Zspo8G43o5e
uIgo+fsPE/8PHz+uCKYd70hNbJV2SOZevfFKcuJ6hBk4bftT3ZRQiY7OjrSgYjdAsIYvhRDb8dRW
J3HWtnV6MS2DY21ayxq/eJlbVOecO9wqTF0P63yhZU4fDrrWZxtNcHDyzcbQekzYavPTcq0oDhcM
gqMvHbOmCY3glZy1i3RKEC5JdGE3SA3hWE1KBlrEs2/zcS5mH5UouiY23ik+qZSpY6VO6weHBhAP
rVnaoz+AbviZDLLrfSt2SZ0TR+A8GC9QY3xdqY3P09AOAgd0l913tcrLhyW3x0NodJsYImfORjmV
ekgRd9mQGhGazxc7XQCpNG7qyY30UFRp/g2KczqRNFky+kw7tnbmNobxwPFFuP6seMZta4A32UpR
G0QcgGDcZAqf4FnO/6D789hyEgYSNH4FKcIppyDojx26qcs2aMjzl3TeorkN30/UPZuJaEAmap3y
Pe716WebZebeFZ2ThdZoWQNNppXkjufo7fVJlN5eW0rS1Xxi8Ue7qapyj1+ku1eNXM+2seiivVCd
ERCE1JGXpJVw+o/yinZBkJGGKoyJvfx0Y6OcYbtqerxJmw6smz6mBlEqpjCaOCQWru1YtspzOw0c
gNltWTvPzjPnPOrN0d1O9D75KiLoHggExOpDs1EM22/dhKM7XBPvzgBYdR2XcXOoSq4QkFQv7kVm
e5LOSIr7wKISn/FPxyvp1vb46Cpjf+GCrDbCxsjb62WQFshZL/4Gy6oEu5MlQjuz2yn/IlIpsm1K
00zQ3+bUX6QufL4NNiHQQQmKVXSmqnFeh6XjjXmYeGNNPkEll1PbcIq2jts2WmjZsfiWagO7QwO2
gALXbayfSpiwGMtnqzpottllgZFjQPEJuBujv2QIBmCJ8vi7NUxpSi+xGtpADBbluzo2PcYYiTXc
mHL9s8P5qAyXJIP8jUwTLUHVjEYTtpUWHaqcE+llM46k50trhM3t5u5416V5d9EYlfFTZYTO17ml
jR/1OB8pXhkNwLBeJ/2SC1z8fjEnxGEwHIJiF4uXd2cQASLELWxvypaeGQUJMJMDdzB2LZCSoZyr
ieBHr942GsxTTmnt2AfaABQsHLwKv/0cgznyITc5P0dXqL3fDHR+UaTKdyMbS01ZV1LXDYtGzbIN
ALvpezpp5gNgKGL4XZPekeEsIU9l9mwHOrLQN8oBxYPplNZNbizpkzeV7hCmpifbMPOqfF9NjOa9
VybToZn49M5SYVb7no5+VA9ns34iecELWlyrfFLVKH7kF8jPYnCgUtlicc7BcRAjcbXK++oVBhyo
eWiREWqvK9mwL/38GIluSTY6zzb2u9jL8xByg3pZ5Gr7NTWXEdzRVGbPM68hQ8SgoxMemOq7nSvR
oyvAl8Jc0uOvtdTMTxOwnhQOTCauMhGT7AMGx0mDNiicnnVEMyOQvPFrl9q44ivCSR8jJUkudakn
AqdWZNm+My6JDR9vacmul6QnwkoYtQiV2LEeKnMY7tViHYNYLj5NkvxEMEsMAnADa6hc3QQDKIhB
s33SJju6aea6yM+aVHYpqdyelogY2QwZCFTyS9VIqTU5imvNYUVjDmSOSCCbIAhqGbiHVPs5tr2V
IE21yRTOLWDTkAUs7SDh6uM1GW3qVdU8r/g5RbugA9qa0wJhom56S29mQLNe7PmyEPCTqnEobnLG
vQvVqy7Epu1M61oCuTSCuFtDlDFgnPMhG4FALpQFLidm8vprSSgfndLU00gBGa9gDfWbCjORE6w2
w/QCqZDebjrTsQCUOFolCmPvtKNxZ5Wt2yK4Sf3QoZXFTM5GUobKQFXsXPGsRF7KIieBLTrBl0se
vPYCh78mjsNXAUvMc2sGhLc062IXt0ybyG2hOy5pgf8LnDyNU5yfghao5qaYOGcuBqSpwEwbsDeF
SV+MEYWq2EF5Vj9Sm9IBeRix/diuBjWzVjFuqYs9CDqF28qPIVfkp2KIPJpDUB/sNlWmpl/7ssyv
VVEMz0piac/sv82Fs23Kq0euTsZ9H8VErNbuB9NGaVzzptaTRGwMsk6q9gnMlHrf0ASuCOloEKe7
BpRct1lA6KhBbVTEJZWkpd1QUpdzEXZTYcVbp8iMH9aUaTN1+DafdmsXqCyYiBPqwTJG6kTips6V
je22zqGQU+zsOrfItM1sNNUQqF6jQIuv88IISCw2n7Osc6ZQ77zyc6S6sJUGMOjdx8hj+IQKhfnc
F+Y6sky7AdjRAEIiUmUkkR2S+9F9Qwj72wThVGwi0lZ1YOZyoPATj1CtW7uLCviDZA23k1nOLPEd
oFYic3kNwicD4rkx+56mHlKdbEgySRF9NyYTGY8gkvCTqOXb0VoWIhq7eEW0mfUIkyW7mdYgmU8O
OQCSnkS+UxrELelBW8ogHxakR9jngwYSkVgxyjPCaDCmjPqNk0f0huaAmpskHwqalmVKwjJPZko2
l6o+QWuQ2ugOZ5GsWKloaj1nO9CQtnKhFkSYzyeWAm9TWXk27UtZGZ+ptLt7m4gkmE7Fbr+obBVG
v1PnOCIe67hJOADbA+WjRK13X6LRiPpq0RoExbJsrZul1JyvejPil408AvuSniNK4Gp5lLMIGYTJ
fGvMG+K/+LtJARJmqn3iRArwpUIDNycN0mcQ/Nk4GONQ8jijwUSK7DsNbpPFfi9oEKRI6DkmOrF8
0Yyh4RAXblcpeQIx2+/0F4V5QiA+o622Ml1TSEQL5ciOHq0g0yg78Crlnf1LrJ5HRwmaXyq29Cp9
OG9BnScP0RyhcpvW4pVnrUcKG96csYht0bV9xysmfRjWaseqJl+U8+GXjJ6MkY6m/qKvN8BUEdu9
Bh8L3squnvIt/C4nv5qz/KKacnE+xKBd9xCF2j7ABFLGwRjrhmA4xDUSctTm/ISkJf/ZCwsSnjKB
a6OcXGiB0c/aRQ/Qa/AJgHt9wB6414IOEziAW2VlrnbdYl9lGusr3LeleMgXL/P8ZFrAC3LWohHr
pLDPntxEuZ9wgJNnsYeh29eZB/t+KdLsS58Ozr/aufyvYPqf+mq2/a9/tJ0/BNO79Lltv/3HxXMl
KFf/Iim84BLWP/aP+KR+wFsAjoO2kHgoXlTJf8Qn48OKEYGHzZmBsISDsPEv2dT7QPnPw92Nqvkr
1PWPaGoT9kJzggWCPQAh1vyrvNexlgGRCOGEEzi62Pr7VmnlN+2pnTvBSHL3YNK0bzOlJLh0HdlP
xlK1/+3RvCGbHJ9rV/jRaiij65q+AlTWn/LbpSSF6aZppn1rmTIYqTT6YE3cEyf2ty+C+Y4OJBw7
jy0keq1z/EinfU3wMbT0dNwoGRuL9+/kjYdGNxprlbr5uhGfXt8J0xLh6ZKuj55L7t8q1F2lG+PN
ZDbRCVfU8e1Y+BksrHdgKVC2X7T4358ZAc0xicZqn3EMhuIXFzmLOFTC8P0bevsyGNpQTbEsHLOj
OsivtRPX+zTqjPs+ocJJ0bE7oWscq3Q8L4zMdBdh7edejlW6zFv6aR7NnVWO81k/dga0C2l3RZjz
q/azUTcnjPF/3hXALTIF5J0gOuENeP2adOmh3zjGzrajMoAFQ1W6bk9pHG/dFZ82NjyczWxYj6rj
TsdRGA1rN9BGN9CtJvLV0SQgp6hp6Lb5qTf1/uXs456CRdkuw6JoOwXGIggubMVdXXZXydKbW+aR
5ub9gXHcEYb6H2+LRBp5VQ0h3D7SiRZCEbAXxa7AfPW1atT0qe5p/c52Ssu6IE+1OYIg6ubXkz3Y
caizk7B9ZeqJicZuvFD9tAYQ06JwHusSvnwIxbhRdiL3RhY1+iM+yLIppV/LRO76KleHb3nB6eCm
nXSdy0rZaJv37+n460VqZ7IjXwl8yOYDZqr+/ZtiSxmx3+53ySytM4707WWJY32HqzP9S9vIeiUb
dZ2piPmI7dbrK0VsdtdOVTsRd+pGMWIn6Nt5eKY8DzimW+rpL+ell+uBVSIZunqCjwd80cyarON2
J1K4CBib5jNI6OOuUCnvvv8M//y0uDOPHnEMeoeCyqr7/TaXT5nM7LhvdhjHl0CKSkF+TU91T3zj
IusMTmSAFYP14OhFwaO05yyqdsbkEIZ3FPDKI60U37+TN0YDPUhIOlN8tCBHH5VBdIOiS++UgDQh
EFPbduFix6OfNVZzQnJ980pcAEsKhhr3OKZjxZxalKnaZW6bXmQIdNuqEvXau8r4u15mXIHXgi+H
fzHQmXBfvx2O9PqkKeVu1mlfgadlCFIHuvvfPzjcZNT31Rf32fr2fhsCqZU3NGTIdwBawdNjqDlL
Oo0lRPTm9ftXemsckCLFZEJVFwvS0e1gGJmJpRc7xUvns2qEPot+6wTvX+RY6l+fGZsxEiosGaux
+PXt2OpSmQBudpXjfbPqYr6sHTxPY6nbt0If5h8acOgTdaQ3L8mRmg0EyL8/imOJGluoA9kuX5oE
lmkitsReyp0NFXk3z11d+wrswRP3yVaLO/l3lZz9BEswhy7WRo0Vi0z16zt1nL6LzbYA+6vF7maw
gXvKKrWRmPnYwLrkHJ+zDpcKHqy6ezTUNnvykBIgcxqVbDnCq+qhrsR4NY/5Mvu0QGrP7Wk9YLpu
hgWeKUj1E35/5sPdibZDoS3uJsmlNwd566Wo1jURgBuZ6OaBg2jbX2dDNQDARfiRt9jo3cIHuao6
YbGsgFSPliQdQnA+JN+sTBPqrZ4CpQ9QD20zsKkywrbSsp+p5TXyPJp53Js2Uqp7ZVLqeosLSwVh
lI87delWMs6UqJyoe9XZyIaHEThaOZ4b+uI0vub2JZ3LymjYaF4+pfsBbOGBTkDRo23MUeaX2qDv
xZRHPxvTkiaE+W7+UoDp6kL4t+7Az8niZ6QbASCnV3HrWKmTb+N4zViliTpfuBVuJ1930HmCSky9
Hcbl1DQ7r25yNOWm9YCEJjRdoN6Ru1oQNzOT+P9l70yS40a2Nb2VtJpDhr4ZFoCIYLAVO0nUBEaK
Ehy9w9FjOzWqQa3ibqw+SMq8IjOf9DSsspuDnJAUIgCH+zn/+Zs2H8nEKIAuHYyJCAqJcs/NzKjx
nUnsEm+1PwB+0zmDc1RfRLcUl+Aw5LclFlEubbsk4HxksxETnBZtpNWz8Wyn5GmFZeeOD3pqyHWH
CmAG4uqR69RBvTxri4RpllQdycKDwGqcIJSyPesXg+DCZWoASJO27t2TdEFMGzdBj285Ps2ipNms
l5vBdocHQPP+KeEF6+KG/AcXxpYa7/LFa26w6CdcpZ9mDHRO2llboK2ZkyGIP8kc/xzMJ8tPCNAt
rlebbOiLVUxASMIwmoPyZ3rmFbHrQcn2ztWaMjnxF8482TKr2aOOYcQjx244CMyCRvytpuUGdizC
bauvrdPeL4p3i+OvH7G+NC7I4kjfU/XPxc7W8qLbUeE7S6iGurpL3R4hhwNl60O1+M0QQzGGaDks
2JNH0lNatTdxQ0Vi6vfd04Lf0UicrlFmsZW72eMgcucZRHUxoHSlyxrZxIniW1wVvOKVQ24cVlxz
+QXnIra1rixNL877Sjyuc9oYx1E6SXYvCQ1xwtVxFyZgPRLx2C5VfutM+EdHGr1kT+NmeaSDsKV0
wO5TTXgKJqqgn46+XqSeCU+vrRZ6o7Ru53hAyD3HEPe0A/VQqsXYYWvvLK9KiVIciPKLmrllnJ6q
fln3vpbIj2IkzAL6+7AcBHtatxNMr8nMKTPduF4ZFOix8F313jUYJJ24cwMZb1lK/x2O1rBparGs
RL4Co4udOxbBOwaQs4xJV9qSCFLdJhWYQUsfC6us7uXmgx32gQElj/mgPWNzJ6pPxbxkxKatTrdb
Jl70S+l5FZEe0CC/lEtTF+HKHI3/V5L8cCD8tokDngXG8PjeCOg1BVtJ5tTJJ7djnByhjs5AVfum
LPfS7WC7lSYmlaHnChJXiO6ZP+U+gSd7mZEiEanFXLJIJamSjBWdcno3j5Lcq1hCowSwL8c+T4gH
sbxtAiJMpliGYYgL1+z6byfwf2AXYBcOrZ/ALk31WGaPLxEX/uI7Tc14Y28mJT4qig1Z2bIFvwEu
NkY5iJAR/HLaoss3Ga3/aa9j8COo1lDHTAxomFv/m6VmvKFTQLMebC4kqDOg8v+JCH2HPX5qN/ni
+PWYuXvYqLgGie0oBKDOvjx+3QbhMaJUM/TEop6yiTFpPuikZ/1wR/4BbXl5yn+/DIx1AqpRiMGH
e3kZM4MIl6z25uOXd+ca492jmgiaGvVU8t4u3u3Pr8cs4MUXY+cE4/JQCxqo6R0Tf+GXV0yKHqCf
4XLYBswheo6/BZZ6qNcV8RaiWjQG8Z7eDin6vEpyovi45LenGYwOPA/tHjcuEZHL0l+Tql35p7Yx
28EeOvnS+IfCF9RtUR/gBA/rlWwswtqzLMcJf2MRsB3HGrnRehLP3pJAFS3SEupEOEltGNWhz4zc
Lpm1DraBD501eF4WepKjeTrDKX+ZPhmGHElVmiEZQb3C94XApWgkWWk0Y/LRFzR2YFYYZD6ouloy
pLuZTlJ9NOu6NiShA4/PbRnNep4yIjPI/Co4mesyZV4ritpKPjjL1K/vSE4rmRHMnWHpJ1C0+b1I
bbz0g263roWKa1y9gBlsYTUJY9YJaz89djyNGVikJ3RdSdg0XjFvFoqMXkIfglBxLFfqvVhXYO3m
TsylN9UhohBndqBBZIEZ+ZCCqV5QWA6MfIsWNRMiy1JT13QjujitcLQP0MjwxRNSuBpVnVUokd7b
Vdm6xxT8ONvlEqNexuCOZ6Qfu1SvuiPSxMVkGKAqs/my5L26M3BtMo8a5x6BBPNqIttqyacJ0fVP
QVS3lW/eIQGn900Jo8A1jyomf27S3FWRq2uefuCeawaMdttXe5nIQHyaCiyrPtcNRQDj0n41mOZi
sl+d9fBEtHilE7ZsRj726D8V8OsK9mpk1HvbrBacTEtzdYUWjajIKwR9kwfLnXFLcjbb81jdyFXT
mlPXw3WTKAd9lNA42rTV8Fyd62G43cpZ96KUQ93eLPnCBQuNce8l/siTddZgSc082wHJRwxYmAXB
UivckV3F+MOFMG9OIxqIinl3g4wRSvSZ26etezWnQgLvd1UtmzMtbwKz5Fhy+v6IxaWuQAjKqrF3
M8Z+Uu1sGPwVKRm5SdAKDJDSa/apmrv1IRgtuCqhKmxm8VXRcXD3yreLi7bisb1FSGAGlyrtJRPk
xi+qW438juGS8BLLuLMVkxtwK7/Wjlqy0jKing4dl7mmQJ+f7uqR2oCwxCkp68ts9KvsYsyW1OWm
b4auLf52aXsxpvY0FFGpmOOpyJsyvQR6WOVypIiy3FO80tflktNf+IxapWvEUzeMA8Nf5A5bsdi2
U24cMtVl3ok0pKseqOQ7TF6JYigtGP1IPm+pZ23cLHUNH3Zi64ay+Eg2RdWfaWNR+Pd5CgrD7rMa
SZ/Eg6UTaRMubm4WQyQGJGfrzTTizboyaUKb1Yy3dmVrSt6iu7cyLJ6oAUA+cYtMy+E60QJq87NW
eovyn9a+7Z31WJuM/u4IkaX7uCUmx0a1kVnEMNECwTpBQ+Gl+a51V11IqmHVdjsPi/CNuZSPE+od
4Qo3GgkGsqqw2SwDrqBNZjRcC4svQHuAPqbDFEFPYcJolkz3q2oTdfBwn9CvAi/X8tNVqzVthx+F
n8QKdpR2MvcpUhKVa9nC3dEHjHbZOIx7rdBaByLHlhA4EKRnnxa9VGd1qjdFXNg8Dqb5tDY0FLa5
+PGSMOAjfmiVdYALBsGUYxBaapvWhisxRSp/SLVxUcEZzpwjw/yg9tWUXKRjlQgN5UsJzPCLfvVl
88+pgsYa0BihNSJE1/8bB9LMhh76oCBXjIH6joRMRhSlu2bvf35+/eN1fDpil7MSnvCG3vwAZ3Du
631pkyvVFBIRjyzleJujxvitY/n7IQnR0qI2ATT+mzNQnvmtl3AZrdUC97hWM6yk9tgpR5HPZxPz
/fOvtR26/272t9sH1sTkD3azs4Forw/lxkvn1TW5fSs6CYJ3BmBXCCZQ5I2OxjPVcWJY9Mcikb/y
WHmJd329NDXBRjHGAQdtwCtkvNGX0U0K1ljvJOUOmka579uGxGeYQvHPv+XfHx5fEt0BScKwGoPX
kAaHtVONDpcyepVcLcIszvES/ZWo8e/3cvsiBABuhnCI8l4tkYFWBpMM1Cr2tHbYjX2Nr04q54Nt
Ex/oN7TK9ZKLk5H25dtj/E+pT6nPWOYnpf7w/PjSiX77/W+FvuW/YXckghKlKQpuYPY/C33TeMOr
zIQOFeaGvDs8yu+Fvmm+wegZeTVDWep9qoi/Cv3gzabZBV9EUApXnWL/d+r8b0Tdf797MMNhVZO2
tDH6bTihr6Wptk+GK4qUDx2Wce6daMcW5XTa5rmuzv26Qn1Ml65yEeMC3En10e4nzVx2aUKByTgi
M/RIrST/4bgQQD8kOMc3BHt1INbgQG4lGbiJtKzevLSgcdWk/iHSF1jAO9S6aNxoOXFwbge4gnhf
QQlLerfLLwZQGDcmaM4yL/M5g/MSD1pWT0W4NDql5R5JoSEOKXow9ymF10KMj4/yrOv3Ezzpwjvx
oLmMMblSSNhwlhfuDg9uSKT1TI4K/vky0JsDyvFmwjMan8Z0PzhLCfCykuJeFKG2MT8LV0uHctcn
CzWiwsO7y+Jye5anGvCg85zXUP0vGgcFKJjVkhmwUIRdZ3vP7Cr8f5F86mE7QAMHRVMGaWt5Td7T
akP3izxexj6WrJA+Sn3ZX7QNirsQrGxp4Uh2eSG/WJBdMeNeHewlN5aV1z7lwyraSzdNG4U3tePU
NX48pNPyruMgTPKX4UA8qlpfrpT6s+8fe7zxii9LY9cmejVU+8OZ3pFOtdMmTCup/nCVChmJN+8T
o0dqB/t2PIoEJg0BYKAfhC6V7dtho0aGc2APtzwuZ7iH99lbZzhNFAU23/VgXUB1HLK4LVbks2Y7
J2f5kG4BpwN583s88yY+HrLE0QubTl/VoYSh9uz0XlBGEsZbuStYwHg+Ek3Ljjwy9z+t9C5tdsLg
F/GErD384hrLj8AWcaGmAUmHU+xf9PdQoykKbQopWOKOIXv8ONYKVrxICA6my6pKMtEQBsLj6n1u
Zo3EtsZ1fOULG6CXMvRGSKXvIZfaXqxRy8idX1g4A5SrZjpzXKeGGJoomVsKxKpElg5lzy7JPxfS
HPwrVxLQl1OmatRaCNqz5ymxxHTw3BqPw+NoOLP1mMJFsiA5EXjnhSM51YwpyRje4NqmW638QOh2
MsVzrxozHMoVbdicQrCOhzSzrmryupOdWv0mjYw85UNh+Qp8SrhjDdknS0qFpXYgF1pR6JhkieXi
7WA43bM9KNClNd9Yasx4YJYtloTuOi0u/DQDjPUtb+z8jlXLbZz0rsZHbMnBcTV/6q8UsmkoQAKr
KupH5qfkjy1dsA8GSz4E1kQN2SA0PkwaxLgYPn3/kSZZv/Xo7j+udH/vgIwrBZvdqs9LBWJ4sil4
p3N0BAMxftiF40fPUGCKxeDONm9IzmIrZcmY2lEYyoVB1Vtr3CJHyE49lJZZ6BPlfISVRJxer8/j
Dd2s+oDLDmI2uQhIrpTFfOo6KVgqngBAbm22GPr7pZxOoMovzblatXXvTU7pfwRwB18LO3rQ+arH
SqPHzCcVUOPMqWpFWM5+V5/2buZiwD3lixXnjen0tw04SXkB2LrRUsgIr4IolbVDgqtJrBxNQNFU
+dRFeCV56/u+YExxo/UBAUMI0KeE3hu0bit8FNwM+yK1eE2NsDMxgowx8WkzmkLppAeTpCzPYJUW
uj7GNsnd6jhzO6p4Ghsr22WELLhnWqrZ/bFonLa7QKXha2e8t8I7newGYm9Msu6sImJ6dTfSTF35
a9T7Y23x9dyxST9hYiDGj3OADR68uWRAth40hvYeN77cXERcSpWNBMlqsCRwP7Y9aTxtfslrcazh
7ZqVG6ZErOUnwQQMcL/qHS72aaU6eMiefT/pELvOU3Tt1sF0R6UOEgsK3a0+mO3IRhaMGurzir5u
XYR+66acE759Zg4ZZPKC7NX3eVcU2vk4mHK4qTO0BkchiFOFgtiYgqCB0VIcSOhs4tnK5jYk9w4y
pSdQ7O7LFFtcaNFYj92kVad7kR8k/TU+tg5oKW6bxPRWWj4fgkUmSdzmU3WZjMAQeJLr5iNu5ELt
SReewS10UV12jk2UHXU+VMMUF78s1DOnMSPaoxZH9onAuguHplEjQJd4Z8ppq4BTiJ3n5WgZK4dp
h//sEOJMYF71XZksBzr6ajp0i0jeYrcGORPK+LQcG1vpTaS7ffu5c135AR74SnACGpMLAlLlBemN
cOW9UddPq7RySlibepBjPZ8QHCqmbtWP0KI5PRvOXTMGVU/lnmG1m+5pUd0Svyw5LmKPh8T4qOHS
8pwGs19caMps3X0+1HKzRQtcoihhzRghAzlmImXaYS9lJrZ+Oi1NruKM0MmBoDoUBUQtWBpAd9s2
gQ9CXrmoKybfgXBC2MBZZrULslQPvQgcMuirswpIuE1qSTfD8Q38LcYy1SPhy4wxjpkUp7aX2jPw
GEOP0GG5nhQ9eY3kT0rn44yKRwNzgIvd7nzP6CWhB5paT3QmReuN23b0tEzvrcM4ZG5zyoLCIKMN
Zhe0XE3urU8nDno06+LZTcrWj7ShX07NMqn9WCrTb/YWQcrqcqgTdZpayU3ZrjimBdVUXgYBPMwQ
r4L6sRo6eTdpnevvZjoLXANcM6uti9ZJWWNZWhvL/QLQI2LZwf0+STrTvLJde+7CriWc4aoUxQqV
qmdwFVF8iGt2EuvBaqC5n6BIyT47PGVuaJVb5oexJw/ivkahNRwwo8LMQWmBME/90R71Q+2NTOxQ
1azsQegNoF/aLc6VvVu1UrueHWn1z1mNB+8Uub2Hu+SkB+tFojLzSbRzettaNpJ5TRg6URbklUdZ
OQycNoSWDruFe31jjhZjjGRSGO2YvlB37mTozwpeMuadIvV4rrq1fipnlvue/qfKIdyWsIqFV3uP
xcy8mWGloNWEd2Cd6b1T8IS7BUMKjSpm2pkQSY5OxY0gM9cmxSfP7PFCpEYneG5Sv1fk9Eyh1wQU
FWneUydqq0TxPGF+tSFDXcZ23Jd8+NxY2yeibgiLT3TRPwZG05+iZBXvtbFubgzhLubOWwo7Z5dr
xouswTI1ZClSZtlB6ta7rAdhiWtO2GOX69WX0XHEeef1yZcOUc+HgdJPHpbRcg4kjAI1qWydWqQ/
mwlnT+r752kYXVBDCFjv9GzqvgiH0Oz3rcotrC11Wc07Uk+FSbyzWY13jYtrWs2Ydai9g5kpQ4+1
kl7B+gV68RqFx7Ac23J3s+n76ur9CoUPxhZgkC8VitZsKp6ELMtdY+jdNUPhvmJhjsDFPzRI/w3k
H+WCQ9cB0xReGvpl6xWSQcc0+gBpoWcUJHlY0j+shTYTXoSRXlGO3e7n16PL+gFioM3hejCqsIjZ
LgjH7+X1HA0dQ8lSD5slvXY5byPu8bAzMNbaYR6HF8hsjLGJWRSuTPP4W1yXr1fHNJBBH6uYOvqr
k84PuM1atCC9Bp6hc+Pqu4BU2mg26+eff8WXUMZ2EQy/sT3D/h4xI03ny6+Y97LGA6eE2TbabiQX
tyXdCDbJLi3GhjnVX/3tPzy+f76WC3KCcxKWe9uS+uELJQZWJMSkk8dL0RX3qVa9b6dAJ2syH34V
5vlKhfvti22eCVA/gaQIH3h5Mc1op7WcpUtPw+7jLh4xvFOlrycK/56o6stpJ6m643bO21PEDP6T
BktwJyxikEcJLMi5Y7+f57Z/RKKzgE1uU9ef35CX4M73zwh5znUJAMBt5BUzZ0xTRCcTNz9v/GY3
jKR5M6FP/oOwEA74lYy+uQf/tQL/xmG/ox96MUndfv0bwGK82exSIZDhy+hDWts81b5T1/U3BtRJ
+BD85+uUoVvC4r9nqUw3AUwNZ4PkgB//gljcN6SNWi6UcyagiFlYkL8xSoWjx/r8AWLBLZKNB+sR
FvDmavva9E3qKwau+Rcvw+7tUE+ldu7ltb1cDENDQaW8QK2P0muWSwupq3EuuhkP3ikLxKVmGtUX
T5hzEWJ/naAtnZN3OTX6RzEV8p4sQaHvTHOwUmjqLVFoItXNeudiGvLYaGZrhdpEREqom4JuNTBa
IGokpMOVZDYJJzIQvUeF5dUqTGy7eWuVSEJOzFbpcrdQrT4YU2cvn+pkUcZ7lDCJOKhuDMBd8kzM
F65fZEd0ZJUeMxlx2/saP6QgjbTUcO8tzcTeVBqav7eXYmrjsWzwyx+RMbZ5VDfSsHbeJJeAw1to
w9Fd0KUecuayxn4mPSS/6Wyp7KhPadDxcrLdcz1Nq4tU5gUZc17TMyMclw2SEJ16omxf273v9jRc
adEUV41DjzGBUWRvR8POBZrCxABioPGyqnU/ZWpcrtRAqR06IGQq6tt1RMY+kFWGY1XhJOdLJjFZ
IlxluCsNB7ljYFJr7Ve4ixj/cFaO3TM5fWjWDM2V9043O5dZPWcDUjeRMWll6JcO19sc/DmA1wT0
YE/1F4DY9GysPGq+XNnTru2lX2KGjxHMXgITkNNWpc92kiAKBGrqCqoCW6e5qErD30PMRQo01bm6
9Ylccg5wNgnTU0QZWgx60D3R2AWrOAaJs+qHJc/b836lMQpTpGtkz+lMBiMHAtCXLb5aEqneswrU
UiYMN2lbSTDMA9g5Tbu2zx2ntDhMNCh52PUUX3TPAtYIjR2ddNd2wX1eqiocUXdroZ9XC0mpeTrB
F5Nt8qFjQoFKtMztR/DPsyyYa3ngjUSXXCdDcduODV+sK2zYXhPSLHoHx6OgdjT9PTV315xttQCE
GEbXc4h+wbt3rWEitn4BYQuTHn5CZKm0enZbt+MAXznaYwaYM7ZavkqB7lzpXoL4ZZ/XzM9hLuEt
dM3UObN2AC7NU+mn01kqRFDsEjrzKrYqp4e205b1h9kx+6c8ZQgVYS3lfTZHlPTHBT3TUxqArBCA
VVHUe3R4UVtYW/soNI2kcukuOL2NDPDCXNqZFRbCTY9jkWbMT/U6z8+mDJod+WDgDxGjd9RotWPj
HDbnSDFzq5+O+WqOdKwKqKrSBRjWoM0zZDGEZSgce0J++qHbSGi9W360Aq14IFWnobDICupri0HY
U7lYlY2TkA/tD9CUAZ5XeRDQ0JtVuyDFSijyM1K74tXI+ai9Zrq3Vk78Fl7bsn8CZwranWePubEn
QV0dgnkUTsR38JyDP+nKjJZAN7ooSYgaQZ7Ya/c9WT8a+tAs+VxCyW33yOBSdb7ixQn+Zli9DBlZ
VtdkO4gLu5SYEFGY5Z9nYRf3ogyEFkrWvQpRDFQ3KRgTwfTUMoc1N6EijnDVH4dBtB9ZMbO+05mp
Nic1OwozwDSRp15XQSexcLW8N4lyQUbd+LMbgY+5W6dRa2f2mDifp6+UFmAv97wxBvBguyylSWSW
qNMdRYLqTrwV2UTYeOM4sKEq+1DToI6xNc7iUNJ+Fke3Qfv0rY74zwzlf8B2+tkJj6k8gu3qsfvj
2JUE9f542n/90++nve68waYHSv/mPPt1/PH9tMf/+Q2CCSym0aohZ/D/PU7RCB/jhOdIJ3kbERnS
tL8O++1n27+F6msrzn93oGK+bKaII0Nf428Hhr5ZlnhfMx1+qIwDa02xN7aNk1Z2FvhBoTCH0yqP
hl86cZMF7crWR8jl3sDfYG8TbmvgZ/dYjdZ0XinlN6HR6U+5l4NsuenbObUWYDHzBjtHrEMg7qnL
VpjB3Zgm66exnY3IkQZYChVFfbST7qIZp+Kbwuu3VuX/HLpebYy2+g8cLT8/Dn80X/647YmQhhX6
qft/IBePYJGfrcDbf/2v5o+7pvrX//6D9ffHW/Wv/1N/yuTnH1fi13/i20r03kCLg07GzBhZ1Zbp
/mfd6fITyHkUnfCj6Mo2WtufVSduXTaGNkzakPcQrMePOs7rLUxaf6Nj27qN3CH5IdiDnvZbqslt
5vhj3UlGOr5FLs5fG1MPa/RXs+0SnvRSt8SDZnYEX0wedUZ4czTZ1oleZuqiSEwtwyojRxHtlUNy
9CrfgaK0CusUmu1YxlXhVff6nLZvnQTUjlpsWT8u7ajFzBCaOyyXIOD/cM//obO0uW0vPzX4IXW8
S03O/w3nVWtZoO4slfcwOgTEhsloGG9FlsIk74suv04toFYBYH0NSs+csYLjelX6bvvFh/B3YZWW
fWp15vxOQxBwVc6ux2it9Y2zGWQeGFgbp4exkvUdD1q3dzSRy67XM/cc4TZ5gX5Wap9U4kyf9WyU
N1h5z3tnsMan3B6zCy1NvN0o6K5Dper8fGlIoR0B5rA7INEy8lYcNkMEZd0Xp0j8SIIgnWPN6kSD
7LRfaSReCjMwEDM9Gm9qJQd4GBPnV11xj2Fc6W33CVI/aRqXYmBSUCjYWKbXL6FhqO+P5rd2gf8/
EzMZgv+wSv/efaLv715Rebe/+H4kGW+2l5Yp/pZQA8GDJ/WtAd1s+4zN9hpNie6Bsv21D1j8aOs5
kVPz/Dgq+Jvv+wBJ9GBUtLH8KSfWZvb3G93nqz0AioCFpRWdLDgpxOHXe0BObvOsLxWDYkOvPpb5
JE5XOyOaORnG20krSxxQ1vmth4b3zCD76fDDffqHt3lbhD+2vmyDtLz4mkCWRna6URx+xInsxcIi
p4SBNrSucdnU6/CEmcN8S92uvmEj/2X0wN8uBfq9MSycry6JhMa9vFSlJYDom7kQVuPl3dznbtSw
qcVwWYNffKu/3VQbARZFyEZcgtb1mmNjEQKk1MzJrTtdFvaGRutTBERDhQLaEv2hUd650BCNPeT6
4HM3ddg2//zGvgqt2nwS8H1kzRk2CUHs8q++bpcNKRU4xmS4cOfNyRSg8I2cuhycmBxQ8sqMVqq9
WuR62jEGfXBS29RDhAXyHV1+n++11lufXSa35q6elPxVVsorQIzPR5kGvuvZgQMh4nUmR7b4CKoY
iYe1t3YXUsvHUw0R7S/U0+bfnzq4LskfOgM49sHXC6wdtugu4pjCQquzJHR9PLJDa1wbboYy9Qdv
TrOratDIpoevPa0HqLMBJECvsp+nKlHiOlOmuG7bGou5lnZU2/lppsp4qHL9Nu8ab4oG/mnOyab0
9uuaEpQUeL2Fp1GvqQPx0Ka1X4Q15mFLr/fp54/5ZTXpEXwFmxDpKpQ/theg1peLmmO9WnjHq9Ac
imLvFrq/b3ndwmmpJszcxPQLFeNrrHW7IPYHmOdu+QQI4V9dkLZ2mPxmrUJD6Adm6wVNtxuPCWFt
SfHRT9QtWi5Qmi4MGvth0t1THYZn7WPF5dZwLLmJHeSRn98FNsMXu8jXD4VOFMYTOyYxBS/vggca
AC6xVCGeJNmtZCfbVcnyee0KH3r0aEYYVP9ecA13HkrWxrPkFrB908a+vOY6inpObdiuAR3mEeJD
sa/LbvxFutnrt2S7CvxKLoTcETnCq6uQVkJOPLGHYVtKzLLwG4gS1Oy/uH//dBVOAdTWDHoAPV8V
gstsu8lYb1dhpHo0nB7/oQCY5edP6R+uwhlHhWigTkWb+mrptAERc7NqeBWz9rGyremj0Sr7+RcX
+ZrB+OORwsQPRTfzKgMxLLzR7WP80GDNhtvh6ed8UsHAZq+LySlOXBwV5WeSKyCkSz1935GVrp+k
tq2hiyhW3GZQNqIeaydZTpdwdRvzkmh2FISDXnjN5VfM56Rz8yWN5rVv2mOPs5YfEaWChM6cOyBB
IkVK57rCj7E8wzrIt85TM+Vv7YEB/KlIHMnRs+jGGo1dkm8+83ldxCTKA3l4orav1haWDXYCEp1n
gtzuJEVnGhzaOmNkPvJA2nCpHASYKs3np94xijxW/USw6lopMoNxUZzSKzmm1sm8qLkkjMxavKhv
PK07LwUOYTeD1a76fdKI1GTOrXoyqQJDfQpmTUv3SlWrD/nJzasTLysZORYYMo7MM/XJDlvPrNq4
b0ypxWrslmq/6V/Tw2Kv6r0u4fXEA2Z0PfwH6VzVrSr0HaRzfzhNVjmuOPQ5jRH3JVyMC1t2rYgn
c26W2MlsdP42xfqd766DDtFWBMZeW+jgQ8Nekilqc9NvDyYpNl6cNAyPIbq1Gsc3vAwDV6OS5I9u
NOha6IzVPsWRwTr6hs39KToI737hafwNYo+PzVI1gM6ZjdpFFo7W7o25B9RL5XYHnbIq+93iOul1
P88cecgVnMuF0SpCD27phtb1freBmaRMrvk6PsyLLD6ryWIgCWu+gPfEp79Xo2IRQEi/MZCZalf8
Y4rUicRwq50qxmo+mCixlx1o7Pq+MLNFv5ibXPQ7Y651WFPLXO8XGwf/o9mxCZ+a0LImaHdWUb7V
xq4FHECkkcVOvnlL9sagfTDw3F92mmyrFt63qh58a6yekgyWREhNmmUXCyN7eE65O+eXxFW0D3Ci
Sj+u8ErLThTgpxkjMW6fR6sd8Ek0s/EkM4pyiVO0AE00dWV3xJSuzrnxDnkMrKXF2CW2Rp81+iCH
0Yi9U0sNUameshEwJsIU2nqCqe1rO9HDqwnnShPDXnizUZ5Jo8AP1cun/HTShuKpXTi1ooaUcCzt
XBsIffbaHi/JRmvY9+qOQzqDC/64eBA1T9yWacQOSZb55M9EXkSd3kD1UtWsQTHTq/6ywj/RO0oL
M8rTPGmX8a1TBg5vCrpSMzILMzHp/hDhwvAsDSv2xsBD6b0IN9ultYT24JDNDJKPi3B/6RAzNx/q
ZVi9t8PYmQ8uHE/5FoVYmtwbPRyhU6TGCfkbJuaQA8A2oYjdWAukELPpEt0qXImDqDY/QPfSNi+1
Ge9RdL3GuO+Crv64BNl0bYlSmKQ2JZ7f7/ypdXrw78TJ93bXu+5OjtKAMdksxXogBdFWUVasfXkw
yb3AixbiA05kOjk6J349QNAMFh8/g7Qr6nP8BWdKIPbMIPJ90dn4d6U4lM5r4A07q1Y+SpEOHYdZ
VgGk0WGscbkrRYNVQSNKHJUre31r+oNf4E/d2s96TpN9sBGzir2bzwJuZNPgr5cU8jmzeu/ChHfW
7CAScg4Pc7A54wadFtW5L89c2Gh3fKTkIsk7UK26qc0EBVDZWfFcQkzJSoUBp54rLOhH8Nlb4urt
o+YrSICuXtoXhfRqwLPEwxDORS6bxlmZo27VMxmcmqJs1AVm/1RDubCUdTR1mdximMg3HisrZeIy
GJeajWD+iI3vMkVIyTo9BrAZcK0tgxVVryOnlgwJHMuO6InsNCKwLcC3zmUaElZu1z4qx1/O9MoA
6LebwjMiEkhKfCiroNlJdqsDcgXDDsuacfM+C/xuiJD7VCTdkysB9ca4WnFNBVTWnG7CqZVzLUxN
p4LnaBunvJuVde4GmnZWt2R8cCMCeU1s4iYPqxUjpLSapjJaEUbDQ8wJQ41zP+9BIPD7/8K70H1Y
bMN9bCRsp3BaW8vBzw8FTzSCxzNhEFBNQw/z8TGc5nQpmDZotIPShbCGoyF8pXCWnvMxwCzHjIRg
3rMH9O5z1IICxYCWVtrbZdQafIQnTdMj1CDdJ7ue8EzAZy4zQm0V/hB1WaX03ZTLydz1lpV+yDmc
6lM7JeQ3crSmRc/WuNpVmmDWGVfD0txipYvmIzcywcIph+yu6Gf/Pphl8qUamEBt+Tym/n/ZO48l
u5E06b7K2OzRBi22EFel1mITliSL0CKggaf/D7L6n2Yme0ijzbY3vahqFnhxcQMR/rkfP+c0Nbu+
kS9ptV+TJv7euWNiHq3cKB8XdnAYX+POGsJkJtjg26kwHBTX2HV9IdqWKasgWsqPGtM37rBr5kET
O0Yx6g8F1mDM7mrpvpCdam4spage6rwztSDH62oFGPQbCeq0wnBpCXtZIqBRhnvjNFkxH7RhNvP9
Mi2k07cbwvzWqadT0klvJGPe4gCysP99LUez4puwVZnz9lQa7I25BJzbQKwldIfXSdj9Vow9lqPL
NT2WETjTqnIw2PXzmhp4fA1fKA4hsR5D3v3qpdu3OpJUvDRXrUpD28tnaJ9D2mKRK1oqJHYkP5z4
mkFQNd8pTECxwpIY6Z1TzT/DE0mz7oKbt3IWfmV6YceAMmdnHtyj7CiCLEJ4YYJVdumM7wOKNo5K
GRMJiLo8teH8vm/s/iMu/Tf+mB/2uD+LS2/V+lZ9Vpf4I3+rS8TBETaMjUtGSBoLA0fEv9Ul3fuH
QQchvDWORSx03r9kZrRkaE5YupClXJqjNU4w/yMwKRqWCXuLe1iEy433zog/UJg+bvvdLT1lI0Xa
nobSA+jv0+GCibMe90rBVjoW2RxlolQPdDbM8W9El48n/e06jrYd8en3xMBFfPfjvp/94iLx3mZ+
muEA8DNjGr6a61o/YQ7/46gW1zK42c4G3+Iw/Okok+tstmQ90eY5E/wcysENV9zBf0Te+vsTIctx
tHeg+nga39+PJ5mkM7wS1wqfiD3OjdVJfE1sy5Kr3GWdI3nOQeGHJ+u3chxX3ERFHpjtYTG1v8NA
P5ydct3sXNkiymQmi7tfpOkMxyIzU25qPB/+bxf7dBOluqzTYnRYgDV3mfcFm4WHPDZAzrFRlb9R
/356Ct8ZesQvyQi8H6c/3ct+KyDj8OQbjVRuMnYOYTxZf6Yxvt8/HIubAkHwGDVze0Z/uH9audjU
b7F7dkHcn+XsgRCACN13zHKCX9+9f/eBEGBAcNF8zoDy86U4oA0gdXKf86N2tPgwAT/o6Tc/qn93
Fc7rKosF3T9Idh8/UFEOMJuXBaB/Y2r7fMCHorEX/Y1K9w5B+9eZ/e/7xpiCHABq+JaC+3gZXeH0
oKp54ecxfu6QsC4HaG5ik/R7jrz4WZy1H5EJR0u+QaTOlvOcJLu2n+WWJC85ALf3+syvPag6T1Y7
zNuCIzmlhhe0jQGc1ug+xJaO1zYOqFGwseCS9QFvK+sW67qj1orfTlr8fepSQ4RESWpMMGPmvdmF
A3tzrYx0ZfdXdrdepkp5TFM67sJqqJ2XGHvXP+u7/le1evvEn+/Ixv7kC95GhRvJ48cnidWAjk+S
U+zfc3YqFpF23PB1cVO3fX5rjw7Io37Qdt2sWjQ/KKn3R5bU96+EuDLysYoutD1gH/8CfTfiZEQ7
waCtuCRcOAKrBhUKv36Kf1q0NwUYUx64ja1n8/MSR3BeGR3Yw+j/9A/qo26dYV0ZQ7ZC9tdfX+qj
VPr+gbCGMlDhYzH+/+zwzWyiFPixqbPK2+qbM494nSrLYLaJxzu9qyyhW3+keP3zkhvEEGmWQYv1
6R4qzZzWKdxthm28kaD/jDtYGctvXhOff6M6gEakX+yDGybvJ+hbysEtNTSx/UYVLQ8HK+04BTvT
6Ia/voM/XwjvKm+F7YWE7Pk5Xd7mKGuJAlUIL19y0lZLIzDQzXd/fpW/NwwulmUSMh8fPDidIJIU
IhwuRZH+MDRZaLiYxP74KjqWT74YrmLwBH68SjlpuOx0cuTwl8qzmqCLv46Fcv3rq2xf8I+/YgZ4
VBJtgDpr6yD+PAjKvHSQcYoM6XVrc5NqJRx++iq+aeU3fTtYVYke/fqK0B4/X5M9m6uy2Xq/rL0V
fv24clSzHVsTJ1Ms0C0iWadWuDdpg1SGyCX4UB3dwbOfTDgxAs1elkgg7wc51G65Bzg1mD48LL04
JLy+hmhEVHNDag5dUkqtHGhQRLp1o27KeiA0Q7l86Ty6pAKt1FvCS3Wbf1/lVJjhaPetHrpEk7Kd
bazZ7HtGT8mFrVZxcQIRD17CaEBK+JpBwzFdSDo2t2KtmoAWC2pRF8OY7ixvNl9pnieJNJCJp+Qj
FvgJZ0KFh1avbMOv+xbZCPCJaOFQyu6vBTTFGiiTbi+BmKa69ZfGMYrA08Yp9THJ0QEwC1zjWMmK
5Llw0bcizYPmgwQgm5oyD60dos5NyhntQCO3BwCFhInXGlp+WpmseUFR8R57LZCbYYyNLrA2pF9L
4oxLkh3poVa9cFeT7rsGo+yDp4KuAEg4mTEHtZpzYB20WkXEOYwrGo1Pqodvc4Oc1c4TRQacz2cx
s+bS75A2AdQ1q9lTikOJZlzME7pJ2ZXBVgCUBjZMPUEuEYZlR0LBxekuGiJ2aPjj7BzizqBnw6O1
9avBQ1CEijvaXxA9k+mRJJd4c+oRnQhmBvkoAzUDJxG1DNQHkc6hhkHej0NmKl8a4Hf3JluSNOg7
6ZaH2tamu9i1xhg0+0QwBBNtuUYkjKTyIN1qhuujpNozee3kFWWMgFrj6c2LjJnE0SfTO1RfZvS9
5DBu8iYJZOV04CL1cjIDSQLNRVRCDEsCXQ7SOGHmHVHBBmV87atRbV6dvOzNiDSDSHZZwdFgP6yN
sewUu4CiILvRUGhqiRHwym4lAqigNOp7kww7VEgoPa8KCvLgVzZCLibhmOfcyw3jtlAx5yJS2bL/
Zqak2c9AKRrK0bUkkDWpFvEGq4O0scuJMl9z37XsCS8PMai2EEX/sLR1BwgYYYLUExZGDSjJ4jxj
qKTZAZdtdldCCTSO1dJwYyuvkOOxhOxv+lk5xurOUqfcCOSSA9TKurRxvtulCgHV7wwz+8qcYVYu
McZmDpFeFLYTNsw+O5fDgAXHJMfafEFeLDMKcFvKsj3SeMl6sPjFN99IEaUM++OptUOUzJkKCJsW
lZuF+TAtE4xoiEYRdLJQmhJEk1wrbEBOgwkXIpGD2YVyKeUDHUmmDK2iKaszXJ8uarq3OnFkGanp
+u0Ysweu6YUpL5jV6N1FkqZ5WUVAKabY3HdGOdlW2HGgpdOmTvH4UhQ7FjOKOLbsKuRO5/nJM70y
C2OOeh0RrbV+XcZYP5YZGsQ1S07S7XSCR8kCk6+xCAS6mbDal84xhr7/q00HDjIgKq3Mqp1otr3Y
zQ9JW6Vr/kjcXWOSM83p1TgWGZa6JjPXWiVtBDjXi1YSORPdWnoLQOiMxgtINnOxFm+C2+rC3GqH
OWoaXHZevEWe43SYt6FrLx9nlyYZ1t45BnRYG0W1q6dipKDZtFsSXxusJzA5JtDioBgayTGrZafq
JS29vh3wwSlwGVroBxLAVhsORWEP36YV93VgjHLozoAmIopV7FLxbs+Y/C7MmH1qRLh8sYIGBz9w
w3XLI5PIVc3DbAPxjtSxyy7h9vLKtozJmqKsjyEfURJFgEzWLpqTPhnedWHGyJ6y1/jbZ+xaZpjW
tFL0s+VOt6odc4zBRy7nvW2JrfRXN4kqMQKRc2A3jXqjFOoqTk01CcCCahNfZ3ZRXnEix/5kjSK9
479BmHMi08tICMdnflYzKuNUsXS1gDFgT24wZW6iHddOZQpCYMC9407ppW8oU/lMPMsRgVbbxV+9
lPDPqklHIS9W4dHV61ZVejJqV2wJn4XqYE4Shm+A56LEZlSaL4o+OODJGJvcG7C/h92cjlI99hqw
R18wRL5QJlHp+x6q4shpxBXbj6X0ip3DqvLYO73ahEjS+v3MaKEKGw2/l9/KmKNEVwLqjtZltd8a
Xp1QMVU9JaCq6PVrWfdajd1fk0dPpjX0g46TEH6zgdUa8+D6qMDZMXZ6T4VHkNr9dMaPw5J+plbN
hZkxv4HiqQ5qtNIkYgWJKmOyag0VMsHclh0fsrfihyHrSOSX+DVkoM61mfyV4uVuH/hrWvWxLQlX
8wApmfW8JovdnPWl6gxnm++2CehJkdQSwwqlmGdjRL2a/LEhZKDgNEet06aYRKW7TqFnDyaD1KTH
7J1JVY/vEDqtJKLb0MXl1upEU6Hl5OpFlysM9wiEQ2RgBjQCGpW5Xp/coqqdQG0YNEW1LpVh76Go
qLs1Icd9XMCQjudVDrvpzGXhSaNZN5csqjF+W6/0IeQmucvRyqdjCWfW2OEjX9LHAficICyh878T
yC5xSWCyr3LqyqpWPfc6R5IUwV3euTdWjPvli0hqu/0+ZWLAnmDkVslImGCrX7Mwp4e109A/ydHo
uq+wtmgHz5PJQ5vHQvKt2hOF6Z0r6ohGEhDVFvGAggTvkrKkTgkcBcLSA7RS0wYtoaSt1Z0yTOTw
BfDmIfUPKRg85hoVL1T2TsZ9qhrDVg9dkcKpCs7+h8o0PQxECtS3oNStQT9mk+pydxUa7EOZTBOE
EoM1NJWcBqOKCm/SyHzX7GFQgMcT+VGW+3RmU7YkirUGSeVNkEDQ/y7b1BJZhKY8t4yAeG/th7zO
UobaDhg8llkX938SPzj4vngmWSnEmWs4LS2W5JbBfKmEeejQ6jx8HbbOWA2hiJiGBpo+hJKfPSSq
NsE9MzqLeD9YvjRqlmG7v4VUHsty5TfiFgXh3swq3jELMVjEIlWsvdn28tyIFUEOISExG1F4v9UK
M9F+HLpRuSJA79qh7rU2vX0mUQlLMvYlzWELNRqFLjD7wBPu5+/Ely0ax1R7vJ+TeVb2Kn1fRaAk
7rL4Y2y1bUS7d/ZkMGT7mlpqU53nzcAqv6oVk0GI6/NyMiZ65nAIKfm+tqd6AIWXVl1Afgzqo1Uk
Fi6gZsu6tAV14MQUcHx1c6o+Z4OjUK/Fq5T959zq5U6pBkYNAkoJ6DZ6Q48xAB5CDC0FyyHOVg71
sGBJbHUUgll+3+Ef9GuK47gQ6fz7ghz3F9MRU7aXWLxRmFhR1aBmCkibs6XYToT1c2YIUaHr7Ox4
7JxLq8p4B2r5XETGkOYgKgtdnugYSbD/GrV2b/d1E2NPy6u3sXcq7k8/e+8vYvq/chJfOp/HRKxr
Wwh2WNBdekpRY4xvg2xJjlS4+CqmSaVmAKarm2daq8A72sVaIh7SlLCBrlvy/ppNCRcnjIRXEcf/
3Ikqx+1uBoOHPNTHgYILt0o0Mtad5jFM5pmkpMzuzMcGEDXwRTsrzkbONu7O6hrAvb05zhWtaOly
8+uj1HthyIfTGwdDfL64jDcPN6Cejycp1WJzqq0EnJWeTc/J5MdBq3wvxHJex62wd2nSK96ema+5
hk46STrsYYlfr0By2Mvjtc13C03lS5hUxUokZi4p6Dbtpq+vCzxr1a05dkx0sPFbwInhE+jHGIzG
S0+H/BgBnknFDUftOA2o9wLDYpD4foFtmDj32uoYR6uvbCd0hyZ+NPVsfsxWer+vlgLo0p4QXGzv
FQEC0EdIsiH+tMTLX359jz6LKkDmdJecNi8rZBVQVR9vUSKBX8cVVHW30kD12as40DwOCdnCHvdQ
mMtw/+sLfhaM3i9IRNpxXCzglB18vOC4ZI6aLwzDMPAUX1elZVCK/Afxbu1/l0H/N9fCc4W/C+Ap
FzQ/6e+5bYzQ9GDDWC1ecCyA7q7A4HdcbQrZfv2xfj60ky7Bgk7mfTON6p+UIq8SaWeVhO2E2zx7
ab5cLG7a/ube/XwRm7jB+5xom/o427//QZ0mOllKewRkVCZD9r3M9OS6LZvp+KcfhR8LfRrq9pux
nc/6Tem2HG045PiJV4wHLSUWqYHP3f/6Ku85mY8/zu2/j6Ti4Caj9+DTg4BpOvesDn719iXVwO4d
dWaLqNlgMQARUvE2qJ28Fqm26g85BidIiBzlVhoLNXJb+rKY+jlvJsCwy6AtzjHR4twJMBPMXvjr
v+u/u+/40Vw0QEZqOMA/3nfDaxSTwzT33elvjUZTjrj9nd9MU/7tRXRQcOioKOmfqx+0kQxQ3yyo
mR3HEPa1TQsLs2kAj/z60/z0q4DHzHuNC9kM3MhUf/w0+UYNaYG/+gqYgh2EsD73U+kqAf2b8nch
hp8vxnBzG7VtI4itZezjxWgEQriyYNQgILXRWuCaKQb3sdVr9Tdf0k9SHeuXuZGxN2CBiuD98Uq6
2TopI6mBVsN48EE/TUfeZtlVCgHtAieC5/eDp/7pz35bNHGvorJvI5zP7uQYD4DeuQwP0rIRIfiS
eqebPM3v39h/Ruf/zer8w8P70+j8ISao9fYhn7X9gb8H54b1D2IPuEVdk+k5szpGMP8zOLdww5Ie
RFdn0sIT/s94lvkPkiDEudjmblkJOA4/TM0BL7JhoFKNpKFjGgSX/mBqzo+WB+7HBY6RPGI++R1C
h+z1332uP6zWU7FkHfPuW065a3Vs0x4BluczmQjxz8rFErd30p4QS7fSiNZvGku/sGqCvv5S1MmL
MjnIhwiEaga8H5D1vtcH/K/Jojkk8B0PbhnVpRP7zDJegYJYpKnDJFunZ5o4reU4ubRbkFba9I3e
S8X92PfjHOnSZW/M/q18W951kTg2V3kuTVUmYm8kao9wkmvrKG68lWYLrQClXHXaDrRW1dBOZOtk
ZROBekKPeMHO6m4iBVGcxVaH5jVSgTBDFlv4q07oR3bgDFl610J7bPckijEojdOImX7q9DqJ5px6
iX2c9lDX1RGRjF+SVj5Pg+IY5NkpbA5iHcRAkGCi/q6iVzxLO5WX+VyCV491Qbp/hLq0oGkO1Bzo
K2GxAB9hK3csFLPnL61tWz5rYZz5ugoeLirZdh48MjO0mNpZ/hU9qsUTSxMx0pnoC203TqrxamS6
fGiGLgagAIpx565COlEd68DbJrPJ9oVqcj8kAHnvLEtpj9q3BRzlFzh5+VeOZgU0tVWu3VM6TZP3
oqtK85LNBWXNWWzoerhg7UQ21CAEzH1pPbFDXN+cOeU5UZJqwcNUphSYghSYZ0rjaK4NJysLxUQT
fOiU1bqVnhn5eUtzDJNXhHuQ4Y5c48DVgXJFcvW6q4mhMmRLnvoEYvjcETY3l/Ucb6JuYpcu5/zA
Acmcw1EyYkWJw8HKK6gzMHainii+7RgzIC+tokabp0sbdnkJfY7uFsUWYeONBpZEy1zJZ4NNgHUN
3FoNy4o6Mj+f68nDM4jNyM+WLvlrK+lmThszI/BJ30gwGGK0YUZNCkKmFyMJoINP7mWr6ymQM0/x
2nBG6EkuKiPLv2hg0a858xTlHg01/eZ2/UQc36sSens7Tohp6ei3U8/pyghhsbW0pqK3qW7HdkIY
eG1hs0nxsuSxR9VJKQtLYTaKb/kYpzFPB9nDOa+xTlr2pnh4Hog0CnW+xu4wOZjJOULtEx63PnA1
8BKFgRsxisFzWhcIfhSTJ/UwPrfoYBdeXWrNXl0xde8qLFxW5JTK2AeVA+ttN6VLetJLd/7GQdtB
ZRh6S3+MnRQCuec0SXHAdahZxxVY1p4pC+U1PceGZE0pBli7srgxPIfRC6pWj2nZJQBz1iNHpdEC
R+CgNzpQ5Xbw0gzS8nzpbojVHV0v2cHcIsv7khjj/QT9w2G4onvf0fryS09gCb6gW1t2dN8CC+j1
dHpRx6Rl6ZLesERkaZLHCU+9CBOdjE3gmDIaOlnjPUuyHswn0PHzusqkvKUkCxObYTO5jTK3al4s
K9ZrmBKj8ZJwDHySJRHXoAQeRrAxt53ad4VqX0+2znNncSwNoQJZMbgHK3+IPWGKS6xBoFMRjYpT
y2i22a8MmeZd4TqQRAqFjXegNUmZ77W+X743tYFadG4NzjDaO8fIkbR9UU3lLYwLoABDk09v+H7q
K6z/No4SJ1kx3KOtQbHrh/IiG0zGRjP8EXNvVHK5ivuc86QY1EnuLK8yTIQyqnMCYbmZyn86ZUNb
mUnW3ZhqYitRm3KEouodkzF6LCDCUJmQoA/sYvjvlH3eAmOkV5vK4tGdWepNkU5fPDcz+53dJ/NX
yTr/TKjY+cIeXLu1q8TdGR1npwg1Yu2ua6sxqzboYGQcsFkLTtJF6n1lAlGRRiexOp3cfhM8lphG
cx7/DDOgIcYGjL+01oPm0dwdWaLhdsxz1sY+fyVsylk+rK89zlx6FSDO0VMcF5Qr6fbaTT7uIwzH
82KQOtA7iqpDUQySiaXlQZ2pNAXNfcg1egVqdXqkt352tyidezK2WwDTlnJ0H8NZp/29t/3PTomd
Elvr/52fRGI/T6u3/9q9dR85Stsf+3u/pP/DZEvCsutQucZYe2ul/SdHyfrHBk7DWLWFWdnSbjaO
/x9oZ5dFpGgLtBPK4Q/xr/4ZZIVUzWOKr4f0K0EdQPJ/smEiGLs5/P61YyLFaiJbQlYgF8sEHBLY
xy18kaM+DVJnv4F3R+tHuRLc8Yy/esXhLU84yzfXauMEeva+HHP9pYqzHfBTOvlsNdA5+Ok+7ZNR
IvqIlgIRTmQVwN0RHtEazzlbBbMm2mtZxRZzZ+PWPzToWxsyjlJ1Jr4hIGUcSOZD2/anZZJNUOi8
WVhd5GHoPPus7rK7RFn309yNTShicZXW4FZ7z96pIFBboDtEIXUIlYywr9zRHIIa77dPgpQf39D2
ty35h7BZxA2urCdRjWGmsOJIZ1dSsbuzNRE/sVerAs2pzheQhUT0V+hL0POf8WUn+4YJP/NUMw3X
zpgJk+H7Fmr3UI6ZdTX1unEsDHZRNFF9LwvHi4ScumuVCel3PEav5FAKGDpaEXZ1nh31lPqskote
Zd5gnlXulN+Q99WOJYb7AKv/+JA6ZT35g5i1kyVilTk7ROpbE9N4IGPrpqGDZmnsV4Z/2jewVrAX
u2wupxBSlHpDDGaMQXSb4tzV50bjquZ6QTeycYELtKqjicaVXVwK97tMNCtKEgzREbxot/W9poxf
arcjSmHMencd57rzVEhhUN6RItLVsigvDX4ViY8IsjDlQVDrGHPJ626dq4u0db57fQHQSHALR6iw
YFYXFtI90AQbnkbXo/Lu7diJJyPIKraNCNNpFhjVZFODnoELnJgcPeuZ6c5fui4WQKOletWURge1
aix07V6qsXo5ts5NZSvQBlYN/dwuCpxJdM/UIHFnhXsnqWVPOf7WmVGBqi7m8jTjx74aPb6NJE+b
iOag9Uq0zSVxRbQwSF/zJWM18F6yhGcXO4/swfX8lOpmta818zDWDXxkhuK7uNJfS7aagAfVoId9
/pQKPQ7XGmB0hgrdqNZerpYRCt05gsNdr9gRJ6dlhRvI/8WIbzZQsl8O1aWYzHMzV8+zHHQ1k/Ks
X54dmV3EaxnFbnqGhO6GjsuGJ4mj4b3Rk7kqpgRabDWOHo3fuE6wEuKEy2fJC4dOemN09kU5MhSl
FKns7p0tpqXqxX5W9ZYh0HxJgDfo7WNv3I71nbQgBo8LO/uvubHyilm4n+ozUm53O+TDldjakUy5
ZzkadqA9fVXoZ0VrcrKiAcSowrmGI9XAF2oyPaJWfIy81T3Q0SQOhZoGawsiOVa8Mxf015Gvil7I
+axo5mADxwDntrSAgmgtmGzjiFzcnUbTWq+thOsmGcK5AjE/kk7R3PGzOdey6yXWqT96Tel+SVQi
nujESH8B/v8jGDLf4+y39NkVsCs6s52ANP4Zp9YwSb+brCrkqJJjB8j4YWrJtdBb5JeZ3Ju1w9YK
P4xInAenEOyPutJineteBZbDc3D4YzDn6Xf64q6LrOkIszHuGVT53MjpmyI8Bmn8Go+6OZzNM9G+
ubisZAf+Jd1ryrweekP7slT5HF8wejXCKaWicMkqgUExp78qV2pMw9SRBgCl9wC1YVy5enOJ9TKo
szqNj121MrnLGqGEGUxTLBbJooBNZwvBXm0kP614u1jSA5TkoaIu0dIVd3HORFNRvxBJZIlL3Pym
XKdgHYn0iXFl/mViUnIG5ZbcYPcNyeiWJhlx25YipQNQVy6zBBR2JAqYpv6oeuOFJZY8xKPRHqam
hiLuDMUxjhvtETs2iLOyq5+VuhoD9CERKfDfb6FzEernhPuWt4y+TCPdxULvA6Z6mF8a9iRubWeg
u0zq8tQ7unYYfafuc6G4A6p1Nh8nj1xTMarnbZqlp8QgreRyQAjQ8JtzQYcN2yyPoio36JryXium
awwiIT5f/ANEvc6lqLIrUQHtUpIHgLQirNWe3XC9M/M3DCGBlcR3TrrQzlarf7kpzZa2OFVdTb/3
trNNeasY9nwWj7KJlFx+BXd44ebD13JOgXV1Zo2NK79pNe2rVFpI8PHAy0dLDyWFvMHk6FFjw5xr
CVwLbEJURZmg8B3M/ZRGAi0nzIpttXL9wrBLlkJydJQFkGRZm6+C0s1dAbd/hj/9bZwKd0985pvX
1qcp51zjxHlQWmZAEeEQMAjd8gKXS5leyY1NmLUEWknURbmDtUs2YYMppjKJWz2u60tHc6GEtgKg
77llm7o9dJ1TP3njBFOet1pvZlE/zAdLeUmVam/kHJxsfX1y3HyfKS82VK9BTheUItzHykRTQiur
kKfEp/Tdh/a7H9Tqpi3GnVnPxzW2+TmQ6zOd8Trumyt0w7OUqCte+eqL42D7xF5xoYPWHrr2OFVm
uGBH9qT5IGTyTG7yBDrslPMQ1wm2rj4749DL6J1uN4OoKuyBS7tsjhy3g9K5WJ3hiRzASVeMe4W2
Dp/GzkvHq/5axzvZOclOG7GAIpnE/riY321hRUZm7YX+Zg556Ga0kYFHpJ3AukMPe16676VTHMYy
vqDWyqeaipVYzS7rQjs0okUJcdNrji++PiTXhAVMajixZFvLRgzkyEyX044M4UVinE10skVl8ZVe
9WPcWJHeNWGGsjEs2sotn3be/Jq6bmDwtfvJbBkRyIILT4x7WSq4qtTuWJAoVMifZxosyqzwk+4p
meMzY3lapmQP7XA3z0sA7bLAEDE1J5XosI9D43aU3mFc5xtcGAQWvSoahPeNH21IeGIvig7upSOW
I3NKek0n5RsmlWPieTtuWMCjESxFcqxL2Nyru6/aJcpAF6n2vaW0by2AAyODfceyEaup5AfYXgqV
RGLV3+pYHTdLYaXII660wAHqL3BEaZKzaK1SnpflF5u5hjx3+ZJ3f7mFfTlX3bOuLTsC4Qczt3ZW
s4ZrQnoPN0RI2RikpSOtqy6yj4q5L2k9FCGDr1e1MaYNIe5llirznEnV+aJ6hNu1+Iaz6QMnZSUs
p5e1HMLSLigbH0vnbO6UjA/qLae+/MZXecx17klNTIuT6eYxmLssHHPzZG+lrIClL1upbr0Xzo09
ljSgDVPGtNiiRBpM+ZpSNJzot3EjUJP07lay0Rj78VpJeC3OWmgl07FdmcR7KjbEqdtrsxXaEyhe
o7ubKSUKa8Lq/CbKJuzAToUmfmhMFuYzbo/qfqzMKjKszjvzFB4/e1QpdZoV654OmWetvvfW+bJv
jDsivqFFw9Sg9DeJK89sXT93CEejB7LjNL3QbLsToWvfjuWN2eq3LjnmWU9fMU5ccybfKd65Pilh
AvuSQgx/4N4XZndeTi7uRnPcrWpPk4hOkB17JSvoCM3P2/oNHySdgOoKsYS96Y7wqeervLW9hMYN
18Q1V4bkInfO8oQREgymWexQbYY951aOvr4r08NInUWkOqkWLZbFo964RLjLSPH0r3H7hWrZdM9W
PeFRMune04fHyihfcKG86sUsTpAvI4ZhLAF4iWIdy0IFc5wCLiJYfG+EzzPWhXGtvABeCG+ONId1
4oi33hqDYSwuDUya7E4CB8uJUXaRMKZdlxMALi9KQ1ya8aVIXyvm7a55VeTdfqRQj9jRy5YJLgus
Xzpqc6O+GjHWR8SGXiT+FMPjVuvIql2/WSsF21e7A/Mf9oIxMGvMm7SNfYa1z035Qizl3pnooMPw
19jpnmPrAWNHGOseD8+EC6nR91WliH1K706SMXZFWYny2hH7HvFFmuLWka9Z6S4Ble0AV8xbwy2N
yJKkFKbc3QmEXxkvwZha2jFT6bJ2nHMOeDth0VhCRUTgFvmjpBU3XZxDOnuX1rLR/Isv6AmBqb11
jnm9YNzV4q+FauN0SyS6aHYatCewEG9WvvLMYNZp82RXIvfgzKeFAbY/G0tc13UljddEaOLFjRmH
5ZWbScWf9GUPA4xBj77ZfNv2rp0d8ZjUkCD4Z/Fy0SFV7fqU/uoWL8YR5xAvzA7DhG6yvzJwCGyW
4zPDzL/AdXieWJ/9OBaYKJTtkbTHqIvTa30xvpSzk4ZzKu+02dnV9bSeKGt90mVyO1lm+5Sp+bds
e5eK/JxqdpKk075d0xtr6WEFN+kl6tS3TiqnNi2NwK7srW4hzET7TZpTsPAI0fxwASj+Er5B1BW5
EnhgcHyVuiTe/BEcjXPE+u468zjuIb7nF9Uos8sGixc12BYO3LqgQD3CeDl4mp9lZXvJSVfZjZVn
HIG3WndFr3c7Dx8I5mEnfxVEiElQr9irTL07t4kkBVRBrq9K3GM4Gkf6tGHcXYyr4h3w42Ou1vRm
pDJBTPaup5/nnKRkMYWGMqgEkh0GbaFWrub3sUmaEQRBNV3mmTFcYQdS8NmsrrsF0vGFk9fful5j
rU3SUBvExKg51RvtvGafO8l9lStD7R2ymlxsKCibtB6ZQkAL3nzR7V7B/c30ME73PGklbaGb0zjd
BNuVLfh1M40QmsjXOtjBRHrppcbE4Vvpj31LAhd3CHSPvEgIgustwnxfxAnx/jXHDEJ/Iw2UHDio
QhgdOpBG5A8kDjYWTwPraMr3hjQdmIViH1YiFB0bOTHNQbHSHOULjHAUG8X/j73zWI4cybLor4z1
HmXQYjG9CC0YDKqkyA0sKRJaujsAx9fPQVbVTHeZ9dj0fqxXbZXJJIMRjuf33Xuuq7GnlK6/GwuG
DdoZBOn7XB78PGvd24D6SWqCKELFj4llaiVoTTjoPujPkSojaIk8CYTjGzUjGVigNb5E3tFF5UL/
racmuI0lgf+MBDu/Qf7jQTH9roY+rS8qmfnhgQm090hIpQ63ozDG/Apoz/N3Pay8+clzMQ5v2AkY
3CCjKF3pyMqOFYta1qVGrJ+7ukmdne/yWQK1tIydCVDk3GzFOaFXKN8GQRx0yRoHi2F9hDyWcXsG
DS2woFu9vnAO+VyYgLA9q7PaizE41DhRxssLdYypjy9v8nEy6V3oWWmBiZgxfLIlmYL+tmTPPlJa
G/jTY05OzvriApcGX1mN2WkYRe2eUkLh02tFzcONlC5lIwBAFDPYNOLaDLODTUWI9dBRvoQEnCvr
HGMh4GSimEbva5mX8d6TdNuyMCoRKjpOE86ztg4vuR+G7PrZ6XmbAeF1pDnMDxkJIuoQiW/6/C78
ORcXX8D0AVJkLI3DReG90++9cAwoGALNMuHd2QE5jI/gOtJ47XTT4O2rJGbW09LLLRARZnBtp9Br
yZBbxoMvSlps20i9k0Ox77U1ia9GMqGUUeFtZN+me3L24tSaQ/PWWiwuVlPh2fNxNLVpr1UUY9qt
Sqo0aog4+C7tuXtIcQifhjxO7vM4jtNN2M3UwfhT0u/8bKL7itLCtdel2SuEB3EeplLfK2HSKGuO
gWYhKpGxMB9xfygS60v6cXQk7Bk9ttILH7osbC62VN69yUqEu1s9WqdetKrf+pUXvcgx9+47jMTL
tTsvxnXpiV6u6ITBIVjRlnvyq6pdfvsjnvo286I77k/eejLy/CispKJDPWgWB2gRuLuJjfPL5KXy
p9mHvNfH2MT7RgbjsQb0fUXiN3YdVLAzZjDuC9YNzcWoXkHBDMHGpzr6WIhL3h8mRcpemdiPVGtF
r6S821NuNcljLHvmEXcUbMjUgNrmMYzfVoCaXwXYBB7VGVU8RA4m1uN1me6xeM7bXAjrowhKMMty
sKrnvNAeMmNiOEBt0uYWb3L/ZSX1lfcRxBjZ5j+NnAQgLvl5aPa2ZD2GzkTbjx9mt2ZpIpLWnC8M
7UmrHvKuslgMiMSli0awjy59mJQ3kMv9F2tamoSTQLAqcgYL6cfi+ja7+FV4exEdJ/cy4Suu4ZV9
Q3MdNTs1E+9QtKwTGpch2b06PsVtFvzOfWs6cbByaJrZqYmcBTIcVjj89ne9FRIsmZ3m6Mzf0/5h
hJS0jqljvUH51EEwPQYDcYmOT+GJWmMa4EA4ewTTG8Znw8q+rGJmxJmsWEPm7ZO7JAndx9GpuSC4
s1jZYCCfaADi4osELXaJ8qYL9CGXa2v7MBeuvrXobuHD5YRnD7P1gddb3jucMIwdfb0dpyenQCGw
kRgOZdTZKxevHw0uGGQpqOq43rTmdC6I8227sIfv7VBs2zkV7+6xNvG/xiiq8laN6cUseZx6+Z6P
VbmB9Pfaae+xN5mEm70xRecJRnztlntRuiuD0SYQbIsjfVCQPKDLMHbM8daMZ3UzhoI+bjaH69YF
Wcopgy83QHC2mn64uM0Yn9xee1x+CufTr6TxwgI6rXZmM/rPRcnp5Fjbwb6LO5m9Us541oTI3ydc
eZdKT87PkcGBEjPXHODL2MVr2Wj9VbpO+UYIzz3F2tiEU9pve5rYaHMjKtMfBnLA0VFi+MmZCYt6
2vP+rNLjgPfptQzq/BPDO0n4YnZI+cP35lA2sm1QuOU3+GDWGxX17a0jTCchTyAMUsNdoDbkTegD
KxT+SdJX5JOi4artZL4faelBdjel/573bnHCuQ9kabb2yhvNA3tb/7O1yuAmZUKCOWUXw49eusgT
o+yuTl1Wh7DzzH02GwF3rmDe14a5Mpz6fprQh1R8xm82E9lNbYzzU/qq+8rajynpO6Jh9bpqrgmP
QIJbJI+IqiSrOMmioxk7O8Fh2pmst3mQswaPlo/klMldOneXYawE2nNHAmVIzsharMKdxN+6Jcuz
IUHjnQn7PY/ztJ1q59DaRvopA481YUOSBBL8NlZKHpqY3vVi9tzNZAQ3QYRin3gRISXBZVaK4SA0
zyCLVWaBIBp4rr0qm/gbiN58j90wh5FegXZqpb/1Gz3fBaJ5m7L+Kx+mTV4J7iodfl63rk8KKZ6Y
79QQLEpOg6yejZIa6LhzfpDXQFhKc2PnE8skD7wnTRAf2zBHiBn9bxZsktt+iIOrqnOUFqPqd2ha
7KslI11odGsE3p6WRe9xGBMYBqzO2RYH8TvF4GeWEbgfJHzHxnjrWhTMZppA3/M2jqjtWhtsh6Ry
gm04fOa4uelxsA9tTciOxrP7OPFBwNe8LvSZB1sVDi8TdDY+x94tok3+zPiJM9wbhi3H+x4zJ7lp
mEt8Gf0QOvmGvdAugaS0Gwa4QC6RQpqpB++4BO9JhCg+ynU/vNG0WTFa94gVmN/vSu/VC5u9UDSK
Ie1SfsTlxvH1vVVEcjck+VlpJznIeXLgChd0gps9VQ1TBQqpKAGVCde+Or2PTJxZKwtAMp4EHPZe
vfER6sLxgziHh+Bh7rheE/Kw6V3Q6IZk8qyHEh6ZNINqayf4fmjZoS0r+a5hzaCytUxMSr64BdJ5
B8YfVwm7NNcb7wA08fZgDltLg2ykCRiaTMB0FJM84KZV6zzN+vuRgh4mW5wFNOxx1vn5DthACeG8
aB+j2LxEkbCOyqieSGHc2Mn0OU3BqWu7czgHN6zxn6NfUt8oH5ngzVXVYGlocVl+Em0DhJT2t2zE
je85TJ8rXlEQSRPVJZy7agu7pjyHVZ0zfPDDjKqZ7327eJe/jPl80lK2i5vFnQVjo0jY6yS3VZ9+
oxkAdaqp0O9tJnt1JLGDl6K4Z0V4qMLgkKYUs7CH5+k0Mn451aEQ/VYY6lp7cttO+asc5uBed2rt
9Lq+z0Xn/WiIzz1ASi1nNk28bafCLM+RpMpkRewFUG2v1uVSeDXO7qr3m3pH3BzBjS3LHuurvBkD
OPKIeOvBHG9FLNQztpP0GhtiRz9F9mDVM5KbJMug2olw70AFRxqFP7qOtSJxLm1f8Lmj6oghPpqN
iyC2gPrM73ruiKBYySrMIhshcNyPTmLtGuU8KY6SzZRM/UnVlXyfFquYT7kab4r6wcmSNSjxGzyx
D4aw3m0n2ZccidQWr/mNnhxJ9WX0WNRsbZJsXOHBOerYOCeFe7Rr5vOo+d5qIif1cB6NSjKIA5Rz
W8h9YkZObNsSaZ2DPSqnAo3c/HAGoljYN9aUmXySxH9oe4JlTkZbXr+hCZZqkNbw99yW9MFPzXQ3
2OWzRnwcUtv5pqropBDyagqaSLz+kgX5IEypLZ4nXHgvQOu2RcfWJUxFu+5Hbe8sSL7noO/e8iQ9
kwxgWcCGe153clK7ABDSludytjbN8TUQwYuomkeus+U3fhwK07yxW7fhEdrkqnBRjGlb3Kg8uXG8
05i2Z1pB07tRmRmRZ++aZ5/AvfKMKCi6DBS7XUBEa+JC+JYN9vTe95N3HfD1fGbJqPytyOmXnSa1
KOlZF8Vrg48grDdjiarhXIzuAQtKxuBwip4TriDGmQ25cXV0WL81ief9MBfNreS79PlDy+eJeDMx
EOa2XhAusbtNWxlltbExMjHCwD1VbFOsvWePqM6xGK6QPsJN2KbmxYKzMW/6gIWUSzjwI0gZMdBj
qi+G0YQ9Yj6sZVAqDrDSSpJz4rC8RAz+MjXWROagTDbj3mYwW6egKd8cNerxEruORtwUOc4i/ry1
Lhupf0cE/L8Z5G/2Yo3412aQ2x9V9v4X4NTyN/7wgXi/2T4UDSiBizmWboM/fSALN4qmchtDh2fh
nF0QG3/YQPDd/wZzw7RM4ARwZChA+G8fiGGH/DdqDyilg1fl4/j+d4wgGFT+wQUSWrCw+B8kGTCz
dKr+lSXT4lOxtC3Z7BAOvuep811YXrP1i9De/cOrcve7s+Q/alXdkZGT4j//xrrur/+Wjw+Y7i4s
8Zh/iVb8s+MEEKel+wTrk1n24cpQuLpGk386L6vJWMuabQtXOLp9ueL7t+ZQpqzOpvExqOL6Ryud
+haD02LeS6tjWAGqHVxYKLnNRgII5Fdk+O6hbaeXrImck1DCuMuUzVHIEHxXlDF3LZ2EjzTK3aYW
OR9v8qKt8IYv3Q/NaqwT5yOD9rUO4+Q1jqjRWfktK33fZUBYySzWDDUG+8E1JsrhKip5N9id/Iqd
mNnG8oL30EvFPotcAd3WECt3yk/lQL9Q3EDCBjrI1qNXvUtuXNWfOkQvB4uEJW/oW2dD3Xn3yNSt
801LjjHdKuYX7jmVTL4oQZmnDTU82Y5TlmnQ8aRJvw5cRqOXTJ70FVkYHhMCxY9RSj27FR6aKmNS
3bCScMsOYoJhz0xBU6OD8RRMoTG+Mj/1eDC5pg+riOeid+3h8t8NhaU+yikJFL+jys3WpVk7P8QE
ZGCbmGxGzJATF36j1IRqhTTeolj793MVN5+KZNmDpXREX0OcDWAtLIELMx+Josq586MjIXgvIsFt
85pbI/1mJy91gleNg8Kg9GiBC9SjOfGI6YFYWL0fH2Cyi2+iGS02dj2F0Sdul13B9sjM9YrFD1Aa
HckQN6xlZi82tiF5wqGpTexHYEVXSVcF0anBecGGIoxoo+9pXoViXBWs3SP+4QaysIelTlYOxPm2
S9JToJBM14bOYwzac18/ewzrEhq9L59y0xtJpEdamKvMVIQqJ+a8zVwOAF0TSZZvbYUpBXKxW42C
3vrAj1euKWzqQLRJdxroS+dF5EPagNnIAmhvWHW/hljA6uiz0v4MWyQorKkCvcUJDC72dkRU0snT
yFgPTFAD3cN9dJrHjK1CFbjcUB1EfAIfxvLObRy7+cgrq7y6Ztz1Gx6GU7cLALUjiI6UNC1BoO5z
LnzypEMQFw3r+qDzkUhL1W8wnXfDbugjLZN7gZeHc4FDSbfiq+hDN92YiA9vXLHI5y6c6lNLNc+8
dfw0AiwgfLsm8lsuM7Ch6vTUeTAeDoGksMinnJXrXAoTvnSgCe/oqePFwXhmcqEsRBJhS0Urxmqb
TfGm52F873h5+MF7InOPrYhNXtxywFxsBnmYcGBM+r2nAtjdShi15S7HoZltgW9xmvD2YZ84m8aj
nSMZbUaXmWC2XAxJmXDKcO3Sc2fvo4b3DECCZIRInfnBKst8gpiSNfhyE3fkc94o9U3UNa4e2RSS
Fvs+RIUQgaEZfUYvozVrbMjVTab4qn2Lu6TOMjLGNT7eg6wGbkSYPLxu65iDnd+ZwzR+Bo7oJzzM
C1spbbjOEz00jLvE6rJXc4pV8urkkfM5WZ76sEpZPvRxWjmbZnRndqjGkM34jQKWGgWLaXfXoUni
OQePXc52lW877Yu7GLiLv0K9SzvMZGirByi2/cPS/pivWgtwPV0LUEDBfyYUNleG256w7bTTRsU4
Tba9LB2WcNXUqCvOJVpfImLiOJaAcwBuczKV7hD7+2Zrj12KIzseAvsUNTO8hA7+y4zQDm/pEEmv
YeGb5/arKkPbWY92NOyTySXBanT18kEivpLcaLLpbOujUfvbuTbltJptszOebCy3H7Lg4rRiWEJa
96dogBlXyZiUgDO+si+zy4OFnzZcTXi1gB/bBsrAWFUifBHMssjtqGz4kxvOAbKYZs+Htxyea4rt
wPqYlpYXgMdV8r1BHpNfIciZ6idF6vP03sR2Xm1I9nYe1zXLGnvAZpMb3sP2NGbQpnRFIH+mQ+h4
dDm35vgYGWOS3ZJEtZb8RRBzU6orYecSzSathxYPlBOwTgQPajh71et8vPI6k3erQoOy8hUZ7Ja7
EV8/hi5kFIpiPe3yI03Uqw3BCuNZ7PzMDZimGIwYHIlFy8FgF4NWr1lmdTAgaqIAYB7WlaGsudvA
low5kcygE9/GyNRIFshtVfgcaEZ3Duck7x5aFChnE2rbng+19hp3HwuHberodANHCatKDr+OgPop
yazWP3il7QZ3BgI8WNrRbniG8qBVr1RRF83erG2qI0FNFtY6iRdKvO4ouCCDTBE64naN4PVQkPFz
D3XRq+DIrEyZNFJyYaFbjVYXvWjhs26r+whQwqYlbpJ/zIO05VOr/MG+aNofq4vntVaH7c3VPRH9
sQnSm1bwC93jv67ib2Zhz8OG9uQh3dtQTiq+e9GzjjWq8TrCVqTjNmRvcOH8HccviatgWfgnlXcP
Asm5mVLO1zNMYFgCokgdYE3an+qHIooMeUrT2P9oLTfRG6Oh9mGbYQAPNnIWqbpDd7DfPdJD6mev
uzj9AQCtUhdXlV1yg/0psI8FhnM87Y0ZyXQ9coyaRAVq3VFxOnAVHrZtv6iK6xTkiHtiB/E5ebQR
gkoHepdn1a1vAI9YMaVU9qbXLVULVTR7B1W2KSJCha65oVQSwg5+doxIORMHO96Dh3snt/36bSw6
SCxx5bXbbC4hesdpSWPqPP30Gvzv6DqgNXl3ih343ZlPMlHJqp/qK60p6c7GScyOmgpv3Lcta81h
7I6u7y/OQwfkTNx5G3qU2uMwNPNzXcCJwiOFyyFcski2IBWpIc7VK+iAxqW2pnDfg3ZYkSSEoBF6
t1QCreo2CA5OS7ObZdFUP4jgs9XFcEilJPjEDXINbKLdgT9KdrmcPmdcD3vfZiWn4gKDEcb8ly6f
6ruI/qp1HqTWoffd/LUe0/htIr9CELshSLAZwhrmMM3qEU2us70wzTVDplF6SH1B0EFa8g4uy4Yt
HmupN6JSNm9opPYlBZL4m5giup0ZzMZHFPvvvE3E3eTiBnMkMAMUU3XpuZlxK8UawmlV9tvUUfOd
bkpSR9pvT53feTR7SuOD2oWbMJ3kpjOKalPNjnGNfTsFDdIVpzzQ/ePgqyahN1OBk04o6trTMfpT
1Uv/pQN4FQcOHexJlHn4CbmXEpl8LiAvrcZpMQGI0XzAVjhswOYFx64Hep+ndfWIcUVfYivsLpKS
vGNdegw/FZsrWh3MXWrC5ACByUOyoScSt2HGk83tHRgGZnZjSftxklGytZoFW4Ziv4bUXG87AT4S
tHLyyoe33wSJkm9U7CLgGZN9IZrR/qwb7NqxFsGqdVBOsdLfpVH9zW6BPiN3GoeSgnhXQx8Zo4wW
Vq7LfOWMW3ffqH2Qmfq5pPW826WR+91jxAWK4E/HunZYTLtmSTl5OPOh3kgj9H8sC7Y7Z+KxHkTC
u/g8OPetNT4TUqve9IAJYiyUcyqnAKdc1TWfXWRjOBOyORF+K4+IFI805uh1OvKN4+JIe/olxnqb
46WnHjVzjXFNO8q3KEPuX7nsjr6shjgOdjNgKraws2Pj2rDllAceBPnApAe2iJZD3sk2ZKGl2oTU
pUD9qnP5NVeh2tS1MLbdwHiKHvqa0/HKHaf0NgYLSygHtJ6upDNiT5Ba/cy7dEj+/67/Z3G2/79G
ZLdipKGxzv4pJLv8lT9CsvZv5NUjeJngWbnh2sQ3fg99UENGEITbPPjZIDIJhPzPZd+mg9MKbXoK
fS/gveARFfkj9GHYwW+OFRB6Jn7mE28lEPJvxGSJd3DF/v1qvtSCw0tYkiO0JfLNWDaA6eWK/g8x
WUgDjt1OBL4SM9l3bfvkTgYG8Brvkt73Hpp46IUBbbaYUpXK62tLw+95zDv2UCAEvk9kGj6MtF84
xLCW8acXnX3EHn8dlOGvdIMltqglvtc8fQn9DLxO9h4iP+683D3VlAMShwq3XHmZI7wn/i1vT37t
aOt+p3x6kVRNvNNWr6rv7pa6hbUO03TjTjZZ2qF6chR1us7Uu8+V4XfblBsgTEAuFuY2ZhRXe4Z6
mT7llR1/9hnbdjwwAA8eJ5giSGIW0wJE0xIVABc/0vYMlNrwMEBVo9ndJnVQ0fjbyzvDI/LCqT9V
9h53A+YYNv1d8myTcWMdZgh8iFkHu2Erx9QaPt2uU2LFWgSnVJ8lIAQdLuXGaoCcCBWWzX4qNrSS
WJcmtbobVu4GPyu1t8OLQpyLtgwB/h74N/0jbZuY9damkgDPUquS+5RFwSVl5iiZffEOIReMnBgo
kBVFCHHyNMN+UbfOVKs9RRic8Y0ZJssqcnq244HAIgLiZSytPf/2PQfNjFEPN3+iTWc1moY4wKBK
bnjrbMeCngVN7I/bSh8dDZMcJ/St+NDhsh9HIqt5tklUenAzQj1psKRku8A9E3iFqVZiZ8vPsi+e
SMYueI6eKVi2u2yY5/vAKthvGNnL7EXphWRjvu8zZieGE+6LG8nGk3yvTnvrJYSKWGHwryid5k4O
U4BHRcSD1qhdB5P7L2Hq31Iur+1X/Sj7ry95+dH+tXwVDPFHQ4qB35v8+7+sbFz+vf/+Y+Lvv75I
8tUsMft/+j/bWnLY3KuvXj98CVXKPz/Qy5/8v/7H//j69VWedPv1n3/7aFQtl6+WgMf556MJTfFf
K5fff1R/FS59/sIfZ5lDMzBRs9BFGOQauHA4fj/LbHtBAThL4p4MGeIl59WfwmX4G2Rd7uq//oDH
yQUN4M+zzAp/MwNKXk0yE1Hw65z780f/Qz7kVfuXyGeLErW/HGbcpWAtLxoq0TiOyb8cZhK3mDLw
a1ODEktKGKsKnl1E8dKqtEVGDwqZB49rFyoANRe9Nb10kr4MzKeZlWBqzcZg/JycXMs9idmkOwGQ
N1HH5ZCFXx4Ux4xikCqp0lv6oKCgGoRmm+csikNRbsg042rPc9/6bjNPlneVZ8ilhhgqISQwbd5z
B3WSY2TUuO7jmCqgS5IZTr/h6jSrbaXGV7eta72bDaVDgEb0lMx0VhWVXvd2bvUIYXJylur3yOzp
RwKYt2E2ERNR1gRM6n28OB6xaSIaVFtzgc5uFXX2LDDToC72/mwyjTsd99mZo6QBj3DJ5JA+zYY1
nFPPxGjch3INeHJ6pfKNMS6qOZuVUI89BN5dFjdvbruEZNAry4DZ1NbWeB55cVd8XOUGbkD3I1i2
7QBu5mMcVeUh68Z+79HPdDFNdTUyOFelrfQqwBS0tqJUbIt04qo3jOpMRVG9geP2pmU2rOOW4huu
yMGdXZkx7lySK36pNrHZqUM9UTumU+eFtdFwhnQ0nFLXrH/ikJcnsg3Onps/ZToRN9dOsMpueE5z
yw/kq1ctwE1Jk2HexGPXrXGZ4KxZeWPjyqvkEEauymXbLeyqEH3q2+STitoVgeAXxWlrNv29gb8u
ehsJ0YhzVIil56iuc5sBkStrBPmAH753g7WNTJ0vC8tkuOZDBqA1T84uQU/4uwUJePyzzV3d0f21
DX3VxguFDqtZo1gNeySv7RWLBG/GPNMxNdot6h6i/FPh+7hMcnNYmRyOeKlcjWma22teYfSJe5Q2
QjoSdxF4V3ZMLiZPHDFh9JBlhN92vhGpi8gZ86fYHu9n3AWko4awcx7TtLexRnlqeBuAa7rcsBC7
T3OeOvlF4MolOS/YC99g6HhnG2jSKuTEqjh5S/ocN0v/na4r9dj4tRfsEij77C8T/FeHmAjLoQzr
extFadWnLfOrJ71jwVbjuXCxCOWttu7AimMs1/UhcggcrKPaqs5IIEt3Sw8PEUpH3W1KIvw7lVDa
gmOJaMCHwKjEMFGkrOmxe++tMcjRa4dgJhld6n7xQRbozWFM4v7OT9tQrjLLRjclVX3jDskDk9Bt
p+Zy7zJYO6LFa4KzcmWjm7wYfLnmVYRz15xbUeTBhubzgsYqHdfvScfCfKUoYh03gXZLfzPR19ad
ywCW0iYLSmNaxdIb848B/kS0NlVwazQNVtl+HDxC+UqNNXi8ISW/6Lnfde5hl0WY/4A/eSwG0d5w
QFkBESDB7xTfPkmXNukyQdug6b24RBppZgLcz+XEfB907fgEB4Y+M/hcOtMnZwHKUT8HFJaFPDmW
FYsbLtnPKcNWO9gjLvqZFrZTxr0k5z0h5g03mLR/H0q4o6uYmGHHJT6m5SzCMe2xBTEpzOKJEUcH
gxRwvu17g1TYAsBOmIdvJEizez680xalrblQ1Kj2bZLhGkjK+U0jXsBU8UHiBwPECoxGn3ToEODB
mbYW8FCOKcsG0jjj/A2L1pXxAzXDaQXLTGveaVViowz0mee0sYNYEJzDXDogOVP35HaZ8RGqzOPg
TBqypp4PpdRyle52GFFdkJed8OBeqq8iKaKNBfz1eyfrF2EM3g6IhT6VXdPsOiijZwv+t54bfu7C
Ax/heJ/ck7ML3gEYh2PdYe0Y3ZcR68iq1tl88jO8WOMvLOSAbohG7w7FDbTrmY4jJQ5lbX7RL5Q+
cN7GN1E4M+SQ7yWSoIl79fTh7gO/8o8e0NOVbP35O7DZZmegHnx38Z2UmMnj/CYv6/Loen5xH/Zu
fSL1eyW18HPqKsRjCqnCkw9c86aS3XwaJyV3TezZD8WMDNf5rIQ5acNjVgzJKRza+JszlQnR39bp
cGO6wJu0GK8Zj5h+244WO6va9n4ADY3YmdXRNoJMcTd0eX6viYO6YVztAsI7h6nM6gOGYOOm5fK5
atMl4zr6vIj4PwXfSeDfTIM8Z1kZ3AajeKrjyvA2ThcJd+vO3k+UjQfPq90jTr5h3+fxDfxKpOeB
16JpDk1r/2gttbZQso1KYa7neVl1tflo4w8k2HdfTd05CZ11EIhpN4NvOBOznklKts06deQh7xXs
CNYYMEJJU5oZsQEbUIbi17brXf0A5AxcQ+HT2obRJDWDo2vNYsvr7z5H7siXout9rSG77NMsSC5T
HJo7nvqLM62MT/5U0YnuGsm7ayl1mmfWCZ6GOpMOQXOxyIcFTQVkNoKlXnr6A+fZeB+S6eiz9KkX
2l3Vhn31WmzibTM+KTwKJOF+4VKTdN7HjvrZDM190TJNC+JU0vku+n6T5OlJNO2qSMna5VO4meb0
JenGzaDMa9Zbp8DGAiF98BXUpV1ydi3kKPKHNOhuopxWrXDOt2afWDhDm2eMCIcUFJwnKHiDBZKf
/KA459AwjlOxAF0zUeu93czfciy4JDbps/QC884fQ36WaRc1jrmhdIMnb9+/+Y7AeTcN/saT1Hmt
Zs3lIPPTgnPJNR/SIo6eiqjzSKJmmqAn16qwqzPUMVfoGYZxgr5cD5TqbFqc4w4WlkymxzkbDCyf
ZUqQrBd++cN25muLLXrrQ57fOH6PZj0I+ABq5mNY5336AYe+PMJnJvF5sQpHsTvGi7ManLJcpwjM
u4x7Mod1YZ7TOa5ewjHUSMSwfnRPPGw1d0GV+Xs+Qe3O0pVzpFkSf2iuqquYVUrk1W3VyWbd8dbX
NijyXkclF0AREHqMjHuqjqsAX8Y4W3hXuejsIbdNPwbN1W2JuRgMknNu2d0alR75laiCQ7DaHoKX
ARMdNB85wFDKBpHcmbaU11nY/gEbkHNVPXWWS3YHx9GoKQBZpe2Qk5Zd4lRuGTQEna35Lsq1e9uC
6UXKdgoomUWH1ZFVwaT4pduVFRGz8JEw45IF2piRuE+kyfXMdVZllfeszAb1zMq/vB81KVecTNcC
MgF1A7x3Z6b9/WC3Gv+u11+0px5Q8t46L+SNwQjOkri4MgJON67qaMNxElzvE8nGHWvgx0TkvKGl
xSok759Nf+o3sDFubHPGFe+mVKM1rrkh7pFcmVpMwln17SjMkdwJSCC6Ew9mhpmLlP1X4hs/ysBK
T2kwJFtwM6QuAAf6+fgDVgzsdTS17WjO8jg1HcZRmwcnAuhYP/FrHd5APNJql0QfFLx3O4K+xaER
3ktriP6WK5BzHLk1s5KsH9kw8wjTgSZV22JXcxtOV2JesA9WVMET3U/n9AYiO6mawQMAVE6Dc9d3
5fw4enNxclIH5d0OL6Wlvb2Haf84ODxLvEzrpwqZ4sWK23g/+igRbm61m6HNoh2OMW8bDQYP10h+
jsq5h4TRvlaLUy+oiJhJK1z7o1ndQzBttxY89Y8ot6ObJpzNV9z1YJQaZj+/a15p4kEnrpPwAXDD
o5nV1SsZ509jMgmWsteP+ly/mWLY0TWRHcqkct8p8WtOHh6+B6msnj1MnLy3MgjeG8dT1z513W8R
8W5AZ3GQM6nE3mM98hFL/EY+KnMuzwYmXHy0Q6R+etrQO8+ohn1hmWJvyIBnmi0MlPou+K7tTF3L
jr1V4pv0NzRZh+PVLZ+0x7cdls30aA7kSHB27E1alkidEfKwQ9tgHT3V30XRpdtGh9aWvqL8OrRs
mti7V9cy1OZbVlX2zvRLNtxh/TI4k7WfnIFIEL7RZkxZa0Kk3tKO0B8VxZbrlqLINZDteA3cZz6V
5n9xdx5LkiNZlv2V+QGUgJPNLAzGzTkP30CchEPBFVAQBb6+D6J6urJGpEqkdiOz6U12lmeEm6nq
u+/ec4PmsCgrO7RjBqcLQlrAiRR1yQWdZzxIEpP30dBvw46AOu6KChRjYy53Bd4BFslDdqbcvnhe
CjHGWUqtEl/UByELdZ5N1smwce8Fosy2Eb211TnhtykQ3kXzkN82xBLGDOOdGRS7fMjlW9aZ1n3f
NU8wSNqLdtLrFILdpvAHcPbMmkenD4tbtose2yOgC4aTRh+eEnzfwuFX6GpxV1mpf5GLZT9aFF9c
uVwdceGy2/KzFIRGMlN/HJ1x+k2EtoTzkPNE2qeGCe3C0uXWryEw6bKDE4MFOiOyncxP8OZYxhcD
zg+yf8hElsvAN3PRfOc1rkSettldA3P/gTGd6TJBer/xCdZDfCDykjvQkrxQpJe2IX1aA6M+Z61C
XYtwOkek5znvDMkJQr1qRsvFxfCm7Gqw2ofRITODyLa2znvIAAZ9xEVbptdhjuaVMmRxP9K/S/a4
2eDai47tjEUxJPmwzexe7fNCeg/1+v7JJjLTri2/WLDzDW1JORURWcnEBNlMTi44TRN3qi1bc+90
6iUng7QBPswc2k+S2Vs2xxkDLxcRWbbY0+5vmjzeiBLaz4vo6NHA5AQXYdaf/L68s9H/GZSzN8XQ
/8bH+ZQ0oDqCpaSto3JhE4+jbPnj+9UJHF65qxAKEFGjOdWMgwmO8S7CQumYQOc8Abk6SrRzptXZ
4xmdQoTCeJ6OYXhIPEoQbPPBtoGD5AhyN4MIn5ts3FpmE51kFF47KKmxbkmNTkXB31Qd3UeJR052
GJPd0mYf6CQ4weERHvy5cC+kvI7YzJdN3i4nMy3fx2rNMLS9UrejGeFaz+x4sUQAbbkuL/AyJOSw
hYxh+SXsOj0Krx/WALh/ZFs3vIMix89aYsvR1XKg3PpC+kg+GqTsPsf1du4dvRsMWTwSsLsq/QAQ
BMnJfeoGFdJj8YRwpF7UEE23A/fAdh5GyNuZ9xFK46ax6q9aifoDrFB3Vc5FQ4AHUPyxSaUfA9/1
NoZRqK1jL+E5kDAfiOO94hbIDkFo+x+55XtvenLNA+ihq5J8QswhQ1DIXjDZgswBjkFm6MgQ/g4r
fKDJqn/zXf3NRyTha+E0iOq2cdDJZF5ldUNA3Ul3YMXzvdeX7g+RxOnJR9RhrwvueohY9cNMYq9E
9SrdGYU+9obzNVYlbPiwUtnWbk0PBNBYPa81XZzborvLlexPjGz+lovX2IJoX6GXlLC6VkrCGhWF
HPWM/cgrYZ9VgFjMxjS2nssKf6E+YCMjq32m+4XOWo2Vuqyn5d523fIsC5sJ2PxZNBiFyDLTPa48
wNoyN9SjnJfvPLHZxs0EtFRtdte1UXFXhlRU6caud53h0dNDHujQmBiTwnnUF3uJzEMKgMoiBDXN
wSvPIx7lbqVuZEPGCyOOewWhp4kbbBawEvskeK8zBuBIih89c5ev1KitGv36qs+13AVJFFw1/OHi
kOJw8OkvpUhA0BG538gK1T8aooBL16kOhar1R9lb+gawXnmkd73attXyRhfMsnfmIbjKlrziR9vu
byNNjNjEJHMPgU3z7aH8zkr7ClVfYbVj/GXHkdmPWW02e2WbPZLCOtc5C0nSIWQmbKXRHYjYuczV
nPEBc8bODYP7Vk5QhTrsOIFNW9CcLO2pxRR2svrIirvM/kGBghHi5Y8Ke++mJJ1MloAO6EDUEB2K
zqKIJPmxKeG71KPjHys76I+2hamgpXFjV0XdnY8LCqXFNuPJzzzuQFWd8eEkNxGASgggClYFNc2w
qiaExi2reCYmIjvE4R0vVuwX7gkpNGQPKLymNSlCHi0V3MCQ11EyRQntBXOwHZUmd+kRLSIhFRsG
GGks1AFhW0kJgM+6F7/WOzeesbPlZF5C8rin1J6cfQVWa66rkxRhfrFSLQ9dA0UsSQLejpwPK0cq
zLezy4Y1LIiE5hplCRKbdXBapTHoSGtHNEntKk89N6l+mVOUReRF+z0tu8+y8W/tKunYo3vTCxXr
av1sqZNtZZRqmPatXuCSFb772+SWjftGFDssh7RHG7C2hnLWcedP7dnGEX6VkGrcSaoCMJfmKK/p
eFCpnkCdAA0Y+xkF0RUfmuYw58zM3icXewZGuxlbJZpD4YN0urJ74rCtqD1vT9h+WO6SFCUeKlFi
1ttgtFOYLLblzbeKSrCrzKGEPvYTh4xkkbcqQTeLRvHSBoQfC6KgKUbIPK/fNJwCJmhTO+CZ/Cp8
mxbVYKJHxH0trUk+ZSOft01bSxJeEFT57nSphFuYR5qZMBSWiZFMOWrksiyNlLkynFYrfSU58pRZ
MqVMc/4oTUWA1OiR6+7pjZ2Mc941tsGl56w4Jn58b9/3o8nAnbc4HLZWlAzy2pk62z63OHsYG6Pe
Ehc5e86486yuaLYcmtZyBullr0ywuezOpDd5/i/Cr/RV5ZuDs1mMxL7tsT/8gE+EgzqNJvAZrVbG
Qoa0fIfyHx0DlZFgqNOnahny/Tj7PNOq62QInksLdCJl7W2cTmX3UKfeuXWtzwSPPjkbq9+NVYFN
SgffY28tL3wQpmf0WwJcpibx47NzfbXUTCAhR+rAgKv3Ciehu7OLytsQOZbXUa7MtKavaanXZ3nY
9lujHPMXjR+zv7fVUPN5gGtwjMjW2CR/xvohQ0DKdylFnNVj3U3yYiIIQaNCtlRdWr3iakynTTXJ
4XqSC2sJLCzwLdpYiWIEn7cYO67O5kWP42vZVE9VC8+iCwv3YaAn5EFacx3bYr7ScGpI7GL7AfLD
26L3HglVMBZwSAoOJVwQ7SDru6oX8lRERoDciWT+sqgkODky9PZtnnVvNuzOHyepYVbZGV5cR/rQ
m5rkjUj8TPyVyLwzphYgOOERlocpHHWDgVmCE4NeKBjK1nWooUDhxZ4g2tk+Tohlkd78UfkYmY5V
Bvhtx1O89Y7OAPrywIc+yl+yTMEHIOug1SkTBC3AF8u2cy4aZ1e28z2L0hnqVToGCJvFDyMydrNg
W7s2/7mbMcp3UcaBQOh+VM0eYEaFZ3Zgz/ZUUDGl0dSKjFsVjlZRwQDZAl5elvaYiqpWPIvSYJqu
whacKWFQoBD8bvb9EomYlOiyW4blVYvmDmn6zI6VfC4O500wN93RWlBqKzMPcY5U+D0l4dFlms0z
O4rM3cBi4tXp1dMBkoS3d1JkbI/TjoRvsUJBw+toBDvEvmMzMa78SrvutiRhCAlaVwebvrx9USr/
aDbauO1wOrJ/b3Q85iEIC053y4t9a2xP8KRDtZGqsi+YueQ74dPgLSUtSD28m+2sxZneRRuKs0Yi
hcAhUGU99hJXfbUQzRuikACnTs+DcKphP0mC7Px+MgXsw+a2lyItjG3JRyYuOtepdoEwbaxntUmh
VlI8YMJ+X6BxPLIYuKos6zTNQg57T4vpZyGgcyA5I/lGlEXME7zejbafxKXqVUBGB1Qz96e8xZxD
AGkJKROSKFV7aDIOejzeXjR8JJ/XBZKtBPiBjKt53v4iof5bNWjMZdf7V9IBEManibRhzRsml3Zz
DdCv/xxleNtPDFz5kPV7XugRYBStz7T7EEBKK/teNM6NH5Fc7Pr5EI7ZTVuoYyf96GJhYei4j/L2
NgpHVvBsB2Ki51PcFTARaGOUYLxHxdqnx4OM/aN/MoLkhm0HlyLD9D2wu25jIgI+EFu79ttsT6/N
mUqYQ2c5fOYtUf9qDVxd9Rx8eBKd2nXZMokoTx+sWfhHVABxXwZ5s4tG1z742ka9FfxHR0QpZzsq
PuVCDj8aP2qJlxRCxJGYCgBq1IAEt3clTf3FeVu9Qlqc+Da2yd4351vXUB7I3j6sYgOFAGJxgYpE
7mU6DrLzHqlBcC0AgRVmjslyjk6ugVUuhf2EKvt78tPnyjNZf/G9u/IIOh8hQS7bOVx6HMXRjY/R
+y6V/A7xMPJWKL2hI29WhadWs2vqCMlvS1iWm2TEidf0jnEzWLC2LUtWF2200064nM98oUPjsQyb
9nEciwfw5i0TLJyikN3mRliFhVsMvEJaQk20oG2e6Bd6rXOMe+YcwushaXldGTZDYNJRsu2qz5QK
4Z01pDfB+pfaWV2wY4DLt2blzNuM1xzprrcOi8txTAaeb3nzIgqCxgU9h0zJ08eUWzi1DF7uQMih
wfscIZfaqatrOGj+Flb7Vx14LGlIET0BwLGp4BqvfQ9S0gJ25eSkyZ4/IHK0n/+Rym5qs0A7rucd
6RjjPaBoaSM5tM54VCqwK0tVb9tCiKeR6Iq6UH41djez4pmEXV4l/qVC7U/eO+LB3q4vCb9d2qSk
3mm0XO5dB6rdNKWaXLxzgR/G6BFJXru4gv2zn1R29sziQ+RxETEIH4t5avotE6FoP5PA9C90/WAi
aelqkH9vvv6PnBr/0n/xV/vF//63fo7/J50a/zZj9p5Vnx+f0+9/Nnf8T8jMcf6GdX11dVF8b2IH
xMXx314Njw6GgOSZF1l+4LJN+odXw/L+5pukNuDR0SUeUA3zD68GHg/KfCyiaabHP8b+8Z/4zkJn
rTn5q+8sCLB8ECXjZKeYJFxLIv7qO6NqkC/gOJlAEnxvOM7NkPT1YyprzsJrmshz4yDgO1rXeaL8
fWs5zQV+Svek6ybaqARgwUoy3rOsbGLwlFNzijSmiEwCdKl7qYc4M62HOQhfWaJfAmXrg4KWe2hD
WG1BgnAUhi1sBAMgaC3SEX4lgtAQeV+M6ew1pXoKmincD4N+IYUaxF1iCuM+zNOG3kaq8MaNdOf6
yzEhXuJUWp3Dg4Q6B3A05z//yBdkfJRumA7Y5JvwYjckaO2EI7FOGlhrKROSD/MerI/FoOfKN9fq
PwdPXKA+on/CbxsH3E6w/RJeIlj6QzcZL/zQO+C4e0g990EX3rQOtbtOJoZLMKc8aCib5/W10NeQ
/TjaBKtVgYstNtRDWpCj0HSRH1V/7szCv8o4MT9aWDvrxqiJtek+1qSauX2L6UAhIiEI7r1dXdXl
XpTmkWCSBVvAGwLWqHO97ybW8dMfvdTOsr1exq8K3Pm9tGdJ0jYF9lflHOWcE1vy9cPOJMS7KVTy
jH8JtKyUQGtBiFCf0UDPKYW6W6JenpAz9ImODHVL8gWnnRqbiwHVCDYs2wrL6dNTvvpgW2BDT7Sn
1s1GjnX/1dE3BtpfWW9LNbqX2RfOOyqYcWBvUR0Ff3+nlSvPLzAjPeBnNp432ddy27scUBDu7a0Z
eFcDgt2GI3vR0Gc6bnyxRhSnaT5ivJGC/kvpdhx2TPMewMqnKQP3F/YNom0eePdVKIxjIDsoYmTt
ePvI4hKuyTCz99xDWg78Hfo2TkRPlcFXE+rmLcwrwu4hiZRFwutx8SA95WOgIaRxsxc+gRGyac1Z
pHZ3wUFunbj6eYbxp74JgUPCzHRpQ+TdFVVrT52xH4TlXk0oOBcf5oXaVqkijlzOnnVIurL5mKdp
PMyeYfKuX3gV2wsnt9OGJmbmnOt2ilaif5QQqu765WQLWE35EhILV1CceZdy8RKcoDJqdL7EaHzy
LDoE9cwEmqvJeIlKq4ZYGGmCHk300dSqfTZc4T7ywVn4pATFVnmFvofl4O3pxcDLHfTqiyyDcTbJ
Hz50xWLEXpe91pUbHLzao2nPpEjCRMrcwNQRVxP5w5jXtsMwvli7KHK6vZeaxk4j2fQb01Si2hSO
CH5aTD6HKKrdS5DP9xCeUuw0dXZfe/owrg/jQcCKrJqjwuZ5ozv/LPuquyLAe+yntn4MFluynBA3
NHY95lH9wQyBGaFF2PMpA+kwIvAXNrKriIzrpUkf3NH9XDxKYIfc7Q6ipVImjpzikZQpNQtOZt2E
nfUWgEUBNmDle4emlSMZu+MYVB8Fq629XTfWjS5L2NjG8uV0xvg5jeXtuiptmuaATabakhTekk29
FcvyXEWKUE5xXw3zx2Snb/MYPCfowQq1bR/2aJhBA0vBVzs/MFkzdT/kiNNLY3pvhOe+AjthId5O
yQ4fAFNvexuydHvPPJi+zVIGLPa0+J348iESwQ2PZswt2nhtMmu/KJqp4SRtlZ9d8JOcfGG8GeOE
a8s1aCTOWlaXLKOYZqSjRNxIccfW+ezIwNjXtXkmESipsLau/NA7wGyj7NKReyNL18Saw3ERBLzL
pfvo97Y6lPnM0RhYS/akW8/7kW5b7o0gfXTchO2IP1/Ckr8/QQ8tY3d0k/ZAjeeajsNgwUZF2NUD
IKJ9FIlIM5mFu7D6dp1C7p0262LOjOtwHlCvjKg8z35jnyvXvolSdkHSwDc20tR87ErvChYOfNal
/EIi+Q245uDRj4YtRjDot+cM1QXLviGZasUXdNrz0qZP4VgffZPhVLh6ByXt2mmQPMXEndJ3we8k
QaQpa/+eZtKnqoxgRyPeo/qQkTP4Pg1ZfksJrTpqgd0g4BE/2c6O5MVdafnRT5ESovGK3t+LPqJA
GsJtnnF75j4UjoD/AcKq1VrJ2RCLiAjDLj3imEta1vVIThBsM6HTBxdW9VTTi+XZrAK56XK0YigB
sHaIeT+KFqDGDCBqUNa4S/KwBM6qyofI4JfmdPy7sd2AICBz2x8svJdfYRfpTdbBzmB+674XRVMl
QeT+ENlGe2joOwlo9Z5EfpmCto9Asvp8wJelJzzo9tG0twMUScA4qAcJkSsrbtkTfA64Mh9ly//d
dmZdDhB2h5HZY0Y3bwP/fhB0yxpDxMS3Nu0OSAYUdJo1aCoaQyJ6UHCd59jB7QKXTIYauQDTLiLy
zb6Hkswv27vJw/ZgY9U6GHW7xOzlC4oLePBTUak/WkiFGbZ1x8Q5QVwP2GEriSjhL9Nn+PaBsR0z
NeqnyucaPNMoW7Q7u/J7UL2+Zl1xp/MM8wGZSGQ0iZ3aqvZ57ZAVS7Jjit88G5oPbxA7UjiUtTYA
NNg1y+KX2eK4FKOZxmxbXnU+9Cf+Yu5M5cUBaFi6gHGukC2d/iCK4JK6xTaCDc65zQ0QS40z0s2s
i1nOn3Kcr3xEt22izXuZswIQ0r+zrGzCNc7N2ifpyghv+TPS0NkkRfUTmiDagyYrNr5V6y2/QpMk
9hKREZ0nvW3L8iP3cQMMCTU+4CqZx/UOZZaCz9p+gi3Nd9N3DE6Vptx7k/E5Nzq/9RvVHcj9vjUY
ZDaDitKYFCVlW9BgCBL4z1k7X2Ox6Y9R66DjBPCYSwPNOTErCZScT6mLCXczFfOyTbx5PCEIO0hG
5khZMlysbeGm03VhpOJi0bUAQawrDlgv+Keq/uWsdH7KL3zIU0mTUbY79clVg7fpxu3KklJ1I3+Z
WARcgBD1j2PgvQeibff0WhpX89j/4Lzaty3/KSYfSTKE44lnmP+eK4v8BI0yUOI7uL6NiEixgyVi
42L1IUkd/VrMSbsvpyLddSnxt2zuwfj6bx4Lj52ZzvlTVfGF7xrQ8KGAFItfkkvQa7PPoU2yM5Xy
FHv5ARoJtanjR4tNo8dwzeOGUZWLTa6jIYs1LGsj+E1QBwzbdNQuVPWMzeoQLlJ+HzviVDiH7UkX
2IhBQRrtvdXymqY9/I/b2HXl0l2afnUhO7ALsSRnc1siPqNeYFam4keH+0ljpdnb6fCWztk87Axh
4HKuRGhU1+Ef9/OIezs9wVg3780//mgWmqrbV+aSlXdGOjvWu0LaPrVeRDoR/wwOwhdqfXKyHj0G
1xtLmiZmbNLCwW9ZpxMmbYwUBM+iMpj6A/rL9N30aQCPmrxfHrEaAdj5aq7Gb22lDg5lYh0GxV1i
JNtAcq/MzmRJVLTt/sypTMU8CY11fK3/TLKyD4cJwJdHdnn5M+2yjV6yZ7kOwdIfdFwYnGdI3HAW
j8k6NC+mcs/dOkgPf2Zq9We+hu7IrA002r9keH8Ywcs/8/j0ZzYHiyueVCbVlgVBtlMsNgbgZ7gL
zkNWWtiQnLA72pRRsyGpooo/MbZ0rv2mBhG68CM+Qpj2LRo0XdHAKlq/IB65yBx5b6wS+8bz55HJ
xDa68eQgzzzha/Q+o7xKTW4/K4QKv/j5sHPwEAEdpQGrXleWy4oEcXGz3eUj0B5ym/lqBtKrbtiL
Wr3Xs+EDqQZvSIKDthE2/EMm7bcpVQZbsM4nnjPVuDm2Do5mxPQJ/Iw8prrTxkMBtGGK8e6F6qHO
MDq9WgF0J4a8OTP3sPoIbvIdM4nM+cNEGTQt8D24P642UK423oZtPXatcaibpq55AvSpfx1YFXYg
bdmi3GEx6OleMfBNb0pOju4b3sHE7SNo+uNi0t5V4SQwSrskSl9czKsffcjxC5A46Z7DrJyrLVdD
NR2TLnkwe4vg4zIHmb7GxaOOmW4W6zt0xlAdWAiYJOx6awWxbtp5mC/LmDc3Rs8lCCjf8Kdzw8KS
bUJo5Ad4FeH4YqjehPuea9KoZjvhPa6rmfHYyTOeBL1E6URwW1dyFLWwdX+DEe0/ZGZRnXBpenG/
3jmdyiqm2TGLu1EXmDFymNY50ppy1vHOtodTuDjmXdCaxR1majYEU8TvtZMJrjQIIu2vaEos4rCu
+ysR4pm5ic+nNZhYJ0SdEMzlyxcPVlS9TRTH3VoZSO7Y7A1QG0Cmxm2I4IlBedbmR1T67rw1QyJF
SgY91gre4q9MfD1tf60O1FmyozUhic/ITRpQcmqrdo9Lobdjv7US6M9J10dn6BY1IW9/LJ5wR330
he1fQ3Tp9m1i4RcO3ZvFHoddyS+gTodrVpoTidX8HphmzNpQ5ucqoICDWRb6BUjLn7nNFfmhpoj2
M8p0PDm+tWtbihNHMs3UoDnh8GG4tAf957mi/0/VqrU/+F/nih6boRf/63H4/vjnNNL6b/13uMj7
W7TmisgKBfS4sjr4H8HK+ZvrgjajcTmExuAhPP2fcJFlo2X5VGlZloO53/P/kZPkX4rAGFGpZVo0
XfuUXf1fUaJ/Fy3655Ak3gPkMAqzXD9E93L/HqL8S0gyFbiSg678BdDXfPK4Knc1o9mZavJ+C1/c
J3Iztu7fPy3/Ms8UrCLdXzSy9cdCRVpjoOu+OqAn8581MrD5rjPDo2g6EpG7AZaYPjSzlxATyiTr
CHxv64EAuQ9LCL2EmBaDJ3stK4TOSnqzwI138jAolkfgKTQbyj8th5poIQOwr/Q3ftvsDItG4VnK
Xf4ncqvNvZ0aep3u5TAw9hKr8K9xSo1vRKpoWCTx0HnXtAOBR1BhQSffnz5GO/c9vHuUHqynaRF+
QYCkvdGxzSCkun5tdaw6/lvoTjGk9Ci2HD2j/OkzTPC/gr+XQ/IYXif8gL9tiiMJRWkoIszpAfRs
fsUAWNkN8iwStDmsPE04h6RIQJ9SyylDe4i+ogaaxZZ0k6zv7awxP3lS578aQdvQQQu2Eg8hBS/X
7hRO6Qv/SINJ1mG0GHvetvR5TQNvmo1r5d4jRh39YjBLQl+Y1QJVQYxMOJFwO18hZo+BSWi2Sof0
UIlOP8iSrAzOFxWyXgnAgAsxmMeWDxVnTbQwXvNK8bLDoA1pgeevjOss14CiBls7kqkPuW2LV8u/
baZuqoCndtI66tQQURw2BituOqqjaFcFf6wT3mpYjZUaXOS2bI24iqD6tFkR0w84eeG0BZTAHVst
/rtcy0m5K1ODeDw7QIJCDBV9LPDPDVtr6bnCKSdluUZAZ27QTCyI3rasijfh+uOvPmDLt6GPZA63
ZpQQ0ap7i84a0xg6kOK2gxjU61zS0M1u27yY0A/3PpfYc9aNPhdJOBN89fl7I9rLpgaKVI9xu0lK
QZ4uUlVLiUG2nKIUpDNeI362CPLfA6uX39VQLMEmwqxDEazyxG9lzlCkUmxzcZDW7DVwu0CnJBhw
lA2RfqpvmpJmHdtNB/SjKu1iO6mmq3WHu1ouPVGgqfoaoztT1jeAFTyGrZN0+HuEBx9UTfI7VSxS
t76ZyTPXcPvsSpuXPvBJgE0+XrJV2JwmLH/1VB8ql+kppo4xOQRJy+dlCXOsRWKWZrori6Ryt+6Q
evBhpPquoih7mCjIWM0EVXeT4ZR5Ae3L42jhfr9aV2m0mxZF99AACAHfVEz9OcjatDqMVBjtc2Eq
JjOM8CxF+5QfXOnlKqJkjQTwUpcjtUHkfOMwWAtaooWfh7LpTJgU8VL7G7Y1DJYF/CXqJYpJEeYj
zcwqzNHFQHvHmo/E+NE9hV0m7/MCmzDxg265bjW+aO0p771Jo+XVwbMHWMfOhzvPCrNHGivrm6Wi
SHY7d1P0My5NBLMF7KhztlKaWjd0w7VvLlWdGK2x6N1YgJqeZp4KLYdBHz2Qm5pfsLyUH9iC8dkk
SW8hCjcoQZtwJG2+IQdE85xb2XMcRryYdrhVCoM3qpX7m1ArF5wl7kFry4sdLTXChmgjUXgFfSND
SHBtCxWhCOMy8XKTbgzTzuSPy5flsaC/rvudOTA7AXos/XXkz1aPxaiBF+d4VU19WF7TdcCMRvyh
G/i4x/gBOxineFZxCAq3zvYL0DaLHjaPVfueCFhoXqed9LzvKmDfciY8x+C+9SQZOVpqFogajHca
TyWOAaBLXWzq1M1Syo7praUDoV014HFQxgu/ZETohQSfSwe0I/wdKJsgpGWhX10xuWcVAcmSuaZY
yEBZ08XemFTof/oD7Q8HH3xVUOzhIxcT8VgZ1hxF4HfJ3ixi4SV+3VBiUW9VN0FCtRsobUdRY/ov
CWQhj8Kua+ca8qR0nN6+KdywyPjIj7Q4su6sQjy0eE38AraHLdgP242JpywKivmYGL2mnzYSje+e
1yuKXtKC5XBwbPOhAeoUVhFnnCBMZHZ00UD7v55VRCIDWqxS/lNaWS6BHgcrMq9FMdTBQQI3Cmrq
h+xqfEroP7N/daasNBk04ppbq2+75BUFQ/3MXpu8TGSPwcsYo/m7oQjRPrHgn9pNUJr0mYBZQnZM
hMtd5wnzjdMu+aFmVWAcNKufvEjCE1oWbp3UMCjZUWhCQJTos1qZzcmAXFjAUxGdw2Y9hfrx4Gct
D900BToHm/5jqHpkPYKK7ac7I9CTb9f8gUeiGukuWaRFqh80PgUBzWrtJILGVqglZfrM4dGJeIaM
d8OJZUCjKVbfxmwIdeoCK592XEI2obuRpzALLce51JYA4Eanb0hIJ6iDj1Yn1BB4gYRxVWkSIAgu
zfKlUNJmAMfDwNe7qMxvJxTd01DjCo4dLjpSlWURPKQU+g07f7bpFrZpWmNBEZXmV+e4+KcjWaaP
EVZEYOV8pjezjxzOPSE1m5HWGDsuXUoVxF7iS8JoUhczp43I9b03heHLUrR9T0yZ8WUrgdUGOx4L
c3fQjUNjYadoSNqWeTqpXVmr8dfkBBxZTT7D+iqVS1dHidqSMGdR0oexuxj3UaV8uVvZh/02ynB/
bMYmoGQwDRvIp/PkebETpfY3yy6b8C+BnY8UUXmklLuO7BgmtdSwKOFcgC/OqQKQkI9Kkjt5cOMS
6Sy2JrxXZKmwQM3UBmv5DUcwExqClHmJhAYXO3QZbxAO5BEwS5RJ/xq4RcktJPMh2dgGxxdPnMXn
vWasP7vz8XSd8tE1XgtY+QH1KWQetksHJQOZ0AWaR76zaY9hKth9YtjgRPe7uaSIurAJ3DqljyEJ
Ox6lF0vGwbSfEXzu9bwEZMuJVJcnNTWjuwsB+lAzuHjDEvcO7EhazAP/nNHOBfbJIws82gm6cJaA
wTXTkBO3m3ymSUHi8IotYBBtih4i5iaZk5FyG0PwSR29IPGOuP0jFVP9mb9OE8XzMQnBChJeZanv
oTcCa6+tZUQSnwTtMywUe9ZXlXbvcmsM70e2MFihTNqJI+1xfqQt8CbTN7wbUgj1e1SJ6drtfc7u
HK7gDR9N/e5ZnrD3tGBNkMhB3RNkHINbU/sm6Rlsnr9lv+i7acG0uoeKZbzyJ/cDQtPp+GSgWEJH
mwO8QJaiAAPVNnQ/mqCpuaIovQVlIPl2uomVo2b0FaedqIgd1bnxHuZh9zV3Oe0I9I2DhGohxr1p
Xgt3SUK1wKTm4pXf1nCS4yqsB2GL6xukCzAjwjY5MkSGDNoulgPUV+O11KWmFLxBEjzgVWWFPXg4
COOxCfNfqB3k0MuhslhWTSFrvtkwxgV0GoEntsdU4MRNW2P0MInOPJY5uhcio792USsNybMvdEmQ
rZ6AFBYcMfR9IJvgRGmxAmsIp5wAlGXAKrQ1dQkpXn9cK5BOkV+8FlgJ0SL/aqJv5sErBYGgxHJH
FMElWluGUIHvKOozfjw7Nc7LyIMRZccK3mo+8HeqzN37qO/DE5stAi1hXrhWLERKSQZWFaVObcRG
BtUlpVmWjB1Nwq6TiBvWGNHvukqd94qzZsTPaPjGHnIVh4LHE7yg5md28XsXVWuR0HSKK7ST9eoB
IFbvqwa83CbKlnCMsQHxh+jZbsAzNKyqxc848wptIVWBmCTi+mChocCcSqhk3U29t/6/Y3fMYpwC
bX8YrGEgom9UGOHoL2aeiZruVvlFrmJauKjhXIixbALKYG6DyYreKtmPboxKSIVsSo7v1NCR4u7z
VPmEiivL+F0HSVpBhUiH6oomKcX2jJ+3wIsu8/9i7zyWI2fSLPsq8wLeBjgcgGM5oRlkUMvcwJgK
WgMOwJ++T1RNT4tFm/VyzKYWZfXXn5lkMgAX97v33HnH+5cGL5r6AlzNHBMXQFeVfQicgNK4mOws
LR1YuB2GLGbw77KAPiAKcDqQ2H3ePZYIt2DqvWSMQUcFRbAtZEGAinLU6Lcbl9lnxUvwhlLJcITL
DbCCNgSrs4UdU/1MdLh8ETDkx63dxvupLYnYDdaxcdjxfjs/6jTi3Npee7tYAdRbL92Y/h0RN48G
HDVGp6bh+ynyLP9ZKIdvQlJy/uw2BZihgV7O17Jzw3A392V4VAOhOM5Cs+CxaB1A5AMl1Dj3pe2D
U+jXPW3AjFyjLQxF5tJjJ+xdwhm52kcQ04its6xiLxb0QwN4nDzsrx7EvIpM+rVZI8WUwZsYvjVz
FwASXq7LFCGLK/FRCQfH4sR2TKX6KqsdmzHzcwds7udU6ZU2HU4he96owuxHuJr8kOeWMmzOVIDf
OCLm6yFn+JUh1nktlma4cYSvSfQfPRdD9WYJKRHbJhxdyIo7BsBBKNLlc+AqUv//7nWoOP+AVHn/
rbjE6PB/vX7PWfkfvVBAYP6vtKSgzIDSwhAVyn9oS/8mLeGScgP+g0sKwOg/6Vz/h1vzT6SNA+40
9AAhePLfrVASTLf0HYA32oUUHcr/We/6f2ldl57P86B8GGDoVcg8V+3pP2hLSoP40JY7L6W6A4Zz
fg33dos79G/cemmHN4f3jRIINy9GkrF+ohb8CyjKARAI3LgFXlWkFf/5fy5W/r9mmvOd//ZJ+d/1
+N3/GrNf3//pUbn+pn+qkEiF//ZsiH/873+jGAXOv/hEtiKEycCNXPAs/+6M0/6/OD7wND5DGSI5
8u/+B1KjCzfpP2OMAsjgDEBw4nk0wMCujf4LxqhdIZO2ub76Uyeau3pZnYvCjTLtgij1+lhCwxxw
U8xVVTF3bEk1jM5jrHxXPAWio9mio3q5r/qZkl+65OS+QbMcxMVLk5YoSqmjCYsCZHGr4nsnW9TC
iQm+JxbYYUWgoTfVWLW8DMpXuUCY6KbFnIGK1KCPOBfCRQYp09O03BPjTrf9TFrxgbGgu1xarhvk
wCOHJAJUlLX/7QyjqfZrBR7716iMxmeXjGtFWSwS1x7GRy+P7VLaqmFKNCZcrMd4EMCPERi0Q0mT
4uiDchNHBVliEtyMypfUG52dWSu3OGDas3dlYrrinrztkJ2HrOSCewVGd82vYfGq8cM2S/zMh0dq
di6nMN3hw5XpJR6aaP4oBnz9rk6SnUrnCD5kskag5EKESpRVv33jK9TfUdS19wslfj2WCC+loETG
QXPyY2ghAwZ5BqYRHE7sVaP5XUZeN96uVRo8DjaGLYtOS1nlnbIiO3L71eZzjMruBkXV3dshUN/F
2DOJyPCfyGsSNdiKivTlEQHQwbvguu8G0y52GrydDKz7giAMuf983BYLdplt7ZRzui0MhQ7xbNRw
HtO++ZhpBd+N0yoK9raKTttoWvytsKEdDvNQxRRAU4gS0zjmcLRhRH7K/YGWH642tOS+9KQ/indA
RyL/O5A0IdnIgNjj6JZk4YMoKRnedQ7MJ6zqoZQ3iMxTzidNrPi215glfjqTqo56dJE2iVoTgMVz
ZKQiZbME0QtsipLgcEopziZF590xrBQPcAgy9n985ZzPOa+voPnTaC4e7YoySmlsWv3QEGcOxAdz
taVXiSiQIqwJTM7nerwUElsiTEBCcZxKwDat3s0CxfyD+VJDzzEODkLGFGK/VXqYH6OAIduGNuHs
1fYLQVfR9uPyl5radtz7iGkGoxjhLyubecDWCBGeY4dcuybee3gZ0n2dDutpWBNJbau3VNsSi6J7
5/b0nqS26oHFVCVsl4Al27mtC/6I24wOSOqeUpFc2UDpEDGaLwSswnZfMXasSfiZ5j1oqtp8Q233
DnCW7CmeSc5Awk8xkNMeF8s/vMEgBmrqbYnKDeIO04saTnC5OYDWaOv/kOj69yqsgvRxSQvcGX3s
7QdQ44ehHC06e6vMnxmo0kdks+ok/VF8mmkqYnRT22B4Mk15oZwdrikBa7oLqNjexRGY74YBNw/n
RNrlKnEPD+gwik+eGlMYp1NMgDmZWojdoguR6OcZoXQfMb7lBB7Xid3aJEddpBXO20+T1SfL1XFv
lozTfTx5hb6o1k2wCDgTsJTRZ277K/C8/oNat7K9xdOvlxOi9lAcVhpYiv0EWTxloJja03w10G0B
W8r4blFZeSHpnD27hLg/OpM0b+Mq54+1WKMdnVy+Q1RzTLZeLzks1wlIxpyqVqWrfd34/d4tHPhX
ZlFHi5Xq0ZShdI/JNATkpXWCv0W0cIymXOg7hNn8IjlSkPTMo/4ymMhw+cKzhzmtHYtxF6am2IVe
5VkeiBUKDs5NVIA4WKgGMuFlSAfd7VSl6+ZopNcxfF/DeGuwaYLSn3q9reMyued2XgGda5Q80OVa
yx+9spAdaeO98h4a1o6tGQSpGGNHtR3qa74XEZFKmmRmZu6zl6KRmDy8zJ3x32PN8o0r0poBoC8N
45ulkwNZXZcL47LQxPEl+yZ/tG0SQWCjJmAl2LW43BHL0cR3Il4qiF/rcJf38fLShBE99QOBgZ1T
+u4zdHX1UJOWfQf404m/thp1scPMjWC0dlUS1Ky3xEJTuZYxnCQ8kFtmEeSf2ckyyngY7zc2fh8q
LyPItUZO99gFLDFUC/cEtuZZjvNT6CMEn2SNtXXIMv+HZbzfbvkaM2ICBtrogBGrO9Xp0u7cOuHj
89DLcPYYhD0wB8KLNpk0/QKg2g+z52BcxK312rpgiAFKkOtRj6YeN+E14h03T4HfXnVmD/SdcTCz
NJoZ5racfC69nPQlzT9r8sUtZn4jBy6Jq9aAP/4MDPE/U9aljjDncgWmlOURvyp5uyLS1WHg9QTp
oFM4bP54LYfKxyF/aH3uQPt4ydNLMimEOxGYOSIMFY7tDhsCFXVRV0JBGZpwnKmd6pl18DvH5id3
n+uXGCt2X1nkyUkW1/HSYChR2DTeBGMo4t+17kbUPgJbR06Y7X3wmbrRMZyACYteYYrSf4VZHsdA
H6oS1/BIVS/pFULhfGt9XFFx5TT2HIb+/MCoTdc70qLYOxemg3xHE2t8ULdjSpi7ZoTCyudBc3XT
0TtwTrIHBpTRHi6hizalOspeQxrD3IMqXHPWw7BIflYiSG6SyUmxpkk4rz9pr3CKbldXbNCEU9N4
PbDHu49L5Vx9CQPZvAfOTCvLX05LvB35aSVlxpkn9z3/21S49I8IOSvJO7ei+2ODyuOePFoj6q2J
qJCAqhR3NdfGRZRvEWHnZd9BQh1AS8Q5VBYcVeCPvOJezBW9cdsWTDt/qRpbeB9nRX3jpjm3dY6P
w3xky51vBIJhtXUxGezZk/iYopI26iskDqMGqt7QnztaWMeb1ofFcS34VL9qRoLJKQmjHpQVN2Dz
PBXVXF4cJyoe64hlb+PJul1OteNRy9kwu3xCH2z9rU9pJe5FsN8fkvccAV6x077Fxeq8Oq3lW8On
HL05yC96i2BaP6dppn9gOBZfOVSM9hIbcD4PsOYZyKiRsXNb5SSXRgugaC+lNI/dbCs2YyTMkNlT
EWYf2FGTn5SpKgpyxqnGW1vEibqbhCTpqq3Ao236nqwi9ENCkBFdqr/5k6KN9ZesftaN3y3HJUw4
lUiky0/mog68w8IZIdS1zlyXex800ALRzlvJDDg+YKTB4oRjjkcrKgNQMh0isjlTPXa5H+0UkqXq
yWSLw+yIpYIPMiYwdCu9zC+W4elvm0GgWt2aFbI2y8gQx+2uNMurU4WxSRQ8wZxiXjCkbru8rfkY
tzQG2YjHlxRddIipj6RxZO6jOz7iEQgfjqNTz0v1ZMmZfQOSBPEI08uFTT81PbBNgMl8f2Iqyp0/
4yVkuAS/jgc/ZAnPlDLBnnoLgMlTlIftuQcwRlt0paPmtndodOiOHpCxgEEy3p3mWLZyZuKcB/Pr
Oqni9xAONEiHSyl2wzAYQQ06rK+tJkfJEXwe9YuRaLrnelFFtiscLJ80iedkIV1Jruh+tdcy43JI
MX9Gg+4vTYmtjrMu5TQXxsDN99QTXd8n/PWZVbgy+Ql7IBkf/ZoKhPMIFPKIVh0/9zw9sJ19PMXf
kDUzBoXVpOs9NA2ne14C8ApPpQ0siyRQKuQgI3XHwBJoqv/WMaO62kH79HZgVKe3hhbz6oiFe8Gt
2VPURn5Azz/jWvjueYmkV2/bDh7fZmpM9DYSdqQg3a3lnc+Ri7h4zux4E1jR5Ht3NrCYRd4FlKGP
M2iUgC0JeEjiq2LPfBJ2lCmj5QxjaAbA5reh2oRxVdTIScY+j8sAYL0WVt90NTn5DYd64E8+42Pn
0ClWfD4O49/FZe76PBZyxicKCfRvRvk7wYE18F+x1QYuKlSb3OfT5GVfAZEG5uCqhnOt/TaVj0Vr
Q8UoY+7oIqql/lnBscZv6MfxOYTMpZgZjWjW7MpBhlksT394dT2LW7ZdDAZFAjvzUaP0/qEto6hR
e/OJoS73hBts1+F061iRfC/Y87Gr9cFThVMtO6CUpYbR0pxduHYyXedPHzfU40heC2y7SUaFNxVX
d3LWtXu75hXVVRMNJr9bmQLK11PiFD8VRCDz20liKB5523vXGHY2c+Kcg+onA7iVjIQpb01PvXDA
sIiDWpL8DAv/WsHEePXDW/So9sBp0ncRWiTmvG2qJ2YT4Tt/Z4pbgpb1YIMtBupOWw0GCERVhDDu
4mZ8M84o4wuFBVG4Z1WiRJOarMq7uJHwyQlnS9m9YwIbsldoLCbFMqrd4pn0VNWfaTjISE03CXe+
bU0CprxZktlxLjOsw2nfLgMxpyoG7wXtx0s/vbwZkiNdZ+urqq3j7FtXzIwXep2be7kE8Q8MHw3H
XGbTI50ck10TxjbSX+gJCfPlz+yMrQ9xtiDsQATJvXLRzRGbbfI82dB5d7WWb/QHTTeVk9n2XaGI
7oibjl8e+5N+yvva0ieo/ZlnGkcTzYiF5UBNcwP1tmOT9ZCtYL7cJKHXiQ1kAsWwBiDWEiTFKexr
fcyYBTH7SEMCzUV8cZeYKsa4cN+FU1U8lUPsk2uou4FFZyKvkRuOcDs/rKIJbXT2HwOLMXzfI4CP
8OOVZyGcZNjci2CBzYA7F2cELqQIiDngKY6hKQDGoGxOTreudL1zCoKmSy9Ywt4laa5pSJpsO90H
4TbGa9YBJWt5o+vIb8qPlGehvrS+y5ViGbjyQlCgc2GDmwznNFDk9QAbSnIRZpq19RS1u3E9LDeV
0MWvhjP/LkaNf1mcOnbu8QQNe+IRwQMEgu5CKK/mArFUIRfyFS9jEDpV/K3dkpsLXoPhoQlmpOtJ
Z/XZb9RyP7vNMn01VMudqakCDVKuYXqr9WBup3Kwv61XhuF+JMBzXybKHJcoaSHW4qodtrpG99kR
jrLPtSQwzqwmiwjKRcv4UjDZY/yHn5HIQA2QdDum6fDb+mn/FnuhCc4DbBS1bQunI16ehdFbQCPQ
yzWSfw0QM7G0lkYlki1UkhwnVa/fvljdFzEr9z1bRbJNeivsvgQ2dmy0RD9nWjdztO0khzKZ23uI
L3yiVhPeAzpD7XU+BiAuAqBwfCLBzJSrW3JDWiKdH2Cu6WMEhDbahdko6KtYB30zpou3p0wvXe4m
OfnxNgOFMvGUSJylXCLcbZb3DBcnZjJbpx3IzQ1pLIpPPxd8cI5ue70rMs7+WNM5xT5yqdbxH/CQ
yWcy+9w5F57SM22KzXNOT/fMlZxUxo5z4Fg/NC5Dd9KOZST3cnScs608pyfYXLW/3ID56OcoTECn
yaQDBQCwbK9XVXkpuLUuz+xo/g8Slw7YR5rQmTpm1WcdNXo9EwPPtpJu+yctVV9TptwXL4xOumBf
rEvDgHTAaMxMCMq1vwJmwY6KIeImDuvm06rQ70hsZ/FjYif6b7Ny4MbzjwpdCkSC5WQjo9+WiJdr
P8xqLW+LNBzNDZl/Ee5yKcy3v/jexQsE4GN4xfcqm80vq1RbYhkMUtgbUULqxyQfSUteAtfZDDcB
F/4CBMz1T1DjGgs3mRL0apZXaHGyMIzFwT3ccyQOD+z3kXtsgsRiGwrBW2Rxhamt89XSPzlEa7ud
nXqRMYCseXLcUczMSFZIEezNXeBPNykks4d0Qk2YAqzAL5kbAQDnEfO+4eyT3YWyTr9L7ofh2a1X
/eJhi9rztuRHsNrFjUrC+MkXWj86HvGFHQ1kVXBikFvsRt+NzpGPQwfhQDaHZW2KN3wv1amqJhKb
NuHSe8CbSPUQM+DuRxVTl/o+BuEsb9sBGZjFQkEKTrx5vJlYqipwY1c5AttPBEyV7oP4yF4ZvaS5
FQAZ8rIBrDeV9ike0/yHiH3W26vccMHwz+U/IvaCE2eMcn5xIMxJwATixzVr8cWRCqQR8n39u2Uz
25X1xPDIyJ7buhA9HHO5CLxqqJCcHKImPgO4DeUWOdG9MIs3/r7zmxbYhXLLun8Lx7KdHshLLvZv
g/frUbMrrfe5pVoQuADy3FzRlUm8KTUfuGxgrbXprHYr7pFu3/tlVuQ7WwUzrUM9a9R9mHuY5bEq
lZd2xPz05qWZwqXlLdeCLhapAHx7Oax622YiQPOVQU8MA+4kowqN36PHVndI1XAl/kG8ltGTpYs2
p5c2ohisadUIIGCNx0NScMkleQWPa83whHkQSbxN7xun3YA8o6iX5Gx9F1Qt40l3nuKth0r5O0dl
KXY65P57mCdLKV+TAwrlkN+eAokh9ZChUj/wKq9vFTP5Z0JMKAF9NqeKO3logMynawlali6ztdbg
CcHRgsKOBbRQIljqcwmD4q7IpusqGAzEO9yVB2Q/40zTp7ZlHA7nEKbFDclnCsCydC4/uwR//MYI
PT56ch3f0nJ2Cjx4WhU32lvbCGRCnL1WqelJNQOhI21iIf7t+r4KzF2W1oQZjOP8KIcig74KUJ5o
/LCa+W119fTDtBrjfYO7pkq94Vpp73BY7b0Vo9Hioyd18/SWriNrJpZ9Z90T6NWnLFBYNhuyLeuR
5bRunuJCRJDj1hTSpioj5DdQpyzeS9Tp7zxFbtk02FpgIIZl+yCLdj5WQVv/gDCe3ImgWnc5cO49
UW14LlQ8oi+ZAIchGoh/ylLwOtsVLfxqNAuL31MHYxMxLSW7SUJDe6O4q3EYn0w9+TdB7/oPpomc
H0U/mzv+Xu0DXWriZFLr3+YNDYvHOnXFBFlQ+H9q3ZQUCEDTIukXtEdcl8mfjGbnt6KzdXqpFwrB
N8O8xh95VdZPSS3yUzzSJQuQvx/OUC1pAkykACXqwI6sKCydoRnVIkNQ8Eqm3FdLsf7llVb97Aox
3GBHwKZA1UNH2CkjrFusAIc6ZWu5jWYz5gc3sM0PiRjPaxQ27lMfw29nsmwbdc7o7YXFBVVk2Ud0
/+ldNebDadSGbroI75gDgCmy3mGUdGYeS2UIg8YkXb1dyXSdzb9pVs72rkqj23j1go+arhi1BUw7
I/3JXNxByOzCPwiNQEZi7MzZVkjoUYcKm/SF/Rc6XNrM0XFeOPN6Ymnvk6701QY5NpkPtEKO6AnC
s4wOVABDcBUdr9wUJE+GZKEk90M5wx5LYkDrdTJK5HYty8dmnabPeJXJK363IGPZShlE+P2sAT3T
ITw9qhQnlTYc+patbVWFulamWfZogOk/+Sn7xT11Ergn+2FNnb+se/En7qSgOQdUeV5IZslHFHY+
Aq8Spz5pVLeTrhdgVYmVPPsZaZIv2i319+SH5SUum3DvF0X3Scd5Qf4q0pxQrTD65HrVTFCbg2d1
wC+EbImLdq5PLDSE94qhqjcuyUIccWNaPASQKJ/KJV3rs+h0pTZZ0OpvijOkuy8pJ2CXAYqzy9q4
OPgK1Z9BE8bRFlp2uDVZjY3Jjl2wbIqi0OwtECX0tllnSpIGfvnyMoZJcayk9s+k54Zva1deXlV4
ExmYQOhdlArv5EeC0jkdiIysddxUuISm4UdKZLCBbkNuMTmYAZgVscYxv8HFfuWQzf16aLUn/kze
ipyC6QVVK+sRZbhmT1CCqhFwAOf99afmkHOXOYNA6xXt8uCaUv1K5NScbCemZ9aVBdhzWcWH2Ij4
zpcCymjI8CY9DnlHANHSEpXvfeLB26KkI+gZHH4e7o0HLejQ9Q4ygS2XfLtop3zrCdftqsGL/jr5
6Dwnjd98lIkFZpqbqP3IRtegWVWiKvY4XvynQQuKERApnb+9CtYL0rnXnD2DN5XncR0XVsNSNacu
SjBAcdGxNEWsKG/wFyJM/MCwk8ewTeHdlGs0LLcp7LqU9pVmfPDoPtavNb3UHeblFodKwv8VPJJD
iY7IHZ4+rlnYcbVv/Pl2VD42vUQDJDpqUGzbXGGIhpcNlGDXM3YhejxiYDqOmpeFRThm3BUQqjs4
ZtLeVxotXbjHqorRMyeq1O4aV8D0AyuXuzsUz3ECr8/2d9tnToWxC/xtiYcTLwlHzLX11WXmjPwr
trrL7sveADtRLWwgEiBwindhzYPIklekH5HqBgYwwkwvXpsbWCOlCHZcKLl10TwHc5jNRG2JUuUv
aZHOICIxS3LmzbXZBV5v9twJaYQBq9/R6airxkeTFl7uyw3NRbGCaYHrhfyogF8PR7FE3d0GwCGO
M2//iyXuRfyLr282q6n7fhuOIuFJBhEagT3IKf3owk9+7wT23WtvFo32ymxp+rZylB9ONKyvOr+O
qRRWeqBrmJgAJ7eeVZyQCMed86Cz5Tu5tVnc6bBOuydfJUw9CRbKgEFd0LxSgBo8BX1j6nORK9hH
1g4hEd2ORBdnyKZ9qilMDk8tLnxxjKvWgM7I2nD6iodYNj9UMtjqj4Xft7IQhVz/lZvl9aEr2qJ8
8qJZE4hO6Wlm1y/G+XdfR63Z2nhSek/VQh5sFyZ4TDNBDovtCt32FzoVchkHlvm7HT28zw0/zo2r
wvkSY3VL71dyxwTRGDNwg04ndnhvqN29BgpefgVDF3zLceVyFkH3OJFy6X/C3B/1RuVTO1whKgUQ
rx6ZPLnhHu6dp1xO2dYPJEOOWkKnIv4QXsqgXvBGrRO90J02zQPzBgdUZosq8spGE/aoPAFsTb7J
K3gFVWN6w3kQ27NjmupIqHoJQCq0EWNKym4gmXh2bM1FyoxqFReFcTjQiHPV1tE93rJC8pTaxEx/
sV1beR5M3aRnPlR1y7AB52FX9RSfYYiyAFBLv3JflwBC3Xluuu66K6/NV8xkHp30H4L79Tu1mAAk
hRbLPE/zS91Uco9nY/0kr8LFCNrbkJ5LVgtzs3TZ7N7QWpXeBJ1YA6Z16BSerubiJ+K62EMHkAtx
+VaqI6WZxcX6XrZwOaLIpZhG6HLewF2+R7S9FWUEUCgoBemMlLdah76BTtyp/eQQVc44dTZU83BF
iNsuHF6xxa70L5UUGVx64c7ljRuIZesvxt1TvebcMpFtP9axCHl7F7NGKz0knXuhSth9LhRYvis/
JeccvK5+sMM3NuycXs10pi11+TYujnAsCfrY35VMh8h0EGL4XJqiu+UozuBsUWRJSo67Qfkm9Wq/
nSm1vD84Ft7Z9wBjRkwoquxugapv3ROHG2d2CPmiRX9SPpVmh6r0uuDBcrviZh8ODXa3pp+yF26q
Ie7okKPfKU7QdCDaRJWxP4bBev66Y1zUZnfJtFTTnnNEHpEVi1NucXfVJPWc71XfGppjLeUqQXTM
myAiBRaaud75oJZH9ZPol/CwDxNFuoyonebJSdknLF1zQ5XQQkEhcohaObb2rHpXEX0nPuRPt6kp
R91QAe0qWd+kvJnzZ+FniXxsGhNmnwGNuCUmADIIeDh4MyBUEhhzxL0El0jvQdAZssYNHYDEmfLC
OVrX6RC8mdNEX1A6o2YEZsItKsOZ77TzlTEx4GCh4wH8bYwwfZjV1GLByZd+eOkYwGAT59VM81ds
qgmEHCBsaPZnqlAFzfCN76txhetP556zNXTtinQne857QGsQpTH8X6NAJzj5nPDuYdOFzc+ap4ZT
/rrYhioNkY0cikOJlsTjovz5jspTkBguYeOrno2G3T1WCxjwR8ISedVtu66ME8gj2HLC3aIcZSai
T2WS0+nbIrOdBHfXZuMSuZmKY0L0nEMy2B5kOF2t43RKkaxBGNNtk90WsunSB1aOkfM0o13GgdVY
UFawhXvXYO/lxzj4kBfdDlO9nOdyIElXj3NTnIlet43YZtlowj+NCvvwjTiRRw3yvHQViXEY6jv6
lkIFIL8PLWS6qWR7dGLtjrx/6Mvvjcirca8pcK/3DPtZ3Gof68hN2yVucY+Q5lFJMvYzKN5Uj/Gx
KeMo+kMTEIBmsllcppsT2ajG29Eju0aUKi/+1Q7U0FPrz3uGV3NIsQs+Yqzvs0ATZExM/+CDlxLh
XrnKlXnunWiZSIdbDGQjvOuASzFHZ/wj2e8+ZzZ2PazXAzwXS1uO9I/lAoV6fh6KNnHtC41unn/E
SsMsnpPSqJxjihoDrnfFYtJTqdR5fr0JLW6XbRPWudmOWo3TFXVI9xLxuDgNb5hejM0pjAAO063U
ON6+L0oD1rJPCuQoIvOrPjo9huH4yNowO2AqHV6i3SA6xsFlsYr5DyOYsk8OhKBFcuDv5/c3UM2c
4Wmes8X5m2uKNV8Vb0X7s0sEg5W/fkZ5EoPBulYMsTgs2wjTKwHMvMJI7iTsRI7PDnrtKRO9+NMv
dJyTWPCgWJb4S/qDoOVgRhJGCmYoh663aZO1pMKSihyGs7JPl7OhXhuiDeZ6suzWLaLHyItqtlEA
W8Jvt0M7581LB28x+iuGANJv2lPVdldmFSdUPyYNwMQ4SyVwEooyCIOhZrm3CVXjklGq34d/B6qf
iJlldG/vJeLyUOwKKyU1MSXpuItpVP3q0CIfweJwo/Jnvjhjc1jHFRfnsEF3L9GSNthsEre5sQtO
hNcJYEU80nEn/JzcVCfkwXQMCvYTTTIg45umjfZ4w6bksyk5BN2oVCzix3VGENwMbNjhF8tjSyZw
LtvinaKrtb8fOiJetP4NbmLowGgTextVy4DHW9aSapopY61jt5jA8VwvE1oSKUuyttnHUqf2EA2J
o3ZlX66CrdKmy7cOhkR+gbLp/TuEKA7Pm8hhC3gpVSDKY83lQYBhdduBcvvADrktWbFCBslMBaOI
KaqD36ekwWBy2gAxv6rgloragT11CC2++W4/ceyNzmg5zXhDhZhvP4E3QZjsRExVNV6qvot2rVnb
5QafjuwuZlK+/st/r1y0HAVW8l7jqO4AwNOTWJ+X5pqBIg7IE8nVJ9ZwynMY6QdwTEt8wJxYlM9g
7JMthYXcElgTRUC+n33YcKvwyhlbdh3zo7mvGV9FH0HddCtMgcCsA11ViVedB6wL8VG6rNWPS8A/
nELHAcW6yZ1hBapBc4TmjBWlOAgeibV63daqPukRdVbZxzfBnDTVoYQ9QIV23dbeM+sHpoojc3Zb
PeeUpZc7+B4jy/lQVtV6lwhtHM7eJqP40SXvO72rchTNH1OlTvInaLupeGZFbphEtWqIdz1rjbzr
xdipA0JlMb5zBdPJySYoTN8hueQQmrhEm3rgIZ+7N7u01JEndFgRXJ7SdASm786EsThiMj9bA5u5
V7ZPuFafa0ZLPDtQvib2bAkp+Ac1ysL9q8KlJdDjjPoJhijrHTOWhzAxEuivzH2+yYd8rWIF4X1x
4TvcVKGZlkMwjg5VXciBnfk2rUsIg9u8P8U8T5Pb0qrtr1BRb5FBUtPh4IJN9LBazecE3kTz/v4C
62ONoWC4WcpfsMq5FCJDZQ2l7yUx48a7c3XhA8+DWdPSyttNpK8KJ583Lmwpsaf0bGIWJYG/Ctz9
lRqfVVraVh7n63j+RRaNbk/pxE6KF4ekv0w3ddTX+VdgLKTkvc5m3JobfBrGLofCYc6zXNEYnXdJ
fHdS99yiaGPAK4Nx47HB10f2vsC6VZywnwANrtjDk89YynUu9u1YrQkjfTMEHFbJMGnY4Wrii0YY
6p5yEBvBJiQbz4wFlCI9HF315it3dWn0G7zf6Zz2X4Cm1FMl0mDeeKkY76auhQ7nkz6vt3XvQGEU
AHIw7MIU0BOuCNg/x1j72u57XXlctWkkm8Y9dDKnge9fmPQ5ll4PaTIei+rPaJD9HvByyflLTnQE
sP90iQIkMITc8+ghiYPqiGVy4qG1BfgorrSOWu8I1Kt78mvZoY87qhpywmAMOAoMc44b07480ICD
Muyq/rGG5X2KdccMvR+79GRr298v+MKqTe2O0AkAHe9GIrgwc/LZPivaLR9SstqWUUyXf/UF7PLM
eMHZ9668uSXqPRoShfgKAsVvJ4rKOkEW/72l7WGXBanzzXFTUYbnu7cun8bWMS2tgSASosPUMPSj
w1IBy/TLnbDEfLb4i73H2lTmIU2FkGSPJ7pvBC3J/8rRmW23rWNB9Iu4FgeAIF81S5Y8xENiv3Al
zg3BmQBnfn1v9Wv6dmJLHHBOVe1CWFzkIzibeudDR7hRxOIiHLODPjfRWL2CjIZrMtfqhw++ZzOu
1KVsWdX6hqF7weDHE+KjZjLe01s5/FLYiGHFZ/VRVW26a//ft5xM3cWJPUJrbmrbV4YmwH4MFxpR
Nq4T0NnGoRnSb9WWhWP5CwgdsrKq53+uSsPlCWkn5YRmS3GidU3/7aitBmLJNX5/Wmr/uxSrXbZg
NQCrhwv1tfz3mDuh33FXyOwxGoL8C+gBzhaQ3PIdwyy+DLGEnA7GITjbsI7gserk6pOTpxktxZji
A8jkG7Ykv3i+tpgtmwELDXBpi2nSgkpo82o/yNI/5f/35rJWB3qwzKW/4aXgUmTN2En0OlHPmuJB
tW2Kyb65vcS3yw+sb0ExTz5xLy7E1JbVjfg82GnY6hhd4LsHiKJqbWnydHxi1daulG0sy2MIPG6L
9gYpHaDA3qt7rDi8VHwuDTND6aNQcIvRJ6KelvjQsViiFLWNAj9eeuwTUYVZdecluvxWB0XGpD5j
h5d6FPhuWZocbajFJ6us4hB0+XwMohWkrHVYFg7CY08w5dl5xpPxtKi6viyx5rSej+HKfhIXa3/1
V25ThrvqtXQQ7dkYRKvcKSPLB4hbTLvQxzZaMzJuJ8RdFpW6wuMVFpRoNmuBOAtYacZIAHdrPSQ+
eyMSJH63RymU9/K0IqC+V6BSFIuJdo7f0g3DME8LHY0N5ywoutPoFqSQDcvZc8Kz5zz0YJvUWvRn
bdhKlnU1PGT84S/Ms/VrNjCcRqsIdmPPVpiZIdKnrAqmJzMVdGREOr7R2DNh+wIQ8uiNEztoNwyp
vapiLGWBdMSJhkPnkqhZ/HHZ8ADJiKn0EefFb/J7u1K9vjeJU765Rd+809AQX/zZ+vuy8xBG4Yum
J06tqBrJqCUx7iH6UOXEIZOaF5FS33BtWZ1chynvGuQbz7tOoNxvGXaWX5Exyt/bqoDxUoWRt70H
HKKT6GMQGhp6wIX4AHehN1TVky17DEURLxk4GYEkX+3pq8XOkh36EujqPEZUQAocL1sOflm9iezc
PxYoer/qADP/rCTMUXY+B0vDKAJq7BtqJPv6k+u5eMgS2oy2dMqIvXWAqbRlopwN8kH42PNywtuJ
zslbAk3qFEZkNViM9skbq+j1OjCh/+pd6nlQtSnuwkyaboKG7WBKcG+rk3J8jttoJWF9b3JhTXuQ
wT3mzBH1GpdrvxNruYJH9Dg4P3d0vlgiBCZ/bVQ0PSu+h+29UDQ9eDxz/lvwsrZ7f2W2MljlfnP+
ipdTDd9/14Ad+VET7DiB+GG43VQhBb2rmbOfOe/ZT8haGUipwmk5N0HOg84cTwzVhJqz3Tj1I1J+
KL9bmySvurWCXQkHFzYtnYn9U4DqUW6XththeSIK0JGCtvXM4DQxD8jqvcMr/BC0Qfw2RH4vzx27
rONw78R4WrG5eBv6Eef3NKndx5SYCwJFG7947JDOLpHcc4OQ0G7Y3EfeYUlc8L3sm//DgCnl8zx3
/SsbyM45pJkZ4t3A2XXiHk1ZX64LRN5d0pUjsKuqJk+8jmcdSufC+z+3bzavghg8pGuac95h1N23
imSkwofpb5ry3gc7Z7R5HJZRApxAzgsf7/T5AN+W1/0ZRey93x0REcGYVZ+bRFf7LC3q6uiaWC/H
1E/c9VfVtypnJznz/z/xwZcBNeWrGP6ms/aR1coMHRBlH7ePO9MF5eTKzc79gld674i47Cb0jkZw
GNRxl9dPkCvHiQVlnBcviYv2cJ/wvYRUtYS7CULSTePggdfdJHgaU0SIoroM0EhgaPpYRtgXZzsX
mgo25Gol/epvmxj7OyfGuWdnFiwyu4I50lgR0AknBGP+658YyStOK8VghgdOYDHt3UMYPMsZtvAL
nFbhQoCNbHSGe6kFAyTPwgtvQYrQ5IADJFHECHYmjehdmJ1pvnd0p2y2nVTa8kM7XqIx1mGfP4Bl
g+pa9AOAIcX8hxeRwOinyBSDYtQE8uDQeNr/Bck6gEeuTX/h2eX8djlqmN0iB357p+HwAwO54OYy
PEQ20PiKARNnutACmgulT8k8reTuqwwY8T0wsuZuLz7b3hjzM9IZjgYCscAWtHV8lqNOhCDLe4oj
MIXzKnug7K/INwmNqDgPZz8x5iEDlKDetOBjOEp/jc2/ahwLB+sAnz9nVcNj/xT3nVFf7GqnA8sM
TK+VUrHmVdKWxUe3UCB2jCdU2l2f1vKQ4vE132Rq2p63NWzAHy0kxuyK+DLUbBnmTnm7aiY0f156
Tahp7w49hKutBBElz2wh7RtDqa8JfRT1xYvDQuNNJ+X/rOeaGqtNm0wNlirD+/+DNlQV7NqFpMK3
9CzrykJRopKsKOgLG7RU9MBofTr6OIM4LSeojifUzp1ohLSUZCX0ADqKfWRNvoI4edfS+BhMyRPq
qHOQvS3AVqQldnXXrX6n68jMutK7hV5RyASe91z/UGM9Uw6VlyFFd3UXn7SXNYdhcIv56rB8TdAv
ijKjkMd003csJeihJE+qh3YWuXpJsN/8hwF5ys9hX1GxOpe8oO/xOMIXTZp+V53o+OXWgjXe7IYn
IcP8vxzuzwVxLaTINXaXK+7f/9yOCuf1mKssqD/hYJGhY/0lq+kQ4lMl0ixWxc8MR6LlwWcAMTxi
sWo0GeqlTr/NKqBxDY7qgmE30b5I4I3IXXcKFp2E0BMb6eA/Z6SL3dMgGGUpkaqse6gqkTjYYPxx
Zg4mQoU1q4jiMnum7m3yj1W89tUvp28XVDhj47U4jLOiPTtzXaE2Bcf2dltV/khaC2QS151qKHlX
MTlWv6qhHvMAwZDD7nzFsKMBQ8UjRTG7ELJQx7Rnbf3dQsSfH/BFK/IdcdpL552sR+xXHGamMf7b
Ij6ut7aA3L6xU4aHZcECVtx0rUHYwF4sclaWa981R1ewhdkTDb7DPNOOfvG1xXk/nzILianfLp2s
/xjYlnF/mcAe62Q3hX7VXaRT3XGwXe42ysUYsBaikq8k64dleQiVAx4ZxrQdVn9nEjbfmFOmsp4f
dUdaq9kiEAqjsPD0QhDgYQ9eQ6PycAOz6XTpyczW5WfYdW33GgwpbWGhjDwuY04vIe0ttQMy5FwU
vfhe+aSg7+M4Tee9pLrPftYW28FG0hzE4TpAxVw2VlFEfB60Clp7gGBV93s9wqDllqjEUj95jZj4
ZwcfhN2tH9rZeXEbnYfinWVVDu0jsjo+ZoLlOhOS6C3u6EU21kBVJlB2TXEp98muJEFa/esL7fnf
HkQf5ufaYPh16d7Z0edpX6C5pMGFwZdmIV+x2Hmh9QM/auMH7vQwZ3w8r5Zl+LwXOF8HmtwKcZYF
FqiN29z3U2aa3YNnWZDijgc8y1Opbc4OmasHnknpNhrRpi749HERtun4XaAq7gq8SMHO58BEpmnK
L0onk3uwcS2geivvCo2IHJ1te55B+y7IofpLPUweRbpCdLxESaXJ++Jj0dO5bbV0tj4/X0Euwgn/
rnlzb0qWNv9SDlRrKunprveDSoGVDllkcJECW6VGSIf3pCqEFCgaEViNfBoObdmD/VQlX8BeiqG/
2ZLYIw+Fpn7BAptc/FY2rwvW2IRp0s40CQXmV98hDewavxGbcUhJ8iLUttNT4ADvp8o49LA/4YAd
zvgt1ociCAiV4MUtNUExXpOsiNkQjJuxipv8aMBT80cFbccWgsdTEXcMYf3sZ89s98PmQTTJyJXv
TtmLlDFMGanc5eYbPCkM0cimAZLouGX517lP9YCQepc+caxDq3V+tCBcCLuWNoDDNlT+JqU3uObG
7gr3HOjGj/YVwRhzqEP0+a1KNIxZCsJ+Bl5OG1I8RB4zTIGSVmI2dx7DtYTzPuBi24ssadwdTBie
GYaN6zYDvgJcPOrS9lALTw+3tRNMcUTduhW7QoEURZCI/g8Wq238OWunfVPUBqXbgXQOz0GTdOu5
CuToHXmZTL+XhqwBGRxcOi3lne9+vAC0h2la4yojg2QfRhxcBEHXmBKdkVrUtpzFmWVvoA9JR4Fa
4Og7ixYZ/COkMDsiXDws/2lJYvfBqHj8Ab1Gdmcl1/HNm0LFksUZ8qNsE90c3Jh58lCpXpy6LPdn
xmevEk8dm5Tnms6xixGTkY9G9faSlyQFpeZUTT3BfKZHOT5PfReeJVyzbwVJhf2EZj0uRNE+Mx3z
dUE1GSq7D0l2fKshzU+QMdSJW0VTFKEnDmAdS7dLtjDbnT1iIQQ1C7vGt9ZiEjwZMGv64AYL57dK
O+ikDs5W7DLJhLAOuUseldF272acU3lpjua/Pp0ZbZnhQzZ/K51OlHi0Dzl7ee5m6K+fsUa2efUq
vE67ZOxYeFBRfiO/oZGNeU/7DA11f2x7lU074HRIvX3acmoaCz/f+xILAduCeDg39JcANuc48Grp
u/poA5Ow/wL3yvGyrQwnd9+NASrSr9WiIGEhyILwZfEoJdzO81JDlkqpY2sGZ3hOnDw/rIVTXZYx
sftJjPiOhn55qQg/bh2b4jKEMdw/LmC5Lj23nWHiBDe980ZIyHDG7sV/gTKHRfrVk+Gag6TVervI
dzMKq0qq7Dx8vQ4+fwfvZsjSnA62uQ/eBx5M8AB7JY46crA3ZdkIZHI26cAGOChxFbHoadyzjfoc
orVjYmwFQ9IeV+Svi4M1h7P3QAD4gBsGg/NKz8XNzwCxbCsiiUSXch9ToHapLtn4QyiXU4ZBnLz1
NEScMnwR74D6UiTrTt6BXnj2ZNpLnL8ExfURkq/+khZP7mZN3ODsD/f+wRq+oNr4bBPZsQTJlyBX
9AFrZ3C2FtfUhYRZc9ByABwPXSv/7ClKfpW+zFYcAqgUH8bx5nNnhBccatQiJsPMjyn/Qu1p9zLT
5V9nGMJnk6xOeaqIALvbOgCY7LfF9E1btN4JQo8v9dIWuwo3cw0gcsbX0DoVHHQU2rNBzH3OYR0+
931QJj8yVNGndkB/wc4QMksVGI5Y5Nf0wPhjl8p9zfjXbDIP+yy1FgyAE2SX73Ci2OR3XTfJFTWB
u6yuAxUwhKQhYWxWXKc+x7VWbXpsp09D1fQ5oXesEM4yIxnyNMjftHHr/DQkbrj30IQ4/Az+DjF5
Zl2GOTqnVvpVSI8BuCeahRGMKo1/k+16F7Ygu36wjikPVcIrzi4aCBlqEyz0hOAbeF3gceW0IvXu
0XYQm3ls3mvtLEGL78hZiYO5FAcbz3RP4NazcJ82PDa2JndqtiAcOW4kjFu7Y4OZPEKEsh+TAYyy
CXup+YASQPhRyYbLrzlv2L6U2yksxh8MvTq6qZ46nqqxwTXy7Zxf6Iyp4oNp0O7hOrakk1yQZ+Yn
MgmN4XeVzp7nwM71geBQhY0XeZUKV2yrmBVIBLi3hOvDnHAeDL/xEZQPnVrkPQ8CUE2vsVQ7Pxmb
EcJoptgT5OIRr0eZbrSgg/Kczk1H33JOSUsA33LD2nw58z8HjwElNEAaapaAF8UC2rvRouI/TrGn
L07QVSfwWe0vZte6vy4mnpfz1I6A8rHkshvfREpMpLWUSdmSw3e49PdhFTAbWa+mc0c69GZQnTJw
i39ZVzNdtLO0/0C7JGKDU8YQegWAzPuJ1k//kngcK94m1bscFEScQkKs2iQjF1CgbFUjjfd362R+
KiNbPDuiEemRim/SlpM3EaPySNaZ904va+ZuwCGFuMuqxZPtX0JT5gHCRweWX+Hb3nWdG8JCwLJa
7vFwcxpx/bE3RxJsFNeAHCg4DFZDd0K/i8nUAAvZ8daenji8WvuLzAjJcwxqQXOOODtFp1WM6WVd
nPkLav/C+sWtcAnF1HwuJH5e7kvk6RcdHPANgWvS0jwkfvGZL+wvqG3I1ncPRw1XNBov7sWEeezR
1xV0x4I4Aya5MMhOtlJ+BHqvHx/4FaEvMCHYf3Cik3d/9Tr2yQbHX06RuEDo8WASYMKkE1MUfq+O
Ck0kKUELtCk5DawzKTFE/EXjnYrGvnT95OGYoeEwlQcp0gTpWQR3FE+A9CSmj7GE5LYL6hHzXbS6
0Ca6UgSd2EH+TeLj6mf2jx8O7Qu9LSu1MqVg6cilgPJfYjJ9oewv/FHfm0YICg67vl48UFVju+f5
Ql+xH+HVpdskmt/kiB1Drnl/xEsXmx8RcEr9oJXW7THgBZCzdaXR4jxJEB77lP7RaYe85F+7CpXK
IRtzbgINRFWoZmHpO6HexKx/g45fDLrE8JRgtbuAvC+/HRAyv6wGRMBLa0wIKke4bCqyRgeXYmoe
mxqWAwOHaFB8MucQdpL20DkXlKWQvOi2k+PbipaxlTgJCBjyMZ2bDfh+Bz67hrjEwt/LfS/5pRvk
hd2QDhE1C0k0Kwq/edFEDtl5TkxH/BrLb5V008maEagAx1n4NuKeg4JjOv3HjVhTFxSm/SNjpR9s
hkjQM4Mv8u/kzZLriUXrxoK8Pa7N2N9wtCDuUq5A4aqbt08wPJ2zhJ55NDMVRhyMGxZ8qY94uedz
cV77XpKZ1itu1TxC8We10zf7sQ/5XEsmgb1LOuGXm3Jv/lvctnO/nAXLpN+vGL29JeNUTi652o1q
NE+EjqJz57kskQpotkxRqSsRulJ4Y0W5zuxs6okC6YUKLGaaU2f0yDSj6/yYsRHGzC8XTKGttY5z
KpXHucJI8voH0JaUs6yGnTjx6pBvVnaR5PhUrFxl/DHplm7i4yvj6tGOdXej97m44hsiYFYm1AXA
MyFQDBGXcJpJiZqoqK8ujJtiTyQk+gtwkESq7USwxYVjk/3U0aJVANyISQF2EwZOkgZvspJB+5G3
WiApRWqi6jgw9KOrliBuobuS50JEUB6xuA5tvlEBJFt6IAAIMNaAnVUIAOWbZ3sZIajy7SHFozKc
xkBBzfZU7UGb7QMdnypWyc2+BM+C9UWhqpOFHcPYeNi5J00+yIekgtgsy/TYOsb1nsmZDuNtIE/y
VOmCuTeaWPI/u6rDwY9JUuBqQFc7etRusuzjm3c2EfFVA/+jp7g9z9cnSLwdf0VIkIdA9c8ZseyN
cyZmRiF0WD1ga86mqzssBQa9afDzY9X2EdDvSDrdFfBv7F3t6oYCtfJeyZ70UDsly5ufmFXzrzku
xhZvYYQ5lndR+24d5iiXdzfgvxVfXnecKPGAfODJIxlZlo/UFo9kX9sZY6KfPxRDUnxmU6n+BpEI
X8o0lv5t9aope2AewMjI232udppdAotXds+PNayZ7ygos6eOr/MFC3tPyFuVeYQm5gPw3YaD8JIz
6Bc/eFF4kYN94PcWPgM7cVDANSGGbTjheUG8oAVndZnIIM5y9PbVBrlhxGGYcjSdLe1JbGfmQ8Jf
+F9JU3ODau7E6V6l2cAsYD2ijLnu4+iwZJz4SL1gMflQM3b1Y5RgeNnTGBmflyGPjoHQ7VMzmGzg
owEusuOn6YkUYc47d/W02O20rMNPWpDbfyHVw82uXEKizHXICW2jigEwPZ2S5XamzrjZUrOVXu8M
5vFxTlf6hJKgwXGqGouiHGnFIjtJsLDf1igtXxxFMfrNWQOcLJKLVh2dSXcXf6XPrFm88FIGUfIN
q3m8P4XDTj3IBsvaDeZVRYWt6xq1w75bUthX9u5TmdV2h2SZvDT0U78VWIopuIa0SpUO54sIYtIq
kOgKrH7haslLbeOKVjQocBV7s5Sd9vQ1DHxAlN4XY4LFXdI9dUKFn55S2KwDSaCKMl/4tSc51MCc
Z5/qOgRt/xdifYSvuuDkAHmXQhMMGKb/4TDRiy1TfxSdl1yuJ1SthRScGcXrIoYkfsIcwUTXNsR8
bzH5C2rHKyfYVSN5BJCRaOG+h7PuMjkuaEvHx1S1dZLIDz9Lbw7yN1t3NfBD8Ox+Thwr9jkfN/y+
qOUeiM8tPTneG2keHgxYHHz/waNF+rFIxnnXZR0FnZbdCj+uaMJXLP7x8II7XzGkQzjmB2WLh1IB
/8y8xEKu5oG8aDHSmO0SDuBbscU/l6OdeA+q1oHRiog0xZt+dKOHaUrh+zS6wVFBJB+upZFRwoiY
AWD464mxO6iodOXNMT0uFbJQnSQjMFQrMtaGHREtqRtIUj52qzhws41Rw3LjRjF7KTsYReUc70o/
xv6eucNwXB02ipvKCChCtM4VyQG3hrzkC+dxn+qJa0Wwg1DFEqQv5HZb/AUeh4SQufNWJn74e4py
UwvOC+RUnn2HUMkJYBSJAdAHBIGbzYCtvyRMCfp+vBUqrv29IgdldyN7dpAP3jJl14EJQh+roGfl
nY+svzZNEWTjMWgc8sB5b9S1sI07fRGTkcG7IX/120h+UG0ppKcOgocgIegOwpqZvPsLR4V73O60
gbLHddezYF+0Wby+7C9eSIkj7Zk0hA9Bir0S0I5A56jnRX4N8xR6p7RXDNx4nVA4dBfy3nDzelj+
LlHRvloELhCZaBqYCWkXLFjcL3VRqH9lXzf5TwQINz3hbMir/wvfeEVMOAPa92RuDxFFg+6mkK0Q
uw5yboS8rsxZcKJAkfapOV8PFkMXt74g2RK5UxU/MASvI79rtP4OGWWvzZDZnwmqVPYMoVY9shxa
i50dbWTh8aB+Ub1sMue/arLWw5+j7AURkycZ2qBzLdU677F4lgRGFQ5nL+9PFhjrDphQA/sDA3uO
i7QR/rszVHi/qGZWvwEU3Ae3ia6G/LOLvRlRcsHbNswzB+qQWwPqLzoOfBkeIb5PjvkDTy3OLzBd
PJoPcJ9wiRrWt3SOudM6nOY7jXQsWSz/DIqatQqLRVrU8QgnWJyq9Ur32AzWy+Ci2vHLN+Rwk5i9
zJAjflvLzUfk4kcR59mxG9OqBcA2sZZovclpziPI4nkjTTrGcHCIpD4N9eL3L46nEkySYZjhGu34
T8LMuxtf+u6FW3l+gcXkXfKxKp/lNKl1Q7OZ/GbDH93wive7cgaJSQqFkyXoNuzdd5RXF/7yzXDf
iGR3HVSvRNYu7IWzz6CNldwQqQ8eW8j+AauTuSrkHwR+TFIJ2hq8dlE8BVWjCK34Yv6CQhLf0gL/
JOXdxeyS0nSX4yw4NRznykkEkJbWyH255O5Hh5+ehaIQEPtSfMD9iRtNAYdrdVbhTcI0UV1WOXVX
k5fjm42wD5MoSafyCANnKnaSfle7gdxU/1iZl7dy0uWjRfieN7EXyS3UzxVcBN40hWnw2GPW2TuM
+v9x+5OKcjqf05dHGhRg1RAlZ/qN5+g0FNTcnwh+re/tOk7zMayEI34UNke7SzGvltswhuGywc0V
so6PwCh8Ei9fuWG7NIxfKOCa1i2Defsz4gefgV24POEqjhSXMNQJ2VjtsAAVM12P2zHq1k9M9f1v
hoRi45p+gQ6XzBCklGSFmGJXO6wMgK+eLlb2BQgL7qEnYJbvK2TUO9kIO3lyCDwXc1zuYSpFWNF4
xnlxykPPA6p9aVOV4TyDQ3+oo9rcZo/X3wsRptG/xV4pLqISFa0LCq2M4mVpgwfHC+Et3SGvX7CU
vcgjr123RBIcWbUHrUykH0t80vmvOGjCs5EYPyFYDZ2CwJB504+x96r3qOHMV8b0NaPrFO1DUTeg
ulUIx2YBLiXcn5Nu5j9J1TgnajnvPR/TsvwoHal6xOau+SfvttvtVFrrPxMsCMoDh1IHT2CpIDwJ
nellnyZOey05y9wgJ6AZxIHoDHtCLJLnqBqSvUpYWJUHZlCOXH00Ve3R9gyTGPJXwbbWid2X0lvv
6dwlKFt8VNMsTh5Rz0uFy34Hv6zNGD7m9TwmYRgcEhyJ2KQqrnU8uvFAb1w9x6egibNnKfEegeXy
6rcGS/Z3HCTR1sf7dM3azv43yyLw8NqOMDZS173xIh2RL2lnc4laQqU22JG4usR0GzGuXxo2lluQ
Ix0BzoaN8zNaDQlBb0KTu8Sa/eQbzO4Md5MP96T6WlbHPSQziUiO6InLP+2CVNprv0XeYB7C0Mmh
vWmvc+rCLc0m8j2GHYe/j0IqSMpiqP4Wy0RjcO0icBgjJA4zy5E0vpcIosRM8WuGOHFtm7Z4p6wM
AzEfPpQzyQ0xholrdxUsJvWWdw4iaDuFAXlFiZXxnr/AOND36lyjRpsXg1sen6yy5V/YCMQltJhZ
hgauuj8oF9QxaHXtnzW2zcuaLesfPSrx7sSOo66wGmuagREquFlQAwPWHnUw7aWLx+Z9ykTEy4nd
yh2LNs4UTBIKItDDS/FMb8d4TtkAhoclN6uzK0lkHHmx6pQnfD488SqmTGdNY3p+y8pbNkXr5Uc1
0Id5yEG8X+VY8H5wOAeBdOSKckAsxvUfVsQQR2OCFxghuvsOTPfdaV1jVonuCD2CvGV55sbs8Y0F
5mxxe4pNGS8JnSo1hiTQVZZXIXwzojIpQP9w10Ha0OgyQf7tupPeY7lXDwE+AM7RIsbba/0UP5zt
w11TGcJxXAz0gaRJTKg7ApR6obJXgbMBdlQTuCVUw8ENLQ2ZyCMpdSAtMm9rEbG9nOZsfM1ro0mx
taRzXkrdczRPliU/uAMp93BwB/8JDMPqU5VTdfq8eoQz4GiF+q1lGw0ax7NG3zhrpLdRE2oBR8oh
gsf96m5ES2M0APt4tU/wFXFeQcTroutM8wZGRjo3g0uDqs61C3oRC5eTmmUv+rExD/TAAIvPUqcm
20ZV97JL0LqWbRoGJKl7A/iWPBXOwh3e4Z6OZxylOYb71K//mTWqH0NeX19B3kU/ZkeMJ+FMPJcK
jZHZc/25RvylFmcjMPY/5k1paN7tp+ipl179scq8mPbtaKZX9olK/4jJsqiMzgWKUD/T1Ysb4GJR
jPYQeobNRj8QWR8Fe4d/AOkr8SUYNf5N5UIs1eaz+lSNn21TDCQRkXRLq5Aoh+AlqKWV/NbTvL5x
TqYOzNFsbMpdGnarOtFCtLbv4Zg09m85RilVpWrKiDd0a1pcotUSOkcY4s2r0PtWjLJlJA5llNbg
QlQV/WsnGX/IVAPQQOnmtY/bgusClbUb31gGcmfue1IQj9IZveQJyyFGxE3lLojGC7VKP8OoFC+z
4xXNaaSj9ByIGgOEvzSvIhsxVrkiJr7YTdCjDGVGNIZndrnkrYy+WgOA6rsmifGnprQzRMwMa/s9
ySpuHxN8FsEZlqGscZZFzAIdYVC2HDUe8/aLsc4sf4lQNcWOWLL/n/F8WT2rO+XDRQugaOVEhVd9
tLiFiIhHDJSbQCXRJefJe5MA+UM4IMr/PfpjeAriAJOJautoHyQhVzlFAfXWVWrycG4Edg9ggAGs
mWNCM0Aw1nOOK2r+ZQYRmk94G37OOWdJx6/ON9PEWzkLf+I1mLofXCme/QAiaGBHzDEtDduZLSAB
7qZ45hkBAMZOGutHx8rehDbddyqOHwzncCj3iQcQi7jbIE5VMVf6rHM//YelXdU7ntT+MwfX4RI3
q7rvveP+T2Gq9lebz4Qu8jQ1JxIe/Y8OUMCxjWz7ewT69GjwTXQ0H6QUpWGvjm9h789mw0/hIjbj
hwRWxakn/8MufvKSw5BjVCFIG0Q1fw3lxnvUUZmAbcXyx7cWVHL6m6xZALS4wSZINzL94cUnT27+
yZUDU8LuJxGPRjM50ekh/YsViCqYn1YX1WVyvczdSXjTHwWMj4LlWw66grAJreR8jN4nhz0FiUWX
hjYARaSYK3p2Br1TIIUnSh/wqfwixJBjAnRGMb64leXq3/gka9orbWxtu6u7BSaN7HV3jHM1sjBr
8AztiB9mGbSujiCWiMbae5bZWHIg79kINlYyNlCYGzlkbDsrAbd2rd+c3WCtJd7Xdv7b1xzHr7mO
WACPFJZcZ3IQv7MYrT3dp0h3eNRcHw01AGc6A59IAKd15apfmNNxQnW2QA3r5vklCYBnT1tyTe6J
BSoKSk0U4HcT2XR9zajlgPuKr+MYUMyKO1rz4IHklri7yTeLoUsK262kX2as+q+6qMNbThSlRjRs
MvnfaPLK5YVKEYa7wVTKNXOHQprkhRBWU75XGRTHveWUlh8Wn5bk0odPfEiTdsn3taUeAgQFRWvf
LuE97yfthx4WBgGh8H0gt1D8jPAgIIvimU30BWal/4roR+MJYVBcYq6iB4Pa2HIvRIIu4bW6OVLD
bbctM311VdNMxDrD6fpCnY2ioXBy5DPb7yTbFx4M2+/e1wMXCCRRas052pA3gbjI0Dv654SDjb9D
dsKxF81WO7sgHogp4DYieCkpHndJeR7rsm7PnCqd9bT6keO81T0Y72M06DS7a/Zeel0DB8ReQGuO
eegm9vu3nqvHHIuuizkHCtazuzTN+ivX7/oBaKsreQe1mJFNj+OkCV0PScTLzB8926HYmKDOC2Ic
Oue2iEQwHl0JvGq/DB6lS5wPCFcETOqQi+rl3MxuPsMp88t9jPGb5RmhjrMXSIjpKhrQUiqfCOWm
pLl1b4MmvSKK5K+VbHGE5IGoPuISiAkTTqN/o2alf6B6ulBIphFrNh5OvltYJFtckQGQKUemVYWH
bZVl91W0Szie8plpvwjZfe4VuJ1DimZBBrZU0A1iCd7v4445yzk7czfvLWedeBMEaKFcU43/P5LO
bLlZJN2iT0QEJJDArYRm27ItzzeE7b/MPCRDMjx9L8657aiukiXI/Ia91253yEJ1iOcLChk+C7hL
DJjWZTzESCBfdbUQsUhe1ZVBPAb/tKgYR/sov9AFuWbKFEXgzqqYFbgYP2FrEne9KDwOnWaiEsnZ
7HaLYG7Jc9XOVhT62TL6nw0HEtjWhlnGDaKgkT7LlOHFjUUiFUFggWc/UnXMyevCORjvRJxgjKJp
OpXsE6HPRPrgJjW79NyZz0jxAb9BGT3OeH6bjXIylhqFpT2MM+ubbJrQ6g9chqlrbmL0B4rBewuT
BeHINP74fIfzHUPYBWSbZeFoQ21fdWxZe56G28Jjm5969Ai44Hrcsuhlpf/qF+n4DR/Fbt4NDBWY
GSo+RsxQ51xJz7vLmND80VlGqBTbrmAf31f2WxaJyD4y3c7uElpl+tPcbuNHxClijaceWU7HY3zP
vIh9WRaz2HXxgW0YXzsM+LTjPPWVASrStSbcRg5z8R0nlvuBYsZ4rnOBMtTpHEi7YEfupwHySQLO
lR352NTfNYiuS1e13Z62C7eSY5biqNE3vCQJaHyCyPsgBB1B2ruSTups0bgU10S1YsGDjX94m1sj
q392X/aOLe9c7/gD9W2muX1BCC/Ng8TyyNc0knq3mFMO+t/18nPnKs/Y103kXaXuCTjm8kWDiLxA
9G9JUNa/o8UEGo9xWyPPM2V0Sb0ZnArrB/Fqs0ivTlO5jO1K8enSI8SD6D7uuPxww63zs00f4CJa
37bO+qg9yIbfVKFOcO2RjLa3KR5y7+LDq1xefNLZus8WZOi+agKgtAEpPA45kdRV14WJb+hb7fwh
BN7Odfn1B+MQYZKpANNWEolVNLTNl1PO1BlNNXTuNm2y/A5Kshye7MlmYkKSWgnyyjXRVJpue8RY
G4tT21JqDL7L3lzV/IObwpjbr8ZYpg/DwHgO0krhRur1AaiIK3kaVHXShqgY57l8RLZws68ePF+j
t1lUkd1bPhSaZ0gYIkIJJsWRO2MpCQVt0LDsGDjITxOkxRN+zRzYSR0wSlo6Qb+IxDosqRfg5hjp
cABXQF8P7jn/LwmMiZUyESoPY1+V07fKfER2k5SzB+lm6A6ONRR6rwuQwNsBUb69pd4tP5UUMFab
Gsf4WLg+CddMmq/cEN6toHtFeGIneD4qP/8BUKvuAXpPZGwix32EYpyFZco5TZJgv9wcL8hJzPSM
6mDj5t9VToSpNLLmHI8JJBYOJvNgUmy/JiN29U0stfPZz/i/aYT5mSb6+tAieHeN4DbSNwIB5xvO
huYRN8w3mtTxB5p9cpygzTC8z4tzgVTmaAMTZATvNBnD49E9eZ4H6CddLcwb3+zNlvCxZbxYXRrY
u97ICXvSJMQ/OY4vvzvFYY3yJ2mPBalwwC8G8S4YJjAkGpTgeOgjeZTCZbHtrBgfZAp8SkbFyd+S
OvkLLtX5B8ykAd3CjWx2fJhXhImcGs1kGlyn0axuHR/7E3Zt+0iFSinmgAvClWamT4Ue3e8sEyQs
GZ4O7gNTy/kSk4rpHTDaYluZjEkeyAzqcRbYcLI8XDkPjlXRfFEp7JwELf3WVOB3Ya6iHNXzci+Q
3FNpQnxmlY7ETAdJydrKjJfQMW0tQzRF6XudqOStoOvnkO+Ch6QpulvTpGCzqGfy98HrP9K2cPm6
cgQNXWdX98RjOZ8ENxeviT3hgPT6LD1K8vlOizP/axJ/PGTx4j4VTZvlR58Xb2dz6/Wb1hXelXA5
ZDcS093dQDy12o29HHBuSXWalc236jX9B/XHvGtxxuwF6azTj9uWpiStUyz7GmZAtolVynoU2Tcq
WTKSIbu7KUEmgY6OxkT4YWj05s0PnPHBXJssdCM8v8kIhhKBcXARZUbqPZOEDZdUETpsvdhtkGBy
7ho7PTGl381OPu7LxKPOwmLeEpuXNP5ZazWANHGe9JQAgHPm+mwMafw2a3nDamXsBXy+exPV87Gq
LP/Rw0x+WIp61ierBhLAWUTMbIZUugot2xbnlN8HghHbA2vj2KPDJmawKDOconqbOYbP4O74bdk0
Jex42tR/r9ljLkcHmcaTw2V1zJLIfEf+QHQFomeWqh7YD9kuQx6OtuM7dI/9N9LM7oUMSKRAhcze
EWKKU+XCIC4GoW1U+KAhkXgnv2yKkl1a9S0puejhZMfnqiZYVtlgoZumqQpr24aClXsj2Zr+yDiY
eKn8irFhCHXiB88JyyZaep3GyMIMycY+c4qEnB7oXQgqSvOIJmv8p6dm+rYzq6Sc7b/QG047UYwT
WtUyCt4MP0KtFhtPy/qXIoKsZ6IweEdWAgy2CxJoWSyA4AbUSwc7oAfoW33MidjZgqsTF+QUNKK+
Nw3rzpNowGKq07OH0YaPukDLLVNkHKag1AF7uu00E20HMPXGIkHjkQUVsGjmPtlEwdSK3OY4jFsS
EbrmBPqgI+dl6LvHIF6OfNfBrlELckDPYP2HpfZbIA0IW0sb5ykdz1iqmVY2ss/+fCvpNkYvuPw6
vtUFunJ+W+bA98NBjuSeQDzosDKpLe1nwYUGkOsjpt9dC7aBFGdWQpSHqKQeydHwP43OvU9cpS/g
AmJxDmKLQ9UCYf1gDsj4e6hPW9zxEExR1dxTLBX37rSazyVSi5+osfi+3QIHUpD7ck9SSGtB3+CJ
Noj1yxR4MJHOgBbxGeyZuxC/uBpNCmWTVwtAlIvY98pbXns5nMu8ECefafOn76n6MnkDFnTK4R8q
9+q3LOtrsToseXUjj/8zYUcb0zKsr7EprnWn4g8fjvmmZyN6jXxZ7iGjE/46xmBdt5kbaBODTc2l
njo/lWEVT1xY09ml0iL2DyzPZmjJ9jkqm/qZ4haSnO2BCyF2Z71CC26sNzs2Aegyy+UbDPojUwqT
ASQfc1HMLtSczmeUPaitkwz3AqIQFSaFx/SA2nZDSR+8qynGSjDU3hEZEACOrMBimxXqpSs6mk0C
gTrER+6KTF3GdFdLN+WQ+f83otTFP5ZTQbVz5th6UHqJBYYGZkakrkKbVzZsrjGtfiCuEOjI47cK
XlWfvOZRJB7IccmeHdbmYdFNPuRx6v9pq1CHeDu7W5IsLMohoWWNG9azMBs2bPjbtbJIfqdI9Dd6
/c8mIte7y8Ae46inQmBFSgRBqb5YxI/EtJqNuuguI5Y5YYsNG4AB3dcMZSfZSrep9MXsaPnV0P5j
OhyFnW+PwKymoXlOpelDnQrSVXheogDyshUtOoB8xx0uXlx7JGTHbZviS2VWclhQ32+zds1Hh21W
H2ZIZo9xq5tnuhTOEqkb/Y9ED71phgUpga5KRi2N65JgH0NN3y4AfnbdIpN+v8oVtnSV41YbwILq
WUWhURroOwjB3TUip/dBy1qxzZDmWUTMdlvMWiFi4m5X61RhaCDHVpuZbrdyGkiEyGpf9bt0aShl
a9RVJHI14QCwkuNkfgM2h/7RHo1+240B1tbxvUlIGAXNg/UctRPsm/hDj/hKoegFmHxRKifTpOGZ
s2eXHGd4KizjRcysbWxb53emZ4sPZjTJp/bM5hT0gdQHq8gPECJX+VHO74M9XCSPUcUwbO8J+Iut
wrmzJW0MaUzUksMzYsDOUnUC62acUhaP9cHoGQ862pO3Alf2zbPdJAzwv5HLFcBA8zrxXqjO/DDA
tRmHIjWzn0E7SG64tcrf3O3G+xQ1VgDcnZiurWDev/rFKfZJ4Cg5OYb0oeplcXFGv90q7TPqh/uA
oQP4TtQT+wv2dEC4rztn1bFDKk2H5phmPkaBlFVX6cUOSr/pv3hCGIVb8pyZGMtrqmMUVdkHgxf+
Y0PwVPZsTolIPWMSIOTTH7v3DBo9HpVpZrS+5HH3qvP5JY7WGiHjTTuMaLkRAjtuOMMU2sneL04Y
z+JHxcrhc03EJHWj9Bhrr7sGMSUcn3icKLmArh9YMjDV8M2SfB2zeWh9yJ/ZnKuXET7FNs+13W4R
JlirTjF5WbV+b1ge5vIcMfSgmiLimEAgEK93Cxj1HUEo3Q8G7ECzzIorDrggRQnmevZM70bS567p
p+m3Vhm7y4G/4tcdU56slFxog2BtCFh4db4anY+XkumMfaAE8sFzswnHi8YDjuA2LQ0muuhK4HL/
Qp+Y3pmfmAe/CFxF0FVnPw1+3San3GKdve8Wx8HIgxFObyxsWn/CcriKJsSk4ZCY/T8eX6s6lGzs
X0WWjtWXqXV1XdqlefRgPjyOyE7o7VRg4ez3x3zF9IOwOaFmc0iVCkxgvRkszpG0VUABAzlzrSyf
aRwd0uYhRWOCcvJMHD27Wil6UTle9DROwddAn+chlOpwb6BaMm4Lstv5n0p5BRbPgzTLtAmZyLAk
gA1JkKwu6exz8/IDZln55I2DBsKxNPk5FV4CM69Of2aRWNyqaKvdPUAat3jEAyDG3QhO7J00Omot
jQFun8iqOtIdopEmkNW7WiPoPb93MhrbYvFvSZy7AOU0Yr+byeg35diAZ0M1Mdh62CF7qHZRbxnB
HQoYIbc9seC7NHPN3ajou9ELwi/MUyL/9jSuCaM6JDJ20EDZdCURag7XISr8OrhbkqoyD72enP/Y
m9bn3O5TOkCCPSwU1GK84y1ckceEEOyhlnS/KXLNK1McsnzKwHHQC0c22kyIDiwgfYxFBGO3mgmQ
CauAsQ42/+3gMFTfu763fKK5cQl5dhb5qrtirsLYrKS6jj3mUULqWtS4/aboXXCBbptmKxlO0Okl
IVZXRVohwdP9vQ0Yr3phkUU0MS8irciXSRNbfyQO6gIkBg3LFHwV9P38443AdupORknJRYJTtxUd
UymFkjfu5hO9Ah8Tc1R2g2bCPGrLrsPi07EPxeWVOLmEIwVqdYvfp4qe7DgnEjpEXJVMitKWAXR6
5GgwYosJqR3bzwGaCizD6COTVziKWfQWlYMOPkdM8v1Zj8j58a/UhkaoraHR1SO3ETmF4oA6oB+P
Ce9qVrLjSbQBnKOOzPReRJFtAqeG6wTNzScDIj/lcepNJFoti9mTsaTaqSQyq08LSjj+pwzVubSw
s1NuxBE2MNoQnf6xjTTlf2MBB2UEtJBmToOeo5Cjek6KSEXoK+iPcxccHuyXds9oGQw4F8/yjCwk
WP0rJGE+B5lpdEcVgQ4iRIXrZEMTZmG5a8wgLKUiFSlG57DBKMtcLJliBsiIpLvPPJ7WvVQh9D0d
LpnSLeQLKjAcJs6mb12VH4dyXPq9DpzykzANszwZOUkFFn6gIRSZmWdHummyE+U8LtkDnLvMO8zK
s/3TBGctQtJZUXMClBFnbQ/0KFB6WDy5dK830DyQHzeG0/T9pewjJjho8+sKxpafTs/4mlAOV1rS
Qgtu9uEh7yfPPZZtFYx730gXhcGu1p9CDPB5NxRMk3NH9zIeO9yRyPGL1mtv7UrrqK01qhHNq0Xj
vCqBCV4kjxpbEG/JFp9H3O8tWF5fdTogDnHAW3PXlK549BJ3XplZPfKmTpKcckIc5s+ntrFlsrfE
WJR3/CelIlJUIcjlOJBEmhr9W2vM3hMCKD2+kFHUXaWnHf4oYmgAldi2OlRdaQO1C5jIWELR8LvI
yyhoC3PkbE/qV4qFavgdYP78ElCHG0qwHPexk2Hgv0ei0L43RdKAtmXY/lQZQ/8XOPhDjnhekbQW
SEofmCPa2dVRgsLH9qcdj13yjbvC604G09WNbOLsmnEcFAc9Fkm+r4i++5GSnJwwxYNIzAWjy/iY
w3VLsIGmfE74w+UFYJgkqsoQqRMueSPmP+bxw3Mbq3o4BHPr/0CMM/FUk6DImNHuqaElcA0zJEO9
PtVOVv/rgIswVzINsum6ZTQvJlu2L/yk0/M8NcYbry3pT6iFSDjzh2zwTp0bWQ8jXYuzryydX5Ie
9i/VWcNRzy9PVrmjcjbELQMDLBvY/llgqCy4LyCxGWGMLYNWkRPIuozFUr/h0JEM/WmUUFVbgsx7
Z/Is+jYhbZokEtraB5IQMo8IpwbhSCGF+o4I4bhzXRmdBxcrORf2mMO9sWrshLJjbxl6lSFflhhb
B/8OXCBEhcY1eKXB8u7IU8ArJQ3IgatDJ9GM8ApZhqjb3PythIs+HsthKH+MYkKcNjCb5ZlNJwv7
EICiHyfDo4qP3oq8Fxjm+Y1ftGIn0BbdmdgP78Ny6eGODAEFGqROIz5OK3/Yt1XjkoxOD1wfFpsh
e4gzhe7TNh1n2rdI4DQ+VxODX4fn+zNdxqi5FC504DMi2CT+17ZJme2MfuzjnTEqVZwi4IwppFhC
2LBaTNYN0Dnsbcmub83zpFAbMAE+ee2gGIhYkZVvi4KScDPyZYIKbcCMc8uN/VOGfutiQtxMDxa3
4jcRivTM7G/lM1UJQFNdrJ+4H0zmFZVREYfjZgWu+HEI2F74JpWDXWQT2uLS4tzWSyO8Az4XyM2c
lLiLO07eJ5wE5YdVu2Te8vRiKIg1jKSQpDBIbFyJxEMoDqKTjtM0fmlnRs+7AXzWsGV8YD+mgMPq
UPE3vMQaOlc42U68BR1r3Rt9auJNiZf8ru4rSq+OoWv52bpG274yTq3ujH4ZY/xbY5OeafucncKp
0R+YrPHssQ6rJhCgcCId5Ph3TOTMsxVzalhJpL+t0i8w0hQLs08LDx3boBn+5frMxdVJsS9EPUO8
mYWEEndvFlajaF8Bhsn5n4hKAkE2pcUI7zuzNTIFSk9bHikItdx0rWmhmYbFnDz3ecW3kc/WSPqR
I6cAGk/AJGma6qDbzSOO/o0F9XTcFkap54M5GlF20Knv24feYBwmFM/OphlV/+Nb7Lf3smjGOwtR
TvPdME/OETTEbX9iOm7Edw2BovJg60xKKqgCiMzIcOG5mGwfdVNLyY21NIPKJ3ENEWzC1g3WCTNZ
i69a6ng0j6wF+vSLDe+g7h2J3/wohFO7zxnDZnNjtkOzHIu6I2PMrsfKPc5mm/knbouRgXi6Qk37
mH4YFo1gX2qbINW3ZtN4LxW2SPKmgELF370equYcc/v/EdTCnoYfu70ZLerNsIMSsjw4cWX+oUye
rkM8ApVuUsguGB8s83FW0AzCaYQac25r4f2hY2BLJx0z9bYeskf/TNrI4n0p6KHh4COB6qEYUj2U
RfrgtY42d5qb2KAvwgxnIevdzkXinRc/IAuZ0ooJXNYmQP1gvocl8ZIcBkQkW/vMZN95swGunQqQ
OJQPY/U7eYiiN7rt0ZBoF57zzoorRgO9MwBIrArVX1u4IVSUpaYkTlXqvvA3RbfJNcHCcWcHJpi5
iDCnzPfr4SlFKnjKFrb8K0TNfMD+ntzVyvowFavesIffeF3GCe4KWXhq4wJx2anaXLDjG/bZBzIY
c1BLlO6VH1nv+FH77GkeTBdAFXPwreDcZQ1iiKsHXcjE+VxKBmG18WihQb/LmKfm25JB374xMgIJ
19yHtkK0tSsYk5+QSySQRqYyOCAbY69vB1n5sZQaf2tpExl1GPVk5HftbCNU0hbEsF4FfBc6ihZr
By1NNey5oqXIUcYu2JHqTPyXKzxRSTlxI9V1tVZT/ufKinngM6gHEG3sUm02rQ1SpyIXm3SsYZlV
5fwl7bIFvLvgVDExp5wdYb/EjLp3Uemv1CptnVFOQW2oy+ADfsw/WEcOGFY9PqI35P3PhoWXgLmt
e51oop7BBk8ceExU94ge47fe6J1D7vMY5uOckHNRphYM/YQ2wG3s4h6KAVqnOej/a9w+P1eNKVm7
5kg1d0Gal3eBiPJjV2TyrfYL7kAW2fiOWkjBm1HhGEct6CfZhjvB26UusmTAQ1GwUX0ggKZhIDok
A4nUKMHxzfVLSwx4PtbefWrhcQapgXhNY5ZhkwKlxHaWnRs53KTADB7SPJHXBOHbnW8RNcR0GnqR
x8gUrWWjfgaqjSGkbptf9GKDQaISD5zvmvGqTcnLH7adbMFoquayYFDWHAoeAXOPcj2q+fYUd8fc
KQg8VZNP7a4XQzqdWOeaUaiLsgc8S2WBD4Z348ZrTdwio+W82WsvGczQc1STf+ezZo/gGhNHbgZ4
C6BASUThS4oyCr1No2GToY2WCfAOAt9AEKAeOwHpdRlST2btqL1l8fqFNB/l/NGZTVJtraXz2+tk
xP14x6wFY4fEsefw7AcoGzZxhCX1EBsr55KTAGpVwyDF3hZiRBHA0CdARmk6wcFpdLEybEn54XqJ
3QfoFOsarU/+C2IcZbADmnkNAOIEIQUR0TzYDxGRRrJnfU7QLXqJElBZQA4aPffAkWxXpiYtj6EZ
aXZdiUZGz9Ljj7foPtc5MnKlbZqUauY2Kq2B8RXEMxTmCKbDSsTeDZoWmzT+89m7qmqOs9kPmi87
Ys23hXsUcIPg4W2eO3y2/LwT0Zy7Ce0ufi/syNhS8cuCDvG9btgjt3Ru0MgCVnMoN2J0flmTHpKc
kmfHmc2KMuuTwIeYG6Gs97iPeM3JY4bqmegRFmMCOih0KuHMR7xBo9621dTbBzyqIjjYII5OdQDg
BWFHojWjE6WyO9wRSh36nB3Lzuoa0igC2TVgUnyjuzrDmo/hkz7/VhoNSr4e28izcnLYsiAFkQVn
2k9nTpLGNA/EyDBJ5EkiczYlkdi+tGQrCqxcVZv8guoAw1z5c/RlgjFDbtKrVIVZUBRsn+yofTEJ
Jfxd5g6ANrlO3PcIdmsafM+x1s+mfe9tiXu8P1SdBY66FgruWc1dSoogAXz2vp4X8oJoRRw6JkHl
xutKHt0e0GS/hChiaRGRJ1MGku6rlxBut4DPZ2fjdGwAW/wJftivirGvf1/NmTFdODSxR5MK52C4
o8F64vXGz+pNrc/OKiDuhYogSA2CauTKB0C58BSgdYY+F7HX4Xky89OowGFtdTcHn0YkDLH1stUz
hJK1cmGbzq1g1dA1n8hLAbVRIZj7gZaCIByBGoFo6zbo9w4aJwSftj/XKDCGzmfeRD+z62sHXpMo
QEVtBr+AoaGVSPJLx3DEZfBdu+mRjZthnlwhUfDpqCmBGmrt+7up6XmE4JHIYcuKq7bZ25Tds5sh
kV/do6MJLI/DjzPFRlRcZRXtrUWN74esszhxCssiRCfG5yjhT5OHu+N7qHPINFHjnBCv2PHN8ZHW
XVm1dwRsuLU7fbqWXas9sE8xHPLCF8EW8Yh02csixyJ8y+++Ey6SLgQV4K0jV4L2tgm649uUFgRD
4uHr3UMsjdHdUYS39msKnt98sWi5DAjRXhpgXuD5DBGiFPndgAwQHBKF8DmXRvs72f2KMi+n6kAh
GN8GD8PIrqktfOWQaSb/zpRW6pcwqXUBp8HV1byTUw1v1kMPyHK+X1WqVKTyD+YwyzwqB9c/z6WI
/iZ3yMikKuz0d06s5q4kvJpRCpQXfvfFKSLyQ5FTIgkK0AK1bFVZssAZ+0SGV3eMcQXMI6yuyNWS
2DAgZXjpNzMDrZnUNuiUIiXPZYw0C0NFM9/437ynAOFts1tslHT7hEG02GKq735YxE5GSKmi3HAw
km64MrbNEzbpfQWE1RpduskOVdK9iP3S/TAiTDynOc8Y8DitJuAdGuSQb6coG+70iMM/nJGdVDtG
TI3axjj9ntFE0P1mLYQ+I3Gdt2J250uLRr8DI9t4j5CaiaYhe0P1p5nalIO2ZdkCSgtZIdTJITmS
VtD9mUOd/RhdSi08dsgoTwKDsXV0ua1fZtCVf2CKIvVYCYyym0aUy8NAEXNtu8x9qOKGdUTEYQrM
ZqyNp3huauOu7FTxnZAM/5/TxwSAqQZxLIOBhlgG8j+dEH6/RJKnOwIlg9aAqqZN+2cVD/K6Gmn2
IFko/oNrZP2iUa8e/XhGnJZh9jugdoJaa8Y2CWIsrCDBtWSN4P1LV7BW4MmBNZqdU685lkUxiwvU
fie4pc+2lM7OU6EAnO/ySqJYawyH1WbbgPi6wc4UTdgiNvxpTPpygijM5s0idMzbEo6RdvvW71jm
ZC1ToFVzFjzjwyaty7WyGKs4flUoJCnaOszC2vRCb04S1qq4EfqmDL4jlbbMUOAqLfZMSaf4hIpV
zT5tpHyQRue8wsh8zuv5BRDjY5Fm06MxzYQ3tJN1h7YM1k+bxFf8svNDyyOVgrae8lOBEPckhUZy
gVo5OXW6k3tumfyIGFvdSPiZn9nmLzs6PGIqJ8/4QsBoXgjp5XwWg9w1HZldGeCpveV383ss+5ex
ckZ0C1m2tRPbu0xYh+5l1aF7zn3jXPmTGZqd+7nwoOwit78pgDVhBXgPbQLJdih5KpazTB7ZxypM
NIGX6A+MCu8s7P3fAqvTk9FDKqC+T48JSkpyn4vgq5GgkmJLszhrGN5uorooOFWHbj8HjvxygSq9
G0m10qsGUT5Wlmfe22MSbZFzfUU+4TTgIr0GyWoDAYJRiLrD7vSycONvetwB0LWMNsSskZFqOKW/
tQldbp4H45wTl/JUZhAazKKdHxEPko7RGiQK+X57QYddXvJ8yH6aJgb+kZXZsSUT8GroYXmXvJQh
bayHQ8hdvmjZ5xP3J9aGBOzo+5TiXGSu7/7nNWZ/gam0wi7b6Dejkg9jf2kvgfLVncCNhGG+q46I
uIa3AYkYi91OXQPl0V230CIN0+tfWqLiwGjgOAGtM/N3VT9Z4gXbvi3Fq4locuu7UpxgcNtHR/f2
W5TF8r8Bj9uhFaQDIUGwHoXV5a+um6kP2/Xp70WN+1iwxG5ao7iRE6YOizIxNOCS3hkgUWSjsoNV
Nv8RvlLtwEgwxCsYSVy0hgse1SijXW07THuRcB0iuAnYX5yOeB7ijQ5zgTiWUgVtmI0MLdR5bt0X
SqdvMIEKxNIUjmhKhv1gyf7oymq8B+kK03eQDADIImKQGDBdxN3H7oKxyQn6wYzwJRt9VjyTv6Fc
Dh65WWQJ13r2HkbHvw04S+7zZFGSU7kbT8I0im/0uM/4R5pPe8CHEyQDMtl6OpHPFL3VebA3GKJ9
urRDl7krxaFGEIHBlGkt/rnuyAP0iFv4I+24nK3CGP6wAeJZpWcsnKl75Iz79Kolfc9dZwyB0zKK
EjCgKiIWoTR3TNeZcb1NKeT6pML9Q/XvHoSjOBcgDOJWtTvP3kakJz0XYKQ0II1yZ9VBcQQdrB7J
HsMJWo7eacEbtC+s/oTZzkQ10gRZSOo3TVvfua8zmpBPfoqRxAXj1mDN+zRyWgbEE9UdwXCk1Dho
aoD4DZiJKqKej41InKMLio14b0iFLJkrxjbxuPyWVjIj/e/1frEUNqpxeLcME9U4abKSbWwMGSEa
B+aUNAJcb2M63yTR4ETgGvG7bFW0nYnse8l1QiDo4irvBwrKeM1ttpCbql2wKOCJYyKPTlT8xF3n
hhKek7Vxmz6D9h/bzdfSlE9J44IV6OSdAjaK1KYkIYN/R45nTJlbAlr79yyp9I3fRG64r72Dheud
AbOr/5mOGXx4I0LIZIJ2r5RbOrslRswfQxGD+4toJqyW2HqxZ4WJwxWYPEVF7ClB2M9WVqPCzmDI
LQg5veyVHqQ5+KKcwmIpYOMhNG9OMgZYXjSoFZyaCaxExaCAY14L12Qd2tXLpzmRAzJFCPJZFooL
69l+54ykEloCwYUHbf2kouBjdIH693RPz2nsp38MPdFPNCn9v5nX2d5LpRfiMMDrQU0YMXNt+h/h
MbSm4iXfhsk8CT7KA/VX20iNOgpVzAEWRlHyhRBBNAv8XqXOfoLuJpcBvR+T720bBeoYj+X/NaR4
MuiJ3tPB1B/Y/KjdWVjVZ07j5KuIpbi0rf7P1KgT4KN9pY5lX5QgGnskGGAfAZ3bWr3QED6q+IEV
FlZQm515iFoLX39hznuz76sHvCrgJ/KWRUqX4BetM1kprNKs5sDrqe8+y5z7zNfR1XKnDImgkWzN
wX0DBRu/MYBhBY3i7WoYRfo5Mlp4mqwWJ2EJI17BorwnduBKaoH9WGjPOrTzlD7ahqXfRYEYt8+t
fsWSrqhXo/Evys/aQxAA7aUQtPF7gZR4wFiC81cOesuMp36pHRM1bD6qXR1EYgvXSe+Zt8nHlHeC
ajkhBhHJNu65xev+8ggIGDKf0X5mOxNhJNfWUTEYDEXRR89L4YNqiEnHQ6cY3WuPeGHaadKREHrZ
33jAsNVMU0eZ6AycVrgzL1BWoN6g0pjeQKnVcSgDOs6Na7Jq62PbuZvntLnHvcgu34pFuDB0fzDi
xrqDMtldpslXZ7wU6t1raSCl5akdk+D5q42TJyCRKGlj/xE87pfpuA06VIZ1m1Jg0ZFJJZ4jsBf7
3p27iy0abh+uwb2Ug32y5uJ5NQfvCLKCUJ8Lg91JPx7mgC9k9IpBbZsxpjPz3S7YaBRg1xQ75Vmj
b7h5bm+99n0rocabIA53EW7PflNJGuCLzFx59LvKPFG6W8dpbhU5GbT3J3omk7KjFp9ysaNTjtP/
rBZan4A1Q9hGUu8GBB0WMuW2fZrrsj9W6TS949ivjn5fAXXji/UgDLIQvU2qWe6DlpW6ORnJpQ1q
+yUTPp/W77KAsRI/8ArUGK5Gmxvb3EhephTWIbEBgEElvCRnO5oERGgNY3bCsIXs1Y9Z6juMIkGz
Osm36qI6tMYo+tBm/wA+zH0S6coxK70outidTK5FPZSvuNaQwRbATIOB/FlWtkP9VWUMadg2mr+5
IFyl6ushbD1VQISuybkwhuiZSA82ilCPf4jddr4huhxGGldcPP/j6DyWIze2IPpFiIArmG0btKVr
+tkgSM4QKHhbKODrdaCNniJeaEQ1G4VbeTNPwtu4WlY5Hyo4JVwUsUhXaI+js+tnatzOWc+eakXu
72QsnXTH/ojqRqyaGBiNesaGHduuZAtdLnuzGJJDrBFC+eZk2yqznBnfJW+VuGUucBav/klTNRyE
Hvy3QSv5gz0YfwVIr50gSP47VxY2AM6MbjNQF3yQvvM+TIRbN+EspmlH2ry4IZPk8MKFaTzbJFE+
x0opHBLCiCOvFvG9nLwUnzfXhD3lxm/p0A5UZnjuI/4myGOc4DkTn65oCXDJYmRUbBDLYUPzEVOk
8MKVFC+cMyQ73IlB1JXCOCSlZf2G2QTmYwWu0wSQMpvH4sWl3p0QkN0+Y1/uoAvGM0ALGrllqQfa
gOnoYW1YjEyuU3cjLLM8AVMzuN3PPspeUaiThDzERDf7dDk0wY5mwRgHZzJ+Cac0o9ppqlstvVDy
BjHTXWJZLH6TgLqDOq4ZDzqZQmUOvRM11+F9mw3d18Cr6DoVvv9KBGvczcnAUoCLt6DhyeGL0HZL
Hm4Qk+ttjHr9lTe0x7OK0lcLMfkoyZfcspSOxJ3jmNVnxlr1h1RlGlGAyZotN4fHvgHDYOep/Gls
BxeUMa7lWbF7wa6X3S+hprRyNty3Cu/rrh7KMUpCy1/tf03wjqGje2U1GZ8cp4zf5na8r+tlOA8Z
EP+K0pvvhIvznqQHx8bc25sUaMYKSrFA7QS0QFu5MZyxRvb//F6NEf9c/GIEJtfhVlA7N8LWP8NY
FpHNXZ90lz9fvdjSpyrhvT2VrG2QIO3hXjIXNZTHrjQuVf6d5mq8ryD43QlBegyzJ1R1UxMxLMrs
h40/p7tMjZWjq9qvUVMii6B31sCyNiCfk38oWfkD14Dmc9aKZppWWdXrouw3wnSoFz3dg9tmYNgO
G398CKEd52syvEIccsW7MvDZEcr3J6oWhHfuFrRNFfOercYyudmNau+zdlAA6nVbbuhfm55AKKqI
R9SkeMEIzijr4XDwUZowM/yfZ2vtpb/pIFHnAeRIf6YlcTzSL1PedXBAN97ENWsDGHeAQlZUBueu
TD5zMVKITBDN2xSJLiI5JdwwkYTfRN9VBGgz9rRQWm856M4DlWMBZCiT/lFCIRrzKdwjRdyCzMjG
Bj33f/cESQ5H0YOLtZU8GZMDl3L8Q2Uax0dchqG+0XcyelcsRPmOVon4GcqGxaQPMakGw7/2knXb
Aqh01HlORy1EsBayBBl90Jbd/wXCKR/oyRLyj5oDvm6aewLP/2tvS36kzhk+WIfku4IPq9i6S+Dt
M8FrMUFmfg8Am1IQqpN6Mxkeo+6ArRtZaXIbNAXLOWqvag46tPrvlJf6/7uT4A8eQZcCdeCRHCHj
fiHkUp4Wo+0kam3I0or9DPWPzDdNvu/YNz7FJI1+4g4Wat7GHky80v1NxNghyCCJXzl1QmMjeHJI
rPTtySdj70Wd9v+ALYU0X88OZUMgZY4O9Xp8o1LGNnYNhOOa2TQW0KqQJj1gyP+ApzTWXdYQntgC
AOouC105z9MAFoK8WXoJpW7/pV3X3+Kwyonktt2n5FQ6k6ZVu4Si1mfqP7JTSKj3ygp1OBge85As
BUbM2TWqfWAP8liYXVfuQ7fpbpbhLW9GmXiXOTdEgDEP5yDmhhJ3HlKKx6+kNyM48elu0EKeHbvE
X6b1cMMVap5ClOiPvM3sPWG6HGW76sV9kRkDxk4mM++xcYz2Q7Ko5NBCQmlidyZOsjTyqLFefvZJ
Mn97drE8tsGQP8zNIjgT6LUIWtN6sHqPnmhVVu8udaq7IXb/wrfq6aUAadqXvfFlTJTfaEfJow9L
bDXtV5+9ttHv146KuEw9pCuRfucYP9gEVPbFo9BxMylHksUncQavI/FBmoGveIxTHFMbsJHeKVGe
A86nyp5WANdGpdRKeRPf7MxqwGsQs+qZNe0ieCQ/PbwQV+7uKu549HnmUTNh4x2dI1gY57DgdUA0
cuc7GijV19JnBuyIBbU/CxWRC/ymVdUzSiEyJgTNdVCdTF5m5P3DOHXuxgZLlIn4j42z8N4Ut6Zw
A07tnVAEaWqDtMlnHDfqnrzy9LSkyXCqeLVVpGEpDXE9UuUOLA0cvmAdWLpMwZ5+hiUaS684yDCe
XoGoDBdKr8ubtfaPgOJwsbyy3GWTCEgKTa23wpshcHfAbcaamJESuImStDIVM9y8iVurbIioPBV/
GKQmHVXjQFcgfmTr4uH3tiLbYN0O34BRumORdxgbKMm8s90PpNqMALRUE0jQYKZ0wrWD6zxpH5CG
lgL1vZfjDwANy8Ya5qV87njx9l0tcfGE2qMAY82QRC4uqfdqpd0/IThb3h48nH3Gb8YOCBm6FNT+
CWGGe8mI9MKuEeVpKH22fzKjrO2b0OL0hAKeWFFaT22znXCf6IuT9nh6qaxLskecNzYNStxvfhzP
Mp1tWbBIucPz39eAh9PsEyUSzxNlpOmyIe6DodnKtSi3ZcOHgeDmFY9KdkQu5qx0CK3lEzxEhHEs
+DzH+JKpGMKnHHI5HBZt3KlixcvgksVg1vFmo4fJz5/z0B1QsyxZspvJVZbSyZPiYyjDLnmacCPd
YChhkEhzgyg0fJY95ECGft9xqmODtYMJpaiCHn+e1bHeC8EknUrDWvmZfrj8I7hAbihYhuncqcVa
zrAsmxdAzADhOpbVwBPqdRLLfCsOHoG8svklRcXb0k1hDQEpyw1+22IiPxlyu0L7qsgyXmyCrjwM
ciipMAqSoTgqoGDg7zVQMBKgDdg3CO3mYfJ6AipZlX9MmFQZCwnNeasnmU44VTfhZZEdvxVp2guQ
Pri/W0h8NtIZ23sctFyB/TJk56ncFNJHa8C22Os5MP/lvUEVClkp8yJBAnDXrBvglPxHkrTp5WzB
xyuFOE/T6Pv3JHUanvvGokjZNHzjMluqjPe2Z1XlrgON0lxKK/SPVLKZ7WnKCyh4vpbW10o3ZfpV
Xf3riMmPSo8qjE3GfuGF1Wu/UEUDNSFqqVCbLtIy3V9TjVxdijRo7oBAuA90tPjvCYc5V1h00Jc+
5pK0t7AeU+sLrOwgyhqYTcjbFXKn8Qns1DzBp1UIrXZZBxGmSyvY+yUL1R2yF44Meo4OU1tMzzZ6
648x5K/UBINvSUK0VLLsJBpcyClq/gItfMZ0iyc7zu0ZW22rnyGtBBeuNAweCVfzd8zzFDhQj4qq
BmY+ztU+BMa5KWznnZsjAoMqjQOTdvgmO/07O5mM6E7hsueNaOtuGR5bbPaMEsQcUL+H9AnfBdWr
OBDSf86Ir4OHAXC19z1zXL8DdToLYqQbTdV27UyPNDpsK0FCHDjcIyHJW7DGFUOGSHK3714v8C7q
qaPTHC7uvsRntbNGj9gezEPqFhM7wkFFyNVrsqPd9wWWkGA82JQigqX02nsyLf5jMyDBb2NauUAX
zFNEzuQDg+N0h25tXrKk8U+mCKwPdxjiM5w8Gq4CI6w/l6YN73K1eqVi96UYMbaPZij/zlzsDyYZ
a3K1oEZqDDZFyELaVRs7D66BtvWdBXFwW9SmBzmUBBuehvSlZWEmNu6APxQG4g152XpDEAzu0Ovq
nyS21GNQr0NKfAd2CIAlDo7g4hdW88AEEHTrKLUch9WpnzOVatsKnlLor2Ci4CaUlo91pWtKYvWL
C62iAHYFJPq9DLrfkL16BNgm/jODUfoX08XNzVi5jwKoYZTHjd44gXFkG4bsXQa8sE3COdfRs4ic
eT0vHlnVr4khnkZGzJMFWyXq6Im8B+qQs07liGLPdUxyUiV9GBtRZafNJkOw7nYaqPxdpUR54TKL
Bhfc2BFKvBWtd4ESHBOGTc2UuXB6tpZidjdBB7+4mCgyrThx9ijK7Bxw6h0wmHBdZHeF3jHiSJzF
Z0cqYjOMzlvAbmnPWqfcEF9/8Jswvje0fZcRmtuMZK4jQEl8VH0x7ObFV9Gsw2aHElztFwOO6Cj6
5huE3xBhZx2i3nXf05k4JKXsW+Z4wJLgi5lgWSyEph9c8ZZ6Z6GwH3cWFVpdjN9OdaSebRW+FAnM
OGqEIcJ43wvxR6COqnIuPkbqU5Wm3jsr8YtYMIpbnZQ0JAs01dH6nGf1127zux4GQt8q20FCNduL
E5fZwfG9E25Vd+cFokbTidMj1uRin3QpKmIt5qgeOvsRyT+4CDlfgOqhNcfTC0Adl1lo2avUnS/4
LP+k1ugTu+mAY+NWjvA8fQGBZMGW0CeJjRNcBCVfq70wIRi62Mn0OJpoKQWV75wS5pk2Dlw9uvF3
nXYtMnbO7LYbP63aTwvPcTS1NXTgdsI1fKGm0/e2yufdwJMBlNWyNjrAwsuCRxxgItlP7eptYHxl
nJ0Ld98rwBPTysnjeMJF3dXefYv3Ez+6le5M+nCR1egpZ1rdWaSgccPbw5GwGNa0yVKbVBX/Soev
zxAsxq1jCjwHZtcfgblM2y6Q9TV2hteQ3eNz0jlITRkWR0XvaB87h8Z39LdlCq4TbnD1UcC4g4EM
AnHRRTDXgGoR1jtCPcrve6gxh2YwvhXw4g21WgMmYbIWgef1NGVwFB192fnf1AviEsmLqaaKntir
qdg/FaGl7jGQ3RFYpmdcmGxxgrmq9447x6fCN7jtMjnLc1qNyBsAAg6Tb1qsMAgxlJQAQI7MWvpr
aSpwydlSnZ1Z1B0a3iep7mHAmFYIeBq+NXIZx465ge01ECC15H0LcSgCLNXu2rCRr6llfANrH6dz
IA3QmaSjf7Ebm+Bk4FYf8PzX+KYlJd9GpUW0dJTXIpxO+sRczXuwdsYLNBvjmPlj80gXS/bJhR5/
lGxdPkv0NtnM9SNVEP7VdlQUzj9uLV00oo587AoYA0SxkD2siSl6nu2dVIhukZlj/hgUjtiEgW3c
eN1gXJm+Wow32UEjEH66zuD9VWOAd8ZK5nmrsqS3T6x/udbLz7F34wePt9IFXTHCTBDckXK4Csen
azWr3GTcsTN4rxRGfN6w4KkGrgmSzp9SF9iw65EIKd99lmR/Ze/jKA/bfMffhGczXZr5Yi1V8i4N
equD2Pa3CHQBvUDe1+zM/9pJqac2pcbcBUaCZFB8m0GM7yNdrgENBg9tg9fLTMprW7YdW1E7x7yc
m/uSup7tgvOj2AgRNNE8jcEra2HSHMXIlXKkweSQ2R1vpdYPr8G6ZB8l6iPtSkA5ksS0Lo3ueAE2
onxhv0LnLI+1ds0abkeav3K94kBi40aUjePfrZEDMsGOCeyoV/oP7PAfknVsBA9X3OXL2J6darAj
TPn1M9XcMUXX1DLtbJPydi8hYFkyrv3BT0Vb+Ti8dgamuLIKPLr9anhJjc8sZbJlbsOVNsL2+aYt
dTZH/R60SRQOWKwqwjWLdjTc9aphC22XfxNnbhq6PQyIKz4jISr23SAz/y1fKG7Rc/ZgCo9XVtuJ
czXFUdHl371RgLiB8h+CEvRmfpmkzAg2JX97YxkvJHrgLk2c13Bd1L0bhg4yvewOczqsP0OfPHh2
ur78PEdcjSDpD4kl+xdepfPenGpAIG45FB++53k/prayH/xlEFVSWe/pqKt/Yz9+lJIwzH4ch4/e
WR6UlyEuaLZY24FigHTx+ptnN4dxgFvid98JXuQtq6qMwJQ2j5Oo1JXl2FogvQJdctY1U6r2Aivj
llfINxPcGSSpPtULB41LLPtkdzOZET0kctN3lLCNqin3SLDVQYxmQI5sXPcdzStboGevy2MSIUl/
yc0qf+0X9jCjryjwRCVVbA7r/LV2OFd9IyHqCvn3OAbhARz7P7TuBZR1vy9gjl1kjr9SAvc+8Zi4
d7WRHvRM+mtyqjjb9Yjgu66yIVrLcTJYA7PXEM1rhxdnw94crIrF0KvNEkinoLcnd9cu9WIR9yTs
JpNrM1TouP8MG3UEw1GyXSlrUDPhY54Rx/JjHBiEeejl8md5ojkvuzB+JQeNaeKqqg+sPNiwxxeD
qjIPukhD6giLAir6AtvkkPh1wOBd9YqmNgijBsS9wzhhN6ym/Gj2rRW1vls+KfKC+1quWmFW0gDV
FwzDpfeQuNnRIsBHtFT3X/j324PjGnNE2x/Dt+3D6hvH5k4t6S2ATsNIAtG5hOfcrDK4bYn6m4yy
/Onz/pkHyKK1s9AvlYvhnS2r+OGaTkODQ6z6ljdFd2eTRaRlFOnYDsY/nRCEXTbKkrd0snFRe2Gy
qpsMUTnATejaCDWebK7hoB7wED41FqbnmdbCDcyS71BV9QUMTb0f5pRpUa2t4zmL40tnNO1p8GS4
0wkJRL9ibpPJ91x2vBxd7UYYNV5Sq3pomo5XKdKoBsKR+MeJceg2ss0kJ6RxIbOHKiYZHHrlG8/E
HVfxlj21jUF3ffatN2fF02UhYw4WzeJoiPRpYb2DEyevdwne6ScjHh6LHMouQ4W5R6sx903QZn9N
fAQcMzy4gwjzg0bA2nOCdBCbsCjtqbkUNNAb45McR0XND6mNDabfLMFJtJb2SU9+NILMChVea6l3
e0lmVplgACLFz9k0rh8RKOGml4Dh5QIMfHvXSbc6dlkKwSmGMeMFv3GfXl281JBP2c/kwRfXAe+0
QB852JMj7nyO9oORkQDWfC+qmJcjBBNrj2eXKy1i6TBFTRxML4FI6p0UQfZC98G5ZZtz5/it849c
Dau6MYs/HKK6K2oPBlwzBnt2am9JYI6kbLkUBWRvZo1bp15Q1MNpnlh/4QbemevQsTNiplaC+VRp
J2FyBkF8HxruhMoOCyZ3qEo4L+Si7wr4+Wd/AZ3IN7fx/4Sl3986w7lvoBmw4kKaP+H4x5+YhoO8
pAFEfpuBY4OnPXtYcvYm40irQMbT8Rp3pdzqxuo/FlZ0yB8UcEOlkWc5Jol3KgUu1Ro9hFkeTQx8
NKA+2D1cN+0idQ4kq4odz1p9AHTQkWiB6+dSNQee2ceszNxJYxIQUj4UrY0HGHZ8MqIwPphCgeET
Hdtik7xfqZFsYu3y3OCJJF0y82q82L4un12dDK+qFe19nSdm1KfL9GLRBoB+h1x07j10ClHOl0JR
qFPbJbMh/cC/QKxDxslpzVT5FDvtsAUCwCoTORYRPUvNfdv0TjT21lceVmcRDNOP4g53IQBocfYS
ftFsu5z+N+WDLg556Xr4CtsWLoDMlng40O4wsV2N40fs2+MlUYmX3QrEGjeaBGrQybN6jv2GKzMB
T1SITdr0vcVqpvbfWtITe5e66EdfIkgby4DTG8Nj5fIOyPsn3w9+rFGmaFWdcyjgae21N+NJzu1Q
wGX29N7l6hUtDBKHOuC5KUcfgpImRJTQ/YN/vV33daYGhkPqFsO6my9/1SDbr7n0/85V7x0K1eV7
9t9pjo+w5FlGbTsuoGOeMlEaf4KmjqmQWvPr2IeJmAY2fbzQjlsupsW4AS77F3Yv+Uqbt81KV9vm
NHAeuDgN23agTIYfHhpGut7rucvX575OGrL1BMvdhI42LNSDvV3C7CQqiVmu7RSW2Lm9cmTCIsAt
jhXbHOf3frRrAEOkqDgsqbksXkaHVeXZn6YM20ZX8TWFboVZcUjZCSIw0A8j+UQiDDuef4Ac0J+K
CovQ1sNAdsC51rHWlGX3RisM0V6YMq44l5AP6unex57FztcYVbrOYxgnFJHXWmLEM8frgn0Z8Irn
i/1Sxp9M28vNJUdtbgip20ckKnUawSu8EFr2gYtgCnxrfQWnHytieTPVNB3yNMRyOfCPm2af/MKf
HPchVZhnIvF/SG5UxwUD+2qmoxG2XHvZjRmaaARBpa32jl+7N6b34ZJryGOYrxDwQmUlD7HXeXsZ
8r3E6o5Bo5nQau3sg56Y/pwqFvhccDuwpT7rMEL249mEN8oyHR2SxT/rBTblKTZE6vhoy2CF/U2G
jKyskwb2BtQUdVl0NwakWBDXUEw2aA75gcWDk+0LC+MGZv7UerVz9ZbNFTLkPMO4IfbvYNoT7W+f
lmA+gZSiutv7yZ8fcnp2N2OKzYjnZ6erMbjHa+PddTh1gRgDaWxdFr+zoFOJ98Ff6YxWFJdzygZs
ektsB5QrnDlIMtzhTu2yjFhAmjxGlVP+dKabftnIRRUr7ceyLqOZ+nc9g/CRaIhDNw9kUnD1VOm0
AMAwr01nbUlyWiyD9gXF7ItTL6gIR7NlC1CFaXocgpa0tYTw7RZ9uOvQYbCZcvL+YbrCzB4P7muc
2u98qqsCjjd3kxjZdYn95b1y4RfW/YSlrbOp01xk9WjlptoHasZPnbU3ekhZ2sdgndfGC+s3Qf+A
Bbiuc9D3LILxkCj4l6wLBkRz3lRAPWGy+Jy+fHvmbhd0WHgas2ZSyugro/EtpJ2vrS60kIyUUsYB
i6U+32frJBpDK6QaQwcoLdjsdyRjN7WTMUWGE61RkMIfmsz/nZfg30CQn0ANZJLBoPMKh1KB23Jw
MYEu1LPvB+Hb3J0E3k/4hLA4ZVZHdlCtzpml4g9cxCsZNGrcPd+Tn7xIngh50q9gEWIHVs7AT6nX
wh6D9un4NsMEIbEwD/qe92/7pElmzici5w5RKv5nxmMwc2qgAQ5UxriPmW2dB5yvR0TV8phlAxUh
NiV9bPDCHfuBmjWnhVXXTrKLxp5xC0K9S+EKH3zTYf1dmN9LYhxU29FiWUBZbKcCfSu1w6d5olfB
15SOFHNzChq6qDCBGR8JZb4gHzsz5mnyFsiBrfWn6se0iWgXBRsyQQqtPDEcGEK7c7lg9aIas3kI
utk+dnJaKQ6UxYW2IkbghOx4suzCdip8zELjNjl2vXOh4OKPNdBwi8nWFAC12Ny7qQcfM9CoGay4
1flPQ+8ayH0K7C9DCW1ljUQEf2pHiXmvs3kpLybM82cfqbY+YxZAr1Bdf1JlPQEz7YL4Xg08tg8s
dOtir+sc0kM6l+MUCW8hFrtj71f1xG5K+6K79fBuVfusc33LbFPs7FZ9EyrSzXZWuC3Rh5j8moUe
SKDnhGK7BOYOHqkEI5sAPbDT3AyPpQz5BWpT/NVD2JxjdDpsjUh/XVC8GgbJw2RGRzexg6Wg0zcd
gfeESK5mo611gjZZYO7JzRy7hVnAJoqJA6PWdFZxCRb6XcVcTNfcLaC+WX7SbosmKHnbZpNpbzEr
UMY9T/Ybx3r9jylgeW+4XOp9t/j6Ga1VPbsL9PGMGPbRQpE8F4b5thKy99RL9PvEtMMX7M8DUZ90
whzuDD0rSrM5e2YbnBgmQF7k2t9jN0ewsylpeYSoMBdkktuMPHQSXwVvpfzBcJQ1XdgBz2fIKh7W
raAZjtgsppBVBwamjHvq0VdTfGdZC1Tpwc8/5rLwvhrKhG7uUjhvNLuyFWhLFWxs0NA8RYrqoC3L
qoSMSEwPdokkEAI4ADbZuN1rxh/83hZ1E43K3aNW0Ja4ENSN+BFtxjIlCEFzisfL2fNjeZPA2O6m
AIgZmhgkLRCRmY7krAmslJPIt7Ov+r9BzVa+91vkJ06qKPC4ZNd8d41Szuke3ATg95Y82hGEXct3
kCsevbU4mqmVzeQOeBRWaBnMO5OYyFGWoX9fL/kndPFkvxAnJhrnt+fU6+7LfnmpQVXZipURUCbq
aYyl+zckqIehX+PF9iZo357rs18sC2PjeWULEiIV4/rveokrWfyUWEH2YTu2+LBkuBBiNfJo7GL3
aMJ3xrNZ1O+Llx1cWT56qfzNPQ4BAviksYeMcAJrCN5fzdSutRjCpyJcGtk2SWEmZSPY3QQe6L7q
EdAI+PXlmxq8nF0Z+G10WA7YDi9TZHDtP5nKye8WRdq+R31GuWFR1MThscdCdsy5Jfgk3Obnkbb3
R2qTa740Myrw2KpIhoO4IN9wdfbL8VCTZr4mAIb+SZgCwISBPiEnh1w/Crt+8Oc5PLKVtnFgEUJf
dOtHvR/88yn8vlACxMgBYf3AkQOhVWR8CDzGka+ZEXC0LqTAvPqjYZMQUEO6UD8zKLEV3Wgd68B+
tUJd1GRaivZTY88hvwtJKo0K6dtPOMufKHFwzv2KS4jt4D5oDHGPR5BtJotlemqtHGh9Gj+lbCl3
FFva/g4n/UATyOiEe1iQ82s7DtZ34mECtgPyUWNWWw/NaDHftFCdzWMVdt5OdHX5UIaZ3jkkm24A
DUUYzfzf1aZ3HAUnG5PThSVn8+YIv+0ipdLpOVeFfb9kMV9XR2ZHkpHFmVmQDYlnExAHXrnu1Rlu
WR3R7zwZeBK8thjUbfJF8zV0ifvJHDOc82Q2Do2yskuYDoOH3mG4ByBb1g8ifvrPnC0M74jkxdxX
d74u7iZXPdQskojSh0TGp0IWt6Ua84g+j7VrhdDTNpw8BxavQXk1ZVWnkhsvf3ErsNM0SbNVoJij
bv9JCQ7I7jjWEWJ54RGXZ0tYIedslqoCEjtZt67V/CE8s7S3Fx9W1rfRxG0l25omXffC9eNo0hU1
YjR4wOYIaTZk83lKW1igqFf1MsMyYiF9rLSVxEQ6Bsc4GZzmZMDqdrr1dmtoNBgrvrZtZY/HbOB3
8bwALgLLmXvcjF2A0xT2UJqpYG3s6B7FoRL7bNxdaDIHATzyYPUxtt1FcC60E/wyQSkZqrgiGUpr
sGf9pGwtHwAkUPbd8FH8pv5SnMZi8g12Oxx3lUk/yH4iCfcQ4CK7QKsKI76BxeNcir+K1N8+tmAh
pwKMIamCbjPxtGUT4enZUzSqg58o/oWCMBmZEdbwAxrSb9YkCOKDVUyHXhhHW5QF8b3qyeFugROe
SAOCDoUNSZPieQEVxkrAYglieYZ9cJqWD4Xk1DOodTK7dAahjjYaFBWLzQjLHiANXeHw9pSn7xby
umhBrYgRcJH8MCWimDpBCCmr8upjUrM+wDfthMuLGPrU23ed3/9RjVkWdDWUs9zFGhPslkQcDx3m
iFG9AVPCbOPWo3n1adE+h1luhM+0sXl732rBsVbgU/b0Rdu/FmHgJ89NYrXRWJd2CmPBR9rD3Nvk
qevctfE80LyG6TvKQrnEBxzuVYcGVKq1c5Atfa4H9BNt94N85gKonT1YTOTsqg3KXW/o7EOkdh45
3CK8P9zHp/FkqGbKItfsqSKFp4VDzePUvtizbJ/qDjwV9OPY/wP/3i8fUwRM97kXLnslIA91+qR4
GdT7MA6b6gHYtuDaR4/02JwV4U8dKZEZYhXR0msvqXJsJpk5z+w1ibY4ZhL0G0godBBuuYckkYwJ
LCPTUCSNMGZTEN0sxZWcqEOZdWUEzPhazGpCzKDgl00VAsapdP0cxQNXJPbeWkHRknQyB42riGQX
3ME2frPo7jJ7tlU8a9AtxmGQ/mTGG0u1NXoILi16spavrqSd7uICL/oiompHRSWS5QHfZdbtu7hP
5ldGNQL86Oyy+gncXjwx9JX+oXCDmGjjiIDUl6K/Nwozt2h6zyfvg1xz3Tw4jSWWA+sA3C2bxUIb
3M4prJVmg9g0Qj7MQX/GRkwYTNoub7yaFrBma2i30Dx+A1I11y2T2QvDbki7ee2ciCqKL9fNqDXH
xiZ2vCLofY0za7yXLBKLawKuFicNxrDTknWle2/V4Hjv6Eqoblz+cnHkAjRx7Oaa3HBsgRndpCk/
+yYP4FZBjhlhP068LmbkBN6WYVgWPK2uTc3A6NeNtePUkR+Mhw6VimZTvs5dPrbvAO78jN8g9niw
BOrQxRmL95by2fhMh5hpncp0SPSVRfss6PvlurUFrp++12VX+7spHomwKD74aymFO53xnFU9JDkn
OGIB6+034r10mrpUhx48ZuOfjIaON5YhrfiR2pXXSQxMqIId6h54S36GYTM8FJNVHc01TFKbtFFt
jAaJHUHDW639QHLeUNRyiigrP4n/1Eys05OH+5gzjHZppzRcqlzqvlqvu+VIhsnrYzn9agLP9a4S
qd9GGHD08F0YKky+M1rOp7NpT3Z+LQZ/PCkPxZQmoa5Ys+hThyfZSOJzg+PIvGHN1jcCicAAu17R
j+2VC1B7inBSbj/3mJds7G+S40I7EvvXItxRXisycNm9Wdr0NyaznZ0dLOMNdJrUZUvGXVkVCIh0
OBwrM8Poa7VJjkvGSW6JCmkmEEVH3n4sC1oih2y+Gpi4BxbOQr4bS4XS7la0Iz+0TmxggHWAaHm0
fft3mV6C93HEO7wxNKXxMRL8W9s0Ylfp2LwFdVOdhPSGr8QOPR++iS0szJXkwi7hAmVWSvi2UO9m
VY00uqJ4oBdntTwgilHPN6nETA+2Q8CBg524AScOzS5DF+PZxs9c/3G8ZHSYFDJF6E+zqz81iTn9
UBA1fiw5imZK5K0Y9R5yOHpol8C9WW0XVtyc4r61sXQV/YIj3GzN+pyB5QCwmicjYhtFL6Vm7QJT
GmQQUXlnsZdvaxTD9Eb7RNJHma6z1eaRSjo8Wi2D7NBNpnvXcRVfbo6FDS6HcORXG3I3gtw/vTxU
G6mmfUxnuhjwkVHat7FGg+afqkIE2it2tWiwaPvDpTeG0UXQTPzg3oTKHwOWkPZnzWUG0iI8O+uQ
0qx1btG0NR5T23gFqgaLgLKOMYD3uvKU021nsa7mGtfbQGTPQY5Jv0VCyijULrIEW4EZ12u5tVXB
wXNgBmNT4NWth659yVv4CmI1+L41Y+eEv4pw8PhA3rSGJy8UYReD5SZWmHtr7k3kzNr0C3EO6HKN
6hjX5LYboVdd5TT+x9l57EiOZGv6VRq9HmJogmow9y5cu4dWGZG5IVJSa82nn489mwyPQATqAoWq
RpegkzSanXN+JXsyFVQeHkuXCuHQgfNvYSy2T6qOMEYrg4LmdSHaHB2NYwOMXQx+CLJyflL+N1uy
3yAVBZhr3noS6PKiFFD37lt7YRi2UyHxJa2BNuH2kQR03YnURXMdoQAnLYuoKTIExkyqAvVd78Fe
TvPq2IuFGGguTJpdXHrhHxIyhHvNuNLOrqFbalignnArxMCCyTujyNhyEHPFA0ePE5qt2CkwT+dG
eUEIsgJcsVEzXqsbitRkuhxbDthbs6iZekE0qi6cbCi+oO8YKZVyo3lOTVltkygrxQt1W3aMqE5A
nq3AxvQFsnbzVCItDwFelL0xaxDJvQx8XLjs0D3GWe3/crDqZ4belRfYZPsnQpuHSycSGU45/AJN
onGjauidLbKPGHwPp1ALOkFDIwbYxV8wxVNhil+A00OPp3UMd5Dpm3GjQwtjQDhUGvqY0gCwqBXD
bSAQCl/kmRcuiRdtN7sXtpZ4cA0d2pWWtYD4rbC6dN/gPgBIlDvmk5svxs2YYDFalHOUbRNQymzt
VRN2+Sgu6eNSdpV13FdOSlpdrdYhtfOXqHO8G24TXA/mbrfQTKfwxgHckivZqTbcU3g3kIgJ3bBu
ani6R8MFmEVoPsI5xPIUrltQWSaQhZq+KKHtLzLsxV3SJcDmw5JIcOXWqm6vTLJO8quWEYz/MwPh
Y+eQDvspfnQEWx1oMZk4MmsipSlwotSINh4yyiDlmGD9HowhUhw5kFIegzFzLh2nHYx4RXiNkV5N
Jj0P7lQhxvAj+365ajLDeaEyFcadaQKTvpg4iu6hOqVfOgR1w09IuTifcZ6r8MVpKU/28NjL4T6P
p5D4l9GBy2NP5bSpS8JASL11NBodp7hTGNVOKKvpXTc2CTq8tgJ5xcWcxT38r8Wz9bkz6nhLU1ze
syb8/hKlnnwke4QEcpOm4RiBrjpg2lbwgmyqnTYw5Dw+LV65f+HjI4mSs6y22IB0BCMNhrNWzZhr
UCZphfa11dMgnbBhzKx5hZ3KBB+qCqLFQEKh/X9isBFA11bM4yffQwBrhtkvW7j8ZyUkyC141qDg
fFFCH/xJekes71sgfj6TrTl1VXChRvrpdQLPPruJKxvvB0ZZ1L7pUNnYHbYSGE+aCT4fhWM3Bgwv
y3LQ1LkSDa7TwMnF/dKzt+Q42OM3D3vSa0Pw9uSGyfHwpctbQ+Ubkq+aF7yyyQyvSgoRhaaiuQja
yjkxIAjjNUyIZVhgaxacjnWNIlHgOemuhKtldLS0LbxjHkdOspYGJ8aKGSx0xNCxhy3yrvmSEfD8
EjTCrPfdVNmMXuqJMKBuJsoKbdqwhrynL3MM8/D5s8I83iTkhs4IeP3G+ALb0z+6Tu2wGWJbpe4L
mVfjXYTes4jXKe5E6MSSKnCtnWhFWd9l4TQAXeCEiojAgoLKIqh6bEhUf2Qe219CyJJEJk94ixiW
deng/+JtoCpbOFTERSO+VVjL25uupmpex3iTTNBVROSlWFA5+XAS3oJRFaG0ympT4C7i0UY7gzV1
m3hgTYJ+kTudksLN50D/tUMUGGyCsbN+xKjur1xW6YFgbqcl2G8uxnttmMyDq8HHCL1FgYKhcBpr
5PU1A3lbeWO9sSZ85dK6glMLq3r4AUgUhj/dkrzhK1TSKcJTSTrgTjLI9GFhxk3S3oW6A0xXrZun
e7x/hHXPjBz3+sFR+T6sfIOZQOVnSOOIsCt7xPIH20Rduo2LuLiAQJBu+8p0DsEI7XSTFcyfutHC
c8rJQ2fxnAx4zHN9RRAxtXRgDU2zhVindozSBzhXIIEVvjhxlz22o5skl4npDgUE99n85YWV+MWg
BkffwlCe4F/HfPBbxQdjbeYaI5tgbLELX0V2BrTcpvoJJafeIJnosBPLjQsTwTNFHbPBwtiUqSty
POHSFCcQH8sFeDwy97/PYzNse1w6Oo0dWTDj3NnmhjxVgTYXnSL4docc7clOjdL+bjZhfQUhfMZ0
qSz20BNIPwFGihW8n6nb4TI2AvYXHXMb3AJ1yPOIZbfFYrCmqymbdmdVUNSZWrrDPRVcXDzh3Qbr
gFO2d9AOtlQ1pTVxClS9a7vrXMPdnIoRXjmO/8G6ID0TDnNpTMkdwdGzu+87SrVj02rfOrhFIMrH
dFEWMXrHQub72E8jnoA5TlPxwpwuy9OMRRlycMeUHT3BHER3sMJrfYeB1oAeTPcuzbgXGnjVEGhd
DsMJX8WwJp0vp+x5xDuOPmoj7cUIs/AMa2vZUQfWOnM6NrQ1ZRzeui0hhKuuh0uYQLFOCnRzJhAU
USFEUjbb0hna3zpdcPCY8cypdlx8bmhJib2SbfVURIG3jyyhql0gRehC5LL0YzY23kPbJe2jqL3w
94ipgvnNwpxhsXp3xS9ohwMs88TqbynaQyxJwhFCQmJVAwd5iL1PzX+l8QoGp0YbhI9GNxlfGRJN
914Qa5+gCRd/W2z7cP669PGTu/Np1n9XpsewiL3AfsQOmzSkNBm66SbFGP2q9FpuHtMEReKq7rNg
q8tKS7JQK/KfOjss6m0mEIautUinCyMGXiSFVPSPY1iH3z0YWGIHxz3Mbt3SRFDie6iytsyO2dXM
kToigH38iD2lYZ0m7XYjdU+KMTe+VlaRY/WdEJAC8gFWZ3aed4XWpSwJdq0IDcpsRmUXGRTclGhV
YjZRnYRabDtyOy5kCQCNgRsZ22B5nHtb6ID+eIsoyHtBCZI+AUkP/bYGvT46mY3HP4ZA97MEejnR
ktrZKQD5/BGadf/FNXv3CkWDMTHCcCeysCUmoV4ghvYbqZbVUF7MFTOhAhIVZ9V11IP8kRZslP1X
Qm4gqEDimYHMsBn0kVx6JuQxbG5nBmRs6zicuxBidGFUFyPpucUaYB4oKOyaAVyQoCrifC3XrnEb
hp83XvfC62/6qnWuZVRkDzZehv6NMSbk00q/H0lNLp3WE5tclA11n196xVbiehlitV9Fh6grrS+h
JqvuCEjvNI8N1Qui81SGYuORIePQSpe4567QQQ5YzBhY9QuiBQ9+raMfViiqJ0vXGNzEvfkzjVPv
BA2m+tNGZnsZR66+KNMgSPfS6wlI8hBHMK4bsuhXNjWLbauag57AHcO+dnzAresm9EOP3pCS+GKy
zFpewnluqoPquWMYWzgbeWGOSKsY3ajCDVna6pvuW+OIyL4ZvqBJ80zG7jSkmLjXqI5/Fy6H/02m
M2a9oBJz4f2ydKPjq3ToYiZMEnsvggQ4UiDa+WrkfBGc/Zuc+GCx8jAeO/T9HPVXtB2wqdHH0yKM
cYyFIUGm5Uxw8EylebTtGE7sMJUeOedTH9zXCM26bTeJBCvxOVTqBrKL0UFJpeQ/jURmcI0pRizj
K3e47jke7qQzTzfEB9vlLXlD6dc8DxipDl5g4/gQlRECtOXdYVALUylHybxpkL8Y91pieJEfREBw
CNbuU+2Vd4b2sEE2YgvjvFXPniOLJRY4xn7eCj0sPRzfKmClOgNdwgrgdDBw7yitEW8vfu/Jx+mU
+Aar7LL+2QARDNXaakvkYYyjojE4MGvGLlqqeUF+NSGnl2bF7gOFkYEcY6Qp/BJgKleiLi/megOu
jgacUcroPGki0XAEhzoSX2qvcdoIv0BMZ8oVR5ZXX1pATs+2P2Ll0eIRkTIpKQKa/GwiJjXG0wHb
iFEXaJwxgKeztKyEtJAWOaZ4zrK6xbZl6sPAvKKNbKHupag1AdFVoRM0EghHoMq5ejaYxqOMBbdi
NnSk3h15eE1hHzKRo9QI6tEgEM+1jsp2kgb7EKoS3GAxPrEfFtlx+Rur3GwfDFa5VxUt92/HWhZJ
R0DH0fEkyGRfRtnPMVYyprkX86Yn6tzZkOPNahy6ikFr2BG/9mMeULAe0oL24zoynLK4kdLoql0N
NSxYiz7X6dFoRtNGfq1z6yoJEgiTpPEhPCGz5zCy/rHFVINt/tZQ8tM9Sja2zZjW/sIeAlx0oySt
brCt5ij3k3K8KkAMTG9Vt0FlP6YILvUD6oUsDVaQn4wt1DZohCVOVhD+vOEZJBAvhsgzockzMQrg
cpSGvEopvZ8ENUh2N8d59GAzsaV3Y278k6AOSjtXB/WdaOq42JCt4F7kfNdfkTvOeCaj393SkDEs
AssUY7KyaD1GnNSLzL6IioC/gcs93oKkLrgYdTZGXV4Dr0V4n4azquwvtnCmA9YEGrVsTkghwzy1
6pwYh988qY6NKhPjpqEHgsIhlDXeFOynIKJACtm8GRsnsGG9eOoxwgoQRlTk5ekpAjtfexCTu3Iz
ZLGsr2DTRtnXPIQ9+03bdt8RYgjpfW37TTusk8g0/NvQQCAEsq6pENDDFtJ+KbD0cIxVgP+YfEYE
BEgGqctLjpCPyis5akxtwBqs7x4JcT6SJJKPCflhN7L3xszwIqPLYXh/ZQg/8X97BXMrvMrYlLHV
/VbyRu0Dn1XdklyQmaK6Ug1JyF96iwH4Lu5kKRBhmo6zBY5CORe0w7xFhUD2sAMOhd1Lq2fn0p1w
PsCeYnaucjJWHGCgidGHt02Z54DfYGz5yLwrhL8GDkoR4iLJRwmlaKIKRBBO0p1iF8rQkQ1ttu+J
864CzFEMv6FmLsERU2L71E06q3xd+gJKIwVjmLtPDVMqOvUyc8ZfjM+hsdJ5TrAWGDeWCWNIIrHG
/rfyuMO10BEzCm/smsckDXO9zpgGvUzsxcChhh1mVGDT+NhQXN+mc2/wZYXVMz46+lCVopsvK6un
LY2we93Z2C4ET1qYI8OMWST2L3oMjXgNeEs+pGHlPs9ERATBTsoZE4+R3R/bD0ck+GJpP37MiyLw
bzo0+jsiMzBMb5L5oRO47y0ZzX3QPekxFeHW6ye8U4ksq/L2jmMnhvCcZXnxLKuAzxMVTPiVLcZ9
aabBYeCSzkTRkkOub4VheSZihKrvmailM4SJTOu7if7APLZEY3wr3M6NniEY4WA2WnVCgrTrq/u+
8CU6oSqhJQoH/SIJqj+hQ0ZTS71qBY8tfl3uHeGkdFt8Od73qR/7vacEIuWxzC5qsVDuGZKmzxSw
04HxLypKV9ntlrBmrBIx9m9xAoM2MF1l1lQ/I5SIxofETYepXhW95J9cJqQMHSltf7Zg2Qtz3yb1
Co8anJO6EmFdntXOdqZjRvAS0Auu59ZT0W8fw8nLcSKp8SRirwCrS1q73MtupgDFla/ch1EXA8rU
Ff4ukqIVGS2oFzm+o63X+dC418RDU3KjAAHZTYrM/QrkXN51WvY4bFhZ3/RbHr9hXuaeM9RfBf4+
xtOASNxYzyi+1iWbtD4KR9T4fxWO0ZPHoPrwl0N9mh7rHr8ISR6Gc8kwu68PCoFyv8FkLoMb5TVJ
eeN67oAajk7LsP4wf7IQdhs4LZT3KZzpYiscBz0itpg4ZCMvHoBXLSMNbpWBu5sZjWQ9bI25qdz7
IK6RlFLD+GsgTow/sO7CtipCM2ds+X1OeVUOZgH/2GVnJk8Bd8LCp63f+LPl/pyBlIhq5it4CrDd
gGeR4LuMnsIgOJOqUKbrZs4Gb0NPJNUPL0fAu8Y7GZQY3x9zohiGmw/WhIMB5kIoARkXAJE9qNYg
pqICBcX30QamHGS2tbDp6sCUHPoAzLjgnMhw8ah1zBYpCpPdYDcoRNo9BqZqrUDjHuHIm8kupjpZ
EHJzcr/nGM5iaxXKKt8BSvsIWImCPY1DkT9lbV0DeMTdFMCsXGw76W5h9O1CClQUvh2mKljqBem3
jh1svHETTyYXIu6ittmZU+kYzyW2W87XsvPwZWwDzp0Trluw8yrB/2aIx/j0EYeDlMKY4vlGjp2Z
zCutoHH9Nk075rmxsXgYEuPLNh+g87cuRiy84pcSA+z5GbWAHeCkE2dh91CQGvgAdjsGRCi4wR8M
trvkrqpcjb03TIV9avAMqYod+E6EeVreN/KeBBkEKpq+Ty35xmEagLIiC1UrdwrgYDtmQAsBQLH4
JgVBfFV2QfE79V2PAYCw+DNyA3tnuz2zpgX+nk7Qu636uY5G/zcQnlt8HzgoCI2E1015ZPh1/Zhj
zYBzPDPAe9+qGA0kGARxfkh3/p4YYYkojsIOYR+Z5GTWlGw6Vgct9coezeGQzmZ5UYeD3z5C9hnV
/WISUO9b2WJZsCm7aiJNpPPZR3SIYv6BuKIsfABiklzTTNCcKoO0mj1hFfZvkoloRGO3DYGW4m5X
ea5zU+k+OUonqbaViM0fDrI+tPQw86GjkWtTXdqzJKeKsRgErZlPcodOwTQhUUXzXhQ5TVDHt+GO
ymC8o31GKgycMNQwrfmuNqBZbXRmDS95kI3ePiG4csK7yffITFAx04g1luw5UYRsHtgz4OLvy3F+
yQHBIIqKfI4nZBCc7WswKXsxv6TCWPXScstHADp3PgYIQBOansnFco19sTqEVl8DHU3lFXBkXiPJ
sXL1swvt8sk1OqEx7pkGa4Z4Y/AvtvnU39p53V1C4nEOJOYYaHcSCeEiH7AimDzHW0b+ORavXt7P
z6otI0yszHF4NtFDW0yYkIeafcYSjniu+kCxFBBKmHsPAEw848xwY4ONzLOQd5LLZaHJzWJRPARe
mRG4xxYHVbIrqK99vFFOMFCZLgY4ZKdbyq0ZHoanS7VOYOHm+6IDBQ3gIGv80eEXHjJ7tBK++762
vsKuLOKWaUNcMReYZ4iT6qCRG3CFeDJD9w4GbHQ1N1laYGzg9sZtP7sDgWaVZ5s3YyVa88RehoiQ
Lqz+VpN9c5uYRul/ccrOsBbLCVkfQ1/KXYUQ40TE7nSt9QQma0T21URr1bz0Nhjsmkmc/MWUpYie
SGOYnyrDoWqjF3TWhctjvSMdMXpqQHHW8GBL6xfYw1yeyM70LrKOXJ01nqceOFRMEBFSYpINLrDc
T245F5Am0RIoYxs5lQd6HWfoGndN5sxIWIaIT3Q8VVjmYQKsmfySfEcmKknSwibcAStUb4jXIqV6
kBBdehSUh6Q1bSfeBHyflLqZ1TkP8UBnuWm6eaC7V5NxW7qTgc44WwbalzN08mA/xCh1iFHyrP6b
wHYxeZyaMQmwoDMbxhLW4CGTQWjFNDnAa2rcGT1Zm+ZaEWeQGatOl+AwlUsWCGb2pfSn/h4xQDBX
fxyz7npki305IaNEFtWOzC0LeGv5tOmrMG/NB/xyY/K/fQNov3mMFFZ5X1q36McriDpGGfzyKLZj
fwd+xgcG53uELr93O/jGJKxlSHqv6fVmYji0Y3pBipEFRhAH8kSQPlgT3ec1M3133nSFLL5FtSj6
fayNCgBJVEp3+5iDrEOuNyIQytdOBoVTHYCLwvBr2Gt2rMNEduhU7kQOP85q//z7X//7v//vz/H/
BL+L2yKdiDL6F/ZXt5BA2ua//i3Ev//Ftr7838df//Vv2hBcKi0HRxeqNs9iwsXf//n9PiLjjX/6
f6kkyFrUV+V3326rakPnM+xTMxXPtqSfQO2HThvhPKHcjelNdC+1C3I/JuBaEfSkj3+N8/rHSIch
N1kRHppO21sQ1Nc/BvRusgfO/a+JgO6xEbr0XgSalnYr+2zK9gSpIAeukpCS4h9eGVG+ZUnTUbbC
tV/p11eWGgzICI3hmVox2dfZRCyLDTnOcezgEnHkT+FjcPXxNYX3+nYVhnPKFZqZOR5wDuHury8K
bYpRkgPfmwCQoblyVWdjHNlqK1uBxwI9rQY+G7bmsrHErSXRnWKEb3kpp7NyGAuVoKkbUl8L82Az
po0ZYtUdRQEBmws/0SDuOhnjsn8YROe7pyCjsbn8+CbOXpkyPYWlsGt5WmqYVp77+h4kD2i2gt68
nxzRQ08qx2+45/XbRppYdSmKmpdJyuD48VWX/+pfq1YJaQoCVphislAsoZdV/deqLeYmCS3fLh6w
eiTEoszd7LJPUBYiI57bNeNgB3yZxNlj6JLO8ckytd65utKOZrVK/mLK11fv4MrWTWMWD34xtPdJ
pqyHoFlouvgjfnKpZcWf36hyLakg5tme1ssS+utGG6kMAAFdPDQtnWUO8WONmKjedYk37mrHdJ8+
frDnr1NIzYKEb+harEtpnr1OC8OeakT+cE/qJLqF0FtgFuYYGMtF+YGBP7iRTXn88VXfPlCuajHA
10JShFvm67tkxsGNAr7dFwkl+mo27B9hwwQb1MyYf/7ja7FMmYy5lsD39HyPYW1WJiM2/x7oXD1R
KOJbghwtWqZRqOk+vtg7j1MrLRxXCg3Q6pytFI0I3GZ0vQQDLXJ+3Ou+T4saBysgiX6NZp1YyTQS
0/bj64q360ZzYdfmLbKPemr5YX+tG8uAPCq91L+HfXUqDVWnu1rhxRswayFiu8GiPhrm+ntmi2e9
ZPSsk6YlZ8DHsaJmt7URPgz0cx7+L7dYljx6Xq8/+Yjf+Y02DSdTaJuho2me/cYqLIOhwbziftIk
k6zCzGYsh15aX+QNuY9RWlTPHz+W8w2X1e1I9inWGY+ELeT1Uwnplmc3NPS95NuGGIh+oGUoAD/a
xsFZ4SJ10LYBeo/8pN1FBOSuP/4B7yx09kvB72C6JWx1ttCTXiAT6QLn3u5GeUx1wySpTH3IuH33
yaXOT3b2SL1QgthnIbRhl6Fe32wQj37nZqV9j6GdtynR1e6g39MTAufv87i8KKn8Vuhf1UYIH5eN
ooAcUM/Z4eN7frtXW57wLH6MyZ2b1tkp1xLmAo9/tO6NwZP43Y6uOJZp+oKankq/wIq1T81pg0Y2
+uTKb183x5LLRV2XI53H8PoJePNQe1ap9T2UDxBQwxqdzcj8aefOiXUJKHWTwjXa+Z29kEPc8uLj
G3/7si2OJ45GISgpYFu8vjwnlItmoBH3MqaSFfFQjJg+hfNGRU3/4+Nrvf2WbMcxCarTks8eqO31
tQicJnejcf17Ezrjzmy8paELrT0U6Xadm2O8//h64s1bdeBWKodNBkWyiZXU6wtmMC5618xA+QJD
lBeEG8bq0IN4MhqOfKve2e1gHjNibjCRmgJi7pzZVseJULv5tsFy8kcB2V6tct2oS2tOhpfI4hTH
0qhGeF6WYXzthZZ38/HPPntMtg2pnQ/CsU3+rIR3thb7ZupwjRX5hZzz+YBpWH0ojExsQOTS+yA0
P/sI315PmdLmveDd6zG2PbueCe+ITPSkAqL0iKnNB9TrOIn6mP2DWmAx7u4+vsH/bGF/FQzcIaQl
03Ww9HLZAryzTbWHNFHAYqouAJPbJ08b2V5rma/t0ByPkZrVizHohDC4EU5ImbXJfga+3pg0MVtL
yvGTk/18F/r/v8ehbGBVYm7onX2DIsVUpZN4KkGaybOQYM9a/Rri0g//+CU43LEOx8Xox0zjfQ5r
Bqdh7FEfNClF7kkRefr0yQM6a3j+84PgIblKsScCrZx9leB1As5kyysJsrRf4woNU0ET1sQKtWLz
hgxJmMRMZ3E0Iq5xUjurM8w/aSmjcNNnGrjx41/0zhoRjud5lmtKd1kur78kzzQGKv+xhRFgpzsv
FtMDBlPTnuGD+m0KpkYfX+/sy10eAIeC8GwburM05dmaTDoycDpmHRcVttF4B2PlNFzJxAbhrhTE
/INb1fZ4XTPefiRis68/WaJy2RrOlijFLEc/z19QiJ0V702XEhvThM1FOKbTsSWnDndQc/ziRfU1
Fb/GSyu8WcJrf2ULYEMPrDicKmbmNumpB/KScBgH3BlXDkQonIGF+yfocVkK7CFe+aEdPUzKcQ6R
SqGDZIwZ4c1+//ghnr80l76ZF4YjpOaMYb76+qU1GkNDWvf0WPLTibyxLRxsnOiGM9BZCzIL7j++
3tlZYruurT0LfbQpQcQ9cfZZh7IOHQzBjaPrer2J0pMJ9AjYWAUI3lZpNnGCf7Iul//k36/JdWlJ
ObcV9ylMYZ99uTYCBQb+bnvSrVkeHMbe5H5MmBa1ulnbVjVuMVwsPlkcZ0c29+k6Fs2AsKW12Dme
LU4i86YMziehBK7jAh9mSNSsGzsFMzlUZllPO1y/DOM4NqJsQe0hN6zjDvjnk5tXb3+IZ+I7IjlQ
LZfS4ewF5yb8nhrh14l4H3O4BGwL2/sMTnnG8W13zYvuhI22t2Pqt1EBTj0ZZmvtOD06fWQ1ly2o
q/mF8a7FlAQrYTP6OqglMgdGL7ab1zFMv+S+wpbD35iAa97PRuO+uRXw9tl4wq4270ucW0Pa2Aq+
HK4WONnDjW5DyrRyikiLjoZSmMcGfyDSfTI9ApxOcWEsjWhkRqehy7qeEMcIiv0asZQRPKoBd+an
GIJ9ekt9jSfhOIxjJ1eESODN/fGaffON0KB7llL41dDTSXt5xH/1IBLOHpkI8JTsJgchTfzBXgEx
Yokj5/IXgxX3k5e2LI7XK5YL8oUI/nB5c8vG89cFkwb9Nnlk2ckcxvYOw9zygWDU4JOrvDnS+MS4
DL215KPgpD27rxILlxjSeXaCsEGWM5PDY60VaS26V0Q+l/JoZBgtEgIeon0isyQts2bthFPySYF5
vpPzQ+grLTgyghGMp882hTFRmF4SEXAKPD086SqNdjnZ1KecNL4el/nFBzIqyhMtb/XJQ3jn85CM
pmzGBQ7NxfmjFrjzFWUkyA1BXri28zy6yfAy2g7LKhwRdhzh/DiERRJCnDKSuf14ab3zpmlqFOuK
sl6r/xwxf73pMGvkPGWwKYNcQHuFE5r9MqIs+ucrWEJsMzkm4fGa9lmt0A9F55BGzpuekSdibzra
V8r1J2sXxEPwDJ2fBICP7+ydj4Y36uCVSM2EeczZ4oqbcCzDLAxPjSYWR/fNBQpCaPUd7DJLkonx
8eXeW8x4MAsTFjh/sJxffzO1mUwtkFh4GuyUY3RMavY3n81jHJMdVg9EpaQlPhtTXF4GPhDB5Lbi
xqyrnx//kDdVAYuZETlzJ8dexsDnZUmvRxgEdZCdsFGV5KuPzuieEOuMyYsmsHReVeRWqW9jA3Nv
TQclo41dMDFeza5lBL8SZzTLG7+TWK5i11LPtrEC3rDUphZeINWqoJaMT3E0D+X1DC2pv6mEg9zf
MzE6ataZ33nqUOS6hoUDrRaDzo9v8M0JzmGqGLVTelIKK33W+uMUSYi0ZBrjwlj/vTjG7tu+x+IV
8hABgB9f7Hz+wznK0+QPCx4xk5XzxgNmQ+5GHBI456Uq34V4C/1E54lVduJO9oFNzaElJYRz3km4
A9WSztU/lkTypJf8q/mDhBDjrx23ia5IzRbljiBf+TOmhhWfLMF3Vjw9GXN3hy/MZgx4tgKnwkTY
20Qn/DBnBVmbvFodOM2TNUu3uGpBNv58/HTe2TdtngqPhRZQyfM1P9qxZN5uJKdh8voN2UIWtFgn
OsVsY7tSyeayUQFZh2UQP3185TeLgFBwhZcq2zYHFMjL63ttUkEyUxWxDm2iZpHyyCCD/dlFFxlU
76uPL/bOJkmBb9F8IfNTjFdfX0xZKAJEWRGlp9zx2CKyXIsp+R8cQuxTwEeOljaN1Vk1P5Dy0Eeo
nk/NnDDShOUMgdQUBkGeGCvhptCROjRBhvPTbPvxDb73HinNTNtkv1wm1q9vcIac47W6iE8kCqXM
8GSxb/Ed3oQul88alKtopPQ6kPOw//jKb2tjcIdln2bBcj6Is48ZIrsaOi9JTq2rC+cmNJgBbUlG
CR9kIEF2R+IaybcoRv+fL92lllrOe7p8xDuvb7kutZpqw49PJRkv22QojdUEpf1yHGP790gOHXEY
QYGwhYFr+cmZ/2bxLtNyJvQmaCFTNbW8jr8OXfjjQeR2szzZKOnWBf/U3Sx9/ABjM/ukvXrzfOlw
gCQFWCA3ySf6+lIWxI6cIZE8kekskeER7OTAO18FdjNuJ/z3wH3N7J9uRDzU5aqcQpD8qVtfX7RO
4exPpnJOKQYeF7RZWFkRDLTK5zbatwAgnzzPt2cvRwKNju0yRDNtjobXF5RORoBOklkceegHkEeS
IB7HfyqbLAIiTKZVHmXcfZnj4B4i90DuKHfFiHHNP1zNy9EkHGYPIAUsq7NFpe040X7g61PTVt6+
aaF34k2Rb3TtqBV0XfMxR6T2yd2/+XiXi3JOLd8Pl/TOnnbk44s5mr46pU1shzB4uxnGzEC9vvIo
3U+4HGJJ7ViZc6jhr/7Tyo6rg1dSaUjKH/bi149em6Jmd48tbJdA459rhwQBLECK4hpiVoJRRtAg
OPjnjxkQyGaPBMljPvf6mrNBjmMW9BRzRIehSqnirW8U3o1L4sk+WPzeYMVm8Ser+p2v1lsqSeAu
LQVv9+yqApRjCFp9msxMmVhSNQ3uToHPRFaEkGk/vsdlqbxqwZbniicknxCHOcfP66tlqdPFhpHr
ky7ZGdrQydcg92IXhdN3haPh6ePLvXdz9AGUixQeHOhnK7dDzhbhAKVwjZiydSsjwvJMSC05FgWf
tBzvrddltqok5TKV8llhXolqmDUoyyntiIowVecdDCy7d7mTq2ML7/2pjYTYML7EHfHjuxTv3qbL
7kTPRcN5DmTU+B9gIht6J4X7euZCcZ7LYo09zlivKrQl/taL4KJtydswCdglwFcTFRF4k8f8q1U2
Rv0+sv0V/26MUSZee5O5m3OMJ56gWPjyE07Ae4vAwUyB3Y0ZK9v460Xgt74f1BGK4NmFidjDAMUu
w8kOeUxLM4WJ8cnzeVPosOgW+gQLjrbJc856mBkmfllNAQ7jWdv+ItSx3qNKza4/fgvvvQTXNoVr
w1VkJZwtbd26Y2WatT61RdU+kLKUXbQtFk9RM+tP9sa3l2J6IRRDSkp4CpyzGyKewDKwpnAoUHtz
7Yet3HaVxvA56tUnG+GybF9/sMugxER67Ar7LfElCaymRhLowN934VwFeCE7Mmq/wBLvdz4V+BY6
vb+ZVIlIxsSZ5eOH+vag5/IOADncI6jJ/1n5f9UUCscljCdy7zSF7nyZlvoqKXG7ZcTmE0cP91CG
2Ah8fM23XzLXhF7ksEapjN2zshFHRkIBp8W0glHdvTmPeJk5gyKk0cmvrYKs5WboUWEXxs+PL/x2
nS61EytnQSQXstHr76Jxh7KqoASd7Diz9VWpG1zS8Uyuki8fX+i99bN080tTxRjhnE/RG1ZfTYr9
IsQk4kR+d3kZ2eFTbfJoP77Se8uHx6iXqS0v8LzPTMLWjCYZuKcyrA1obHZLJGVUxxdiGPCNS/Kq
v0tS5/9xdh5NciLdGv5FRODNtrxR90gamZE2xFg8JInn198n+9uoqIoi+o4Ws+hFFpB58pjXFD+G
Tk//dbgbPz3/AY/eqUoiaNC4JkXA4gagdhWaVkzuBfmo+bcQjUDcjKj33x9jqNdID31OCtOaJeKo
Tz1b8xBOuDhxmvbIm7a1f8xoL747yrAO9yeYPJrODElu9wjt29mfhYe7JVjTn549l1f4RJIaTv/n
+Zt7cAxIdn3XBP2n/lOb6Jej59mxDYg6cC6jmLR9qBvFgR73uO37GodtAGjk2FgvO4xKV77Zo5VJ
/Qg5rmfx8dTff1mZOY/CiBNz4I0XP9BNSndB2UL14D5Ftzb1iiPaft0OYNna8OnByaA3yfiLgSQI
jOXJqJIeUmnceZc4KOFiaUy3pjbPdt3gJ8fn7/f+FiTdCmB6Emx0GiqL+yJOtf6NfHmBQMwYK5yS
4VTYNFXoEyO4omEX+HzBB7GUx/IZEHHv8m/5WjWUqYRICS9GhKBy75w7J0DgJLGwURwqufPQ/ni+
5KNn9AgyBluVXeRYt1+SumGoEWezLkGP0HYEivZqmxAYdK+yEZrJgpVw8+jzgXOgTelSg4KhuV0P
WexZn6zauli2CcSAX4QS2YwryeC/P1YzlaXYtehI3bc1knYaa6H31mWunOC70cf9znfGauW0PzoJ
6H04NIUIKd5yxmY2BkqASLBcRI2Ech0U2jcMAcpd1Fcg3J3GbLbIMf5MvPCduE0CC30Iy/N9wH42
cL9FjoaGfYZLH4m6Afi33MCFdb81VfDdNABa2yPkCKnKsndvF5N0EM1MVSRYrgrmvx78qvVi0Wf0
QGlYHdsoi3Z2UIVfOpRJdjUEzWQlM3ywP00kEencB3xIwEe3CyJRAIt7oMjs28bG5Drpz2Zphmfc
iRi1O83X5893h75QbxW1VwpK1ICB/C3Og57KyUmCzrqg7NNunShF5wa84S4ZBrgJI7nBpk8sVDd6
26NU6OVLpZg+A7Nf9B3iZlh54Q+uZ5MGA0MiLi+O5+Irj7gtTpU7WBd8bRum5j4G7xswKfBUXcwh
T3IIxKGBzHCqgWN99t00Pzx/JQ9OLDWnQqIgngOqTn2hXz65Hc5+mHTSxA9nCI8J0/TLWMtmH9dV
tPKwD+KfZYBeZeToA3wxF1cnGoIWKqWdeUkLX7/CNEEWtevcb1U6J/9OXjq9tFavr0T5B28Y5DgA
ACoCFXUXQbcNHK/3Rse+lDpqvsiKB92MOQRCLpu8xlZ206Mr+Bq1aN9sEWj3rp49xN3Kk6tzs0ji
uU/B8TjMwzjLi8+M/mSKch8F0ITl4o+kGcJPcx+b8/tPE7gZh3arGtOjNHP7Lat8QIavMqyLEXrM
XTpETSvRmNDzoeVZJZPe9++dgOgLUoWvSai6XQ+b4gEHWaZfUjOKf0bNdi+YyGuvFfyDlbvzwTZV
g35TVfekkktkKBJ+kSbt3L7odG63KL6OuFe2iChHZoyA+fPnehCVSD6A4KgSBAS9+py/nIkgS+fe
EtyaBWj1L0FPVbeBBIjVkoWRA16vgR+uLPng+dic1FgcQu605TaFFpNynfnmBQKX/kFWjqDZ1yDh
56Jx+vzpHpwIWpkO3en/jR4Wu6RJcHYL0xCvJ0NhdBzkN4ZNhDX4DvocPG+rH39o1uAeBoQNKDEn
5/PzH/AgDkCU8xm2cRqAYC6C8JTkXpmEAn5lPMwaHHlLQd9QvkF7wxwNRIpA7mRb2Fl+vXJCHrR0
ibbwnEBeUxRR0d5+WojMdVNXcU4a5HgTXMEQtTndxYJpxkAbBy/NR6QvibPXwTTSbe/j5+3Psf+v
3Xru/vl7eBAVGKVS4gJ1ZmO/0U9+2WbZqOlU1Xp2nbXM+JedUWxFnjrvT+Z/XWXZSe2RI+qQyM+u
jp6GOzMYbbw/kIZu/aL65jnB5zkR8tIl5RqY+9Fn5mLxOElMuOCC3L5quwTIGcBcvw7wwuzrJNFy
+BJEjvE7Q8v8ZzvqaAF6Ru6NK0nbg7Okhj+0SyjkEdxa3DNpq5ku6pTpFR0IefLLxjymqYFxRZSs
3d9vg6RFZPf9t0zX9+AILROYduBvFnYXV0/mNo4qoFqx7kmKApOLTnStOGPh14WHCK9IzH3HEqz3
qa5hHc/4R0MrWrnO70MXuEmmP6pnbxImF9c5SU82h1NRXFPy/hqfUDklW52c79MknOG3ri3XqD73
b1tBtwmWsDUUnn0RTqBGRY6upfjSxmNxLHM92ddO0ew8017LVe53lOUEtGcUGQscdbD4sPi0tlgN
wW1L3br5MzaSEjlPjiiyPmUL8Tw2i50+BUgnPj+oDx5RAQm5wcHzQJ9ZBI3eFV2KmWx4GVGlk9yk
snjpkristiLLGNk/X+2+5qBTwziYvWvArl2uZkFcxXsEdC3qtv5rjh7aPhQdhjE4fSOhO3VduzWF
AqvT7g7/fr74/f5hnKcYCTyvR3dhEZsr6B3egAnlxUkKOnx5N22kI3qI9m6wyaOkXkkh7mOgqm6Y
9NNi5Da4ozdaBRp2OPNc2rCmierk5nEAxbJ//lT3H5Cr1aUxrPJAGEyLUzF4Jjq+GJlfJpLqj1Xj
z68aRPJL3pbBWknzaC2uNZ22Da1uMvvbsOclXi7AO00XhIYUsKNAixoJcMjK2Vpz9sFSFE4KMs9h
Auu1yL9S7OzbAVHxy9R5yZ8YbuUfy1TLd9o8pyub8vFSSOoxCQR3uoxz2HIIHcWrHh5GNX5EVqQ8
mZVd7tEWX8M/P9iC8CQU5IQkVg09b1+g3/QY9gXFcOmR/Dr6EgntIhnAfFSoBM5D26082hsV4jaG
O4zNFSDHY2iP9OPtgtCJ9Xhww/6CqWCB46bvJOcpHsPfK7t2fugyNI5RPPXpRha0TtyIe2wnCnM4
mTmOM4RygR8tzrvP9+x9sHMIOFQugJHowS07YYXEIM5Msb1C8ABpDXOK9l4XZpcYQRnUOMYjAqHv
ZHzRdIBACHqZRrEK58uEvivsocxR57xYqPj+oYFo/jbWMfKZSEIcjAbHuufP+GBXqdQAAAFcL5ew
s3jzwYi+TpF0lwax6EuJKPKZHv988rzGOP4/loIQA3CBWpsp3e1SidGNfZwb7QWxrpxyOwrPlhbZ
h5jCbGW89uipCDO2aqOo3uJiP2HD3aF+lbaXsU+aj75mBEcSXuMLjQ5/5QU+2CQejWgaJ9REnrMc
eiYobQi99tqLXo/IzmsyOA0etqpenA4vsp4QrJqr95fUNNz4WuTQoFyoOG9fZRQ00vcKXV6qYQZu
skPzJASKluPdWOBRHaO4jAvaGB8Z3SOIVQVWHv6DOotoVka+DyIFuRf3sgEokc7EIh/ouhyvY1mB
AUfld/rU4nkQn0tZo0hHkaMhhNrZYb5990byLQKTAjWx7vJ69pqJRsNsNxfPKsbjhPfWIUEJ5mRr
qCc9X+rR86lXTBkakF0Gi2sLa64xwzyK7Fyp7oR68E85J+Ee3N2EjoHWH54vd594OEy9uB0ZSjFB
X6Jpza6nbIwdeQk4+UjyQ3OfMM04ibL6hMlQcmqUXxcaP83K2Xz4nKQBFMA0Ee6AFygWlpOGQ+9l
bJzkC/Ie+R+D60Q7JBiUtqKQ++cP+qAKpEOtTg2ZL5CA5RWTkmaIuhX9xYGFBQAtzXArz7EU205D
i9ZMI7EpiabER1+ymEcKpiL6K5Na9nM0sub8/NfchwvOEtQi1W8FqbYMF/GEqjmaNDN9t3qIdjix
za9Bn9XTUW+Mam1P3X9kdXJRcVD0WrW3bg9vH8t0svNavxh1hZ9ZmiEGv8Ouzvo6IST+JXDR3cZ6
Ks12ssvECuLxPlwxFnibZhMXuW8XBxaokTGhr6RfmJHUW69JxU9jkMm/VakhLRMov2CnTf0/3/2C
gaKTUNNagU+1xFmmCLbazoA1b2SgLGenrf9bWZjNzo+aYmUnP/iWNDgBLtGqIgNcQoj8xqlj26E5
NVSZ9bP0xumMcgoKhDoKfM+fSr2r26wFvrriaNn0z3U+5u2HjLgjlbD+dIlATB8YqzroN5fOKQf9
d8L4FmBAo4GBScWI1IQoV87Qgyf1gL/zObkLqBYWl4CPJm+hmKUXUqbq2FCKbAbMSTZIy60laA+W
Aj3ENASAFDS85VCp0TWL3DOrLwIw/N4Ipvz3Ao8kbFBlshICH2xQmkLMBWlOUTIs52WS9g/20CNP
hTwq8P5Ray5g3gss7JGK/l4IDvJVclyqd19lzFuRVjCoLyG3++od/NILAh+bTHGMA6SFRwjwpcib
PJJrb553LYJ5f4tADvk7ybZgncHLuJZNSq+IVIs1W4wJdWyxy0sRDKI4zrUeFIc6zpB2LNwOJ5SK
ru9KsHv0gsFnqaGr0ndYYjjpC4oeUndxmTM8U8Pa+TNBM3rjd/ABTVf8U2rBGgTi/nbhMVGTAP6g
btLlJM0YlQVREBYXWVvNizs34tCOZgEJqy6Og9asaQgs1wNurLp6ilVFU89fZiVGh6auO/r2eTLy
KkKi3sLKEpPbOOpe01bPu3KjRlT6yg5axgO1LKMFNTZXgkHLGlevqjKGL22dMbtq+pOYUKvdFpZ0
UcTu0I4tIwMiXOH4u5gB/n7wx2H/PCLdXatsfsQeaUCBNSEkLFHBssaKdy4i84yBUEsztx7L4Yt0
wC8dgjmp9Y8jtp3uIdSCMDwItEPwz8pFFr0Mgh77PkahPlnJxe8adPwmGjaWgs/ChYIueXuw4siN
ALGK6ZyL2tlUUSSvI5PVrQNtBihFjNsNDNetj68UPbwsOgp81t5b0qofwVWrUjiYSmBUbn+EwQ2v
JbBJzgMwnb3nsyCO4uPF89q/dRyNV1LU5R2vlqOxTumh+PSkqbfLxfaEyVFh9ufYHUb5MSuCHHZS
PGEHfmjYJqm3QcE2w70Z67dkYuSJNcLKdlSP9Ov1xG8ANkZrgkOug/xbXE/I1ic4adj9GZ888z93
nvJvuYzzV9nE/crjLntILEUDkp0HyoEG55KTOmP3pzeD06GUV3o4TtTN3qUAW7ka7o81rRbmhyqP
IIAtc8agcEom8UN/7nsxvcgcWi96FVjT5KO+8ZG42zw/TQ8+otJe4ZJVpTh9z9uPGKTwM0tj7s4W
X2/40mcV+XhXWNNYYHlYuPkFipsZYpOIe/EmyltbX5kcLGM1I3myJVIZiM2A4fTFNnJF5iE9HjVn
NlmKUUFql1N+gF4HmSSrPeSvSi3p8KEsLIy815SV7ghnankenSuK9gyJjnpBv1yJXRn0Hs7s8xk3
rsgMTr2ksM82PiZQ+QFNbelffWZ/+tfSRi+PdrrfimDYylnv/R8ddivG6zD7vnXMXTPRfmio7ImD
1aOBvtd05AuODQSzSG6jkXbB33Eo0/yj0aUeBh2VIkL99APsmD83+JcjppnESHG+9wuDKuGaMJjP
cEyWKZSdBAl434jZV1J/KeMOP+gWZ5tGy2FT9H157TyzPVhGoq1kqfcHxgKPq+B4RAhVxd++2czC
uXp0p/Cs6yBJU2qvbexOxbd3Px6rMBm2KerYPYvvJ7EOrky7C88Y15npJmo6JRhl9wNdw84R/tF3
AYfvvTEzbbCkRfT7e9cHUAJ/gzQD3CweKLdPGXtVOUKxCs6zF8INJVLJTdczc5rjLPwTj8Bol0V5
FyDY5bZr/PT7aIGsDeUMrTuohKSTt4sjyyeQt5mD89gbmATpTvEhrf3iY2+g+lj7rPr8YR+sRyMG
UT7F+4G9oP7+y2EJULrt43T0zk1WY2xcWVaP46mEXNYIjQKgieqV7PHBzYpoDgkHZYjCNCwvNdcN
ScDr0jtHc6uoIFiezxXlhz4xI/fq0ELCso4rBhmAaZKE5HlKYKsORly8ZE2QlyvH6dErAFtOg5rT
qbSVbl+BzNEDYEjPK8CH4qJF4xckw+t92OvZSyG0ZCXbebAcExIX4hjAVkU5uF1uKFOvxQLKOUdj
iixOCzGkiiZ3b0TGuJl0pgvPv/B9fgfQjaYF5bupuouL+2C0eZdY00SXrsLPYDMLE09SaPDGn24V
lh/q3nEx+prs/isy8FgTBXiWlKfnv+H+RuA2YH0Ii6hc3AWOwmWQHFoN+KzRqE5dg2V7lsQ5Tg00
ScoImcOccPfOcS49VMa5qD/yf1Vuqmj2y9YuGHLRJBiiC5J6wa5gZnoMKq88QOxfU7e4T1pYSpUn
qj5hBrb4ppZO3xnjmOiCo7hmHlCijKq9o8PT3Pd5E7wX7MqT0bdUBTyKI2qOc/tkhsgEhkYmBs2e
1pwxvNQ2ZeFmP/A2XmtMPDqtgIJoL9HvYsc6i9MhQgsTUaPDt81x5oOV4eJZuviVCQMNcTkM9jYd
kUdFUw5Tc5hI2PAG8eH59nnwerlxKKspEBQMdvG8Ya5FuuiD4Nx2XXUYBueTP83phxAEyvtjARkD
yQuBn7e7bPkkeeDMDjI25573cfSLUhcbaWGQsC37XG7zqEjeKTpJ1EG3h0uV7i9FPNXm7cdMZhuB
/kFDO200zBcQDw7MfKM+wShrV3QlHnxM1cCjzcQMXB3GxT41o6EwIswUzrNo6BPUdaP/G4ra+MPt
M/xRanjTF3tqR4yep05/mW0t/Y4doL0Sku5D4BuFjE0MNIvyRoWsX06mqObWgrZcn0eh+TRqW3Sz
ZJa9+JWUZ4MK//h8/7ypvN4WFVDWSFkopBgVU2XfLli1OB3iYyLOAfY1SJa4eaFVF4TJPffLjCcF
D2yFBSrlSpvm2AZ2rX0ecUWpPziDntX/hbU2ORc3mTT384BDKgY2simsP720cyPseQYrTrZ22CXF
eTQn0R0CYyhRaU4kZkab1DQx88R9EHffzcg4V082UxQF1vc48HDwORqybuKDY2c9eH24FOYPHdu4
v9HYwmfRRyvc2+dDGmUf/bIquk0SylLbP39F9xEaGWN2BVcFhAvSy9s3VFqVyYvg9yeNCI/BOH9m
YjqeGIwUh2YCz6uP4biSe9wfa1J1peFHz1NNoRZrapqN27WboeWKm+MukXg466Xj4nFFE/K9jwdc
irQK4gWVHsPvxeOlU1HGWpGfx3oyv9lYWES7NvObcRt6ZjceRT+CUZ4l8XRl5ftyjJk+hB0mlZxt
8Ku3KxdBVEiJc8bZRQFohLMe6aBPtAgXF5oh2cG3E8wj6x4D15kYtxI57z8rFSBUBRo7NM7ogt6u
Duurllxb49npCwt5briEdBLGfU9n56XM/flTqYjYz1/2g+8aMJJgskbzFcbo4srogEozc8eM2jPH
uD71JbTBk25WMQrZzfvvQiTWPAv1TTX1Zt51+4RJhAXEZDT9Wa91Z+82mIaT4ASbObXW+lR3L/MN
FGaiDeBRFjDsul3KQ7l5Gqu4PQuwlthp5vUes7/hdYx041KmeYalaraGKb17mQp7Qu+H6RYoMcb6
i0WpK+2hSppzG0Zo39MOc169egoE+mki+vr8y6ntcBMnUVgiIwetBKCUz7d4wmRK8d3EneXcNUOw
H5lvvRaDCDYREmX7CebibsrIHv2uVE7dtb1y+97fT6rwUkgK1bLHPWBxP2UJsCg8j+pzZUFYRxY/
ONrlkKM6Pcv4N1SN8+3E3MnmF+AqvsOQuDbxFnk3uJ3kHPwf3XzmB+zkpWZNFlTYKPuGPBezhQpF
2znYH+AGvsmRtP3y/J3fXYZqLaUeYjEZpue2iIKdY6KxiRLv2ZkskKwlzpnppmxRMj0QUZyDHdeh
sXJCH60JppxMh6Ea4tPLsGCjsCHdsD7XjSPikyiMePzqSg1X64q20GcP2vx7Bz/qndqMKolEalS8
VE0NvXzUss6paex11b8uHKqtO0fu16lD4+P5K71vKLMWyQUbmdyKzHvxTkWahK5TdPKs8YXTjums
KPNom8u2oWWrhZNxIiEIir0vRPCVRF04+zhLzOazhotpmG4aq67alVj84KWTWAK5AvWuuqyLH4Wq
SNtibV2cU8zdvgNJ7H9S38faBthef6QvFTXv/8w0sSk0lS6ROte3sUOUs+NplVWcu7yoG6bTo5Hs
Yhza5p+hndnfrBbryJUc01Rn9DaGwHah/QhpwmJLL4sTPRusxKFNdp4BdhTeZubgJGLr4Fo4IWKi
2mRmnIspvlgWfkWfXLdMh0ONS5vzOtUmYjatMw3V3wZOO9ZWOEYbvbktpjj8dC5dkCCJ9KDbD3EQ
oDmHD9jgbGKBbdkX3RtHeapnV7TH5zvqwbdTgrjkEL4L6Gg5oYgrq/HKsc5B5VbJqdQc85Rpctyb
wvkq/DhdmT6o0nTxDmkXU7IqrW8KykUcFEVRGSJJm7POfO+SjW1zLb1prY/4Jom6WAZ6H+AJrjRu
6mWvXcYBCltzPZyxXum9MxVuiRSLjsXIofY9htyhBpbf3Y0aTglfavRSjUtEroactJWX2Y9sxm7k
I07RQ/iN9kwQ/5baeMBNOycoLXOPoWCE319Gpqx8W0eBMRvmme7ZGUZiOnxQH2X4qc6tvZNkYXsE
ZZ9oJyijdNxKWdYwAYEcmKdE2L2BGbTwnE0255P3CVlbHYWcMA/mn22FUy1OmFh7/VVqhh7vi9C0
xWscGEmyzxHsGLZJgzPQLvfrefyW2zaSL4lp9v/hQVFMr3NptN01n2LNQqbWimeD/DwuS+0igxq5
oY1hIquRbcB1OMErkoehTz9yworo+Sa7v+oZfJArKu1lCNNLQAdYFn4DRcC5RUx3PDXCHHHqjuIk
30KZaf59vtpdYgpIGMgBuTDqcGyDRWIBgzyaAobW59HNvTreoSlu1x/xq/e8YzmNSfZvW0dpZ+x8
jMu8fTJisPL5+U948MDAsiF8wlSms7CMT9ogc+DIU01vYSy/W1AqvkuMZ7A+xV7l/7GUOklMfGBy
LG+8oCy8yU1KeW6RhTa+zxAmhh9aRob634hOl/3p+XL3qSKvFm4iLcU3fcFFD3vo6lQABHDPWMI1
L4XEEQ6G6zk3ZPeC8Wq+AT3orETeB2uqxjFlPXEXMtciaNgpGFWcqbCGlVPZ7cyuNeXW1eziax81
2hZxmu73OMD65vmj3n1ERR0D+6AoOVjHLIt50hqXwbHnAmQr7RcP0+tLwrQaU8t27V6/i8JvS6Ej
CLFWcfMWW1amcdggoOGemlir/7SbYJZ7vDazjyZiKOfCmvuVE/lwQYK+EnqnGb+ESVpV3NCn19yT
a89/hahdvwxYdu0Mf/6nMPXk6/M3eZ/+IiFIwIcRwjcECqCuhV/6IrjTzHhMevap0rXsk9E5+g+7
I5nYp1npxsgnlxVmyenQhmdT81pjo4eIRu3wnzX3z3/KXSFgMd6h1QY8FBIOV/ntL9H9sIn8xjNP
Q4/b7r/aFE+Nty98f0jbD2J00kjpkeX665wCctm6NaC/Q5pZxfD9+Q+5310BRTOqGmrW5cH7uf0h
QdcwwEzwXB3mJtpEVqwfTacpjz1YmvO7l6J8VM49bGcddOztUvjf4mUvsAPF9davaNvEueX+bsrI
Hb+TpvnBl+fr3QVgVJSU9A8ITeYv7LHb9VJmxtOoa93RTd1h3xRu/NfU4ihF60ceY1tA1/bb6Grb
Itk9X/l+RMoRwk8AqAVKIsbdyCMvZ18icdMeY6/BvA1Rkc8Jlr9XzQrFnlckdnBcUfgxvBags+Eh
mVjNH5pGT85uV+EmZ6MfCjCh2KFPh5hXIapzjrIzhVlQY3nad84nRwzRWR9wOsxDab7aRuqtBLy7
06meAnsrCOCw3RmF3r7ABLhKZGN6eOQ9ude4rutzXunpNsUG4oCt2Zpq7B3gnwQITAiiqtTiQBOW
oY5kwC0HkQLqsu1YHFBzjxmhW2GXIzc5z7UZ/T6iNNpdpBdm0W8dSPucTAE4zwcfmw79SzDGvnbE
XJNW20ZDTMleq+zeMtGbnI7fSPhASoEyC6jxIkZqaAQ77djJY4NHw8VoJnMjZSw3TZ1U23jQkr/c
wrT2+jxYL2MVUmSi87Br6xR/W5GmR6PT/Z1hRzhSxXH6CRtu+9A4Tr1r5io7o+affcCDECtQtJK/
Bq0wD4FMnG1OcDyLuHE3DuaqByAj2gnT4Gll597FJfV0XN8+mCUE15YyZAj9ISBUafJYRF65g16V
f3hzDa+ENHdh1rUvI5pRO73t2g8Mw+L3hgi1PO0mxHfUAH55AWXSQJZ4jJtjUU1ATuvEP8aynre9
a63VUffRAXApUwGLlIVSYEk4NeD4jcK10nNd6IHsd0aWeuFhcOSYHqy5CqtX33RT62cYxeX85yxp
/+krL/suoYCFxOmymP2QyIDRWpwvJxv0XJb8hCwfr3FUNVvcQ5sXZyjqS+Ny0LV2nk/PY9PDRXlg
SF0q4C/FxQcEXKXvRtk5kGbbJ1vZojSOsrhbeScdj5H578w0izTblpktmzWl8bvrBiEgdpcaj4D6
JVe8feRpkMKsDD08aQNaYJ3jge/uvWxPnylbebv3S9FJZIZHE8cloCwlQmKKGTcppuBUNW5+ooVo
fkJBw9vO2PGu3OZ3gZJLhsY3hZ7q79OLvn2qaMIFWffC4DRmSXTQC0Ti/N50r/ABvsnMzN473mE5
es3M0EiO1Dz0drlsrDBbwof3lEOU3+uoqW9zxNROWoxVliYQKH6+ZazFq2SGDqKAjPdtfEF9ssi2
6WPqoW0N2gcbmEgBOrSqhw8FhjPZIe56v6Z9WHgI8tJOi+RGeroo/8Dzd9CPGS6R7tUfbB11WfxJ
EJqFsagfyKO7+YegKP2PkhKr1nR2wCzPlK/p3nYzdzo6QAPmZofxVPZhHDLdPRijyOJNgPJ/vQ3b
cZxwvZrDUXsNYC9/RJXE7k7pBF9xixA3Ew87BNlw8lLhjLtZ1GF0TNrQKyjBC2O21pAei4ACwxZ8
h7I8UMgdVe7ffpXewXqezk/0Qc+t8Cil/Na3jvvFCkdv69mdu0t7DzzP1K/1vRYnmoUpMMnfoKWS
adj2YmGDKvatr4xUWYSQhm78CcdG29dZa56N2B5OSszj8HxLPFgTQU5itKU2PuIttw+LYXIinNmv
P4yR756iBL2CshP+Vab2hMh4lO2A363RjN+y4l/uXiTAEVplSQXYRLxyWcBHPde7I535SgPH1vd9
788mtjxtXjFDM6b4n0qGwx91plmYKldNbm999Mg/R1gcI+CQwrPf1rXbNJsJvdBXu65LeQiL2PNe
IhH535xZmtH3Ki20vCUSA+ZD3juPLWzKi3iqsXPjVYhNEGGv/IpOVpvu+qn1/C96bfjlrtarVnyy
fDEb3+RQ9cUHD9uwjJZKOGXVtszBUBeI4gYdO1EJxkfIA0pcKzB2GECdfqazh17HVq9dAUTHE8FY
74yoKeWuw2/o2jRw1w7cI9n3XiBTt2FuPpyRoZ/1fcK1+dsIle6fDHO7fwMIiv6mwRL7fZGOL8Bs
5k3GjZEboW5xZVVBPAQzktbXIjAkOmPGn9MUJq827JzTlKTWSgZ6t81YjqSQZAAlIkrSxXISHFw4
AmlEMNJJr03Y2wxn8QUPaVsd5s75pwyid3It1SMCx+AogXkHNLBU5guYBzUjXNur6OT02RFz9Udr
dvLqWsxrAyXW9/wo3QVXNACVUQI4cfxbqMZuj5KD8GgSkRq+1rEzHRFWSz/Mc1wdAT3Px3cuxX1P
oMDcEFMcxYa5XWrOwrqEHBx+qKm3f9flOG2wL2p/5OO4Rth40yf69awCZ+GroSbyJvAD2O52razw
a4PSsrkSKytqMMtui4tjDtpPS0ttsQHiCQ5+SK3gM/iqodtqiPEER4kn62cf41/F3sMH5dT6dLJh
QCH6UU+d8b2dWmMNl724v1VcUSpLBG+FhyQ5uf2tc1TR2K5761pX9vSjhJrzN4mF9Xkyyz+1VIqV
Xpl69F9fDf0jqCQkug4kN3rDi+BZZo1bDKU9X4Hj9NcBn+KXoXXrlRB9/1CqTOHUKC9LmEDqbP3S
7Kg6gU9lJoYr0IoMa4ZJT14N4bQfx2TCDJwrZWUjP1yQxIQhMc0j7qPbBdOpBx0ym/3VHuYJBRFh
BNs+850jgrnRoZSVu6bvex8eeJOQ5ijECBFAXW5XHKdyrrSS3NmLa13fCgul8yS0kmI7Fu30mx5h
OtRPQbbyZu9OLDbHKoEmKKkx9TIqaQZS9VDUjGvjzP1Oy1x3Q0n1XzsHa6rQD1ZiHKKOKiN4SHKL
Q9RCu8zKvGuvToj00WbqIeE4NjXixnBjuRId3qASi32poh/jSj4iI/HF69QhWLltHrXXMNXCXWdy
v281CTrtj87yWrkx8bhsN/4wxT/61u6rTRt0doAoqxlaG5UpGF8iBmH9qe7avt7ZnZNh2mFq37kH
g2pftE53mYMW2zLXSCIE1aQ07A8e1umMrBgIpHuv6Lu/7NLVsy0SPNUnBFDN7KDb0yRQQu4kExOv
GdfO4/1bhsVPTYIvI4B+GD632wgO3+gYtdSvDt5txwIh0U3vhf0rs4thJZW+PyMEMzrk6Peg2YAg
zO1SsukNZ6L7f628/r+yptgPB24wRa5PN47Qq7/fGfEp5kGIoGGkdGcIbbfrhcD6Bjce0JTMTfu/
Ee+hfd+a9XiYvGhak3pdNA/U3uECU7ahADAJcouI401WmMgqsK8OSs87UdqoBnDsr04VeWjw91N6
wNtTgjU28/loiXhNtOT+7dKyYOL8prrBJac+9C8hr2AqXU2Y9l7tyB8vsutssQ0yc/7Hd6Xzm13K
JFz5nvdbh3uDwQpgUZQL4UPcrhhkRZpj7+5ew7qb9zFmOOeoG/x9NCbzStS5D3b4VSFva5J3ezrK
vbdLRU7v25FBNWWFmbHX0Qw9dfbIrSiQvdAxw/npa1jSPt8/b/54v8YEdY3TR4UUyOEgfVCv/JdX
msoqjPwgFFcy5jwFwegNxbZH53neS0ubxQcU37w/YIiFOujfsJ6PQo9Me4vUd1HtkskW2UbOlW+9
pvHgHYQOG39DO88zD2ldJvoxD03Z75//6uU+UD8aahl2pWAhFPzz9kebBQoE7gSjLCE/TD+VXeYb
uwb62F8ijoX4OESD887ZibJ0pSEIv4+iXOHPF0Fk9ken792pviZZn/9FzuMXO0224iVI0645BGE/
/XzvU3IHKQAGvXTYHEswkQcHNp/GsLnKvq5ezGbWTzTB5fc00jsEHK01+YxlgcsTAvsgZiGVC5J/
qRjN9+zNqsBvMwLnHlGBG0m7i3yrCM+VxAlr46IQ+tWdhbYdzG7+/u6nBWCICgEqjbQ8lmIwvlPS
nRqM+poPo2vve1s4/jboRBC/jEOl79Pc4Ye8e03FcAL2xqiGXsoioCnT6yL0HKzEprz6loxmjSZ3
6+sbx2iKT4mvNZ+fL7gMJ9yRagajWrAkxHdldWO7XIumNl0VJfaUM30/yAAoZZc3a7XA/RmhEAAO
RSShZ3CH6xNhYDZohYzXQRjWvrbtaltNgX6Myujvma7kSiX36MlIYVgNkJ2i/d4eSYXvGCy46dcS
0ct4K6HEd7shttufjkjeK7iJK7pKNxQQW03YcOK8Xa0PpsT2AV4f83Ee9p5ZfB9glu16JPU+ZH1n
r4wx39Tbfo2SrAeniQSHuami3SwyJ590YQByWh8rY4ihEVPVFK9t5wftBvRVDo3KTMRxFDhKbqKy
tN5gaFECsLl1/+tiHe11VCjAaQ3NWH30jcz/XmuyMTchoqe/602glduy0EbmzbAa/S120fk+SpH3
BCetdfuohC9Og0mW8XaK0NTbxp4ovj7fnMvr/e0hVadcgSdg/y0iHCkdnq19LY9Dp8nXqElj4Mt6
fWAAVjITwnZndOnsGqWdH70gnFau2tvlUZNRupAoZtNaYwBDYL/9pqWRt6bP/OkwjW52Cs3CvEza
kO4tei3tbtA0gQZbUoKtcMSPKNPXVMIXoLf//QBAI5A1CPXQHxdb2HPqIMrA+x3+j7LzWK4cydL0
q6TlHtXQDox19QLAleSlDrmBhYTWGk8/Hxg5XXFBGu9EL7IrjBF0uD5+zi+0BjvVXIWsHCuz/BCC
+PWwQZ5Po2oZt62a9YdaaYJNBcrTi02pvHApnx/Evz4E8x3yYAuFjq85H4msCjvJni0Zq3AfDAAJ
K6QjA4Rzu6rpjj5E6buqE8EWVoe+e3sNLL/6Pwudo2JJbhJ+LDzbRUNtNQYz7tsALUJ1lwgzeEr8
2b9uiN8vTPX5YfHcCoVALjfy9iR/1tnFNCpmudNnbWfpPMoxqlQelEmtPTv2L+Upzo/Bf5qiAE9Q
Tp2Yp9b5WPoAqQoR6touEp16G0ktl1etjJ/8YLS28+xfCqhedI2MPQ8N1K4orqGxtRpAS+pbuyYB
tYvyHgKMDN0F/1FpO5AycN+eq9WpRN9Q+eSyJDxgtmDYr3aMEXCLYxCo7mqjbe/mrvM9RbIsB4ap
spPb+HuSheWB9/H4Dt/D2QmM0DrJVpQ8mTlGS0R3zY51CDBCKyxvItw6TiZ256qIo5sozKSH2UxA
Lg2oONewC3d9YGWwnxdvSWQMNrnZVfdv92lVIv6nT4syBgfR8ihe9Ukxmokcc6fuKnRSH7mdYyQC
xLzXEq0m+wx4Wtbzfq/2teSG6Sz2aW7W1GClemNpE1oGFqKqb3/TiyXEMC/gRSpayxtgPcxyGSpa
T3lpZ2mJcYvw8n07NdO+zlF0LYr559utrTf/MqnEB1xqZEQZhNXmL8x5pHKqaTvYOPZTYqNfxhog
US038q6cdcWpII19ikuOxj9umboTASBCdOSA18/kJCQ+g0+i7Uq25jFUwMrEWug7QpTTo6xF0lXY
zOrBl5pLBaiXfYbrQCIEiiPnHdWO802qGX5NjnQK9ilpYk9pu36rxTj4FXrKw9Kqi02aZtj1dtol
TeaXc0tsTXcXFW2DR8VqtPvSyGuAbcl+tqE1lYUoNoWhhafEIj5Dk+sSTWjVHpW0xTZhiVt4RnD6
rdpLRx2xmaCEGKSV0Oa3QyIRk2U87CwbveNxRuWUzGq/f3tqXzZLQgviGvc6iwoS4PkA1yJCVNms
lX3maxLmjxh14Zn+Xa+GcRvNwSXY1+oqp5dLpttiUg34qmQLz5uD49AFOorSe1zIaq+xRbdJil77
oOVR+NmQ7HafjJbpMdKykzHbF8L61XJ6bh6pOOuXTzn/47x5E2+obkKjYZ9ynx87QIpOG0nDrirj
2yhr5U0aJZ9gL2rbt0f5/AVPtockAdgWIlNuAE7nVbtBLkd2E+jKPq386IOFK6SrJ0Nwh+SZups1
ojuqvtmF2PTVRkmNgrlaXH7Wp5MaIYRn2Zm6H2tD20qZaaHEwIGpNyHkex5yXtUqlwxGX5lgFGfY
LrxPIUG80MAC6mvOma7uQ1BlO1wJfSdWlGqnxchRmDyrXNvvmr1fFIYHMUf9+fZAv1zOJNYVjacx
lDAUqlaXxIDUqxrNwtij/Txu0s7IXFUM8c4KjdiZ5fDPrAKXieUjoQ0S+JM9fIFenyJVS4YqMfcx
lQvXLCzrJgTDAcuzQm/ywrX+WucQL+JWxytweYifr15kL3Jp7jtzn7CG99g51zfqsIAmB314n7Fx
LoR8K8LBr97B7INbwclLwnu1W6tiHpFCicR+hlTgVLE2X5fDkD2qhb/khBVtV4dmvlNTHWM3sJK7
iTvQiXmz7vqsna9jX+0fmhhTdd4IxZ1W5tldK6CIlIoSukCBMlAoMiHR4AdD9meh5DI1vMx4kvH/
wWas8Y0kV3ut8GOcm5UhuzO6zHA1BT3equ4uyd28PFY4thfzEhmtA6J09Xxi5t5X8kb05r4qrHhv
qxBiFFAod0NjgjyAEesWaWRtowqxxrfX+yqofO4kHDauKICOi0Ptectmww0ZWgB4ME4xPs42H+BU
WoXmTq4oT2+39cry039va7W3SsRacRtvxV4ECk7hApb6JDrzaEIhcGu9F/u321tZw7D8FmY6UDCQ
YewvUhXnnYvmsjN9Ku97rqbuQSr7u1zpEk9twvZpqO3we2XHV2pXGoce0RAHZbZxS6Cy8E+lynv7
Y14MNHhzMODE7dyWKBKs9p7oMYSW4VTvRyGZLsLOxhGa5im0G+3xT1siyF2UY4Fh40e3VuAFeaYL
ieiW8Bx5Aymepc1QCvUQJar5hwcKhTOagFrB4FL6WXeqs9q5qHJbOahmlV3lbfhFssrvUTpmD0om
T5s/69hSpiOEXUiIZEtfaCvg71OJINV0OEem7taNHV/bOWaNaZ9dMhJbX300xSOBK28BgVElXN23
fT3VWMywMCK5mZxyas1lTcxu1vrKJpy0r3WmiwsPlPX2eG6Tl9BiHgghTF6tEGOKqUjqjXEI0d/f
qk2heHiK5m5k1tGmncmyvT2c60NnaW9hMpETAQDEYXm+O5oUif+cV8kBOHnldUqpufIIdtCbSJN+
6yXU6OUxs2e4eT1b9e3Gl1/+WzYArYOlcdoG68wVsC4xy34uun40DDCUlfxJK0vZ6/waV6y3m3lt
Hsk68OiA3Mf/rY6cIiuNzrYG44BRm7Q1p+mdJsHciQWy1GiqBKcqENWFW++1eaTuQbIHFaiX1BkT
5duyTSLzEGtWcIV4fH8fm3bCET4VrpoN8te3+7g+WZah/K29dR5Cz0vVTMgkHYqxeCfXQ3+NSuH0
o4+EdQnt8FpTPDPo3HKCsWzOlww5JYh29QCPpSJTlbZFdiO4qLyFjHHhFHttFKGqgxMDrbgouJw3
FctD7ltAAA6W3yex45uB5VZRmhA3IG7l9GaeXwh3X+scdz1kOxJVizjaeYtZ0OhaKofmATOIesdB
I5061TcOCbjUP24KPael7mJxSCu8is+bmiatM+I6FAclyr6nqTbdyDHWWaVfjheG8WWnqAkscQWF
OJ5Lz7yW34pwXT9YTSE6caB6EN5Ck9ewKhkWYcbqzyAVvHEhzlLbAVO4ZDp5cZ93KuniYvIDTRw0
tTua6eKWbA0tADULsJqAlq+F5vzu7bX/cpVQ14EiCQ1mwXGs/XambsaU0Jr9QxvUqmNCZz3KtbKQ
/xt9B3jzz2TWnvu4iNCQgIPcgOHZ6l7I/H4cGyKEI3ep6U15HdwJPdEupIWeVXPOT0d7qR0ROlM9
JWWzakZTgtSY9DHAKdDOdiJNG7eZ0/4hkqbJGeKsvykrSgYi9sOHSo9ilxB1CF3Uy6NNzH+cpunV
PUScjtql2osLp+ozVu/F9xE7Uq9EjeeFQYzejyhzpYp0iM0+cBoAAt+xf+qv6254nxYIH0mpqW0h
VWue1pbCNbLc3hlG3niTH6rHfhjbfT4m+l6NG22RlbmrxhlEaJUGiOtbmkttsv5o4FboYqLHwZ0i
oidJZrAxjdj8nsSDeUIsK9mUuj6cJH0Qh3zMxn1fNrZn1ICoh1gEF+7LV7YSxXqAyEtGiW272rSF
mTUE6p10ACk6HtMQscQpzo1jyyvxwgC/3tSCcqcoQOlrdTUXSd3oRjFJB4ML+gb+OXLTYHmOQZ/X
F5p6cUOaC+qBIiUVAYDh9mqppQi9JWigREfRN6EXxZJ6sMNGdkTYSAfNgsan6+hHvb1tX/SPRgEl
UWyjwcVq6PyogBfIMaKN8RHlsWYXdUaz06yo3+V6fOk2fq0pUp6LVjBFPVLa500JCb5LaPrxUWoL
jGhGczwN6ti6Y5PlF6jhLw4jevV7U6vbsUt7YzJGK0bVzOqcOlTyzRRqocf4fw0CCphvD+IKJ8lh
tLRnLYgrrhHixdWCtCfosqJCD7DvCsPNpaLwgiQsN+o4Y/Ej8uB6MEB5GLkQ20nSOkD/0gxuGPkE
NVbyWxutnacp6Et0YHiYFGUa/GlIyxcKrO+AnbC6mITzwfdFXiqxhvoKx392G3fGh1FVgk8pbW5t
PS3+TL/w14hQrQAeSVGVBaadt4fBSzAghZ9gsNLn2zif65s479AoyYXkoF9QSc6ghpU7E7rlzqg3
8ZWJE9yFAHBFFn3+DMg5gLSgqoD3W6P8VKuS87yRk6OtzQg3SjL6uGM5zvrNrCYRpktpbX8xmz5q
yfhk87dG9Smw2HDvqz89sxaY4bMQONlvKCarJQmcHp3X0kqOnQzecA6Qt4K8n20NdveFptaJO1Yj
hWbCCCgdvD7XKIu6Lfq4wIbvWCapehNkqXAMYOebUBHDafQr07VwQ7gLzVC+8gN8vt7eDa9svmcy
lgEM79ni+nzqRwQFixYJsWOu9OPWauTwWMRysymnYno0KGpeaO/VSSZBxJUA0nxRsV81OMz+XGZ9
euzNUWOBJwPYlbmtnME2Q8rxdmi4MxyAwJ3TTnWLEdkcNuUl+8PXhh0c9FLjIAQy1iG5X9Z2jxZh
ehSjGB9HQGDbANe0o5527/nJ8EGT7NQ1pyZyzRZjngvXxyvH6xJVgl3gwcx7Z5mW3+LLdq6CyS/n
9Kh3qU/SqLFuGrOMjoAnLhnzvZxhljAvfzKloGjJo5w3VfYQ9/vRzo5SFU5OMYiB9LAtfUGr80nt
ouSSWvOL9NGCPwdkDS6RYAzO5ur0gmwGalaxm+NYCMuVY0QWG0SEoSyFhSPlOQIqGSxAubPTTa9p
3Q5pGuue8qPxQfT6pZrsiwVH6EE+kiW3yOQBXF4NdZW3ZjpJ47hPRNraTgVEZJ9SVHdZaiXaIHN2
EzEOh6ns9U+U+atdFEnf/myXkQpd8pRoQjAc8JXU8zmw6tgohgLCWKfZI5jwPnUMUYRXSHGMV6Oo
LqXH19EJqXEuDzIEXB48y9aBAkbGBFu5oRxtPTc8HfS7p6l15+BLpKLFoaZuEuTmhfN7CXl+i26B
qCySj4BAib64SNZySHrltwXAd+namgrtmI8ivJNauUfiv6Ms2/bGfiww6cjy/FKC/tWWFx2MhSeM
0t/quB7HgPTQBFtOSQz5WAS2tcMhsDn0BdLRNTKJTisrIQ8bnPventhVPoY+I8hEAo8s3nKCrpPd
MXoiYU8159SAi/KSXvG38VD/YY1yaYVNBQ6Q5yjPxLWsu9GIprXzOTuNo9LtQ7nVnKAdw1PdyLOb
KLN0eLtXq9PpuT3yFRrPwwUAuw5uM/A+Q2BM2Sm1ROyZRh3s67HFBnxWL5V7X2kKNTJyInD5AOKt
MUbwz6M+S63sxCuXeSoLXwgnG9ArtavYuvRAXKLW8yVqn7W22ocApGepyfCspBCiCTeq4cB2g5lS
xi8eCeS1O27o6qnUa/uEoJjm4OSsXIg/V+fxMrhLXoHLhYMJXNPqeBwwbEnSUGSnotazwMsQrHLh
aWqPtaZf6VKGHObbs7k+kH+1uAA5yM0u6YzVW2Vq6bKYGGMjmKerxJhO+EzZP/NOqo4d/nn3lkKU
W8b2h9YWvuwGBpkOhHBzPq68xJ1c4Zs5mZb+80TnPYjeCVfE+VnYhU3TYHmcn5LZkKj81qnp9lWj
w79OALS1MbORqcFOHUTmSn7aBo4CxfQEpLjZGKGOuLRGljAoLfN9VyAyKRAH0Dw/m5TNhYF7bbko
5JnYdWwGJu38U9tBoWwuyfmp7zGwTCDSovwfmK7wdfk6kohUWvBxnyur0d81RaxtAqu3+gvTtzrL
n8dreWKiyr6kvORVwJQu0bIVm/kJv6wZRMRg9BTPzXJnVH3i+HErOUJN/rCe/KtVWNxikdLiqbRa
pb6Uid7KmKUg0cQNwNWP+agWgFymedODJHULPfxRVLL1bq77+cI+fe1Q4Kr838ZXV/bgVyPqEk1+
Kink3bQI+HlQ88xjpJaf3p7i1zYj4ZfK5oAghmTJ+QxbpeSHRTnlp6ny888AkpONSLqBHBAXtZPx
Etq+3eDLqwoRAJB21LSQ+HhRrajNuOxI/OSnOqrK2zrE5syPzG43TO0dOuURYqbW+NQz0xfO9NeW
EVgXanoyjysqNOc9lbVhauTYzk8S1jK7SK4izxggySqZCK9kgVL+HIAKebu3rzYKAFkgzEgte01e
RQGZGsgUFKcw6ubH2BTltRbgQyjqzNj6elDfR6V5SRt5DRt9Xru8LxaZRMBh3JvnXS1S2Q+SsWT5
hKn+ZUKHf8/NNW2aKm4eGsX4iauqeWM10ocKCvsJ446aJLKpXWJPv9Z7dD0gKBAYLTW48+/wRyVG
xqXKT1lqK1t9MrvvcmhTmR7S6PNoG/711HXDhXl+nsjVHbekpIBykiRCiXg10YASrGSaSPOrNfLt
+KlLj1VnwOu34vGdNsly6waVPH/J9NTYAjwKdyKyJ6akKA6+X5Rbir3hNRN3Kc/zynCgVU36l4ue
l8g6EC9NCqudmYUnajkILHXW5Amj1jaiRhVxUix/N03psPvDFbhcMoSjbDeQIi+Kn75UBlmCA8+p
6cMAoysg1Y7cFZg0EAxkN/3QIR9j1OaFWXjRV5ol7OY/II+I+VeTUAa6ZEAID09pqyg/UxykD8BV
kmOaDx+j5VDTxulSLLpqExgC5F+yJyw2SitIVZwvt3JsEm1Iq/y2xNol2tW+NVipA6q2MAqXcp5o
72S/7dKtrbaT+WcpKxpfcrsojIB7gqm7dluP5zAjYSW626Kaiyvece/JcMFeGhvFQdtkvHAprs5t
oJA8LikCgftYuGDaKj3Zlb1pFLrRwmRud3UHP3IwEuTeMbjZg13U7t5eRTZD99ueojmg+AAxFx4O
gb69ug3rQui5rQ36g4xdmjuqvGCyGBEAE4U2AsVp3AxyjeN6mObXSTFIj283v7o0/mmeJcVLfrmm
VqsJDAFcbi3SHxptjjd2P/YHKatl4JCT7cWj+mQMlulC4a69txtefvHLfv+n4VW/tSbQ2jAo9Qcr
TgqvQfrqPlZV6+ntVtYL99fowolhoyDeuE4/Bpg86FXZ6A+xnUgf6x4qo8RLcztZItgXVWpfZbXW
X+jayxXElKJ7RIYC8SNQtue7pbabJJCDWX+Y22LYYhdnemYLohkLNMPJbP8S5mN9Kz1P4rOuNzoa
7NS1hkwaiSg3Z1N/qPqyc3PFrFzcz5Ch14rJgy4UbM24jrcpoh5PBYq2rhrK9X2FbsuFFNwqulo+
5NmZQSOiXGwTlkn/LfeUNNakJFFsPIRmkG+MroqOagOPey6KSwotrwwyxlnwV2A9AR1fi1uZQVqB
BhuMh7Hv7irRK0ctMIzPaZ+AlBJjdYns+8pKovBDGpVXK4jXNW4hVxvbn+vOeJhgVe/zrLN/cgFI
3oAwx8bXJxsbQP0Sd+KV3akhQQP9cfF44+w7H09M67Q4UTvzAfs8AKV23B7ssYNwVLT6afbhUyRF
8aDL43TJz3F91y9TSbaeMHJJKi1ou/Om/QHrry5XjIdyggKbmhUlXB1NdR/E5HbyZYwrkyDaGAK7
IUrl3bYAA+SESNPe+m1sbsK8lPdNUF8Crp/PA7gRLnpCrwWyzguPh8n5dylxEobkaszvC1HCviLZ
mapXfiTXle35mgbgt8/buH+fdUVg/JlY/3PjNAsrGtwTNJM1fC0cNLKruJd9H0sRbRNcGI4MYugl
prhEfz6/F341RZ0C8imeigLM3Hk/9ZiIxdJG6/sETG2XCqXeDmo67W2zQ3pBEjD77USW31k4gDkx
vqV/dOuSEqVx4GpLsg1sCQyp8/aNVBk70tvxj2KEMLK3UVeU75oq7M0PSRUqg+9IqAbMF47OVUJh
aZbkIsp0ZG259RGRPm9Wjap8avVK/TE3mQRDzg7NZIMQlVkdRFqXfeMBIJK7Rw26oXUHDFSOb6Ym
CxtHV30g7whI+JvW5wV9Iew6P2/4osXXGJVu0t1U+NCHOv8wIi4ge2Yk/wAlCb1GTxJlG/t523tG
k1UfrbzsL1Hwz09T8thw3yGPks1fcNcvwJKWhHpfL4zwJ+mOBqfscXiHG+HoKFkWfv+Te/KfppZA
ZLG8IZhdHdxh27HhcLL/CVkv0q5juwPrBr3JSp8UNRZ3Ux9iQcheE8aFGV+PKysdED0kCRJ0iHCs
dQbIbeM1ZY9x4CS96K4iK9d2E6r+mhMJU9ojOZBfUnp/Ma7AetECIu+B9SMn62oqex83qMwOsY2V
BGV2KWgNtww41Tu5CHZvD+z5Cc7AIkazHN3kOqj6sanOl43EGSaktqoDJzZMf1/kGXX9tBicqVSi
22EW+i2SaYkTijnbv930i24CsV3ScizaRQlj3XQ99+QJ0YXEaVy3ppvAnvxNxpvlVq0oAv5hWws8
34bIBXsKJM668N1EUgeoJffpZufHn5E7LE0HtFh3nc2N3VwI0V/0DN0jsqUQo0j38d/V2ZgoMUnz
ORlCCsbADEEZJZnTxKltOwOX1IXWXkwhrx9qO7hOcTShMLlqTZ71YA7U1AwdOdDlgdZQC3VqI/R1
6h+pkSxgXlgJtjEVJ23SrY9vj+2qzMQaYmR/KTeQLaSmu9qcA5nbVOs1P3SogqgyYsJaPHnlkFnp
sRhtfL3qIogx7ZZr63toIfLvJK0tf2zbpv0zzy++ZfH5XbT9KTEuTsirbwmJlmdhDyJ0OqFFu05N
26u2KHumXOQ4Es2XpBhejD7VRbJZGLdB3OJ8WG0gte+CkcQkZIV8aJsHKqndFnEpydHT1D+ESdHd
B6Y2eAZByIUNtA410DdejHnYvXSb/OhyRf8WzWJrImor62l61OLs05SVD5gva++KXKZ6LNTpkCA3
f+HAeJYB+s/DiEoTMRfRHjKipEfB7a1uwN6PuIQKTQ4dnRi+eZQreORePWZT7vJn/Ukzw7HYj+mo
fjLbLLrXMrXLv5ip0l836DEOjlEk0ztDziPFGUU2lddRnOsfAe0ZJ0U0413dhZDWo8AYpF0D4XL8
zGk4XLcylGO3JXir74QaJN2vx8F/fRv/T/CjuPvVh+Z//ps/fyOxWUdB2K7++D+n6FtdNMXP9r+X
f/a/f+38H/3Pbf+jbrv6x1+nL2Xz17bLv39poyJf/5uzX0FL/3yJ96X9cvaHTd5G7XTf/UDi7UfT
pe1zc3zz8jf/f3/414/n3/I0lT/+/fe3osvb5bcFfNbf//zo8P3ffy/Jif/6/df/87ObLxn/zIET
0kdf1v/gx5em/fffkiH+xWmNQRMUTyhBwLD//mv48fwj0/4XyHcOPVIwHOng+/7+Ky/qNuSf8SMC
kkVQfhGBgx7DJzRF9/wzVf3Xgkbi7CJBuviGqX//v487m6//zN9feZfdFVHeNnSGkidL/j+Lk72A
OTOkNyi7hKbADVfb3xr6Wh00QZDd1WOw8c25yOBOUADuT3kQqcOTpCaTzBU3SJojhzBcOZwUffpq
ENaBuSp98blV2jjYoIMgtS74lSl2UlMPtM6lAoDCYgvo/qFFnTDaymWZdBx7sW0EzjiPY+gU85Qr
t9BuWtudORlmh0SfUV3LcqFbJY8wEQ5PuVIapyFGiHHv9zW7adMnBswnFzQIxtWoH0wJsEiQWge9
Kupsq9di+DlkZfs5BrYqtlaLfkM0CXOTD0ns+XZ0M8ra+FR3We6S14coHRe3Uqc3myTrBv5q9N7E
b/GbNFCsbfq68NBk+ipHlnY1j9KRfMAi49DLeJiCnZ6hZDtlBLgeNyF9N8fSFQSE8ipJjMYVQdJu
FbP0D4AdrozGSG+1JA9MLxSaS231vpnmyEvqskKSZwgwzWz7mxmjcdjSC9FShPfYvJiOFdc3RjeG
hzac6seuL82NBan7QM1UdZXJwPXYaH/kmTJ6SiVuA3KVh6qXjqVV4PUx3WtGMrvIPUnbeozepV1P
KWGRqxbQIu6VVP2KGA6kDzvlGkSe412JiOwmUbN8E8vJVymwPucjtGLWZbEz5fkb55Z0K2sdcLgo
rhy9nkcvsfrYUYuof0zs7uPEJngoS7paWxL+UXngv0vUKfkcsQIwNjHLjdSYo8vTdOAsxFPMscTQ
jU+RMoby92GukvdqL0dY4g7QmB7RJJoOpg0P9tj01F2++z1lZxZkIUluo+FOoN7EEeWFbRnBqt/F
kilflyrh0sZOgwqufGeJR2lsF70KZ5J6RJOgZ0fK4Gm9Yk3dyWr10LwTU2tbxcZqFJT4fqKZ1E7T
NSWPxlbvYABLQxA4AziB6NjURpl7+iz6alcZmRZuCC66h0Aui+nKKmR0OAOpVh6H0lC/iBmQC6rR
EIjjsLpfNJjv+6Gp95FqCFcZTUCFfeuHrhm15keWrebOUmc5BRX/AVxC1u7DpK5OtR+XPzXybU4e
5EXFo0o2j0MeTDddkIim2RQlrqHN+ybyp8EVceK7OFqpbhAMqAyO2l0gCs2rTC2jKCn1yA8iv697
iR+ziq2BjCkKopAqjyosh1Jg+S2N8x7PzNLVg1G6GpRU3oONGR3dNzRXl6RpY4dqSbbAr5rrpqyC
GgMXCP9ek48+nu9cYPZXGy+vfWosKa0h9NvW0YPA33e+FCD52rwL68L4LA1F6HBHA/+BTjJsp64M
7/QCxWEhScrGlhR7W1i5vNWrugUBFpR4IFko1FGicMIi+jiXhuT4bV4dlMGQvDqucNsNa0x/8yi5
j+J5PjZ6ZumJE+habN02kRpd1X6ZH8qgZsMa9ehYUDy2VqDXH4tskq4AvWke0DfrZM1D/CUAWeck
I8s+mGYGQ8PmRzeWvzKjLgO9P91ZyWDtmkahjJBA376y6t7ayUWNe7cKdDul6ucC1ZydJirt62S2
rRuU8zWvsGN5L4M2vxoQq78CGq6/iwyqME3Ag7hp6hQfuvjQhGP1KLNPnOcmk3aqHvXJtxycoZav
st8HNSeWM/R2ZHpMB+1Gbf3xeQaLhjxOMc6aZ6nLb5DM4Uc91vneyMIvCY7YVyMB6rEuwuGAuvr4
ZE0MCWevfwvYvHGJOFI3rMvokPdtu0UVif5Vw7Ad5AIEesdbGnFc7YAAdeYMJLJuSeYNGytl9SBL
HLrlaH6y/Cn+8tx+AZTvwyDAVSQNf0OuAvvmeQyLoBifYEe1B6vWw/EEXj/8ILP1vgeNYZ1yLdS+
Y78g3zepiL80Amfspp7jL0mn1R/z3J+/jhkWDUhfd6pj9RNHH9SrT9S4RqgMkv1E5NQ/1nMuvY8Q
u3PwvY3gQVsqyKfcuh4UM3Ez1Rp+RogHYb2N5qwNV8BV6twurQ8aeGFJHEo/HuVkGWMCTrb6XKT9
URvNMg5dAEZKUJDHUNQwcdISdDlp7aZ2eF0kiO8VyVMTGdpxFNO4awfz1i/kx7ZKHiYz34+5NnuF
NWxCY4C92xxgc23VbgIWpn0tLasALRfonkXp+yiLisVfWreDVrHQLeXOCuYPfYSbmJZUtVuaerKd
M6XZzUioeHrfsZimeULEFeFIO2iSLXKQ5cZHCc6dRhQWLSkKNkFkw/C3Qv2q0YpmJ4eU8s0+0lwz
F4ojkEbe1yZLvBnMTHGnpv0iKkV1sV/oHX+Y3vOcjRj/4ilR/c9d7X9Do6fwlFx6VOqhuuEusd1u
mHKE0dRsE3cDq1twFHdzaG/62Ur3dpuY77BeGj0VrvrHKWwx6OiFdFVHPaFuEYabvFbGndmEB8Wu
Jg5u3fo5ys12nhDMV3oHbbCBKyuaH5rW765wLds1yMagu6h5JbntWzWRxKk0RjDkQxu4jYisKzxu
ZRfDuk2Gd7dTluE7Pw9iRxqQTRqq5li18YeqRUzPVEfcdHtz11ra7FRK8i3So8lBoil300Ktf7bk
48irNbJno4/s1JEinFSZ9jN4mk1niGwj22Pu8Vh1oVhY20AvDvrUq94Um+l1kJYGYNds9IqcnG2e
hhyDmNode3mGOVh3B/ZrvJNGDNQhFx6A5HBWF6HbBlP+JZ6ikUux1e4HNM12wdD7ruFX9l1mtNWD
0piDq4lU9nIrtR6LWqioi03aPsn8EexlGo1ekDWR1/CWnr2Uqta+J7d1D/+IzN1gxV5kD+ohwaBz
YPGF0Q0ZvvTWTpVsy1ndh0BxJPm+Bl/4AYN1s3LqPuoOViRsj4DUQmuL6vvenNT2iCDV96gnp+Gr
ynCS8zZ1i0THfKssUXKTK3hOPNQOKLkoGz+rQQUQIbeer3fQ20XCetX78MaX82pby3H9lJXYI3C0
AdfvzGr+nNu5tBOdUXujUTfuPAfDoe8zFHPQPNhGYyVdRZmVwAVplCvNjMWecihJ4Q5FzknE0m1c
1D3LNEiuFbuet5yLyqEHR4is3jiMbhkiHg6VlEMmRJd98qiaqhXXoUA8LW7LyQuQsBgd1Qzta7QP
Ak+UoiNWLMpTERW1FydJuiUXgJX5KNeP+RAl7qQRMZr4qrtlIqbPvSrhyoN0QuAGtQgeeB0MFMWR
eszHIfwBatTYDHkX76oqxGUwhDKw6SaldloSrGQ6gtLz52G6KwfVvi/9ZgmhR9C2iXQzFIP/jV+c
3NnItW/aivO/l9v5XT9OO9PXW8eMpPgwD/YRaIjuAb6afgRqZn63SiHvJFOgc4mqfJRo+j6K/cYx
fH/YgWkYuBBNge1igRN0if4oQaz/086yaIPvmnC4kz+2ydCclDoq7vUkt90hL95XUQ3xKJTHY14n
4ZNNyOiRpcJ/pzBQsG8JQNupMzcYG0cbS+Q/udEfZrXOHZ+rzLFl66a3uwdf1kPYCPHEJkL0cF/X
3Ca+HWb3+mRFDlENp1o1ig/YjTzFhPbHwGi+C7v7JkOucsGcaV6elLqLjxmXWaDOZstxiS59r8Zf
zSG2vS6IvwicqrfDnBWO0lW3NXvMSUjDO5MBI68o9dAl1GjcwDLhzyVy6sq+DDKq/b/knceS40aX
tq8IX8CbLQwJsorlXfcG0U7wQMImgKufhxrNH93s+rtCMcvZaCMpUEwkMs95z2ucE/xW/ZpepN43
y1YEi1plLySWksAnvMq9SuGJBK1IR0plPfCovv0pYwK5NJyjPb2dnyqN2OWq/sVFvBRTcDVfxvOO
oIg/rthp+krWenFi5uJ+aRwZTFrVXdVZ2fCa9ISodW9Gt7BsQa6uj2tDWgC++6qfgwn6+IhWYVKZ
N6RSf3Gr4RnQQd9B/9midZysQCttZTd0yEZ9tSr56DfxoDjUlG7qnl/qDyN3HT/v7OkubeUSjWX3
Qw4KhW7X1z5C5NIfjLl51DNnuocnNra+ntv6cVN0AjM7RD6GnJKXoRN4tFFg2TtJtQTOunUHJjXm
3nOyPlgq79s86WVQ2lMTkG0NcNjryWHmqosRmD6VrXEwFLfDll6qMaNx+3YuOxRt2rZXshoBoGem
YdU2HqdI5vlD6tk7ofR6UE34OpJQDnAD1N1ENOnpIbVMtjMVeDjm2MslmaG8yrEp/DlZ7kme+6Jt
onpuZO+boykeBsUonrDT0fez2Ruf6KuG3eKq3ztCcdGuSM5Cp7tVF+V2U9ubGshNulRaTaqIQIii
OZR2vR5wc+p9Nu7XcsmvMXNyXxNIkz7lOu9Rk8gDc+9Y2vPg9wkZr6OVkkJZDXDm9arcWyPyFd+r
hHktzbF5gPUz7jql6AKsxoAW9VLdzd6Gr0+1JZHZpN7VnKSUZ8pnp8mmkwOLIDRqZf6RFG7/YuRw
7MiX8namIq2Y8yvlshTJC77DzU2Vq3K/2VZykprCFZYQzCMXtwqNnJonYTFtFVcd6RhkLK0Dllxt
VgpEOuTrgGLIkzUSI9IAmZ2AqOsgq6fxpuBwDgioZPC81h0c/LXe92JRG1+jiw8ydfvemB7hYUs2
3y9rpeyXcx9KsWL7qzlaNN4d1tWZuVC+6WtYaag16HqyJliU8Ws2kw4FHS6HWmTpezu3pmsA2C+y
FNona8NT13IL7Zhbncn+X6l1RvNtlViIdMVCMiZn9mujOHgvdonzVA2Oep/iwc3URQAuLFKhMEfk
T+RkiulteT93mwIrG/1mo1evbp7ZsYtjaihm1wmqsZsPcnYH381ACoPUzjtk9Utyx6/Lo25obwgw
LknAZlj+uBXmp568AB/bxWzyJ2F6d03TbFGOg+hXBJVm0BQui15rSelbKpXINKGQSaQ94QOXVrE1
KupVYxdJ6E70UFQb3j0q7flxcPVz5nNR6KFojfWB+YoW0QuXDD3wk3WIx7ymRR2j1kmdw5xpQzj1
snxqvbp9MJqVa8DknD11RrXFNYm/V0ZrlTdT4s7f14WocKMm3dQpq/SxPntJVZvbREtrKm+jYS9x
602Gj9WpuK2VsvukdqY45pNy1mGUBSYiZLT6o2llLwNBXZnankya/zRTP1eWGJ5d4Kyg1J1qJxBT
7Bsv6fbbYj3j72JF0Jrrt06vuusSarBvaDJ/JV61up5IBDlo2val12eBaW2y7icSTa5Nq/mherN2
lcpswxRcl75mTgu+dsgct21y/Mzlk/OKdIjNRksji+BJtObpN4atQ5QUyVdoy9O+gk7en8fo29De
9s7S3Dv2av+V2JCvjDSdrkcqvnulT3KIdhMMXnVOxeemsaprli4Pnco1986qe6GqZsO9QzF+N9Fs
xW6bqFcC0CEA56w0wrmItFFsPpbzGuECd4584g/aUNSsjGuhH9kWGWdMCFHYdsWDzAa0vXnj7CVo
HqOPWu49JH0BfEflzROJGUApzsK2S+rHTVZLkEL2YWGwCReUQ7tBgDH6hY4cvbQsnU1oLJavld1M
Iu2qz/vWKLJoGpPupmSkdLN4JYFa2VqHzdKYn3G3xQR6TosBnKOzY110NXQb14iaTFOe7ZH2JENY
EE7wbvfNGSVQ00nFe4XbFssyJADqGPN3ZRAqAJPAGqqTOVe4DJhj/le15dWXxhEanm1jFTttjf1R
V6+fBsHho6ZeX/kcfOY3W++IXW4394sL6k7yXzPFmzW6sT007W4Ftnmr1GmNitxMifqbRu27N6nN
y+iKofI1+KEPmnDV224r1G+NNyaRNbs9ILxj/piAk5CPYurVYkXlT0ibdx5eZ4GesCm9bBEvQFDJ
16kp2hvI2mPQjE57nYqxC1LZyG+5N70aqVneyDTv4mkcKGwsb2k/r8tiPugLsyw8x5dPbi5GjhDT
/TrnW3YlFHWOSy5u6GhytR9IES0e5yHhEG47Ecj63GiTv8vsSdtQs2c4nwkuoRZTeHwn60Y1fLPV
3BP59PmVKKBB4qhVkapX5antzwSS3ZGt5IRIyAvh20OORf/QOzeGrZTrlcSdT+zheAx+XtsRFuNl
aApnMHwty7l0Cm2+OmupDmYCVZHvoPNum6VwHkDbypMmyvRLpXci9yvlPKYjNyOYM3d+ZZiihsnK
/d+DuT1Btk+uIFMoIRIufad7qTy2OdnbkwHLpVMU5cck2tonuRTaQzrf6bWzHNuEGCGbkM19onWc
jeV2YmaW7mfwxmuiypN7hddGUbp6d/pSk8MMrTJYp0qcRKImR87W+iYrMWmurW6B0UidS1b1+N2j
EBJt+hXzwq+KpT6agKvXKNpeRy15zI2NemhW51C1sAZ22CZupn9HzzEFuuF9tqcC00TywnqjTq8A
F6unEd9tqiA9VEvn2ZYiD5j9OwQxpDtNQ+QjsSMPNb6GyIA7ZFHIEjaGMjKrdB1iZ7FripTYrg45
mRSSAnMVx7lNx8dz7r1vDuUJ0qvOcVdtu7loZJChMDh2hj6H1bi+pM301nZeF2TWhNZ33rV0o76W
qPNJ00AQk6SO+cA3n6yj5CTGUQ83QO4rR22ceNEqwcJLyjX8WsLUy5yAtKTigOZxjNdlWPdrv1ah
6pVHQqLGE20S/AFtMb/OTlGEWcrNn0/6vUG0Wdx5yg6mWB7ouZHuRb+ZP2xV9I92STDjVppAswaN
1LZWRWD0mh3LbHEJ6yM1z84sPaK38oDup/IkGw/stR4r6XdWQxdZFG+TWtYhnrPqXYFc4pR3ilb4
xTaZEVeKd8tcN4u8fH6q80oLtcGBNrPii9aNoxZ0Frzwzk6y+3kEPVClo4SDMZy2lIp+qIBvp6lP
D95gt6cGLGnn9JI+yqDJ7lHOT65qBb2tKUfj71/GdnhamvXBayiVc+LxfOpOqr6u6/1zZ6V72Rx1
loo4yVqOyaQvITnt4kYW7UFvi1cxpKdZKN8F09VQyfU5Ulcnv1HT4V5d1dSfnXENUjXBO86z7FBN
Xao/y/3q2kNPt9K8AfF0wYySjibKzQ6rgUGMSM51e63v4B1Sjk11pMCYup+FwQaQJJA0hhoMtBMB
rlgdQV2waEoPxpG/SPc24+MOTF3k0VyU9cGtnWuG2rtBb9/kqlo+fBTa4M4NSjN/HYq8jWgfEt9m
PLTrTGKHrBL3JK3b1JDhxMks2ifieLnfejDZxrCvGw/7GqNnYtBkmYw6w1mi7W/PDlfgcWGC7mVi
8Ntk0XHHK40nRxk+TR4wHe7WbpAqzsKNiXyavOigWF0Z1pk7XJmufB5WD09w+OC7WqhvhWukHC3l
HNuT99TalFzdaCwnPcuHMqAX3XuGMI6YIz04tmA6Quj7TQUyToaxrYjIa0l1spoVhvX8GTLOo5UA
iRRtseekn0Li4RLOXuEepqVUnygfi33ufdvg+4DfNQDQqvdEHfma5sstjUZLOnCbPeaMXlfmOTcl
qTy7SXWak6lo352EJEKPZNB88zViD/ZetzWxNKbseCajcWNWnGlsCUfL5X49twFe1ewqU3yfx/qQ
tfpz0sGOaEv1YUvM9likdXHd13S2nlaEuse42s3At2r6Hi2fGW0l5nAo4R4RU8/1oTRuc70VxZEu
KT1KMgj3uqJ9qzTxlJb5Fzjo2jEVihaXsqji2quYJFGwXqVjau0NSrVr1caZnr5axkPrzdFqb97t
aujfDfThj6WqL4dW6dbAIkHi3nC72XebDLMGsvACmvf+PkXVsW+a6VO+cI1cEzIR5tkTR7o8VLUU
vlFN616vGezMdpt+FovQwqlt2OLqUATUXYdRFgW/RinCwZr3RlMfKrl9qiftekinHQ6hi98t07Eq
IbZPbMDcSsqdVhWf1ta8Z70Pi2FGONayPUuuubVTI1DX/VDmj8uQhAtUsKibmuQuz/iP5qm+6rth
DZVBPDBpe8CBdDeR6SosN6x1vfS5ayKtnvkLsX6/MpMxbKbsbvK0FyXlUxfLoSyN7Oxy+Z0E0zJM
FO0roQIHCwebma2BU3xxEqp7UHT3EVfjKpjN+rgM6dEykDaZhr8Rz3K3FK3mM1+bfA+EMkSvdKza
waOf7OyXrG/eLDKQM+hyn7pFubPKLDC14dFEQI6hjoaUwbnN6BYj5rziTd2KmyxZiOwjnMIawqUS
z2o25TQu3q6xjRtDE0Okrat+mDCpv0mTNm7HPAl6NzejvK4TJrPMunQlD2HOfd1MwzkqPe4Ls0JK
2Tgmb9a5srAUKii7mkICm6UvpnSISOP4VGeqjJYtOem0LdasqlGP2WvEjAgIyGGC23q38CSMnds5
x9TNoKMOWk6HZzTOK4CY5dMW5n6TjPIWzcJVR7CIb9NqRrU9wh9tDfFm9ut4tzgmdihFnp/wAxEg
CWhj09rufUK19+As+QF3CHs36hVBTQwWxYvZFfKriVWbPyzgLmzypvqS2xbdOnW1mXDmC2NVInXo
RbRQyimi/G7bM8HF8DYYyKhTuHi4AVN/MdOt1YF5HtBTNptOZPBmiJsoIpQJ3N6UJmaihc7QQ+kG
SU5BM/LZecxdtYwx5Zsjc5i+wYgEeWBIBWbhT6jeeYMB1WALqD4RqCjbnkPDso66PHsR2ggNGoXI
0fXFTJpj55TEK6jqnT1tZaQ7gizZpHupsulOzvozo9DStwXzf8VGptlpaX9AQbeGneV+69NOozFX
p/1c2O3T1M7O0TWLh3Gz8SrzjN3UGUlgLNrqY0R/r4tNRDVagCPywhAFf8U8XiMFyx0C2ZEkbgHO
D6Za3lu8Uccpbb/OLQrX1NmvDEZ9F4DWwCYyqKukDBc3uSnr9MFpAC0GZ2bCjzcft0+Mu6bqJ2my
ayfr8+BqnydcmoKemWI0C8g5fTG+pO30zSNPtUs8Rim2Fc1mmrOPjbtskmLXVgOjoEr9Zpd5HSu2
W/umw3zOwV6O0kGPSM3EKbCqrnqYqOmEEVzrFJ+UlmEEph+UiuNNr0hjb2adttuG7sFNNFpu62G0
nf42xaEi7JPFvu5bcwohbs+7ueZW5vg0jm5D2KlM25AZdHYkX9jcbVrXxl5J2c74HDA9oQl1cEwJ
eiI3Na8YbhpRWqdszK+GZpgiLG9iLVluC5NtqJ4vmoQGoy/KqG6HiMll7s+YvYMAMcEt9eJWqk7u
t4Oq+4UD4UnmxNJODOyjDEpnULp6xle35ofKBbRGJ+WECm2Bn1TztVWZj/M229FiyfvOgDGiOurL
MBREvCA04R9tdshn/YuxAGO09WlMmzoiFrA6QeyrKECx5dBMGhXCr+huaoK8QHFp7HJg4QLc03iZ
DbFUEGhSoRk/Nl0kXZh0TO99e6va+WC0k1NeLQuyE190Q2WcmMlqfaBZc9kfBlfRtOtO9Bl2eVXf
MYnqUzSTO2vwZB+Co/dfCoSF4PTjsL1mQHXL/QCUJPwcMFLu+ZfSOo30n5iku/aa3XG/J/1tr7Tr
XxtuwX3EqF2A19dYG8d1TQbaLk+aOdV9bH5kG9Rp16phYRE2cg37g4LQXp3sUydkatyMEN7Fg85Q
jGqafV/m14uVt9PD3Cewf5VUx01igqPUHJs086adx7gb8N7yJpu8vm5W98QC9syaS+LPlasU7HW9
kUvCj0P+B6RlGeYwhoVb0C343jxr+eL3o1zMt6aTm3r0VrJ8KWsWUxsj6h7bvc0hT7CPZa3YvqYg
7JNakc9woF3vDjaFe2M62tels+7c3iKsZZ7toLKbfD+Wg3zA8gouSCG6eEiSpGA7TennupDiTikV
JM59M256oKvcpYHaaO4BosfDBuf6qU7Lt7R3EM5gpZGRwUIO1bxDsXznyvo7KfZEBfZ0KcXam/cM
zttjitGqG3AaTtuLmU+u+9fc9/r5+bN95TXDsxSjzQGT7ZQ0+ZaZk7bHkWfvFf1eYJnKsP56tXIt
TAptRNfW5oxCso0hDMY8yzlha62rwzDzL5ti3A5a3cL77DxoP6jUX7rNikW/tFfJqNO8UfZeSRiD
yI0W/aq2sixEE2PdNdiXAX33+14x2gPRqOteGuIrZlM3GXbl9EjdUQpqPLqjhQNu6xY+SyuLlJRz
1NZFH6BEY1Y2OtpzMkADVRbdPlUYpoWglytUhiI5kHtqvq7LBMFabq9Yb35vKTrCcen3xbAlsUMk
bpDiOxHkm1W8NsL7TgBLcZja6aYlKnXfzvIpW/Llagb5uu86t4os6fS7Ilc/NyO5OHk2cMucE3YJ
JBPprqBBa/wMv6MvjktD623bzlyYk5M/f0jGjPwKuGs0VR2DiG49MrQzYsfjEvRWXUSmJtd9lVY2
VYLzNmUFnXIzLPeplhAHadVpgLisAD7GJglGg3dynf7BbFzxBHsV+cW02fdw+rxY4l6KGrbqviWy
Kn2Ze2nkddbCbGbQ4mGG49Wfo4D0gkltRkKxb/Drfe5ZxZ/6rjnwtYO7uu5VDpnme8fgAHB/i4xG
yu3W1VeVKHfP8hNL0X2ZlJ9KqM/hkHO1tXrxWBbzEtT4lkeMYR+3pa5PXpkw1vU6qkFnGvHiq4vl
pTWNmmIGjtSRgfe0wrRg7X1g0dXyUUVuX6CH6V8rr7La+9GjOcQ5btZ2DaoQ2AJrWwy7Uc3Uo1XU
4uuGqRF8k5kfem1W9dYGSmW+lrmWM2FsxTPMNusK0iOxsAYDzmnrj9v5yPLHISlPpisaxmHNNU6f
bUDuMkioJ4ZQnosbbVBwttmW4qUoRQbnKZMoyhLyAOmzw8FNqpL4KfZB1CQ9fov9pFF1DY0U6lFD
xlz4xjghoqHpQ0YwTxbBC0vSXPdeGbZmJ49L2poPimUPR3eq9XDB6/7Oq5d1x0yiuBkJsnzIRPNN
71P9xEfcBGVdKfdtWd/jxSgOfa+Yj+cEFqDjH1ZfuMTEFdf2bHEUbqZ5LyZtmsNcS5Rws9MigW2T
beOVa6efjap9ZvI4hWu+RVOnYt1IDjozrfxhIZEiMFewKe7h2O0M5UfTwTFoPScY1nZf6E0bLN0m
D5wQO8uCR+TykUS1UqwTm7w0Q81KNG5muzyljvo4e8z21EqDr80kQDfllTBH/aAbyhAkUOyDOZc7
stlZeymH/A6N7Ew53zCPHDPH71bcRCwIAs+6GJ2b1K6dgcZwGIO26NUAA4SRcHIsNoZM75+3onwh
BoDLe+q+0wCND1DwYDm08jHj2N3gXS3LDxyVngCI8t3EvIVJ/UNaq1lANohD/S2fKEELv1Y5Jzp8
vHblJF4x3vSAZyt5TAaVV6ONzMSl3Zy7C9lLIjP9dfHG4jq1LMtngO48GyWG3hX5gDuIDPl+8fSo
gAe0evUWnaF8ng2+5RYbOPhkk2oKv3a8JoC2MXe6pnydVNeOwIncg77k6o07rSZfHTss0eCpSBRy
AXwuFe2BZccG7ADUAWQaB/hnajdbO34urU5iL6KV+6oYVtILUvOKYeSASLsz/Vltvjfsx1BglnXV
9dBWMYZIf9hZDlOoi+S47ED0ryH9Hy2ve5RzC52NoUVMMOu1ozih5s1ZXBsQOoxx0yjGmzyAO56z
1fWB+seDmmG3u45BwwDzh9H70Zu0eGIkpyNkDOthCuYeRgTM8UcvHW+cWlzXOrzXjRCPnahTCLZm
b5VhZWLhkG6euC4K4nhWEsN8C6ZSiHsd09RUaqGdJa3f5W4SD70p4gngjd8L8QsTgJdaG9ugcjLg
fFapHPIUWm9R+9NSPCiD8qKM5TmH6xzJbi2JP8p146q37tp6Lq+qxmKmxcQ8T+rhSills4MMGjOq
W8JMoyRvW4BKo1RnyA/upypTCxAU5ZuhrY9YzuvBCPwelf18LWWh7BRMMFp/3WgPcZv6cQafD0hx
fmjFaLqBZs9jVFIq+FLbtkPDYp2SZmroQP4mf/9DQ/+FYP3/mO7/1wjx5h8J8QH6iB8/0+HP//k/
dHjb/g+adERasNYRffzDhEfs+x9k6vAhDFxcYKPzP/wPE16DQI95KQZxGHGe81URbDBk/5sJb9n/
Qet0VvJAk+UoUI1/w4TnIT/T4OFig62iUYQQ75w9Ec7KkZ+UIfCgjELRlu1Ky6wB9MVt7eoeVnKV
POtN3WrPWVq0X3+SCvyzWX5m31+ovHG3QKNPYp5tOcirPfSRvz40X6y0TtLKPTr+beo/vF7fPN7/
syXRWrxP8f9Vdfr7My5+mLcSxWlbpXss/bfPT6l/nfgfGPBchH79/oiz4OentVttUXcgRe5xiO7f
Tk93RXi3BZ9U/6OfciGb+v1BF/IduqlqtVYedOX5WviUhfwYxocfSN7/Dh74SRJx+VqsC3lYomea
WrS8ljKRTL73Tj35zZadi2Xck/ogMerQQ0DrPGotSdj1TMlsBQms2BHuq2Eey9oDz5rCP2+XD96k
dVZy/LTM5vo/y7ztbm+9YH8Dz+l/+QhEKT8/ogOBn5OKX177n7PgafRvdP+j5f1V6gffH/c29M8O
9aWGnvtS+ybShCrWc8Y9PhkyUoAPQjs3DL8Der/784r9Kvf670fZAJcmJjKcIuaF0gy/Jh12UDfu
FStpn1LLPTYUnjF03vIoYbr5MJI+cmi/OEgg8iDOJAXOOhvPc5xciL1KWu2tpMGIAQ5hoarINiyk
NWfEtjlyD3+UovG3XO6n3fr3AzFyPu9aRP1wvn59Z8DRnd7rOg+sEdbovWnD4OntAL6AE05CdmFZ
dsl+LODUZmPnXFlWL+JBk8xYvLSjAx7lFyHUXgTYz0wBTHg3rPIch/MpX7ZQWRLuc7umorBq7+Qk
THynOm/jtBfuXixcrfkwOwdIBfWVAiOJEZKHJ/nUdTtLH5iVOmoWgT7BmnHqKhIzdk5/fs9njdIv
S3C236cmxTccrwLMI35dgnasHUZlmGIQWq7uvKqCStnK+d8+BdNbBM140SFahDB7ecwpIDOlunW7
1a71QFrJvOuV6SPPr8vPg/Q+nP4c5IlYnKDNvPjKaaPoztfa3I0kUb4It1GOtLjyccIV+AM15DuP
OlvEnFPHEJowLP512fQywc4LjHi3pk6D/Egpn1fy3AiyM6eHP7+h9x5Fdg0EMIx4MFq4+CpQUbht
bqhnuDG1IgdoKNQY+ewyPfvIRuS3zYClJ/c3OnBeF2ytiwWkk9pEAqNqRwyMFW2ukOFYKdl/V3r/
32v18mghvhz7aT52tgLlyW+u28OUD6jcp9hJNP0vLLg3WtXKhGiSMCWJNqQMj94wex+pdc+b7Oet
jjUsEmlCmrHMVU3DuPh1Kj4v3WjOyT5N6XMhuFX9G4JlWe6Ir8tfR8vpP+XUWsgZtAGa0J9f4+Xh
xmFDKWaiGEZljyXdxY6psXkXMwrpWCvRaQRb2mpWvBB+gcioZzSoz16q/cuVRqB9dl4mJx7itIVT
x6+71K0XSLuNQnxp1+Yxp276JmwYeZT4KPHcrUWm0I4ffBqXm8i0UAg7xLNiLODwSV4cqmSVYzts
uS32E2sKimK1J2j1+b+KKOHMOj/Fo4rFEgZvT/viq9BQ8q98gG3cjUN9pdU0W3aFig+k7iPn8Hd+
EDpkNg8fxDlZ42IV09nS1gXRSGz30CSlQzgYUVxz9Of9cfmZ84N0pK4cxbTRDqFwv76rooVLjQZK
xLIhix7Jw1blu9QzMz0EzbDND7zof38cd7rFMv7tAI879q+PmyC9LaU+LjEeAQQtk/x5Rd59HjQo
SW7+/Mt+Xz8H+xLaED49vKEvTxXkGmObWfYaq0nS31gJvDJg+eWDUvq9p+CtRrAoyl9VUy/qLwV7
nNSpSafVwOF3o8z7WOmar//6p0AJ4brAJxhjvUv3tQG+Re0phYxFq21RIVtA5QIR/l9/fsxvZwWr
hbPAORhKwxHVvtgLrbsAiGiVjBX25K0zdcm1zijhJFZ3A/Na1m9/ft5FecwuQPnC20Fqf/ZzuVTZ
a1Yl0mltl9huzPTeLkcl0gy4IEVdd2HnyTIcxahHyA/sw2jk7Qev7p29eE74QtJ0FnpjKfXrXiw5
L51Mn2EnWLkSJSJXgPsRMPhMyefnP//Ud7YJrohc3MiCsD0xL/ugVa2rZtZknCKfqODMgPd55A4Y
Hxy97/0mgxoEgY/K7jcutiNjX6MoDG+Nl9VsvrCizhC7Ddj0vuVh7eHPv+qyHTap4li9c1YJt6pG
ytGvSzhApswdo1LiOZWGu0PE0rl3qpK2L7DhlZtta+rhU1F77pNMXPcBIxnDjTom+qnf4lFcfHA6
X2R/cDzblo6KT1dtfHR4pxfHS7rYhVlIVY1T1mEGx11mb88IEU4xIetmH3bjag1RrlP0wuOjltuV
mT2jkS10RLPA9CMUGuRamMMqG6YeGYSyFy3N1zsddd9HPu6/fQD8udiJ0HVo3NK/Ld9iO8WExeAa
F4Sbf28SRYXDp08j1ADdupJ6WjDec4fT5Egn0tVVfnAaX5ZE5+VyMBBhx/D2cFb59fU5IyGPZt2t
8XoWIeqNZwaanPO9Udf9WzKb+TXE6I+can/bojwU5AaXPEs9uy1e7Jlt2kYcFpU1zvNi/lx6hEwG
aTm0iT8T97kFf96i7z4NFyfsyPBw+s3aUchy6TGTXONmzueDUzhD7qcDSZ56pqsfbL/3ltPFDJZK
i0+PrJVfl5PPPpGMd9a4GhVkP7RcHNNrPsVem0so9/oSLY6Tmh9883+XNr9UmOcV5Xbg/sa6AvOf
X5+baUa2oYxFotiiDe22rJr2+mgkd6hOpBmgMIqrFSBZOOWrmkpxay52lDZGGRhZD2F/mfOTRttS
MTNKR/2Dwuy3W4W/jjKQqGRLBTi7XBUld5RKqoikz6qOIGuG9QkIXpHQO8/6ArX6qHN57zXgm4eT
MsXNGbf4dTnI+IQUgylZbFU2SQiEbKFnGNpnYXZpNPWGuW+lrXxg+/7uQzkIATdh7VJv/PpQFXMg
xcr0Le4qCSuigWwBW0nvHokTzh4yrGQyv0CT8VHo2Dv7G/DCwPmJGh+Q9gL5Wjo4kPCY1DiXHqq3
EkqMElXJ7H63ebmvf/6Y3vmROEVQ6NhET1ApXFS/yuIx63OcFUsDVWEXjRVBF7k93TB6bCL+jgni
0TT820LufI9RMZ6duzABurQAsskbroze3lDZM3Dwew29W6BKosyiP/+83y7pvx/EaXxeSJJNLt6h
m2WGwXAV5UvBUJqGqoyrRf3Ir/+9pzCp9vhROlfmJYSsojdamMNo8bj1Lc51JHmoIZ6X9UdJzZco
7/k2PHsXgtnhpktfdHEeNTbJVkkJQ7PrVRVObb9OXSiQzm2BkZ6XD4OT+mkYU9PFCAH3H1/0+pAG
StY7CJJlpTq+KhCxxLmbWx9FrL23DlTojsPRDAJ3mZILm6UReS20uKhc4aGvwHdlZ5sZev0/v9b3
PpGfH3TxWulVEQUZPMhCtoIRW9Mpqi9I1XvQ+g6a2Z+f9lu7zxEH3YWxLkmnVLcXH2TXjdAXS6a2
loJuMj1rDe2COe+wLDWiqcG5JZaiD73aMD5KHXqnnEBNcI5dIlAEF9iLH7omsoSMzVmw1l7zZLnb
qAawU5YH7gUo9sTjqNepksC88CwRrHMlig9+/DvvlPaO345dIn3KZaPi6O3UefaARLwuqtZv1GGQ
KMAGHDP+vMrvPIidTf9JL06A2iVO3MB3LpuS0GwVcWdYVQIe/Tp+5N73ztVFh0KFxN2Kp5N93lk/
4feDMcnRWyDbQ/Wwwe5ruXjhLPP6GwdRVkKWTcy3P/+wdzYrlBd4dHwZJgO0i0fqZZsJxOBO3DI7
D/vUGRCHYOZEC5h80P+88+tIPGD7UynTk1/ek1RGLpY6mgkMPY6fayKD7gwvUebQ62pckXDFxq3g
z7/uch50PpLOyatYaoKXWgTg/bqiVtvj4KClZlzrW+fscLTQVz/r6vKu18j62GQjHlLsXf8yR5QJ
MPpy7Z6xst2GH/wh9js7iG4auJE6QWOlLw5HQHirhtr8X5yd15LcuLKuX2gzgt7clmV1Sy3bMnPD
0Egaegd6Pv35oHMiTheLuxitmFm6GK1oNEAgkcj8je33becle1iBrTjBo6s/KCAR7SdNFUZxdq2q
BcWPhYBAP0a3frah4aknPW3thBNU9NbRjt30SxJGNQra3CDlBZr2BIU/E5ELZcJovxRFLLp9HAd6
fAh7M4FNXszBpxJ00VdNifMnNRqb+psxp8IA2KmN73LbGVDJwYbePvQUtuwzzL2gOilZYiD3oSug
R6K0bt39bAoT6lw/OWBm3Vz7JUTf/kcCWpdvIt0CW5INevqlhjatsIFbB9WsrCk/Wh0g413SKOq8
qxogs8dSb82fvecOIJEQkocfU2gsyTAp3rfOg3i1t8wxFYfU6hX3NHIyhr3SJ6PY56kRvKM/1Jcf
MXe2goNjwE3eKdTgrJORgMHcmTwCUYqvXT04zoU5/qO1kdK+S+JOvO0HwOs7eD7in6QiQQehoCk/
GpRV3AtiAcN0EMg6fmkRIfpctdhL7QxQ6p8NXDl/T6D7froNarXnBiXqDzaUaZ2PmVRA4QPdmw5B
ysuONHy0jA9wiEV46Cc9+CBiVZmAH7Te+7apNG2nIXT1Myra0dn1SVA9tWrQOz5z6p/LrrOCd3YX
cntYdqLWxwy9sieUmSvgedSzxr0wBkUcB6vI/xkgnhtno3Gz53GwtPQY1EP3y1T7CXFTfka6Q9Ul
0tD1UK2fbqgNzKeuiuIxylu12DvzWEfobKS0RGyz08HVdvxCpyYP3foUF7xKP6jzAFIsL2oQnHY/
gh9xM0MF85cnU79vdXXQEZPoYWuGeaT7gCRL9Tzi9BjsSz1vjENYD2q6G4H9/izhnXm7VNMGZ586
os8fXKXKfox5N/4khZwvE2IdUHM0HSUIS6+FcRLAZf4NXbX81zTQUz+VostAIAWqUhzLyVW+KaFq
g2VvMvGhIo0gi+hUfg32WXh01XYADKwYA2w3FeGZAwzQ3DyGXJL//Q/6FsPYJLXB9dnIHz1R/UTz
NgaLfj8CrNzTUrAPxzheomBQ5d+/iO2JUXm1EjSmbw4GLBWhZnV6TMcx+ibCceh2oYW+EgjNkJwW
ga+tp/9a+LG4IE3qbYAVl+2V3FCCYlAr3W8Jk0+CjsUhz7JoI8zJcLp4GfLqlfPjeUgbZzHJcepa
ozRy3ccuuAfsR37Aze+qXT7vVG7QDDpU5vwbORN6kffXd+124XqmL4bihbxFr9fXRPpbpgq6D6ev
zlENsaZzY6jzR6tynfOIrNP98W6nKoU6pZGDfG1iQn09XgDJDRT6YPlzkLdo+fYKCCyvHioUhLCi
sndKY83jKZoV0t/7Q99uJcToqYG51BDply3vbJpOGpzDMblUU5h4x7J1jH/DOFXBzamDW+/y0im6
Y6cTW3d6FHlbb8+VMhyFW1p18tHC22z5cAEhia6NneQXO0bcCc0fZAj2RYzOHNRc8uxjy5MOroMS
N4ZPH6BSTj3SFiCnG7V9NlXIihtLcpvG0MqjpgVagBSYbXD9NVIlrkH4Ix9Ri4Y+tNcI73FqNOuh
F7H74/7y3+40xuIs45IBmI6nzvVYFYzHokTO5FK4RneMEK04uprevY3MwTtZbh9tzO12p/FmATLA
klO5Npfy6D0cDDdG+cB34yQ9gwhygSfj3ocgsHaGSajtJtVoNk7yyoLKAiGUAeYIHMO4nqShjtJz
zfB8Inf2xEXewJa1QVB2qroxv9vQhPq4dG+lbaLeNk5EGNlOCx3CL61KPylmlz60QOxPr/5q6Edz
aijX0sle5l9aMPNYqDpAOSpoQCjEyqcmGvpjPKgDp1SLNqoIuix9X8dCaQOiUyKje4cU92IFE+Tz
hpFXG7VhvcwofbmEP+oZRv04DrXxoawLmDsDnIUc+iFUhTMMiehdMwjnfayYqGi6SOMhrh0I5XMw
OU0Il9jIs7eJjgvnLkCwDK/TysJDRW374MkpJvN7G0ze84zJ3BaAYmU/AATgtUfrzrVwgL3eD/Gk
k1pabeCPqj4iH6MFdXQ0PDbQbgotqIP3v9bqcBLigAY0XhjLl5DSuF41g/zxq7pzJ4iaRa4cqRqL
z4DNyy3R/ZUdCOCIQKTpGoYxy7ZCjQSW4kD48NscWnMe9vZ3nKXEBtZofRSTqwKrA4e76noJPcEI
WTYhCG8rQOeV1Ei6Z3W0NXdjoJX7AXswne4q94QMiNcDpY7Z17ZZBf7sxOiykS7rZH8w3UTT5Rb6
P/ZwhO8RvYmBw24VBda+nCwH8Hxl2yNsfT041mSG0mOl7atKG38mI2r1b2liFM+6AkD48+u3CaVB
Hnm8YQGMLYofYeOG+Aj0iq8IfAuxJvYSOK+1euk1L359AGHjU98FWEGWcQO7GRHwNdGr88MMIbes
b1vo8PpwQjP6X8io/UZUXIn6NCvAfVJJo+G7bCej6NnisqwpPq3x6J2u1uKA3U/2pkkzaOxVr1wE
hMqNnSM/ziJmMSin1pLlHHwKrj9e20ftyN2toK2S4zgi4fnowtZaYx07u0EA0UZk2EMrsRh+KHrg
nvWmmcxXl7ax4QJTAWgGsWmqsNe/RFqMdm4h0uFTuMw1H104gGE9yuXDCc2hST3MHm6OaLqicHx/
O62dUAec8f+tJoGduR6Zoxj1HR4kflbP9iOWXMo+5Dm7Mb+1UVzOpjQ9kVfSIldplGq2hFvyZdMp
cnYDfTg05DqvcTYGWklUaLbJBI3WNw2KxXTs3jNTK4iYjkM1KfHaao8sxS8zpOYq8LHbKMatnXyO
hSWzInrPy+FaL06yynA9EDEN8tDogdJ+alHXSvq/OBz00GXvFVgaW2WxRVwLHKqO1bnfpS3wsM5N
ug9qlJsgGXMoPbvCrJheUnve64MA8RTddXJfDHBvggBesdAHmWOHOLFPWRYesTbbzwh8Ug9BWuN4
f0eurClryX3r0CPQb/JaK6OoLh+TfqZZ8IQCCFBT5BoUH5stg42VbSmNCExqyPQ9btJaWvmFgfSf
h3OvFT/hKRo9dHafnF8/IVIwCnNAF9n7i80fAg0YSjJ5P0Rw4NFtkvYIkzv87YVWcbg/lBTIX0Yz
7gZsfKS+Pl4+i2imZ5XQhizx/MRr0EylvnJCaxgOi1BtuJ8B/N+sDZBhDTtQeqiF7yrbc78KYw7P
iGO7G/XPlWvZk0aaYCnlzbx8tmUUNnIxyvsfRSkahW5ZnUuEcFERQBs3VsLsGAubjI8Lrd5Yi7V9
hGIqh1Kel5tWcQx8zOlyxqbXAlltsEfgUG5hgsq1MbPfMhleHY43KmGHAH7zGI8NuIWFYZEtKl51
iezRcA9sieH9UE1wtO9/55Uw51kuWT1/4g23THfgZnkD+goe6Q5Qam0cUZMxdGMXAL6AGKduGWOu
FJXJTOkMSocm/lnmwrbSD5CTWs9vsrmdd3mro5aA7oaJ6mWgCuVkl0GYPFLmb9JzHjY9TPbCiGvq
oQgPbhyoP4/txZ3Nr0ItQpqHcKksTlQymI2ZuCYErGRAys+jCFMjzZ2X0TtRCsqtUZag2hPMChKN
Spamjz100N+IynXfEIQu0S3oMgQ63RGdSO4FnKbOats5DxNl9WHXBSgWbkS1tS8ms4s/pXnZmby+
Z4sgDkd1jgIfIrT4jThd/F1N0/I7eLlsOhRJj4bV/T1ye/Z4itEpJyuWJnLLUOBwzq0I/jiggHmo
zyac6u8BKqzqAXRF1h4bhGfTA6Ac89PcICq2sUVvY6urYlkkrw5VvnMX91VnNak3B6lLXmUIbz+G
6Aef0hGA38b9tD6QaRBjqDmAc75e2Qjkb9eGruPXYeiiXZoVl641t+xSb4830+GWALBGsYU9dz1K
k4UCPbSGUdIoO2lzbx5yUUQncInjxvZenRBPIMhPwBEBPl4PFU1lF4FTdvwsAETjwQ/wK73/fzY1
/ytWe3VCpBEUDqnqkJVdjwLIVp2byXb8yBFoxHtavRe9ioi1Il6fJbF20naVUrAEJC2+kI5jZYyF
CaV+QsUem4LpWKHrt5+nUtvf3/Srs3JBwnCbc/0tN32Rk2BDbnX8ORq/aoCFAGIPDXT9ati42m4P
tERYORgnGcA/SDiv1y+2QBnO9ugA7CrbS6wV7knN02E/eoUO18mwXh1AmBOPIwCwBnCyZW0FRV29
AF3k+gXiEw+lim4pzqbNsTCaHi7nsBXyV+bHbjc4VC5+ecBHr+dXpEVE4oDEI20v9X1Hq/sD7zZ8
LIK8t36qQZnoGy+xlW8HBwLwJoA9SYhaHLEQK860UyrXj5Ru2sXlgKQOa3+YEOXbiI1rQ/HhSA5I
NaWv9fXknLZswY8Zrj8Xs/sQWW1zoAU0Hgqz2HLJXTnNVA05yDIFking9VCpVxt2y6XjGz1V2lY0
SOkgVbOx79e+1otR/tzfL1otBpTeqp0a1+doAL5EGpye39R/nnC48Mfctv9iN7LpqYjjPyqTnutZ
DaRvE91cvlU5I0dSlN6HyR4nJBXL4mSaifr6GotLeQV+h8fGoJy0CIqK2zvU+HDodBBhPjoNsiw2
gDy6XOMWm0R+kevsgiIw3FfZRqcK7C2G6qykISEoWEuBAVqLl8UhNdmRaT4jYTcYql9h/rGrYSqg
FiD0X/dD2EoOz/jAE6iCAK6j33K9tm05p5Fhs7aDk8Avj9HX/40yXYcVTew6CEbpdlO+n+pUDGcX
O5yaBMhoPuW23jxUlMjoNg9Rkm8cmZV0glgAwhOeC5iqZc5ViCnpxGg41J2sCV0fu9TeJiJwfnRd
3Qx72s74H7pG3/2n1RYt4PuLsnaK6HJBdKHEBpNwsd9yCY2uPRJeWyhSHw1RamjEyuX+KGthQRpM
gxuDGskPuF75KHTMMVZoOzhpPT0JFGePST+5B3esft4faSWhluRsbqo/jCXeC9dDtRypmQKP6wN5
6N8NBWCNvUafAxPyIrO/m0WTIAOAWutFVXlse9pAt7dVtppIK+sKRdJ1ZU+PB8VNloakJgSbyfML
L0KEOq36XT8Vr4bmS9d3LhO6Vdga8yK8nqzAaEUfhIbkfpHEwZ/qCCjsyW23XBTlqi2OrgSmQ7Gg
yyDLTdcDoVsvcRXYJ0EyKINDhs58jZy/wAUtC+z4ARnF+q2htXjT3P+eK/FX53XP7OBx3nY+JkHn
vSgz9meWam9aVhv/mih8a4YCveLJtc/3x1vdPxJvCLSPVaXvfD1Tp9TJEVONKolp9N9TN6je2k3k
0iOhdxANwXi0YnJU6K7euUmT/DRo7dbmWZs07QP2D/IAJl7w17/DaLbz3MR0sTqUM76jiNh4Z9vJ
E8xhCsM0jvwHRO7uT3zliJKCI5dAw517dXnxUPYYjNzjonNbp9uLGVE0o/SqUyKm8i+GYixKNzIM
kyVfT8+w0PPrrIg7DiDDM14C5u+G4GztotwK643n0kp4Bav6/weTB/XFBa6qw1hYE68Yu4tUc6+Q
hX/vZgyORuBjSD4hlvsesIfr7EoQwqN/f1XXwgDPDdnYh6umLqORLuW9vElxfUUfyqfYTIc3MAX0
jZR57dvxhpKBRpdFGfn3L+eYkk9U3UR4nSxxNA08W/DoMY9RXQUby7k2ISqltJABit6yZswonGc1
I+sKugRfDNTFDm5hlH8xChBM+bqWjdwbUECbwLFDhMyPsjw6z2leHua4rjb24QrlBm9L2oKkxaoE
3S82IgXssZrt3PbLOqvg2mnNx8lQPMSPTWp6ZooqXTBF5wrxnkOD/vYOZW0UhL2BpqUp1ZWUAWMq
pxZPeYKkbzAn1saXXYu71Anp+/LyQntk8RsGvUwVI2ivXqJ3e7StEH0/HNUiUo8jJvMby74a/F4O
tzgscCnzGOse26/Q1vsRtKbxi6Pa56euFIO9z4WZ+ogIlp8hCuCPAHimN49eMGNodP/crO1o2EUE
M9kkJiu63tGlqaPzYfe2rwxJ+82LtHgPfit8l1pFtLEL1na0S1JKm0qyPZbRiC8f2YWLf9egKsYe
VMmMjC+Yx/sTWgvpFPo9ClUU4G/SbGDUQ+wSZvwomhzUWF39YADWosxRFu9r7KQ2FnBl4xhsAAet
BocK/LJADOmtaisvsEnr5+4xQPH5KOZceWIFxv1oWTgogJvaWMqVr0br2yC1pqRDjWzRQtVTLwhd
hUGNNgt2aVHph2FQLF/vrHgDRL2ynnAQAM7I3gmHd7lToxnN8zriq2HSs7c1XHJ69O/PqGene0h8
7eH+91ud2ovx5N+/CLGYMMxJnySOjz9KvBexrj85ZTPyQqiTjTtjdSjpkU3tiLVc7v1qdLIOvK3t
5xX6ViGQ13dDrQzPpR1sTGptEbnsJTsXlDjZ+fWkPMNoaoBd4WXAQXUXxEN9FI3bPs5Imu0T4Ncb
yZU8tYss0gC+AusS+QdJJ70er49zxZiNNrwYwnGySxv0BS5PmlbukTIe/nHt0cuOVIRcfCwTQ39s
0z653P+OK6ed0gboDHpTJLTL6hxKjir3rxteuqrRjlbF4487qN447StJB6ELNjICIRILstgtlp7F
WV0bIUlGW71BJ6R/a2OU/dYRto1HEebEB1aoRSW19cKP92e4FBSi90EXjx6tCgQFt3lHfvUXW7Xl
PZ8rYxFdIqfEQWGcwF3TDcKE9E3XDECM0eClPjhWvCZRi2mi4MHKejqdvZJX5UEPOvMsRkx+TlLv
AZ9BN3Gw7lVcNz1YbiVQYsBgQUfa16y3KARrC2fBqWHt5P+W9aMOFLlR4XTph5RxMf3RFecUdFH0
Povn9sFTASu5aaMenSl3j/fXbe3YcQnQaZLArptuYuCUAabQo+KruTocvG7Wz0GOPlxajsPGJlw7
B4CEpBIDWdTtG4NDp+bFjLJdF6XeuQbxMe9BOmftP3Zg6P+4vaF9HxU8PHZxZLpvUo0X0AZ/dm26
qJDp8j1Hs2fZ6TLwoBPIzEYXV0Og3XNFgPVg+LNBX3IjyqxcRaAGeMrossmNzMz1fkzSJFTNKQZY
41UdToExKoB7rJUE7oU54Mhdb3vtcIyBmicb53AlwFHv4QFFdYNuzTLg6AgAGkbfKL5B/bp7m/cu
xtEod/PmL/m7j40ZdfXGzbSysGgyS8ASfX3QEotaxxjFeuUlqeKDkX7O6rZ4VrP8OW/dfuMLrq0r
q0kCCJYIKQD59y/OeeZYnaLpJR7HmUDYXFVyXjNwOR/qwelR9AdagMGVU+Zbb/K1GcJm5BnA56Tz
sLg2JlVrO0xMaD5nbeQe0kopVFwmtMTYOaOYN1LglZAAVpCvZ3BtEBYW6+l0SsZVQrtZjJUenr3W
gY7qTr3b+iVC1CXKXq79O3Lw9SqUsJk2ttDq8FS0VfkuhpK42L3IPEccVzQpSbWUZw3ramwenAbR
94Y0Y3zTweQtffxFS9zP56FXvtwPSyuxQirgUL2n584ZWkwfmaNSm0QSXZK8d/pf8Cna6KFk//WH
WR8gPlSukyAr60ij+w7kf7XTvKb6i8K+hPvD7LJVGnXLQwwQDsv7CjgTJpbhY+Z2yc7NOqhCTphv
HKAVTrhrujSEJcWBnb18zpY4xKaz4ii+qG28kL0KidQT8iXI1PaTYaJQX1YQEDulQRshstW8+erl
YTLuVT3E0KXuc5GccTvDWWLESOJxwDD8aezo72xszbWDwJchtHHh3r5SMC2rVA8JdtDUQ2chwpeG
/yh9L8x9kCKIv/E6WwtmbEJazwRTPsbi2OVpgIZWCkAxKmweRlZdWjvTjWbjEhpV+CPm/Eyn+5tv
JVviRgQsrvP2pCa0CDHkOOgdIPVxMSdsdpvKKU/zgGvA/VF0+Zsv8kISFWzjPQBfsgx+HclSd47H
0rXIWEQb5b/qMNXQ/7c03OKEji79Ljb00HuYUPwez1iJzMql7AYLdgvgreSCpVGGQ7JpRhimCEMM
j0jWd0/RENvtvjX6ytpjY+5MEDnsbnrQE6cSH2Ne6/ZvhSwMX/e8GslqoEBs6bSs0BtgeHJoQOnS
Db45voOpjSkA1/iieJnhXTR7xvFHkVAXVJEnL3zbJZhJYcmGosq+mxtWOLfMRj8ZhpI9VV4K9e3+
aq99U2pFnGWkUXmmyU394trA76lRB8OOL5oTVJe4titMu4Dz3R9l5WiQ14BPBrNOL2tZuKhr3e2F
7caX3LGSB5V0+H3azhU+g1hl3B9qdULAG/jXJmAsr6M5T0QsZpZYD0ME2wFe7DXohxvLtnLbyp/N
MYcuQ4a42KOZWqcqVcv40nbguhVH4IE+CMAEZQVfrDL19m2oRdX5b+bGIqKjxXt3+RbM5t4o6pYD
qIdamO+8ycQPqETPfmMNV245sJ2SW4DqBJQG+fcvNkUwuE1ph1lySbEwMg/MkSJl7OgGgtJpEeDZ
FLhx9UTVv39GdSV5PSCa9w4TtODUIzu1DDRhPVejmaLXYk6CZ5mnm3vk26unQqiBX7Rt5N9f15VY
ylTRGoIkQnFkeauj+RBWVFKjC+bkyWkGFuybc2Uc4imavqpjsiWcsDIe9UwkhwEZ0NhdRjhQXQ4k
BDzF87SpjlmUWDiCxMUZ5abRV+viL24mdIWh87rgS2/beo6B1SqtixAnWoxJZ3w+TxOh/AR9dIuc
snLSGYob0ARggHbd4loidCdDVKfhpbFjD6CcrT/WaqVdcP0Tl/tfbXUoyrVsVQlEWSYhqKlq2Nzz
OuwH2KZz0mSPuKe4D0reDRuUm5XjjuYmNUGpO0hTdnHzzaWWD32XRpcZDeDiEftKA0ckHoTGoapn
GMZTlCS4P+VY23y9P8sVFB5dNnBlNGXJ+W42p2alNebjWogDElpPZ0AkEDlH1yt/NVGrP6Yjieep
m+vAONA0nxACBvtmnxw7jnCqTzr8GBSjMr/2jeRg113nvOls/sMRSwK8gVTLjL7c/5XXPgwQew2C
F9UHKoDX4SOFmwSqpZf+FRZ+8RD3MMfAE5yXz5a04FqNmgIHOlmyhX/LHlJM4BA0dT0JY9afYlGb
JMLlcOz1EH+aOoqOQ96MR4y24kMtInVft/GWOPJKuET9hK45qR83wjJcNY07YH4uZN+16v8ry7F/
QCPDPASIme4nMx4+ulaOfXXdb+yNlbuO1x71CTCjPPmWbeU5wkwoHmn4pn3Q+kiD2O+dcdhSHVlD
SpCx4MJoInd+S5kap6ozRhXGHul2WkCyV8wAn4m2i056bojvwGCSry0W3V+ttuf/YCZRwVszKsvy
pMxRap+ddvaijWx0JYhStIOCrqGnw/rLp9KLSyrTsiaicw9WVoj0beyE83+2F85IIk24Ok1B9e3+
rl75ysDQWGi+MHrON3jBwQmRfqHXNQj6Lp79H3aF7yJhv61D+6vQjB9lAVzl/pgrcUcSTx3uYTDB
N6/dZoAUINIRADIGi9+bIJ/2qouQIE5blGnn6pea2uZGrFs5vRxdHhYcXEnJW6yrbeRRS+oL2cJL
vlNpavcNwlMI6szicH928ictEn1SQQnmprlNq2CRRNnCshGKNmlsx2Yf75VWR3apsZMKL8Oa07Yr
7dbqD2Wk1f+GYm6CvZcL5fVwOPJwVpdPSvtsGaxKgUloXFNQ0CpFz3dOqtpPjYPfyb6327p8fSJM
85mXDWPC9VomwlYzAmk1KZZgCIE9mFWGX4QVJfvY6Ou/mdiLoWTweHE++ljpwzHvAz9ukuJcd8p3
o0qG06RhgHL/O66dRAo6kOUQP4LjuLgdc7Qh9CTo4Mzko3Kp9Eh9MwuCA84+7d4dG/N8f7y1HQqZ
kljkSZjrMl2rDINiWlYHvqHi/LFD4FntjnrT5r8Nbda3EJprZ5C3kZR5ocd90zuLC7VWm9aG62Fb
DTYjY5wnTx5YkfSgT1NFgSXRNdxLQN9utaTXJkoaDjiZIC/bkdef0DNGe4hQLfFnN8FUkwV5Kspc
3RuYDR1fv6ZU8GgrO4C8bjBZyhjbkxvBe6pLDBw7+qz7xgxVX+vcrQrw2qzAB1MhARcKWmlx7LGJ
UysA6o6flkP2Plc1TP2qydn3Mwa1GwF0LcSQONEWlO3Wm0x7cLwinVUag5XZOe9rFBMuXWCqH4Dm
IxqgtUPzlmdWg8dYM3wfaM1sva/Xbg2wlJYUPpZJ3CIXwi9dmYfc4mEYBYF60Wu8X04zZZPfahYG
/+EH3DeHcMiMr2QL2Raeb22pvT+6FRT2+Q2WG4geHm0Hz/GdfMrftbk9niq3wRUADPnX128gyo/A
eOA4gsCVv8qLcIOZe4TnbOj6ZdcHJ5EY86Hu4/RBbfS/wGjDpaR+z0B802XINvSJt5XCUI3nzm8q
20ApBpDbPqqTEQNIsbVhVzYRiyfBNODAbpsjoZUUXTy7ri/Rvw3YL2t+rkExCipRZfh9slJuL1Gg
qcQjonyY9Cb+fX9xVxI9QAlcyURZyXxaHBks3cVslACH9ArbddHgtdSjn3+8P8rKbqFXSJ8ShAV0
p2W7DTPmNtMj4Nrd6DqnocbA1S308ZwITEvvD/UnNV3c/aTtaINBH1iRnohytyutDo87zICxsbbw
RTeKXUtv419Ewwbvq1ZlAV4QXZeJ36HSWm/m0YyftCowqi+ziRjP0ewrZ3ga0CsaT0NbT9kXZegd
cUnbydEQdCrD/G2uRfmnsqLvsoMQND/ZfdNhNzWIdH7TV5r6iQZwK44K0uHdeZ6C6ZeXVOhsxEGj
Gyd9mLBDBROK+9jURpjQZlgIyLKzhpQTFOPoYRqCnfAy75vmDNP4AWE+nFwxVTc1v4ib7JM2N3hW
NJDG+4PeeOV/jdllgJyrpmr3SV7oaNzZcftDKWs9QCWtYyu5dRN9tFN3GneVnZrFJWv7Gj9Wx6xi
MH8ebhlql7QAkFTaZNgwV/jkupVrPiXelKRf0cgz1I29sXLHw+3jsc0pYAMuj/eEuW3SyTNHVUvZ
43tVXRQjQQirsOZLrxf26xMlxpNAJ0SNblVCYlLQwBqgp1p4uH4o8fd4aCuAV73qbZyttV1PDIRC
heoy6gby718ErrZH4QWl2fASWWZannB+DMO9loZuc9LjpNhCIK6kE9x80r4B2hbN1uVRrgE78HZW
/A5g0InrMfxsTWOzS5BvPiSmifOlYQ4bx211jvxUKSYLtml5smtb4Aijwr4v+qG58PGCJzS07HcQ
ndvj/ZO9FizhnyOQiyYUjbrFhdc4ozkNjaAvAWClpyOkhxQtLBHbqPZIS0Mjw5J8H2eq+QDdCjE2
3DaN2r//W6xNGNyRbLlCOb6596Gm5xAlqBbicRs+g5Yt9uYs3C+5ojcbO/XPJboMZexSaucgZsEm
L2acx8IxWtS1fUEiOH3qvKL8h36oU+2qLDajU5bNw3Tq9KDIHudYwVGwpYGGzWdqf0vR43/Ks8pr
L0ZmKcUB0TSb7q0FogkKkmImH+LQltamo4WVsRJ14rnOitTdD02roj7Wpkq+L+iN/AC7kXwhVcUG
GzK29oDPUYbTMAInjyIM8BF/9QpLsXlPWlUAy1zu45GanKLZuoLqTf6M17t3riYbCWZ1NDa+5crl
JzU4GAepba5geaKuDmiiewg2cGLSNkPdPif2llW88RnXKkmUmmk10pghGiyfZmVVmZ7ITT5jbI5v
6tJAFsOSWt6exhInhWn+W8HFP452+m3ooxjBIu33/TVdCbL8ClSRAO2uqMVoHYXMwlM4pqgB+IqZ
ZsOujKv5CFBIO2lpEW6ABlaOCWGPAj+XvSnR19dL28x2OmQNyiMp8Hac5ftsb3pKfO4U7t77c1v9
iuTAhL0/dbLFKann0UiszlB8C8MfH3WvyR88YW0AHddG4WEtAV1SVXVZFIqLGpeYIVD8JjQnbFqk
+3sLhvf+XFb3igTJIaRKSf3mTVi6SuyOEwV8NcDs0YMS6xejYb7rbSrfljfO/9GzVu2d2Xv2GyO3
5ugAAsz+cP/XWLlKEFTBlJt/ZQ1jcZWM3pDjLhRT1k/HyJ9gmWLUKZIjqSnKz97YnWkbbsn9rQ0q
sUrAD8CWw8a43jI1nancDAe63FGI9rqqBA+G1hRvM1Q8MU8o6o96V7cbFYaVSwXVGDYogUCaeixC
gGjq2B5HhE3CKK6+aIiTHsO2BqQ4G/FhVET+OEJU30cjN6dW/A0DQ+JNMMXigXNbtVHRqJLabJxL
mpxvi7YqDppX/Q5cKo2SdPvqo0JdA3AHOHSYeDftr0RrtUrHl9iPZkf/7BhTJOmu08bZv3mZShaE
FHCRQGf+lUfpRVid9LqtW7oaPvbI7gfRi+pd5+nNocs656nODQcSXgUoEfzSqx8aDA2pRGo5Uk4m
p78eGru0IMHPofPHPurU3WxH9T9NMM/Y+hZWsEWRvz2tUjqcxzctKdq1tCWuhwsn15wh2eIG05NH
I0pQKhlKnMkcvuvxMbcPWkUhdD8XFabDNQ8PfZfpQ0FObVlJsoFnWVl2HsgePUtOjxTquf5lkqS1
1TApeuZeIC2bAtzPjyGr8TWpO/ebq9adeQobwxloKlk8Ju7HjJXhqSjLC4b0iNt0EYa7OTL6gQ6/
T9pi7MuWwtKune1mV6Rx/6YpQHVWWeY86F3+9fUjQ3SWL0vu8ptmhYdjEkUWMXABBAKNkip7VAsT
R3gzL4azNofuoxB1dwBaHVzuD/3HLeUqRUPvCWwjCTctItKVxQ5AoQwPEM8a/GR2+odUtGZ6mIpA
P+h9NJ9HfMHfVElnfPemrqdrFDenRDWCXW03s+xhih1qeNHPLii2VH9uoqkUouLC5w+QQ7YhM4IX
h7A0IEZHid773aDYX9wCCayimp0zHIT5s/Ai47nDovr5/nLcpBkU3yyKGTDOefhwIV8PWgGuCa1G
7/wqq1T1iLxl5jdOFL8bvFIRJ8iK5pZl3c29LOt9JgJndGwkn3+569Fz15Ow6n2v4N1r6fF0VCmD
H+9PbHUUsEOIYXBZ3EDF2kaYRRA0vS9EZ/2L3n/1jvKC8Rej8EbjFgIvIHsk18tXm5lbiJiihRhc
C7HmscSSx9vqFKzNhYa9o4KSRT5iCXtrJsuspn7ofbNVpn0lpgjntGhT40WG2sXJoJ+NdRWALo1c
fpEBVjWVChutAd8cHPfc6WUoDkVga++TsLbiQwU4Hj/0prCe5rgs3+PzWboH1K+wVZiqzN26+m62
JuwNcCSomJPQ0FGQ4evleXDg8DtaPUtxglTfGQVVFwTI1TLa2V6pKzS+x+nXK3eNHJPyGs5x0Dxv
mmxtVUZ9AwDMV0hP33dm2zzlVTBs7JrVmUGWhQnDvc6FdD0zLCgtC73VmRQG2d7SxL4x6eL6I+1b
/azFkbdF5b+J9PTDOWr01UjSyJoWpzwc0eDmq0/+nJnJ0QPO9sYpRPJpNKJqN2qhc9a1svbDNg5f
20GUI9NL4B/uGGrJ11O1Y5pBoEBUX1Hq6mTmRvzBnOgl2J7SbgUW+bOu9q8ci/uMrydBscvHoWvA
1WwrZfaBNptHEXjTm1bY0adBmPix398ot4kEg6F6B8+I5JcMZhGtRzqEyM5hjTNkSv3VGPTokXzU
jU/5IHpv15tokO3axmp/DqFnPrm9N75LEiqCGznETWygTSPVvogN0Llo2VwvsBu2VY/tyezrtV68
h6zRnkCCoRV9f75rw0iyoafr/Alz5XqYPm9LK3HYsmywINmFNcoXe08Lx62399ZAi9sh1fRcqTNj
9rVcMR8T0dfHPM1ejbpi1V5M5w/u9EVswV+U/DCZZh+ycbOLin7+UJnJz0Cf+wP68+NGpnVztcvh
8M+SnB/JKpWTfjGcmJF6jJCJ8NHDmo8lhimX2DTH85DM9a6QGkBDTlH4Lz7Zi0EXK1kUk2bNZj/7
rjVqZ5SH8oewHvSN/Xd76DQKJJw7WRBmEy5CS4q1jmnPnAM8rqf30f/h7Lx6pMbWtv2LLDmHU7tC
V9PQNNCkE2uAwWEF5/jr38t8J9NV9XWJLW3NloYRq7ziE+5gL82+D0pcmaE63BjqcmsQsCPRARUT
GZkLMXTDKPO+c0fnThsi37k5CB536G5R3y4/aBtlO9JUnOEYn91YW8USzCFa/ThVN4m9yCmZnLn+
WAxU319foct3AMAKGwMGAdDRi1S2dG2ZisJ07hao03GIq/N+Wbtw3ytV7CbQuF9eH+9yG24WmATe
G2cCRpP9chv27G4J2R2fkkiOR8zEmu9VVaLdm9VZsS8lNtwxUFbzRiHm2oxufQIUAVk96ksvh62g
CAfoRLh3ADnzHUi9MZEWzfLKcMwbe/7ajFKL2eAUTCsQrJdDaTK5xsSm7K6Rojnl/SCes8ZfH1bc
S/6NFkq2N+7F7RC9fHPAmhE08Rrw8lzILXuI5xZ1DvtzwhLtH7Thg+YesjeEBKdWFYrIeBR4R9kq
vPmo9J+0a1c/X1/VK9O79XOJkggniHTPXqLUnjpZFxoBrhQ33SEKMH4UqbUPw/KvddLoiXA62LRE
h5eN3WXJ6VJl0OLXysmPkOL83crc7F//oCuLCDWGQwFAlVr6OW4UCqinRq5RopUmoDXnIaVRe8MO
4mh9xFcDR9PXBzy7WOjE8rChXUKMCfKHAsjLXROAAtB0mOSJykr44KXIVfdufiu/uzIKFGheFhAk
AIzPs33ZDliYdlLC1xH6HRaU7W6twlskz7Mzvn2LjXUeZRwbnudFcy5wGyFqoJ8n19JDLAdh7RG1
+BGM1lrH7oL2TJyBhLgxg2fH4M+oAGJI6qgh08c9i2iHvrdgWbTyNHmF/oQvTXc/ppi2ojtcVlFc
iWajEQ8FqHEkd5z3IqSf9r/8BljR7M2Nw3AOvTQcd5l5VOUJ9ebwg+cQcOFyFcRNlpaJX6ztW8OI
mthfSvVVum39/Pomujbx5Dq080imyTe3P//PG19LWr9j1VYn2swoXC6T8y0N/CYmPusT27D1W8hh
3Hp/PaoDpR75APr0qPCcbd11aucuWprqtEI2e8p60z42/tx97sw5fFvW4t8CDMbX18e8spHZX3Ts
A5pcl9Ubq9KyX9tRn6KqcR6bymji3DDl3eujXNlSwA94gG1qNSDuz+o0KDUBkGsMfUJ5N/weNmUp
9lMzifqOyAa1K2VnusLVKCv9WFQR8iZ1l7bF0+u/Ypu//9zv28YGx0Zpn0ifNtZ5a2vqw2jA0rk6
bcWEr6k7/lz04sVGMdifXh/p2qz+AR0SIXKRn7+SuVWvuBWq6tSkaX+IZOYdVmcWx9dHufo93HF/
ngpKy9us/2eX5l2Rt2676lNXknrSgmzjykkDMhXjL+FOf6YOZw9KChB9Njfsl0N1nleVGhe0UxDM
9ufJkTBCB4Oz+xYx4C0CtqvRP2VlXtY7CpGe+vujQWmGSgb43IBy/dmdhE4MSNqir0/rIIxdN4zL
CU/GYT9Vrtqh303EM/fOjVjnyioCQgockyr6puN/Nr9TWWV4eY3VacpM5+CkQxVH83TLjvHKKsKK
oQey9fHBz519moMwP7l+qk+5Jd1YFHV9rB0bFTrDGPevb5hzntq2jIxFQcQlqd6W8+UyCknt3jQ4
7V2Tt/PRadOmizHCUe/lhAXdoQZ4/pD57bjsRvRwxIMNY8/Yt0vQTLj0RvqWWOC1KUabB9N46HH2
hbzjrPJsWK2Fjx9n/bOxpx4yPH6hN3K2q8PwfoKwovB2oWs6zJ1oiHeqk2i69imbRHDCgNbYvT69
Z5WZP7PLXw8iceuDXJDtm0La7Rw1+uSNkXBiTTHT3zlqKK1Dn+XTvbvkKE2Xo1EeKxsJyBure+Uj
I5d0gHo4FCQ27MvFjfB3y4xubU+0PpxPhldN91Y02Dem8toeQn+ZgHwTn6BMejYMnYaJvES1p8xw
zefIaNPHujWDo9FaXVIL10hqnPOScVz7A+aNUWKLufnkGUrcSCGvHBx6tBCm6VlapCNnd1IxD63d
51l7AgWi342+p79QJmpQUczGGzfttakFc0K2CpKA/20/5T83bVkX62yVfnMa6GntRw15jj30ly3Y
DaxEML7pQEE6IfI7uwmgO6cGmbI4mYFGvVWy0/iaKRo5ozyf5oFSfPc+s9PpL32F/4xMpLNhEyAB
X4DlpSYUKhuIgdQrsw9OD+8beupwg0h9MYt8H+AhHhCKscSVZwuWRm2vQ0uUcMiCIdbQHmO9NLfO
+uUG3YahWwD71SFBPd+gSmYFEWpanLKx4YwvChJC7LUqqt+NQk3ps533q3k/TXbnHEZzLACzK08b
ezoAqwhjBDlK+/T61XAu1/Jnhre26EbIJUE5j+3SWnd2kHflSdeLM/NumYSPi5speqMzG25vqnQ5
1W21BnEeltFPh+g3jeGHmeWbNC+2RlYvRGy2+HHGs+9036wFctIBM7n8U9fWQiOIJIpbTJWLQ8Zk
ogIBBh3CKCHG2Zq5w6hzfJzECRWY+U3p6+I0VxJ3SqmiG8/t1aEILkBTIyFycX8ZEU1iFa3iBBtJ
3K1dbsdzJYK7YpXPr6/GtZE2K3qSX4CqF3zbTFVA2LK+5KApP+6dtj/JdHYQVpDG/vWhzk29/iw8
dFfSuK0Qxa358uoYUSzOMBATJ2JN+1fl0ieDuuZEzwaMrgXLY6m+N6zB97I0RXnvw7oNYysbzG+Q
3FqZNO3gOvS2hTG89erRe+pl7xn7QBZBlcx2qH+Yaepa8djNzucqxIs1tqUCbTplznLra65O3J/K
POiiy7vfbkDy03AvT8GEQRkY4jJuzLZJRhorNyK+a5cFKTxi3RC+OctnoQoOl7kGt1ye3AID4HVY
igegW9nh9eW5NgpPNji3zaOMktHL1QGQ20cyCMqTX0bhrsyRPaqKxd/9/SicfN5mgC6X7gV4164U
84fi5KnF22E35xzgHf6lHcu207jBwX5sYNeNtfPyWwr4KnmFl+VpEnb2fg5R5fb8Qf39Jc4oxJEA
ykHpnzeZF8OftDNkjGIu7R4ekjigE+/ciDKubDT6IFTANtF2Itaza6c1oorqn+Au0M0S7INMdCgv
zmGoY7/GvOfGNriI3Ji6jU2yEVuJoc7fd6FyJBj7tTwBD1nuhjHUkEgkrLwIm+Avs5UjCm6Wzj+m
LG9lVtsOe5GUbkOTeHt/rr0LtbQuD/ytoFKeqqh1dq2TNQbMJ2t17mb8a99a+Tx91kDdfqNeHPxq
TO/X63vz2vibZLNHYg7D+/wE+KkntG4jcRq1qpYDUV/Ywh6WQ3jyIyEyzAOb9qkDfjfsubEwO3DW
UFQ3AqxtPc9nAfFZQAsICl6GzhKJUAf3FXHKzVEdnbnjInaBbn3orVJ/zEVZ2PeN290qMV/ZZg6l
WtIPIkl22dk2QxB9Qv3Ww5Z08pwlSUPdeHFB9RvsLTSGv3/gSCK5aLaSEnn7eXznBKAxPK1PVTOZ
dmzhjP2hCZvs1+ws/q2Q7sqMvhjMfnkbCDdtPK9NydgHod4YYZnt0Ok34658Nkrza5V61Y1DdFbq
3e4f5AFotaCEy5V6foiGop+aqHbFyUMxeoyFLKdPnUZtGAfqwgw3JSU1v319955zmP8MSnPf2xr9
FAfOka5Vh5zniNP9SYXN+oTOe4b02LzcoXWHibSvp8OIbfJuLn0LW81qTMA/tHvix/ZHt+hb9Jdr
k87DCC4dFzUgUWd1LnZPMXd2SGDhlXywOQ73cxTWD0OWl7uUvAm4uMDl+PVJuPKIbRclYTUlW1Ru
zx4xdJyE9o1KnPBEX5/6CgBYYxrhj9dHuba8dGKgEG4CKf559I5ED47qPYHMmofGQeNMfUCRoPnY
gj74ILBJv/FoXjubnBGOJeeFo372nPk94XkXGcylQ715XOdq72UDFjW+uiXOf30o4nLqoDw6500K
c/ZnjDOUOPmt7cVeM/+oXWtNlsi7ZbBydamgvQASpMN6cQWUXWEYEtD+KR9K/WAGxnSfUlu7UW69
8pxtiqJE0Rur7EJYOTLbbggmEi1M7dfxUaddNsdzVKzNvkCVv8WFOXPsXZTOTXCv8yr//fpWOdf2
2k4luh3cBAgiEVudZw2r2wVBtxLKCx0i5ghy3LzLDLQGTsbaiumrYxWB/KKbClvnkKL6FBfGgvp8
3EdB9bwUpe/uyrpsu2T1SlfvNU6a/iGqI+uW79iVBeGXRpADeAMu+U/gjLWTt5ydriOrEbJQbyhu
3Dg61wZhH9MWppfJMGdbeUxdqr+gq08F7fsjiY2IvXWpb9RDrhzQLbdkE4Nfp1Z69pihIKTHTRb0
5E1t8MFKl+Kx8+bin6UO5XNDrH7LLuDagJtWEvWCPx3Ls/csANFo5GrMTkZVNbu+QEuzn7PlbWis
3xya3/vXd9Wf0PIsSCBSpzcK0nXL8M8qT3WKXcdUjfmpV0315Phr7sZQ+XJvR89bf7SmdKzehqnp
wxWk43k3DetIed+dlnt/WW3v4AwiLHd6a7n9U5bKUeACynzZ+b0andhcRJYmfalnNxlm2wJLbDl5
tvejwhFUtUOHOgwcHyPWqrSMpGozgYDuJsFzkKaqDlFQGu19k4ZOH7ezLJ2dKoOWrjX4y+DQWnNV
/P0dSUGcgIL3j/zyfEYqW7shNFY0ZBZ32U8hBkqQbZxd2nfLjaGuLTZdVWJxjvVWoHoZT0j+aKK8
Cj9gjpZTqm39qe8r+R3uopkUwrD/l91FLRMhEDSjeNjPtnMKr8JVGaaukzUEu6xy3mWWS76JE9v9
uhq3pA+vnVEantT6ubw2V6qX37cqYQ6Ad/CQNc1uVzhetqsx57lxM195acBJI0W1dagvu9MmOuRZ
E/nGnWX3JtSuxnrTqbb7gCCI+Pj6cbn2Qf8dalvQ/9QsIYihzhwio9RhV5e4hlDHoEKM6n8YBaYB
RQEgE4govRzF99c5HzfGTCbbNhbUxY908W55gF550GgaAjpE+m1jMp9doLLIZ4mPQ3ZKAwdDEGEZ
e+jgxQFarX2v/DY/ZqE0d5nkznv9+65t++gPKs+Fs4E26MvvG8zehnfECRvmpUg6jvyxGqUVR4LP
nUblJa+PdyWCpHSJWeSmJUIwfbbrI2hh5KEBkmXuYjy5nRUeBOW/w5LhMIeGioQ4u9wCBF4ddDN7
oCvE/53XqHqarbL0wvw0WXa6F9M6JkObeyckaYLdWHn9XURN9UbUeuUoIO+EGSZ6cHBUo23//md/
Bp3fpIbRoXcTautdLfyeZDcYPhtj5Bxen9SrQ8GjAp3LM88RfzkUho3+GEreX10U4WHwUxkrQ2Xv
wmb89T+MRI4HhJwH2DsnNJU6Up6qUWQLvaYZEqvAQIEGW6W+KWwxb2GPz4GrW5wFwYcAj7PHG3yh
HzBned2LPD91/TA8uKEhDgF2904chpn/sZtQ89t7al1V4qad+92tnOahWZW61Z79//yQrfnFYaG1
eLZts7oJmkqiRl5YjbPLrUYcMf4aDpNdY2U6RgY5YDMyFVYVJqhmcSulQ7t/ffKvnNXtduCNgj1H
Ema/XGZYPXryZvTYOzEgpVYGv5Rjd0g6CY/Cih/8DxvYoelHZRcgP5W9l8PJanLttNqs5Lf63q6a
hwJ6Yp//6MFH3xKmvHKbs5voc1FFpmB93tSYqxWXl6o27go1TQnMvPZ+EaZ5en0Grx2UDby4qbOC
Cz5/BBfV+IMnIf/OddGNOw+81t0ioHXFY184314f7OpykQehv7OJnZ23u/LJ9KvKhnGYQ9/yEt1X
rFxq0QUpK2s3reQFN1bs2ohQEBDcotDlXhhp1W4w87bAYYeJgE5+6KoBGEOZpe+k4S/9zpMqMG9c
6NcWjsIILfwNFHoBQW1qg0RNDtmpLEqOoXIjSAL+rVGu3eCEZcQVVB4u69gp3CJae4TirTYGgBg+
5sHHFsLaAZX5/k1PFwLfcSf3jq+v4ZUNs7Wa0deE8QfZ6SwqjCaKS7k22ZZead3neVXshTMFcQps
4Mbinfv4bJedvwEXtlYUrGZ/W93/PBiofq9LVI7FacwzZR5tlfbNTmmZrskw2a3xOZ28xj84ylbF
nfY9o0lS3YGMsdcUaIxZmuFHM8zpo2bCqe7EoMZnqbrSP5Re6pk3AodrM/PfX3t2I7bGUsq+U2iL
ABzZucuIeN3U2zGWmn/pbf//Jga8mI1aO25N54mf7Er6d/Soqf+s4ydzXquk0rSOHaNrHquhdndd
3w83Vn5b2bNkbCNJEUGCrSbbP0v+kF5um6olZgh0VD71k7XEvmHlyYCTdhL60tihgeF+Y3nM3ThE
6un1jXflKIPK2YQZqDVuz+DLzTBWud9PZZaffFs7epe1ksZp6PXKPmYzxhzxYgbDrRzoShhKegAI
ikCXrOQ8j1cIkgHExE0hMuzijTVU3cGbJhGvhrTYRJRYLSwAgQrmf0m9+bPEBGdESfRcKJKffe6c
1aWwwWCejDr1H6vArGn45VZil21wY2GvzSykGzQPNzAebZGXMxssPlg9tfVCynQL6RvHOipf2Ee/
pnKZmc1646Rcm1W4FGRFwA8gpZwNWA6qdEAIlqc8G7MvUydqAFdNuW89awnui26IqpgrMzqQvRvq
xuB//vazfYxbKYE2OR9g1/NSlTdYKV3thpkd8nKAOGq4zU7C48jvHURP2n1WViP9zjHLd05PyksX
JDftuHVC/Wjk3fSctQawWJHZnX6Ectp6SZ1Z6X3gDL14StOif4rasH2LJi9+qHUd1uuhDb1K3zgR
Vx4a6KbQmLghsVE835xzmzcuUqT5qanL+RGTUSuLByyoDq8fvGvDRPRMyE9oGF1UmaA9CRQIZX7S
o7E8hAOiStoNbomAXrk9kY5FMoMtiJbyeTzpd946+JOvTrUH62XnwEBBF9uoQci5lIW/v/5N9pUt
GKLBBcCH5ikIqrNnbMTkqRZbsyR1ujA7pF09jzEILftjodxpSPy81lnMNu3t42IvdRmjzxnBsO7m
RX5XtleuB76jkLulXIZfDppva+LOdivvgirgL5iVgQL9EIVpd6zWbH6aoGZMj66ZZ9PH3vczkbga
P49kaNLMuEfRtuHFGgf5xs0G/QSzaW1uLOSVKYbJh4gO0DuKLOf7BSEUNQSDo4iWtVqTtBmno5O5
eX0aSv55Iww6p2pvNxgeqYB/YPzARz0fbpW6H3H3Y4qL0QoTdK6klQzKbFWsPZkNSW736nuPeWL9
YEIdN491ZpRT7GcBBSZwpV0YG2NrDdTnHXQZp1XVze71fXBtSmDEgesnpkcI4+yW1aal1nkEb6/L
kPU36+FgzEsXe1L+pdbln+mANArsEx4ZiO+zoXq3ynMcXeQJoVTrgBha/zNVqU4Ge9W///6rUI+G
67F1V+kPvbzQs627XSMBczL7KjwswvF3PToniS/0p9dHunaMeJ8AyFGeRVL3rFgypWIQa6fkiWrM
d6mKcB+hPhmbiKY8udE0Jli5iN1k1eWNVOLKpfTH/WdzkAUEdx6MpL2XmcpjNquqr/fOsgRvF8Bf
f9+/3VRhqMog9IVqyNktITtX6q7t2B7Ytd2twqj3+YzflzFYt5Tdt+jw7FViKOqRvExAlM5DuqI3
U2WZJR8UZvl9riadtD4ZWTEsFg+QkSdQ/Kvn15fvyvaPQECwQ4AjXOKd034zQBmhzhRL2wGG6tI3
pYVhWxUUN0AkVzbKxjPEQIkY41Jnpy/sqOU2FqdpNsb1FNnI9d7nXKZ10jgz7I61rOb53QjU1P+Y
ZaGd3rqOrkQ5WzeGS5kH5hL20C+tMrPKhMBjusXP1KBmj5d0Xn6yfCmbuAt89QmxLiq1SP+V/gdj
qSHatES8fjx4bvFo93h4H0cUGd6A8cJYtp6yzI1lCr12//q6XNkMJD00JnkRYQafF5WKwB2HUtBN
qwnJjsqe/bgyxXpXec6aSEV8nxbzeIPsfXWJAGmSTVJfosvw8tYI62oy02AUpyGQzjcrquTzUumJ
vNzNj2XXiwfF/PK8md7p9c+9VkwiwuAU8xyTMZ8PTfVo0ZhBipMdLDk23goqdgxTZS0TiRR7s+Ol
kRJBkarWyTgKy8HmLnSgaI+N8eH1H3PtTEAB2KDjBIc0Kl9OQ68dcufAk6hP+k0Yk9/bX4vMbTbr
FrOfb6z0lXsMlgwkGWqxW/iz/Zr/pLhk2Sqvah4goH8BNIcOIUb05XZ//03Eu1QjNvrahQ5RRrxC
4XBgFGkFT4BonTg3F73PeBdvfNC1Y0YwSkEbGvZWEn35QbgPisbofRhsXiqOnVJBkThzHnyZxZQ7
9AsG/fy3HwcLFxwReCqCOSKblyMiCgxpPyrVyZaIt8ehi7sh0ot178XVihX866NdKUoQCdP9pLDs
c52dE1O0SxnQSLlHwjFEVXyoSrSktfLEZ0zFyWRc1YVN0kMQrJ+iasqzOE0j4ONL6xnL0echXqgP
Z2O615Nf5nu/cSe9b7TdpzE2FI371wuCYjHSTFvUAbntPLuzO3RNNDKfJ+jk7b6IZu8eORVskUNb
PPZRv94Yz2O6Xz5ksITpToLRgTp0YeYBnq6m7lKVpxTp4ISwo03KEFsH7YzB3Y212N7f87GIPiiQ
UoyC5nH2PqMchl+a1csTl8rS7fJhRJDd32SpY1QkzE8Vafu3VHZNdVyDthiSBbrGHMNRLTO40k0t
4qZXuf8GVPp8L+cs+gWIqR0Qgp1NeAzZNGU7qK7+tBvLidf4xu+3L38/DZE/+prARGmmvty6wYoG
btAAoCoCq32fUm77MaXEdVA97dVP2tRz/yVxjGBBqYgbSARu+VEJoZYHX0s0knP4NMWNoOfyBCNT
w/4GGEPh7UKrnPkccJrbnmqrqj9ZheHHzhRF+1GN1nM9zF9en4Qrw22Vey5cYqxLzfnCMKdJjoWE
OUc+kqNa/m4oVwBNkU9Rx13LW6yZy8eVo0tUDCAgvIKVKV2ueEN4YH+Kvvgw5WCyZ9NcIO+7Idag
y3CH3Hl5I/65vOfBNCPIji0RASs99ZcrDRuggsMmxlMtzGa/hp3cdKaDGw/pdsQutxQtU5Jaohz4
c+edL18VqTkKGZ26rHXygw+LJXunl8DbR9Zi5LGaMDdPpnwOvln9VHX73Ju7YIdswrjEKjTGX5iw
aHujpflf+9nLHutU5uqd13R4qbWWGpsHWCV9l0x6XirazG2eAemxs+6YLiliZ03Wz+P7btLSj4sV
n/FkFqnEfXgwVYvifRD905rS+Oo2nnqveGUzynh2+jXMsnyNfUlYtQN2aPxeUTZbdnodq3eWyvp/
lmWW6iFa5/mnZ41jCTXCG3XiCHgdCZ+SyxjFPTQDAYx1n7cjnMczZVHv0PReviRrFCziPUpl8pOp
lfgalHb11ZrXsj3mtuw+5yF17b1VrOsay3aacAMaUiH+RSImr04DtSEjDiOZT3Ht4en6cUp1j4EI
3EjhHqfJp3USGcNS/5MVDjXCZWm8D4ZZhT+KKWq8fUEcPh1tnNkEMgqibx+EQav0QUGXynaDN0vx
ZlDGYr4BNO44P0YZFUaMuNK0/uRGE6htNdIGrm6tOk2KaJFvle0bvHhtW1vvpU6bj8oz0myELTJH
5q91biJ9Z9jN5LwtnYreLFbAs2lzNQeGlu0JT22Aqb/sMB/8BByWnol3He8XnQXtvyGBX45iWZsu
GTavnLuZitN4J8NR/spTe/hKw5hIRQFneB5MJLjvZsl/EIOynPSu7Bd7jlFYDDAOAnNf44WXT00C
gCj7HeracRP4juUaD1rJ79WSTZC7VTbRtGjC8APCxpYEEabyL42X1g0Us1Z+61F0lYkddsTkC49d
BMYN4N4e8xHVxKB5rDVWqwSqI1sdgbmCMf8rzZBfSywLsAdw/GzJduDUIrmj3Dt/TpfcekcY038D
RNTrfV53ot2PMpvauMXrboh95P5lEkZI/Satt3a/OePebgRe8bR0kS7iYun9B0MPIVC7gMajqixh
JWQiIinT2h+SMcqLJ6Nrkf310FMeYmj+wxtRhrLCbLNqP2eNkG9Kz9FHQ6v6x+L4KjraYrHqXYdv
hkwiRIifir7yy9jQ9jgnbH9RYpOIokvcrl7wrzU66dcVp7z7qpyLeQ+rBm8wbUpH7nqTd+Yhbxob
como3fucenUVm/XUvRmKcgG5G2Tpk7WaxdeIJ1Qiq15kHyuRlp9Mr1m/50bZrYlX5NaSlHaa/cQJ
KTfiwh5lkQhYlllsYEO27FIR6PCutvr5s2M3zvuols4QF1UmPs9i9Z6jzB2mZG0W/92gQJbu8iKc
flausdjxMFbUL9swrHIYXIMD9b+rSwS8A1WYu7walyGOqnU0+PdDtC/DoU1xmqjKRwRaM4svK4Km
3A1d5TU7Z+mK5Se0PY5yFxVevqvo/8k7o2/cB0XL7HFN82inYKijZILp5BIDO3TXpB+h/+4qmnsq
Vmj3JUp20wfD8dtut/ST/ehmjuQfnm53ql5Dlczr5OWJigb9tRCt/I1trgNtWNcWq7tkQc8u1Pp9
s+Bqn3hLMXzJM9llSTNnao3xP+GAjO3cowzt6eaH8DC9ilMuM7XrcKhND33u+599s5x+d34oPzt6
EPO+98feS6LOz997teFnR/DkEIEW3QzZLpetNwDRohC4I+CPLKKcLO3iKTPso9sJlR2ciiZSPGZd
+3YWtim46dT0nNo2xS/tEjfHVVA6PwuzyPL90iIYdRBiCSnt0H355qy6zHchpTLsWhGBe+6MPB0S
VfjeF+p7bb8vjaytYniZ62+DPu9GY5vDNV4tY/mC8bZukygz1F3rklQnUyMsxCbQZRU7nz0TxZZR
6/dw3MqvACzAgI1dP85xFJn99yxLG8yTdGX+g19E/0WCtUDCoLPFd+ktfrPPkPXz42jq0X0MCsZK
yqLYOBawzby4TIv691QAIdq1nl+q/TjOQZA0oSkfbegATxashDnp5zzvMV3Lnc8wualBmsUQ1s9p
b/o9iLRR/7NuABOOo2W0+zXTWCfaAU6DrqV6c4fTW98mYZDPn2tYOoSmWNZ6uD1pLKoF2prooeBi
YMVrayOcSdEWjV9fr2uwD40pAIMTGMAXwKkiouqiH3iqzNRLj11Vb4y/wC2YFHum4p94QthGomvb
UvtyMuzPlAeqBrHXCYDeUFXOr05F0VvYR9ANgwWOS9yoatB4W8rlyZnH+sETeRfEbtYCbuKJFI+L
3S7PbiXW50o27FWEwvzfYUoct69WwmnuDmHfz6VA81W2Wdgc3Bnbujiqh34BVokcaGyUypUPTjO6
pyIb8n+yimsBd8Q8F8lSjs1z5zq5OJQjJJeRMn91jxTP2tD+cbvTXHfWP5gPlthj1PwNA2rvBdf8
YGZ73QbT73pcHSS1IfZQTVYd16DZVdFbSA5ptluGJThatu6axEk9Xydofvb/ejqVXrzWZp4fyqUP
FKcsi35D4m6xkOU2MeK14rVMFDDAHDPXAitQetDq91D440pskVfUoivpLrEFrKBPrKzNZGxNOnrM
sxzRFHPx5mSRmFvFrtOUX0c55P9WtT2NuzRQ4UJV2/CfMsesOP+e4Wo6TtIjwEDVFIASD6toWOfY
HXT3uIb20CULIfOH1IAOd+i4+0+DP6fRblYpwXHNS2RTK1yGEDh1gfItVD1eXd9P2y+2W9krIJxM
fGqXNZJ7XQGAjXGTCh9r9AbGXTCn7MnK7ufuTsBW+9fRhn4vDI2hjqdcNSVZGNYimcponHeL2G4t
uhjL05xVhX9X2mXxFqkq7Cs67PrAc3jt+F7gILEclwqS/4Fbwnwf4gg/ExRYy74aVB29I4Uvn7C3
IPdt3SZQO+0tQN0WY4NL8N4s3MhrJuu9WZiyj+vM5NnBsS0PEMSRZvFgGFldxX1byTqZIFvwPo5z
zRHltv9Xr335Hrk0sn/LzfGMxZVkte/WXs+/ImvIjp2vvYjz0s+fKn+p3uSL038yTcUziOQ+/Qfd
dE0aVzY3bIKfhJpi5Zo8/oYQyKSEAbgDv538bzIsOWHm2jr3aanCni+g9BmnLZdyYsmpxj/PyMcq
zuzKf0suV8xxgIBtvXNLZzD3q6hsO5nzhnuxdWbP2wHSAUYkUWewOSJR+AgICGeOIM1TERvTkmq2
X248dIhSqLhuupE/LMbosZL07XhnAlyF0ymapuPY0zOkfyYJvEpcA/6tbW8oYOYTxAKnVBiVys5m
r6TLIH7hfzunSCXn1kel6uzZ8Iboa9CZPPKZ5E4fSmyejlOep+2hxSUTaSLftloq1LVR4WIz+wYb
Xhu0UHxdfR0jc6yp3InhDt/XXN/JuXA+qXaQDvmHVThx3dpgGqOhtfTBbAwXQLcHRmNHVwPxQ3PS
6aMbbpbKuUunGCySh9QlGZbErHOx8+mQ06rp0SAzkIGeoZcNseF74sdg67W9025ufFDKRKSoA6j+
bG0AkcRrEVCLSx/4eAw6wr7Typjp36EAi/XYPA0fo6JuzET04fi9M63sIcdLZklE68jmjjzZKhMo
FbwkBsmOIDxU7rvWTTW9wTC37qfFsKajAnbXxTKchk/IpHj8atOTGH0tvvld1GV5P/npJBIdIFaa
9E09f2kA7fVxbnX+hBGwM89JPrRjHyMDk9Y4jk8i31sDgXgSaTKbHVvV0gmtpPZnLv6PozNZjhPZ
wvATEcE8bIGq0ixZli1ZG8JDC5IxIRMy4envV3fTi+4Ou1SCzHP+MdxIK8pE0ubcMo776DkIQe5Z
DpI+94lNY5Xa/OF1FmJSOdE//l9s5xEjSDYSVp3McjiZduQhCylqMTmBH/NLjaRxykkeqP4Eq6d/
HnJYbGkZPka+p+smsAx2WMpt7zTAeWq7Ja8gLVHfzLP4rtoje8awwP1/xPtizooxKczbOav/6jmo
fkN7ekMRpbO7FXEVSv5aYoSfJnikf0sYMWE3bvw6EBi45KOzdE+1dCFg9zGyvykUIhk+8/BBF+Ek
lSl3Jq8/YeQt79eEMedsmEc+nMNbv0jtGzo8pGt6PaSHXecd08vvod/48Xy1b6DL+ACeKvgYc/ad
XvxlRbNfvewbBSHQ84iGg1w6toltNnnbhBzClY34wMZ4hLb07BiDAmKqAv2IoiEKi26U/V/Ko5a/
YZ1xa/QhAW/53KhDlLp1wo9wZTcrQpuYDxZaDjIOLHSSKcfzQ1cPoSh2T2xNyZgnr9/PQKSIPvr9
M7LxLHPqe9gtI/8IPjGKMvk4YtO27KKsX/AvbdOHqIT5F60DUo52YHXKEac4z0zsEevrOvfVZZsH
z+Trqi2/5j6axYmieYV5AZ2l5la0+69BEEKX62RxnYILvr2rKEPhtFm6/Y9janE/+Va130YPKdDk
DPHPBqN4d5ZmzzAjTDIL7glAF7JM1VBf0mrRXcncKRGwePsmL8NGPENulz2ombOraUR24q9szkPo
81oPti/cKr4CxkPNNU4zy/Ifpblpl5v9EOyAYH/96Xppfx5OaHUeIw3qSs7o6snOgfiKYx22ZaSc
/nXzXTGW14f6fqJLhcF9jt25wFfgU+nQJgBtSqOeM0yP39M9XpdCGWPdAkmIw/XndOu/rjrwpGXO
MUU5S669Gdts9nJGq+VHne6pLZKWBIrcWRbnd8+l8aey8fTZBfVB6nKfrZz90RSxEcdMXV5ovZTj
TzpZ0fZSve99EglqdeySnLn39++tO4nfyGTmb+QvDZ9LfHjJxW7erIuMMPg6V/EuuTGGcZ2K5hgS
jv8BOXA+sOGwHHdN+HtdF/0UCP7eXNAI8s/KbujZug9TkSPQBlw13NVR4c7WvPT8t9deOJlziQdv
/1UNQ/ZabbrNyspBeMWbMC/czCEAfv5/i1DeIGu43drqaAqnXwPkYOkR+aUxo/jRMftesiHNPs0R
h5zj2dhGnHfE1OdSVtl/ZP7MXc4wuCynbKnC/kwuQtoWQdpwoO6VGd6ZGr0HQ376mocy8mhjTzyl
zpM7p79t1e6fofH1XeRdM+qobt3/cVzzrKQ64i/MhnXklEQxWOceEMA/vUfp85oc81EQHiv+MB9l
Yb6nzniHKUMnoBQrigPwgLm6beQBjqRm9zCXNjMtkL3bcnvEx5JkLLTBcGnZzO3NQseYgyk+crxT
o3r1iG5l3wuhUzFxMc1AUKNT89tv53Xpc+WPPddZsJv03pHG/bE2y/qM5Zth6AiH5oGhmXVtb/p6
RCWhNgqpNx/AThxOwFyI0q/PG0n+/mmI/PqbS2/Izej706s5lHIos6B2Jq+81E6lqZpE5ke6mZGA
iDQVRdPsvB0rlgrgss3fT2nY9H+Ozcs+XUcvLb17mQchOx/Zmm/p7te5TAHJi3WVwVvgbtNnqzNL
yemSGgP4rKR7y964GiZWs4iCdjvXKxqA5TqPUmJX61Cyb8Tb3Dy5TtbPBRNd45wxJsJ24IOMXtsm
9say91eydAMArj0PvZjAkzax07+436jpq7fk4K7PUvWza231amxQVSUkg/+f4qd56jIfP2Hi9ek3
K7TlMw7t1Y3sJ58Vkqwh71qWslxVgNp5uGT1b02cY10M0yy5YeomnU+Srf0/PzBpUxIjPnGt6C04
8kgG2EInhMVPVTBwp84ANOrsXR12d/qYt2enb4cGPaDOXmS8rBzQjnsAbCRLoEsHtHU8HdHk8DDA
eHu5Oxz+3bROccgHruIPslxws6X9NnxzQq95pB7ExiB6dnpP9lWFhRsL+2Zav+b7qvf4zlkmJ7lD
fpx6EEtrbQm5rZP4jh5z+yXJZqP2Af3clwx3YJk6dImzHpCjMK/ofv0nI7Mu+a47/4HJbF8vw9Xq
l2cCjKewo7TPC2Ps55jFKzk1kPE/MuriGhZy1U7kQa7pJ711/dtGtwJXhSUmFR1kyi7WHdP2kmVT
27BpT753CodjiLFUJe53CEFnuR01u3WeVX781EdVcEfQcObn6Vavn7aOhj9McP5XMOxwAQ09wpTT
yYAgH1klXcPEdnjLpRqFe4+HVC4Iq6vJlqmp5W8RrHsKhZbVihCHLFYnfdTLzw2szWd4rzt5YhYA
WkzWQxAYPTTzV+/OroIDqoa/21JzfPZgtmlp0snhzTvs8KI6r/lCocOO7c/r9nZ4yj7vYWN+8XwE
rzEldH8aUM4utwp1KNGY1fw5kBfxWNdT7V+Obqt/70yMabG0OzxglrCM5UfnT++12cZfR+e5H9vo
ye8LWUEfzqCW+GLQDz7j109+C1FXkljEvWvLGQRuLA/Hsxd0aagKGTL9/w5U4L8UIUYf/WgHWxB1
xOLKpOr/G3Zw/pIkqZhnbuUlWdOgIzjP9bq3OKyIz+v8ClFJyP3v5hnRzFm+D322FJFrrb1kCwgL
Y8ukf0Jc+9/aJJu+r1Ez3XuzSLobPbhuU3Zkg4SF4TKxuW4ClxYUn57EfDdh/VY5817Dw/ntu8ka
h2PTGiocpmmJ/hudZAdOhfL5OMRK4mbTCxkCbXeuPMH5mDsZG5ugekj0T6/2m5lDrQ6Sy0iEdJrz
XCJ55qcjamBf3QcOIo43UU0VzKv0ti+khJwq7t7QHwm5NDlnvq8r28dj/rbLxLIvaLac20BaE+X7
BI+Yy6yzac7osX3OuAbGHNtLChbXMsvmPazAmM9ShBSbaE6YfECALaBMVh6soPb7/xQAA3i25yLG
XFQwnkO0hV4RakrXy71ZsONiE+FonJ2elfiQpKrkEUDhXk6gpzVSkr5/WbuZyurGDPHEnTtlWVG3
83JnfOLd+Ijt1pYDBeaP/TxkcUFZk/uzskv8paAvvo/1xoyhO57PFaXvAk4YTSHHk3Iy+vr68d3X
hJXnViTix7YGW/CDIpfwdUZKJsdzKiG93+Gs1X/r7Duc8SpdaUa9KO666EIfgHzs/Gxln5mH5cET
6DluCODbhtO+TdXnytlxy2Roh3Mr0VAUfaynf6GoWnLTqz5dyG+NgZ6pustYnadt/TEr04CycmY3
ly3R62OmNV5wWuC3r2Y2142NBfFbtHfyZRdeMpJ0sASG4b8dHo30/Jdus644zRi0RJ5Oav9qhzi4
n5pkf4uk170PPKURScezedltsPye2jn+OUK0g6CJmHVzDNr1R4/cenpI6M1Z2Ih6w1o5+wzP2+C1
QELbFrFLcJCK+UmCri7eTT+lwdYBwkR7FADtu/ukXdRMiT/EgAWLqk+wAmPClNPuTO4uwuDu1Cxe
xc7lBeJO0v/Hvx6pUcud1HpuuXC+/midLnhJQU4ZN5Di/GcIAXpfO+V8LHwWLx/J8N/hhZSHPZFt
/V+igxB6hRU5KFActHcaTEuWjZJXHJBT5olg2X7CheWb+dRWfBxYDRvfYY0Yw7PbYBD613u4lfMQ
8luTOldtTDIZAyWJXGz0HA7I0DQZblUsqqfIhq4ttn3Ivo9mtvONT1TvftkGUl6v4IIrb3zDEneK
/MFupz4Y6/fRQScLfLEA6VCj2MSFS+xrWzZ7c+h7N67b6mSDI8nKcYxTnQslE1NOSDFSxhI9vuLY
2FuI+X1Gip0YvoguW8x3gIhJFW3Wu+m/xu0jWMG0Wdw7tXpHlCfcnk2hZMB4ptOq73iZGNMvEEOU
IaiVxWGO5TyU8zDMO/gp1o1T4I0uC6CoXdK4sh2Bx5m6WOu90IazId3kjnv39yoF/B+ja6qjDIPB
PcVDa39uyaqz0gSJxsEcQ2XlIeKL45lf3+wXOoZxK/WWynsu7eFjW0xwk7X9/LfjBmtuNpS53Tk1
+9Ce43nOnodNDV3JywKE0PrJ3LBmxF12mjzcorlYIwZEAcAuz9fr0butjZiSx5ZF4W/Vh5TXzVvw
a9LNPpVt741jbklnmYqsx6tC6tzhfUVjyGSTA4fp+OIl0tcveyTW4wPQw6rHAwg8PoWMMU1e9ab+
DxdfvV88qLvhfqDyiJVgbZLh50QGqX/2ZqIwSkDBcL5FWtzW5y1Zmukp3GVl89ocyXhrgNMXNtGQ
pnDeC4Zg0Gix3w1BqLwPji02mkziQhC5MMsa573gDn6ybi+iFycj+CTInWy3+oR5tH9jqqriW9cO
0/I8+VeBWJdGu18O7nT8mwRQ4O/1at68aB40zSvvQtw1wvVOAUdeexI1fr9i01Smc+qOg3ee03pl
N+X5gUr1DCFuguhgzf85VeEdaVSxvs+uQ/cPekNS+7ftnVXxBnP45B3rI9+XEso+kb26crRNbruQ
1dsHwWNibSzu2HaHrsAe0QKkG9OQHFpx48d/pziS2QUof6iLPlXwI01UZ9sJbiL72eyZgxZwPvy/
wR4q+9pXsVpPk+m6jI7kjRFVzTC5xeBNwr8Yuc/mkYBZx7s4rYDUc2hTmc6cc/OXDZzFpRe6IrZB
w4We+8Mz/2TdgoN01W4Nw0vmfW384dsDENzcnQNATP0jaTiDLvsxsjzy/XjPk4v7rJA4FJhwieEJ
Co94Ef3gO6O4WeVGwR5xPeuDR6vi8o+LJTUFzNPovTjVnAZFk8rMeQkZ4CRhDce6PWWVSaEoef/N
N29aF/MIVp2EHx6BIMlJWRXCtEy7b+7aPTX6kXfA0wVbpiSnU/NClOGESz7fNhW5fz147qVMBdD8
bWD6Xt4C65IugP6eS0TjR1CcW1wWN0ukZVNGsTDq4q/IiXKcK7v/1gMPqXzojAu44wKlF/M+2fFx
TBR3Qc8eq0qzjAjULdk1Q96TBN3nCCXce9fbWkAnESx74csw06xGBKTeZQBv/w65wzGjTVf6xOJa
Bed6rkgCrDkvtocxm3mOoLgPW2pGn+l7ezVPcFcJYnHsalennKiU7viYa9VmJzQBsS2qSW+ffnds
YZFhjD5yHjgd39R90uqz6o6YLSKjr/7kj9uoiyWku7ZUNBTup4qEOb9sdDjv7106+C5kZbjGb5GS
XnKXwa2yJJJrWATOyAen+U7/WGZb4XChpnoqNkymtlB0Ox+l6LeN8lu9a23vrrnee2mPULQnXDU+
P1Z84KdpnMVMT5kZo1f+cC7IiR/up9JGeeWh14x4C3j9f2xS6okQpHq/geRr3sPqeh3RLJ66D25j
XXOWmWGyiAzzJoydw5jXxPUg79pacy92jXPEJQqQA/ZbJ4HcC2DUObijwyj8HrLeor5rNQF3OWBl
N7I2VOvxc9rdecgpXkwr6IUR5nfK1qo6u5sbyh8QEYpfzNYO9T1ABioAJbQGY4bfik+9bRAiojtT
UNl1720/geGb+nzYirRRnBLxXEq6f9B5R6m2T+OaOI8R8or0FjghlrkjXeHdR2AfP9atigBLGwRh
cKjK4QRbshFoLuxCGpISlIdFvwdE4yt/kCB03lA1Z53U8ZC3gm3yTh4RmcC0AnqvILOsGEO/kK2n
sxEkdVgq9dmE3nSUkzlEVQzxIRVVeVMoynZEv/NLDgOTbwA91eZJ0I/9zTIJ5T5nHR7K87ANqfvo
knfHCb4BGcBpwpMw9WANCKITIwShPn1lYn3hYTyoYV8U1p6m7QF5PZS/zlNQIT//Fl0TOd473TQN
ZPAGW3uSbcXeG6K8jr7LWLhbuW4EDP9rdZXOkAWcoz3zOfgN4KzLgz67LGGXcAGyfDp8rxWlg/A1
OOnIZPpmrEO1njP0gc33dbEL4wSuuPFsHZLEZb/t042hjfltII/6fqHieil9oQ9YRXQeZdB40fiQ
BO0kb7nlBpSGVgCRCK0gChcRbLTXB2L4AO+q4kLMadVQCxOtX8OhY0FAQL+Gt7JeCGXasIL8k9JT
zwby6wNvu/0/buJCBGi9B2egYsenZgh44I3itnSnui1M5tKXrVORJcRIbAlBhvRCXRCcx5HowDey
a5CsJ3QR/teuyh53I4egOTlGpKhAOPLIwZfQNobXzX9FfzFNbjF0wN//Tb3p2wuO024oFnjspPTH
JN7OcwhNj63MOus85cnRdtR/u+62yceaWPGNuGIgmgc0r2I7x+00f+oFbRQY1SpAFjN3JD6DaM+K
E7Gmjl35Bwb9fjuWd7aJYXteoqx5wFW81Jdm2bfgPAESgxJsHbytyg5vRGYzBhUFdl1H87jRKeqe
eAEUVLMbJnmEK23IrROYRwFnn12E4TApPAVlWESD9XfKtRa2udVRYj2P3SwvGrFVXQQUVTUPPqTZ
UFYrjuGblIAsVLj72O0lVcurLCZ/945S19G0FnAM3Nhc8yKA1w5Xp9ijpH601A0RpD6aFGQv65on
jYQTJVGzRvxgwjtOsfB0cNmzcfnVjkv9tOFaRgsj+NwegcDD+WCP+tk0c/y087nHIqvSle27FtO7
sb3/mxCE7jWMevlZV96A8mI7wuPlqrxJH71gA3RFu6QIsQH0ltT5pdORGxJkP0UXySYPdNorIBCH
arpaxdlxOawz/ucJXuxzbys9nulBjKILL6NOT36TbP2Z5AhEUnrad3nxnbizlxhFgSqUqJPojCFI
VW/byrJcLmF4vRBG7b7zh3nLg2Zg9X7TOZtFl2lyPL+cGnM0Z5nGKjvvLWUmr2u1iR9hG/Lqimmp
fnVppkAwbBh8Qveg42qJDfuudwDDk61N9LnUWEjymQUPrpihhVeeg+mnAnNriqpZ5i9D7e9QCrih
JxDBDllNrJMXogEWxA1ptLVn2HXLm+Q3lZu7wSTQG02rOxIWWMcg44M7/mgmm/1o91h+oRoO+8dw
dwXi5QHng79N/VAkUwPGFrlC4mmb+WTfdTRPzQ3SLboN7QZy/bYmV9KCSXv9Fpt5/+OhxRkIm0zZ
WVNnmv9B0LXigVJELvwqjlV4H+xaqQ+DXjI5V/RyhZel4Xy58x0g3kt9qGAtZxVsaGZ8M2BBrVhs
WiAle7uKRH8nmpdH1HFi+TngZftjUF5/czKSnIuxJmSGN5I26ZvWEhdQNvNGy4g8Kje8qrMCWkvR
xI6XSm7b66G3gX16kYTCaBj6rPTTHe6odnoNXNcIugKkZL1FzGF2dYOQaTWls83uCxYj0LKpmRdy
Rdl3m/PAOvjftKUWcmpPIKOXmkfvbzfapc4D3x4+KOZm51tEf3wJDBIyV1SEDOeg0V5TxlaHv9gv
kAwAou3Dz3XShht83biTKKKF1c7xhkzkI0tfNacVELZ97KZW/GxM13flPGWee+qSdZk+krkaY35p
ASxKQEuuvnE9HRqShQb3j64Mwh3E+NGBpMpsf5R2DtIUZrHqG5RCVCYkUUSbempo4ykTv4ueXeZh
86+nhzjM1wB6rjCuwkHcj04zofBaYnFuwpZs2YzMPdL5Ail/Gp+k6/NiFhp0OZO64MQ/e3gTVrgR
XsfjeVbzoA1+VHF8eE1bjRcSfsk+Q7YX6lPFgwrsi9L+R9vXbvI4x1WNVqHWXn2yjQZDdzMnvtud
VQIWNcncw+Es1wmVUMyooAoOwUiN8RxwtXYrFEkQMOPt2FMJU25jWtsS7VvTIDORwFibrDXtuTIF
HfSmxPm5jwObFF/XL9dJKdZdJTYymH3o39JuDTQRWksXEQQnNEWfNb/l8lj7ZLkRkOu/DyWAzxKw
4405ru4YNEQzv22byLZb21jvv1g1cXVawL+/tYdCZMRV2eCskEl8pSeH9YQtO8ZSYpuwhE+M3mbk
NPEJS0P1H1mEaHOuITovR+wP7SWrBje54/jcupJxO/C5IuTMRhwdLhoi9vnmXDM2ppeIX/yXy/c1
M9/qRFx6hMr9b7WQlJ8zcsBJ5yIZ/RtogfoOZ7yz3mIqzbqrDuaQRTxY9nsfCHJ+nWLQ9NwfU0A+
1aaevefcbE0RZTI9pVfvWK5hFLybiODW4cJi1OD2q7umv0O53FlEmZHCmJ6AtJ15wsfu0UNgOvAG
gnKcMOxXd+OyL4+N5td/PuLV/Q55tr1maZB9+qMP690obkcXfNrl4UGo6H6JJXO6XENsNiVEkBec
u8xCboDC9yjCLED4OovlNTGha0pacyyWznWUaa4RzhmEy8r4J1D3DtLPEz76cTB6cd/RabJgl/N0
DZEPrvWRjMHkPIiAQaDMZmjgInQ74ur8xneOb2g2QN70XGVxaXo3euzRgDWv+0S2UUuP9aDWAlWK
eOy19cbn4DALJJ/am+wSOEJck/SV9+riwySczxG+/TZnU4152JX6Pzvp1txbMODpmZFkv2YapBXz
8OhO7gXqlXEkjPXsv4BMTfrksElLTte0fZ+U6cI8qPxoeTvAfxmnuhpsmCHcOu/ePDvbw957sHMH
5pLoCfir3860CUThD2fqj6BE1mWBjmMRpNctxeDdQLTUlIrBVuSdabXD1ySzl5YFDfgaYtS9QdCc
/QpQf7dnvYY8N1nWW6SMQbD/Xbds5w7sZqjnGiUND1Wl6y9HLtn2inQc4jWEVl1ewibdUZECFpmX
I1i3TwS13YKkFeVePm9HPFxCjRjqVOvMUaQ670oVk022l2Nt/Y1Btpp+aQahGv/J5PzapcOw2Ec+
rqYsGDbzluID0X9jQGGk5KHRmGOmQ9rvB8Uh7osGMEIy4a9hON8Is3FB1SjivvnJHobgIFH2Pnq9
+3vOluRngFJ/ve5586+h7tvsu1+1iMf9Y2izB+PKun+xR3BFrFKRzhcf2S0a34DbqpA+ZO+3Q4As
PSzLPGcPnkzgF0K9dd8jfKbxk6NXv70wAVX+ye8gUmgqyjYHnMupFjbbuBb2oY3Ao05mjbe/GVft
VqhGSo5qNbkjRbAzq37leQrsn/y35xZN4pDHQq7IL0Y24ZcdAGkqyfoaq5xJY6C7VR79liOLXUjH
pJIO7N5e0wzYuzamFnnQe7wwjF0b6o5KF8myT0Bhk78GRc33TnTVOpuJ6SJOZeFy4F5HWHyD5bTD
fQPso6G8q3gFs2IXYJhFNw/pxPwi57EgBplPmGbSXb4O2wZ+c9VHr/tpyfzILzxg8V+iM73J8YAG
/mlNmiR8VMvE7zFUhDc/kmuBhFpmvlRvPRjtcd7pKLk+jRmgHM6Mti+OWI39OUSqsiPFZLtpSfJA
E8V9zSW4xdGHJwGaCiZdb7h0jpLLvdk68eYtclDFptrdKVeLShdGNkCzHIJfPx80cDhnys6H4DTK
upZ3xpvb5j5M5cakGmxoNPlqmD9HYfankdAEIr7mfiJd1bZTy9KpRsXone13+EHa/gPHc3JDYuj6
OgcN8iE7S/nbREn/BReZvtFOAyS++hXyewpQH3036p57nM8vZpz0crIwFSg8191/7RmE4byhu1/D
jUsITpMIJGYjs+ii6n3kz+6qtrMZVZA9AFN6SbmmjfrkbZi5SoEAoMY9Q6vDxBT6a0i3DbPEviCH
2+so/apt5tenVqjOFgjjlLzJmjn4Ghzkrae4R1TBIknnHtG5cytj+OjO/lmxALxbxR1x5bRjdQ6P
uXOfvZ1zvoDG8JfbQKzVcemQrP9CJYUJwt+H9M2j+Xh5loj0NJBV4hlwlrSantd055BW6UaM3WbT
6Hcjuja5AHXAlk21EndBsmeYGkiw72+41DXS06R2T0mULMMJTSviOYUH8/5gstxR2hEweDd4mfdt
0mq6qcYJQZM/V/xQuzAVg8zkhndpMnDKBsukfm2D47vnpGk539nbOWT5kCxJnejj+bfHhfLDNrFa
ioZ4nODkRk2Q3gyCAf+EGyqUTDljRDZUVU8JvheJsqyNzfDX9un6vu/OvN45iWtuO11v4Wuqj3QP
IZbF8c+VBltPOPpQAYYssV8L6vzo/uDgKhGYtyOuXDln52ON2L/Abm0znD3HegILg1lfGscZ/5H4
wT68u+7yOYm+nc5ItdArt9sGtD+NcoqYz0f3neo01bzhwzE/2FDw1Nl0z8r94N5ENRG4uGsW7uGd
Uf0PVYfGls60cpBRkI08yw1S5M8DK+ZTi+byB6EC0G3h3Mx/E7RqOk+7TN4nwUSLdlqtgDnq6MQ9
0AfPD4m3VhVp40efFIe3P3eRiiRXECZNvuzIPPBei2PLw74R6LCu5OFDSveMPXmVYq5MtIdSHNM1
Ug4TOD4IitpJ/9IkabyFx1DDW6CT+JusuJ1vk80c+KjdI17OiY9QvKhcG8yXgDGtuvL6mSg2iIzT
7DRMXyTYT38FL2Jzp0dsa4CJvt+Xjgk4YFdnChcuZkbah2GA0kDJP6MtQVGIgH70WQhOvUoddZJZ
bZ9ITjLxn4NvkpwVJkb3XibhgEuqXf3t3IhsDU6xCfbupk9sOPN9RZwR/dFrHD9bY0XJWkN+fW4Z
JBWdJ3AhgPRy+iR7C9MXv4pAlHCjV8GRdLM/rkR5laMc78XT4ap+PjlxiraLiSQM+XLDkbN5nLdq
PS+YZdRN6gC6Q+UeqGYX7YExK7SvqqRRZMpQ3OxIfAXjN8a9mhqxE4nePtKWRj91iZGPSaJVXSaN
rpOHONi9P4EluxhmdTPhBWDJ7hclMiN/dypRfiE2NPJ3V7WYLKnFAAMB4ku3MnZqXF6MFml6ozzT
to/H7E1/WY73V86zTlxw0ohHR8WrvBhbi+gekXj2RjyV+DvqdSfkDJVziCx4XKj/mkbRsFIS4Z0P
ycbVjKpqFGwlyE4LzAbYkaBva0CmiTXxTGIadX6zCLiaEeJFB6Xamw5fMFZ54lz5un0ghvnQJ8Wo
2z0pNozzuAbkbmXOvHBaUoH4RYlP2N4hPNw+srASTyGbhi2RI+r/6thNPmSA7eopzcwy3RyLq78l
vQ26Xy4IxPHjqDcz3KR6rzXPKC6SckzmLWNE6BJ129YJdwuHn/fDeqTeFn3Yc8ox7HPscgOu5Iqy
NSnSaL0xvDhmDZ0Sr8L4CoAtviZnc/5KZHzsdStsItLBdfjtDCMTYuLRXXADZxSLU9T0HeNTa5sT
zapXyisNBAIlptmHBURhLGcXmS7e9qALT52XOBGo/ZH8GW0DeedtOIWYXubuKO2Iy/TUJwI94UYM
W3ATOyhILu16+L+SFUVV6SHM7i9unFR/YsNHXdZqJfEIPu4Z1whSq9Uii7mm4aDl0cO469sI7Pvc
xbudUTzwLA0Y4sblvWk3x4fmuSYQLkFk7GUG+5w5FIb0Nx7i4BvyCv8Pp/oWX7VUXX0GbJyb717j
rhJtP3e0/tZ0ZoLBQWVandrB7obrJxLdjefXPnN2vLNcInMfp9IBHv+Y5iZcL8HOqgWnVU/DY+NT
ooK3r5rWF7eJpCq3ed8euq0b0ZsijmR1+h9pZ7IjpxK26Rv6kSCACNjmTNboctkue4M8HDPPM1ff
D26p20WlKuVunYUX1nEkEBHf9A4mk8A7iBeFDiw2mhn+Z2aJs6TVRt140gza2xs6rMZJlKnUwXmN
sHsgbTTxDkGg/MaO88p6wHMirA9SW9owTe9Gj/yg/Bs4Y97PZmZORr42GSEtBZyWy4+mPzL06Oa+
BeaLpD2smKGYmnOsCjfbuzoItQS+HVh8xMqdI3ec3p+0EAAr4Ai34XakWf4MQH0if7YrEdwFdZe3
94M7zx08SDWDXtChQzC6aOG8NB1U+yM9fV898aNy+rdQd/zt4OvmJ79gsLstjYhyV4Wh6wPGy7mM
3RDI4KR30M574AO3vtBsdcghPdwkCZv+g9JRTjpRpwPQp8YCRCcrQ/Nf0mTs6IfmxfDbBogwe5Rd
9XjUGPOaZ+DyJJoyT8wDUPeUjRRHyV1XGAPoVDDyz7CnQH+xT4v0ieTT/QnkMYE3rIKu2kLpElSs
CISGz7IKg+/gjNR0KJHytKkk8OaDsWUpcaiyP2UnSnkm546e+08xlPWwAU8b39EjqqMzTg9Zjx5X
0vweRUiXm2YQuP8K0UA2UJXztSMS9/mg2105nwuOcrBLrSh6jIIshqGhOMqfic45XACQAcFdCFra
OQMsj8xdl0BHBSzJGHfnT211k6Vm7G/p4DlfKkSnkiPcQTKZLkvi0lO1kYRnQ0QF7poYQ0DQYcSE
eibW5/Rmfebe2zq1mvLLUCScMiFiRC2RS8MGwc71tt3T7XbSB4C6qO3LcYKdMokyeMA6riDq9um4
Zwhg+fssHmhxl5rpfMJXvQCRUk2Df8chA2KxFHMf9cAyulM6O2QuvnK4IqQNUUlC9nV2jdEQ+l2z
LORtNypoB4o2AJevMai7IZHzS1Tb4OUamvLuNjN9pm5uolPTiLifHjPW4a3AVIg4wCWVSCJUHm11
4AP23sR5Y9hnJrzAfW5YdCiKgL7epqtBWm1lIKzkCBwncQ4icjLrOGoMS9Hkyuuj7kTAa6tmMqOT
Jf3IOvRRaC74MTt+aNvBL8C4JbJ8mLM6yj9wfgvp+YY2jB5ECtrFqdU9hAom7bYowx7AKC+RXBz5
KqGXRneHQtDonN2yzu+DCUK7506ojgB/SWZqiGhyQL/48e8ZpmvtMd6kfKIl5Ub6Y6bZTrlBYi2x
2G3xnO6yNrSLXc0Y9UeTMcrfq0Yr6m2l6CGRYs3BhwZewPi9ak1mZBEZW7L3AYfIY9kz7TqVfa3I
HLFH+G0SIuF4KPyZdroUcX7sO6sfHlujSCTkvnT6rAZ0/FlCZg6EBbO+cYox0I96C+51080B4wkk
H7jY8wC+In2oisiTJUBhNmMiDX6oHzP3oDmXAlfWNfnLDVVQbwMxhtHWqafK2GdIWnujy/W5BW2J
zKk9C1kTv8a6+dT0wSyZU+GuVJA0kVrXQTd9ahLf+RAw4jFIHYD073SrxdPbAJgE3rkIoT3nyDfD
6kjtZtjYvqq+MwphbO/mrkkNa4VADXk5ET0L8sLkBJjcSPbCVDOtGtlZEVMwSMV75HMCdTBqmv/e
BJSGplUO/JQULNEbmoHA63aVGiJtGycNsc1H+dHyxhlA+ckeM+cXMwfIWLSD4mBvjtVo7ucimz5x
ihknQsacNo4xFcbRzNGiRVCht54r8IfFbeEOU3sOKrv/zAFfHPr6LthnblH8Mltz+g1cN4JBVmkT
mDCH5Fl2ID4JGg78pzKm3667RcvEG1Kde9TGZq63Y+D78742TeontvtjAUbqN0N0dwcGcOEi0Zmu
X+apn2N+nCQXHig3oJb0QfXAkKoiPRzBvHhk7oNDXl7XzqbwZ24900XiYQv1Ji/2mHjY4F8qbqPd
GCILvyGpnb70rt1+NCuj+TpmajqlyBRF54o+9Y1CKW0hsQ6Qb1KMVMDxKvT/6Wn58W0FBu5FhLWT
k1oWRgkMm4ubLa+qcY+mlU9HE7sVdXIGzUl2kxlCDXIHlDdCB7DDsQToh6SDVjkgEpwgf8QorPqK
3G34FE2J9tXocgY7mSKa3KKNlZp7GpW9vQX47tyqeIRIguOOBRBKx9TPTBQAicwXw2kZgjLaA3RP
Xx2E3V1jjeUPHfvjYd+NFkIECCrAGVdOEcjjiH+HS0cQyNFTO0mXAo/Ys6FYcj83YPEieDN+J5EZ
8u1nGzRzzIhGjM8qm6sv0kqwnTKNIvzecuuN+5T+849KA/G1AWQcjEdU6fXvbAmUQylTdOoiNYwP
CExYi2LebFv4iNRJsm/crmke8XmpAVWbs/FTVnNONcIcLt8VCjXtXTCr8mOE+o+5r8oueIyQkPpF
MFdyp3XpJCikDRNkbZ6mP3ImdSMQ9EpR18yDBcrOTBhp1X0BnGg2SebnEs4q2FgnsU9KUJxtQ3D3
NI8EGswbWaNPsRVGyETDGgMXjYoIOaOWAU13TIKi9wnzg3zBiX2A32Jm9kOgAmohI3bNl95XQhy7
Qo0f4igN0hsJcOW3VH300mglZznjbP1pkc7dDsW7TG2RRgo/q6KI+1MVzfA1VKDck+aaYriHH4bP
V++OHXhKEZnT2ZGgTkkee7ohRYKH6SZpR/l1GkZgAmPntv4xYSx9Y0Daiw4l7ik6qVGztI0hRFrH
WZun265qh84TUPDcnUwoWmEcDq66YUraZBzCil+hdQWNaHiaccIMFE2JnW20cXmfBz4SF+xe/VPC
bZEfgWzh9aSZydQ8JbKLH5Nmmn8asB280YBVuczJMaRv+6IKcI2f7BlykkPD2vWlK7ZWSRbg5bKy
dKAoGppzVhQmwdFGm4GhvG0VwW60yC+PdORD49vYjMNzYfVac4DUKO/mNsjqo0QS4mvUUVnQXi2z
JwCd+bAZbF4c2wClgi0RE7WNwZfzU5F29rShkTCB3q01dNgCQ4Jm6bSJkodqfwpOAT3KvdBHJvxx
lBkWiUtf/WqFQ5HQAi1oN+0gR4tqZ/Y/ZF1magcTAsFPPU1N6VmDMP/r5tLOaK1I/dGfkwzIfeF0
L4uFNGARiP+kClbu2ucZoCVW76iGPORoVwFlZpjUnaeyt+cDZPP80aEBTtRAgfT7AIGeprljN99d
mYWa19Fe+1jBT4g3UKKj+xYUccwMqLQeDVrh7LLJZBYgpiLy7+AfRvA8k9p9aIw0HY/wMjHhFctE
BgRN9VEzWhpTei7ccG+3acXx0eq2e3CHYAz205BiJdag/F6cuJ7IuNzMwNCX7ZhiHTQ6Scp+UmiJ
RDnYkTBgOsZN1DrmsRSWDX7nT4coW5ih9DYIU9sJfveNXYw9Oy4DxUTiFDKJQcOlAxpoMLP6kdSh
+xAT3lCHIZB8k9C76nMU+oHYa6Oi/0BDYjD3Co2RaAf1Vj0JfzaAvJtlmGFXUavHNqy45ZuOJE/L
KtixSOKA26NxwUBuwzwhMHdz4pf010SpDjpzKTBOeWja247ZC/1HXS+eSNJI5IZCN6C6NVxTx9k2
p4fU4A7d9BNjtMGOoyWFruk3z72M6YwVUbiNRnDAm97HTOnGLPW0WegopJI/qGmUQhHEFg+8Z2KJ
bes4hsGnnz5Y6HF98YuqQXwhNMHhzxE3yAHVrrY+61QwT8GgEmj4dhkBEYJQ1W+KGDj6HW0HGmFB
0ViffSfxH9tg9u90JjX+jVXIWW3R3NCGvesORraZJ0NON2VgoZ82tnr2G/fB8qsWdv7nCfDo7CUo
cv1m+BFhaJYDgdjQVexRBa9CemOG72a3yENz6ZpWH/5AzyhUR0TlMEucpnSSlD/IIniaKqsHP6wM
OvCSwmtv14z6+AxhDo/Jlr55Uhogevj4cgbNWFc1M4jCMXZWnlXbBLNB+8RYjFEF6JjY31mzcgCv
gXTGeyNJu/wJzkP3OMVd/8HMioZrGkB7Axo/HL/U1lKfwB/pz2gxABtzkkwNN9xxvv6R3QiRQk5m
3gNZs21jH/g0SyCCgl/bUJguwvt6O9z4zghW0tZs1DIZ3mVb6QSGHmwSLJb+q5iwL5A1mMYbmvb9
185wQIBTp9RPYVsC2UcN56YAJWXv/YkRHLpNAXw03wyiX0HVGeMOyDjSL4tmhtjMQD78g03fpUUw
wHS/2L4IPyPVXnxMxoiDE1l5e5pkoeuMYULrBoJOIDYxmwbpf/KdeG8nJqoSU6S7x8KNzVumsm2O
Gzdt7oe8S8Hk0Ki2n1vX6ZtN2Zk1BwH4j087ISBiWqSPzf3sR5W7CRCrsreNkS8s7oC8Zq8FRvwi
m7iaDxWDlu6Rnzo+1QQnhPm1yqWDKm2z3c/QDcBTErskr8tmwplZc/MZySemP2nqlD8bt1f1xgik
Q6hIO5gbgDjAjFh1CxIwWMwRtrHpZ9Gx1keQPojiYN1BN8hs7sXsRs+0+qV9z0ZM0QwVsvP3RmUT
02j+MzoPOtDWNC3tKtjryYAiDP9rX+2RP0a3IFYzUnjwGRH5593CuaJ9ROMVaQcV7+p+aONDg6Rt
SIEV9vdC9PoiIuCEd/Nsas7HwLem52w5jLQnYqrcsnDlsw4CBHkDu0xugtpJTRR23OalZ+g5HjM4
9vcZAQE7tRxb2ICxU0Fo6IZvLdLQ/6GYYN1aWmYhbaQc39kGFiDqM0w2HQXnshg91Insc11jubiB
2AIqYiazYr9S59vfDBqiXwwQmqRNYI5oaELfVB+lSM1y39e9ROmGgLxtIBl5CFH01ZG/C5NNM4yQ
b1IhS31nwizKDo7VTd9SNdDZnvvQDXaCCjj7RlPW2UPxXVo6Zk3eTHmnmScAhd25N3v6SJpT2eQl
yna/Mz0TKSR8I1ziA+rQ8CXSwXxGiU3/ODYi/amxT7422VjchVYwLbQRnxvU9qf8J0R9fWEoG7TL
XETs/gszDTM75i9y3EzErxuXnT7dpFaWPmpJnNjbGVxwvLEVUIMXlDEC2G74EMNOQ56Zvv1MpUic
Ydi8a8dyeBrjeG6fCsZ18Kbcuv2c0ZMEGooQ/QsIi8E5Ah8zK1BAOTclppDK3lQVhedp0Aut+cZg
XM+3Yoiq8pa+RnEuyK/mYw0sRuxDPdCgNADhQqQnG8MP5CHimxH4ZJ/5DGwEzHYLBm7W46pFTgfn
h03FXKmgrWyW8XGe3QlGWZ6SPJdSd9lzYW6RJnMBjoeMEo5boGiM8gGYa3IPmaaOb4cytYEC6Rmg
qyQwc9DCsRXsbXrJJSlkv8xBK1QYP6CCBnXdNiIn90DJSHMLLsv/jgJXED+WnV3HB6wwRL6vhTsA
ynREdY+Bc1VtjEjnV0O0EeIsHODfoLSd9JgaWRqeaZAW5G3YE/WgsppJf2mdUvtFNZ7zdodCfZhk
ZgG9nOJabpCN7KKPFdCvgxmMU7dPxUjFP4u+AQBr+sUBVF38aKB0hFRUUZTzfVRVJrazUG0wgAN9
G2T3/wMyUGpt1A6edPrwjDxnqe56EfnuZlbTaOz+R/hmbQGKzbzZ73HKMrK8zJHcsfJ0P6AKPB5A
oesF/9QMKKGIy+lU1lOu9mlHxJo6PhzEiWS4ou55QUhUkuAgr4m6KzXK8vd/SeMy/JwY9JSdh2C0
vjXswgQXAn5XUGdeE4dehDZXQqKIhNBjlUhR8t9KSDRe1EJh9HReh0zCzkf0aB9J4dxPiMNs6RCp
b5o/U0+45IHMtMGeFWTjEAFj84r65iWhSGViHc9YSGHLtJIE1djStMv0zmvU3B469DCRyY764/ui
mxc0MKVCHM4R5uLqYK7kKLWANu5EGeJ1fv2RDxh8MUGYL7NFzaN/QBFVpRCy31/UuPiWEcA3wDNj
HrT2NMmhQA4+TUdv6HvjERiDc7SEoW0tBjIHsi6Ui8DX7LNGzrtySKoN5qbuthyKa6a8l7YWsl3/
54csmqR/bS3UlmpVS15yn2Wo7wGzchwjuoEu2l+xaL34OYFrYAi1CLu/UXiVo0yVVXeeZH58NB3T
vpfIxl3RrL64irIUb8s0AbatPmcPPqUzQIh6AndWulOWfSqG2t6///0ubpq/VlkpY5ttIEFhjZ1X
Qor2cKgI9g7ToS8oceXnuAZISc7XXzkPFz4Vlj86JqaGrvAVXj0aBvIujUar8xR6iHu7nNr7Lhl8
xNug/b3/fBfeIlhQUDUSuBJq9SsB9A6xJfAgcedhVCfgz7bSOQCVZHj+r+sIdoNu4n5jIEW7vmzC
nOscEAu7L27M+2IWQEXnMbiyJ97q6rIKaaRpKTiSbxRnEWsEF26z83zkFg9OUYlPvjtq43mOYuHR
B/TFFWv25fu/vkTxo8JSkrtLISC/3usCqxOFHlHjkSJ0n0ObMkOL02Q/5jJAUnnR+k9kgfqbL8QV
4ds/Rh2rtRWmCa5Ecxy/VbV8279PNFMXiGDR7LW9Jg0vAeiL9JKluRTAZS4Kr1fgDr26Ix87MRWQ
FWWKYZ+7DnbCIdHdirrKh1PMjB7dFjtVU7aFEuHbpxw6LSCCDB1QJq2OG5wzZTOFL4F3b1Io+dke
OygQshmaJyAF09l6VvVslleuz7fbE5VrAoMFYsbCu2blPmi4aRFFkZi80EnkM0JR4BjmUP/w/uZ8
e96WVZb9wg2NOdLqvNWJlljMNCZGVcgMhNrQQi4MhTeUc3N8f6mLD+RK13EtJBSRZXr9zXSoqrMT
KJbCL3ufWHRmF+jglVN96YEwucBBzpSWpNH+ehUEpNy6di1MBgETbafGRvpgpqiDs3DNbfDCAaCz
qdNbpepRTOVeLwW2OYe36IxeQIFUbNJsQB+qGxZJIwQMRXiLzGr4fXA7YLci1abwysWy/PurQ+Cw
vGEpKKvMBVYXGN3UOOusavRol2i0EDPmtcUATI+Ow01V6fFOmsU1E/IL79ehA2jjVMY1g3Pz64cu
/TKKVVtPXqxFWHrIId2ruhv2JrI3//4pWWrxSbBw8MBI8vVSgYwRkU/Ym7E1vlhi7GB3MeuVppVd
Wenim/xrpdWmaSsNCZkum7yWJPQJ7Ja8z91ighojeq9C5YSZrCMP75+Hi4u6TBNNjHR0Mo7Xjwcf
jgLagdDRAN74wYkJfmYlxYuTC+MuMzrxfWLy+uP9RS99PouYZ/FSLUdf64VDWwsY6iSDF8BxOVcZ
HCvNgvFAi7q+8lIvLeVIYYHFcw2BIuHr50N7mhJ1KEdvsBAFH6wK8lHU/9eNg3slEl14k4AndJux
B7EAD6rXK1WTVeS9IQcvbvr2ERVR8zBhHvKJ0W516/gB8MVI//n+i7y4JlZBcM6IgSAzX68ZTXQU
jWU82gMLzpj6NulNisT8LhoRTkIjQEf+ZwJNbp3eX/htoDcNg3iAH60uF4OP1wuDhcsTdJEqgp4d
Qp9m2J7igfGryLriPxORkuDKd3x7b7OgpdvEWYw+5No0q+bgDaFoKrTstYaaES25LImaK9/w8iqk
tCTPgrt7tVuMJkfdcWwrLytG4CMusP0PbizFlYd5uyl5GLxoHUKrePvZDFqnVu+3tVcP6JmB3mnm
o6SfOOxC1It/v/+pLiwml+iNKxeSvraz+lRMtyZVRWHrIbij3bTYDx7C0c/uJ728Zri0bPHXscBE
gpNsSBqLqcLamcsdbJuBgt94ZdlU7S/0mqmiRDel9wgUgpruGT72Z0g+/iMORimVrkGof/9xL3xC
RJA4fsR2zODWZQkKkLOf0FL1bD/sbvW2A+4C3+jz+6tceqlkKy7VHP5B9jrqOdFcYC9VdF6YifDg
z9l3mLvZXlmgjd9f6cJJW842Zt+K4lWsn4fhwhAao6o9Gc/6sRudIKaHjRg0M+e+OyK52v675TQ1
IUa+OiUQoW8dE8oCMwUTaQJPr7XxkWiAqpCc3RsBMffw/tP9SSBXW4YATtzhSC/41eWG+yuHhukX
goNBFMmC+5mdF8O6mok59JwNrArr3Nh18R/U2OE7ZgRizz2oPwtkvq/cZxe+JxtGCCxITPK2dUQC
2TyKSiy4BTC9z2jXMqZ0okY7TRnw+vef+cIXdU0Eh7nOcEUiDL5+ZKWyVHZR1HkR6K4bbSjtT37V
ZRD+GhpFyEDiEbP71yUtAORcnRYAFYyEVncASJ08T6O48bCYQMnBlntmr81OR/Z8mw8w1t9f7u0Z
ZDlMGDFX0RkjqlUmMw+0u8LWqb3QCDsPwYviqPGsV1Z5+81YhbR3MSzT6dWt3mMKrtjyB7/2otad
75HbcY5p4AKuXqRe3n+g9VJ8KV1JenVEHolr1iouaJWFcn+nMUCv++rcFGYDUlUVh8CO/jVh+bMU
h9100Bx031g2MoABRVanuoeTSH4iaXmBODgsrKzgyvtbf6X1Sss+/evoGQg4JElbYFARlsNh6Hy5
szTkO95/deuYsKwChUanTDeoutb1SR9PBpGiMzyDbATFVVt+Nk1XeeTsat+3RrxHFdK9wzOl2Y9o
HF45bBceEqcuk7NtkKdQir1+yASrZLyLkIwUgC7OueZ0p2ghG7z/kOsjzUOSDikALxAdHRo5r1dB
zEtaETeLlyc23PQMHmqEjCc+MhGobuxg/tHZZ1nvf+cogj0JDef1et2skQ35mu4xGNT7bTYn8Utd
K/To3n+uC/ueN0ce5ICS0d9Egh60z6TlUsBewcMV1nQ8o7HU0siFY4O+wZXlLnwskKe8QNphLnSw
VTCwiwrcOPwDymYbElIVx7d8XOW9/1Dm8nb+jjm8PS56yg6hK4zw1heHaGVMMQsKjxPfuJ+jIg9p
cFhF81yVGhgwB3e3iJ5KEB5yq5lwv6iEINzOqGSCX+3FVgsiA8ETp1PRIXD1+sTeNppt7bggnKs5
nHBB4FqFls4870NR5622Q1BHPs5gdWjdpJppHeSQRO5XhJkn1FBK0YO/hk8gGIphdHIefT3ptijI
5OEWlx4d7DiIz+lK/L30gR2c2gydmYeiYfF6I42BQHcG1VIv1J3Ym+EbbmItLWgmQDZ7/7VfOCO0
TXntWLlfaCXFMUIW6MnPyGaF/ReFg40HHW3YdVZX/jdO/RW35SXGrD6yyejA5KAs/ZF1weDUQ5fP
Osth04eu0BxkvzGadD4FOFVsEb8VD2h74Pyc4Vfy/oP+Sf7eLG1TqlCx0AZdR9ssDeKmqoBb0dsN
7Jsyt6IX8BDuU6859uK16qBpF3bBw9xp1YvIuuoArl8+V34hvgwoITz0tAz37/+qC1/6T/8XhDov
5U27PhsNI4gSCxtUCNqnoG6bM7ofxScQdPGVF3B5KUZbTF/l0td7valca0bKQJN86VZHM7KoQevY
UX5XaABM/h+eaunSC5pA3O+rwJz1osJXnWiJkAncJUSy212qheETjPP28f21Lmxgc6mfJC1uC6Pp
1WNVEylI3DizBz5gTj4H5HafRsAEd12KKNBPISbtSvC6uCJMxqXzZPLHasVQy6LASPLZM4ZSwbFH
UhLUG04vXUAfNg2uOVOv2wlcjMRJ02ZKQNb2pn5req1UVdJOXhIGYjcKWI99CZIKeEYGUjT4qbum
/MfM+8+a7EkuYjIexo+rzRKC48wCmws4V8UT4BD4nECAj8WQRv+fSy3h56+Epy2YXwe9M3mzcOJo
n2M+8CFLwAZttFQX05WtefFl2ljLKmniabjOCZAKlk4IDMRzm8G4GRD4P3ZWmv5ewPOnYC7Lz+ji
llf26KWjJ2BxWcywGSutQ9sCyiuHjm6lDenofkRg8NiWdYQcEhzu94/DpQuWtr3DYpYj1fqUx00N
zzt3R2j6giFFUFQnaIoGdMkE5a+B7AdbLFxKAeBe6dJcW3k5Nn9/R8RPY23KeUiQidsqU6Cf3AlR
0TF3T9ZodL/6sAFTUMsiv7K0cWntZYbLYcPa1lmHlcouewbwCV+1r+uCSN76PYjGKep3yATHzhar
kXDc5ZRFw1YCMfYmeK0xEvy+e0ZHyzE2OgSAcOvkVoDENexo1NWm0Xc2tV01mBXNYoAXPaD7s3//
g13aG3SBSH6YS1hvMvEszHxjQu7Mq1InPQyupnZIB6Rkj7pzZe9furhIKHRBHse9ta6X9B6JZ2uY
Z6+vq+kQFGFzwi6n2OnBNN+GYTEd33+0S2cNqUDGgCT5Nq3e1zsCOLAZBIi/er3ru+JgdWZ3B7bF
Dx57sxCOl/mLqoSRNO3T+wv/mRetYz2IEegHhHoy5dXKMiDO6QhceIU2ihJticj6Xru4wHitqpz6
aIGDcA44dSXRfqiTEHWDCvoLOMvRfhmQTcgfYJ0kAmn5CDqTX1iDsyunCKl4B3mB5NDA/dZPRdXH
nzKU0BatHL/sIHCEdXAGgz9/iqteB6M02RIIKeg161sbQMfewklqf87tPKMX4QAR2sGeqZ6nIVYg
mp1qBJXfoXh3g2qOiW/Q+y/mwg6gW4tGmEs0IcteXetjnDcSzu5IKt8tMmalkWo3cRIO34Dbxumh
6bqoOvz7moaiRUafn5b/Ou8q8ZQI+1ajA1/Ard9VZT6x7bgZ9gBefQOyak/T4/9lTSbQlu2atHRX
CUgd0B0ea9acLOXzEQwAzS13w8HWxvFjr7tXNtwSo1b7DcAFoVI3ab8z13i90xEoNHsfEXovyPBu
2PgtNjZbG+Hua8CZC0fKojdtUyJJSV6w+oAuCrEQz7LRs1B7CFGY0A0NbZ8Mt1K0WhNk/sN5vo2b
Kf7+/hu9cE1ZFhLL5M/8wVD49RPOQ9xI3Wa2J5AZxx5CRpO7x7LH7Pe9sMWV8eWlfcoeNWzLQO6G
ftzr1axsRLMWIpVXtXOHtlGLEKgVaWLcqXZGr0QiYH7lHr4QQhhh2GxRileaPKst4xRh0JphNYNI
QlXzrk0WerAMEwnkMfsuNe1O5coct7nT+ldi9rI71ruHcemS/hs2nsCrpVFDy/WG8tTjTqlOXP7p
PmsB6NWOFXs4yloniW3VLq9jbd6UfVVfeduXvq10Ka4xKjDp3a12Ly3gjOTc4FZo8w8OVkIehgc/
ZlxYju9vIuPSSgoN8aX345J/LX//V46QGKhq5UHFdyVNEg9hbNNUhXig5TtUepiIbNw5K+9M1cEN
xvMl/1Y1VX4CpOV81rPcBIUIs/EHp6CS5wjcSushrUwf6f3feeE4E65wDbEEWRTtsdc/E4xKq9xs
nD0rhLspuhYl8AYW8pVVlsO6+u7wZWDX01eky73OWjRh4CCILKRnEPXTo99nXXkD7Do4d/gDQVTu
h9qEV2PENwojTtSegnz+Sh+3wJ10TKC2AKDPj7qKAP0rCMW/Gh1kN0rKwsTkZBaq3aIohpofej1Q
TCgxsfryswm6R+y6sfohtQZRWyShdXFDfZhOJ6epMF2WlkoGhEwzhUpw2U58pCgpEeBvuaxv+2mK
f4xWWH6woiD4LUqZtTt/MALYuz4GbFvMSjGqQSm/Ppuo0gW7TJNTjkPOIM6m3mT51/ff5Bs4IeWK
pHtvLJUgs8h1EZgiGItYQmBTRneR+ElWUA7/dYj9fIFfHTaPutVY1LxRL4ebqhtRDM35MOGWRtr0
WwESz64EoAsbnY4+R4n+HEnpeprgGAhcppVheWYB6n0T2MYnqnzrEe/B8eP7D3/hrqQmZN7lUI/y
6MvF9teZ0t06H4rSxltT425Byq2tkNKJFR7DQQtv9IkxQ/jvBQ1tFHqQwGhYcn1ZBnMkIqT/TdQg
MilPpA1udBgEHjQvk2Woa9O25bytDooDKshGQG+p9NcpRNhMDBdnw/QyEw63CWvhWEssAFBez74A
3x4OmV5+eP+1XogH7Ceax9JilmGswUKUjqpv89Biqq3AnyJ0JLAWd7Lhsa5csueqp00VzMkNFOjg
GuD5wgWEIT1gR6A7XMnu6psO2QznHr9FUKkodEN1Qj4LSfV/v+YI5CADmZRCJFkj5YYI75RkyqWX
dPaAN6XCZjs0rvndXzgKzoIIWiCbjPDXXfG4tV3fIiHzRuTvdy5aXlittdreLJgcvv/N3swtuQeo
AW2kqlzX4O0t7/WvswAOH+YuFs1e3SvY5TKzby2njfaRZs8nNamJTnHWvlhdb+5CzYl3M74nV97q
hfO4IE74cjRu+SWr3yDhIKApFSvPhnb0JY3tFlFzwz8UzmB/wSc8uDYYvvTUgIqtpa8nAMc6yy/6
66mdJpUlZB+5ZLs5hvY2dJk5h6Lp2uWOWRK+fRP2OMkwosIaRAPmjLO6cuFdfGqHLJ8UkR+zPi7J
pE9jmOoKaU7XOiSwcre45aBXBaRgV5gqvlbyXzgirk7TWnDnL/jtFQYS4nsqY79THpyn2EEgxE1Q
qrXyXetgbaJKa7G9dqIngA8IRzl6g609/f7JjutNT8t3h/68c4zQoPn8/ia89MPoe1r4SAlUYvRV
8mAUSNAPumZzdh3rSZHibuyuD648/4UrkTf9f1dZ3RA2AkmYoUfYXSRIvRL2vuFLL76Mg/W9RwD4
3AyteSVN/TPoWV3DBBom1kx2IdK4q52NND0pu0OULeus0zal0rr6UORjiR0KjsCbFhsXeDopogEP
OXoWcJVKBIbuRIym8G2it/1XxFqnEy43fv81SjULvweRI8AzoZSCSAhILSQWoesG23oYkidfDrgZ
JaKXW/qjC1teS8fPzHA0HBCDoLFx57MbtYtArBzDpEWDzcT6F8YhMv5YxtSx4e9wJrH9J8cfwSUV
5tJXDIDiB7tmQNsBkV3bujbCvXggTVp98FEhOOiWeH0gFeJY6Eg3klZYMbmHOCZ5O9aV0sOTkeD5
umlqy9U2xhSpkyG7CQEGAfoVQlboy+P72/HC9buMdtiNUEgAY6/OiRt1xuL6Ir2ZScM+lgH2aLHA
3MvN9Ct3wIWQyVJ0xheo+TIxfP3YiZ1AM3IEUSuIwl8JHCd0i0v8CYN6uoP4Np46dAjOjPTta6k0
//J6Zy6oBtpnXAoMX1crZ0h/xtMsvWZG/C23Rb+1xujarOzSq2QGSpVIloXt12r/I784JZGjbG+Y
R8wSAyPjZovNLwjVfvr3j8bNBqXBAS5FBvn6eXDLwCPGzIjMLn7PSRIV34HcmndRC5zi/aUuXST0
ijGUXpJVBoGvl9JyFAbLkv2Rjco8B7ZWPcssE7cRRfetGJFbV7K+kltdepEu1RX9GQ4HV+DrNYMY
0bUYN1JPmUGn9hpJWLaN7L7co68SXykOLi9GXQAam6RVrA6jVbtVhn2P7UW4mXMzFIt+uRGfkHiy
rhyAt0tRtuokjBDySI/N1TacoshOrJ5L2RXpfFPVE3LVvj1/LOfwWi93eUWvd/xSIZuYUtDQJdVY
LYXeQ8KlKmzPhmcPO5ognyF6eHh/c8i3R9pYrjEwugvw7E3zzu1DPxRdbHpDYFfucWRqIT7YXTGE
Nxg/5ym2fG53s+yrXzk2FagXE1YRC2uSZywM9WfXAle4rbO4QrbKiAVjc+TaFLKveKnhtdC0Rr2L
/db5PCoJ99wIRf57htvwsS/B5x/8Qlp0KEff/ylTuIwbzQ6D/8XZeezGjbRr+IoIMIct2d1qKtmS
nDeELY+Zc66rPw+9OLDYRBP6ZzCYwSxcXcUKX3jDZ5hiZX5vo4Zmu0lP7dGFZCEpnj0E5mvWp4Z2
EyMS+GoZaC2gki0Z/+HUq702GPd9wFfV/tWhrlt6pLDDDC9drTA+rK32JnKq3voE14wSVypEPTy3
U5YUdykODU+iMMb0FAyV+I2DYpOfgxLx/sM8AglCTrNWP42w48Eg1aB8PZBdhXKiJofzi54Vo+aG
yAS8ZmkQDcdyTjqUQgiYH9JKMjHRy+tOvsWHEU1ARc5lt7cWOfXM1Hpz5xnfSJZpvPOEW0vCSIVj
dSDiTpZxTUg1nygYh0Zkrpzwl1xHvIYYVCv6w1BpIziKNMHQMjKdDD1O1Ro/8mQpX4VdOc1OxPQ3
JF5tZoAzpJEKm1mx1unk0A0japEyjYk8erFxY0bmI0GQDD3rqXmwZ6s74u+M9EVC66qUdOcQ6VGC
5JCm0WOSEA+iqvzp+tZXlmVY/ygK5TCzyCVowK7uYJGXyEpmperr2dynyIbYUnEfF+hxsNuc8Ksl
wLCcpyJGkaVF+DzxckcW0i3cnC67zat8Sk56nONRufPDlht5/cNoKhPoA/KmVLn6YbS/wJnOJXJV
UVkOqJIFVXLM5rF2HmZH7n8KyUlnd2hTu/SQc5TxA6CRhdeKjo/YFzXvJvksofWkHTSccitkIbru
J+35+UMVK8Pv6792455SwfXYC6qa6GOdDRmYe2KJ2mg0y3P5JcWxdPJmDSHHnVVxLheFAjzIYqC/
jGaunrGhh4hlR7Lmy2PhfM+GEAMHQJwfNEJVtG2wq8mReB4RIJraDNGjGisFZQcYcPmU8rqA+kd8
hPIhWEF+4z95mAT3G5mgmjuZ/3jhk9qoxeYqciMoxodI287OOQMWuZMKbC0xDwFdHcDxCvjnt8PG
FSpObScofolBxYI3T25JHNSdQ7rxtqm6BhwAgy2NPvZqgYMMJj+cFN2nC4BNPKopzmvvVOGTDkI6
Ob1715BoEEpSkIZ7tr6iiOqHqUAU2y+r3PBnDEGeRJeEO3XvjYUjebSo8dJ7BeywmlI92kWCgq7m
E1aGt4GMxA1krvrx+lyWP2V1XEFugNZTHUq9ZARvP08hOivQxnr0izgInD/OqJrpAV6BjvplywF8
KOhZ74y5sRN1uAwQjQkOLvvhhTAn2yqhfym11v4Y5QWdgtyIayGzc6jQDryfS5z8rk9UW2aymilG
BQbFD/gnFOyWM/rP/m81bKvjSRv8IcXS5CFXa7BySPPTOwHO1HxkeXCywmq0WwRkQ3rcKH4Zx9Bo
o2oRiYebM1YRziFxnifKIURRMfwwwS7+PMaCPtcC1HiwsrrAtyCNKuVTFBLyuIDxF8/llAv3p4a5
Svq94qn6KXWRUp5TLowWIJcaW6cxSxGKzYmuw+fMHnLTjcp9cubW2rOnwGVS/pH58m9XwYoczdLr
rvOTRJtfAgxdMApBWBA4S6eeJurXWKMo9fh8ffU3ttnSmgOtT38O3u1yfv9Z/KioEXDTwa8rkKg+
ZiHq5+gCWR6UV/uJy6rbuXCXW2X9salR0oskwV1Iom/HowTWE0ADJMdW1XgaC6V9Rbgr8lBNQHi0
6cQrQJvaQ/2p2NlnG8eW3JI7yCB1YKVX28yo1LYKGnqgvd4ig4bI2I0RGtPN9fVUNhaUEThFy+2A
Ztgqwq6FnYx1ZcJRi3skSzojkNuzmSiqb1ajGbJhy1S4mBVJ0iFDhkjcGS174qXHhDR1cVQOut9N
iEHAiYtuQNxMbVRwP6U0flaxo9Z3fu/GtuO2pK+2cJcuCUXYi+Bd3CQ08ZB7oD1sVh/nLEN8f+i0
tHfjJsj8cuoy53B9nbbG5YoGTwDkWVXXoJIq0RCOQeTfl0qrOmd9Fz/pTYkn8JAqH3gmWwRZm/jL
9UE3vs3f2jiVv4Ueue7vD8OEovrCH9RsUaGQKOPuZA/2cerLLwEeU/714TZ2HD5/NGd5X2W60qsj
3RSprA9YV/pt2yP9YQ0ONgx6le3BM7ZCc3qwS7QJycDhonh7qIRR0w7ExNI3wEKLwxhq8c+CCtMi
7VvM2CJHje4r6PcOQDXS+EVGb129GfTawPhc1eef1+e98W0tQhqNz0TwBvjw7c+ZgkJCT1Zu/RiL
Tey8s9h6qtjHN12vlncpMmPqUcmi8v2FliVS5Fhoy7e96PeINJVjWhIwCgeEwIMA98QsDdvzQFhw
vD7FjbgR6WXqH+S2FFrWqcfszOSqcdX6pYgUzwhNxa0b2fHkJO5Ok1YFN0ogd6eYs3SKMNP7dH34
jVKhwqaim8RdSo1iDehIBNj2WK06H+kMERxUq0eSqMCm4GOMWDUsdQshLJBK7PajFmc6VdZECb/K
Ecq/Ozf6RoRnEUMSwcIXBI2wulcnsmykHmHuTGk/H0wwOqarS1PfHNqhbPZ67BtHmBscBgPnCija
+pkk3wW61bVwu8YSxF4X9WfSrN518NA5IJFf7KS9W7OzuCApZvC1iZTf7uUIZ7ZKc5LOR6gZ0nbd
aHgJTcUcfseTo1U/XP+uG68jTVnSMx4qttZ6NBr6FSqKTQebrO+8XlIQ5TeU0u8TRTpZEwrBk2IZ
TzVqUDv3saEykbcPM+WWJWxmmkuPdvUZgbckQZlBIILhl3JUB0J1jB76XLiUMWRaYFBHHkVmjy9O
EmGkWOr2/BXxb2k8gOELqLLbdmAeQyFsGyXoSsYyyg5GBPTGrsXkQdRT7M54KCgH1KCq5tiOGeJ1
bQhY5sZOy2lRURcogoZaoPzJHbxn0HQMZ8u1gsp6UapWylyBltlj0CvGn9RSpOhkTHQNfI2ayacy
DFACHpqiB+jR9i/OiADFyYGogQxgZ0gaH2/GnHKwRmdA9c9MAfNiRnYwYCWirhMF458yQuDOh7TX
WR6+L0ZxaNCaDDzFjHGKc40c0WUvrCPT2Nlmlx+eowyWk3KZQk62RriYyQzRDyk2H+3sSn9ZhBic
P9hr9dEN+uigSaK8gWuScN8GLiGbugd92/4BxEWULWTlAuJXhxGWbpbEe2zqXfIsWrA1qBS39UNI
NHdDzyh5BNzRfphhlH67vusvzzTx0tLyIP7gUlv35OKWXptINYHmMm+CbKEzKmMk546IqJzmkbDo
+niXZ5qAgyCQpSbdQW3m7ZnOUiuqcfuBZ6C3xTFGwfxoNPJ/3dCP3vWRLl/CtyMth+6f6HpS1SLG
tUL2O4zQj93k9BgwDYjg8yae1AgLIGOa65vrg16GHQzKKbYV4nlKUasItEtm+OgR01MDiqhjrNm3
w5Q2O8ENLeLLG4Mo+m/Nmv7txcVf5PPYUT9ZuuZJMX7RBuRufzh1mWo/KwtSxZ2sR+p4A9sMM/Uu
btAXD9C5RiY+Q2PxqLeqU/uEKiklKcBriVuZcycOmPGqWP6WuTBcTemq2s0wBlsE9KoquUucjKJ4
aKZVj/4O2NoDF01f+22lZ8NHYguhov9vD78rPYAZG8V1h/Z0FAgJ+X8Fe8w6nazhUEctd6vSKh3K
31mAx3CIm90Ai2bW+o9SZBGFAuqOpk9AgqTPZpygjRlmYR/eGYONqRwm8+GfwLRS66BXqNUe6j6m
86ibUeuKEeVBT2B+ndxQ968e6WjH2XGpLglkW2Lzg06vJEJ2pCteS4LEk24EypMN+P1jw4+/U0cH
59IwCmXcKjEJaw9CUIpAjztJ6nsIzQaFZzTfvyidYqdehAfZxPQ69XHsFJF8awX2dC6V8Y5Ke0As
wPOYN9UPO+nt5leXlRRFkfxyojsD5cD5UchS8qWb5yg41HU7lickT52bQS207hVTnPgF4dA8vTFN
1KHPNsZd5Ue55Mi8FtQEGuYrVSG2jGYLkqsT6gta/mh5tWOfZMdqqvryY1JDTfPkybDjn2pLefS2
tRueFomF0Twlb1RUDY1icM4I/wexz+FFPURgtwGLvOoQn08bZb7FIta2vSKCgvch64BlgYsuMJGw
8fwIvptVYt52nYqPF8Vxyvsa5d5vktG0AyVxJZ0+ZaJSnYMN+0X7EMSJXh1hPeSpZ6HfbH8ZQwCE
96IGRfjFRIO7/BmmqaS4qtV0Z61Bf41yv2xNrp6gEnovdUE4utPUE10JWtb6XSNiPTmHedmQT7Ug
yV1EgSUFJ+zZjPHcFnV7QjCRVy+zG3oAcmJo1dehja3xa2tIrepmtar+DGstau/KuMD7I2wjBI0m
7l/5POMWOuEmsoRzTqeVHwzD5JqEfGnJJywpZAQdTQR6pxyQ74EPUTSHjkp8jACtqejJsWvwSQeN
J7JbucT72BOVof7AWi9AVRcDPdCyWTc/YaOFt54dYkrlINus8Z/m9FDm6VwjrVlEvZcCsPgVBI1J
bSjNk+qusJ3pt9NaMW/UWPHZKVRNWKJHliH5VgdVwc3waI1xGSXGOWb4QpguGQR2fDzNaua1g90p
GGrb2q/GAAdxpPNDhx//UDSX8qhr80OoNnJ8KCYpzs9K3is5cLUAuf64cpIvJebFdyZ+bjTF7SB7
ko3ONI52Alb9Fl7PMN9WjhK3J0tYgc8dnI4fyCTiB7xG5PImG82u8bDt5mBZ0UxzcYrmPLyXlW7U
zlkmjy8ZykuvkN9x1dUzBEg9YZh9dBjHIcQ8p5ISVB/Npk+9oEUk9Aa/AfEwN3Z9x6qx6HSwaWXV
tKByd7blQjmKxMHkETCK2X+Z5K6xfkP36LGgbXvsvngXAsyqG5W3dzaKxTQPSAg0Lp6s3wXuHsrr
pMrDlynuio9KpiqfDWgy4U0cZbE/Tm2uHOYSazNwi3XT3PBHaP5gk3m5ZWPQskEoaC943ejHUKtc
OphLfu1clF/ttDLiJIttP+jisCaai+yTnqv6Tx0BuZdUn7UflWFkD02lNQ9xHNqnNlTN0bUaI/oR
DsUUHHEERaMemwFlJyfdiDGQDEJgANK/etnql8xYtadegqoeBLXHtq9Ok+NMd4XczHfyUBjvf/kR
AOTgUf0GI60uv+efl78LMbTrKtYiIS98avDRmFxesewcsJcjt4hN59NcBv2Xd7/94EcVElKDWuJF
Wx6PISRy09nyHUQpDiSpw31A3+50fZTL7JclpHgH7p06l7JuHfSAkzsnUCxfyjQnc0kKA+ykk1F7
LPCZ/9LUUXGnG9Vwj6fg+CwaUb9e/wEbERwCVyYFDxVuiLYuwaPhl6hdw+piHtMdWg0cYhUCkZ1w
xzpfH2pr42hgEAmNl/x2DTqQoaTKU68yV4pjboBhNykZjwIy886jAgVqLxG7jKqWArxJ8RABgovo
TU3aFtsCzfIVNfqph2Z9KzLHfM4CIe/MbCNOdDiqtHJBp1CdWlKCf7YoLXI15ToBexdGJEfZqDwa
wzg/X1+/yxAYuQj6F3h1QqtCGebtKMFsqvWgTLZvtJJ8lyShhM9oZLGIXXWmI1B6o8ruuT7o5f6A
Lr5g5BdixELNeDuoKTA+TwcKeiquSQgyYupAA9kAlD4ox/9lKHq27BB6eOuzgGlHHchjQ5lrxq0e
LUjNjXRjvsmTINo5dpcfjJITUCV6opztC+Atpl5xRGBn+3UEwH4BpD8Q9dY7NYjLDc8otAKQpwGs
R5Xl7dqJDHBNMuqWz00eyEdAm2HmaqFhYQclYbiOmCVq3e9fRAcEPtVSqtG8Im/HlJOW04CFG4Km
6hJTcQoUj4dY8syuHndy7cvbC9iyib4o8kDIRq5bkm3bRh0uOobfL5YFLnIwYXQeMWgH+joCZz5M
k2bjL05kh7suKMADHb+p2Tnnfwsqq4LLX4QM7yX7lHbb2znnllUi5mWb/ljboeRh5WQ80qc1dI/e
hPMJQkLyB0qggTsjyPHKXUgbjdc2Y2Hi9AFU0aWdYFUnNGCl8sYMhlE5DFWYpKfB7jF5wNC5sQ+h
Y1bNxzHv1J6EYg6Ll1CCwvEwC4E8C/zCxXyLiipuB6jijB7wBNsfRDPTAkpS7RUwS6/u3N6X+5g6
B2pbXDkODJY17K4uBzGjg2X5XV0k5wg3zzshF/3OAl9+ZpRHoNdRV4G0eLG+jhMPlSNxkZboPz/3
c5N+x5azrFxN7RQNO00rui1yPBFctanLG3zi6q/Xd/VfOa+3n1gDn8JlTgecgsIaciG3cdIEqPr5
2mgV6gHciVm8jGnV9Hd2QYnUA1rt5F5GivRpwM60xTZKxh4a5n7cfY/QlB0PnYQl1RlCG35hMvqt
9V2djJZ2nKURkyIFP8k9WvTl5+Gb0HimDrn0gdfnIxOWVLFpdIoWijjGiZLjJIaBxvXF2biil92M
6BN1L4798iv+eX1GHD+dJnYMv1gcl7uUJoFbxexwUWfqnm7RcpZWH0JDo49bk7LxQit4O1iC/0oX
yhAjJHJir3em+dsgRivBbCWaP+oEqbXXR5Z8H2vdrqzFxnpqzJDGjEy1hCV9O7gmD6GWmuDsa4uy
XTibqdfNxt7jsEFeBtuJZBp8WQQfQLe/HQZNlNZq6t72UavtHuDjMb0Zw/SnVpXQpCMvmSUKa3Kn
1mTpHArYLylZQVpI2gjRXw4VzO1N8RMSF8A2Kq8hp6RMlNJFYKHL8dERBfYh1PSzo50mzW3VAe32
ME2NH2p66QCR0775bg5EHHhLRXY/HCxef/kIGc95tZUOtS28cbVHJyfLJ/1TpdJDvwcnbk0UKN1i
GuG8+65ZpPCXgiYAdEpi61t2yAP+Z2L7dt9mR8yrtbMGDOf97xfij/RAeFionqqrIKd05MAMJ7KL
GF6+N3VWitNAga9SPe+9Xlu7CUYTomLyX32PVfFyUDNeUVwtiQ9b+UAN3DhEBOs71b2t0/nvKKsJ
UdBLal1PWTY1FqB2qvwUTsHwKcFQaGeojQCRKBRZjQWGTeSx+kLBGGdVGka238vKiPXyjMEkdzcu
l9SG7p2aZj1UeWsnQtyIcmAwcRwXiLutrklMgeiwH1MoXuoRJjRGJsaTPOIVSUNhOjY4KX28ft1t
fTbaOhY2YuyvC1hgLjfToI+j5aes5aPAXdsDfGbvhDZba7m04LhZCd3Yx2/vACcDMRQPCLJRgXS+
lxh8O1h2UlfB8+y2akfJx0Bq2NMV39gsUOz0hWpHUHrxYNiU+LKGSMLPJqw+4koKfUze8IpzInsn
2t74bNzeNOJIcqGfrbMJbndweoXsoDYVFeScqaG+Spo0PdLlyR6gVOY74LyNTisgOSSAwe3zctD0
fbukE+YOIT6EgU/1N3xAX8v6DVBS+0p9yvk0gX88FGnHhShS55CquflUJ2Uw7UT+l7EM4B8kuVH6
MAFNrN8vgtkSRbgyvC1NSut4vifjnUjmCZ0SNAq+RARUDp5VURp5jlqEBOlKUcU7l9zG2i/qN/hI
Eb2hdrlaCSvKoVIDwvY7RRaz68hSPoMCleY/hQi4UiMzKndu7413m5KNiu4XgAJkv1b7WTcQEI0m
R8JDR8T+BH7jY4lXnjfEc3OOo3pyCycS7kBGcfPu8wqvfUFlQn/RLj77GOZG5QiKl4bVWR9HEx81
p3CynfP693JbBSYItSGYRLa6RImrRzuBSBoKp5ZwPJhkBad1FKkGBbdPNx3BGLjAueX/ZMlKPybw
ojG1cub4g4zZ6E9VEYb4lEdpErgmwWFE1mSI6bGM8zJ3gZgjLVsptal4jjR0OLOEUqycuk6xAvya
Ehn/oD50KHRiLi+OA2TW+xZuJXolfaaMEJwy/MEic7YxU5/jMb0fMvoM7gBu3ThXYah8gsngjGcF
dDW9jXDQntuxDb6i0xM/d02RqYcUa+72SCsl6m5meLBPAv0rDJbGxQG8I3cHqT7XOraz6eIwPMT6
9GKm8Pe9FAm+Cdv0XvmA44SJXZmRZ89DEeXmAdfU4tNAtIbDo10RaXSBhGOVEQMr9Zopb4Bj1p3V
HvLBqXKvw4bOdLtQwW3OoD/0zDMzgO5HcqV3o36q6eWUU/FklBGOTXgxYB5uF9mkfiwSJIeAjGsY
piapPd8WJKN/cqNT//QhAO9qZo2PY9jnPxClTB13opzdejKN619wjbVPTR7nv2hpBt/7Jmxe7Qzv
hdukT8RnuFWY4tlMtUF6o7fvodJC5EosKTthF0bOF1AfwhYTUakMalti659zyTKjnbd34+Zeom8A
WDSeFxr428tt7u1WU/pegm8ef50n1aQ70Cj2UdeLeOcB3BoKHWlEMojDiZJWEUWNwTE/g0BFLorp
CfmV8mOBy9ZtjL/rziOx8dYukEaV4g/kgIu3lgZfEmAiZ/sdHZNzisnn45xgmHX9hti4Du2FDWEs
KD8y2dXamRhLYVxv2T6OJdI3PmB9F8WOHMNU0WxSptIuh8P1IbcmBg4F5A+oKpngZfW5kjZMaPCR
oM/IbkjWMDxkKtzV66NsfSliP9aN8uBS1Xo7ih2NSh2DF/fHVhGHdMing96Pr8DJ0p3ttzkfblg4
6wsnV1uevX9yQN2UMtOMmI+FHfUZ/0kMTqtgrx++PZ//H0VfzUeCCFpkBUA0ip2Zl6J+cUPjKPY6
OLDn60u3NSHeK8r+i9gNMgdvJ4S/vZ1i5kcdS8GlvqXc9buVrOTXu0fh/V3s8BZy2kX9BP9jO5Oa
yPHDdsiPWl/OJ6Usi/efIjiEMo8SmDpCytWyJcg/5JjcObgCxLZChjYGzhlX6bHbWbSN70PGRJFp
kSxd5CjeLloniyDP24aeRdX3n9IxASigaqin0UWvw50gZmswnZ0GvgpM1wUfQQ0Gyi8diQ1kjOAA
yx4UbjtMLq5ie55wG8GLAxQYfzRaFBaZ7tt5hWZB5KLSi8kof0ge/p70x4PUTjR3LqWqAxAw2L+K
CDc8hbz76fom2bieUEjm05HiEDqt74pIQ8EqF9TdMa/OXWmWcAQdo0qHZVvNn9A1CXc+49Z0QSNC
w6UlxN+rvS8yaq0J4AwfQYj0FdwvhrdDG4gD7b7sUcrAYMLIkB/boUEf7/pkt74qNAkapAhNUfFf
j406Wdwv2RXwXnHbmYNBqGM01gPwD13duR83Djn0Lg2vEzICNLVWg7VcIIGwSgtUXmgeG83JH+1c
zXZGuZwSqhR0TWhgLDXS9XIOWo+5YtsGvgPc4QyyoXX7Nio/TNau/8cGZw1FY/THDFg6DoXx1YwA
mCp0qaPAL2oKPQey9Dk6LGWjmDKGZn8mpWhGD+NYczy0Xd5OXpnjeu7qlV5gi6vrxIdHa2rNPZjt
5Z5afhhFYrgYcNbWIiAyCkNmW8RLfCLC8ETdM/2FwKh+woFYqZDZazvdU+ewid2sxBb1eH1bbQ6/
AKnoTHDZrs/QZJcYbshK4Md9b+QehtnzgLwR6E9XCtvybhhl7Su4yCw+diPKZu+OMHSZMI/CCJrd
XFerC6RsMMXEayNAGBzWjy45zqGQq+FYBI72nIfpXqtuI9flQSGvtlGPId9dp1tNU9d0VsvAlzX8
0we9g1GK2oF5M/d4nfZKJx8NJcEFpLLHj/gXYy+pj9Xz9UXf2vgkXCBIKJhaF/0nnBaGtnUayY+m
UfNmZ4I8m3XFUS0sY+eMXZ7k5QGlZMqdsVDZVwtspa0ZlmMp+eqERYWekE9baq79D7uIHjU6aTw8
i1T523fAEl1fFYW9rGoyn2Qlw8axK5LjlCIl1WOdcsjSUTvEFiKO15dy+ZPfZpe837hELGKaIKbW
Ra6oh5gXCD3w0f01vdrU9IewrwvPlqXig0QHYu913VDL1mF+L2eVMS+7vTi/6Rh9dY4vgIcseVue
qj9QCAvrZ2MQZn4q8r74anWd9rkdCj3zLBztLa8I7LjEn7ps/gxQ9560sqW6c30xtm458JCAqhdd
C5Dcy2n/J9o0UltkclMByciMND8NY5q+yGaiItaKOt/XcZaV6gR9vPghS06ou0jjF09abKnNYeyt
RHi1VCnpzha8rOwAQSUc4dQZS51p9aPadFFDaSzLT2L5ee7z+xIZ8pvYaY3bOVSyI+HBbzy2xSHM
6uzb9RW5rBayDvxFDoNgxIUfoFmokWbmVAtDxXzoi/SQRo0HECl7zMoI2Btqm+frI26cbdBB+N7y
bNp0Q7S3nyAMh1TS6trxnSACAO7IwzHKFPl3pczvRzdQ2SWo5DlD1ZgX5O1QfTXD96Jz6sdWrnqa
1PQHKF/dzufbnBBMk6XTiO7WOvBIY40glRKMD0wPM1MSPzIMqIYvYtRINt6/egY0d/4YOoWE5W+n
hAaVqgcTKXRoAioEe1ockMQx8HkO9nLAZdutbg7A2FxYvHs0MNdtE7mEtW5LvePnhtHH526AQuYG
E9YYLqZTU+nJZgwSXR3s8EXG8nHvsG7cXIxPmEVOwL/WAB9qHzYhFveIbEviYEMMOAqtqw+lNWQe
pLU9fe+NlwAgOBO2aNhCZ1nd0fBPVWVekvm+NcYHkiEdVf14r+e5NSuKLZC0CMh54FbvzTxI9AFI
TPxwdsz41giV8iWPNa5hubKC/ojY0Pux7tzCNs1cJAk2kBUjlpKtGpLFWaP2nyq3zX2Vi+CBSly2
R+3cOgvoy6IIQ+EFQ5PVGs5S3jsje9SfKnlE3hW944aapCcjbrxTnd0Yiu4gqt209xdd0NVQsgAB
o82m5kcWKPqjGOl8UDIzpD9V1Kb58fq523o5KM1Cs1ouLtQ1VsOltSJGgXKRD7Kz/jPmGmJg4I7l
1E0ycuSbWZTl9Kw1o0BtP2wQiBkc2NOHNFUbqrAtbNbjJFdytvO+b+xaG2AMJSj2EtWa1R2HAEqd
5iEU/kyXmq9CDr9ORiE9X5/9xiDOktaRviFOddEpk6NAU/BrNn2lUkNPoVLoSzPo/uujXB6NpaAF
GgccO+/zOvRsg1rp9QW42Ntl9SSZvTPj2RWbgF9E8jOeQ33nMr284Rhw0VClkGKgfbE6iylKl1ar
oLcHjy946kw9P02xU72UQINcMUfDN7hGheckRrtT9N+c6vLgU8MDmr2+xlsl6LREHixA7tN8A2qs
opmkmZ4K4ZZOpPZ+VQTU2w2anLwbNMIvbp3UMenw18Byg2G6KadAOTfDaL37aUfuZylGqQgSEwOu
9mKvIrRJjcjyIS/D85K18L5oxC9HHcr3rx+qpRSKll1Px331DOpWP6TqCCIT1Wz1Ue0dYNFdi+5s
IyknIcfGTpXyMkyi0wiRBt08OsYo7r59dhtrSCIT5hUQAsTPEzNujhNKE94gBdOtlOizh3DPe13L
dXBDCyvb5DXiGV53/ABmOKpoK3qqjWMe4hJ7EDZUdVwU4D9fP3qXBxzUIvCFpcPmkKesqrCAfXrG
n4LzZMbR09COjW9Xyrhnq3V5Zy/D8MSiuMYirlnBs9ahcQm371zaulR5kqKUByiJePDKarrXAtgc
jLoXENrlhK81kpFI1rka8+A8y2Z20/YVfkxmHZwjpd5Dev/te76JlZCtpK1PTEKx3LigrymYndm5
2US30myDy4yQ57COcp8ig9TMevc659U4HUqU101XbjK0iHqjK34WwkmKY2gZBQr+01R/LYwy/28s
KDqdetHPJZWGrPwVMS5csXqsA083eivzElGDd540W7I+aCHfTHXDEL9aNxOJbiF0FPeZVxYlCru5
ijraQfRpGBx4TOevWh3U/41zmoAnBNjVoyAFoIObfUbbeGG0etz1FnaJ6cxmK3qrG7xqDOoPhiQo
ceUijPCqFFr+VRQjIlmiKYY/IgmbM7giQzlEhaPg1D72GYQPWaTPk7Chwbxzwy4Lvpjo0Jml0rjO
mWAg5kWAA9JtMLXhgVZP4RcqAIfro1xsIUC2nEDOIBkXYNHVNSNHEhIF3ST5LZiwz7pcaYdMKP1j
FPCmXx/q4gT+HeqvWgQjXcCV7QgZCMMAnWE1bXzUhka9E0W+ByLYHIV3gHrSUhZYx/Qi63sTfQ+K
aWPm3KAiKR0L+Gs7c7l43ZBrQb5k0fmEaHFR9a6E0ySDbQQ+zUX1GFhd5imSGn8LnD651Zsp3vM2
2PhOVLnRzV2Abzzoq4eHVlhrCjyKbzH2RrK2la2bACyeG0XDXlZ0CehkcljN06Wgi7lo3799Ckpl
VmtgmZIvoqD+TGapdYelmHavdIkYXIobw3CIsz4boTqKkaMSmd0tloHhc6Im07NaTPLLZGhdhCPd
JPVuWaqJfeTgFr9oPTd7ra+NT86thM7Kct/yOVZrowgzmTqobL6VF8mT3PTxD8iV8o5skLb1CRiC
bgdtUOA5qxdSCVMpq00HYpUtxTTho3B0eJM1Uoy5gSt3TofJFm4bxEi0zrheSeeQpj0e4Upn/8xj
R4uetCKUBhTfB+MbTkAwpiKkorRzWqTN7NJ/7KzjKHN53g0o9qSeERlN9KQEU2ogFpObCTKyamfc
SHEstR6sg/RnMenD7LWDAV4RZcyCGw6FQe1oWH1dnyLNCEpK3TJYC3BG4g9V4BruWxCoew7RW1+B
UFPlH/IilKbf7hrJSBQD9wLquIkecdnW860W1BBKr98iW19hgVWjHoTY+cUtMrTqaBR9Efi1LhWv
vaFFD5WSTbprImD/bswXJwGA2fK0osXprFMiZUDkg/J84GfJkEI7FKprqFl+D5JuOF6f10WkvgwF
FYZKFTXDi643Qup9oAV0J+Z40r3RRPchTzP7OMtiuG8pbN1IBVY69WSa/10f+aI4x8iLAB2XCwXc
i/rwECFWKdmj49cOEEW3mlPjHOeUBdBurD3JRpJRNTPgdbkhjqDwy53Ic2vjgJYgcUcUiitntXFG
Rcg8p63jG0UQ3Y6RKTzUAPLT9VlurS8IBpmiLdIDMOTebk/0MsVgBJLj61aDxB1+NMNNZkTZ94XL
d5ak8WczWq0HKO/dFQPWl47T8hzR5SA2fDuyVALewmk78I1RaDdVo8k3Eygn0MVV8d6KAfE7Z5mT
QS+N2suy1P8Uf1t9QOFv2a+B3aT3hSoXd0XdW6emGvYyy42vxlYFEbKIGV+W6ealRIfmSniLonj7
pdbChfGZDzvyfRtfDVrVkpfQXiZXWK2dWcLmmHQE6LTBTv+E6jDeFAMM22PVjM4PoeQa95pRRDd5
WgU7O2ZrhgtR5y9cd+kUvV1MK5Vsu6MLdluVvXED/14bD7IO4+pwfWcuc3gbWQN0phZAgk5Pilr1
23GcTqQFbYPwVsDuO4IzP4t8ODpxN53xNNnz1d5Y0YWqBk2UUge7ebWiszbHuhqF8W2kVfUxyyzn
VPWziamOmXzWarX2VTtvvnVwhHY250WGufCQYKhw/LjmaPq9neeUlg4ilE18m5lg/CZlMG66LEs/
wZjV7jLR/IEfH+wUXP7e0KvFBcyJABcmFTSm1jf4nJvADK0su4WaUAVHassSEkJ2GbauNdr9dOza
Mk9OXZyU2jmYlHa4zUG0AVsbovBrhp/v5M6oxL3C5FcNd9DjojpS9sc5RHV6w83asu1cbWCbuq0u
hTeKNJma2ziNYXONGfKHKdKU7LYZzK66baMm6NzS6jBNj1G//G3nM1wCyYn9oeob1a1KJ34EWxt+
M/Hd/RaE8vgnDmVsusIarJcbdY76Ct4i+15gVhAeTcSAokfDwI+3Sw39mQateLTYsJD1hWzOHlrL
9afr+3XzO3LuyW9BrF7Ud2un+D/OzmO5bmNr21eEKuQwBXYgQYoKlGxLE5SCD3JsNNLVfw/4D34R
G0WUPDhlleU6vQF0r17hDZocCzQL6JEz9yoXrdf8UvdGyxdl3NjXcca8LZjgBBsHR3LnqqKoZmF8
U+lRvLBDfotv6LWkSJmXSZg5suivxZDH4BhFbFqf6lx079jw4w8FvPR70mKpP6Ltylzr7ce/7ZOy
j1/21JqPE5w291WqGYUcjTQN5yzv84+FxbUNnpGJPUQSwpIvUVRdAgX35B8w1KcPE35F6gmOr0gC
rXWG52UwMuWgIrkda/OzUDcEd4/0HxSZTbiypzGKRU+orCshhjMLiSYY2gZmy8QQUvO9Ukutq6YN
TR+IubUK3xK2WfluYWoHVeXedwJSjKCUwSTnBqliSgATtAPiUIeFd1rHnOesmaOnogBjFZU2/qxK
VZ3SCcJhztD459ufaH3U7aEHsMjcD73H2wImmod67LwyDiuza31Xma3HiKT64BzsZKIIjGNkAkqN
Tbmdq88uFSBEK1aJqTSBPaGJwiqXsV2OQuf+UuvwlNEuaO1N8kIZKpzIy7kict0793IyPxqZNp7Q
sGgP8tD9pWi281hwcLf1cxNLspgsjsOsHHucrVTzVFbL4stBHk2Fd7cs5SyOW1hgrmCj1zdCNxZJ
VWN/eF9Uuf2A7kx1ViLD+mwolXia0hqFMLUqAhWF0Es/aTC9jKj46+29snucQfyvFMqVEbitdluc
xdJEI5GR2ux8ZcyZkgO3XfNeqEWGkgmWseV1ys0ETHdOeHuHn0a9nOrYGL/WpqZ4vm5XxpEh9V6Q
ZQevxhQ4Ld3AU9W8XByiSBxytw0/kGKfgLIXsfrFiXrxgKQmjFp9xAju7bfx0p/cHB1Eo6hEyMfx
IjeN158Ez8mBCaKShkxd0KBvMU75UYNL/15Ps/q10mX7aZidovqkZ0ONckmrStWH7Zehr1N0FKVe
3zufUMDJvizI6BZ+6SzKd7wBhyqoFql9NhpvTvy0atvBV41RMQNUbDR5cu1kpqugNN1lqE0dzrfH
xdqOjYCNJzPnGU+EwgoNuH9YTSUdvrXJkohvjC+q4qHE9PAXlr8DlX/hNGcc4V6g6sjcBCgAJcDW
5yL7lM1t+0vJ0noMangAAOTRO0EbqUwy45xXdSSIjHP9XbharfkI2LfosmVG+YHSUKn/Ea5VPwAQ
FcZzvEz5uTTFIh5aMWU/26Sw/k3jZPx18EFuQ9mr77E5Ik08u3NusDtHK/+uD6lznjunDSozX+7+
eCVI90DWYXEy4NzGGDlTOI3kQeFsAnqzBny7qnFwTlU6WR/eXmr90ZtNts41Vq9MxkPOtkypRIsA
s9Kn4VB79UO/oIxg1119enuVnUiG+ie1EHMvBKy3F6IDCBbLgSkLaYnLv80oT58qL0ovFe45B2nm
rTYpQEmSTJAtgAn40yZA051Fz9eKs3BUvPa7GNXl2wyz8C8V7Zdn2fTj+7Fryu9aO6TNXaomIz5L
oyGb82i60be3n3sndHDv8mYp65HW2E6OEguE8dCSn4B9657cfkGDCGuWCxNf52zVmf6PZxX2wSfd
KWJcl3YMUQOE6o2gR+cVStXWWhK2aG2dISNA7kAA+SmWXR/gYRJ/+Q8PuQ7iaFPucMUQ5pJLzFOG
WZrSY1rVyp9jrXL4Y5FGX5n+T4tv0oUyDiLk3t51ka9kBgJo5AZxQyxE2omZbZhQ7qa+UbkLdtSJ
++nt57vFmLGjqFdWXLqF+cz2Hp7xJe8dfU7CLomgKAMQHD6rZoFodx+ZyJ41cfFBgYP5s62i6V4M
TYHUmsCd9TyWYxv0vZppl3YZ2oMPvXeqVm4iRAY2+82cMNahSnQyIfvXtfxpVJzxOkau95gv+dEs
bedVr4J7FIvkIWt36vVdVCSDXdVNm4R6MqjfnE43Lv0CC/LtN71zXDwEZuExECzwDNscXUysW2/x
zDhsdS6cyVhOqYyCWc3mIMqhXEkULP48MgHn4Jql5UeLfRtqx6lCdbPHyrSyiuJk2rF6tTUG8jZC
LgdRfedcgq1FeB7PBVbcNhcQE8sUtRjTsJmF8jBkrnxa0kyZg4Ksv79USq3LgxOy02GgKFwFilf0
D0Pl15+tAdGrxRonRDWK7l1L5v0sHHd+QFZUDZM0kQ+WLVyFCV+myPPbH3Nnd66HhnnWenRu5vOD
vthOqdq0ERujvJpO+nVolfqD3rb/vr3Q3t7EVQJuCuh1oACbvTnnoIyG9XjWaA2/By70XQVucFBG
7S1C0g9aGXEPuoibNxnhimgsNCJCTeCzM6EgmpwTw+yOaKB7R4DLYAXAgEK72SSKpVVp0vMwsh+e
W9rQV2bXzsXsi7SDyKg2QdrBrT7YJ3vfiloVpBhzx1sctl2hxIJTH5FEMaMPXTOWgavhC2PX85GJ
80u03GQcK/+dVh40LALrpmaHsWGI2G6KEBLvFF10KdrsPTL58n+daaH8CH0Ehbapj82TQb/R8Zlh
9B8a1CYAzy7J1ywbUJN00qj5LoAK/VTjWD5XRY/mYllZTeuPXuMcJeO3n99iLrNmE8gVA8vQXx8k
jpAp5nIuwsZwsSKSkXZGa7g5aBzsrbLOzdS1Q3Y7t3E9SbLrxHTIxio9ZeiinOc2b/74YLKNDbo2
fGqI3DdBQSZT0vctkoyLXVzY8MW167TmPu9gW/zp0WRYA51kHQIztLkp6Do308U4ZqGjgKVvCtGc
u7o8EpC6PTNwp+gAcVw0mu3baWA597KM+ywL1R79V1/v26UP0Mdw3kc9k1lfbyatOw9ATo6gGC81
2OvNzESKtGCdE0GS3M6CbYoplCXTMgQfZKyJiNDdYNBlN50abEESP9MW0xspsuJaXOnH2ravqJP6
vSl0+aVCHnQ4jZmEUsltajNsGkT5sy17DROpNkbTMAETED96dZoAfgUm/i9tyOm9hX6qHUCKMN+b
XpJ+ajUbvZRW9zqQFHVpTKel1wps//retc9olRpAypNYn698r2oO0mJBud2KBreAwSzMDoa2VvaB
263SLIUozTSoG9X8azFq6NKDZxFysnqmADSLzkVMyOJfv71XbmMQr9Iib6d3hpLhdr4ALB48paFz
PVZ9di2w+T7rdZMHtZN7B8F8b8OsXHv4v2B1bgRymmhORsWY0nBC4NQHsWr/MPMOnK8zdM9wUnBo
m8QfY3G5BJnHEmPpwqEEvQkhg+w1o81Jk0GOaHdihvCi1h6WcJOunIBztgdn77bxB1yFgs6muAPT
fNPREV2P0lGVhZpbW8UpzRPzZ9bZkbaSAXOUYrmBLs7sVeMZxIvzU49bZMrf/qa3+cdqtkG6g2Ha
nvBWluSKiAbyjyaromCI5vgzvejiQcxj+Wj3antv6p1EVobff7D23n6i3GTMwWu/RZR3ALFmfWTt
qii8YMU/rhrKJqq4xVHDdy9ur05nNnUInfjtq86VlhKnZD9FiAifJ7dq7mqv7A/i9m3+iLw2yRSq
J3SEUHZ6fQcVs7Fwbu081JUyqIuyvEb03321RdoF2MVBLq7tvD88h9ailUe6lcKIsyJXrBoMTaxL
HWWAObbvMtBvn92kEtF5jQbTyYoFvGN3oJvjd22uPA4lqKIuTYugUrAuvLNHZMOCCKL6Q6bGR2Ip
L7C6Tfyls7xOsICAcnFu3skUE/HQNeMui3EGuC7AX0DCMBHAlqlHHvxRQ11QPbeyke/jaDL7AJzX
UJ9T2RSfVSwY/4cVcLk82Gpa31u62q+y1p2JSXGaOWcbil12UofUhYBYqE19X9D/UkJ8coohcN3V
DypCiGU6l5EtcrCZ2SAOtvHO3gJohCKIs5ae6FO+/uo2nYx0lnwGDTWQz2Zper6BjvSBBqOzqjht
XyTjVcw6YTqAmNy8yMVIG+5xgEae201zmKIXr/m1zXwMaJ5SdQ8AOtHclmlraR+tpjaVwMgZX/jC
WqlsOrC8EjWveYyCzFGr5yheTEQ9YKRP/iTVnpauMCXChoNb+zq2B+XFk4ATgyyuii6Ip9l9Rz0C
hHG2G3UJpJqnP/PelIwiF/tHKRfjk1XPo+FrQORSXxVJmp1zfXLtUywVS5xEAaXrrMnW1k/jwHiX
Losz/VV3RmkGwzjHd3Vtjb1fppr6rW3S6N+yiewnzZ5xcXAAxX5Ox8L4AYUeicS+8hrvIaoQb/Yb
Gp/RZc6X4Wu3JKXiE8RRWihiJRvPpYRQ++jEdAf9ehyV7uRhpfyFDEvJLwtGY/dzXqi/3KhyRl8x
u/5H2Q4z5xfsZowWCqroPp2NVHuXme30l9bhvH5xIcBb5AWzcVTu7nTHqGKAaPEUNNlvbtnZTnAi
Qgv8vhMT0sz0Sk+Z2cVBrJbT+7VP+OSJrGZi1lfvSqWXp54ZSuA4Uj+IZi+V9XbHgXZaCypwXLcA
/Fg3ynyc3XtESwzz7MVD0pzaTLTd0+JNLSdLT9L4Ife8MbuWPdkBCvdKnt6JbOosv++90bsC04rm
i2GMaNCXDtIqOTrIlm/RmncfGZvM8l9V69I+QCiJtnfJdvmiSksUOMAuCZLxcQe/Z1IGtf7USHdo
LnWfjz/KwsEeAN1zrX7nuov3zl5m2zx1id19yCwl+8dtMHiFjGHmJf/ZJPjlfTnPgSKcMfMV1AS+
pvWi5pfSUXvg4nNKYbIkZjl+glTOgZkRRq/CYZZ1OIpUYitMgJlOhTdr71VjwS7O8dhnB8FkJ/Gh
uFihPRxzEoP1ivltaDu0iOcsU+3d6youua1etp7fU2OdRo09oOSiPSVkuger7m06lkWgAm45A6bt
eC6qV8Bup7j3CfIEfmaD3hjzsj6ljWSaJesicEsRBb0gHVX1ZnxAdau7GmI+gtju5CNcz5Qj/BaY
vjc4EjTWM0Yf/BCoZaexzZcnRZ/6M7Mo66mX6oSqfelcLOuoEbxzmeqrtgVikOqqQrqJ4g64Ac9o
1s2uetUlEpkaZK1nXlapxuvbOddOu5KLipkhnRA+9U2rYqoYtZr4ANy7+dR/RFgH29/MBYPtC2Nh
BmyX+fIxSwck951WZZIJIUymn+WoLN8MHfGEFnFG2E5+nEZq9ccIM3D/ZDErQ5JK+qZZM2G5Mq5S
Iq7SFec8LZfQmMbyYJW9fb5OzohvkERucF78RVnOkOzxNswUhlsAZz/Pudett4f0wknmDo7MVpIe
ZYLaTta9MhuYtVugX28QdCDzR6dvE+U+jgoxnY0uXkUTS88Cu8JfmSD0+wZdaGuYf0xWOv1LLOo/
sW8Yrlb5rGHamxi9d7a1yGrvyDZz/RQ5zfD3DNCMYZ6TKRd36pjfZ9Sknw62zu6vX6tZ0m0g1ds5
De3kUdNj+OnNQqQCR8pM28oKAUhAK83H2cDGAvJnfGlqTX2YoljvfOpiK4APZj6NeKUEQhmU954x
KZfFlepzPIvxDiyK8o9hiumaFMqRps9OWoxgHjcatTMw1G31L73FEV4C5Jg4UtxnS5lcx8Ys/82m
Kf+clop28JJ2jjIEmVWJie7JbbsxyVs4JT3rQZ8qfhYwTNqgHmT3IebSP2Ie7C5GQ9zBBxtFhm17
uke8H+M6W7mfJ5mdaEHh0oJO8x1SbNbl7Y+/k2jCVSc0rgitWynHGv03RGJ4LgbJU6At6DfXs2Uc
VKV7X2vFOLOjeRy+2+sbiCcknUoqaoQC6EnTLsXZpEV0jUmETkmtH2Hs9l4gtx1dcChpO/1UqCgd
9iDR/VTa8mSRWZ0VfNR91DT+vIlKZF9FwJjGaFhxbxqbZhQ5UxGvj5bO/SPMVBXpZRfTr2JID+Lb
7lMB1KV9t/LEbqAB/ciYVebKvdkM6TupeNM9XUvxrdQSx397WxwttflgmM1oyRRnHC9EWS6O6tJa
g0v8JY7SP1a2p7POtWDzP6alYBte7w0HDOAIzTe6z7DkSXw5G12A2ct4NzkEkbcfa+eGoC2CEsJa
UDM/WyPhb5mQ0vV6BqYEvnku47Mwl+wpKYfs5FjLt1Ym/5pCGw8u5p03+fuS7iYHGKvFyidr8e41
O4Uehrvd9FyjnTqQnIojCMHe89EuALPygnbeplztCrFR8fu4b1y7elJwqHnIW2E+VLZAfXaMRy7B
xTnoq+094WqPsXZd6KttAa38y6UXMnLxWFXz0E4kvdd60S+xNdYH23InjuCFuQprMdxC53azLWf8
WzXRk1LWg9KfFmQZT6PRY5xnpmlAqW6f394ve+utoqwrhg3jgO0MGHZwJIcKdYdcDtkl7cfl1yis
r2bf62FqD95BPb7zJqnO6PQwBiVd3fLNUy2tlKJbsSZJgiaxhWtFifHOFWnJI7+R3aX4Vi/35y2P
dqpTeIuwDUKC7/hoVNb8RNfH/iBduEZvv8QdgJeFDhqCXShxMFLfzgMsu8D1zI5W9VFPu0xzqQTN
VJmnCVzGVdGcmUJkgVgLQe2pM5r+r3LMq0DXGuUhjul4v/1z9p6csa8NboG9dDOJMlrWrz0dchWq
p+cZAtwdOZ1yjunUHqBSdo4j+jPsnPXa4/rTX4eboRui0Rng9uGFNj82oo7vtFRRL90SF+dOWB8m
pc4OwCfrEdgU2KACuIcY19M/fWn5/BbiVFEWCNvPyn0mqvjszVX+kVlEd6BXvPsSf1tl82SNWtY2
/g/K/WBnKfU4tpZ+5rWpjy404KW3v9heJQk+H+4rX2t1895cETIqFrPH/u0emofzHVN0635EiuI0
RDAESEU940OLY9tDH03eX1qbm06QLgZQsjb6Y5Y71QWEi3VaQZlxU0sbHcV7ZpCaNbNahL3tFKEX
e0emEruvF4m7Vb4G6v62YlXUzImzsolDYVhT6BaAaFwr6Z88r/wPwzreKZQA0qSVL715tyOIwqxt
AdG6UwIEU/equ2Ion9/+grsHYVV9o/1AY357RSBE4HVuBDQ6woXDn50ZNxA7x2kwQwZ3KFIRyDw5
sOLae4cvgRv4DtfTVicEcJI2OQjkhuYcC3qDeo05LG8zjyANv/14u0utohLEN/6xLUZqwmeBfhn6
0TDwgnnOMdsQankfId92kK+vn2N7vAF1ININgeQW2M0EravVlloNgdbiKqWrIrki8wsiqtmplGP2
lQLM+tLH039oSQNOtEk+QbKsbI7XwWycENBBLJoonjTetUZy6+Skcj4YQOyFLwos2iWk0+vs7PUq
KPRro+Vy1AEeowXSKep9ruv5wR2g7W1ICsdViQC3LVh/r5dxpMa41UOyTOmsJfaRqGpB0fbDrPk2
FlXdXeQsxr8MyBikdos2NadOzEN3LYvFWvtW09D4TAJ67+R4DnDadW8kfl0s5S+1Wjpxpr2pH42C
9rbZKqJMXUMnhRT29Y/W9SWZMGRT7qtBncPF7YqfXqUbZ9uZtP9wYB2g+0zxECW8QROik9WNalPQ
0KhL97TCqPzUVuW16avhkudz5Zd1nR1wzfY+youzH9ptdOndzQ4D2eglnQrcTInGAe1HDQtMjCDO
uaV8tN0ZugKUrP9wdFcyvE15SpNu25nydHg0Op7loaPF5nNed2mAEnf3c3aWr28HiZ2T6700vVmF
qnS7s8ts0RqRAXNTKpSSGCeY3YORxtoT3nce9pJWXD7bvdksV6ClR4XPzrGiNiXA04mk07ONUE6G
vxUOsHFoTYBvfa1TwWyigKsevM7ddeiB0QlbcSbbzoVZR3bSCguWfJc3oz9Yo3MZsW3/8efvcnWA
BLunkl9t32VSoiSxmANNTJSSQobNiFrNgEGZ90YhsvN94MXQBLH8OCr39x6Q1iL5rAfO7aY1ozPs
skVEm7WT5fCJgVYL3aQ7upT3Mh7qYfTLEaBxOIObMBjhi+LMLZTVJFklWZe0Fe4JssKqsdvMC23M
sWqcc5l5ZeRDTRknurfJyLBkMaQTGF1lNAfJ7N6Tr0RaMAygNW+a2bU7xVZWw74vTXV+EnQfYARM
R9n57pNT4FEsrGBQnv91kLMKBBIbyCr3sCO0u4nOdIgtWn2KbSgeRqHo4EHL+An0zeR7iRzu1d5r
T3J024Nuy+4vWWfv2CYAMbyh2Y2WVAYOrXtfKCiZnMoECAO8cCttT5U9O/YdEkQSEUe1xXFap1A5
N4i0dBcDqIHr54o9Zgc/aecC8EDTA11Za9EbRRILaGU3W3l0n89pcelA6Twa2aRdVvDgf/jaYNJW
tQsA/De6wOVSR4iLpexzR03OVt9mZ2VqjwhIO/U10onoKZNOIGy4vdGmuYoM0eJLYecgqJK2ie8G
VcuBAHXRqVmyn2+Hjb33B/KNV6fTrb9h6HkU03VRr868NhR/tUMaoqkGHGSGvPjzu2y1alxhRiu5
eNs5oD/Rok0VK4iYpdFVGCJTfNPumsdBLJZBJppohp9byfLX24+4c4eSZhMVSU1QWtriLGvE1HsM
cimV8GG4dlLpQteZ44coc7G+QIIgnIRxlJgYOzgCD0IJgYGQT7m1ubmTBno7RqLk941Smee0QXwp
SBO0WJh/VJRjEDllKPH0NvzMSLqfsnOx6nJaQHJQMSMuejU3lRMkFGe+66Fq5L6EBV0HbdfN8uwm
xfhxXjwF7EmXgxTVUjllPlYc2XfaixOT9XIp00uP/NE/uG/mcQDft/uq9jBPPghvGHCZAwR1lzWd
6wQDISw+SCn3rndCFrqziFmCQNrELUdJmrRtGlrOSlIjKj85+WM7N96ldTI6z2Ui6vvEyz3mP016
ffuj74VmIPQu/HzC843CamFBIq+0FhFvXU/PsjX6a5lGRyiCvcPqGfRCwFatS61b77fOQl0yX1dH
rj6lzYo7S+1UcKqYPkeNhcVJbeQHfcUXdPWm1uGS/f8LbnZV1+CaCPEA1VOntumvizJYBbrfxxMA
Qf7k+eaMMVIB4M3XI3S+nJRJyduvdvehaQESpeg3Ury+fmicxdFRgZdGyGja95PidZd0ifVAaQ3L
j736aFJ6G6Lg7zBMIB91kQx8mTT+9pKVVmRDgmYM/iUDBtKDifIPrISzHRVHRdBtqHi1lL55tDoD
YORlq2yz61Q/lnIZAw81pYDZnfEkmFPzjssjqaC1w/76m/JQq3QzI7vVwmLzTVsybKabfNMp03mf
kQceEhDK2U2jYvALW9Qf85jun6cIDKgK+499j1fGMIhSjSMKeXxb+OXCcpdJl0loGGXyPpmW6tGV
bbPcZ4Bbo4MdvPcxOSfIH6AveyuFJQYx6gpO9mEex8WTEYkeN5Vo+lDUfXZwX+8tRVWIYu8L+WLb
apzMeDazrgDcanvNqc9cTIaQKjiLHPXrt4/E3lL0v7Aqc2Gc3dDb1K5q1LiHGZvOqfIwa0rxSxhD
f3JmY/r89lK3p48eGL0GUrBV+G7bNypkqcxcO0CsqT0VwW1hGWN8yaMxP9EkWc5vL7eT8rHear+2
mqCR+62/57fT14lsTuMRzVykEt3PQ1dF/rREoJGVUjsPUs4g0GzjgiPDfMLoKn9ssLEKplwzDtog
t7cJrRaYB3RCAJjjjvL6h9jFmAzNwA+Jxj774NWWFxg2tSmyBU5gTrPlp60C9rsarANDj51u/eul
18vmt3eAyFFhDXLOw3ZRVQFSRzS9dVatPH+3uGj0+U23pINP6xkCcal1RigxFWhCWUTqRXAx97y9
1jgKHDu3AVY0aF4gfsgRvpE0mCRDrIH6PNQrbCOqStjXXlnSSzZMlHtl0TwYg8hO/TC4fLQuuWb1
qP6Hrb+qL+KQR417U8MLU8Ougj0S5r3lBFHVqV81KfvAxt3s4DvsbX16Pas7Nm3ZG0jJoMYtLSSI
VHmz/I2UQqUGLmo0J0U0znNFJ+EggOy+XxIYklVkp/F43VwHRmKiVWEpSRhlsrjoiUaHK51Lw5da
ZJ9qIzLPVkfcqnUteW+19GyxIOoO+gd7T00ms2J6yV+psV9vPnTq3UrEsOW0NnO/qV1vvx/mvLog
qyEeTDK4I4Gx3QV5vxh0gg+6oXI4WpZFhUfc1Fy2llWqxadZycoHZ1SSjwXa0Aep2t6lS6GD3AIK
D0TQTYSpE5kbDUa3YSlRqnDGEZfBasKorpLZTGk7RKcuM41Pbwe23acE3bHiP1/a/K9faxKT+WcD
mkOdN0xfpybp/UpJsqfRihjWxulRl3rvlmdU88KNgdq0vWX1tivVvnKT0Glt3PdGpGK0cvg625GF
Jn+5YByY5MFMtexXxfzr7Yfd28moOCEpD7OEeL7t6VlDTZvew8YyYk6Fu2CsIXKpaagNXZXeXi4l
tlmh3unOBaOA8R3tMuNTNSyJc1Cur5Fyk+to9GNh1yEKhvjz5lvbrTUlxSTjsGCe7RcILDw3o6Ie
JBm7q1BlAuM2ODRb9JbLG3YLl1nRnLbGLzpzX1okCf8+eKc7FxJ1Os5ZjPnpI273rUHfo5WrRY5a
KYvl0yaijZguaf9Oqg0+zjMdglB1E+cfTm6Rg31FNNWvBtClfiHB/PpKEi2dP3tsRh/bUBkHi43n
OG4QrdWfZDWs3pJ1nitHl/p6V24/w9qqI4juGX8V5NleWmqU4rbZeoEyJstjNiXCvaYyNdW7jByn
JvXU+3/iUh2sk+NO6oMW5c33uJfRo10XbnkiF6j/2H5gtT8ni0LwHWDZTRtzhIdRVJYCqEyJx8vU
9sYlAUv/Sy9q9eNULUdCeHtbhcyFhiI6CSuv+3UYYKs4yoDIc6jDSw8tPUJ8SMKh/fD2Ztnhx6HN
TwIFSolq8WYeht6PktAFi8OyyArXhySXfE8i2/wiFr1lJ5QRaoZQk+LvunS06Z0yG+UdmkXdECyw
X8WTMde5c9bLtSaB3jl9TRwbhEDj6op751iF2yEqNMz/gPJ3fnRD1qtXbeLEn2w3axE+WMryuXYj
DEV9ZjpufzeiKOada1nj92ZBQ3X9BfOJ8TJOSDTczb07L/5s1vUD6D4v9sdBy5+rudHtd2qSyYY2
rIy7qw5W4pvD/0n+vz6Bnw60touds2hIkc7wZdr4+eBN7mxd8l8dL0ZgczeRzNGXvF7mHoauOhsh
6G37aRSiunt7lZ07ibkhAZNoRXNsG6cGL60RAGDu0mS1+tA1Y/tgV6kIiyUvn2AffvHqSPvn7TV3
igjKIkIJuBDGidsJdz80Qi9rtj46C00wlWZ53zIDPsEgSQ8CwM7lB3QA0jGzdCSDt6GLSz8r2gXQ
0NzWPxvPHfim+fyM2Yf3Poq9Sh4kiTvrwduhZ7BegAy911D6WwI9R24MqKQEIhAZMwTKFTJwaQuF
hlWsGN0UQLdUsy9vv8+9RRlKrCkTBefNbBCX3qKd5RDd96minZdR/+Eki/DtuUGasVmOLCF2Ph/8
Dd4lzFEC67ZL3zqpgKDEfEJ29Ui+Ha/Rm//aMoM6NbKDL7gTtwBz0rnlnnzJDV+/0dg0mlhtV/xH
3aIQoWKKB2bQOLhId14hkp3gYFEXWcHc2wTYhITd2IxXO5UhyqXV6U4826OXAIH2uqU+N10d26e3
v9vOi3xBCFFr0q4FG/H60TCMtQRqgsp9O5otmoeLcsmbjPEgxe7BW9xZirkKUIiVC8GAZfN8hZiz
BNEyACvtUF8cytd3Q2MkZdAWh4FL3/lka5pL8bKKi930v6GA2oq+GEXooLtcnYdIg45pL6o1+JY1
dLafUkb+7KSTfkvLUpa+qQ1TDk2rMP/N86x9R8RtlpPRwVw+N7mOxvMUJ+7FnF3tL7g8rh0kXqN7
EK8kHCFl7MUPbdDVX4Yb2xim1Nn47OKmdeROvvdcJFk6nX1aOjetVnOSdAgmJQ+b1OsQu5+bU4SV
yEFE3lvlpbdC1wPr1e3xMrmJrCmmBrfMpbhrRiRuPGM+6oXtrQKqEVYYCSrpx3ov/B6oYi1OXWMo
QpCA/WMKLysQdX9krni0yiYcypZlRl0UYWoBJTAmO7nodqv+h829hqOVd0CKs71PgOfDZIdcEjal
qgSjQb+I+Vt9MQGnHsSJ9Qe/zifBChAkEMP9f+JWr18bqJFJiCXLQy2K0y6gmujOkV26nwbNLuOT
MVrOBeXfO8PJk4Mi/fYIk+XTNn3pXGK3sjnCHnmhrU5mHi6VWWHslKq+YQ5zmChyPihe9p4S1CID
LGcF2m5xYQnicxVVdxEaCSS3ayIyIS+dM7lxUFQQ6H/qzoBegVkaUdhPMwTctwPj7vrMmSE9k0lC
Xnv9ltMuH5lE85b7xqoezGWMn+ifqr4rrOSuTKbsCRqbeoFRJg5W3n3JiFqB6adouOF197rTp+DE
WXlRtSXAI979YcH4jH1Xb4727e3pQBWI44fBDEve5EHV2BRSoOQfppCx8Zifk0eYefL69su8zfBg
DABBIm7B77/xDsmMamTOW0GYRlKvQr1vssoTOgSi9oeoJba2SR+9s2m8HA2NdlqqK1kBPRDU60gu
t/uoU+NKCiMvwxoJii9R3U3viiKz1XOJWtjPpLeGj72onBMK+/IhN5Q4D/KqqAvfdnEV+w+flrYd
rGowNLdk+hhEdYamRkFvs/ncJqVzn1iJfoJ1nHz+8zcOWGJFia554Fb2CZSx3ks7KUOQ6QXawp76
cYay7ntFIz53nqwuDijIg6HzTucDgR2Un9ZBADKC2/gghpbebRmXYTXUzWW2YzQmNGv6MNJpPklH
/zW30rvmXY8oYyGqMz2Po1nw3obmS7PT6Jusdcvm3CpjhF6Bk4cdDfKrbF0jyMD1HoT73ScFlQCU
FCTK7cRZMd1YUyMrDyevKz5idDp4vqpPXuYXWpOsKPNxfqz7ODm7dlrWftXY45cFB8MjcPJt1rgC
WlcbewDX7k20iPQRujo2dyGeKvniN4Yz/mhyaJ9IZ07xudLy/3KYmZ4RlDWg0Dc0oE6iJSzJC1YK
Me45LpfrwygY+gf5GNmtL/N0yINOHzrr4PjsfdvfV17//reEgfY3vkYiK0K3VpYnc2ztEPPi7qDz
vbsK1S4tCuZ0oJ9frzLRII3LNuLTCs+qQkiAETqnaSy909tndPfTATpB5Anw342ob6KOVBseV1xk
6u3FMn6hRPUDoy89qDykm99ebCcEEw2Ig/Rg19JQf/1Uslen2MmNLMxHXc8+MyfJ/9ZxzNDf57YT
XTFCqO9VVU53by+784xQ+xhpERfgBW9bPr05m0ypLTTfhQQBPSxUB0GU0QJL9Vw86JUcDro/t71f
xEsRhkTBFu3AG8F3YJ1Dk3b0mu1qpLvuj+2ot4+u0iugYt16+LSo+mBc2iotkv8JFKn6SznGvfn5
zx8csOwqXEh7/+bjoqik5yydhi6A6HdQWutTo3cDMLk6fkwceSQKtTM347kB0qNHDd/9his0EBAZ
jaA84xoSk6wkak5DOpuPnbv0186xsQ5JciSXZl0EeOV0AVa4D7kSa19J64aDz76329Z7F3TVCt7a
3rqItEvTpLET1klOR7OQplJeLOHNf7Wdm54GaYp7r9HiP5ceBO8MXwr8wgq02vY+4v/j7DyW5ETa
NXxFRODNFijTtFpqebMhNJpfeO/z6s+DzkZNEUX0bLSRQlmZpPnMa1BxC7OCrlUUhYWvizL3W/us
FMD9k/HN2DvPWmqVB8/ezoVBkIohzVobuG1IAxQCwTA6tMrkEPmWurfeOqI64oLthIWMggrgKqGw
qua9PMCxoxYOiRKCp4aUeJAz2rNQltBfCjxr7+/dvaEg6q27aMUmb0v6JYCWyhKIODligv/U9C2u
T1nvhKg5jzhI3h9t74qAogTBhgL/imh/ObFGgmXcxVIaFPKMU1sCuqUHQHB1RPKPAFf1+luX/Izy
GGAkqgPbGCVKRaUnrZoGalc0D7S5bb+ctO6BFDE7paHRHcS+e4tJEW4tR5Ox3yDiSkREBlVivHHq
4iCeQnHqUdXxK+SFTvdXcneoFZlJx36HcpIr8yIlyKQHUkFQUotSPWVzp3zt8WE6WMXbPQ+hTF1r
66h8csttdmPXRY6T1nMWoEpPfEnmeVJ76JD3J7QTZjGMjr0ML8hOzQgIvsnGVxkGgWEPm9nssqYz
p9qJbGj9mv2MfFhzsZA0dSVl1n1Tb9uDl/P2QVl/g4XjF5k9qnubiHJOe6SEFiJKwxjYMNzi13mU
ljcp39ubamc2XO7zysX1C22dJT3iQq///8t8n/HRGkSdlh17Ux6X+8hEYdAmHlG7NnVNs33M7K49
RfT3vAHkjzvWYnnfW1lycDJ3PzIHkxIa3u3sx5cns1e6AZn1gtUv4v4kkE2/dKWuvXrX/imM0y1d
gSawPV6OApy0TJoMIas5lkKv4l95U6tYftS10sHFtreUChKX9EOJXG/A3SuPXnL6mqHCvrpOltWf
e2OuXUsWDrypWT6DopzORt8ZRxytHYEUpkmerZKVwfjZZmRdo/eKRBkjaMbSej9XevqrGA3Qv2sn
YrxQmsScI4+l5InOW91cnd5KTjwEg2/OXfKpEzFYE8QdX13S4WfRdgFwRGh9g/OItHEsJc0gLozM
ZgG5lYYfBLKQnS+1LaDh+wd6b0fBKgA+jg4DBMPNjpqjOrewi06DEPFszUUfy/7U2H33eglAZsVh
BRC7kqy2eyqxaLyLpErJ+od2PKdIOn62EQce0euw58eqL8jtISfnEYqEWniQQajKzpFFeQi9WSCb
t1L6lj7mde8UaSCEaLIPatHPaJZpkYh8ZVUe/FrM9YiUU6kkaItN6aQuvgaSTXNVBfE3N7H1OsYX
IS0rV0pABvqz0dndNRei+9bPag0lY6hH9ByX0DzXxTInV1ketdAVix5rBxfg7bOCMtvKuSAdYu9u
a5sGqrdFVWZp0MpqERTZPPu9beTXXmhH+2P3wgc7zjFBSYcS2OayVUNHabpxTIMYMNW7atQ1lMpQ
qTot6LOdkiaZn2xjQs4Jgtv/7D4Gkadgm/T6XYqGEZJ0cPToM21upLRPhsgwEJAFZ9i/ncUoeVZR
WAf33t5ZIEbFi44uPHHjppiKJHFc9jawhSJrxgfDaqUrmmH2UYFg7+sxBkKYfDz0ODYrKkZ7rJCb
o7vaKqYfy4npdT2MTSePrANW9m0kRwECZBw6X8DQbxS3uLQniCkTUY6o+ycFgXgs2ylZzqMy+kKz
F//+d9rdLWAl6ZpR56KKs1nCIZvRXlydmHKhyf+gBrSMp94qR/0xV6xS8VuK4Y2boy6Yu06ZVdZz
MpT2OznroTDd/y17y4wm71rmJCC6yTyo2UaSvSDpHkMS8m29DYM4daxzikPdwbR3hyKHp8fLOblR
TdRBkUAGBdZbgRUcfSWXO+VpQufLw7yFvu/9ie19VPJKSqd80FuQSIw1imxJGSlVb5TeDKTpMUrB
HjhJqP8ChHkE7939qOBDYBqR7yBJvXkj1BpFdUpuON+Ek5q7aBzmj1qv6/UVnWOReVNF9QB1qujT
UsZpc6rDNrpmc60d1Wd21hlx5bX4j56ZTvz1MjDpWJVJQ6+LkomYvUIROMoAt0qvYzk1B0/G7lhc
ruQHtGJhOLwcS80HPjVeNAHwZvVqOml7ciz4dJkCCeX+B925d2j1Um9iFFro2/WNplaPoRGzfdAK
vBRFV59DOTzio+y9gcQ6GItSjeEp/POZ/yrWacsMbRcCRWCi1qq7CFLOv/CVUn4AbLLfakpZYdUx
hWr5OFRjzWOI9+D8E6311Dmh1l5/7p1FHk468v3Xqu0j2Z/qdMoUV1MWbFEVHdVqLyXzbl3MTbIV
wGNbJ32pc+f1RxsIDMkwuTe6KNvIDc9xOsyoFweSqWHJ29iKmxdRds3M3Dg42juHjaG4Onl2wKBu
c41iTLRRnZI8qNAXf1Kkobe9FjrS92SQ5rOmh4tycLz3Nh4UF0hDhMRgvtfd8tdninuBWkdB9I1L
xfI0dLp9aaSoRzRxcA7SiZ3oGxcPQKfEv2Ayt5Orl0qM0ProAtlR8iyVTvog2sysLiy+/gRlzgro
azbYUcIzPPiGe5ueJIY4BpQRsf+68H9NEy0poBsFYyfoeJwWwJin3kj6gxnuLeaqjMWTznXJe/ty
lEoblbBfu2lOUzSmC6zJQKNdSn+bQk8P6gp7WwUcKdh2cqZb0hWamiky932OT5uZnhI1rh9nKfpQ
q2Pll5Y9HWgD7Q0HjGIN3SEFsGNeTm1CfKiegNMFZVXofsdr8yUaoDdL+phdCs04amDtLSUlY2Iw
NKNorG/CFiPJrFbXizwQ6NL7mTqFPluy9EtNen3LCJ8AykGUDuH432BgyFfQUgGlFcjhGD4q9dic
0qg4aijvTgixB5omgKRuVA6BVw+DblPm6pfI8mZqs2+r2tFdgT7v5/s3/G31lQlBxYHATc39plSY
jRXoqDrPArvtxVniXqQHFtvvgM4Wl67rsoe8CeVXV0EZFDkL4mXuyRuEbgmCr2mijIukIVQ2ImXk
Lav/vT+zvV0IKYW6JJEWba915n8f4wLLdBXKbKCB4oWC3rqV0yznaBkbX1LKg3U8Gm2zB/Wm7HgW
UMEeq8R4U+fFz7TJsueeo+fV3ZKd7k9ub4cAZiNWp8yD1vpmOEdd4FWUURYsIzyDAciBJ8WwT6OK
E3B/qN2ZAUoGqodC7E0IiQ+vQNCYzahLknNONDW/ql3Ue0mayKc2nsfz/fH2rl/2PWx2UMa3tDtN
FY5V2hRenEzJz4TydRCuqsr3R9lbQGInxC14pm97XLWOla8zVIjA2aNzMqDhnhYqlddoUNv/8K3o
MJCh0m4hSNx8K5uScT6ZXIdRqibnKkxizZdmMZ8Qfx6Lg8H2vpaFpC6NHapkN8XWKhJWG2nchVIs
Q1JU4slLLIScZUG/zqq6IwTK3v0B6gZkKqRBAHTr7/nrlIE6gXlS8owtTlF+bou+cxHQTc5J3cmf
0ZcRJzWRjmCrO4MSJPLCkAnz9bZRFvuwaLO1Ts4CdEGVo5rs5r3Ze4vZR54pFZgZD2337f6W2R2V
O3JVhuLh3qo0SZYKx9QSadCVWB0mZNCXnBbROW9j6xGZnvIsRKW8fp+ugp30Jg1lrdVvMpx6dMRY
py2DLl32dihF/CFVkswv1Fk/AIvtHAnyfoph8IvILbafUrVi3RlDfAlnK1bsc2jmzbsoAzn5UJmk
Ngepxc5G5T5ZsR+wIlcVjZcbZ8bNI9fikHw8y60fTdyEl3FououRTFLn0mudDh6dvc9HE4IUbZXX
voEds4iiHEcsHqHFSV6S4CWi6nF01WJ1PJfA4z1dxgr7/p5Zz/amIL+mA2tb909AtPl8amMPo4lN
e9CUSv1sKfNb0ljznFj4clpxk1yWqJwvM2Zdn+4PvPcxGZP0AOm727qUUrZDBvCEQhzCXqmHXw/S
v8UEi2k0zfA/fMsVtE7Zn3v7pjy1qIQMqMMngWZWce+hkV93Xq3VMcWwCkrVs13y0B+8SzvvBA8g
7zqK7aAVtlEfnrPFGvFCh1t7LaZT5k82HlwHH3BvFHTESLCI+LjDNx8wNRtoUT0176Ywaj9b1nJj
PZYHt/YO9IzzRsvPgvhDYrWdTBrlU410NkA+hSDCG8n7vjlNLT23HMPUy1CtKN2ubMraVWAC+VGk
G7EvEoAmsqX1BxWG/Z+zglNX0vRqhfbycEJOqAoQjIQXGliPaKwKr8Q/440iSvMrLuH1txKdcryj
pOKa03fzh6zpn6IZ1cj723j/l1BZXdXcdihjsTPnnFyFhDrPjNZbZj15Y6RSwpY2cyfowqh/2yqt
fl4qY3mHcrP8FLd4yuOi07+e5wpIQ3bYDvSf0TzarArWwKYoK2q9bRb/ytGcIWtLOxfRVfUypVLz
H7YeURc3P9f+LU44yjsgKIZJSKmk4oNhNdm7GKjCwdnduSg0In8FV4dVLG9bwEZ8w1widNMDwGfT
qdPsX0sX92dC5frgfdm5C2H8c0lwjFbe9nrU/g4VxtCerVKGjN9W9U89rtL5obC7/K0Me6F2u7go
wbw0mF4M9mxKl/s7aW90Cr/Iu6LVBGB9E6hEwq67nHJFIFF7pQEM3CZtuuqstHN8zRrdvLT4DpxU
LrKD77i3wpQh6elzEfO2rr/sr3kPUaQsS15Q6paz5ZRaku3HVphdqFRVB/fITv8Z8ADwCKj4XInb
HYqSC7dwN0VBJro+kOW+xUakKLyii+ZPFhr+bold2sWK8Yp0abK+niVIAr4+Arw4XMzbVj+2ERPm
3XziZcxOMFTEWfQCnk3fJT5f9mBhd150bkx+JtQDyrxbNAie5xUajG34UKYOakySMb6xrXjxWrld
/Iy+7Sme5OjT/X20wxhcGZBoOoMeIK3cFis7Iu8qynkRZFxD5pOILLrCpjCL4iSaCoeXEbQY6tVa
VinwhifzQ2r0MRR8wwxHb7Zq5auiRNgW2Pb0W57ivPHVDCsGr20K6U1Wh1EOz1pFoLbF/cq6jGKO
3ifK3Ou4CfX1Y1hlQnaR5YjSc9921Te9rZTlQi6V5S5N+P4n7aImPtPsar9gUZvofHQUU/0ldxL7
WhrmkviFElXPJfTAwR+Qhsx/UR4nuUPLQZxEP+jRdW6qSPmqqv3yCf/Z7ggpsXMcUYyFmkJ7l8Xc
dl0zJBMhOCZxYORhcylwajiPAzp4uVSn/0trGjJLWMaQcRL5ev8D7uwa6AgUcFCsI/Lctg3jUGna
cqLJpdZxFeArCXtzjof3VD3QxxijFkHU7Ag7v3Mwid/h0WMrAtp5G1s3OZY5gwM7shii+uSIXPYz
5LK/NqqWo9KT15c5Kkevs8CfjXM1fL8/550ohmrBaloIjGkFT7y8giprTDNooQRoCJE/dImVnOVc
tAdKIHujUGkBxEccg1PD5oKvCzyynCVbW2xjFbn4+I5+lZfzQXlxfxjaEWs5AsbpNiTrBM9DDHrR
mERZuMUSFT/LuDpytthJUNA24sLmQvsTYb5cs2jVqWHnY/cYO8ZTbeNHlHSa6nYIJvjVJI762bvT
IphFPwbSDpvk5XjahFOUUxJEl71UB6nd5x/nfDzqteyP4tAHdXiL+ePlKAj7G0PEU0+9D5V/P1pk
w4uyPFFfH1bgdwysk/eOKHyL3rBSaOwgkRAvmvQ+ckelIt+qrA7a8iQBcn/9/mYkqkXQqmTAKS9n
FVeKmhYNmLm8xP6srUFkx+2h0ODenQXLBhYwYRmolM0oZj8MdQMCKdAjTXrLcbL8FHG3N8LOOpQt
Z8vnRik9RZlfL7L9x5oK3o2KEsdNCUlIDlyxDNioImhgLpWMLZ2QhvewBr/dX8mdYIUO+YoKhpNB
K3OzC6fY1ua2KJIgMuvxe2WUDTNLuk8zQOmDj7Z3wFalfajANJVunM1TZ9TspMfTGf9P+hCtE/Rq
nntmKb70cf/1/rx2B+ObUQ9et/02VoBwb0tapmP2PUT9k2MksVsMsn2ucec+zazFQa9s55yt00Jc
gBI+Re7NXkmEruaTViFRU6TLmUBieRBwSf37s9r5WoxCPEvsBt1uG1omfT7NizJjxq0m4t3c4YZj
0g18M3TTEYpzZ/ObYGyILDlht8GWKeMdhAFKHNBocfQglbM89U0xtNfKlhwDb0EzvbRs0i9OI8yD
K39vnkBHIW3QUyIv3bxfpVbhG4PPUDBPeZv54VQoH8N0SmtfjtXlfH9R93JO8AQgU+hyUtTcngEp
j8LSbMwyyNEwPCmLFvqZPOduavXSebTU8JoozicSRTyQjdKBlKzEvj1kB0dxZ8uubmz4P/D80Cpc
//6vvAGt+SZs07EIcrWKHkqUcLwZrPrZKByCtDE9ilF2vvBKIlwvuBVjtJ22KleS3iRWGUzaLLdI
iyTxN3mW1M63lHAhcknMd10WJ/4CIfHf+2u+c1wA+QEdAatCe237XDT2xGMe6kXQFUD8+MCh8RzJ
Vn+kobQT/AFOI+4D+I9xyZbDrhaiNyRYmkE+jRHKxCPUWN7jU9kB8muQ9Pa6tiuu/2FyVBzB/CB0
epP4RmmNHlqrlIEeyt1jobfFQzulzUF6vTc1chJYsJThwPusn/ev7QIOVa8zaSkDOkPGr24U6jVU
rOy7U1cabJoIKSe0h7MjzPrel1tbyhRGDMDHW11cYCrAF8O4pCqeDaestRJEN9XpAC62cwHQ6YFm
QEcICYdtfSyk8A31KK8CWasr2QXGo31v064asaWMDk3Ndk4CBWlOHrVpBeOVzeXd9ERooxRyEkLT
Ga62NXVPdFvGb52jxKVvaUAnPXx2BwX85TJXxuX+htkDAPMDIELRuiRh2OYoeqhk7BqbLo6YIaeI
Qc9kF5xY+7OLnRQjvsaoxXXk2ohdK4uKfzVc67+IuJv/aXrVTqkt95HiSnCtw4NXe+dL8GJzhBRA
XjuQK/zj0RA0+WkRWqpyZC9nS8v1K5mPfLAMOxcgIQgd8D+30g0hTALCb1IDy4nlmto3RDW+wRxx
wBpttV6Hcn1wCe0uOzctlxDQj1tHcsnII9jFID8GJ+zfdqlpPBP7N/YZt9XFPiezLAn8A+dM9jsk
n81Ay832I2qrqLhbg5TKD6LItCsYfOQs72+JvWUn21nLgdDSMNh+ebqlOp4qZWZHVKlR/JKSBW67
hMRHOBn662HerPj6AKw2gjfFX0m185l4A30CLflthLrzxm6H8axRfPj8+knR24KGQglyta56OakZ
xlCYqEYeZEtW+YucJGRXCMwV6mId5CN/UtxNJ4ZO+Qo2JQm/DaFx2TSWOGmKoM/D9MdUtuJ9P+Ui
dKfMyR6UydEvJhUY09XTAu0duzJOU0/55tXHx+FiocVmkyDfYlVSpZSctNKKoNGUSfdgFg6ZD9Zt
BbUtanskE3q7bRyK9UQQa7q3kv1ernCVDaMtx6DLrfXarLIl/7KY5k+EXrVXP3KMRIeSeBQi7E1x
fORVL0PE5wMVBy3XkEPx0FT5Ef7m9pFjFHSYULXEIffmYqRMPmmjndCYQH/3M/tEvhLEZb808HaW
K8fmcBplNOYPvtrtTQQcDFcnLj5wfTc1o4w3O23SGVFCYeYfUQJWYTRX3Vtz0ZvoMmqJop7vH43b
Z5URSWapycMLuIErW1VLgmboSTAlEU7bU1/4Um0pBzfs3nKyK2BZrDiIm7BLq7jsOtr1Qdfk0bWt
KuW0FIP9NsFb7Uwq0H9c5TxffxRp2yOU+yfx449NpBInJCqKIJtN0lJ1s5CjJ5wh9igULh9blG1/
T3RLH5Shzc+IEEZuDWe8PPikewvMLQcQae3mEBS+PBm1rU+sCc0cKunFJYyd8JHg5agMclv3o2kI
L5JKlQlCeXttg+9YFKwf0qCWpGW4LInuXCUe70+RipbfWe1HWYb/HucfAOAmg0cntX1+/U4CYUil
VWUnce+8nCiyfVFfqDHcgXCMHjRNUvwJsdyD2t/eCeFogtmkfmUQH70cZWCRhx6DmkC1I+EtxTw8
Z62KHnoU/ZPmgF3uT2rvXuMyN6lhARy+QciVqLjgzAN9QFa43KRW03Clie2HHtmxg42yd0ZwcVRW
hNyajm02ylioGtvPAtod57U/OAYQc7RIYZhYZryqLPfRVZTL8OX+DHdI2lRFIO+uHGWe/W3OOyxS
PckVCXdkNHPo2QBtvHkO5TcRkNffRtG1vQdnXrkYUbY4LrmiHp4aIex3eG5JtHfKyP51/zftnZn1
464MXKLibUZaoIBot8sYB92UaP9kkV0+6+N/MHRdn2mqUEAsgVBvc0HJlmBqtLQGbKMPA2tChsVR
x+XJbOUjyfw/DbGXUQEfFgk8LkDaVTd4TnJhJKccLvY0S3LMXFFzeNMUU7G4Qms6MBpZhE1aZCHr
dU55Qj/hJlhE/7RRFcMeUbuvo1kP7+S+L1q/N5tRu9gWW54SXS9MV8SVrrhIOGr0YGZQsWe7d4wT
jjl1d5EGuT7Vna3nlBOa5FuvOdPiad1IH0CZBegtR0kqyxPgdTV3VqRuPLj9dz7nKtlFvRQlqluh
VESnifUkEBRz5XxShtx8yhFmP0hLd04qg7CH8fngLtzegJGWq33Wa0kAuaj38QunJ6CK5tEYJ/ng
zdy5gwDngglZP+Vt1qTGWb00K+ZFn2QFTXkxvZt6NX6yhFB/lvI8HtwMu+OtvU726Y6Q12iVSOZb
vNFSjkhikpjf0OHMryPVy3co+NoH7+be50KXg7yQXOqWJSHVzog6RoxOXSsP9OeU+QRDvT8YZe97
MR+0iKm03Ra5m0goXQXzMpiXPH1UBrP2K0lVPKhh9UFSv96cm8O3SoYTAKzS4bxQL9+MCj1GXEgA
OMStsfzK0Jr0Bvr313nIB6+W7PSNhVPUc58emlbtTBLVRPKptStPOV99ObLSKzQXNcTJHMpAxhld
z+xtUqTt9zyV+h/3L82dXQJIiToCjC+WdKsyZLbagrTySieQl+SMjUPVe4NOz7jMOql121JXDxK4
nY2CMS9ZFX0XCHbbCzTTNFHOSV0EIpYqzxxL7bJ6zpzuz2tvDaETUJ5YK883DkWmZMBJFEkRtJ1O
hTuKkwCjXtMDlHYk1bE3FDEUMG7iC2rlm42C7tXgYDRaBOhwiZ84CkahR0PO/JbA0fv3/rR2nnsE
YQDdGHRLefA3Y41cznpqYJhaqVP+pMzT0nph0akfk1BNSndWlQq11Co/uIv3h6WIhlWcQo9n/aZ/
Ve+GlZ1cL+BoW3suB3fgWqndMc6NUzzrkuG1qJYFizw5R3Z7e2tLFwbUJzhyotTNfBdOyf/TiKZ5
MP0Ef8FPpYbzaTHL6of7S7s31Fp0pa6+shG3kZSUGeqcFRZPQV8aKM4gMO9atZ6fikkD7nB/sL3L
hfcGFC7Ym1vViQmL5KUw8eOQJ8P82uWzgr6t1lkPZt4aD6motasCe+gpLVP9iBS8N1FKzNCzWFTd
UrWXH1MHObvoPVGFYUN7qRpdnOQmac5JYkcHZ33vdvl7qM2+yYcpj+pZoWtsF+m5TO3uPPF6/BZa
gudQE4evb7WCgMZV8E/xbyVXvJybJnVNnZS4EAzK9DvRx/BN3iVHYC3eGf6bzduwPnRsF0pD1OI2
NzRCKAltBkBTYR0b+qeC9EZULmx5CV7uoMrnXCSd5YahmvUeYjrG4MUo+JMuQyzBeqUsC89SBmm5
mI1t1t4SGfJ7XG60r1ZXRJYLsyZt8RMoZsOX9bwznxeRtb8zKEqpa9ut8ynKjLK8OiZyExfNbpTo
1MVl1bkSAt1Brii4ujtFFspeXM7Tb1MubRxYKlv+ppilo/oRKMn34ziFH7LRFN1pKtSy9k11RsDd
SaPxjTQ7XX9unFT7ZpfSPPp6NkSNV+aaKPycNo3jd0YzDi4mupKE0agQb2dVq82HehrAuk8SkHvP
geb6y+hILD+EVNq4M0IzUy5q3XbQHxdBnXZEcs5bkirLvT6UrNldjJ6WvAC2iCfiUpTdWwhHOA03
uZ3XRBfV/E+B4CAK19SWQKaU0fxljubsM7eUJd51jkVfygXrnxv/IjY5IwXRKfH3Lm2S6aGodedS
jHBGHiR16qIT0bySelom2/kplPPMPMlFpOMioUeqxr2WaJJXaWnyVoAXyH28nrr/cXvM5qOaz4l6
iiSpBRc1peX4OV1Icnxh60X5LKqm+1injfmEvF5UuMKc5vZ5Meu4dvPWFN9sI3N+TaZYzs6Mh5U7
JAj9XCXFbK1LKTcFCofTOL4dslLNnqZuGicX/mlk++SVE+F9YWSRL4oR7mjmTLq4ynjjRW4k8+qd
kOm3cl9ZBr316snE2bCmNtVdM3lUCjfK60b3295JHstl6gaMvzPnGxpkk+31c2l8bhyjK10LsI79
pErTFBi1MuUoC8P59WQemvk6xtXSIPtgF3qCvUlXKG7vwJyC6FNPvZ+Dj2oelCw28d7isWhce4z6
fxsdmT83zCWzwa6OjrPX4SIvP9a9ML4MUhgDADPS0suHElFFM6NH7S6g3KLnkWSycwvbbKQv5dyq
phdBrw6kuhMftRSR++cSm13hErOlI5vSWcaHOWnaz+PSGb2r1732tW5UoZwRWjWr31hSqoWnYqZx
VEDaeSvJC6n/0ckj7thmxnU2RzD+IGIYQ6E9A8QNPzmNY/8qyM0/Np3ybzvXy8FzcnOlrwQMJKB4
IAl2bpTSu8yerAYGAXY6S+J1K9auTqT0tEjGP/cfrpuSERV+1JpJSdHGZKzNgzxT1peNySoCs1Pz
7/bsFO8jrTfBHDlp/61Gn/MyZF3FyVvmL+B10/p0/wfcTJWWE3kU5UfCVVqJmxt+TudO5FODbnTj
VO/neF5waAwn0rY2O/+XodDOANrNk7JFSaRjWUaODBEwnOBrFmUkoCfUxlmVwiObqvVXbx8Uojla
hyjY3HIUklgAdrRL+r3N1Py7unX9UgY6Za+f0KqNywu5agZtq4pRgrYbYH6yJ23k2LZiTh3PtlPj
5yofKw425d4jScKL8SmQuxVc/PIt1vtaW5ySBCqDqf/GSbTpMtIgni+mNhO2Nk4yP+hjqZwqWZmP
TuHeNsH5mrIY3WZAKJuKX9kAvqNExCnssI4ser2VXZVxH0qp71+vhguIBlwAurxA127gNKWZyH0s
qKOqCpz/TOWKsvv50mFGcrCmf5CnLzbKCl3kqWRF8a29yWtUUzIrJFlpaKd5OvlrwfRxaZ3uH6GX
9v/MWOe9kgs7U92ibcunzGxj+2nRa03y+1iy83M458l3OSxlWrYTie39HXbzzdefh90aTAR6ozc7
DMvORceutAjisC09PNV5RzoxaX5eOz/HyNJOtj3nXhiWRwSqm1CTkckUQJevEFJkOl/utkpJ4ilq
hoI0JJxPklYWp7yux4uRWeKNmhjLUX3lZoetA5LxrfRdsobtTYj0cBM2MQOWuBoH1SLPHKv6A5SU
/KBI9eei2X50WLQkJjQiKQmuq/5X+oXrzQJC16ITqYpwdNUpArE9q5MR+brWt7yLYWNXLhHLyqps
ygZJ2yVtf6hZWr2XMXH6pBqJvvhigRF/HQfEst0yMbr4qjmN9bnoOnPCCKLOfgAXyL/nagh2aZmZ
3mlUK0WcpkYTv8pZQuyzHkPADQiuKjnWeW2rfmHPD72bdmIe37cxlbqT1UEqpcsGw94l7DEpqoHS
+95EkTG7pANW4uEwmjouT+HYu1GF+8tbrq3sY4sMVOgqiz19vb8xby5Yvha8QWrWKODBj1RfLmFZ
xuYcl8jaJ8z1ZIqw/2wkUvZaXN06ClUw2pkwcG4uAtlKcb+S8yKQ817lnkukp7ZojlQtbyFgDEN/
ivuLJOS2O5SkaW7mYEoDYYXJJc/D6US8I/tzkg58fyX04lzV38VJn+AyZ4gfcWtp7yb61v79Vb2J
ddYfQhuQyA8SISyol6tqTqFMJYu+f5LpywkzIi57qaM3LWuzn9kSe5LL8eA47N0xDMdR0PEfvaHW
cdIcsQJPqIFE5f8ioxgfUimyLZf80jqHeqX/gB+WPoWIch8R7vYOPXo+K7Ib/AER8MsJs7VqDlld
BuawTI+tnI/gzUKs0UbnSP53dyhEjimpMtqNuk0q1aR7K3QJMWqbAqcUwVRBLGDOhH0Q6Ox8Rlum
wYoqK0U56v0vZ0UWEWkLej3B0jnVZdGzOqgzyzwptBq8uomrR9kKy4NBd+ZHQQl1GHCTdJC2wUir
NSaRuSgCpLb7HxqOlJekHfrBTVRhHSHrlJ3ngXoZUkGUw3dMLymckUGMbJqWtNFtR0N5MNu2cKsu
R5wwWWQXuH56arPB/j3RKvTrBMxdZsrdNYVEc5FKYTxQBetXtUrhho18pGa0E1nT7qUahFCTDNZw
84CtykHKPPOeJIYFfAqBx4LLEpG6M9YO1SfMgLpvAvzwec7QiEJtI1+u90/z7hqtbVKO7Npx2tyR
jQ3cpSXVDoSamY/yYDxjUIEy51TAlMLh5CCW2RuOvg7FYNqWt9KGtdmUgo5TEdS2In22qw7hAaNA
ebQe85Owln4+GPAWZUMZEnoLZpNglG6blt1Yl05e9GBWQ7N+C44oOhV9HaO7ZGTpd7yJpnPe9LXl
aaWzfAr7dHyA61QdxEh7G5+SOxR9sqhbf1B1lvK20AHZFGaXPBawn9DtHRu3l4rk4H7eXWKcs8jT
iMUAj7082EUui8bOpiKwc7M/WVHiXNBLya9OHVmPvWit7/d30N7UqO3rAONApDDHl+Op8VxPkznA
h43i7gcjGcJDeVn/bIxjqx98zr3JsX04dHSc0FvdHJgBs+kIC6sMrSXctTMlExelUZtLhTCJN1hz
/B8mR5aNIyYlTXbtOvm/orBcKTMrFDgl1JyUiwjLD6Mzz6cES9Qvr1/Gv0daZ/7XSKBKlEgQDgU9
TWYfWFhG3Yu6G/6xRwXTvS9GPoE10kqINLZnXu1wgXEUUsKlqyu3Asf3lHc9rlKw3z7/h1mtmFGq
ofDbtsHCAu8VM17QUalc9kFicdj9yuZ+m7Bhkw5S3XWnbULmFbKt0TX4o3e2WcKMUplMlSgNhjga
vMnWlse4tsVBKLK3equwJqG5sZP4TZ2Z6D1wWHSqhfY5FXF2mntDnGvRHZV49iZEgkO6QWa19gZf
7okxd6gnNTTquihHlYhycgB45wjBthNbsREIXnkG6HZvmyAYcJvp3OA2BmETXVS5i13dXroHYzTj
U2xTnk2asbsQEB5dVXtLSYQOhQMc4C2fvDBzUAU8ashypQl8DXm5UoXKvHzOqvP9jbi7lLxwoERo
2N5QFzpzxmQqNvOA8Bq289KjqTlaR+DG3deGaArGFzkx/cHNc4q+djx31ppyhM5wSrtUUCiV44+L
JtIzwWWeuugj9SctE1TqpqHDsNiqDrgpt6hh3ryVlQJ9gYfvJmINB/Q8SX5yvMR7NTqlamjO1NJT
/TymSBEAKrELWMESRHu3Kp12uFRVgaJxluHYSrZdFC5QguGBmPuo6LW32bhz+GXUTG7B2u0YpWWo
0gQogUs/TmZDE8O0pOciqf6Zwln+6SDW9mOk5XDwcuxtAK4GkgfytFt6rxrapqQ5dR7M8mg+Wf2U
fEWq5Eiaai+q5pUHvPN/nJ1pb5zI+rc/ERL78hbobnfbjhNnzxuUzGTYl2KHT/+/yCM9igEZ+cxI
o6MzmlQDVXfdy2+Br4aRx+r7Y0ahFmmV5zcrtsJ/8m4MvzlSO7nKCMkdCNHoOmN65O6+d4x4pEWT
ZwGEroNsq2OhY7fIORm5IT/mypRXbuBYre4CyVJ/vX6Q9j7gogCHM4hNv3uNkDbrxp7lnMX4MVBq
tXioLuhFBOTHdaRf0ASK3o1CHny6081Bqb0E8FWAX7DK1JeQ3On4LMrVf92RUZWFiHISDxko6c9C
kf5Nx8z5DyuuiBq46+uDUebOnnmx3upr1lGg9s4yAm8zpc/cQm2nX86sJv7rr3R3GbjQ8EhIaTY5
OOEfemOkpfD3S+lREvCVGeIeZDJ7oQkBhoVJCfRD32il8zVl5pbYmPWR2vd3CA3RSsKu3fTNODMV
XzLNWHGNojNVN6rbunBx2YkzP8dv7M3jaASrkG8F4Ev5yUFZ3dSyldYEP3JGUeY/NCPFRdjuTA/U
afn22xprEywQiMm4gqxHB3Kg11rSIjTZdXn5pS1tulZFCTswm8z/ITNYPiKClsugYgPg7Rnua11G
I85GZ+JjZaXGU5RUgW+NvXVQtu21g5amIKGGpgQnf5UaYANSSGaDqprR6B3ck0nt/svTqvxVy6J6
GBMlOCtZIyDx46F2gkLZX1Wt6BQXLzvtYP/uxB92FG69IM9QoXCcl8dyaurKlhSSZNWMwq9dPSme
MZT1LcvC6fT6UXl9KYBSL5cqsTnuZweYVDQFsVd2nfARrcrfSRqF8+tL7YRyeAMoGdKHcRb8zcul
Gg0z4GZJyKNUAbNkwU8YoyS+OmObXgTK6HdTdISd2EYCkEvABdmvFHDc4C/XHNVYtElR00ofAxzY
gtD4RN0oH2kCb+Moy7AZaQAtefm6ZNOi0DJmh15i39vTKQ5j7bEZpMIPpMJ8iJvmSEhgbz0VaUMo
wWxaOrIvH0tNRanNCm2fOKoUt6mU4FEdovSdqvUm+CWMc17/dHuvEcYnQA2GsksP+OV6hTk6bSPg
qTZBb33sJCV918qKOFhluxcxicJ4gpGkRkazLqNinVreRBThNpD6/4NmbnBOu2h81OT0QChue+ey
EgXowt6mulnXAanOPGuKgM9BKan+mR1ckzyrlY2LHYwMBdAtvRoGs9fYxjDy4BjsvUvWXKgfVDz4
Urx8l+A4YBtrgOpKbJWuzTgqD/FYHSFJ93bIX6uoqy+mB1GUT2rBjjRa+X2oTum5iqbpbCrddwng
8+X1DbK3HP6Ki3kBGeEGAZl0JOaw5JE6nqrWKwbJSlwMLML72OyaS8N/c6BftvcFmYuS8SrAzTYT
bLPRlGCAlXirFTG6ZmQBsUFDAam/Mfgogd2mKdkn3zF2d47i2B/Lv5dZEz0ncFHsn6Xo39R34Pk7
Cqr8NiRTCzbEIoNyW9zAFa9nPvKpEqlCFJVBomhBd0vHTnoAtY+RFWaQX8nnzJ9IrKa1a495kiNU
FfQH+3vLLICUyzCVE0tKuVgQvNxktpoaA8MGCH5gQZ7DtEzPQ90Hn9Aw6h/wjJ7vgHhhYp1hKSJy
W3bRbNa8sG/sx6y0ooOD/WdPr98YgB5+EUUx0Xj1cwwZNFTc9rBtIfQXbmfmQe0lqabfhnywa7eL
jCL2MT/Mp7M0lFXp2yMKoG6saJntAWvSc9cOatP2APPiPB0qbRS/T5K6sby2T/Ajs/IZ7FUc2XT4
x7ZW5YNHWE7l+gm4k8lBCAnARpcD8HemLOyojB0zvznUfiedJtK5Q2EITqhdP6oB6j5OhlDcVA0F
Gqz1kZbtzvkyMNhEn38ByG4qEkx4HfzS1eJm97X0NMh9e1aMzLjU5eR49ISO5B53klsOs4b6IoUJ
nfR1hORwSUUYYvAiEke+Tvj0ecLQvuqjUwrPmOYZm6SqBIEAWbt/J4SRf4EHNb71rYPQ5ZQtIj0o
YGzu1bIw8YlnmnnFSfabqPX8PfR3cxm7Gnd1VedP2lyDApPnbMFjGdfXg9omYWE+tVCEoeQuGvHr
4QoPZmIVMppXR4ILUoIbe2J21D8yehjPuYrFKc3TI/L1n+jxYqchmL0AaLmgLKiIxqomG21nthM5
ca6Ojuzgg6aakFSaIdXTe90YnS/ITduIPGVd7Jq1Ld73XSWbLq71SeSnyHo90cuTpbvAmZgczkEa
fizYvO9kE13UWW/me7IH9aj+2OxPfjSiBIgt09lFdGsJ138dDxrV45iVkn3tRfQ1wWDuolthem6g
+ntto4uDrHVnOfJiE8Ip4PctpwdTwCZYDFOvqDWOz4HVNB4TYvy/p1D6ZYv601s3AmRUwAk01Rbh
zvVGsK1Q7nX8X6+lVmgMtNKge9B69ZuUBfr7HNHKO5Cg7cGVusmGcOTAdxbPVzq3Oj3Ll690zCvR
Uxs5V8BG09XWhe3pE+qCw4C44evPt0lJWIo2HSw7hokAjVbBre/KMQyakS1nouPn26jLhXc6GJB/
X19n+9mgKkATWsggvNC1IlxvcJroVVlXMWS2n+iZdLU64D3BHMfnthLKwTbZBG30qfhsCCoxU6ad
utqVrTrYIlcb+2p0Yf3BScv2TgCouAuNqrwpo9O7klWW7+wRrfNJy4/a59v4gUwHxQ5adPS1N+AW
oWeOPLeKdc01OXhC2iH7ztiyY1WjMH4gbMil7Fgi9F9/y9uNw7LIcXFZkCBtkvWublGNh2NxjSxp
vqTgiz3kRZ0zWuLJwcbZ+aAQNEnCaB4x+lhvnDAPUR3UeoljL38GoK1eh1i2zthxF35fjdmX159s
Z7nF/AO5HuDinPxVGoFaYV4uuujXxKyH3IXu1Xwf7DR+N5Y5QvzD9GY8FOgImHN8RMb6y0T35Rmc
Ggh0dAKcqz0U9kdJVLKboPn4Ddg50x2l/u/159vZMIvg5FL6E9bYNy+X6/D7o1ZVnGuwVHQDXNt3
U9opT5pkCbd2lO46y1p3fn3RTSa9PCNCBUx6Frb2OlWEhgI8Za6da5vrTngJcTqrXCdfYB8zKKP0
ioij9MPICuVnmdftkVPxNvawPPCMRdVtCUOrb4oWazeYJqG85qHPk62ldwEPedC12luFPx15Vu5x
DuOys/66n+xE07qgtZ2rqIX+VaAheivj8M19R4PNwsDHANQCt3/dTs3DZgwdCfKsFRe04aVGPXVV
epRN75zvF6us3phd63pInx9RtclpTsKpwA0HmuzSdTi61ndeGzhh9iR3Al9nHbDDkm2vhyjqWu0s
fKWb1KvW2cFBwNpdhU8D1Ful/73mfo1R5QwSGT3z2Xy+KmMKVj6c3+xbyMdhWmUxx4FYwYXwcgso
oaLkokbsUUuKL3MbZJe8VmJPWOZwkLVSgfJnvczhyNMXTAbad8TFNWRAzcWgjjGWyc1gW09WKcJv
PfoVT8osR4nbaSkSQ3ER66M7lDkia+BC1OxL0RtQ6oO+M0FCRhG4Xn2I7xD0wHFBpyn5FElZ8l+q
hnBAONLAfRcmWfoYm6iH+VHSyf/IZWR2LlQN9dlqLUCiBW09nCWTXn+M7Dyb3Fyn/+ympLSYOEv4
e1igbmPPaeNePWdKK9RPJOW57Bpo8PQn5MctEs0slxO/FLgEehi/MuuarNJ8b85pIVPzSFZ2kgad
m83pFPtf3U7lCvZCyH2T1qP+3p46aqMmnJ3ZjQYxT+9Ico17o6lRjOxHW/5Zjk7yXxRp1gcovmHg
DxJ6866J88lvvc6K5yxDcu5SEP2f0EgKSn8wLfCXcielmtfj+vI1kYryR9N3ueMNhpHbftZXwYAD
phV9Sm2YNX4L/e6kBfbQ3QXdaD6KXhrbW9nFdeZLTaB9S1o4GLTqtQWzE6XSaei0MXRNdBilc6rE
4iEfhyb2hlRKf8QIVsV3BbJfo2s1Su2c8cWOCs92JAF+NEbsAf7LiNxYpxriCX8zRfjB2KqVp2e5
0K9zg6gTek7J1xJdeIEDYwTFRYrnTrhG09qma6ZRL/kwyqzOS0r+cm3JqJ4QLZZSXwSQhX2TtE3m
I5kSHYiWC/jdVIOBYlY0afdWbo31o6TmU/OhCTX5d1HOiualAtUFtxdiFu/VIE0viVnirhHSs5Jc
sC71PxXfufeGOQ0STzQFnBHdHssPszUOlmskjqjvJFUV/6FEkEXXmiX5FCpkGteI7cR5byaVKj/1
vUlrhsKkeSDWIqEAEq4CjWVl1k/MUaIUklSfJ88BvNLyQKtiG1KWKf9CQiQibxUxAhtMlI6I8pWL
3fjeh0H7hVulf2vggncI6ApvJVLnLVKnimaJIThuaTgDpe8SBKR+WLHhHGSxm2dZViF2kckx4gHc
/zJw5X0qBZZkpree0AtSpu5uoHmyu9fTgM0qhEdaC8zaAQIx9VylOmYsFBk6Xnyb2nC4V7QmOBlm
UR+U1Ht3l81FTJVIarrh9UzcWyO+LujCdEPsw4eamdx3iV8Hw5HJ0N5SdAxo1SwibwzIX742TA1R
Ho0z1OBnCf8kajVgJXF6oW5sDljuO0uRlEL/pre1M9mQ1aYcjERI1yBpNS8RdX6uhBk+aG3vHGGN
lq+9ulrgKeEWwG2M1+n6amkNEx85QOB4YujdyZzk9GSURvZTysPsYcAHsT7I8Xc2Bpc/ORqC88tM
apWUZlCF1bIvgutsNaOf41DhCwLTUcdyd5llKrQo+G/Fu1rQ1Rl2sWRo5J5+JjrHc2rc223EQVxz
UPV/jL5O78wp1/zcDMv7Xky/OJyZH85mcTdUaue1ddkfHIudlJy+NQp1VBuAENaJIzMlLGzm0L42
ZoV1QehEIPuFfGotu/yhT6ZxIYM9wtbs7CcWBRO+2OZumbEBIXzOAGJfO7rMfoB2yLmfQ2ABnWQd
BMrtdqKJvQxCSGIW8fLls/yVGE+zjaygUalXJQyzzo3CMYi/1DLU6aGImvhnOQRHmhDbp2M7MZVn
VsC4ld7eyyXDAi7u2PTKNR4H26/RzTwFKnj3pBBHARpA+/q4sAjFFH8vD7nBj1TIOU+2YKaU6L0t
TjhGm2dVDgPTayNEG9xprKz/0gIz9nOatYntynpu2WetDKrEQ83f+qwyzgt9mn9x4I9DCKcUrNDI
PVtapZtqaiP8qMPGHCfaUn2KodeP+CqXZHjIA+vpWWoG471TYzh8yYqp/ZEB2f6tJGn+xXCmUL04
dOedqxziJvCgEbJ0L2cYzYXqjOq/ZlsbzRkHjeGbhTjgdFehCmSdAjqB3wvMf2J4y1kzn1sty86z
MvRMA+vSsK4La7w6K04y2b7ZIwZyL3UNqUqI2I7uG3oWO54sDR1CFbjABKeoHIEKK2SHP3JIwyUu
GblIXBXygOHHttSqbq079cemgfBMqmEDZ0Dcz1K8MuhoLiALr1mof/d15JJWlYErOeakunoWpsr3
MS/NEhB8k0FUSbXklxHXceCRBaT/hEzD9HMRO843qbLhsDhhkd03ihPUl5pMp/Qy3Wyicwff/lea
K0F27oyxfVbSqkvwPYjL0S0gpWVuqXXawzDPw3yvVU4UPjqpZPdeAJ7rmzHEJnlsZCE/nTvpfB/J
05D5NnIurdfLNd7leheU/7b40WLnVyIR6CtxkErwtLXqwXaytPcQmJl0NxlD7fec5fmPtG21e7xV
yuGkZuHYuJaVhOIuSRv5DtNNuXU7JwcDMhTSv6qJ9KGt1MaPaXCku7RXs19d3YhvdYE7A9yHZ7Rz
yi6I9bss0JyPU6pNyakJyU9PSzSEuWzmSeFGc9L/5qOLx0TrZuU9Iv+mebLVvss+4H6FiWkP+7H2
hSpNn/p4hG2UZ31/kZIp1k56kLfoMlSx84TMkyTgnw8xMxRzbk+5rSbRtei0oPRIeaofWQYp2tXj
2mjPjTPL6Z1lBvrvcqwc4VM1SqDaIjIfP+tmGKxjagRnIYdV4amt3sV+0XQhW0CWxnpyB2VsngNo
/Iv3d6mJBzmkcHDbojEsf5ADLXWxG4R0Ps5Se2f22ezcMZpAuHHEAPZJSJHOaTCH57kMnMem1OWP
U8Rs864K2yx2897MPjODyya+ph7WJ9HadnhpLK35Aa0FYlcFnbH/GarzoPi5IxQqj3QyxCWKIQbk
cVOn7tyKMvIixa4G3676/G6Mlar2CcLqc6tExvzOkcbme12azi8LPwLpHjd4ub2PopDyQgrj8n6I
zMg+hW0yAPcZtUxxIUO0T3WqZXAZoZFLl0lCUQt+ceB8xnRtHD4iJ8WrVBN2OOeTIP9UkkK0HxED
jZsPs1o0oddl1LY3vooKpH5uvwYolRkXvZirT1VZi9l/PRvcXHvknAuaiFEd8JtNNmjnKHXDMGPg
L2JvhO6IGGunn7K4hps/N+apL9/Mn1mWJJqANF5kutbkMqtkNgiGAZh9PgznNsYmo2rqyKc/UV+t
2Yr9Xk+mg1J9k3Usi4IuXAQ7Geytk8SiKv+IUkMKHJvgS6em+geKuyMNss2N92eVxZ4XqAbtvdWN
1ytajLVxCGViFLnHMFTxoOCL504vjwS/lqz2RXr4ZykarIvmFwpPq/uccoc+ODLKN66VPnaHrsLs
pE6BLiKyELgtvkBgm8rsnGpx+O1/2DR/RlbMxel+rNYuY9p4TQeECvMsy2uq1qK/ro+nzGoRVRjj
VPK4COQfr6+683LBLjKhZFxCv2UN3MrzCL2NYVHBqGL7IcMk2xWWlPxAAPWoob+3FDMSPiB2RHzM
VecN6m9bjMvLnWc99foJpW1Fywu/w5LirQ1L2sCooKJ/QM65HTlpdtDoY4bJhVooTzGZ732N8MJB
0r1J/kiOgPMsh85B6nNb84FJLhbhNvTWIGqFctKfbINZTCwK3XUo5Q9qie0LpMEsL9IHTNLpxq5q
iUGOcJpvYeiHCTuilWTtHuHV2QthOh+8wJ1nW2plXh6p7VZN2eoDCUYs/nZ5KPI7kRbpqc7a9iJK
ufIQJzmc2256fkvznMBFBU2xCVz5ZVoLusIw23hIb3obZ5Mv0HaUcKrWsg+5lMz1b1VJyY0iTR0Y
y6bR9L4YcX3qo0lR3GlKkL4x2Fx3nbW4NL9+RLZRjhAOWYuzuQgjr4NCoEd5H+lYCUuZ3WBkpQQf
mqDrnv+XVUDI84EZvK31fBytph2S2jQ9O7XyJXS235Gx9P++vsp2C3EwFtzWIhXG6GkVZIwWohu3
ByIPTRTgmhiELpre0ae2G+sD2P/eUvgjEkhp6SPbtVoqSPErSKFO3IJWTR6nMTM+BPk8jG6bjkN8
cDS232ixSaXHw4QZAOoaYAILVnPCAaVT1Uxlb9Ci+Kwp9RE1ZeeRuH8W1TNuInSHV02RyUznki5+
gqOu9CNtitwfpVy9okE6HOyG7Uo4ky6ISMavKC2sm/p9J4yuKlCM041yfgjE9G9mTRi2x9qbjbKX
HQfDd7m/GV+tp/N6MswNEqUpUu2QiPuCDi1cNslVo+oIFrMZKC9L8TA040Akb/AoLZguGTlobtcS
fcawq63vDozTc4bK5teyNM3PPHJ/reIQ8q0EDO2gWt8SUZYfAGCRXh0DbSx8XwaZvreMsqy4gabW
EuMlL2LTcTUhO9XJqoIicDXmdNaHGrfF33ZbKanfOkwbsPYMkCjIUhtNmzYyLTdUJOPNvG5+HLMV
8DoEgK0JBmJXjtYYNCr1MFFu1WzqFxry0qXE4PMgou3lp7RHVIayiLCxoV++B5SdJtI6PgTOu3B7
cyV7ZxZm6g4DEBA3CpgClM18BMnY+/wARkGeLPPSDbu4xS0AuXVk8/FJN07ILBDJB2FeNOrxS8tU
7jOa17OXDtFFiY5sm7YXGikdDiO0yIAZb4K4pQ14/lXkOUIyys94pkluiJSlG+Ramrq458gHXc29
dwyaGW4X8BP6f8vb+Ks1hG+hHEgt/IbRMIIvfRRKHo45gZu2Q/7YVcm89D2qg4R8GzZ4yv+/KAnd
y0Uh5xMik5gUC6nyi4E++P0gFia5OFRG34m4QB6ARy6BFw7xag+BARadDbP31o8qzRB6u09ykB5d
Isufsk7IFy+NRaxz0dFcPutfb1GLOnjSAQ/EgEx9xug2Pze9UXhoZ+mKW465eUmi4ZukNEdzg53d
ik4ROBtuSSCym4JKgKQU0xTeRKr2v0KUr2bWqxXm+ip4XRfNMEd8qArL+kebCrm+R8I0OQIG77xk
FWYKvfHFfHYjbqH0moA6XYR4gJsTuM0oPOtSecR73FkFKsoCLCIAKZu8sp3LkUyXXn+CQsG9M4yR
4VlJZR/tzt11aCOiG+QsXgGrLQMiY2xNtO1gS8cKdrpZ+JTBCDw4AztbBsAjpkT0+M1lJvNyyyh2
aqpDLklXtcsLjxmtg623MtMzEuo7u0pUL0JT/n0IcuztGQ/VofmHcQMUY31pq0Yk9zHixrc4DJCq
M6TghDK77XfhHB1El51XSUuWw474CM6ua9hJqPWDSvDGMhfhgvf1YCk/IcclB6vsxDC6GPxElvpD
zn75KudYxJ3UBeGttPGTPCkiVH8bqemg9jNmtX2GsFKN1zKk1jmorXYC2f9jYzHnAiK1xp5lRV+X
tgpKox3oljlRWvvxNFf+WEjR9c0pMXmwTXBBVxb80CrEDEoTZ+DYkJGvYuxOqR8KMIphfMbfSP0f
HosLYRmqAfva9NPTPkXqPLBC1AzDDmeVLDLvJjiojJXjYjgy6Nx7iQxdKKfAIEN6XzbRX8FzqA2n
luImvqWCy91Cn8kfRGD4diwdDXr29uNSlILVs8hY1z0aW1VaO1NnauEiCB9pL04XSRv+e/1LbWHV
OMADZCZjAVTD8Gj1QKVTG4NJ1najOqpOiZbWH1CMwnq9HrTTmLTCZ9aLC2kimacgHgyUOac3A2H4
DYswAnpuyO8QnV++1Ci2ukQOyMwHORfXTBPKRRtQUxdhMx3slr2XyuletPgULoDNzpRiR04KxFTT
LGrv7DGZLmNqxwes0t23Cg8Z9BizLNRbVk9EQ5EJKAyCm1wpqh+VqnUu53x2LWjwXid3mT8gKOaV
iNC49dTlH0Sgv5m8tLxV2CCA7ZFt20Ah42nqs1CuYqi0ZXmOaYAAuCwHF9BLdvBW904FdTyxEz48
wOvVeY9wwa66psbPfQyxC+smy63Hsf4xNYcIh92lYHkDmaO22mQvwtIi3YBjfoN0n5xUVNF8bYzh
Qcfam2GrqKsAsuRw0DyAm7LqnyziYpqTKTkc+67+CHDG+oIwCWIJjhmZB8Xp8oZWSdkCp2A5Zujo
aKxuWInTbekFki5S1vZnWZY7d14o2GqdSBe5qOxfr5/7ndfIeiz3B4O2Ofay1CWhKqOZ01VzHiE+
rLYPGuXYe+BawcHu2LnyEI9ZllqA4xuCbq9XA5yFhfLImDzxDXI9H4UEp0A4Ic35P/Q0uSBwa318
/Rl3shb4KdwI4GEgrq77X7JRahXisWTuajmfarWKiW9y9qT1jYzGbdIwmOrkpyLLh7dnLTQyEW+F
sLJ0albnYcxziVNiIIHQDqNvhFHk442Yncb80B94L9SwR7FBXMQZqR5WoaYxJ5S8MlzFmfDqwrVi
czxVqjKek8I0Ye9rqjh3ZmndVAnglV+OojPvhaN1X9/8tpfUkJYjDdXtdVVJRhxmqoS9QdDVj5GU
Nh69N2a9afA7VXHzlXGu8ccRltnrC++EdBY2IcYsuuebrYwzvTZVJlVTlKvOI1Rx/bGtkvj0+io7
B4bmNxEdjSeuDnvZ5H9d/EWYCe4ourcqg5lPitwNZzWcFi2NQ5HT3Qf6a6lVLMArtLdGxo+3dqxM
31HmzLfk7qhztHM6FmdinYps0Rf+wyn864FAuEZVsxTT6TDkP6Hthp9V6DuXipzjqidFnMAgNArm
tmZXfH79Ze5Euxdrr86Hqk19LVPa3vQ0L07IclmMn2ieEj0UN+bdHmyRLZd+4evTnqE5s6T2a8Ra
KZJmaiREpQB+hhEggjC7Jm1qf6V5hQvg0CFn5TZAfnx5CkKe3Mm0ByMs50dUA/MjEMjeXlokC2jN
o0GMUMrLvZToM18fS74bVz9a/RZT1UcTLEPl6trQfXr7u4biDsddMwAN/Ykff31nGoGj5gBrQFeo
+lEwYztHCcLKkBxjP1PGNyOFeNMolSz3CqF+M790UDACnTrRDY+d6hbpeuMlli75UWgaB73HvR1M
RUrWSIFtbey11UgEQ6ThpqvVoCuAiwbRh0Eq0UyPOiAvgxUywqhjMxh9kEbp2/cw2cfSdCUsbHMe
8AjTaCAneJPj2QSqI37LE1I3hlp1HxIryQ628M6eQZAFOxfuUGLQ+kpRBs2eMpDHt77u2/eoRun/
iXAQ36te6o4i6u5aC7OUhrK5hZjZBtOgzkRIp7WM8aEITOOqAEW7dgb0ytd3595ScD1IyA0GAJub
sghkZg8KYTVq++jdLA3z2Qzz/lMiCfXy+lI7YZUcl8gNj4WO+TqdS4vBlMuAOU02Gsn7EWDwHYCP
/+E7kZby5lSYUzvfKWDoLGx5mTmJ6PvUtMJrAew89l2jHTyQunMAGPBx3VLOQIlZH20JCbkkQOXh
NtizJQFerqz6hCe67pxHIDaxp9V50nlwzcBZqYVl/goKHYHfpNbkH+2MMTOlSTmB1zSU9FOTj/wn
UTuYmKNIfYOObxbyv1tjMqBzDiTCVp7biFp1aIfhXz8lvedEjhT7uA2x4cMy137jZz0kZ9kIMCCI
WxvkzutfcWfDMFhZcn9IUMvY7WXsBM3VOWMOkQEZVXGC0TWdHAQnn6JmeP/6SntvF8NI4IAoaVBI
Lf/+r8Ap2WnQ1MiZo7+iomwMHvNij2Z6waOhxKMtzz2tC0e8+LDAe33lnesRmDAflbn+woFcPWNn
tXWQqyWeYn2SnxLehyvSdLgkbdi6eSH3B0+6czJAuDJu17mRtpgTZt0Tpk1goDtTD09lGczfQNY7
B+n43pf7wxdfGvg7sAg1imYwjPEtmOHnJb06PEsDwmQI7x5l/ntLMfzGvwgEKXX++tPRJzTCUKah
UJulL+KwPsMRydwUsv7Bt1ryvlXhxlRxQcHDs+IyX97t37tkgnQvqwHuLHoiDRez1cQ3VULEynPK
ID7nY5J/gGZahf/DOViwBOiBkcBtZttiUKw5TGzWjQAGwpcav+fB+K4LLPH8+m7cfZncOsCSyCA2
fQTmsgBiDSO+WVKYoDQX6h5qo7o3KeVRkr238ZctSC+bjsXmkmuHP+OPKUb7Z8o9E67szyzIZM9w
wunBEjRQXn+0P6ZI66+Htj+JEXxqtsvqpOElZoLtRAHIGiLjG0MH9asAOftBBtX61ajy6NOYCcx5
YquOepTYA/W/EuzERxtijezJnSVNHvkOHp1WL4orWgTd5NoNfnkDBqjtuUus/mdvNHbF2FOM0JxG
Q+R+rZbGvT4X+pGR3s6Ehd4BD4KeEf9Ytye5K3odxZjkVnR2z6Bbyv+tqHt/lVZS954+6zb9n1od
/ZkJ0WdtsJv54FLaiyXIAC1tp4U5uj4PjWGPVi0smP2zUX7VTJBlZRqOB1iavVMH6onZNl9uUYB+
eeogCbW9sSA7pHoqACrGzWWM88+OM4o7wMK152CXfPf6Ztk7BzRdF5w4E6xNoT1TeTaBDviit6Rf
UI6UxypNojs1a7uDhsneMbAXPjEpGM2ndX0whzQoSLhAx8yy9MOWdOWn1mRpiK7ZXD4MTXGkNbZ3
1TnAcf4ADmEIrl5n5ODXYRqLY3dUV08ciclzYrymKsnWXbka2i9aI02nLGPvvv5Stx9So5kF0RLI
/w4oqtEgqpQlkbp1huyEA/MAaNoeTzbWst7Y4WcpciM62D3bx2VR6njokCi5bQB6syCDSRI8O6Wg
Le5USf81mKnuZXOoYnSUGU9NUBq+ivXlQV9oBy3BypzMRayamcX6dNiTodXxgKWIXlbpNwaumeEO
8TzDQsRW4AQlGb5zUqeID7SONBB3DOdL0DTlO4Gnk+o2pLCq1/RZdBR6twI9zL2gIyxMCG0HkoX+
uapSFFLPGIn1BSxHAY4JGfXAN5S++I3BWGnALpCSp2Zqi195OJMQ6a2qfU8Bjc4uk8M8O7jktsGE
34S+DWRfqko6ai+PuVKOpZR1JNNy3rV3Wo+8qVnDSXx9D24PNm0F0FvIE+yJM1pFwui7JN1ygty4
9VJqR16VxZLqdrqTH7nK7G0+SjgQeTQjFtWtl8/UKXlsdxIhOo1i6T7PDNl15Gw8UUzKl1zWpnMX
lvq9jrzPQaqy+5wUU+CTES7dmOdAO4H52AG1ApMCHaAHOV0LrjFJQXPp9Ve695CLnjaUR9B9m36L
0Jokh0lJrhdG+TWCABJ7ReBIum9nUoEb3BTYX0TQVPfJjGTrwbbZxk9GL6QrqPoteJx1/hwmoZno
fMGb0KbGm7I4/WCFVuTO5ZBcdDWNDu48ay+KMVWlu404yqLM8/KbAnmaYlEuHtW9ljzGajuUcICr
ooVoUSP/ji1jXvNxYVZ4c2lDTs2YWP60UqexT5bdjeUVisZUPyPuBmNk1mzYs9EQD+96bW7tr308
SO2JnlmSP86WWhIVO1A2PvWdId3VZjoGF5yH49Rtgklx/EjH/u48CqfRTnkPxhUp16BoXFoVnQap
oBePg9knLV5RgYnql6oE93naQzUo7dn8yjTaDl05EsVClyn1x6DqItkDF9tXkPrb8jmzYlRFh1HS
yhP6S3l8qmf4Ea6V1fTMQu5FHC30rF9ASBo6Yz2DP4mHjktIN4DosdzqJm1Et8nsfxmgblV/MEaL
CWfdZxzy2J4sr2hmrGRVo63huTVSMfiz3LSwMsY+Nd1qNnrVz5rAtM9qF0eKm1VyPnJ+I726SQlu
8OcOMXxxRx6nfc6LSu4ec+gelS/GXn4vM+GP3S4w+8if20HRnl8/AjubkLIA9c6lDcCeWPbMX4XB
WOGRolbcqSmWZm7OrMWbxKC/S/jd/5qh1X96fb2dPYgJgrG0OB0VOYYVOCpXyrmVRJzcsrJTJU93
HnIULTM3kEPt376Qm+e8t6uDm3QvpCzSpIugG5Pq9cbvELDgegZTMCWh5tO7wnqRHPgihrY9yBR2
l1q8WQia6DqtD3XLRF7EZgamwJnzM1G69hCVCe4bDNJff5M7Xw7xGIoQhBmWm2G5lf76cgYM/TmP
e4a3KFloblebyTOVlnlpR7v9ZQj5CMW//IEvqxDURmgH08iklbPJLFtr7gFGCZjOuVUYrhSEAttK
iXhxEJb3ngzuOY3whcS5EcWSzc5kVoJ5+CwntTcwc/Y7RbQubceeCmY6Ukvb+2bM3+Cy0OQmt1jF
xTHQEUu3sQrS5Lm64Bkl/DLtm+eOAe7p9Y+2uxSKX5SO+GLQGnr50UJu014uouRmyl1//3+cncdy
28gWhp8IVchhC4ABCpYsWfaMNih5bCPnRnz6+8Erk0SR5Ttezoyb3ehwwh8iNNDvlFrrdvNs6v/H
TiQLIMnRIMMq544R5QyUMk8nVrEs9Z3UZbrbRHG7i3UoC38/q7XSRf/VXEsMZ7MSpjlpcY1a9FxM
aA1K45Qe0UoLQ5JM1NyvD7Zxg8C5RWKPGtBv1a3TJUx0ZUZVY3X20+zM0xbH7l1gy72LDEV9EKhk
f6KOcQv8cZmy0jOEiaQBniVrPb+36rxCVlUmHiomPflOW6rZZbrS2G5rTPiH070I6ceYUK2guTrm
WyT1zs3g95KUCyaL/x2VZLoW6FOeTt2SW94d3s87WGYWJamykT5JzojUah03+QNiM3bxEkFYbhH3
B53vYeNTvxWyXBBfJIjS3PgUGwcVVPxqErUWeGlin/6eSSnUwUwqVMKnCrU/FCbdNq1U14jbbGeK
8BYfY6NBttpCQCtnk1F7kc8WwOFlAodHyBSrqeqK2ZmOTb/YblrHlp8ZTXY0rare69ES7bJlSSk2
9+HdYmOIen0TbtyFONdT/ASsvxLhzn6IMhhyUtg8m2me90crNJLPTqGH++ujbM6XMjLNI9rmqCme
HayWdifKzxikpPaKt7ALZ49xtY7DOzIw3WCXgeXU8PfJg7zWQD8l6gDy6BTYD9d/yca9BQCLshod
EH7K+XzR66sqC62Gu2meIh85Qy4TI1s8XMRvVbs2Jw1kheWlC7L2fE93VdElYVJAs7vTw0YbXLnq
bAOmq9r+IEasn2BQpm9V0htHI54fRpTxSfVKNeji7pbM/8ZVs7YJmTZ3NcD18/2tmgQnS82sjU6C
Wxvnwz3drf7Z7JP+QDLefqXqMN26uTeGRcAAbhnPEZzO8/JYJAQVOiqqgVJOGBJWix0rnoaK6b6F
rlR6MNmRD+pqG/nG6595Y2T4c3QL19oYf9cZSqO2os4cROYEuiGsvVqXZeCM1nSQdCi6KVo/mMuU
t3S5Ns4SkNnVdmVlhlxUAzX0Rqy4ZNAEH4c9GJl8Zw7UOK5PbWMH4/ZFS4bqBLXHc5YVAHWbPiHK
0SnQVV9q0shvdW3fQaH++7sBlz7K0NxFFMfOw4loWWKgilyINagLd9Ja9VlEqXpjlA1EDZLAzGYF
IzLQeYaOBashMFVB4xWzstEbRSO9pIrdETGNUSK5S1+b+qMMcn5lRNUNwrNxV0UPDYWd9O/DGj4d
N5SDWASb9mzfoC0bWqEsoruQZHFfoVrwNmaW4cbWcktacGPeK+sYVDIPwBoIrEn9H3EvUW8O5g2U
t1lirlo64TLzzinK904tlsZLFacRu7pewtdk1YbwyrQbnhzRaj+ub6jtH0K0yIMEu+Sir2k3Qzz0
3NB3aDSEmElViYfrrZa4FMpCGIydsu/ievbURJ39IplUVw118+f1X3G5rVkNlDp+MzZRO1oP15+r
0VRGjfG1FPRyjb4zvwehKNtEdNgobpygzQmz0bgheIHZcurpWHVV6PEQGVKQrUZlnhY1qeYmlYYr
bA564oisgCoOVSxLqWuFgxHvCyNq79BAhtd4fdobjwRgR+ZLYRTiH5qop7+F4ZxMGEZE76yLgW1X
tfmaovP2qYjq4b9U0hIcnBb9Zc7bOegrZK53mIPqmlsuMRpd13/NZXB4+mPOF0aRSZ4XGCNqKZcv
sWGh6DUqs/XQpPXo5bNiIzgEhcyxo+caXbC/vwoIhQC2cgLRT0Tc6HQxmq7W+gHluzsUvVFg0Inw
fyOjv2PeQOiXZ7XzaR6qcI+W3ypwJzl3rIVU3rgFLi/yFWpONASt0Fq91k5/RqqzGSOzj+4ywxLH
wjBnyVvypOtvjHMZdvJ3k8avuEVaK+ffvhKWE0ujAptEnyBzWSm4TKPq94thxi6iaNLn659364yt
fiKUlh2dV/msZhGjlLbozsTtVtSS3031dGiXoXeRGnFu8C62hlp5eYBnmB75/ekSlvYQlfbInZIa
UuJGNPX8yF4Q6CsR57gRvW+OBSYTpODq3/JbjPGPq8NKjbIoyyy6E2ncQQYGFGl08gS2zLjVbtsc
aqUH2GSkNFHObqkyA0AwxSZ6t7kcf0ZMRn8rzHH4hNmX88/1j7W1CVc8tLXidUzK8acr2IUS7utm
CntLH8adXofS3sry4kZkbm8Ns7JjgJISTFATOR1GKyKjCsc5DJykn5K9leiyeJwhpUfPwlD6b0mb
5YpXWAvd56FuxEcCcyc9oKhXZl5cOZXh8UDMCRg+J/1SzFOX7qOBWrHbiFn+MbU8nW4dTlWHOFCb
ZPi+iFw/tEQWiz8sM5XLLjajX4metrXLW4QLTawlU+pVbW4NvugkOI6LZSSxp1Js+VVCtCc1MIzp
GXuiKXSpEOXTUxNWbGcZPUzhjY5akjOmrWUdI1tudG+IY7PkSc21PZobRYO0XW+2/iCmydmR82cD
XgxgiR5ldbHfUiWbigdsfAVC1Shi7mY9xWaxwyPrmFtlAT7EquP0uGSm9m7mmAG4YdlH4S6bhmI5
WPkodTtFVCh21nKd2w+E+/MxitDqdFftl0+aVIGJnkep/9raeREGsda2P0hvnXgnyXX2qDaiQWVp
LBDOgQ4p+p0AQ47uU5igDtkiaVC5ndxFryRM6E/EEZ6zbqdi9eaWpTIjHtW11M0SSa8+qP0n6Y2H
YuMcgAZam6ayYlABPYtdwoR2sIr+TZDqY37Pu46bbx4B+VioNsc3zvdld4NceDWG4alGdsNZf8wf
5zts20qLyja5c8wo2dFPmFz0whe/WGSxQ2HAL4scLUErvjXwZRYBcoYKxFpLMyBQnr0DvVr1WmvZ
8Z0uZ9nXFOeFb6Mypuiwq7YIcBXmLRZ1ZN6Y78YrjBubQZFm1WOHqnM6X1uLw77JdKq8cdU92SzK
EdX5p1G3l/vU0f+jrSkd2mmgEF/1zY2Le6NnSjmP8jLEIGAF6IKcju4Yi6IXok/ukBEtHfS1hvqA
LxN1qV7AQexafajuUIdUOxdBkuIdnFH/3GsOySRyrZk7Ka12SOJ+PF6/Dze2HJWKtdFk835dAKit
IiqWpJVBTVW4aPJ0kj+m/eRPNMVu7O6t746rIZcuWQDPytmGS5BfU5e0jVEiSkwopUvv5U7xU9ai
yk17x9nRM77Vmd+aHlewrsBIWeFNZw9mnM5FPtoQFWHuq3suECUIESV7SCXlluD31lDIiZJEkp2v
mgmnXzgTwM8IsNjWCu1Wg96PP7TKgCV2OR+uf7SNCId8mE7yKl+6Wr+cDhWOjg04RecRS+dQc6vc
iR7GvhoEbfdUHBKoYfKN07MxJO3ItR+5+lJSMD4dMsKlBcc9O8JlrI53eAwYX+g/RXsnRhQtMybp
xoHZ2Cxrk5fmBYSsy9JWlWojFQwkshNH5Ynup9eyzat3cNmmt3BNusY4z//HzQQ4mZVdyVLQTM9u
phw4uGVODrlj0vReO6jmkzSXJM9Tl3voLgtvquu/Nm/kKyomtWo0rFCKN88GNZEwtAeTmG4yKoQS
I0qSlhdyIKz/4xOu0QgxKjkpMLjTT6hEXYXS2yIFGqbULg2N2NPSyvZXHblDleTS7vou3YiBKIpD
6VmRxNSBz8YLs7BILTFJQZu19btll71nZ8atjbL+Ladtp5WJTOWdbhpVsfNjJyXDklqZLQV5V6qH
ce5Lr1pK2+uq1vj7Y0eHEH6OyaYkpT874fM0O33uMJSuRtXjKEH4KDTnnzRt7B3enrdUnbaO3B/D
nRNKUzDMJv1hcvfYSdw4NpTDrJXCN+Jc3YFOu1Wu31pJwGg8jgbFf+tcZ0xocTdb4eQEs76MLsJ0
1R26pbrXD5K4gdXdGmplH0N2XnXwz4tTcw2NQ0H4MujmbJ1LVR/1emIVe9jk13fh70bW2QZhh6wA
NPq7l3WYruVsZVaMJ1yplkcTqfEeUEE6BjbN+8dJDonrxqx1sh021umPVu/b0R0pPQNU6mdOpK7N
9nIUpYaad07ybL7KibOIL+j26mKn4yMje0jTh41fVItsPGOaph7sMjO+pbqoRs8Am3Mf56X5alWL
8Q01VGJ301xy7RNFOSvc88xXP+pcKxDVHGzxGJILRd9tAs/ZhfeBs1cyASzzJlWJE98Cwy67oxTa
jlvrQORdZP6F/b1bBiHvYLFG7wlmJbObG6OsB3ZbyqMXJvLwT6amY39ACMf4Sj2OR4oMBZV8LUa8
TpeUKHMHq5vBHsxW+qugdE7n6PrH2Ig5KUPwZ81feUjWffFHzLmYZmomNYrOsZqZ9/mYhf6soLS+
NohIPkiaJUAiP3MovjfO7saOo+gKcwiCPVIz59dEpxBAyTjx4odhVPuR/8LP4456z2xML9cnuVUI
W2EEhLgoaTLe+rb9MUtRSwKcmSYFEuZ9x5ncFoqYlM3E1+xAKZ8ll8dr9NrY1J/0UvtA+6b5fP1H
XM4XMxfw6bQndJoy54W/AifE3iiBJBaidjwTGK8XttbyRRPZcuOpvrznV/GetcmHuDJkqbNrsSj0
0opMWtUjjaEj0a10zLOm/3V9Qluj2Igz2QyxUWUxFjA8dUn4jqmj8lDNox6gYqvewnwpl7cuckso
8wA+MVeA7FmgI6YGLSJwVqD17P6zAsTlIxumxfSQkcsHD4g1JXSUMcQT2ax4w11gOcwJtNhkUcwP
yKvJf+nYOoCV5fjLjI3AcWQ7v11fjN/ojdNLjTIrLSdU+AhuL+qblGty1S7H+A4B6+6uolYzu3If
F78GyY6OpBUIDapQAx/mMhrIe4vlS7Fk465OJcs3BkveD1ZvPg2xuQTXf9rGxqNbgzQH7Rp6HMbZ
boj7JZnwhUFI3e6GAw6D7dEIsbcpTSX3/34oWANAflXyZYTKTs+ZLdm0wXJkVYTUy76c93gulE24
y7XspozcxvYDjg4Tg2cELOd5g78kLAARRzwaQfr+GCihFm5FmTE7hFo/fpjoL9ZeT/IauY0R9k/A
X4bBBe0jPkzKGuJBREhfTHo36EDCqPb40+Ko32sgXrgv25BlXGRYl2kfR7KgtCdVTeY2g9Z9wb0x
+Wa3xRi7Gm3e46xOae6nUaispZdqencMwLi+bPT9c71isX3NXBBV7yQFVdSimNApUyKjNiBPydqH
oAdD+TevjNYdeEN+TWMV265AWN+kITGnjafiHRJSja6S1yZenFv4nY0dskIqybCpRtMSWv/9H9ej
RMcr62J0VQo7GTx1WsqdCmz786RVt6A762Y7OyZrEx5XBDoOWIOcbcbeyQ0tdEj/ljJ9V3otPiyS
ITy70FpftTv52YEN4eNGL7tJKeYb+/Myh4EPSMGBdh9iPDQwTyeqgDiw+5zCcKtlsl+0jvChITde
5DgYC8MLAdbY3JLm2ZqyRoS/urcifHh+KKLRKjIJefC7SU7tXUv/JRBmt2Lp+jF8KcNwBpQSFuEh
rivqCk3fAhG+fi637tCVtLTGyfQbqIGeThypnHF2QjVE9Vpk7DsnLwLaQKHza8a5QfnPodDUuwON
j0CAmkyOmDvxKC600aVdW+rq85il9ld1KY1f+liNyClaA8X7ZZRuIRe2lotmBNB9akMbdZlGB8Vl
tWFQmIvdgJwAT4ZIdUIMWFO8Ml2RJKoFd2eZ2mNtRrH8piSdbt9Yso3rBSw1OxW4DLhq+SxkKBOZ
zChrCU80Z/ZG1cyf9VLUf03JIEFiO8IYWJmq5xmZyDKrQ69dCuY6kUffkJz4ZYpQBPWquWrVPfra
9Zfre2HjOWXzW5CTINNcVkWinBgz60QYaBmun34r1eahK4bZ2YHTcV5tmvtv10fcuF6Aq7L/V/QN
tKizzdcpIdDzLgqDlguxIajeCY16wZRnxY3a2e967Nn1QiyPohgypmuz6ewBMrImzJJZSME4mdKj
Hju55ZKMLrKX1NP0nQ23YBwAFgkEcl0Wc5ClSvJ9pHZT+lJZtx9o9GuNC9vO+Rma6Ee7umQqj0Y2
Gs/4g0yj2ylNqniLIk8IXxaS3O3bQSqNu1mtqZpZHRX0n0qHnounRuNEDBDWkYObwdS+9GOCl6k6
TyGwt0yt34yko6hKkhQXmKmQSu6GoRmAIIS9+E67BakkdZL0L4Oy0Fxqa6d8luiUBg71LBIWIenO
C1GJfI95maL4+qCb1SPX9yQ+06kCZW33abH4oZKD+x70ZvmsE3JLnl06GTTcopTaY5KV6NjbZaPE
vqS2OvZquCoeHOio+WdCfwA9ajWjFdHazmR4eARYwkt6Ve5xv677p0YWbUH11KJ5GufyWw+X5LVH
1ql1pVgaHpO8qSNEZ7iSvWUC3VgVjv2qaSRUALcH65MGFuyrrXSVDXAG0Wk/qaxG38d0TcG5L+m0
+OWyTI1btAPNLswto9YTrMvgLhGOTG5ThrHt27Fpcx8VYd772NGkvQ8bQs4RZFkcCCZTlcM7USNJ
dq2sLv+FKYEvE5Kq6dfrm/3yicHzE4q7DdMN+dTznH1ohWHT+zMCmWLyTkhq8k+OOvNeLgYUJSdj
2mNPcCvu2khwVqdRdj15HJzi8zcmFiQzhtGawYy6GCpJeqOjc6VXs0FPEoC/a2pt9DNvNbzOqE7a
fBI1buf8HsJS1t1Ygsvzfvpj1qv1j3ACGSI+jmTB7s+KyC+xI9xVZqPuJvmmo97GaoNxhq5NXYsW
8znR0jILDtao6oHCzekB75fveqOKC9wrF2e/cFAehYa62PVvvDFBcKUEMVwya8NkvWL/mCDMPJH0
xaAFA9fmITTlxkfaAG7GeEtpfmMkEnOgAvzDLM/lXxNholKeYiHTg932G2GkL0KO5fumN+J/rk/q
4l34raoHUMdYYWy8D2eTGqWkHtTICWpVellY1jtl7L44XYKG4KJFtx6FreFUGms8CMzwou2rlHoF
LCnF4hSPmt0SC90jmFA8Jw01Ty+WW/abFyu5dtbWzIS4E0TkucgrTiGxEcoLGL3QKt7CQYTgqyQs
TutykW7JT1zEMOtgFOyQROA1uii0YhAYGTmygoGRJUl4LMERGV5eqsWuUc2u95a5wW9vwJ0j4paM
86euX8obYnFbC0y895sFafDwnn3PRaUdga2pFdi0rR+jWbfywwDatCG2z8v7miv0RmTxW9vn5PVl
2oQzGhr7ZJwXKZnO7V0A7HGCOLPN7tgoXb74Gj00iMHQFAZAVXiGlEpiwIFz+lLzFTGEP7pyVANh
9ZCXYzuL3uokHsE31F3WQa3Pxa2a10Vox8+kAENbF4Qstf6z4yvZC8+PhBFsA4zxi4pq809r0P5a
gXwdBelDqGJAP4m6T8+To8JWw2cDv9eymd7rYjbBWM30+CMUkt6un92tGa00MSB9lB8uDlOlOWO4
0M8IUDuZdsTE/X1SJ6p/fZStI4TQiQPfZpUZOj9CRHdFQbLCrk7HzMvwwjlQX63d0KGmen2orQNE
Ug8uBNoKL+lZHGeOHY6LANiDTinlyLWMQfun5t3+3PdF+C0HlRBjdxS1hK7hBILPpG0y38gAtg4Q
QD2Ux1YaP5M+/YAKplYYZc12MIMPXO1AKRtABuuGlEJuKckBZqS35r3xISmlcWpJCfRV8ft0zBlR
c0Jz1QxIaWy/LIvmqCH6H1xf3d+Qy7ODSoZFnMLlxIV43lbTW8WWUhmztwiCVd351dKN7Y74In0t
EBQQu5RE1vaVrukE1lEmEp54buXtMwqmQGiWxKgaDwcUyXhvMUZ67kOMUFwg4lHkycoi5k8Osjjx
p9CKq39EZQjpfukRxvJmx4p+DLpeEGNL5bJHbtfpPNnAHkwPJUy2evwrMLvqFC0P6rEKv4rSSn/Y
fZa94oKt2T7KPrN9VHV8gryxbYZ32ZrBmEz6OP43Cr26hW7f2PSrADLQj1XQgZrB6ReRx8G2shHj
Mstu24MiR92+HDRpX4ms3F//LBfBDPUQWnO88qga8jCeDVXmc9yaEibcM7G2BxjEcTs9Tn1IIcvB
UAtSJmTEdtcHvSxcrqNSsaTXST/+AoVBCTerDWQTAyR6pD15eUk6QP/mtVIU5S4hlIy8kp7e4zQ0
xtPSZcWjREHjSZhZGpiDA4dE6Kr57iDHG9/I5zaOg8Gqo1cDjZ9fd3YN8HAZS1pTC1Als/ovlIzl
8xxNzf+z7qQTcFRUEuLz4DnVOkskje0EUoVGXYpAUOWFeay3DxaEhj5Ipa76r0kzBMWvr/3GLUco
sj4QJAQrefp0b7Vq3tZtOoQBwGRaPY5w/GVyQm8203I3ppV8J6bc2Qklml4w6v1rFCxfnvIDwSUb
XL/Yb/jyzhnK+g7BpdEHtXAST0rz4pi3fY2alZI/tE7R77p+VPd1bqg3uhRbsweQRz/GISSDEHk6
+1kx01xpEiJA226/rnIOT4ZWySy9hVqf0pV+o+SdSwI5epMl30RHb9zvWELynK2iMPyC9eT/EcUz
39kOyzwM9JW9i1xeVz6ndp4qvugX9XlaVKkkQ2ybn+kyxmy8zPq3MWL9HkTHqCCavGjTUdDIfA9D
nSCl1JPoeYIdXd/YJltXkAPnfOX1/xYFOv2hc5thcD0QupZJ27xPamoBFkhn8vBRi8Ybj/zGkQPr
BrmdruOaw54dOSuaJqmNSANUUK10SoXxy5zk/t/rO39j7cmfAAgA06VYc772ZazksiRVPEDZYh5R
3lLe4lmIvRzqkuyJ5q/pXxB76YetiA4Udy+i/0wTbT22sROMWRkeOoTE051V9G1xIzO8lLtgIDCm
mgp4i9bEb5vOPzbVoiLFEaYELqUicM3Ildm0qUH02jueWlL16oTz8L1TdcRxeQjEh5onOg4ujk7t
2SqT+i616mT4+w108qPU0w2Er6eF02VjY5bZznu04sPPKobBu0YOlxuB22UlYl0A0Aq8ZKChCC5O
x2q00mqrWraDSQ/7wxiDe0og57pW5dTHgtvGg2ihuRyZBGfSiSJVX+bZjU28cWK42HSq/GtVhIft
9EfUabNkUt0R4fPcPuqmBB+trcI7VHtvufltDbWyzehQokN8EeaX/dLORsHOqnQR/erE0O+wKhdf
LbP6cv3MbJxMNi5Y/ZVAzo19Fh4oBpW0BOxc0BmdvivCqHpZuti6oSWzcTIZYwVEgl2+LA8vNo1L
oyXqRYpq+SrHIj2O+DU9Jyx15GVOb36/Pq2NZ2ClIK08f55CStKn30qkhbAiubSDqgOm7Fpjk7zn
k5VO/8RKAeRKr5z4Y2nz/mXKoeh6Axqqtw7I1q5dSbE4+iAEgC7f2Y9AtNnqmnK0ApQ/x3d6c+Gh
xZy4c+1BK1M3JAWIXch85UJDom3vwQgsd7ON1cmN83OBxyDRWEtLvMdrl+r8+p2XEO2rXjYCJ6b8
GfW25irGmO1SBZXjos7F57lfJM9ASujGc/z7vT1LCmBLcGZXfRMUAs8OjYXljjVGjRnYVm0tO33q
9H2DR6rtqoOqDQ+IXNatqyEGcawcLfwSCyv8kjrW8mnusvDWEd4IhvGqWRHJXCIrufF0W4SkWHGe
h0agFm2H0RHfxx0hPvgmsih7pW7rnV20y8f1zbhxxpBItFASBBh8SZDmQgck3xRmUPTme7M05T1c
hPhGZWbjykBRGswznGgsh857oKSVOQRvpiYSLO4LeWrQDZ/7+Tt+dWazuz6jzcEAadB9AeCN0crZ
OqbR6rA9U49OiyookW65Ww1ifacb9b+P1qlAg9Okpb32e84+WSsXZpibkxFQxQGdUdRiP8tGduOE
bO5TglbY5DyLiBSeRc2TXGhjOKdGsOhTk+1suSxQ/iny9CVslFR4zaKkD31SpZmHI2T8qa+BNrnl
NOKIXMoFisx/v8LQvVe/UbrnFy1tx6q6Lp8zdqpaxfcDhaXKHeHdZb482Hp/42nb2qGwV4BXAHi7
LC1Sq9Snxe7MQKK95wl6SR4+wPmNlGhr10C6BXALsZin9OxT6rgMDWXFKLTxIetpxuhlejPvQd/0
/8fyQVDnPVtxUUhdnm5QpAxroy4ZCj5A5ubOOAVOOjl+GLXKjaG21o6tyQ36GzR9HnXGSSstNQTR
QLak4m5gPJCO0y3Lto3HBL2VtfhHfwCHxvOSgUOpxIYPzpFLCueHwEo79MJFiNFdzBmpYwVo6g9i
JBONo2LJMeuuyszX9JGi1vWtefmY80tWcN8qI0u0fba2XUTH3E4UI7AAUT0OWTaArBRmNGASbRUP
6izUW/nD1pAr/Gk9CWt96WznmCBWk4gQMVBhqh3hLa2KMFCu9hEWYHeT1t+q5l5uVcoDwNL5qL9t
Gc6eboroQ6HZiRVAIBj8tGijPfUkY1e2IAqvL+fmUBQkEI5bi8fn3WVtkjUQkoYZ5JJZwJqW8WxD
snTfdKl8gyK6LtPpY8ys6PkQTVvEsOdCEkRgNJoxVAu0urV2cjgN+1kMH0oy6bsstSiJxnaIdFaD
QcOc3gbdrXS4i/HJ/1Z+v2mC5j49lXKqSTHwHyuYcCYCAxG1rzhmKffyEOIF3CjjYdHaqncznJcS
Vyvj8ROyNbewClsLzl1HNQzIymWaOECVSw09sgK5U4q9CrnC07U5Pyoq/frr33ajDraCC/m6vC0r
R3X9LX9mbhUIYzjfZgDoGgFVBMDU//I0nklabOlLDoLhIBmF89q2kxlMU4ndfQ9N82HJ5fG+tbXm
0CdD+mL12fTr+k/TLfXya7C9EZBBThDh4fNzrKc2UwfzGYRZ5AwfhF+1/nk0ckXyNEmzmr2+mCiY
WYiWqQ+wegRI6VmaZ3dVWFP2U4yBZ+2WRoNcV5KBBjQ/17VUdvWDkelG9kzE3yW7puCvd4d2qhJ3
sLLmF1g2u/o5l6aI9o0CgvVByGWqPjQO3d0vRkJG4PYYu9t3ajVEwIVmuVr+jXOnKz2z09GNkwxn
xk7H1KL0A9BPM/qDNvfaQbK0QjkKWxGa59ShqXvoe/fhLwubrQLEwYQYm0cnO0ofu2FskSiFnj75
A5rxPEd61X/kZpxmexD5YLjiAmE6L5LQF/FKuy+ET3xLT6JDXnd+ilN1oHAvOV3udm3a3PVzMoZu
AidhcpHxR8AOOST12U4qOiht1yA+k2WzUniqlnTEnsCjbZBG0/C9NarB9BI17mNfbnr+zzYJ42ek
85r+LksaJTxGYSOrO1zswG13kTN2X7NeK1TTtyiOWx/L2CrRvtQ7K9zVGsDu3WQnM9YQYGiX/Bvw
DLt+mNJEKe/H1JirfZuTEnwfq2KSPeDt5uCVk6pXu6TsEYiqkP1sP8t5LeXojC7ze9sYpe7D9Mhf
BSr00nd8u6tPUZVpsg+rvjTGoFs6pRZub0ay/pjPeNV4ja5NDys3CjTFIIzvVq8a4bNidlS7Ubhr
vhlmM2Q+8sKAxxQRg8KCWa3KLkppqP6iOyIPGF6F6ldo/fFPResdIi51mh6KBrLmwazZPi8QcIsP
WhxW41Ktz2IXeRjlnzlUpe4JstakuK2CS/cDfR7tkzGYy4halJ7+6JEvrb/GUZ7PB+rN4wO6UVXx
vPAkxLskMtTUTYds7lxhmNMdJjlDuB+XaviKFIzq+LMqjS9KaBj3spxJX52ZP2gWzzNvcGIVXj/H
4b8VaZ3hym2YDf4o5gVFBEcpLcftEytePGgm1UdBLzfydL3WnluKHMO9ifwegoYzc3S1otdmr9Ya
rLdi7pc3ayzFh+jsXvWdIqVzIYPX6e+zsC20QyYlWn9Mhr78CdWqHv0Ss/DvhdNnjZs5Rqu5Neno
fhFm8pEgG/JeWPjYuqacI6EVSaPzlnSxrND3ypTejYZ++izVErFgmtZJ5zoGzTm3b8xE2esAO509
Mod4vkik4f4UhvRY48FSyPGSogwEHuXzMdOKOuRH6sljiuPrDzHaSuMrSj299dFsxj4OPfaziX5c
OfhmO2nW50kJC93TkrA39nTXoSu0eh0LsrNekb9pHcJ6QZ6bUXXfwogIJa81hTX7GrRpgH2xAdKq
rFc8Yqtb5NdjFzshkhijQeTXa5r0Yul1Yd1TbxNvhaDP92HPWY6hZ9eH8aPSpor5dUrn7EiwCpw+
qeIOpG6TT6O4n7JIC58sNUnax9SorcpDYdK5p1Mu0l0kOfNj7cjT9yFdqIFBHMB0IFUa/XMdZ0J+
XpBpcrgK0YbhJs31/xRaIJkHX9WZ7jS704cDjcjuYaIQYLo5TlqRW6H7gookUG7xnKQTSMpwaHBE
XCCJuKGmDCDP2rT8NuLVCOFB75cRejm1uee+7vJPErru4XEI62zY9VSUIjZdMRvIvyXVS12VCrjj
mRVrjKV57ZqsGr8qcR/mu4jr5WnpRWpBd5Hkd7O2mycEdYWOvGUnK3C7KwGrlbLU7KJuvViuLYT1
bCGMpsP3QZnsQalR2fgMg0/8s7QS50OL7PaxNdnb+5j3ALBom9mebMLT8VADb2bP1HDf8ktkDedv
2F9l8z7SgLPdV4uS4AMTTUn1LZY6oRx0GOqvcT+X1p5vazufeOzn3sPtbHiqwyqaPDCB4/hYzxZQ
NFRhLOFrSbtkSEWgAOjmydwVrt7Ice5ZVT40+zxTzWhfl4TTPHFKn+80FUF8AhKl2hsF7mZeEg2g
v4ZMNf7r9UkobtmrOQLwZHEuhTw274xtmGvNefUygXz5rkh98tOyWu05L9COgc5Ypj+Srh1/yJll
pn49RJ3ljjALZH/sZ/2VSnkKMlVZZEgy7L9vPMhd4Tt9Nf/rKE34OphTd19N5fxrss2JrnE+928D
eTf3RDkJ4eJ+2Hwb1SXHNDeXlnafF0r5Zmld/W8dKskrteQYw5ssr3coXyoYYiSD/W5k1IwxuC2T
zC+R7vll2vQF7kI5HqpA6csq9schlp8qW8qaAH3n5NPS26PpZSDKQ1cM+Mx5CErFbwhv1xZJCbva
S2WrqAMB/DP16Xub84OoTONbDCQoxByit2QXEe/p1/g/zs6rN3IkTdd/ZdD3nKU3i525oMlMypfK
1w2hLkNPBsmg/fXnYc3M2VJKqDx9gO4G1Cll0IT5zGtcOjYoaWEc5UImvO0RQDZ9q7dQGa5sK70x
q0aUPqyWDJ32VfZhMg3sZ1bpbJSCpRx4ZcAD39T0W+hyynTZAqUp8q+bSDYzIqnAS8iU5vBlSltN
fFwWt/5Ab3FWoCK1iPI0VsZOi7OS4sTjKrLYxWmiZd8wvC/ztIqvJi42ZsRWVKuf12nprEPSJxpe
DdmqmpHsRHOnO3X/2UB9j0N+1uXtqPT6J+oJcgssYxgX35jIX/xW5/uOol1zO+yGBdiLL6tNuFcO
XGkDbtgw9X7ZVzmyEMi+IWput82beUsXi9J3XY1BMqhJTCjpfLJJ9sqAElvyzm0Qsg3ctRv6B0JI
nfOlygWsXa/w2nBVlO1r40yq5bcjJithD0SB3NGxV+NqkbpbhHD1Vy1alGpRj/pk9adBk44VKm0x
ZTeV7myP/dR25hEPSeY4sKflQ1+BpwxGqTtjkLleWfFGOhLusgeaCxTJwiyPeEHcYeS2rScL9VBy
/jTZ3ss04y49cLWPdZvPWmDaM9qJy2rUSgYnN9nsb40cuv7j78Pel6VQsCZ7fQyZz12f9Sx5nSZW
g5mVWlw7tRmXSjHOoVRLwIzGSgrkp2qSXg9IQt8Uo6N1FxKwV1IPZKIQyCLKBKF2nsTDFlcrTjQt
9ipvD9LS/AE2cO0Lu7ikTfLKUIAXqfWikE437DzXY0OuK0WyFyNcPYcpcVTgJMlwWqX4y4o/3BCC
+BR1TI3q8nkG2xpq2mZzZ8XNYFhRgrb6IZ3r9M3v39wrNYBdUI3CrU6V6kVnt5X1qI7tbMVgiJXN
hwgjPizsSW+NZO4PNtLBX38/4GtPEGAr6RtEcQjVZ9nqZPZtPVcegEziykibpH4zNw5KXlV5SVf0
lVm5C7rD58C6ABers3rqMkEUxHbQZOtptS7a0JSOErEmzUkmynBEjc/F50jODWej0LJLThwvH+3e
nthnJJUBtBvO7rQuh7xJ2xZAqEzNg6PmybVega01vUkNEdNbL9R0SX9fyT0xQaYaiBIKoLmzZVgT
5m+Tq+tIDGbKk0DgMMG7gavw7a03qqDvR7UMZDNNU2DXrrr55TAMN11iqOCyGlwAozWFdouLCebQ
XHfhPukDHkh+QY+j8M1UnbqwVzlTOSqMFiuiTvWeVqPf0GfbJarCyilTDG1NXX4000lZPs5Np5eB
MBvr06SWJhuVkpcAmzdhI9ycELSpqIoXOLDXMGq2XgripglRGZIBkStRqXsyueJbku1amPtOT2Sv
9WEm6MyUiODO7n0C7mR9HDrHzSNlqoV7XLoqe+iFuppfes1YDIysdHTSCSi1NBAU/FCEyTjg0rAS
nlL7KgS15Gin/UxylGjDo+cN7a4vvbtl3RW1Ni4noBY6Ah95s9Bm6WrFDlRVJmNo5gaCmm6hKtqR
MvJShpOSWvYh9xatCQmCmhGhFrtrT93iEHKnul6Iu8nWEPKAzdAV7x105hTfRWM1v4a33InIEaZA
dAibcKy5DOgf701S+PttAWMfFLY0xkCMxbYFqYGCvG8P4Buo+azqw1K7U3ULnNt6u1le0QaZB2s1
mrJUqyPNS1vsvhF+B1ROc8A8iandnpZl0z4kKPtwFNdCpDeK5gyNT3+Ls8es2xpdlbzO+yM4vu5h
9HboFooktUecpC/7L6LEGOlY4cDxpNid+WuibC5dwFQokZz6XAYOklHUKkarGIJGeMMbxXBrTgbO
MXlQZMczCMp2Nd41wq7G1K89e5a+LMequ6uTvOt/FFvffLTV3CZ9sMzVvc41N71BRhTbSHKpcgxA
7iRXXV9i8+o1iosCpVq1w00964N1WhWbxAWqdv3Ba6rOhsahW6wDQAAfp3m0r4RYdO84rFoBubpO
1ytZWX3ri9xKpuNcF9oWStutPo05rD+ECCcz86ulNN6OlvA+k+YUbxev069TGpFKMGZWXd0IF5Ss
37eN4p1gyI+3lblCt5zLzSlOyOUPSTCUNAoOsioIHGrAyG2I5+YofJaqit5Sp7t3ZYamEaDkBi2x
oUsbEdhT3T6ZJm55LMHK+2qmdTazbjZhRgRbKv3INIWegi6BtgU6RBgL1cR2ehzVxixv1AqJBniM
a/LRrOutRoXfzT8RIzpVYFfW9s6jLP5j2jp1i7q0Wt6V2yLGowLdXCJLbuzfWSx5eSj7yX5MN7kz
NlRHUghqrOZOTFXX0vi0jG+kAJtyu87e+HZuUHb1JyjOalS5eVdC41kd55i4Y065p8aa4tCC1fiu
VLZYYbgAFPQnozZqTAWs9RHJu64JMmqMum9gY1DHnmj6Yz7UnhdIFLnbQF29VA0I4evmeskBqqG7
pea8rFFCPN680Wj9TDGSKC9F4vmqYnflgYzOILvDTZqXqlgHY85GuhtaslyP+jQWAY2HpYYRLGhp
O62c301579Li9PThXdG3jh4CK7DtQLPIvug8VTg3Yxr1KR1SUz9aXbqESTEJ5Mfo4mSBTAc1Lntj
maK675UxKFfQTfGip7gRaFNSPJBz219qfcz6C0fEy64Kon5w66lUA+XilHheOK00WOYIsxjxtpdQ
aAUPoT6l3qX67P41zyvSDANgi0OP2vsLKRjNaUhKusKMQcaOhT9bw3DvNUXTs57n5jtd9eZ+HRrr
WGaIi/qeXQh755DqSCcaxeffBxwvowDAs4iZqkj+EZqe37O7YTDtUAOJsThqb7yE/FTR9fGKup/z
hhJfgY6iN/quWZfH34/8WgAAZO4n4uSVzpysukF3hsGIh1533yzjopFjrPXBHN3mbtYS5ULP7NU7
3T2ggWmhInoeWpkZ6oaz6Ix4D/X81pNt6HZGfqiS9kvi1fYnUqSaWmU/HX5/oy9jOqTTCeh2oDlU
m/MAXCkmSImGrcd2lW5IYFljuOilS1VLXS8M9TLEYSjKVwigwdvArvD5DKa0URaFlRoxcIctrOoh
vZVsZveIcxeH0qDlOdmOHfz+/l5ZNrvVJNEqdX0g+/uD/6XfMNnr0I5bocbS7LrYG5Ov1qpesi94
ZbZAQ+HxYcOI+9J5H1dMWZsjsK/GiybtLnDHuf4Tm115i9a710WDm1sXGK2vvDZmC9Qd/gVDdI5p
ze0RAfTU2OK1ZAdVrSxHRqnJD6Pi1hcQKy97ZLtxM0gNjziYYu/Za8N6UZ9aa9RivEG2aOtt/c9d
WuwIp8286lFkCMjvesQHRrJ85FMv7EivPFtkomzUL1B9AF9xNnyelZVT0a6JJ1Tgon4CwlvaRUJY
uhXBOJv/HwsCXMoehv8U3DjH59QlnbBaqls86b0aiK1skYHMp9iypuoCCOylOB7gASbnDr3hAbOt
P5+cvWXPjTXaalwnLStbVZzhaZev73xtzvqvXoVXDsJYRiP8ovCUIiDlWyRM0V67G2VXQnV01Amb
5MVr/nJyyaWRVSIcuLfYzx+D2cnBHom9kCbNrcfeMNY/tWkpynB2hflVaBROLqzUV7YHdnpwUQif
4XBy3hnsKlh+tlNCygBtEU/qsITrZmDIaInxajc/DEZoq7/fHV4uIyqbO4lsz/MslPKev4DWaxbN
2jYjtpJWRtrc0FOaaTN4iAL+9aEYCWQx1RacjM93eHCUdp5UnChaYyV01+axOqIWY69ROSIUcOFh
vtz22PKgvpGtszHBS3t+Y+iqYwSnuHq8TeDpqR3at5s0rQtbw8tXBooNDCocNIBWgNmej1JgytlV
Xaoia6Tmt71FjJvrtX1jrdCJJ1UVwWpU2tPv39lrtwbhDwwhpl1ozZ4Nio5k4pi5qsYYBNbXg9mV
ceuNl0TjXrs1VicYRSosO7Dr+a250Gh0E9fIGBKRe68Dc6DJJoeHskzNd13nqYm/ZiBVL8QBrw3L
JgdAhxniYOnxfFjJ1pNv+ajGmiHUN0peIFhTWflhoglmBloJPYHooJi6C+O+gqaBlMIDZTEgTsak
eT4wE0k3J3hMMeVrZ6fA9HRmq97dPqKoD6amm3srCQdC0IPIF2TBNFnXYdkMziU7l5drkiuBnEN/
fveiPz9vFAn/RKs7ItB1Kw8JBe1YVwcr0rrhEobolaEQKqFKt0cGL4+2xpEyr/f2jNmJuyR35V2p
SRRLGkWP/uqk/Xmk2CCwMA/kaHn+eKGbDe2AkUms0xfoQiWx6IdZba1dWJEvFwek291Cdge1sNmc
TVt9yaq8xtgltpaivQHr34TrpKsX9rJXolWCAYiQkNpAsJ7fDbXMRrGEqcb2wkEAmwZ6zWFZi0I/
uEUnpsCSY/HnSgWNVvLQlJcW50845VmWgrXOXh3U2QdezBHIGeaY2qtGVEcZ0h+QS4a9Ujbk/HQe
K0FGu86qDyRdf0TAgjY5PFHzKxpx3ifPFsZXtVzmTwm26Fjz0Gu9GztK9sGS7XLiM93LL6Ux69OT
ro3Uk3ra9746AqONDQQO7g0Soqcyc63PQs+zLsRoXRkCZ3DGL71VbNfGUEoF7To4HqFYqdhcWKyv
hESAdvcDaxcyfmF/YxVuO5SA/WIDYwNqbQvi5EpK35dUO4BnNp5+P3nPlwmUMHdvEKi89B3+tX/+
Sww91IbeuDbkvHHKehpndOpNpRKBUmcivjCUznf9+mZ/8muBBgMgBKXOpvN8LATFapei5MI+VNDx
Gyjo3VWKs+h3WwmQPvD6RV6juIBZgZLm2WfQk/N4BXcMNT1Jy1sPirnt20+FmazOXQcEOOjBIj8t
CWbw33qr8m7UWQ7q4rtdZtsUimYLAcPJ0soQ4Qorux+yxaJL3ouxDZbdUytIKztJoZc76udt9Tbc
C1ENlYelUlFG1UXXL6Ey2NUQKDvbysdfDEq1uvVdehoXdfloKXoGSra2uSFZu24aZsUsmod5noeD
tchpvTOTmsLFgLSrdzJnLzceOj0tOE7TqUTjhKBUxJT08vTYUg+xT+ByVtz6XMq873//Bs5PIF4A
54BGLwZ32pf0SCRVKoV1MMa5K1wEH1BXOxpJMlbXE9326USVUf/ktdmSXmICvziDGHpHou/UdiIk
wGHP3z1mKbqpKPYUG26floGbCVyUsrlNv6ht6UxBhmOIcmVLFKVjTSraB1YniuZ1tYGO/8tPgUCN
paXSygHKui/BX6a8Mxag4Km2x8OQTGGLhIJfaIX91TNBMNiiFoHpDOmFzfvnDZ5Nfto5IOPAyIHt
PkfOYhRAoU+0YzyDi5tIyW3vXqupwyHyNiNqVpgL1d9sTVr1tl5SiBNd2kk7VAoxgNHR0uKSLOD5
0nfQE9rPE/pZBEH89/lzyJq8yFGrXGOzab37dFSK2FVnI9y6obywq50fXQzF094nABmA/gLPW8Ea
JdmdN1o+Y3EyZV1dCeB2x9+/2NdGQS8GWDv6XMh/n9UD6tLbEkWf1HirxjrMthK2cV9d4pe8MpUN
6lY/vXh4eC9A+hYiT7NbskXnGKDvyuIquoDuEDndqIV6uVvTQ69p8+7aUzr7Tmua+cKm/XIdcwXU
zKgWoo9Bh/f5m2vnAZyOuarxOFfJCYRdfuog4B5yJ3Hi0ujXoLXT7UJg8CKj3V8idRZWMGqnpI9n
cY4xIXBXzYgrYmMJHkdPHGxpFTjN2WFsFjWeRNmZ9Cgo72r6OiDFZ6rdNfi6TKLyRy8mc1LFAReJ
TsqFa3tBx/95bSgrQGrgbHlxjFWph1ZHJre40ir9ui1me28eud2fzoZLDSCWqV5Qh6NREw57kwIM
kLc1sTr1ZhYAsU6bABQoklCrmJvch8tU66deEl0EisQq07cR+eoDQ5KXBEk22x8NY7AXvxdIz4Sj
3g0PNkn1EqiANj7jKTwIdLW7iYYJlfynmdV/v9RZ0fvJHr74vezqxldTdf6BjUVO7VM6Re5bkvaA
X4GrfzBRsf+sjlJcMq46D/D2RwVPAMUYXtNLMVDTFknuyWGLe0tL7lSrcW7qIsVFw9xK71sDCu8H
HsZjf3Da3n73+xX6yi5I2ZkaDHIAlF5fxMowyPSB9bPFgHXzNnJW3fpRpmhT+GZZO8sOrkruu2Is
qmBgc2zCPWj4WMkF7wbNlFTHf39Be678fFc2dBQqqM3uARC52fOVpEAkMD0p1VjUbZsfOtQcJuSw
8GPTDISjfZmV9II0EF51uJpGDlqXSXQh631lI0Z/noCbzYu6/PnRsJhKkyZrP8ei7QsgDOoaqUqZ
vCXwExe2yFd2DhQ/ib8o5hMcn9M6zSFJCO63Jd7oydx3sqS1XHcimFOhXjXs/GFdFtW/HvJ/fV3+
O/3ePvzreQ7//B9+/tqKtc9ZaWc//vN++t7Lsf/+t9snMfyNDeHbk8zb5n/2L/m/f/T8K/55m38F
OtP+kOe/9eyPGOnfVxI+yadnP0SNzOX6Zvzer4/fh7GSPwfgmvff/H/98G/ff37Lu1V8/8cfX9ux
kfu3pVz8H//+KP72jz92FMN//fr1//7s7qnmz4IWs9Q/c+bFv77sP3/x/WmQ//hDse2/u6R1bF4O
kBJEJDjZ5u8/P3K1v8OMgqZl7OIZVLH4qGl7mf3jD836OxppTJw9w2XyqnxEwXv/SDH/Dv2Uj7DB
RXaFo9D+4z8X9+x9/e/7+1sz1g8t3ZyBm3k+Q39KZ0ErokALcIKVYp5Z/+Dn3a9e1taHITLlTf2h
fZQ31qf0UTtsh+RIMS/YDuWdlvvLTR+7RxFvoTiMd92X/hHq4fSjfNfpfh1cTRHw9WgN38/h2xsR
gOs9qr7wM3+I8yAPE3/x1davtwMb8aH89ssj//dd/XoXP/sB/7vY/3MXu4L1fhcvzDpm/K6cFhz4
gWZxJMI+Ho6oxC6qrz/oY7B8sA/gWsMsrq/NxwtDP0/r/j00UDGoIHtWfZ76IAG2phoM9YN+3A7L
58IIqk/ubY1q37G8LoOazh/AtnBr7poLKKxXRgZ7y7jEuzDrzvFKuQtrzx2H+sAGeGjc8mZenKOW
LXfVpF24yxdDIXuA3gEy4XiFMCvPAspkMAy641S0HLfEnlfxPaC1anFqezf6/fNkZv+ybfM4z0Y6
C+HtWc3Nrd9rZ8bjbL6tlve//37t+T65D0C+ggI46uq7jsxPNdhfcgTao7mkC1wezLbIuo/rQPZ5
kA2z56NbKnV3B8O8tQ6WsiXdD5Ati/3Wpmsj4nKohuWDIKS3HR8rrHW4FrWCxHG7jI4TmKs0pw+1
1xhGZE59Mv4lE4Kf180OQlWY3YBd3jkLgdWlVYS11sUhn96v9YON1H8jLqQyLx8+62fH2dnQvZlY
Z/XnChR5PQ2MMU6sGuvKai+pupyF2D9vg33Qpn9CV3yHij0/lkdHFohwJvkhseQ3oTWRoRV+uQOO
kuk9B7kPucTvzASowoU5/Dwg+M/Iu54KI9OX3m/+lxev9raTTioj27fp43qbPMir/GE5zh8vTLCX
a2XvBEPYZFtH5fJ8WVrD0GAb7eFT6n/pfHFj+GowB6SjgRdtx/Sdd+yD5kLjQNNfLBsGRbKGrYCu
CNzp5zfXeE4CYrgC1XWs4vbOOslTctiuijv7pMRa/Ptb/CnU8Wy7xfiFCh6yDmQMrmmdZSmKUloN
gM38MAf20bxS7tu7PjaDxf8uo/kwRVO0BUuU+EbQ+1l0qUti7F//cnjkHhAHgnB4zqV2qC4neq7n
hywG0MXNLtdJDEc2lKfpBIDt1nm0Hi0COlQnfQDUblB8L74r34wH986+c2IvTkMvVK+d2LrwZH4+
599c2vlxiiyMOm8DT2ZJoyyLUub3QNX96FaBAHHf+3WLTRwYQb9+6xT+cMmTzXjOTfzXLIcYSc0f
cQDKjPtE+WWWO027FCBJ80Ptpyfj4IXKAQZaMJ/cqLxTPimf8msJfA9mgG8+JPfmQb9WYvBRN+27
9qG/Mk+rf4nE/HJXwTxl37Z2aUmawedLXrTCwbo8O1BNb7Jb2og93r6IWFyQDng5DmcgdpP0BHYQ
qnq2BlqlSiBfleyQ7bhU4VrpFOfY7/Llwhm1f9Hzl8xGZKGGwcmrg8M+u6F5AIw4zx0DpeZXux7d
YGKtBOO2ORfW9Yu9hEoxLSXqehBePST/nr9NSn1K44pVidJOOQIoiXTvCmpDYDSXTnj9xcTZh0Lq
inYn8SBQoudDoScyJHIYlQhB4Mf1Tt4rf8q31nV/X155kXtfPjRRd7+9Xxa/+aL+6V640TOGKfPW
2VsTu/kz+GudmOb58PCNPEWfcXWSBxH3cXKVBbCqCJ/oXN3VoQi+/X4PO58s8M91/kGOgchmV455
Pp5m5zAC93WCbhS68wHOReHvRzh/d4xgGBbtTG/vtVJfeT4CNEi9GbM1P1CzCdyH6tReqBW9uAVg
6tDKQB6bKun++SNLdcfonFUpo3RByTuzNs835SwuTPbzUWhE761FYluNAPdFS1UpbeRl1lqDerFh
aN512XUJEeYv3gtVa948eQhHp0lec1ZERrgb/KNRVpHeKeK2cLTkESfJS7Y6L+5lh95waiHnRy8a
AMHzV+JVMzI6a1tH3oDU+Yj2etC5/SV4wmujUHpA55ouJb3Zs6klum1aetnU0ZIgohv2A+s70CUa
BBcWzfk+xDmP1ChtQ3d3auQ1Pb8dOXtemuh9HTVT6/io1zbBZtZzkO9d599PZtoJ56PtjSsWCoEh
2s4s1rMA1CmnfKg8eFVQJKs7zDiBHd/bA0YUbh52tUDpnNIqnNFBmMxHq0y3IVwsdOApgRXzu2pD
zwwAWa+qh9JSYdoh3jlMNHqMFNKXM9s/YOUa94So9O+bSqrHFE3eP42sdbJIXVP1obAN0YYUG2s3
XGk0HFzV2aRf4MWU+mZHKutXrdmmgRx1BM/zzBglhffJemf3GVzQone1ExaS2JUCkoUc7Uko2pGN
cVZNEDoOCaTRXN2unZpyVthkCMSEeqV2y4cC+Jsd1JgkL28NSrBgCDIohjIojB2o72Lsgu8C/iUj
F1JObwaAlnq4ATZ/qErKh0cN12WYiPn8zi1XLlTQS6j9bDG5xGXqq6duTKHvDG7VA9mH4vKI+bR1
2yWqHKIKlo8TTMLRoJeO1aAdeZgoeed2ldwj+wqcl7fXiBD5J02EUpnWkW6qmL4ZqTAc31Nn584W
44SK/mwWOJo3uf1mEsWGsnSxqfXByrSpogk2tXcNFyUCJBH1j0g89uD/sxS9JdoXXe7nvRTzIV96
IOoZDllOoElkuIPNyecmnBC/vWm3zXqgDTWDHV7l1vkbaxFktKmjtI+6aSOu1grEMgL2aQqjYVSF
QXfGbqDserP40mFdlusnbXXUHiJT5fzQwaiIwAEQ2PqjM0o1mIoBMgS1YYhYMKGUNSiLXoE8nivJ
Q7nJREYZPhl5HuMf7KXFsQen+VToa40ePw4BeeRAc+2CVTfgsmrbutzCP3CHcO6ooPqjC2A/HAur
dSJcCzwl9Ppp+ZyVW6P4BdL5fVh4BiGcW7RgvYyxXaJMlHDmdRU7k1A0s1yDIm/WxNfrun+fiikX
MABGY7uZcBIefBj9Ij9h4Ji4kTVPSxVlDTPQ77pSHCyt1Y9r3cwufAtqDzi5gVAHW92kHatpMz46
NB8+0FKrvulubT05reqIECprbQTSasmpHPae02zk2lvW9GadetsotKjgt59q/HL7QAGm83XMkejx
IW9OP5hbG1rtTQIJdGs93JzrUs448+iDCmua9qoTy8Z0K7isBqJxxYIfqg+Wr1jD1Rk0ntesdp89
q12Y3lCElRoy3eC+B/XP8uqkVadBJ0q1OemItSHQOLK7wRBHRSvMQFhciypZodvZE/4JK4YT260x
NeK+ALvp+vR/q+WYYv+YxTTRduVAMpSvQ1HnaaR2lfJWpYZPvQlVPQU2vmNR2t+KBMO5LXONoLPB
qgXSK6rqmBtFKYKkxc7Ph0Kh5VFRuOpn2ni6znNZnPf6nE+fhVWINEwVU40UZF2noE6N6tgo1Xjn
Oqg3sVhr68aqrWIM0PGV70dDnx5dGpAaz9EG49whYDUcO7OQ14Miqs0HqKl+15cR2c4Z6MFdIUj2
QwP9hRHqOrD3t9kyKqkdagld7bjLdDcPijUvfpSEvSrGx+achMw3Tq1O96Y1hDpd95E1Wqsetkta
IxSQw5Xz1741i9BTx06ESY26jNSXt1ajKW90VCPqcMrxX4imVrG+p0qDuaHAbbg/uZ60DbgMQy7B
gmlmE1VSr5bQbuB1+fDzdcp6qEjd6UMussBrvGbyl2bA76k0umYn+Sxi8OkZNlY4Vj0zHe+/pEfi
pu+2yG1FnR6pmKV6KAvc7YIBN53G77E7ViIzE8UYO1mCDGUqSsRGkWJcAyPz8i8wnjA99Exlq+9S
p6zfVqyokkZzt8JRn/txDgBYSTbTFuJM4E5CY1fahiUNCvRJntJxNK1oqc3KuEbVoNVPZoeNe5CJ
zP0+A69nqRVDP4YYZNoFBNR+BBFjdEjmTLm9ffQG4WlgBbwuC3DJEDfo0+poMtduxchuVeHpAZdg
vp1p+5RRt2gCea3U1aBo1OOkhKNrCOBnpZcP3LpufkphXVuBMY/5j65QMjtipSdguJG0LencTiAO
Crdna5+3EQkLHF3RhlyBWH4XSORvfqdsreKD2oOVnRUK6kWJyYoEYpjbfkF0+23cvYsDcpmph8YB
vTy0s9TVkRBx2VqbfEw59iCQbCxmBwaMvqpK5rdDJWj0qR6UEqge7WfbKaThZ4a2TPCMUrpZymjp
wp9g016zoUxMDFEjjuArbql18G/y3ps+Qzpe2qgAGcJBYBVyDEXS2eXudZp/QiKajSeZ0/ZbMm5p
w7FWC+0qW2wXqgsoEudEi1QvoCBX5puWgtS7zds1EDcSwG+F14zXnotFkE8XvYZbZRuKzklQz/eT
K+osEPpsfNtEuYkjyCC1C4pk9aZQy/sk85d6zN91k9oVvgJIFqK6MczwsufUfKppm31fHS9ZGDob
HcKZFDqbN/UEEE62YD7b7f97xksDuPjmAixR97BkgAymwe3G1BWRYrEytepB06KqZemelmbjHQeG
PSmfpaNtiS8GrTQOGZSaL0rr4Oiug9kWATOu+CRNeHEQpjtiDhOc1pdpQSc06DpkCJF7oaEx2bCn
sJhSJai+ysSLrIP485Mirv6wJ33ofGc2ez0YKIIizKFu8jPiGvUYKgrQIJ8EevxQ6djfBbWLkkho
FVr/tuCg1SJbLaa3yTJ6apSYKKoF9sY+55AjP5l5si8OjJlMFgPiA98KdUHpZsCxHja150Jwv+vz
aXGPnL7tcBip0zz1aNhugcGSise+GK2AjdX6WJVmjqm2lNltJ2t0FZze2x5XJ22QMpi1nTidzV9z
a9b7wCpl3wSysJLHtloS5ncyO+9y21pDNUXh6pDjXyYPJgxQ/bQluGSBQcmp9aLHk41fpo4H8qYZ
VefHRkUgiwbDrvWwmoFmH4dpghPTJrMxHDf2CiNqZ8O88bqOeBA4uVXvehz5FqmUFd57CKxsRwPC
4adylKTDajtk2YGOamKhG1PRAjbSDcF9ZGyWh2oy3SYo0aL6mq7DJkOhLKIKLTR1fnSAgZiLPXjm
CNY4DndqUUw3o2YVeKWuNfXXubLY4jrDk9cVA18z2Sdc7u2iowe/Cc84zGkpvciqjOJH4orePmRj
k0RtLsV6qEyCIUSpCGJWba0/wNYZtYd8LRTUx5J17rsfssuV9T1VbGMtAgIjLGK81sPqTenc4ZAb
wiofN0NOc7gR/M9HRbe38dS1y2B/Js8R9l2WdGK+nRrVFXdGnSblm0mOtjwNmdTnY4lTk+EPXTJ/
ynJK8rAqcD7yZdtjM96hDCXDomQFBkXV0X/P5mLBPSEvnfyNq/TEjkjiqCrtBm31/AINpjrUjTT7
SinX/Q6LkpMpXdoMxemuLs0P0mnQeakdU/1scrkpSsPNpt4aHfneFeX73ByQ2YcCuQvt6syAUSbd
cpMn5eJZQc2hfbNRWCIwr4p6wvVryhXTDgvNKrWenRUHwqi08/XPSV88I9oQw/4i+9T8YFBOFyjX
SJrMiFJ0ym1RsN+ePDknaLxto6UhgqJx2i8IFEidIkuOpsbR3EVOboRYtTmGiiWIJud0K95ywioU
r9DkTY+62Or0HgqxMZ8Uc2PPJtJ36qgfLXsDiZZP8xWKZ93kl2nTNVcmcgPN0RFJyhZkJl7F3pp4
76SL2eWnJm3WT4pBYeGYQAPfrhbcGr56a5FjIlWo83yyk8lMgwEq5oTRCG671rHYUjWPO1o3AELq
TWujAeU+7Q1VL0yqoAh3XjTpCnuJKnskmx13SqvQaSrNfCxqVbT+NCQoFfgeYlTf9bRsFiRkiXau
Gnz3qiuYngh4NA1H9L2JUal+hD6pW287y+nvFqta3DcKujkmwpwKdmO+KEskJV3iRPtzjoom4dZM
V9xPCEnl7aCObMSdMSLr1M/LiAnxoqjYdqETokf/h7nzWpIcubbsF4EG7cArAohInVkpSr3ASkI7
tPz6WSj2DDOQeSOmOC9Ds6bR2N3lAeXinL3XpjrgrmYUWdv7XJdm9IBQNF5hV0s/BnmqYqOCaDRl
gTpKUpJTUOdRIPvSiHaUxWe+KKMt8x3y/ablzkIk4PRXyXDXpPNMfBu3KvpqIDx1PZ38sPZxccxF
3lhOlzhXarMU2s4ulNL0bUOKJ8n/8zi4vfMw9a1RHpAbNj+sQiz9FdqJLP+wZst/qqPeVQ5MEi4G
VbcpczA/Rafd9mo5qEEtJngwChKT8Ys+zmZ0kQ16OQay6MnQicxQ0x67LJFfi1JPNMAXRBtqyVLl
GDQ4Nt21Ks/OFzxf9UpkWAH2Y9NE2v0gmgxHTdGAueX7blEE0xqEDeMrVczN6jpLdtjYe6f0R3Zq
E6bQKP+t5YlSXtVViHPUA+RTjXBvlETxwThUbBDVgdU3mqmR3NlG0+Vgc1vevq6Mowg3hxNb92WO
LO66TeNlgnBDDZY8yAT3MbXzct35qKEGCS1Zij68MvTcMT+WpsqKmVfh8N0MbfYmSLg+hgp5Yn5S
28MLWnQxPClpKfE7zaQ2A1brc1Kw6vaHrjg40mM5L1fYZJXsgEJ3eSqroap3ZhpHvzrVHBsfw3xu
/Czacgg/NmNafJ7rmITrZUmqWzdZdIjwCB7pZjUjBxiTqsJPZ+6m9LJQZfJbbxfS5WRcWeVnvVSN
3recSMjrsmiULwpbLPcSDiWeIWupioEjStLb17KfIj5xrc9eTNm5zi4b9bF5oCAEoMaCu3elZSLP
LiHspIpXYIb/VKP1+DRUYTfsObnWCF0stQ59pDIg5wZErQpnanMaPXsY2Y/adoXgdZ2yivtusFl6
dWjwiN/wbHGum/TpJi+YT7w4JZ0Ujlrlcm1tNiDqlaX2EhdMETuFP/wpUyO2AHFmtd2tqU22fJra
TiYPqttI/QrvfNfeDApnFEDJdu1GN5Vilt8x5wmKLF012EEhOUn4UVEtpYeye5H7UrfjDwXHiM6T
ArP63kyW1NpREy/S3WA1JHDW9ejUVIIwRHotYBf9Fr/FrF0nEWfYH2zbMvdirtHvgmOphu5mxu39
0OexM+yIWrc54AH5MTOvnxv5o20i+8G2dRJH026CxCUaXftNOQYtOSti1xxMJ41jL0UPoPpL71rM
KKy+HTOBIXOvWtMbd0VtTPEt3LuhCmIjrJWLjp0o5nWbbYwXzeOQ+o4IVwYEB9KHGWvYcpP3sYoK
alDw138RcVQ9zzGkqgvggZy5SLnPLG+eLbW9ElEXjt6sVNHo5fqMPZ9NPPm9JNfxDU56WNW+SCM8
82vn+mvbORjSGoXthjdlvfFxjNPli53r+ucR33gE0zrVwBSpMx+YQujFeJFGcZTswI8t+cM8SZMv
APKPP1iLCbffJIcZVVcauTtu+pz7Iey0heCfEYVmxOHK8Kaudn6AYuT7jeoiutWTHnZEG0ptDvpa
B5w+D5n1EDaK+BoucfiIOTAMr81YyfBu01s5LMQV06PqM768zMgcx+OI08pDw5H+Ch3j1F0h2I8f
ElSKmWcNcrmKI7dS/NiWPCDOHpyiK+61idS4pco39UvzDKisZGtWSzVme922XyPZWk/mIJYn4rkW
frg2Oe1Od4lg5zw4Dt8qs5q+G9AdIGBQuhzAASXtJfxRMyfpko8o0MKyfqmEon4xQp5d0OoWMtsK
uBL/sMDC7yXz0Nn7BlLwcOM0eTt6KAhRDOrOrD0YQtYOYuCaZbIFRfE01qXzoYni4n6SlPa9BrDP
Z3c2UL+3kK3ggbRxi1QdR9VDZaSSTExDRI9NLUTqk/I8/5S5Dc9RjpF9m/UqhwCBXc7cCWnbd0lO
vvUBZ1Ks7Nu0VwAcFAgudq7dNA+jNbC4w9ymNblMyu8kKjhiObERKQEhUrrug/vPY0/LENF7qUOD
4zJsYM8EJEpDfNRi6gackiIKNm2lVdOO45U7XvH5oNXkD2dmaaUpkh01KPPG6lsR+RmIRjSdzQxB
3bETYAONdGOOF3WUOgedbUTKNOXG6DPi8SuoTS3e1bKMLswFw98Or7f5VIa2+NoPqIB8wGM8XMce
69+oUpn0UrnIzi/0kFqE3nXRr3Qw2x9uU4NJL/o4+W0b5UzxWhuLF5AD05c6Vot7F1RetVdGq7uf
dDnE6/rU/sJRpnwZ+hGWQlamc04N27Y+lLQCXqyqg4YP7QJLdKP3S8VKrfRMD/ZoYWrJx3i+tsOZ
zCcKsaqfaLl6lWRhDbU/DzmO62Ho/KixxlJkTZLl2q5rxDZuUrlXudFaCsLWdQvVyWU2AxZsdh+L
0eOMESUFXQeC59eVK7oeaaU2sT9Zg5LMrM+0XR415Y92zuS8YzOmMVNgrJg9kqpmwKi2XWs8yxnA
pZgGiU8Y0wjs2yHd2Q7T9Q6YXR4GyyzlhzlRi4avu2Tv3HAAT/whGtlUs93p490IbS6+csuheNIF
ZY0+tVnwYdOJ5zQyx+e+14vZa6LUCno2mxqp4kCXODMXrkJ9OR9+xpB7faUWQB95wt/wDlAiZNeX
PmlFqGNXrs0rmwiWPVkace8lA40jLyrd0CAw1R4/CbZ0ISffNL3HsuF+Icmw+F2FY3uh64rRBxSc
O9wfqlBw5RLrq8f7yLZ7e2e41XhfclB7XmIsw5TfwpvOmqXlkdw6fMVVuLR7uK/FFQAz8dNSkxz0
cGIa5bWZVkwyS5kuz43TqdeRdLRbZVSrbqco+fJTAfmeeVRu28/RMvVfyn50qJkp6fzNzaYZvXUj
aJIkppXecMrPUVlReIbvYeDY3qXu0n7D0Gny0Qpj+r3Gd/Onpf30gs/YQDBDx6vfqYvqfje7gQ+P
765Bo8wUufhL1ZZfTSXJl502hqt4nT0LkL96FE9Gz9mWVa3qb4GVLeT55GwmPHUQds7m2jEbalFl
fZkDo2NvPTTFT0etxUdS9lxUAqANnhO1lS96R5kDDe9UtL6YJ4EoOwEru5sgP8S+NDuVLkmWhHfd
3LSWB2dnhYLk0v3qxrEUFI1CyhzGotWPhoir7xH7J1irTbpWL5RU/oKmPL2I2W0+W+Mk+TLN+Bfl
S6Y4JNdA4QaXOKpUXeSPgrau9HDohZNnSpjAqTakdeDWMnlJ4xaaq1rq4tGMUo7HyRJ2JS8f0jY/
Up1c21tCWX3Z9iiEJ53RqIKqhjVPpYw9wq6vTPPnHOlw8ETlFj8XqiB8q6NY9F1WpRGruRNL6CVN
bPAphVn7A/vwpPP7hvIWooqGHpHqvkIg6hKBLNE1WJd1mCDbUWC8NkFqupIdTsZartipzjdn68PD
WGvsirJO0/j6m8L9QFxM8bKoVW16fETh96mn3eg5bIR7ul0CPBEyRfWezGTri6mvmzKWs95GbaKN
ljfSfm31CQw/crZywo20czi11WvrLI48zM18s4ZJiS/QtD5cglGH7eZPJDSrXkl5gWsOE6vwc24i
nEbZQ552s1Y34LyGgw3taF45hkMVJwGtyLC/6MD0toBEOY7cMvvb5yLc9W1vctV3ClrhKKBceOdb
d3FE08vCfZoHlXCCKTtArLhc6nvgmlet+WJr6QGc+552f1Cajk+i/U6x2qDXrqnT3Wk6aVrmnUE1
kPa0b0X93houB0qejTldFs7topzLaXivRezSWDe0lQRPltRx53bIcyogCo3oWLfqF4UO2F0uIXmc
btq+HQUEBK1aUHOrNcvc6FRqpxs0t+/yYCnr8PMKiL8zhaLsT4+y1Tlg/iExFJsRsn+dysr6bF4p
jtIWo662WGlggX98VsdmuKU6QbQqG8zAyazxL2U+f8bjpO2gUlTR1G/70B11G/ZZaVAZDUWDOWXr
iiDO+y+uCr0l/yaSGOTWx1fV0+9FAWSmgezUlYmmVBemxbbVpEpzUaGH9U+Pt5Wl0scnMtCGKo9d
S4O/cTzeTMCMJTJIyMU6r02meaeONht4Dg4cupV7Al+iM5e4/WgYEqAiV+cwDZlYJI6HTBM9j3v6
ej7+iPCiVArq211r+YYqzwHk3w7Fe4juFieq5dimvZFEKO0y2/bUQ+HUXbkzV7NxA3ebxnd+7sFt
X3pH1UmDQ6pCyC5+tO1QTF723HG5uLVjinFx49h+U2sckk4/sPfGgdMA22Z9IcmEOr574IbLyA0T
089Gw7ggC67blZPQz+hi3r4Wa0AueUfM3uiJtqyRam7pi6Mz8mk8GI9M64LNm6IX+yyOs699LumW
GNhVz7waby8OCAUdHvwJGmGmf9Rar7/p3NHCcaZGJe2y2lOjAZRsVfGZmeO9UUALoWVWkRi59uYW
JilLjcAg7MdOM1xZiYkwcmz+dr74I2hbp0BwLbRXtyE/1pTFeo6JzB/Q7HCeV4ddnjbT4fTrsJ0F
GWXllIJc4Q1HhGscvw5Jx9EJS5fh280y0TAJNXCEs/SoVlt+oSb1w+nx3rl3GB1MfBsAPHTMp8fj
WWNtjVQ+SYnOtX7fKO7wKMpp+nV6lLevH+aTVQ1IvsS6wq6/4tV7sJSIwalwGtRybf0+wQF+6K26
fQ6lUB6WjA5UTCaqfebteztbrMpVpgqBhJoJfnMv3X5xoyGPDeZCnP5uRHU2NIGXy6H6x738Vwam
/9GMdGRg+r+0Of1/aGCyeVf/ZwNT8KP/9rNsXvuX1n/hH/+SsP61Tj/rKoiIFywu3+g//iVX/xcL
yLrlYmqi7rv+rf/tX/oXyxgOCzR9aPzxhf/HvmT9S8UMx4QGeGbllfyFd2nr+llRTyq/CiPHis94
Y7xWprKPM31RAnBP+15kzzRfd03xW4LZzCdSB+Whz7+hk8nFjSOGgCOx103lZa308Er1Q6w3gTrN
ZzTgm5mAX8VEsEaycCZj67PVyeUlih5CQNwAeQv5U/AtdmNLj65FjRaQz3YWQrdueF7JkXEgc8IT
BLJxJ1j19I12EjB4OvA92QGOypYygS2t4q6zFzv0hjirUHMYZtN4owRUtbPVPo09OjDKEwA3cO1a
2A7Sm6I6v+uXOUGhHhEjDTjDagEJqq3yQavj7lOdTWETkD9NTcKgEcQBjRPm52qiY0rGQrx8itPO
+qr0YooOoTvP1TrfjumTbMl8CgrdWoDaYp0O9+uVIHbI+1bzENdYMY0NtaF26jZ0SAiJ4GnmqcwG
SuF69xi2uKV35Zwv+2rSBuuQLE50UGxSzvxc6XOTNk7c7+MiUm2vrAwsAWUux0NSW7XlTb1MP0VW
YRior2IN8HAqU2qVw9h/qSGNkJ7SYnOu4EWuDTo9bwHdkk/pJ5mJolFak0v1yQ1Z3t0I2z6qv2JR
kZqUknYzYRbWDmbF8sOhjxh7wA5r9yqLKtiqScGE6hGgXIKij8b5vqX9WgU2IgsOwUbKKWtR8tL2
BkcUXRARAxF6MiaoZdcrimV7qppbL/1SY/qeSsf+OEHjhK+Zj1p3EalVeqdhiT8X6b2eCTYvEwQF
x2DPixiXpeV4xldomedTMeNhSoz2kkwN986mNVt5pYLMjvzhCRC+kqIzyfMeuQLBR905pMTbFxqM
m7a6nPio2Z1udoutHlWcxm0tKBtBmEK+HvV3K2c5vVqEhJBbKWNh0e1DmOlNgtLX/tUM+PDvyz3y
E64rzKu7YKG3Xw80GAnZTSKz3vyChYCgpl8yNRiT0XgmeKR9oHww+nNfNDdoUSTk80juySFwd5iZ
nBtlpKMiwgIFbh7jNBy6c2Lf7YIvVh22zi8ifxILk7VOO6+WYqHYVTKrBDDHWpjfUvHo7ykFNS+n
r/zdUTCdoglkU8E2+XiUaIr0NO0TaAfGJK/nROZBHi5GcHqUNy4wsgWhm/GQUfqzbxKbFR55DwHA
IRdDw9t5cAfHeqSGYf7STFSE9EvviKH5zNRs+pUZtTugefGZWXrzjlnbX7C5UDx+6oLWQPPHSfst
TKSzZQtNN4VdUto18h58215az/IMPXDzfb0Zd937vHqMZDOWJlQAzR/ooF4tla1cpbX5tY6R/3pd
VVd7Kknzz1naSbwr1HI+s2/crE5/xkecrmpQpjSDD/14fEUiIYlMhcCjrI72oVmEuzi2+gcSvvMr
AVP0+5lHva4+R58Sj3rFAtAJ03ilttSphHNlqC+26utuk8G+iYXfqpX+Eue2utMF7VErz1y0yMpw
t2jW9Gu2C/FEbxNk4umf8vbdNlwA8ewp2ZRw+ZsvqFSZnGfUY7CBkeXyjemPxDZmH06Pst0y82Lx
hQK4WmkM1ETWF+DVAx6dUjNoHWs+bYj0uXPn5VJmk3i2YvwZYPHpiUdxHp4hi769NkgHnD50rE+o
LraWpB4xM0kovM50IVhn4SkHy5AMu9PXtt2Yc7hZIWV8ufqasmyuH9WrayvLyJp5nKoPRifeT8VU
H6j1NzeFluZfTg/19j2lIAF2dl2IcLNtcx8Wek4GfiV6rPEw3kp3LD8qkyRTj6ZxUFZResb6+t6l
CVSeeDYpiGCxP740ZQLEiuRS9cukrA/WoFA1y8bU72F7nBnqj8X41SfBtMykp69Uij8b661JMBZ2
U6lZZAdd3Q5LEGnSRq2PMOC7MYf1AOJFz1a1UT2QtwWI/AKSXgkSLqqr+aYQFUjwLqqnh5E+cB9k
FfKE2ymBuOFFo8KafPpJbO4Mv5adNUQJrD8rXmprmumjziTQK9UDOoeTb+CfoRadTnvVIObg9FD6
uq4e3xnGWnEEaw+BSWrzgmlLv/Qym/Wgt3v16wjUZVW1Wu1LI3u32bWzRL26ZDH8cEBtKHKyyDGv
8BKO8464RrpoLZpQ1MrJ4n4r0OY7ezMLqXAXk2E+E0WrSs8uW930F7HyPENtprRx+iLeuV9sm6hx
AQNw17PA8ZuUZaQQAPU1Am02nBs9N5yrRW/mazFk/ePpoTZzzfpomM3Y2/+h99C1Oh5K1nGbNTbL
s9khgVs0c/lgLWHLxjJt2kCTavhsgVw5M8P9KW1tnpLA2bYu3BSn2IgdD1v2jsqrWBjoNZL2Ma3r
EIkjYPW91oTAhrtGG9BIC4rnXTZpI502XVsFuEjDEYnTTKIh0GjCAyhtXyV2upSHHnnPwWpA0u+G
1k3klTbquXU9RbmQB6xWNYKJbnByL9NSZ/RP38bN5PnnNtr4DnlkeOZoPxxfj3S6sR1VTil6E3W3
bl+5KMaWcyjZdQbZ3jWbgho13jVD68+e6NXkSSNyLKrJQRDcyfzGHnr7Z2mndhQknRNfIR2osUWN
y43sTfe5Z2E6s0S8Mz5wOEvDY4l1FTzQ8VUiw9PbksTQoIzkTdMY15VuAm6q70jC+1X0Zk/LS3xE
xvjj9N3dzOTr3aV8TuENGQCAVHfzPdRgORNJrSooKmMIsqVpL1UoCjt7qJOgw4Vy5mm+vU5qpav7
GQ7e6ljbvJ1IbW03Uko9yOiL3bilkT+ZRSwvV/YiSWmYwgKspsrBJC1xJxLTjs/MYhsUEogqm6M/
34bJ6QFoxrYWiOuI7BBRc8XxGD4JUTjNbiY+DqW42+GrKcFvUoWwtTH3ygxfDl3JpHc9G7vLC7mA
BEqffgRvX3BqN8BR1ioAN2frwKYfiTy+McyAv4t4qpa/ifc6Z8v/c1n/ecHZ5NHMohKzEhZUDL1b
KoCwlK4laEQN1CwNF4/Go/UDwp02+Q71QnNfMLk/JFKzODt2IIL9NkPIdhhVGf+2UUV/AeqHslH0
01J5SkGnz8PV1F7H7pK0ewM3lU4Jp4RwawJr/NRm2VJcRJmDH4FeApqPhBzIc92tP6XuzVXRsOAx
2uDKXajfx58NDsuykomJVSYHkhNBZdVTe/S0vrB/LNMykWGh5crXhMY3DpCh7g9dmU6rpwzfeUvI
5s5MpPXBJHDu5fRTPV5ouN8EDmFjJYCYH2cSRLz5ZQoPe84agZQsqX2ylTDZ6ZRwPjiRZn38y7Eg
fMPxM2myUnSjoXc8Vt+PdUsPRPiCldlvnKhAOr3Uu0mgSvrboTgs2KrOIRyg6JvGihubRIzOveNT
TyLvdBpFQOVmOEDnE2cOQ1vwHSxqxqKCCbAMngVKl+PLyklyVJeKsQipvFv4VUxI2H76QhM/XGId
A6KLSZobln6v9q5+FZMp6rl1Rsxan1Z7rC7mmfPhm4e6bt9Z1FlZ11OTs9kB6dgcDK0VXL1izvsW
cyUFvRG4RTMPf32jj4daJ9JXC5IwG1WXOUMlcdkEM1WNnWhzJspuic5MQMcbFV5VIFdMCzQBeaQU
97dX5aSFG/Z04hbCcB8GtF4fS8RZj8s0Ox+GNtL8LJfGmQXv7ae7jsqKy5uLU43l5/gCm1kCZh2I
/pwj5C6ZikTWncz0EkWNfhHloYPrGMKNEc9lYJMZe8OcXj7EdtL8HLQGjf7gWsPjQoTY3z9kjjU2
GlHKxPTZNl/TIoc0k1kn/NGZ3H1Vd4s/YWDb49xTg7/9mkBVguhUDeAw+CQ3qy8Y1tIcC5v406VU
L4yotW/pn2Z3KzH25fRQx6vMn4fMUGu9f11nKB4d3+5Fq+qSL5uhWmzBVs6MrCLzPvPWrq/K0XwM
jIA/nbYhpzTG2YxiK1ZTmUYo6IgKhDM63owvZKsSP0QMyuINutvfEzS5XDuksZ95jTcr+78vkZxx
bqaJzAq46vEltjjY0cj04Lxso7+ikt7vI9CY93YR4r0uYvcQkcP3kbJGvi9EnV+y80++RWKsz6Hf
j3c5//wSOsLgNQUlB2vzbqtwBZEqSkGdes5v2yXMfrR2Pd0VyFcvDEkMjCj1iqBltX+u2l6eEWG8
80HDNuKbYs7/s+Qf34iMoFdY+wqxyZYyXReKanzEyR7u0757ZuePgibr48+n3693L9lCRaBrLEBv
VmKbRFvFmQrhTyVytszVqdlx+L3EwKl8Z3mdrxdTKz6O7Twd0sKenk8Pv97R7YtH6cheiRsUYe3N
HIaOMkvdqRZ+SPbzHktxT/RbFt52ut7/PD3UH0rPqbE2U7NalWPjAEhGcY3ckiO4dVWmrYH9ua+v
yZtuLkQmyFjNl+GDRWrqnUoy5hdplPZtn83xfzGHUBfh21ZXtPQf5tCrhWI25whuAe8aicfEjGJW
5cMuf7MZ+juyzj9v9auRthOjEkmZKYwkCRbdhRTaAqklGu0atfbP3OP1z3p7j/9zVfrxK5yjnEOH
1Qpfq+zxfrGLKMDaot+TKe1Vdp0GDs68XV6LEGJpYgy3zTjuSew+dy58971aTwzUJqnr/9G2vbq7
PYVKk+VA+MYwN/6yRgzoY2fsJy1xzlzze0MZ5PqwkVtLwFs1SUwYlpa3TF8GiIdD3nTWXq8nw88p
71ycvr3Hp75/P0nelzWm4Y8gb/MGu3nlKPbE5nSUtBdxDMivrtr01zBMi/2SiO4MDNF852my9jAh
Igkjqmrz5kRzzwGhL3maNbSVnq7UDjP/dGYBeG8KIreASYDancWG+PidgcJR6LXGKMuitVf1uCh3
RkytTlEb1IIyI5e8S4zbwjTknTGO5+h57826r4ffvLKT0QrRDOukb1G3z9vYIe3bLg549FQAGJ21
o1CUHk4/yXfvLCJF+vwONddtQRu0igpai3lvlAAFAFHkxFfJc4Tvd19NTJJse9n4U/E9vrMolIvK
FFxaCp//4EhColU0skLgqj19Pe9OrnxTFAiollPc3AyVgS6xM845REoTponNgDqInXTTRZ71vgwT
Eo3Jztov5gVhmNXn2hLLN5rpsHsr6rln3qh3vxOQyOtFc9Xbr78yG9E1LXcXU4IeIH+qb83CcG/b
1Kj9fuz6y9NX/+7TfDXe5sSjxrOcaPZz8TjPdzVBuQBKsCr+/SiUBsmCcBBpsuAfP82wwOdlqMyt
ba4Uj1oDTEUZY/W/uJbXo6zv1KuZs5NjsdoY+eYJGj30USn2bbWcS7Z575tno04GNdUzjsGba2mx
o2oSh76f5HVzhT09UTxiLsYvw0z7zCuNpKZ6x5nZE+gMtUOuD31w+na+83GsnEWB0pD5kZCh4wtF
vWaEQyEdfxqj/rqPe9i8uJ52GA3Mj6eHemeKQX+KnodcIerv2967rWLnmRSILKRjyi9D3gAZoGbU
tmX1tWEJ2+dlqO5Pj/nOO8mY1hpbxjGNM//x5bUTqe75zJhRUi+kbKTalWphIPgvRkGCqtIhg8a9
XfzEYC/L3OSO37foWx29/G3Uxj9AbJRg7/OU3719SAb4DwIK1tjjSyEprJ9tjSeVGAWQcUV1sgBK
nPiyiF6/p76cfRhTzfj7z43yxdrWZYrWOegdj8pO3LDjgVFrahO31FvN6yw+28ldV5fNhgkZIBR+
ajM6J+vN1NECi+gLgopRvCKxz3rRfOomHAxOXCx4ObvuOV2M5YC3DriQOuqHrNLny5accctT6vpc
SerdW22BO0cYu84xm1s94J8qkd1y3IwlfpSRmGiSZPX6kGNLYOouxtvZhNNw5l6/Mx2sYsj/M+x6
l15NOnESC4VNk/CteWwDvRrCX4tSiQAMA4k0UZ3OnjAa1xsdYn2wkCZnxn+nZoUak/IQFDYapHyp
xz8ggWjT5WXk+I2cso8scCQ4ao2FXSF3WvHNGazx59La+O2iTtWeSzzu37AhEUHWETxcBtViEdnb
F4JuzOkv7E8+3Zs3hMoGJR6givRSj39aZ3exMcFv89m/IhzpV6eS3uUKPu/ewXmoaJ+n3jykbZfv
sLcQdWz1+MF6e35eRtP81TbhFyHycKekxHthEU73auKk94mdEGWNNWw4UyJ6b+ahRUdfgqlrlSgc
/+DZykneRNDro3aBQRaJ+FJdzUin78t7b6oL6Z2eL91Nbev2qGNZ0/FMeWLkPxBvPSqTB7B33GtG
NB1cOWMdj0plsc6M+3bZQL2LKBkJ1SogNzYrl5RRmgqXU4SjVdEuRtwTNCLO92kH1ur0Ja4r0PGT
ZyiDxhLCJE4Y2yc/ppXSuwjefKAJxUM79kTLp1DNJuRKjlEEmaGmN32niuIrIMHpnGJsGy3Gzp9X
Tl+JrFwoOpP1q331VY4ViMrCiUI/I+DChCBSZ78ypWcPhdrQvEtz3YVK1KukHGKYXQK7G58UtaBV
2hptlWAWA2YXQMuCLGg2Szp6urKmVrQ2qQg7WNVpdFDrwfyWkMuNtW0Jw27PCqnfOXOUpZ4ukmYM
IqE2j2zN9Q9rYfJbGw0KvrslL8t9IdvG9Mqinu5lB7zuzA7h7Yu8Qi2pjK1k2tUZc3z9Ll1mXaYc
t4C0j0FbivSxocr513VLRll1GXwrLFrbfUjVWwlZbBm1t6anqyMXd28twy+QEdMZjcR775PO1TC9
rX3ZbenWQWYIEo2R0KxWlyI19Be1X4y9UTUU+RQAar9xdAWjYhnnegLv3kpn1Z2TRI/YZfPV6F1G
rotF1ZhDnVZ6IzizgHU1ORjqLD5DrKoPwq4qL4KCBBqMpbChV33NpAZeD3srdJ3wg4Xn9MPpT+yd
c8t6vOWUsCq3+B+bXSDWHNa4fKAANbeWQdup1Z9s5KDP9IFMMCkVZJgl0/Ifc2QoA7ZxB/Hk4vAR
7si0i2o81/3813VAfhOkc47Cjr72lo/fO2hQsWu7s/B5K8u7PO1Cr++H5admljix62XJYeBF5xQ0
701sNuJUmporx3UrsW70mI8Q+wAZMuBOI93CNdmIn9oEKOTMTV8v4Ghis9ha6DavAptiVKGbC2xI
snNdKp1+jUP0ykGv7FWgBR6ZbvqbxMHD4inxqH/NO4IYAEb2h1I6JrXgOn3Ul6L64eBW/VlNuvpg
KwA+vByP9pnJ982WZP2NvBjIofhWyAQ5fghhFCkxsBJ+I6ichx4qxo+wCcNvbWZDR21lEquHyo6n
3z0/7fOsL+3h9F1688lsfsBmK9aMEmiLKWHc9Tly89h9WQbo56cHeTMlrINwAGNjDcEfvcbxVaad
gCHHOgMUT7mhlXeV5YbcTYpx01jDdWdaj1bbnNkfvPv0UcFy5qKuRJf1eMyxBlhjr+gaB16CBM1U
REx7dsNptj4kMlI+n77GjTCWstl6kfiQ2GVzCsObdzygpaBgFAqJyULtQz+CAOunrQsEAptj83sa
ivo7kW4W4j74N3ONjtAuzh3e33xd629gw7DqNXTBC3X8GybesziySsVPUMkCWAQ5CmXIuuurvno6
fb3vvjivhtrsv+hxRghmeHGknMyrVMSP4JHyi9ODvPcQCcOz+euPwG8zyCzMYYqUFCgohscwkEu1
wHqsHfUQFq36aULp/vv0iG82fJxmuUskVK5ySewMx3dQIRESFVbtUk0K22vNyedbYJ/5h3yKcIwv
ZGDt5YKD+v9t1M1UlYUdrqm5cfGbuyUW5t7+rdcrKqEFfIh5t7pR5jY8s1y+fYKsLogCV4OQhUZi
c3PrbFnsKdZD30wTcW2qENQ0IFCXpy/t7bfPKGhT2OJAh2ec4xu6MqGcRR9CP3c12LLxgO4+NunY
JiPBnohsgYoW2Qx7r0zz5Mz78/bEZa2jk3jhUjt/G72SwSCY8pIg5dnV07t2PWbtBtnVz7bR3pAF
oO1kXleXcxuLJ1Fn7jeOaOreppd/NcPsvDRrJ//ryZAD1urspgVC/9jZ7HerxEoa2cB1SqFwoPQr
s4sJm/bHsNG6cGfqJeRoaYN5lfpyLsgWYQS3e7so4hKxmCWQsr6RhI5aMWPRGIi4MIASRquqbQeG
b+mDVFSqyumf3U8pKus+jbSp9TidTlhFkjFX+fB00lYj6H6Nl1m1bR0gGycGRhk1/8RqH3+iAftQ
hgb43IrmjxnEbQwXKc4MKXcurB3ayiVgrwC+pPk57ns3PkxGSfy1W7bNA2wwoBhS0cYPcE/V+x6C
dQInoWh6OIzEwq04kTzz69YZbI+2GXppqMmIkirMlqoH+Mr4idti+i1R39+4S9bC/BNN+mnqLAk1
lS4vdfZpMZ+Mai4/NkhguB6QrB+tTKi34SAm6dU5ZFwPDzn/LcOFZtYsRZ7vJIL3H0s36TGm9U4h
PjGtbKgEwHqnK6EOxCJ3YQM7VCvHaqIYDmnfLfIa4+oCzNWLYcdEN4qlz8jY1ab+Tk5YFPl2vZAr
zGn604RIOg0wogI+syunjD8oI+yFwkkz5zkDwZkNQT0C9NpRS3IGELeOcqHWkYsGQ/aNRrzXUjRC
f9HoFXEwElxfUfsOcgGYxVZRhS9JZNDiSBy1fNbAyTragVSfvKAxOJLkLI0YQi7JuCNJe3HmGjs1
FJntW3YPQjHKYzolSq2Kb92Eg7kZaH7tUlizOZgZWKOYaByLXTfcJ9Dg1sS5HzZg1u40kUy/BpDP
Hyoa0r/iMRMdvIZCzXe5Aq/Yd3AwLB9BMkfjHrpfmF20tgmCaVnUrvKm6X+xd2bLdSJrFn6VfgFO
MCXDLewBzZYt2ZJvCHmCJJlnePr+tvp0lb1LWztOX/eNK8IuGwGZSeb/r/UtGkOb2tAcGbaDx7at
Ifrpk9GVlHKMnGLWpu4Ep1ZTNRCIcsB069bFowYhUUuAHVHkBnxUv0KQ/FcgkkwM1ED9gZO0HIhJ
8ys8CcNK+4FKC0glgHkxoO9X1FL2il0qrdG59V5hTPkrmCmtBICnmh5O9cpsIltr+UE7AJLTcoA6
Na98J+OAehqRM3ZQiA4EqPiVBqWJQj0tr4yosTXzO7aX3n1/QEghSoAmtTZVTbnTLI0PyytvCuxH
Syi8deBQNTEhzLvplU9lICYA9A3JVAW8ORhWvpj1Z/MAtqLSA+NKmFR0wjVx2gvZ6voYQKixW7AZ
wLFoOI8v1isxi24gHkNY2ZC0MEGsn0Sc6J9ofJpfxStzK3vlby3D2j6Ur1QuiqjggxVwfWdjDhIa
0FAvoNIol8ifvRUvl1CdAXx1uUw/xPYB+2UZ4KzVKwys46vvBZVI53ajvwLD2JhltMkTROANXcLk
2uvs+aN24IytB+KY6Nw+jZwsxcCYxwpvduyZB8YqkDJbyw68wdJ1v0+Dn1iMvwPRTHulm6ENhILi
ARH2woJ+5kpdPIWGNugWZLSltOyfhC7CSwNJBDstgcgMS/OVqZZzprMC15wreZG2qnxuzLp8BjFk
fe5eqWx600Jocw+wNu+V27a8Mtz8V55bURCNFfRSlX1IpRHmW9UL9mStle6nzJoenFmZUSdSDRsn
xLWgXi8Hlctv84KYDFRXnj2l8IqWAEJ9ywIsRPutGOHLJUjljbD3nP6J+HXHiBzhLu5hYQCIBDgq
fYTo5zya2aC6Hdy7udsskyzmZ6pm1rwZZ1uo7SJT836W8TiDTdQAZvrS0ofvsm1ygMwLimq4orJz
4fEtWn8R24Zj7QD6ZSRWdDPNbp/cmQr0NGEZYa0hUNouSa4IgEsHMJt6P+uXIBj0PHAon2vUnZX+
tbYVGNrFrsCdj7kGhsozOOWA5Rv1ZeN2NlC6eQB1FTjSxEVRYpV34OP1LiTlLvlsC5DgwdpBGg/r
ccBitsy6BmQnc3L9ogJcmUCQRlIVkV067b2MuDXYi5kaIiN3rM+mNg7xvq6ctrjo3BF0to7cyQ8Q
DsX8OiWJuxv0uJBXpjNr+zTt9F9mezAU2rOuhutcFBOws4wddTh0IN0fyZ7vyg8gfJZqD0elHxkv
icOf4jHNgnqkcbfJPTU9Da7wymARUvmhAdjWiMoae9yjhQm2+NGrbJo2pNbJMiicrr4yBqi9iSOd
R73x1yebHai1ZQW110BasfwCgRNHbzZhjbgFMWRVW1iCZfYtBnbZBAbpIr9QJPg0RvUhp1ZrGYse
QNUewDW7qfYyah244EmjNLHJgYnOm9VM5Vf0fvPtWhAH8ZGhPRHakdRGlBlS+97a9jBcWENcvej0
SlSI0xhoU09aO2uH3/urdSmHnI9AVWq9wcLrT/ZuQuAjtogwURPgNejVVizO8kUWvfFZI+m8DhOp
WCc09iEvnoQuCUepNYMSch9wObu3HxIn1p6azh45slsz5wGtGy0iAaiSAqhqVfoFIKuRhJUCalUg
IzI3TTUav7Rm7H9O1ro845eemHjw/K/cGGgXG5QFIIe/2kCvUk2vr9aWSvKuJFog2eeuzC+E6JwF
QH5pf6CQkn813dS8bUVpEq25VFX/aLWZvAHqZrUbv1qb247/Kw5oztbOVieB/lsK7y4NZVYWIgQw
y3bO8bLxpwlLb4VbFTvXWa3XX4eqHTQiLw3Vb8elx4AMu01c9aXf9Rfw5Jp+b9eKLDQjL010JgN6
5dAe4Tfw86+i3WG8se/ttJw/xSX0+71bkyV/O672BDZ+ogzKNm7wXboKjOsAC0jV8CVF1h5wCirT
DVxNIw4dokdeVF8CMrWyQuvCkedyo8Gm8AO3wjOO1TyvQJln8yXZNcQgWMVPa0xncJONrd3kVpqp
zUrbRkwO7mbJEOJrQw1p3Kd9pa5yr268ne5P2XPFfOzDETg+HKC2HlZg4rb2RGIGk1D0affSLsss
wpETvNiS8+xdlpVFbkir6bgrDeRzLyWkct3KyRIZ+XmDojDNfVa1evetmN1EB2CVmzK0vSKmbzH7
B0cqNWhY0cDBJR9/CMpWNlU6nGBtumq1Ib1FO1aqjd679scc/CBlxrUKIShx10Twsj0mqYZPyWTW
OY7AseJ0X8Vr1aOB1SbAWXNdNlvoMvOVRyoFIFIN4cDWnRIA9Kz8s9rAJHO3TVE1feiksvlhEzvz
y4PNBiU1cYobH6uNCJJ2RIafL5lDrEwP4jbk2NSSyWeuLXmsMwbsII4p1AVGA/QqxKpJKgY7X5Yz
n+Y9/nYhym5LcDIJNxyyzHNV69e2wJ8HCYwwNGD49VBEPFangr4VB/qytsGTkmIR4hxDNF1b1Veg
0f0gdhbr0hrjjE4JMdue208fxOo1mzmX8SfpVBrQbHeN/CFxPxarLyhMy/iqbEcRCHjZ+4rkYGBg
NgF4JbRVmAOI19cJlqjqYMzWzeP759Q36jf4SzE146/RgVMc2+dBoq9T3Ovx5qDb3xuAZS9s4NZh
XdvihkSQLMyNOLtlg52Sl4h167YbnPSMFuqfBRzM8xzoOZ8dHu5xodid/aklUMbf2GZOzIqeDR9Z
a9iOl0vznx/M/7jU0TlU0/qmqTIqHV2ppVGqjO6TlkDSKzlE7PMFo8RaNw822+Mv7z/pN+oOGHzw
UoGHIWTr9Yj6W8MHeigI5l75nCtauJBKNVsN1MaZY/abTxI5Myds1I/ecWV11Uvl5Vnmb3CIFV8K
y/U6OHtQaKm6nXXpvH0xjtNUAF3YB0dFDqK1cPWTnEEpZSY2rKJJys7zo79wbnr/4f3z/M4AoZjx
v1c6/PlvDw/kdIr6nLdGQ2yOUjeuIm850CKFi3I3qacQsEr68P5FDz/+0VynrIl6AA8pk/21vfHb
RcUwxWmdD/5mwfy3WUxXbaR+m9bXRkwkx/vXOgy7f1wLCxJtHFBg3OmfN9iWSdV3buFv4sa0f05+
J6aNJXo4sXOvb0iOKR/S0sqfwLQa+7kS5uf3r//G6KR0Kg4NA/hM9Gr+vP7kxGy7TerGljm5n5sc
WyM5lOP/tOP+H170W5b6oZN7Gl60e8kVBJ8f/3XRHf7T/U4xOvzNf1OMhPsvPjN0zODPIeWCk/MX
xcgx/sVoPPQzqabRoT9oGv5NMdKEAawIwRfaXExCLq6G3zhG5r+gZIBIO7SeCRPGJPufoIz+nBwa
inZOxlziUPj8bVK0bHRRdqk8UrO4m1MCL4BuE5guJALgvrW+6p3SHl0IvE9S1Sqs5DrtCMpxwiWe
FxJYFnLW11puSTY2Pqt2PCuT/nMq/f2THU2hVMv0sfNsFbEjK65Me6nxYrV8o3Fd3hD5EId6SyOi
oecdGOOSf+qt9XHUUmNn4g6mYRELko/Ir9jAsTF3BPY2G6siuc6tvHmbU+r9+Nub//A/s/sPaMth
Uv096f/+SY/WTb3iC9r7SkVDTP/Paoc2yDWI0pQE0+86tPIrxyaIaFxT0DEipv2G774607A++vL/
ffXDqv7bG7S8LvZHTvUU0Uyxc9x62mgyEVuvEWbYpn0RIZ3LSTaZaspP0wjXOZZnupR/lsf/vvZh
Gfrt2lVpSVIFTRWtSD3KoHZGeZ9wsr2AbkrIzuTrH8kRIDmld91zOqg/v1Z/X9P685qjX+km0YZZ
VKuh2E3FgEvTK/MbZIE/zrzQU7d11FPwwDIV+jqpaDSS9IoNRArTtaweoPuCpl/jFFAuaUh+suiQ
eIsyKtax33nJeqvy6dWRsvHtkkQ/1X0j5sPeVdIcQkMz4jMv/VWV/NaQO2qRIVesys6ZsshU2RyW
ncy2oLK7Xc5mJbLYNlxOUE0uAc0WoUuP/AGlbAbogZyUatATJm/SkdCWu3tLzemlPhnmbc2R7MoC
8XChd2QsUIbsgoIazu37T/XUezv6JBXdJPvcEyXpSHMBVVqwi56zcU+UzJmm3qud+J9PhVTdP4cG
e4YktzkMRdg1cqzlVkOoBuVlkdfzFa1L7KmtrPZUDCqMgEtLGBQ87bEASK7Pg3FP2NmyTdtD/geg
bfrqo/rSl4kdJcSNRG62cNhDixvGKxoMUhe07TxXGEMJ4gyNbjC2irC4hhrhtohjczf2a3nFab+5
mOs529SCW247Y76yE7sJOlXVmyEBdges48ZMBo8spdb6jxQz/ztL8Az9+SiyRaxERDhVRPFfD6ta
YkJ0IKDp9eLu3n+hJ1Ye50DZ+332Ny0kA3+ZedxuRlYTlK7NyFod9uVwixbkC8lDz4Ahys1kuU3g
FdZy5kUfKVL+vrujFbfW4gH3qF1FSjoDMYsis51wYiv0Weec/rMYPRcedZa7Dt7kRdnhUBv+vvOh
luBmnYUerb1B0e/MgzisC2+Nu6MlmPZTXa2V4GEDpbieVhjqNHlkERGX4VJFsi9LL8kRG1pA4AaC
cTRDKewTzRyNdnEOM3RkEvz7qRytxmMpmO66UUU0U2RUmoDxFJYeSLfxY2NNBNGURbNd9F47pBZ6
25XW3d7z1uHM1+DtvQQK1T/HA5tvWxszLY+8iXQWQ9cQVFd5c0V0T47eGdLE+8/77ZUEDeqf14kX
j5kFiyMas7nYd5B9+dgjftWN5uH9KxxG8Fsv9Gh5bXPfX7E3qohM3mwT03wmJQyiYiOM4YKWyCHH
dDG+vH+xU/PoWPI+lGj/imZNyOjrrN2iHHUPCF/jw8Oqowyn25ielV5odv1rGGh6OHNWnplJr4ql
N+702Fzjuou3LE2v7aVMy8uu1miXVd76vOD5vKkNo9wKq/bXUEtFu49rM5l5zFgBAgsi5zeK4y3B
STz4ZGNN0r8lbza2Nq1YhojcvGKn2WUSWYU0DnkAfv2N2I7iCQRGvfcHPSWfwASaHjRlQ/9E2stM
FgOVvrumd/x+//7jRS914m0ef3nmbCg5OZcRXpHlBxIfuEF0uJZLCmOavyObheQQ1TlEGw5tnl/l
wPizTT+QQBjUtk8Jw+udmdy1unWo96gb+AsMPtkj1M1HT93MeeuowMgW/Tt9qvilKWJjoB9kZc9q
6YbnVB8TVOI9oggkyURhcvyl/yr4VgUTkXGkzJWpr/ZOLN0PukdEYUiiBMgawAsj0TuzedMN43Jr
xbk5bFfOsBf50nls76Shrdu8iEldoFRAw9ZhB7x3aLobOABwiIJjakBvYmy6S4SHOtAifOdKEjBm
UP4piJcoO1P7stit+uVTopu3PXkexTUBn8mzYNt2RYjh7N2OfmlshTPbVpiRo0s+oNWafjBkU+aE
PhQXh/zhknz2uUr6vZlWzgOEgkpyZ9X6S4sz7fuUSfIuYs0TEVg7677x1oQSmK/Z123m+A9Lh0lj
a9ixrLnoUiI/GguT6OFqIHjBjyfc8ym3F4C4XNstqZGtuF5ABVhaz2+aVRoNVn6Z61Atg3KWh7QC
SHpjaJhD9pLp1vxgyULdqW6sLxryvfciMemA963gzaOMrj16OXW6BJhTJhl1S8cBugQbB9RVwv1c
VWk8OfTIrWAia1mFk+GoOweJs3ZJvbP7WTki/4UU2b9qG7cmYIG8oC17sGpreGKkL0l4dUN0TB+P
SHqHQqGbn72Hwlt5y4aa8o9lUZYFKC7TA70uC+dJWyWY8razSZ1rLJ/qpEve7tNUSGJGllXaxpaq
OsXu1Ey0IvLn1HrKFmeMLE+1j6BGsxdDOc73gt4isdJJtUB46XXnO2SBVdvhNJxJQBzNObl3pFU2
oVFrVYqXz2M/bxJI/BExavE5MasyAS1pKj1SzdAQE2r0+i7OVYlOfuzMC6XhDd7JqV23Bf42uj90
G687sfjEMmgjHkVZSwQ0jodWOphTfbi3e+Z9QCgmjX1PIiYdbM1MNrIHqx4YS5lvplo4m4IsnsBp
ff9KtBXxuNYaEwwR0573WjiGXsbhNCAVdn32F9E0IbgWpwzNeO4/NTVQtUDYi4aQfyAPZfLsdG/P
00CwWur394nBuA6H2GOw533yS6Rl3Qc2MR8ipLsutm2lEgESZm0izTeK3dw1dXY39YbzqScp+anV
tbrfak7FOGToJBuSNdkMObqVEcGeEp7bFY7/rWKuEYiat+6neKjLX5rVOd+9ZDT6zSEe/mcD+FCG
RjMQOTIS2/WYaZ1Jo4Xe07d+7Po0FJ1V/qwSO3sk1ZRAokRfiHBDsUBHg9LhQuCgMZQvDabF2wEa
+ZdlHoadCUb0wWllTcoS7d6L3qviehsLLTbCmEYQ8djbZEabGdQQsH7NiagPgbmCyCVRXyb5Mj/0
RkFg2pwVzYvLcKJVXaD7iMyqyHZqSq0c965nPY/dMKdb6l6XU6ETHI2KhNZuZjR15CFeOpAYsjnq
7dw1w3gw1m/Kb+s+WrpsWbcmoV/XcbdiWGVRKD7GZB+xavb1M5X7pbjU61i/IcFrvWiGtAfcBTfj
s91lvPjBX7xrA2Zvv1VtQ5dYo7E5JLG8NYgWha4pmkg00+wEkwByFPqKBpaRE/lGyHvOQgEQKSIR
vS+Cdvb9n6LSZbwt8kn/XiSoqiB/S0HAnT8P3xpOBOWOvJrcCGo6dUXo2Fp+s/hVT5/DIbclUH2d
YcR1Uz6WB9XGpNX2s+73xcuYT6y2OTElhxjKhjR2RynGczeOccwazpoZysZvkR6kqbgGFMI8fP8T
eGLD5B4dBprJGsRQt+xP+6XbidJKLggrWoJqteLN+5c47DHf2Ee4R2eBeSi6goZQFTmK1t3UL1aU
EEcZvf+vH/Vr/traHuvvCDes/NU1y2guXvsISt+znbCDQSQLGVNV94k0wmm3mggiKDvQ2ojhMA8t
W0O/kulOGajnPDGQM2VXaLn4Cu7sNZOf69Elu9XsyZfJOxllgvxEXiFf2Umtl43tdbd6m9nnTgqH
DeRbj+nopDBjSYllv+ZRNkzZtb4KonIysi8z0x7JA1qMbUdOObPN7y4atqH7/BAPa9SjeWbv/HZV
DTsnP9hvFRuXbVyhvEZGYsn0Ozy/8c081dmT1mhrsEwkKKGuSiJtKNND6upy5qxonthRHwN3F3fJ
0VPYMoqJN/+BagTrv0TNZqTuVF8PVuHQMUuGuAnGppgee2F3Lz3HFeqRA5Hje6dWhEetfgfS2l3n
YgvXT8pQJ62M34jH5jMn/7YODEeM+Ke7PHnQ8iLhYJ/mlb/Fneg8a/08XuUTXWAO6VbMAkJq4Zk3
e+q5Hp1JSrvOKhZXWlDDbLLrSQ+Fojrvt8M8kTk1N7HgnGqCviXJNC5/pF1WnfNAnZreR6eVtQUF
7licH/zSKZ6dZF624KMR79VZ/R/p0f+af8dyzxa6Z0v8ZMbOzQyRLhT7ojTYyGryx2wt7pmHeOJG
ju09ibtKbCK1iuRo2ddJN4+btjh0EMEUnlkKTx2Sj72+Zbk6Wm7NeWSJNd21E23QXFqHoGeoeBuX
z084i2z5UJZ+y9gjiW7y1gwWgBn/fH8xO5L1/v0wj6oXLlZVf6RCxSzrq4s6XpY9qTTpB5QT8r4h
II5ss7R9JDp6oLRhiZusKcT92qgmJNhqieo4L84cjk5My2OheNkmkoHZq0hj20yMsE52qC5QeOWV
FhpFlW1df/l32+ikR/nU6z1ae6iGuTAikioaPAv8opN4IWoIbWtB7fz4/rM9dYmjEkS/wMaYW+tQ
ZMzMXUPMAJsdNeIYRln7/iVOfOm8o5leLz46PorcVBVnM7BkV8ER7I0zLfQTNRTvaC578UQtwHXK
qGlEGwK2fKhIXLvqcoQZExixM9PgxHJ1bPMox8krYQWUEUYmcuV7fbrNE+0GFfF6XcD+DyeavqEz
ED3vjPG5uLQj/fZfI//YJVlCbCahs6wiGM7NZ+VJbsjRMk4mWm6vTxLNAtmeepZw6J0SiYcsjyuU
iwo5a0iMrbru8/aQ7RZL9av0qorYZQ7CuCTHVkM2M6qGDd3hQK0trMVrmbPiW6Kp9gv00w91MY9P
LlpBQs7bUr8wTXoVm9i10xgWLNvNva46zmau1pASRThqe2+ouk4Cmv2wTea+G+9lPKjP5VLQdbLL
pjoXmXZiIh7DnYhpp5uFfi2KCbwMcgRuu7rr12sLsT9QeJU9EQOZnBlkb/c38LH9uQmA+0nQu1fL
iPCSn5bV3x9oMhxfsttcG4195035VztB0P7+jDm15h5TDnUngzrv0aIirvXa8IbhXq8KnQt6RGWa
st4NXervcl+9xKurPfkCvuHA1/rD+9c/sSg4h9//bc+jyCuoITmryCYKJNRzp9gYRNFfmEUuzzRk
Tl3iaGlrabl4RJemEa244SKWpg50WFZXXGvdvH8Xp0bI0dK2eigJ60FLot4q8LhNDTr6RqjrujXq
i7lBVNgQkPH9/Yudup+jRa48RKQsvpdEnB0JTpx054KMJj+cZt3dvn+JEyvdMcoodbFBrxyBooKC
0wdjrbXAKy307IiY96SHnxt9r3D4N/bc/7Am942YtZbtkRE75RWZkVbYOVW8MSrb3pWapd0MRMtf
dvpwZzDxP7hOUWxdo6o/D6VpvFRTQSZpavwsOWIERI5XASGrD8mUldEYOFpcR3nadEGaqC+rlM5u
7UnK45BM7I6G0X4ZErXT2n6fVgUVqboQ2xHtFnWPUd2hWfyeUYLlhIvRIsN+F40Vwm/dTZtgqNgA
zU5a3Je83m2sWj7HyBGv1NDBIu9McJZO/NXtZbNzOYOeGWinpqs4aqP1eV2hZDA5BXiE/6WI4rIA
KbcTOqTFbHCWePu0NfWo1aZ4Nza59px0zRBaRa6fOe+dGOvHEYsV6dCocI0k6go3QbK6lp9WE4eG
OegGakrMBQGGlfHn+yPxCCD812dJHK2HbgMtqF9UEoEF1m9cB3e8FZdrVHdtezHhldn3TmdyauxM
kgfGIpDYGMLCxDgQSwe701w9+qnmh12hWuTErb6zp9nedoW9fnVotRxahNlGmLm54RheBCPK2zPT
6NSjOtpM+iNuIlcOSeTOc7e1zFIn1LBc0D6LL2j25f2aU+B4/0GdHBmH5eK3lXQ5oAaKukkiIjDL
yLaWbq/n/fLNHZfxSpL3cDk6CmBynqafJlVU4Zpm3aaR8tzdnth8iaN1NlO+lJrec7c97EfSorSw
kNBEztzf20oO9tZ/3l/Ttf4IVCGJEuPf+bhRtU7tFu8TyvB5dq9qbTa3ZrFmF61ocBAAKzhzxDo8
wzeWKXG05OrwmvFQs43RRY6kYZjLDRxrCfXMbM/c34kl9xg8RtEps9cFnaS7LOaTFZvzjd7F3zsP
IGxI7eRcvenVEv3WvRx1XLyFxBEgeWmkSE0OGn9e7q1pLa6mtu83ZhWbew88627KMX2RgiPvS3PQ
yCaTbPmcOqONQW0/6GZt2Y6Ja10ugojcznXOpZaceNbHwbRWklj94vG5ztsyu49NysHGaua0TITx
+f2xdOoSh73Xb1NFLl414OyQUY8Hbf9KdU4xPN/Zg30OKHdiG2cfLVsdbkY8l5JLdFl36U4GOhxN
+TtTFD5ae0kqNJLtLT2j+sxO7tRNHS02WkE4Wk3oesTrQ/o9m+qSIduFtlMXZ3ZSR+F6fy3G9uHa
vz04a8ZFbOc+FSpXSx8owRb70W/ND3nb1uGSaNZmwRXxies2FzTZ08icUW6LxFt3rVsOm9k28Ga4
sx2u+NY3NtkmIUWEftO287nj04mJZB8tQ4PfoMeVmuT4hLnDn4QKl8xddpVDl8fF67B/fxCdus7R
ehQ7jWa6Cet3ayyCZnoBYrbyjV1KOS1MC0xG71/n1Hs9Wnt84DBV3QhJ9XZYL/JxzgIt9rVtO+XF
mbXnxMp9jLGv6AYSpok4YRwncsV7377pm3LZ/t9u4GjBwSI4Ezrol1GL0yiApiC2sckXwlvo2v+f
LnGcYaCaqrdwBZVRVib0lPCA3gL7u8O2PZ35vJ54C8eQ8sQHOt8uOTeR+t5drfBr+FW7fhjH4txb
ODGgjnXJWkouDXGbxBY0cf85jnUS5gkhu3D0rg6QgvYX7z+sE7uSYywLP3o7D8rKInSWn7CB3SZZ
5wQGHM/NWMfYZu1zoJRTD+3w+78tF3Cwp3VaOEYQoQZKsiQ/LXMbgypC6p8ZuqcEBMccqz4xy96r
xyzKMnR80LPiS32WGiGMJfERU9eHzaFlY1Je2Epl4O8BIH3ZFphkwNuf3ZefenlHq4GXCsoCJcfo
tGpIvp18r8eWLAzja4zRtsbCmLUXoxljjYOP9FJ0lfFVDF1dYVGyre/9ok2XvhLQcBVnDqRxOccI
shoooLz/1l9H6hvf/WMYQ6VJwfEeza41NIHCrfZpsQd696Q1ma1qt1iu7RDpIaJep/LCzlrwEPb6
sPOTYQrsXAhCO90FUhuvcQL1SrfXbb4MieHte4FnfSzieYv2csU2OyXbLMkwwKr0qp2662YsuqDq
cNAOZJzpdAuvxyVxvjipN+6LxFK7IWmveIPNfuw1XA4yMW9nvdsY7bk14sQX+aDX/n0w5piczdpg
oND/Ny8yY+ac4mfobvWWw+Jq/tLWQxxqi8fi/SdO2Br/9FuP/GjlQ6mZKm9Os2hafZKl7aHyrmRD
cB8+YoWlYtaHZC+83PHDGk/ljSGrcaBwT31vawkpNxwfkaRgP2GbKfnSYnica76oU4YpsiVsjvQo
ViJTaLuxxeeOSYpnG+Kymb4WpJC7wVhp8b5XXndhSs4FQUEN9kc6xli9U77aH0SjjXfImqxPuWXA
B4K58CNtytQgiG/MSVfspHMz0YaWgd93QxpC24rvCl8T1WbU/Okjrm9n3CS1Uw07LflOl7SssPbG
5m3ZY7ulxa7oQUA7ugQVUWcbf+0b/HvA7TbuoqNQl7QP5y02/iQNFs/No2Gd6QpqrrbmG/wtyt3G
HWEVRJt7xU+HQs5mJk4GvtNsdc/tqMsXr/cQUmpN6x8cTQKXL2y1+EU3hvlzpRcfeyedLsVCf7Uz
/Ls6GbHXroD1ArtNMdmOC1Gv4UyGyXWFFUwPsOvaYxBjPq633J/8MeS5cR1nSSxCaIXxsEEk0+6c
pkpfTLft6GvGGVI9gSEw3VqlbTyJvjEvc+B+2zT1umavFyWlCuB0uOXUNLVG6NVxE1katyMn2NSh
x6cr/UDWkgUyJB4yvHhWOf+s9LofP6KcbD5mbjbSKvd8PKCIXPzvTdzlVrgKPyfz1baqTWk48XDg
TRR4JK2knW57X8t/lIDRnvKFU2igOXAH4EXY2WeycbC9TdhIv0wyFW44kzgRE7E5eY991c9ZOK5J
/S0bFqbKqnKMim2yjBfGnFlDoNNND9EkNOYOic7AkF5NfO/Y/cs8YEBOT4thVMmlNEbvsTZj+UtD
+iT3ZVcUauMWXRzNfZkBQmhL2vL2ggwjsCeLAOLaEzGO7qQf4JCrBRO71ZZomAbZZDtOJAIzUlnY
815N4Ngta7TMLcGYth2K1JU3EwFvBie1Sb+fknR1iczrvUCafvqYWJAibjyjxB6h17NuXYzrqhuB
wlVebqvCR73VdFr5Tfa2Q4DN0PtfJ9ffxR5177Cey+WDR3yxClTuu/sRb5iFtdiewswhrC+QANSv
JxCjakdVq3leRpm8dPoqd9qYZ4cqVpqFptPp/uVIO60KGyJutvVEG/RykgZUW4tKx/3gAlCJ2N7R
+fKAE+TbocX8HrB62998ciUetbgrZuiEunuZmQYMN1WWOmEl0EbItxDDUzw04xUtR7ycpteKLKSb
5H9KZKdhqa7ph9La9tvsI5Xmal9mmvg+OqQyMxa0IhjiYqXWpxr5OJSx+6MahOKjnRHpGM5+1x1S
ycoKlXRDp2DX+/WasGrH9U0yzVLtLC3v7hNBzEToUfcQ4ap84vRarx3wqGJ1SIIqXQVaimFSD1oz
IwajelM8IomGoDar1PsGXIqTpoLRsWJVOOhzOmGLu9U7iPgrNTr5JnP7eI9Yrk23mh+LdddQTLzN
ixlL8MwKIgPlrwZLTT1quEtIv6Z3ly/adrG02tjkFq6BbbV6OFn1uH7AMoPce9Tda2VNRAOmftH/
GEfSHmCMuOtukb5Om8eYaILYdpcHKwZKLzAzRoPfj9TJCRi/Ge0OqCv/nheac5xEbdxl5uUwrLW9
5daRDdZpm//wfSKmN8VkDECpC/GMt09n6VL9whNqxtG7sGz0UUEBdSQJGL7j1bwSZxggzhF3OqFP
SeC3/XRR4FXHb+1Lcc+sb5AQpn6ThQUjeSHZxpvCaoXcsk+o4n8TYrzxiuYzWdiy3RAd7l/Nppb8
LPj7jATEPAF4YnlnF671PU4TDYxDVtdEhjqmuEiQ17s7K2Wd2hK6RQcWcIJ7X88dPIZKP1Q959y1
A6fhgwpOYhhJj8WL/xJ3pDaC2swSeu+FYTQB1Rn9KV4gI0Z9Ed810nLvCms0HmRFtxESQloFYDAc
hmKW++gEKP7EaK9K+zqn28ZAr6f4w0wEth3YfW08u5U/VFvRITVCS9XcdbHZk3q5PCJYPMgm/Kx8
0NSqZegq0+5HPjvVEhL4asGWGFTxNf9v9s6kOW4kTaL/Zc6DMqwB4DAXIHeSyX0RLzAuEgL7Eth/
/bzM6q6WZKOS9Zz7UGZlKrGSiUQiIvxzf05jM9Vr1KUYVBHa7QGFsYDOyS27mutKG4Mp8XQgYV3W
3+FIG+8kdR+v1Oeoeet1lmauRea0HY0QCW2T6UBDRcCSrjOeqmJ9V3IJKAzKy/cpaYeHpSqLY02w
3MYqFi91UJZjk6wmLdKGUHDj7KCtzFBSsmqMQ92dJAHspE+sbU0g7UPy3f3CxgCCQYHfuMZmpyIc
h0PcLie/LqXyuh/5HYYLN9rbfYnYx0S3v2Su7QQYuawt6rkWYFi7TIa2Bg3imOruv/2BG4Ndg7cd
yrR4xq/DrwY5pH7++w3RL3ZgZ4n3u+NAGvGUJFTqb0muq4Dqjg97zNW1z7NrT7G8zXCLlYYmTP83
esUvzh/nrsrvXpBH51TK0wuyHtW3GUbgb5xzxd7Nk4+/f0u/8oefQ0DfvcSoAxojCe9v3QFVrLQs
SmILmW1EYqj3TrgMoLshX9WFancJdsMVeObp/Tcv/ov9pfnT/lLHJSo0VLztYIwPsWPo4TxIwizZ
aIVmrA8rc3CSNQCkJDB5Ku+hNOkXYzN669rOypUFgH+T6cPb3/86v/h4zwDo7y7FtJh1UQ+j2Opj
xbITD2LTLqU6+lSI0blDp2CkJ3QisUn5zSv+4tD1cyMsy2aXUYdLUEJLsyeTnNDKKib2HDyw9rj2
fwee/cV99DNdEtwW3YaEdbekhMu1zM38ir3lsKrNJLv9+4v3q5c4vcXvLt6SR/B3atfbwqFHffHF
dT7NWFxpQf3NSflXr3D68+9eQaWFYWkMj7bC0x671LJu0tyg8daZf1e98KuP43SbfvcKTVHmzMxs
BgBJY65HTxUX1VQZG1Kh1dbovd8hxX8hYJy9O9+9TkRZpaol6Jw4ky8cYvfw3PAaF/KzSap5n4nO
/U1S6yzX/h8nuLPq8N1LiTZvdUz5chf1JDabKo9vXL8drpk0iWDplNhZosedqtLyigyaFVZtTFWs
lJQhs3g8+bn/DZoPe5akyy6HaDKe0mK0yPhY48rkZLT2YtwLNsw6gJ5dscYTLdZmnogbCyzeJqEY
OBDo0jjWSnc/amkbdrNdrDWmkJvGoJwOTnJ+HcNB21punV1FcBhD1c/j5aDV01q6erEvKFEPxzxh
VS3tZV2OKdBtrOort8cqwUkUDsai5t/caL+aRJ3//LuL1sR5ioUu17aNKNXeYJ+5hmMigcf1amVH
FMXAkCFom2XaQSWdficNgw2ZJ3+X9P+p5O8vnfr8tP7uN8jMuDHbqIi2w6h8C/7Tkl8zJbTA1JCm
2LqGaMyV1wGMxG2o1NtgDsVKTKLfepDJOEHMmUG7tuMc/RR9+jcSzC8e1/pPs1tLxgoEzSh3bd4Y
2zJhTcLLaa7+X0+Qn0vK+8zQ/Cni2+eQEgirHESKY83dhkPw72wOP5U8/3Vdf2Yr9wR8pSWXbNfC
4lzxoc6bOkZgB7IQgxXGn1uly0i2tlnWVRnFX6D3t6BxAOCZ5jIfcpODXeS18XYZO5KYyo+uIvrD
NogVZDJj/6ay8/w266qP1vGTzd9fmV+NvM7G1+9uB1lFcdnnzHuWaIELjm0vLABPbf6MYS+de9Na
4mPyGusyn21n5yeMZsxEh+fD3vjGMuBVYZHlqxfZ/r0tHScwlW/8Bpf9i8em+dOj34vBRS6gJHeR
V7u3voDUBK89CU1/Id/WuvZvJOxfPDbP/u3vrkIW6wW98qa7lf58Q0FDtc3AqAewYqKAD3G7xKQa
/v6K/+ot/bQSFN4Az7Eyo63eTsPljC8s5Kw4bkxPJ3dI2OPPS/cf2MV3sItzE+ivaRfbfn4r2Td9
Lbukm/ef//Nf5x/4J+RC/GFTTQh/iG5vBqUOnxTH2e5//ks7QS48EwQGKiJERAAYf0EuvD84VFNN
AThTp/gTWPtfjAvjD37ApJUH3DYsFcpo/x3EhXO2D/9rgXXEqR3aoIFUwPV3T01fP+4dHBuqd1ZS
DS/hWBtBwhOlhJFZ2XXYTgJkFxCD5XWgxv6R6KWB2cfz0yR0lkYS5Ji64X5MpgmnsJFZr3SfJTc6
K4AK6NfQHmaQk5/jUvvUSsflAQpsfcd8+wTo1KZxCCpEiAurNvBnxNYQ31WwJN1QK5fstu8755Lc
mwu7cGqdpylL0FTqpaxGLLn1CHvVnu0cVyC00FAtEC3HWPcR/JELX1B8uiNSBLxVNUZGt8EewTty
o0y9GDotH4xALXK/Jtatt9bu49umjoYhkL2VfY2VhHXZYjlCb5+yFoDuCLlLa1mwWl1OeTi3Jxe9
I0BxbLWydC8aM3JIM5Kci1d1XgimHTYvtjbMyjMAtRnxl07F/dXQQVHkQQyyLBjiYr6VnPvtLTKp
OhS6p6FN0NJ13ZJhyzfAvkgrmwi7Q5C5KBBB0ZNQW8HImaLT51I4+3rRac2NIVwc0dzgB8bO5H4x
nC6KQxs5S1tFKvPJyZKz4VTvDqnDtR8Je+IkTRABm1bh5IGyvAOhljl7a3TumVRFd1pqx/2WM2vv
BXj2jTutkHEOv9Nzr2x+v3hFStPpw9hyl8e4xTAaYFT19jq1q9pp3OSlnGHxcQeaLU1wsmPHgTcv
NP9dtJMlw1o43bsx4bQOrIw0x87UC+fe6RLK2D0tHx7GLHcHRB91Wuz6BjqaBPho9s4hKbNlPY5J
RFyn9+uroRiZkuTdyH08aa7xzcPBVgQRymsZ9I2hFFcbsCgQSF9LAyJ7dkMOqxVgKQcyjmE1awQ/
env+tFRVfR0WoX8Dnaxfi3ZmcB2VplUT6YUKE9YjzrZ1hhAJOcHWOj6yZk7epRi7MYDiNpN68tQA
0jKqX92ykoAlSOTgwZ3thREPkKxgccarhUavZK2rErvO6KXEoiDAta/pCPQ6EKMKzcocko1hZ529
Rq8UB6dj44R4H7lgTmNJDSfpIiQfYVZ1+z5rUX4ECpkT05Gu2vdJ7HIhh7yw11hFHGfrmkO+MGbs
zWVlKufCSK0iWsd1XT/YemF5IZ0EhEZTUzQg/JOh5Fgb4zLeVm063LbwvNO9SxHAHIqSoUXoaYv3
XpcL3JvWRkUN/MGoxHHSTPTGhP3INZoTYD/Sd/lnZ3iqvWh9V17WgqxBYOvTdIKx1UCjodTodlgv
fBYn9l79DdVe0mCSRy9YyZc3reKjD5ldiy8liF4+O92uv+RSwx9Zxemg0XAz6xSgEsNNg2bxkwKa
h5wePA7iKfqeORyHmuRhwH69f3UQ0t/GjAQkvWYyhYU6ltl1uSzam9s7jrWissL/dFWsucFSReqB
Rgu321s8/iTg6665L+GL33KPWeqUX6mRWqEgpsxL4OKG4Gg1JHrCi08eJ+8S1ys3LoRK7IOb3pV0
mpbUAPfUI9S+cej1epyOg51MLiqt6yVhNA19dxCVz+WwG5itYeGccJO9SXwHvNDSigeI25klsU42
QneAk6U85AqYsIi3CczDUder7OjUKnHXLaDThCp6fEdX6ShpRye9qL9rKfC/IIK+723zfBFmuCT6
yZEnumm6bqgOIdli1Xp2WZExLUFl1M5Nn2tzd1stiOuhTYlFBPVY2O6dbWiS6S6l3fpBaxKGwW1f
OCIKlkQYvRnYQzOLKXALdt8oqEai1mru9Ud3GSluoFpe08LSphiZRiSN+1tKC2CG6cVz++Q6epd/
zXKgLIFvk5Xd0EI9gNJsPG/eZmxreErMuf1M55l3o7gXVeCb/PyqmEzj/dSa8M7gLCWDGPFZwTVO
Rh0ZtugeRq7NQmC0Kf1N2ih3IpyfiGmlZimPjp6NBwUr5CVJi6gPxeKnVwv0KWMbecNQBQyMNWaC
Y1V/xF28fDgqa6+rJktfa7rILqQUxnPEF/rDYNSwhGPnTxSSihmsNUE699Mdx/7RgnqLPTEZii60
TvMngi6RhC4LbLkFjRJBtzMz23u2hsmvLgTiGtPBpWAb33QtZWdesxSsEjxy+nGRFnzGiqcNiHpr
WZEjrTCH+vq0sF4KZEdskfegMO15N6raeapGumrCdOrnR8iX3HtDlscxE4aYQZw1jqUMkg4NZpMV
La5tZAwuYINxuDkYCdTLQFByLTfGwJQzyGj/hlIXNf0TCDtS8Zpr21HgGH2SMqbyDOwUDJoeE3dU
Xji7Pkm2juLyjuUi5VVTP8ouF59CtIDnsVhrTrxwmyWV+Wr2eLeCigfKwPKf5cMGmK3zKmKn+ObG
jDk4eIm63dAulX4pq2p6onPVAVUQ6eIdn0L3YJmWyQpqT3kR5JwiWMXJLny4lebvh85Xn14yZzd+
01c8MOwBb13rnCi6tXTy27lM0mrastr6pX5RAlx/6tOIJh8Vdw2Zdkbn3zKcSN8GPfa/GXat83Qq
7CMhKlEFGGDVtVMSRSfXVF0xQupeSq/hZE5gvHpIlNNkwUL2EHuzbZiAYY3a3XnawHmp5NR2mXfQ
q4M2Ka1u7er4AlccrLtdFLlWv8akV1ihxNUDr1da+qcYp2VeMa+GBQNrJWpXVkr5gz4Nfgb/1TQf
qMm2H3Awx/jiSCGkATjKiEFuXLPnmlLvoVNRKcLEz1qCJjVFm6FFgvmFIonhxdfLzjqNZyH4w+aw
EqLWznJkYAPfQfW92uNZ9Gyi7Xl67O04H44FzGFj5QCMfWRF0bN96mfGk+s25hhak4o2UgkmOxMu
Vns1S8+M15bbz9bGnEqAQmXZiseO/nS1Bdpvv7T0paHzUPL7sKR6fQN6IonDQddQt6c4yy95qMs3
3FTDZ9Fn8Se72fk9h7zw6i0ZVggGWHx0YLpMfkuXjzrkO++Su6wpZUexj7qbxI3kI3MVLwrjnu1Y
MDI018NIy7KHMe2jjLmKIb7MfbpclHHiNBvHGn3/ULuk4IMW3KixV0kE750BpvHUFEN1g5epKnZw
x6ZPwyTys7JYOy6MqB/lqrVLY2DM2zOBkVHj7mGsDGbQGdRujsuS5ojGqTiAFGM8wkCC3KeSymV6
3qmMRdNkJkrCu462njXwbFxMtgeL7jjxhiaIrgziajJe2CMUEgs9m8SV1/jqWXaggUMVYbsP6rjN
XJi0PhNODJRauvMjGFqhZkcm3d/t4t/N5TIzvPfc8cFOG/lcWRCRIcuXUQvRx5TPpTaPXz03BTBX
ZmydgtJwcN5kmGAuaPCStz1T3oagxug+FHVKbIA1Pj4mzChPGad6TkOfKlyT6NPET3u19I+La0DH
TvmalVavvVil5lq7VLMAuFb9WB60MaPbYHBmZ5/BFXtMmZ3xgIUyvAChV9E1Y2p+h7GMGJ0NsxGb
ASKghXjSS+ZE54P3fw7E359vTwG8Xx+I73seRG/F1x+OxKcf+eeR2PrD93Sd4iaP3iSPpr+/jsSO
94fuGjwpuPPp4jufe//BfRRQH3VgkB5DHc/QKbb57kj8Z7vgCRdJORIO7n8D+shonhPvDydiSp5g
dNGcY4GS5Djz44k4Ns1WpHTPQCpJDM4+5gJ02TPhTwcUzXty4xl5zbRfj/DbkGR+LkQ5XThxNJrw
y9I02tmpET/hQGLxVIkqlyCz88wEbQ0rA3DI6V9Pe+x1ymFnkw6yIHw/MhKiO8ZI2OuN6WuqLeQ5
Cgwe1tZzFRZw2y30aRWNTnExu575Zk8950KHXXkfWIsr+yAzWwqRmUia5snPcHJKpvAsgjLp62uI
EHoVzjWj0zVLWUvBywkKUSUqTtnyYw5aMTWjemShYtENc6+139nkAEIZqwV+ZC9EVu9j5aKSDfqc
swcnNpzdMuhdQBnGzlysPU8Bz7aq1OeMbglmwqih1DZ4nnwqtXFcNnrbFVNoyMm/teMp+gZ0Pn6M
nFE9tlbF2yFdZT23fSzvzMmcwHd0fbHuLZO90cB6iOMgi8rrtMQSin9laAtiR4UkA0N+0dvXsTu9
4S1Ln0kxidckKes+HFI5iVDzRd2sKoM6+hVyxFCtMmuxQoNM+JW/jOYNE4bobjQn97niuHJK+GT5
A3seWax0lfQPLD6nhZS2y2MjY85sVuf5L0muD7d5ZzZw4uOh2Na1bkAZKwSPXQbE7Hcqsz+0Q87u
iDizRj8MpJiJJzNK+BVcDm8JE6BBdaj82IYUb1vtvWco6nTwh5VvUeqZ6tJMT8GOOOeoxqPTt7+l
IBPkqplKz4KGb9seFT/20lGfozWnpgX4GgFtHva0mZ24vLUMWMIDH2YREiaF4Z8OI25QiBxuFnpW
nXyFG5+85OzB0u08JwXrh4i1LqSaq/OxQeQ0s0R5WYlAqQHg6WLZPMX1vBTRhu+RSsGDG1SjlUpv
Y3ZDIIsvJFwaj+XYYCkujV5LDnFSTd8Kz560fa25MfYGMhbFbZzXNTY6kfu3c9N2nKpRrFa9rbUv
U05s7GDYuZ7uBe15993Qcx5b0dcwmY+ejQvqHW6hSC/oz6M3ph4H77m0HXow3ITJO0ZQZjG7ptWi
e8hCcRf2GuoJzQO5WwVJ3uT1nSY43LED0tiRhczhl3EnHTM+DhF+9oDK3xj2jcqBl5QcmNPL0RzH
K6My3X7FIYtyA7aAWB3MvsJiTznI0t1E8G8EaEOT1HqqKzxxhAEm2ggEJRZZmKg0LTddk6IslHNq
9Ichdqxqp2sYpoKsKO0JR5ND2wWZ6uFSVYBT2Xk0BDJKWaXp2vnzyCkUx0929fqtUcnmPvX1TK6b
zHY6UKOTehDnA2xXdP5nOQrbWrHr0t4grmTXfqJz7K3YDWtcTE7DNha31/HPI/IUj0e0Ag7O0+kM
XZ+P03oD2waDjbto7BROR245VRy/a7Opv1BAsTRkg5X4QlSXo3rjOPMb49rohZKV+CshzOob5o+e
ot3UWWy8WKdjf9Ux4GVYdZID1EkZgEnZtheeFWWfjm6VXL2zikDXCXSkWBTi2JyFhuosOmBU9N6d
sxRhxa43g/zM83Qfs7u9bXxBYtJPDSK1ODoRNIqzuFF1remFGs7gh3pi+LsubOsi606tDcPgZsvJ
kYFUopYkxzh0llDmk5rin4UVHMXF0TnLLUQwkF4A4rPP8mPP7QLpulGxbuzMPYxZ37oYEKtBW/Nw
C5OzqGOc9B22Hvxdz24bLZzPEtCMGASNClkoVVhWpj/FIg8fUNifNCQ8pBztqnLSOWwh6wf5SW+K
Bh9sPoIHMlR1lqQmr0Ce8s9S1Zw2c7P12haTVAsK/tk8y1qiXD7Lk9RFWvb0zDkrYPNZDdMnhTLW
n1WyfkhQzCgQRT1DmcPZnyfK+OaMDj7U/qy1RXxct7QPOK9JHs0cQq1D7pZeSNU5Mq1Mi3kzzpNg
l0oK7sE+i3o91U/35lnq08+yXwcl+D3phQlb66QLJmeJMDrLhX7CQD6Ai8Z3czlLinPSeHvq5gyk
UzKyT8NZfrTOUiQDfPeKvS0C5dgWnHA1y3SD6CxhQjUpXkTE+9sDU/OBB86d3EItOsmfZym0O8ui
5CXkgwZX5Xkgfo8oVLINCJMFq/StnfZ6oBVzfReXsCDgJxgSD9EgHNa4qqipdGWQ9I/Ox/9sJn/Y
TOKH+PVm8uatfYv7t/nHzSQ/8s/NpP0HzYM++QyTJVPwz1+bSWH+IUgaCuEL/gsUcfOv+Ypm+H+Y
vmGzo7T/8R//2k0SHvpD6MKiKZINJa3NZKb/jf3kyd3xr92kYK2xbVj3lmMz+/Gcn1mSbMM8cxRx
trbi/L6EuhcIvnzYzmP335o///OVaGbWDQtv1dlK8d2Y0R4yYWh2mtGLN8/HutedG6irNhYAfNLf
fQZsdea4Kr+nev9fb+o0mjIZH/EOf06PA9jvO7PjTREBv5EwokLNcO6aNvqN/ePHMeafb8myiFXT
9CBcruGPW3EGZDDBMz9dZ5OpcnyOTC84ZhoX5O1AI6Wky//+jf04ov3HC9IxzeHE8d0/p2XfXcMB
M3NCZyZZubLNr/3KQ49P2yuatexNJn0tcKRSv7NreGfA1A83iUetC5+ZR/kZlfQ/3yQ0njaaryy5
htbr3miA27+W9RyRmyGOaWFkvx+mejzOJ9+K1al6x8EkP0xwuo4RivXKaSHOOXVWPPsoq5sUA/ph
cHVxs1AFGNoFTEg59+3eZ2OyM5gW3af4r5HTJupXlMqjcCmYvQdFxYS4HnLvIKYq+5ITmly7pkQr
y5qyUmGb1d1KH3B4BHOOnhCB+MYtn7lfIN0XWwl00g7UqLRr+uO8j0iP7Febj47GwgUOVdFmcDy6
vpsvWSq7N7fKP2U2pCGHxeOgXBicpk8LERZ7IrBWl3I9XBdt1MEuguP2ggUNkC5lXyDlEu3ZsKV3
dNxmXBsFrHEh+iYJiRNMTyWb0m0yt8l1NnoUB9Yi2dukFHaOXrzpVWPuouY0BIPSGKNVVsZbi4/j
vuYcg2JD/WQfFPP8oWOHZrc4evmGkU2/RQrBAJwXlJdposdJ7ScA7cKcDcq1g3zXBaKZcuyHPlIR
nM1LSWNWiitIz1ascO0LyY7sjv3s+ODK2th7c+qsTG0RtHGW5rtYLPJTiV5SD00j2GqJEu1yMmMP
eL3uoCp5/UcsZi2IZGQ8aFZ9cixUkZOEc1ekl6IiBjUUebRvMc2uzQUAbdT66iDJ+VyneRvfdHkT
7Q0XUnBg8Ie7vtA1nLdFnlNtMjubjDC0YD45RWGSm8OhBrN4PxdOIyhhKkcD0alwD13qyC8xveNG
sHicgpchF6Tas2nDHMc6UDVSvpmx4ihQdan5wZLN/i0rVL8bI4KygYSbgAbbejsjSZDlcRnPa06C
xsouqmGrV8k13XQL3oWl/zzVAhyKySc8pQs0a3IHrXHX6V37tdd1dZFGsSCqx8VdHNvaJIrJdIhy
L4egbNh71SbiWZp3zUsjhngvhtQik8BRsvc16a4sitHpHoGIORTJsrLmYQQYajhPDBOrG7zQBEni
Mgujqo6evW5JObunIEjtQj/gfMueHNygXtA0+eusnQqgaFjF1OV97YySTX6ZuC8MxRA/RTc/JH4R
35WDIy7FYPuPEVLAGMTC27Lxiw8+WPArwj/exPDK0B+tRZ6aUuvoaBgJ01RYUdO9jBx9hT05+kyS
WF5PTpmGy+xmFz6l97dUDKgXTnRuB0i0bvI1XW2l+tCkXcu1OftFuuvKWa82YznQueKya+morJYn
2FSbKavZ4jZvGuiUYipuB91MOWb2NIN+ln4+5hu0RSr2yqXxym3kgCoKLN+qqivJ6XiXWcpPH7PM
sowgnnP9U7FHdTczzXvzOk6Q98hdgA69Yknhei+MD7wwmjv7dWk00a0mlBZ3A9Gl71ZalNnjQSQ1
vH2YWDc6lQ1uqhvOlt0qJ7IW0OG4Qg1GpixB8BZv2Oj7h2So7GzlsBdz11gb7CtI3gq9H+feeJDO
GFWHEnbXM5s4e2D4aE1vxYA7I8CN5kDAM9X00euILxi1lfU09uxzD5kru29FreZ7Yy6k9ZBS6oww
XwiNApnCXOS+1bTMXhVuAVJfpoj6NE1Z+R3JMC/QEspZwZRsdby/WAptLYxUd+mANiIoQM9Xq2gW
77sWbMjA1J4Rac2hfjzESE0N86CQhqjoyRoSunKLNP1my3kJmWbS5tH4lFhwO038xdpzAxtkx5az
5KEtEa7xc+sXWi94XnA99tqgfQXlOFzS6FbfdIhbYH96Tnk07eyw2pNhmIf7jNur6vSQYjPaM3i9
rTGxBe+k/6B6dd0KsYvKwqt5LU/fULi2rWNxMN2JOtqyL+nVtY1rikme8G+E5SK3rEDUbrQXbjde
CKnti9q9yKf8aRybF6dqku0UzR9OY7xZQxOknb012uGSsfCjp8vhkXVoy+RwpwsmGKLF6o3Tv2eM
BJo0MkdsDHG/r8pqu2A1DwaxPGUUlTLWpH+3dpe3PGkvqyy7YpXE5dB+I/65rSz72rbrVZHX91WT
35aWX9KtZm9HYW0TlLTXnmdDUMiT0uDiWiczFGSlso9DGX2T9vgAsvjaNbhJ/JLiW8D+rtmuK+k/
t6ClqUOeK9gwUbGJlbr1au6jYdm5egMDBC/B3CCypfJj0kkf9nMQ+19pV4VU5PgrueRPnE27IKcp
nLATx5AMXC78cDi45aXjTF8S4e4sm/48NYVWxXM3M9Y5JXl21721A7/xYlzKbL4Gz8U8Vp2oXwb7
zXrhbzQb1Y7gctzrTo0glXVxjCuTdd/qrxzbM+9tt11Tnb5thumByt6Mhry2umq8aIcUxn1kFjt4
oZu5BmDs5vMXoLk1Gaz8MI7d2k48Emg0qPKw1Ch3w7SIeKjZ235qqlU8aSDpESJCY8SaWHkNJZIO
XGm/DSsv1wLTNbdMtTEgzO2NJjm0Gh61rrVlt9c9DHBrsGE2RLRKX+ZLLxl54pEBJnGwSWiuGEdQ
B4xmlzhsDfWsvGJSGm+zvNycsFb64l04Sr7lVfZZWnpzR5voenbhWtumeUiRioZTCJXJ1b1feBdz
E1vXKRXjYJ7AD/ECvPm0XLvRDKzG0jdupzFsnLznOZq/2nSaInmIPmS0QphS9rTyKvxNojPcW9NN
6yN6S7HKiSAEut4e65qCg8nX+lv4av7er5wXTt9cMjVf+G4abU6Fp4x19W1cd93d0PbRpqoaSoa0
aOcv5vhmapO8atzFPeA4vomScjfrjKhtDChXmebsG0+rdvSw79tYTeQ2tVeLtX6HJ3UICs+44gR9
W060ubTQ65mqp1DZdY8IbH3EwKpeJCekcGypBu+VuZ2jEQq3ylZdn7zgkVebdsIBTuaRvxOrcPKm
WzUkT5Ux3iHwXfijIidlVpKbm0bW0TSPhqtdkeiDRC2Q1apO3k+zfjSsYW8V9a1vzYc+UZcD7G/o
1xiEVr4sxy3dyVeMOpe1pxMWauILYbe7ahqZsjvlZu7NS9tBoZqNb1ky7lyruWtk9IRMf2c51jHO
2ks3lzeZ3w+bgSJ0Y15OIdPeCpN5+hC4ImZyaXbm7f2u3akx3S6NfanxdWXIBblCZVf4d455mqUb
z0uOFI++W1NBT2eyHTo8HQlEvsDQvFfDbu7i2ShCBhfXSMdrLHcbtI7rVuUZSSLoanLRLoVePnSL
/k4UQw/KfFhJbUpWJ7Akt+woD8oiC9byxmOPWe08TWiGOURYSfV2OHNdWJeWS5J7l0vKdx0UE8/C
CuEmSRzrzm06AM/I5p7dG7suQ8GdWg8sfc24sKt7N/Br81FTxr4kf7jW28UNCn2Y93S5mqHWmp+6
x4eYnTLHmo1On2kfdW7rtM/14gCfliJ2qR7zyr4vZa8B9RjwF4/A2ZXp+FjmrDa5ddpTdJDxTsAk
ZWH0R06u94aPIa6isBzqq16M2iEZtfXCV5tbxX9Refk6teXKVelyvzB0DQDp4493WZzg/TWbeoTv
QZzn2emGmf/l+IU821WRs964Aju9QZaP2gRqd+0F9GQ3qfTTHNx3s8u3s9Iu5rZ6O/Wnricy1Dym
1rbg8uZx3m1qgWzTCGPZpBLVvj37G+LhnlEKi0st9rx/3oooj2lSf80ndUH7J5l7cUqyNhatYFRN
BSaJiIuJfqMrPfXdwCmUFnRmri6iQdF01CF501Bw0smNqqToOiu31SJSnQLfOmXPGjcroyHca1Xz
12Lpa1pHB3mad566AuqSYELTbDuyECVCcwrRV+nTExCr6YDG63zQbZI9wA4/Ksjh5BTa4n7pAeIt
tUbRjIzMywJrN+esTmDNoE8XvY39sU7/0HuJIBqHZiGNdWFV3j2YPnYAMWe+03eRuy5GiEZjqb4a
VKFdanXiPKFX+9guaH/tRgucmygIw80JRaUeHYb+2jsxBeMhl3fM8sVbpufTrrWtK9DacjPqXnbE
dp58TXtGaytKysWrJnwtRPOHsokxR9L/G2UdNhR/X3pyAjOm9Hmf9PjJgnQySesQ11BBbBTmpYym
9EDdBoWwY9OsSlDSN5Enho0YnenYZlV333XKubYgZl61mf8FwjcTfyxkX6McZj64so7jjYhFGGfc
o5XfVZctT8GtjakLlGAm7tu5TNc6xPBjV2pIfmY+bSKcWauagQvxKme4xscpnuZBLaDPZM8haq7V
lRgH90IlBnbvlE6y29qPi1UG8iOk5pmvE1j752SW5gWjIeMWcYBENj322RW5/eSBwnS2v5Guj02Y
OVG24Y51P7BaVcSuK+954i785rp9ux7S0XynZzy/1LOFfmoyxReyaBPUX7i9fUB4WTFSiseCcALf
/QNR+HhLVMzdNXbUXTlRl6/zRP/aU3O/wUfbkReR3kM6TdZ14xvN/biY2mpWI9uzwthLZ4no0fE+
h9bAQsiD5KAWnw96osVY6nU1MxBd+rvW+V/2zmy5cSPtti/U6MCQQCZuSYKURGoeStINolQD5ikT
89OfRbv7RFnHvx0+1390RF+024UiCSAzv7332tV5qiHzuTsQyO3qHVWPTnaFfdSij3uTpOyawBjZ
3LfLya5c+j5/1kQwVRMpn9vhTqbusgzXtugyZ9p1iIo5Ifae+rp+s+AF86JuoeF6W05xAAC7lCXh
4tlyro2mVe4uKJTzpRcVftuz64/RsWiSh0osJ8cXvFxplL6002TEN0ynxAElDwFp8T0OW1hKRDxV
Fa+YJgr427MRTT1qpLW7d5yyO7XKTSOsLmYH5tKOmqUbIqASS+TQdXIYoHfvnTCYLsaBImJKaCPt
LdCKU2/XTG2No6qWjGByQaOJ1++YE6qT5wi1EUN8103slhxC3wBMwvnQsPCvW0gr59oSfq6iHWmy
LucrjGHtgSP/4zLOlGEkk7qMF2g/Y99FeT8l17mZ34RafwQZ/KLFgtY4er0VURniXaXYRYReHxSS
ReF69lUCEBa8DqLTnCz9rlwdfz/PBL1HmhCu6EDU122vpsNQruUxxX5N4g8h0Vo87zUOSXLwPB8S
24cIiO9xjyVriGDDLmRSxFPssglefLPHDRZyonCR49o5TLfYcYJj76Ie+L41XutKtvsYpstl3/iU
MFSxy1q5ztYNWnAwKYcOxsbaSdL+G99fP2gH4M5DEtzSfhLsF4ewJYaYodpWaXDvC3HUtJJHCvQJ
fx8a+Bbs6NS+592mCZuGXnb7kkIReeJRnlkwJb41TOWY7lJxq9v2Zs4AXqeB3e8TMYdXXTg5y4Yh
Vv7FNBUWTdMm0yUlOR9tY4JdUFKDjtt+jIwqmsO8dCISJqE6w/YqkBPma7as9Z44N2GhTFn7NE6y
y5QC5duuGR7QYIOd1MnLaGNOkctURLpb3ue+E1gCRwQrsB0XPO/yIpkDlJcuZLUe7X1TMYYYa8d7
Xaq628fn2MzMnGAzKe+GUeeCbl2aHafKascRYzj65M+2Hk2WbImQ6/Y4hjYNO45t5XBjJnYRY1ml
TlsmVnzkoPbVdoufGlpoqng1Q64rb/J5UddZGN+CPuM4od3xzcNoeRkuuOQ3zehhhXPB159bOJ79
kbcg+Pn7trezk7LoVSEeEO5Hm5gftg/7zeHFfNkWtt5RgiKvecXnW79T5oJjTBmxENARD6hkS/Te
jRYtfUr5/DPLzZlfV8arkQnUcmIOXt3m87Rw0MnrDyuOp3tcoz42h9DP3/y+LqJWOfFlzIePDDJg
1Lm9mKhE4X8cUPyvXJtCOFv39kPY+vnZ74/PM6ks+1l1A4ul5QV0kNfDYw0q9chZvI0aDZMnsWA3
w0vt8NnW4SW4MAfCxpoz2MwpyABaELZgNioV39Do7eC+716WoVgvl7jwtqMnuTs9DQ7CdSuU/vKr
C9liy3LB/QY/YBXejZO09i2EZpv3UsiuTHZ1PpOeIGW4K5ZQvriUje2wtiWHOdTWlRcGIBPwDTOE
aJ4LTP7YQh3i/qncxnkj2CxivZ0IXuyW2VMbx19fuR3yC6PXMzohh9aSg1fbuCNb0JTHY+OP3CmC
jbJx3iuayi+83mHo7GEJ4Hm6C+YR8Kuq1H4omNfnTorVSrXBHVTU6kZo74bke2k2K466HUJ0cGk1
2XNfOs+Owrlr6pSDfOOz/1s6fxPXmrcEt4TSNKN7Y4HxInjpzs5r+gXYwqx7as+weNeX4VBHYm7f
ZK4u8ti78xb1Dn3qg62UzxaXWkUS2P1tKubvol3FPhemimIhOXYY85EmE8lIih5pSOGQ19n9paMn
/45nTl+vTdGfNEv8RZU7ZteS1r9Iu2SOghaEUpJJy76jF6i4Wqbs2s+WL163fLXwrHFim5bHerXN
g5gYcHR9kizbUleETXv3th0qtpl07yg86M60Edl0HNxh2td+HX6JzTJ/8b2Wc5SnrGvYiddDmQkc
mWQmEkU5DlU3j8GoXmQYHPEflPsSxktZ+KxwOsGHOHdvdbB0OzeeDu04X0nwk2wadgx0T4sU6r1b
WEeL1N5xnroY5fA4aez4s9pVxfoQtGW7ZQK/93NGIZndXFPK5LL3JcLu5z1skyy7n7TZMQDfUdq0
a3zuxZxux6nOLuXs38gsfA21fczJ67TCJeqWXyWduFBr9TQLW+0xxmwJp18MDe/LMLs31vA0pu2z
roetbtQFM9V9SrPFwDgkrMarxGS7Mg32hHp+9AgEhn6CJTB3tbX6765LzRpG09JhsaVnaud2VtQk
OjLNsn7JZXWxjlDqUp+GsiVq2aiXpXXUHU9vHR496eyreKR2aVRgZGbyM+ZOhd4+9KuXFvNzmuk3
aPOALjgan482a3IFOgjDVkuXCnhbrPFvY0X6voDvBv241S7ZFhJeV0sYPMeYkfyQWnQxcBetu7Do
6LXDIZpDWpdM/gOX9Q3v1ZkGtEmq75XXdjdzFZqLyW12rBpXeE/a18nzripfH9JxuhQpq3oWz5dJ
4u3SBtaboFSK4e6pb+oDB1Pu1dg71RBLGBhs59RsR/6mRdK8tbneJTlWjTDbVXV7hxr6Ki1egyph
0baDU+XXD7VhgIRBm9EKvQug8PaycVAFHH6MYZvL4DRLc0iDccvM487zWrA8ebrF+xzJXu2tsKhP
fJXXoR8/9b1ml/HNm9yTybI9xJo7MYljR2hhZ0rsKnF5tyhsNuvMH8L0mcNO6I4AypJTAsmZvrHq
EfDNdbkw/WJF93p3t3bVGQdtg/KYvPskxSOzhu9gmCCCgDxg8WA+al3Mbh553upi7p1PuLGvjWp5
X6hra2iPdE7uSp9n2Wou65hj/8AzFs4If5t2oreYVf6+LZOTN+bvkxnulqTOkBD6Kzdft6njqwcG
6wvbgHLXxEMfBX5wPQyYeCzrPMCkDLBuxvneK1zG2hgGcGrldyz492XQX2u2lKtdMEBwGa3x6YsR
qpAf9keAWw80Ig0bLcdjWxo4TAxi6WA6ZIDhW+Ec52og+jaB5WfsdEfA6yTgTW+DZHrADvuYlvFO
5i69cTDQas9M0eDpctOHvE1jizBWCoBy32f2RZZCr/K4rzjbRkEu3j0VU55XDG+NGF604NWJIXfd
FUYehbtIvGj6uz0NrC7DzzmdL/WUX4om3M119jam8h7F6Nn1a8XkfXgvvfG4Fiq8RIt4Ery1WrRB
NE5oC+nHMi5X6QjpKQ/uljC/SFTM6xKxx8lCbNFxuJeOfph8hgruFFIHls3HTjiXflEd4tB/Vqt1
K132yY21kltIxOOQ1WYbw4TBen49jdWPnLaEuXMP7WzdhkH6NcSRtWXuchkLDn7no1zDR5+s5paz
yc6zi6Nfpsc4nB+KoHsYbMS81DdXdWtuWP/em4wqpcBRz2WSzofK7dk/SRrDUAW31VrfSl2cNHSb
Q2ytX1CwN1M1H+EC3UIlWzlXxPYJalr26CScwy2KBG/WFVVuUk3CTmN0h8c1q56KfJq3Kf1+UWFb
yUIsSnPsErFzKUMS5o5dLKfJsXEDhetNqwGlK8NzwfNRXpqlk4dkFgoqk9de9J10npezLkgRLBN6
R/XLRro9hYkzOTh3qBn4KE250cR29tWimGDlpgvXY2Z7zjV+qH5b9Kbs9g1lX5Gj9XkLpII9QjIi
cleeK0HL9LGiX+Sj8Nz8rlw6pj5FuHRkSGJ7N2SZ+zAumX/nyRSa05KFCXUXhf1jHEMmMXAkBl5E
MW7zJKblobPTjzKdY30RZ3THE25Phjdr6hZWyKmZ7uiEayeQWGpgsaKQj66y7ANSJy1qVa3vO9TD
i6Zw5aOXheuXwPIhh1ajurHCzsG0W3JiDrNk3ZlR2HQbl/Mdo0PvLbZS+31iknyBowpflQ8cBNic
HW9zZLgyyhIKVUmCVftYZtNDxy8TLWxvorglRUTWc4xqk2Rfw05CmjDrsAvmft6iqnvsxykJCvIe
p/Awe3vkBFzATRw+gFyjcc02nBtLNhcZ8UzX2ztMSXixj9M1URTIaYsf8BvV7vRS1vEMLnKUV6M/
qa8pTQF7PGvzU1IMYqMUeJRJlPMzCVhcjZjvEgxkuwZbJ2GbiQXACe32wrj1cKXOOMgpM9/zNH2X
vd/fZkwPIgdD/dNQCXvYiMaMtK4VzeWyDsWj9hmstlPGUIa56m7VjrOVjV9vC6QUG6Mh30SZIEoy
QPXl+lGjDcI7DMPpcrZMeWhNz/vHXuVeqq49do2ueYB4tXWJvRONc9Mwc9/PjN0eQnstjlnvHzAm
3CMNeQ9ptbIPpgDMRDaunt2s6joa2W1/mc0MoBeuWOSavoZd6bP++0nJQD1bxqhnhLpzPUZNo8ew
ocMqfB030rqhDgVLqxwxMm78jLZVDHvlrbtMSGa1SI5CzxNrxxSfVxMcFxsQasNNRuYFnr2TH+NU
5Pd2I9877XZ75j9mnxRBeWDvFJJ98iuIZA0L+0B90Y09yibjDjCITQVtHlfA3cLHsC/gbJmhMd9X
J4Y5mQy62ndyGm5Va1cc1wJAhcPqDodxCglGwT+ZOeJLcViF0T3bAkx8G51ihaV+1hPXsZ7FlYFu
ciWKtiQz1a202gVpW4z7inLxiwEB9GxXzmP2/q4WTzj83Hbnzx7JktBmAkCWLbytqoEIbbtYCzvG
frmZC1iDpCf6V8c41UUxZuku9ImuzH3vXxOgafgzreCmjY3c+aTt+E6XigxH3ribf601jp12cBgl
hO5CEFMlthvzvo45SjRl7LyGQR6kr56UAPco7KRUQQYzoMB/9anTOR1SZJSMGKyQN8Czoo31nX1D
lanpD/8qqiKnMZxBRZuH6FlpxrW2C/f4vKXbIn1JYmo89795hf7XnfcHdx4Oqb9w5/3Qwx+defzf
/+PMC9S/CVJQiUJUQviSleL/OvMU5AMcoWEY+MrlH7j4y/4T87Dsf+PJkw67TSlDT+At4x+aZuhT
kAmO+rfn4zvDm+ecHX2grv6BNe/sHvvFdYVIakv0drK8JEhtFeAP/BWblPox53WdJ1Fnk/dvG389
BE7xdzj9P1K5gt+vgvkQxV8J3BCfPGwa9YtIaILaqNsHK1eHNsy+EpS8psoy3GXFeGd5zc9ffoU/
8ed9srH9dk3p85+AsDi4iE/Am1q1ROZSQ9NnDMvKBm/3kKghPvlm/ToTsr6eazIif33NT57A366p
sHZAsoB34XxGgU99kSysFhYj8eyLE6b9VWmSdQPjovz9wfsfq9L+7BtlkhfYsCkEN9HZNfiLSc9p
/EwmqmccPZvppanhA3qJXQJA4FxCRbJz4dlTv2cMVl7+w8/I9VzIHNINPLZ9v/GGf7kyXBjPL4Tb
MW9XIyqJ6J3HqvHPjpzYhRX411f7f+5Pnh0fL6eDw9JDdfn0OX3YDIlxBE0bCOXbNjO8wB0O8P8f
V+FKEjMbtkf7E8uuX8Dml3mgowGqxLWqWdeJcrfRP7uK70tXCsmT5hM8ls6nq3h16xmRxToq8R/d
haNr7V2HRuK/vsrne/B8FUJlIEsEu1I01D/eGS2mbFOXiYmGfmXXWDnTY+PFwVXbOfHhry/1+cfh
UpLLOML2GZlh3fzjpQoPmwHBRxMtnO23YQLRkt3z35U+/slVFNKpyw/sKz/0P30gvczloLLWRO3E
oMNiT0fh3Zr88x8H16mNg5odguOf37i/PlBQgtgst52JJnb1G1PhkKsGFJh/9o3xYuBdzysw5MXO
JvPTS2nxc0FmIie23nHOy+N2JkffW534m9fD+bH49bUeYN9V6vxycG2iqJ87tPgR9EgZhU1S2oC6
Ithw4Vp28ZYIxTRbFaK+++sP9htX7Q9XDLkLmJaxMnHPherzQlI19FbRXxWR7IHH3MGiHBwLFqVr
51ciaL8mgvKRlY1MtHCSPLqCjjWJK+5vPjnsnvMN8etfRfqspufVkYQku+DPnaRGyHWUYzVGU+IK
CMyG0oGNNa6SwTotRS3muNaBzCYwerr7qdBh9XLes6t71OVk4Zg/JT8Wm8DTFZrzbK67mdzeK5kX
0cMIQ5u9Co2VMrXyKs3rfSDJm8F2cfWDNZ+beQhPgk6tGrHqizKf2jtDh/u4r6dWn+zmTKOH/TIr
3CFt8QSOSFQXaQAB/JCBnca9u2Qq3TFEc3v0qyGQO5tQEgcEKm1Bo0/T8p0cXr5GcI9X8Zo4nQFd
mgZVdrQZLBZMCixMNKZI5uOQ+1NIa1hfjVvmdBP7+6VdlxunYJxrHV2v6NUJilBBiwg97acmawg3
leE5CGZ8u3kG1EvRW2abNgprP4YDhDf8mNeLzndFck6CZxJf5hQnyynuPbv9XquqkvCiz49sUGQy
Z9IYa3u7Dk5DyXSZmnMmsq9Ids8B8FpvGuQXIzVuNNfttaI0fbaRYZyUUTx1v/4d0dGg2UptiaNg
pVNkPRmr72yImPvGMoSE6sRz010VduR0vMwFemDwAfowyd115kQ0ywe7koSpzHz+U+xiVjqCzLAA
3tfMWGyRofeMJjbf8r6bCCRW6ZBEvj0n76ljwgf8pN67lU6yhkW9jFCeRVEiaIvJniiHdME6ZLkz
YQFq2+nNJO38cxU1KzPh/9ehE/prBo0k3lXZxOQ0Jl9piJzPwasAoIEHOw4pWWqFkadzoX2xYbZg
3drYIL8VmLLSi9yW9rrvQfGU2wYBA2wT7ZhXCYcejrQy4GaMG25r7F+p2XtLQ7AHU2ezsRJp3+gu
0C+mBs518MYgwRVM87uNhhSDb23TgF45FyL8jk7N2N+085gVu7FPq4NV5PK9T7L2leBP8GXyWtAR
d2oMctXchzbN7NdD6DTDEPWUcB8yBH3iQqkbPvCTuYIR+QTgp2BbNG1oSg9fgoKpRVRZvxHLaVDL
j8rC1HLQMkAQLHSBayDrFVk1t/A7oqKDQROdEl/eiiJmDFKCNrEgthN2PCVpkmPj0vTjxm+FWvVt
kswTMTmRBN9Xt2yf2n7GoW7WnuCYCqf5fKbtxndrGnyQCi3OtAVo4Dm6KZl3MmqoH9OJaQ78gbi9
bRoXFlDbO6iQLg5obKhOOj7JIWcQoVUePhVklv3L2RuKm1RXYmT2IrxuX5aAkK+9SYk3ax2hNjn9
7NhHzNaA7S0duF4UWz3dxQMwDYbWdepfu1Xl/JBZuypynzK+mgLXLbdhSpBl7zu6R6AKEZPRZXVg
kusudxxrq7J1WDdO7Ej4do2KMcm79F4HdT0yZEgtRh02rqijLHhfIcZiPosopCOUnVvMU3A+1cjx
Q231Pycxgz7BmJnh8qj9cMQrjFF2HJFer+C0NdyUk6VJ2rk6+U4HZEf/maNtce23bfrRsJQtdKzi
VNks/uz/GMRYvXga2fegB1e8LUqk7zhrs5fV6b23cp0Z0MVJS65hSaoAcnCazI8Qt5GAOvQ77Ipn
oyrxAPYWdtbAyPeXxPI3i5TirZy85WOi8OkBt02eM7GM+44Q4CxHDBUrcQBgMMQXPUCAT7YXZtQr
WBz6QaADhN/wDdvfGoH2GA1JxcNT8lRMOGZ9CGFBZoKfHNBKzLsawe4iFjQLbCo/kd0lnlTvYgTK
xeuiSrsvJZGNFBcnA06S5aL5obPBYtRbKgcvcei8+atcX8+pj3Cbs8NoN4XlYocbkmxC9hALT6P0
CpFeUiQjDtzLUgCr6eavqz0Zh1wF0xymCMNojoNnLw/UfaqfYd0BdSenALGqpLvH2uE0aj983gHf
wRFbUMqFFdy7Xe8nkFzOlKQkRJXejKxBEeFig77RjOld6LhEOOOZbMqZ+J2Hm2n00o+hNxZeIpUh
rMd6GKbIykOKQZrYKR5j7vkEK6hrjYdMk8jeDF4zVMcWTtdtwagOm7F3rnFZ0nIoozjV3U8nzbxx
54ukwTYqM4wzM5zeO9AD/r3nk+spa7v6Rg87JBNLqwJ9j/bLzbpo/ZVaDA18ZMitpzPV5RUieU+z
Du1ssGzc1vuesAYtl6W9kBrJYzjQjGwqkhyLaCkrxuqKbuMwCjRXRbIKvZF9mt+N1KBgl8gH596G
6tduyM9Z3R5cYT+dHXvtAyleBCzXTn26aeq5/BlC1Vo2pWlEDWvGWk5m8Ea5dzn03bs91CDAe6GT
4lQMFv8iEGn7RWX4DzazdgCKdFafvZQwQtCCZYPIlS7e8pMJlufvhnpo9EnUGD0uLGLgCZg/H8xp
oO1z9V0ji+5oOLk8qDLl0V50IK8c3MTtBv9ufev0BXyTigE3NtIBA1nVl15w3ZWePDvfIdsASXHG
I/A8DJGAneL7mSWu51072NdaSgKlXRGbZ945oFRY2MObHPC0jW1zDH50tjsdSgrdflAnD0GkXMp8
OWBmHB5HfDCSOhfa7K6Zys+IEAQpwg02Ketdi2p9HWyJHQtUsnmIvQzbeTcXfrSior/ztiiZqo6s
U3XgQIWH8aXfl2Cxz2Nj0UPyjnvxBbib+22FNXExIBzW27Zw3ZcGK2i2XXVm3WK1wggnMy/FhtyZ
W7YB9odAa+o2FX82yrHL7YAKKOwPxwjnjk7V7gd7O4GEnPg9lRZdCSQvts21m7SGPiKl4nXXjT3T
xg7Lwb3Tx9aTVTn4vkIEyNOg5VpuodaMH2ulpm43uBMPGd7V4pLQvMrxG/ds/AolsPn0jDjZEzvD
ZU22hJorNy4eOGCSPwvyVjwiLAX0WMdrA9JP2yBoVGCBbhFQM+td2xJo2oSe201A8cL80uiU3hCo
GgBj1IzFCaijUnel5A23ZZcVtNEqwuIpZwhMbI2s1UflOme7dWzIKk7dap1tJ8hbqZ5WBuZ5DpzK
9Zba3q2TMc99V6lrLZAwDp3VxWUkKuMwD19jl5qfCpf1hcW+IYv4qWjdFkjGAVQH40LeGq0yZSPb
1nMkxpDxb58qwghJYbJq5ze4IiPyHwN48SHACOKf6YCUWGjRsfGwFHbd1MwvEBXb3sVVGXc4IQu3
qCBlhoRIN/hj/Leept3bfm3QvNSUsxEj2ccDwLdvfdh2i08Itmb1zBw5BE3hUPIxd4SAdnbgjney
SjDs+YydRsxCRbPXC6AIcOdZme/rdE6bPQ5Cej69rgAeybnJsSnVGpH+QRi4wLUd/a1DtOSd4XYV
/lyf7swNdiTEVUvTRAq0J6y+d3IczikVIb43KC3BtusQSjcNhj3W4mAi1hdIC4Ya8cDC2YvewyS3
rKbnYJEwst0XXScf2M8NJOm6OnseOR10UaOMh9BI4RWW23lBzFqL+ps2oz5Zvk3egIALEqcPaOEH
GKz6dmy0ebU9PT/zrVU/0FM7F3UZkQmgStp+rCbVD5jU42Abpyn74Kysw3dUC7fZmEUb8qaLF95w
+qEnBBMsw/gpyymMUcsM0MEVM+yH2OsRDiE91M/juFRPtmTuhmzeyZcY/P73mdxEgE87oZxxJPoP
ga73y8sEWxqvTVrsa7irVn/tDpqYn0gL+dgShHA2uEtxbvtWVuLUyuL63dFiIq5GoKLF6+8DqTFO
GX6UNt7UbViejTlNPszPPF92wT6nnn+m5cjWtwhX8zXwykltPU5vvGILoCT7rpvyk6flOdtRzAvZ
BdS/r+0wqRGHVz68kfTSrzLVBYCy1V2+J7Pd9tu0JkJQOwXxIs9dnvy8ncTG9nHAHPsermBUj4n6
roquuvLEuhpWI3d4H/ylBuAcJ/HJMgXs9MX3nkTYTrcp0U2MvzLv7lK0EkB4WKzYV3MOvUgFiDeU
hdlsrdFQcODrZv6SNmFMjq9eMSxoDzf6ph2N923gTuA0ksE73khwi1+zpLBuraYcv+MSJMTRDzUb
2rEiSgaSNvejqs/Q7utJT09LPcinMT8/mVVupT8Vx9XH2RnK9MoskLnYik+CowsVcwQH+qbCMuWg
N26gXtX3ubChaUpFVT31TNNEGcyEb7Du4vqjUAsOUxUEmCVzv8G4WNiLXjYOwRHYrnVcL9vUkvU3
vyCGCh1DK3ZMQW8jHg4J+xCfhOTXWAL/wAGXhK+elWG7IQuwiAiPrUSoKVz4MXHWYjaZJJuIPMvW
Y6DqkaamOFbfphJ5adOVjua87pT2ld9icNuRaGle/XJKF1rAlSDvQSzFhVIfYpXRIxGcTdDSF7Vp
lXKe27UM7gHGLSWfw+hi12jPemvh+f0I8a+zGWyK4ZYVBYQ+L+rqNu308rbC0XuWeNuB4FRz9jPW
nW4j2in7b17fJz+GcS4MX8Na9zuVWBnFPhRE/1z4SnHajwFlHm0csGRqVzxOIGPTra6bc+Gy56Rb
JZfxXQZh+mWA65LTJJcwZTd1mBJwU33g8tZBWt4HA7y0XZyH3qkHNYkWx3YbBX7pAE2g6YXTVd86
7YyHPZEsD5nPHiGsA0YWuoeHHFHq1CwR7kIgi2WD3Ypnd4Dl6Jp6lju9mPGROSeonM6xWJ6nGd1q
53Ut8fsxNj4PMjcDiRtFsmovZ1MSVqMjxFBYXtnllrgVZJCGDs0fkhPOvS2z+YdltbnZ4k6ZsjPq
eDXc8wluFxfn17oZswo4aDcGAqOkXnM6D+EZi9x0gEODwcG74qo82IGpCXHmoIGXUeOlBGQHTjD8
tWRfVtABu2RpT1lovOsAtOGzyOOp9p56p4sD91kmKLa7aaAGjzjCMCt84WvvZ/qeGQRmZjp+MGLR
zjB8kd1qX6ZFSvjOsnX3AX5gdjDx2CY5wRRhQVRV2flki/Er2LigiSalxAqw8yhGm9SAi/lK5KS1
oyDorR7IcUrBYSXn/FtAjrdkAcbiCZQjr8NNltb8dzieMSWkX+1rCwv2i2V3Z+p9uzQvUC/FY24q
5W/74Pyg2nOcfaHnim5DygCxiuZ6/umGlvu9z2sWOncpOQMJNRusP4ajPiSTvCzOvXdETUoHD+HW
xdUXbqugmO56L73rLQdSZlulGteDFxSbhPBgeiBjJV7nwfJhJMyyJDTeMC3egpY+Rxj1ksJlWMgl
MbEZyvoykWXQvTr5oOxTuNaUxzR41nkDGtQrcmoOv9TG1QCXaNBrw5V3h3DtDM+ZkROvlhJiiceZ
MFb5qcrrGIF3BQejLkdClGSEfFVR86OG9OzvNf5UuuQTEqz2Javetmk8ML1dnqqrqZ1C/USL19Dc
5Mj3aucT1mSqiQnF9FfxqvzhSafTjH1o9mZCbWvBBHDThr0YSJSFa3xsZwKzAAeqUWc7G4QZbQ7l
yk25oeMhoDCJ7G5rveieiPe9BxV6eoccFJQ3STv1Y7yf3NiTB5GSot8tduLaUBXRc7vNXFPFZfEE
ANLX52DUmt1jKVBghCmpD/eD9BwOlv1CzZe164EXsUBaorW76uRAFwYahksYuu4O1zSewE0A+JPJ
hmsYaJWbdgCslmx9m7nCt3nQYULyKWM/4W5sAN3eXom1pQJw8OZzxqewdLoPS2k3LDVl+YM0oLke
68TUdLYNE7Gc1M3FeliGht3ijOW2YEnwGEb6mZCcuPkANROarMsWArdjw9HgmXdgDtXRWsXSE0co
hnSkj7DlBerwfRd+9V1NYyYZdi64q9AgmupHRV0gbxFmZzVQ51qG5dF2u5yErEka9KLc8B18y6Qh
B1rbI6Rmbuhs7k6zSrrpycdsG8D3gu/k3Q21sCWDMrf0ScI4QAIwCeDKGIrNZIk6e2SxMsULKHx4
wUUarCkkdb/Ln+kUdptD7HWqOxba97OHGXc430QwezDhyDSo44wNk0RbOQyUU5JxZ/a/o4OqcZcN
b/Ym8HaYraiv2HQdwckLPACWd1kgrbhbvwor97WCAfaAxNNQPDgbLywz0s46L+bLxTGzs0Y97ohE
HQgK9daIHSxLPGbFhUeAkhkypyTc455tekiruDx4w27mti31aZIgrNgRWxhjC7Lq6WDWKJAVKvTv
EtX/ugZ+cQ24Ak3mf3YNPAPw+4T0+e3f+C/SxwMCibwWSIXPHbMkcsp/KhPgQ4rQQ0XENMu/Yofo
Zf81Dng4BxRjgRB0JG5+/xdApOWJf/PvIAr99w8N/olv4JPKiJkhFEgv5+6Es+QTfJL+gLSNQkxM
79eqtt9MeY60AER+YrtG5uKXb+ZPlPxPWvfv13LoEOUTs4cJP0lzi21nXtYVXiRraVCZg+xudKXa
MzUbDgOqxWORN/iKdbr+DePnk/T4+5W5poOiio3gc8Gamj2stS7k1SIhdNf4gGNbIoV//fH+9Kv0
+HwK9A2q+lnL+0VQr8TQe0XDRTJfPdJCBz5gvC7+rjbns0D3+2f55TKffjFnpNUP24XHgGHMboYa
LMPUaeupFRYQYxxLw6GZUUSY5WBy8sviS7bSzTAPyd8AjX4r6vlFn/vP30QIxX8EyvEnqXD6P+yd
13LrSrZlvwg3ACTsK0AnkjKUl14QsvDe4+t7YF/TErVbjH2fO6qi6lQdk8xE2rXWHJM7RGD1fM/e
BUy3qN38XHLDNWfCWuE/Cdn1Kx4ADoI2l8vwgWp0N33lmb1FcH92yh/8r98YQNV//5r5z38Zfvbe
0NCkRCy73s+RAOh7aRi0f/zGvLOQ05q6zQeG02XNxSpfGtG0se+9NhNLQy30FQHg5IJaBgokxZBv
fp9Ox/0xDWpPSH6SjqWiAYuUo6ZE7VOPy45P4B94aMzBEjTNKdCWsI6nLe2YJlUMzFkKNFiW39uR
WyyrqXDjZKnIIzkU/gfTRs3bseb1HnjZWuvaIFgXodBeBWXLk6ManijIJpHrJ77Ls6QDxiQTxtD7
nkcOl2qvWMNQGuJD3JXQ14m9ytqlnkixDyG0QN1Krg5CKk9iRae0TTXrXZWEKJ2pT0/IyWQ4QR+g
n4PdIEMkI7+KiMq6ppSo1nk6MjJnUYxTQYxV24U112jb+h7wq09NeSkTt5Hi0uRx6w8KdBiz0xbg
hsY7s2+ATJAK0KzFoElNsgnn/1wXcVjbm6AaiuhGqFlBuqAvoT9ZZUkdONXl9j0ceM8DYMMLFlKG
oqPiHfUO0IMUStFbytud12ZfKE/A7D2JtUfMYonVM17xUsoF0VIsI19AIxgWlZ/V0brRtJCYdmr5
9WrCyFZ15bTCvVIyc26jUUDlYEGUciWG2kLtGniCeLnSh0StwuZsSJO03fiTJJ0TtuUyhjLYetfy
oVAusSFtS9du/EZ1hs4D+hQkSoics5Wl85C0d7nuwTCOy95IrHdbjpBKrU17sHa+NNJf2xyhmEvC
ouwgHprkRVAp1C4rrmbjKgsHqCAxMoOJJw7cX0SnmTQj4JQrtVJJCBjGaF2VmJVeoac2DyRCjFed
NZK7CQTUa7sLuJz0gQ3ZIozhtULNMaZuIaSx/gwGbjcLLlw8JqoBvLBTaEF/G+uQEVDI9hOZrsC0
eNAqZaU4XaEmb5yfRJ56pSufQi1rUrfmmQXwQ7IyKohl7U1Ck3hB1YLkOSxY0qxBEcAeK0zfJ7fW
+MmTZmeJMl+FcfCmbKT4jMnPnqMX9N58wshXVOtOlL6Hg1+5qtl2l/1YZA9Qgdhg/cL3L0MhCBya
ZHQONQS/yRFZDbjcDKXuZkC++t7XRVigjOsHQnGlVGnzKyd4mMrBixapTGWDY4UYODiaUiUX8GyI
Mw+l1exJTIRgcXCGPqitSEjuiLG/EL4YSOt0+B9UKviwBQ+L+g4vAfuMaCwkYTUxCbHCdNU5F2QJ
V+kxhdYqhZ18GIO0xcE1qgrAWH5GoAOzECxQYib6pSpVIf6vhKBBuCbIPTQA7WThY0W8k1zo5F1u
p7xOkeE+k7LBgo5pZl32JW6vDGbTg6U1E/nZsDMTixpYJwU09UK7tr2OdemRWftE0my8NNNIBYtd
5dEMj1Ciy8wrxjumFBg1H3OSBSUl/cAqiwpQOmyUF7DnGaYI2cB1zR6ioD3hM1BqP7KoJ+Sq556e
atyJDdE8jp2Vou8dG30RMmOu0wzCHHyZKv3IRGAVThWJmHlLNhN/l1EuOLeyUjU2WhmlO12h5MMl
5J/om1hlcSM0L8qYsniclmBsmMgJx6qvUxeBG1rIEBZZgI/BGLeuSkjyGechEjboabqrgUKuAWNC
q/yQZQl4GPVxsKZGSRn2vMQTfR/GZVM7SUCB98oMzSleYVlha8se9zp5WRqerjmAtojiwkLWh0MR
FTgBh20+ElFMi9JbqHmtW1uvLqoKP56ywnd+rr1YaxP2FnsFm4176q1bXFFwSroJamJReKgLOXC9
sBOwohShJ0t4vNV0PgNxrybK5lSMSJREOGpWXwLNiIqlrtTmgNYB1fgsSdPRW3htGW3kcSwxP0B7
IDYazDA+mNxgWeIbWlG7eGUQwkMcbd90xIJgBoQSUo1MzmRjbaC2YRusDAn3m1QZurVq+ySiCKJ7
vUtCDtg05T9BsxysNga7R+pucmqzkNFFI+CViYLiGLtC9m32yziU2xIBhwXTP9ZNkldB0l8bVREi
e/F0VeyoJgh6dM2UW3IQBIm1yTREqwsxDfrVoPZV4RbmIPRlIMdUj09ZCIZByfnxq1TPVWmntKpe
EVPNQa3hQC2dR0pV3HHB9LWlFXTdBeh3yVj6cZRYS+ogqYbJKR+WKRacK97iWQrkEhfGxduQsZjd
61A1Scj6eoL0SQ5EsizySG1uDbIV/YKDUzzoQzmYG5SVgw3i2WPAMOoqh1WgYo3nIjH0eof1pecu
K4dUBVVGXodpUiikJUQVITt6S9bEUewmOmdbJTtsVYVxpo0qpGYwzzeKWYQQADtPvwEQQzqt8tSM
SyMQ64XeFrZBjU+g6/wj1KSK9pbV9Z9FHZug9tKI+H3Kec7jGqfeZm2GFAtsE8pmNSr601nYSt94
pGam+kBtf3I5xqrx2DRgIfdSINU5Oxlu6jPiVuxLUYNN0kKziVcV4LTnP7eq//9k/fZk5Q73/36y
3n9kH1P7kbx8rXZXNf6e/3602v9hyYYx2+iRGVbNucz7vx6tpvgPoZlY61H4+KeKkz/1X49WRf8P
ngD8c3hRMq+BW/xPrbsMvJb6UurgMemgNh3ju395s84l9V8KA3Xd0HlOGyrFsToWC7yqj66s+Gal
xEe9xf0llQPO+3PoXIXOpe9cBM7F1cf6bvv5+L69+TJIf3m9at/LEX+2enT3n9j39LTrvcVz6dwf
cueWci/nkf/x+rFH5jH/74/18unh5WJ3f7F/ufu8udu9H3rn1O840fmj9x9ckUGaYjqf5/eK/FoF
h9/7ac+j93+fdT/7efQgUMnXq/rcz9x5vD+kTu483z/e714/0N84j/z7OXUm5/b18vrs8vn2zHfO
rp2rs+vrs/3F9fXevVju19dn6+vr7fxHy+12uXu+udi725ut+3Rz4d7c7C4P7vZzd3OxPSx2u88T
v1+fH0a//P7jwmnLQMUktfz+8+fzx8N2c/58+bx7fFyvb3fnj76z3F/vl+vtfnl9fXl9ubqcf+L2
cHPY3SwvtifecH8eT7/9FnQjX9+LVGHGRY1skLF8nacNY/n6evtx5Tu3xCEYxuuP25CxRIPLH4Lx
d67XH7cfDO/tMM/mB/7Kh8K5egqcz5eni8/3p5dD4GxfDsyup6tPZtfh5vP+8517KP+6P3zeUyrh
PB72+6eX993nTeAc3k+Mr/guyPgxP+aQ1tc+4eFHoAv85GKxOl9szhfzf68cZ3m2Wq1dx3WWLv/D
2Sw2i98n5iyy+fXDiu8NY/cxJOjDKb78Mw0P75+718uU/r5ef/jO9QVjlTn7p+39y9XLxYkvOa+q
3z7k/Fr/8vBveg3p4UinJWNTGg+h/OzHVyRtZhSZk8v3v3f1j839cXPEDA1TF5oiLHE0xnostwlX
CG8xFeV52O/bWmwoT3E67bM00yWOP8/T8BJKguz0tdY9aFrKn9tK08sY3/XoJ9tbX4QXv/+qv+67
/xmOJI4m4w33fRDiZMooBwjm2Xz7ig+4cx06r69XL/url6eri/cb2bl/P7Wc/6gpfgzFnxjofzZ6
NBQTVWcAsGi0lkl56w8mpQoxevHxxqK6qmpw6rB2SnMiuPXjiCEqwuPQVlB0caQd156PkjoHJEtc
4krSEbg2UVdnpb1Prryb3n4f1+O2TIrjtJkJzhmp4rB7NLeqrm+qvIGMHExmd173o3jptF69rqIw
PVHe/9emDEXjfJbVOcD8/QsSnQxlG8HPIimb6Uaf/CZyR0Ig5G+m9O73bs0/++uHm7ulE1Imxk3I
lSDW97bMnFo4jZK0Begx/dKudW9pGXZyYlL+rRWDdYIxo+BiIR9tCl0FvZFoqYl+s53WHsU468yc
7MXvffkxC+fOGBZXHyL1CBLEUWcKPYQMPuIdRg26sQqIcT/0U+KThMKUbhumlco712uiRRlbYLAR
M7xFGcpR5/ff8dfe4htlId6CU2cc9dZsA3QBOdACsL4G4aQO/y+qot1/bMUi5qgidySbbRCpP7rp
1HpQmbg3ksKqq3BNQTZlB/iprP+1FU2TbfRNxCTREx4HOH0S0H1gmKTNS1kmIpgRUwts/8SX+zHj
iU0rCKJn8cys1Tm6Lhk1tDOdTNoC4re9DUrFdonT81gnMXbi46jzVvRtxh+1dbS6bDshtWnRFqIK
B0e/69QyqV9uNm3rnUVmvUyk9CG3SE93putPxYZ5tpRKY6UM7UaBrgYFbakP04swtAWhaDhEHf51
Qrkbon/cCEAAU2jIFqARYOaOf7SrBordz0rudtGSCwd1iMskVT+j4D2IKVG3/P1T//UjCBkfAu7u
MHePBkZWPIGshoERWZSvGks8Cisg+R0Byvy9pR8LZP4EGhOLjlFyf2wcwdM/TUSOZ5InUuTVuiZT
TCfMEwvk+Ips0gpLg+cHfSGRNf+KL7eB3IMeN5SEdUKrM4GMhP0q6Tv1wqAGluIiEE2/9+rHzCJt
xYtKJnPGi0dXtaN1HzYSejelGhfKvrrSL9v77Lx6tN81eG5O81DtovvxaroIXqbP8Mreeks8A09c
gP7kyL5O7uOfcNTnfigTBFX8hPxe3MjX6Dgu8k9j7W/FoUc3dGUBNLuTryKwBmf1RlxSDndiqz8e
9eNfcLQHd4EARjmbgvllhFdatql8baXq/TaH8/j7gB9PI5aHENiP2Ii+uecc6/ukSC/kpm76hdJR
TqggSbkhbC8/nmjlL80g3GZLEMxUzpWjMfUL4SmFicGpFqRnUCT6xdgpjxZyGoLUs7qHkq4YtOEd
tSDrgYxEa9+ZKdzhwsNW0pocExK0XT5O/arV8S4NdknVb1KtXqTSuUpYVJGBFlAqKKIXO4BVUr82
/ZOiPA2UBnnFmTKO60l+V/mAsvRg4iYWG7iyQmuJw/e8KQjjJisdBNSJnfIv/SbhbCBrICNLvP5o
U84jjSIaj+6m+WS/DrGvPedpcmLT+Usj3OA0QVjPVE1NP2okUgyMXQBgLLQxlVdd1R3gaQ7bE5/w
aMtnotAItwNcU4w5tvF9J4BaWFGRUvcLUHyUyeKT6CRUjf8vusJ4zSQBZgt/8L0Vw+51z1SjHpRu
LfbIN0fyYq11Ypc5ftjNfVEIpyDWUIVQxbz+vuxqIJENJSi7fjHEces0YGNubHJw5wPWFevcD4Ub
j4N6/vsAzl/h67byp1EyB4wf48jm9r1Rz0/zBHh9v+hqK9+ayERKXL8QBCQSMMe6REOnYMexSLxW
+fdZaCkmd3zKMLiB/9l0v/RXF6mUpXHGqOoCHDjGegsKadTN7x382zRkL6HKgk7Oz6bvHRTWGMpT
JXWYpvjmKtKTdqtwxu9+b0U53hzncdTm4BuqcfD2x8UVUoI4Nq/TfoEWVpBRITtajqp/1fWjtY29
kZxZPKSr2shU/hKhLOs+r5/sIdloXS+YTr3pREl6W/TmkiTh/sTPm9fB8Wc2DIPXAO8BVTGP5pav
tjBXOC0XCnlt0EZNlb3qg1JcViHlGBRse9eG0WWbidcwz3jFrw/1ABmOIrcEnY00qdnb7z9pnlhH
v8hWUaEjLOYqZBwzHgCBGZAz8Z2DTwMKcRSUwUF0WiVtf2r5zteb702xM5iKpdh8Ie7tR8tXLywf
TVXXLrrQAj7poYdoMOjedAb5K+iw4X4S8iYY1GvSGsOJu8qPfiqybM32Twb/NU/07/MPL47Kwgak
XNhkqX2c05M5B252ibrug6RSlr8P6495OJcqyAB2oZ0oNHp0pMkYGomEfNoC277LRGoeC0EazzPH
Z3LG8okV/GPzUBSTXDu1U/wnvmRHDxWJMlSg8GZMJbTZLOUR4m7WTu2Z0dTddQ3SnQOmT9Ze5Fur
37v5Y6/80/J8I2F4WXpHLSeS3XZVbccLYyTDqUrFvmoL30WA9oydyybLM//Ed/yxj9AiV2hTUW32
LDzRvn/HUNQDcXWDjapEhF2Mc/J6ypPF7/06+nzG/F6fy6RYFABrtONKqZREEeWnE0krJdLFPrXC
pL42UgofEQJws1/nwRAXJ86AoylKo1iPMmPmNknJH9+2Mh1bRqup0oVZFPVbCHR4TZ6P5Dq2VOLl
9w4eDePclk5tHeEIzho8mI+eIh3PAk/EZCGbJlQOXlR4t+GESey/t4K9GbouyC6gQo7uHt5E4rnA
lmQhcBRbT0oQvVR4vP/ruDEfYE9w3lO6wy52tLQpe/WNfGLcqCgGUZuKOnsA91skq7Yq6xO37+MH
AEEPSg6xEFSYZTJdOpqAI9yupOyokgYUIKwzs9CIhCDYB2RoVXqiHWSgeBRuZOU4GZdFX2VPU4HR
sVPq7RgtEyWDe6mGYFuf0yqpXiHCZ9GHleFajLVy1i8DcPf9nPtTNWR3YO/rXTeptQXaM7YP//iB
uHbjwWdy6yZGpchH9zapbtuqCjzLlZsgWFnogbAziPsTq+lolwBcQSsEjmzct4lPHV9BfT8vUSuj
7cWjOLtWYSk8l5LVPSmQAGclL2IpsmXG7T/2jQ9lkRdj/pElU46vVCVoSWq6+FBiimw3T1DTkq/2
TtxrfuwUUIM4ONlzZGSluCd+34+M0S47HKeThW1TN+GkWjPgz8BzyXIpSZaeFQIL+r/dtpmCCobq
9uwLyYj+6FnD2OHHnKULwo3lso9Q8cK6y08sXkV8P6//NGModA3QFbGEP9H5LxfDGIIjlrS4G5QD
HHJY3f5Fb0VYn3TltFV6q7gpEySCfhD6q7odAmSm9eAo2JWszbL2N6iLlYd//abzzZwnhgZoZd4k
v492ajVamEbgzm0kDJsQGsgKfbU40fMfmyPjS2iSmypzlcfMPDBfOo6gIkzTklaiSg9vrCAIrvoI
FPa/94WtcQ6daNRTzpnnr61INbx0gAIJ6GkVLmcrtWvY4Nn/Yq5w21HB2LAKuBt/byUOcl1KCjvh
Tt/heDP06oKanPF/0xd6QliLhqjT/N7KhL9lyZ01Yb9Sks8cWNcSAxSctH8fsh8bCR8G61CNL0O0
icfs92a4E9S439EMonXpABkARnA4UZnSBM2amGN8ZoagQ39v9MexPDeqcTUmaqrQtaMRnMIGJ3Xu
AwtE1O1CiQd5o8UA1ikdS/95y2ID4X7MXW6usD0OqMWUluiqPQQLIsU8w5QMg7BoSuJi8a9dYi4Y
LGmu8hpUraNzGU8qjWI7gswZcMvHoufJUTp1HarG0tYbVXz83tzPz6aSmgDDIAh9Qrw/GkH0iUbN
VYTmchinFbsEMIN+tDOnwFtuHeOIsJH5tOt/bXZex5oy53lmKuG8dX9ZxhEGL5RTJlC4ZWwjl4ZS
S+VaL2cocFtBC1HYs6KFn6bViajy0UOHjXOeMsxG2IAcfX9S818aBo/QQWgJJHbK3tsFuZmexaaP
E9UwjmCLkKFLSSxdUG4G9QcPzhP9/nkkEU+SZxwXARmZi8r3flOxUg1Q0D3XpAa4c1R7CtIVOJYI
W8hUEH4uVKtTTkyp+Rt+edz96TOBdMo6dQrCbWWeA1/6DDsP63mUYC4ektIScRGVolE0nGjl51qk
a7SlKqCrVabU91bsCOoFcUHwD1U39fsqzIgGQvaR8gWOMdYpH98fzXGjVEERkZ+Z9zXzaFvz20HT
W3DULhJted2m0X0iZG0DhyQ8sbP9aIl5winw52nKrDluiYykTc0vPvaxN2TbjJJkp+6U+NBDZl79
vizmxf3tS3HTYzHwjXi1Ub9/tBqNkP9roj7RDVSzwmZAHbqD0SZSODpRLGT/nBctLNomanyshUSH
Rem/Xth5dMzxGUK9/JNM9WhYk1qryFXBoxE9x5FUiAy/OljD93lpaf/60JnbApZMiod/qcdFUiM0
7jS38BILorbYtrGUn6taeOq9+JfPZzLnCYIqHLZs3t/nJQitLJWI7EFJk+NyKWmSnS594qwyRaW+
eSpk97O5eRVQ9KWyd8+36+/NDXACJp8TBIi10e3g8EBHzwbl0ky1dPn7bPlrU3Owhuw/ATXzaMX5
MUr8BENXN8Uydlx0egn7qJTwRyhbVTpx1P7YREDd8bb6n8aOpqYSFkCxmlFDON31q0LNegfbmPTE
/vi3LhEK50wnMc+ym//8l62KjWpUR7XTXJw6EA9GTWVe+1RHQ02w9OZ/MX5oVFWTQ52X/Z8ysy+N
TSEIKLVl/AJYZCutSWSULJq0Vyn3P9GvH/v+H7Io6QTAZ0SejoPwkzfiaBXRlGK29SGYhIViOJZx
YUxGvKCz9MQy/svXIloBYxKAKubqx4zJ1u4qEea1hudRA2Uhlf2Nbab54vcJ+NdWDIRVlk3s7kfI
tFbsIu8pxnVDbNwvsyhRz9I2iv75IUzkhfg7qXii1Dzvv8+JIWjU3DYTprmJoWdcQ85X+mk8MRn+
8oU0gVc8Cm/ylJyV31vhHz3VIP9wo2p8850vWCxbAyeAuKzJYFJh3p0YvL9MdTJraBqJv3A9148a
RI9SSYT3qc+QkKK4MMhMjVKJUv6YiRLtiUNsPuO/nyyKRqGEjJ4YqzUiWN+7F8IR00EWChfwuA0X
PQBXn3W9fe73BW4yhn3Z9bJ/IiDD03fuxbd2LcitSLeou+WyZR9HIZsumtQpngkuedncFopX9ptG
hM2ech6BZUyhI3fM1Fp6ElmenMtYxBF7HwsLct8UmavYzvBAMvMmvPYjKGdOraFKwNtRA59e6Vbv
tsJPb2KYggLCUU7RfGNUQJC5xjWFi5AquIEFleuot5t8ZxVIRlwfHDpCRMPQCeBJg3qnlnr9lCJl
w/HCB4Lktk2urnxz8qikaTTtTeNvPo8LDWReLMwZOwrgDjG2X4Diiluz6TAWy8dbXCmUsyqYKyxy
3c+3MjTFD1uy8QBNhdes49KL9jgW+cQPhWf7blDr0SWlLDOtoOyTTSX1sb9sStl4zTWCWU7bEip2
mjrO94gnSrRBYSlh812ZKiKGKPKfSk8ukCT5NX2q5UjsRkMe8Qj2WotIGKRUBANjlD/EAYbXjJHX
3vIgjJ9aoJ4J2CoyTI6PIeJ1mxfRiK0Vx71DRCqEQ2rVKIVUIx9XyjTU774i5REiujq+ta1EjGcZ
GL6HSpqyAxVNGG6nCCduO5HDfaiTJty1BTgRN+pMuKglCqtN4k84gAKxTHEY8aCwOTCUpCtQ2RF4
UcJNbhPkVoumBKi+a0b6gDzNwpQWkZrUn0+1kZZrE79KiEiJ6CenH3xEpaAC+g1u0EADrUAT/dI3
gvBpVIzgCaMszP2qelD1Mym2WMct9Q8fNbVfe+7CDNpY47os6+VQ4f44+XtsxZp0KSLTeolgnKhA
ynwzdYEzasJN6hDZUKMlzatZ9AAF0jDWHoAdQI8ba/0c1x7juSSzbe7yrgh6p+3M8ipW2151UhsI
ioMcsb72PRwZXVXzyhmIMBbDcjJMLAIQ8UxYLo5dai27uhBnejgF0BW4QZNLB62Es11MY66ILXFW
oyx5jdUhubL7Ln9vg8R+QFQbDe5EgHfnF1X6rBRa/UAmTboLS0V787OZBgX/y4pAsvRgCU2zAyMS
alzEjLDTxiXgM1BismjF4GZBB/7KnjCSrnWh3FrN2OnopezmCgviwnS54OFNgtFHzZMxMJKdYAJ9
Bug1vcXgS7XsGPjA87Vi4d907PC33WiPj9iZt8C46ha7TKQuPVANzQIvFpilulTHSE9XvB79aJWT
HQX71wUYpRFq7lfjJNVrWx2ludY0NjNuqi2QpF7Tpvs06cqdz2syXEqi0N5Hs8OH1VQGM94Ydlfi
CTlAWqi4u2kEN70R7JdfIVkJ7KndyoSTHogmTfoq64R0XqL0fJYwfGvOqF3IdjK8H1BEiLcOoWUl
2qr2Gv8snkqokKQCZ6AYgrt4JVHd0531KjeK1VRPyXltdvpHYljDtVFmkwEFrasQHTMEKFjTppIX
ePcmt1JpBfcSavdLta8RrvowPXzKSNLGcJsktJ4nZSgv0oj16IxY+9lLcpa5vkph/m07MQymW9TS
aC9DobJRCfOPlbzhIbmCwJhFC4VgAsWO3EMYO73TX0FZ9BXUlWm45xAyzHVbj1h/DQooq5UiqTpS
WhhC2Wqw4ugKJwlLBk2j67etgvXqohBjAGG4qdqLekrhDnbQImK3UE1fc2PYkLgvsegVt4c1itgv
LRV5YZUN9vS4gL6HDaAUjM2D5qmt6/pqEoV/yDH5e1Z5iH/i2Fuya8DkJgKnpMmCiRMDeEmgM7mh
5mUfYVjCaa3yKQkuS5lqWPJN43gTpSn1IE0R+W+4p6SfmCpb42LgUt5tlHGW9Q7QTuh3092rTQvb
Vkd26UT1EN1qZW28cIEvw5Vo0/6C7L/y6Q1pdgmWEtcqaxzzl75kUTttXItXG7uZYdPy6gS32cfJ
M6bzvUxxiz17AvHsXoSizNNtE4btm/C0KAa3KA2v1CoN8spmvM91DP88hi5l1hpUU6+MlFT90hsg
5zqKL8EksyS7j9dqGnaHIPKkA1lZ6WWUp/5iTg489znGx04Dn+k+Q1XYkkgNWzIZ8EIEzl8D8dFA
H8iCoLYj15hgtbkVWdq+cZlqbvuhZbLN7KobGU71WxAITgRA1BULNFHKF9/oRrbGyOMk0fEA5mjO
sDrB7izI3E5u4aryPvbuwRHZmbxDkcY5vG6aOD0IufFS2Du1AC44JEXkxpEdX1Va3bx3IvPOhqGp
3wCeeSAOMz4c843Ji3AXfRkHm/GKPy+M5apWIPV1InoqEqOoVoKTKHNNH1iZNFTGs51g4YwdTIGw
ULRaAcNLSN2zEofYrAySbCxZVxAWqUBI9rGJ7acTmD3S5zHvK0YHpJbFmyOO72LEgAWUQAlOoUex
LQjFkp0P0STeXLgkmT1SYn6pgydvHACZxrWZnwuRYgvVq9ShHhXZBEmH4sbVZPgwIS3EmJ0zxQqt
2mGnBivNKJDusb/r95416ePGQHZ5AzfdxtlKCnIofFTYTZTyQ7FzPJDXAkRg3T0jeaYXlRXk+boc
U7NGmDbYOZuuZj3UtWcxDfzAroCVQdd1NGpk8aENuxR/Lu4jCFlLu70b4sl8r8kLVwvJx6eAYant
wbWj3npL+kx9KFHz7bRujJ6JTFWXEtYSb0OfF29SoKAwJskBS5CKd09Zc+5H52Umea2L6jOWHGhL
wYWnhVyBVLVFMOphXmOv1NDAgHuCiX4bk6GVF10lFfDpsD+Csqbl0mvbJOorCOS8XdRxFdUM/GCx
6STag0xVMb49TeKNayOGLOvqeNlQ0pjEA+Jgj3ulhbkHS57e9l0Tvql2rJnYypWxtIq7PM+fbN5f
4ULifMkXGCDrN9CKfRsxqh/wNyGExesyZOzXDTi9j96SMR6OJkuaVlKbpo9cO1E08UBIpnXdgImk
6IfU1t708tDbDN1ksOzKeT9s8zbA+1xAXWI2W9Vb1OlyuyLHCFeQYwk1bpBGI1KaMJWibUcEVlvg
SWkjqDfYRk0CE2BOtgQSazqdRHK0azG6gueF6j/C+CLERw9QODg7aan1TWY+DmXq35rxUPUu4dMq
9jGdrQz/jByHNN1bUlUalw05t+msyMop2ZpZQh1oHLbcLtwQxn6ykyCfI8Zs8yZYY7A8xodABFhA
RvgsLnwhS/IWILGvbvVUj5t3LeCS2Tkod8EepKQwE4ScaTu6Gfjbcd1jpEAFIEky21tKsLP8RdAV
XYhNEiqVJ3+aCm/YkGgp4RRrwhvtLeU3ab2vFCjlLtuJ1t4k3G/a3dDhfQy5inNSdkKKbaol/2wR
rcbc7+07nHEpNuv1zrI3eJII7Vpw5fHcnhxddJMXfpXeWb0ajzC1TTn2H8zWgtENGtiSH6MMpIPM
OsHpk8NT58nAX6lbZ7VW4h+aAa6VeRJQMeTERQqiW3COKq6hAl3CJC5N8U3lMNBXoclxuQYC2se3
SsmH27cThshbM6yrbh3lDb5sYxma3Z0CEH+6grdlKMWZD7qPgryemvwQF+DMDLoPy/OgCEdh0Wer
UkgptvU9gO17U63D5LKcIf5LLItbfVoYhe7JWx7Ds7Fvi1vnc1OQ/065E/FswS0M4kvgArOu7vMe
xNnSbyk+uLV8IbUu1mZCWgeVMQJd6KCEgfzyO4ndwM/zx7pVWFqdHijxSnhTxU3P0OcHGdBQhqEY
fBrm84VnRdFCZXNs0ysBUHG7qC8KOevYXBF4YGPXYds87RqPGMKnLdtjsoRkJtQX0OGVdZ4badNd
F1aii3VThZgoDn5ddvdoKcz5+O/TZHwYlaYDqW+arVdd4vpHyB7GcZSjy06CiiefHebNuxxbMVe1
hlQ/EQk9wN+Myj0XflVylndhN52pkaSrnFlKnY6LQCqzZBUGUL33dh2E2FT2kdldKfKQV05jaO2T
2SFluBQVgXNHVJXcviPk0LOlpXfdwxCpbNGW2WvlQrMqwIV+MtnXJImUbCmwBc9n7LIWLCHk9dm6
LQMFd1+tMXlR2JpeyatpqAZIc5gsWsEyqryy4EqHdbn5iWGa4l0MNc4Cq26cxB0YtbB3M27146rF
GhxXdTU1xaLBdUDaUR2AxEJOBT7FtqRhC1uXUafeNnzEbAWnIIVv70UZUGI70YyNiXW5QELdNGa+
nsohTw5jDWsWnnrdpOdxhHfHOTaJVA+N+FBj6ib1U3FDLB+L21bClmend0XU3PVankUGlra83+AD
gLxY29Toh2d+G8/UAdELadX0VfHp6UP9qJjThH2AVLXmGeBqP3UAzuF+3Pm9f23bQY0PMwbOlVvK
ok+gfZRx7obF7KPYEvPekpIVgGHTlmcUkTRJuQIGOUL2VAferAUIbLacDG/6RWtwO+L/oYtnSZPP
GMDRx5MvsCODS4auRrBN8mHsXocxzuwr6BG19xpOShZsI16W1g7+iBWDLySogZ+0PGb7QNSqftHx
w6cLSVP7/jyFasDr004qzJC508J20AKqNjeFPDD/677QDNgcuom5KYA2YXK3m/z0HutRqXieonL4
CIdexww482jn2pIbdq40JCq+hAAtb02rmti4uANZ412LTxucTl8Wsb8JGxvCsiEn6b0CQsVcDq3s
XWlFxls9bDNv2RYRug0GLPr0WVL2EpCoJVYBmAm45AGA3wVdt3aJHFnNDttgnu+JsLXt/2HvPJrj
RtY1/Vc67h4dSHhEzJ1FoQw9KVKizAZBtUh4nwAS+PXzJMk+V6w+RxztZjERHVJTLLJQaT/zmljl
0O8L5Y4XntsjJSAxRqh3nYvqxQaohvUkZwGsiwIDN8NQtN1fLgK0JGKDr25yHyQdu6fEh6HxCkwe
igG/1D2/D5SdZSTuF1LcZj2soyo/YZGTrrsKjYsqQstmQN3Hlc7FkieNvWumxhoOg+Y7IdmDCcYB
7ZkSVeTVt9JdPxX+09rnB6wem/aAxPN00YzaN7AN0/Ebd3M1b1YxI0W3UEkxNqrIi3O/zpBJHLOw
mHeZ1XY70U3md3vIauukyfU+781Oi13nfpjt6VAu2wzK1kdmhCoCYUN8KzF2R5Xdna0+yrtl+sub
hfdD+Uldopmr1ttWVgs1NlN0l36PEWIUrpb7Wfb56JIuA/7rVCXWSGKg8ICEC1YlXTap4EBOWbdX
vWG2KKNkpjKRvi+z5YfvD+BdtSQxDu2G5xYP7lq5F1YYYx8SKlwEd66ZT3dUSDqxc5B7uCsDe3W2
lbVmKppFO96jn4JQRj0D7t3OAOi+9vi0JZE3O70VLVkxdBtht+ZTp2pEbpWgZxEtsynXk9wQlF2N
Pm8fmbgSyYrFaKYIqlnyDSN6g8KA089YC4RO/kVkyORHuJ1yeSZhW39rMKSx9+1kLCise5Pxda5X
1H5RAyqEOJHuaOHSYydEITlJ4hgN6Dkim6MmwRCrwaGCXTftd9/Omwob3TjdhaOqHgcrG8hhm/EL
Cl+jH6ERgoX0YhsE5ikpwyd4fHOxCVBvcrYD7pJIRygv+2hmfZxupHQQKbWW6SmtKfDgpoAR5yHM
E+dHb2uP6ZK1c23HCgSjR2RM9TKQaDJTjBzPF8cVPww3HxVK3f74UcwAy1Sx2MQXHeW+k3I0wzVy
x6oVuPrMKb7K6H39qGXhNySrffalltSQtBcG2F4jN9eaKN5ZGrxRw+lrHBQCBztkOysQNeCOgwlW
RWn556vd2y3K6gluryhFUjvjYJEkwFXYfFWW6JGpwGmY5klWJuRntkSrtKgqb932s8FhKxRRLY7c
SWBxzs4uxcx+mfsISlLmIfO6xD8UaikeArpOWHGq5wapkBvYNwRDRLNlECODS3A4IO2teGenqZIq
ygLubUBxSHiCWRRJcVog2BdssAnKvR0iPtmTgbSLG7lB7n5RBTY/27gaMStxCpQ7t2MjKBB33dSn
V9MUZzi8cqTNl1lQIick0fTGJqFvLeKuom0viBWR1E3RWxURKuDrZ8fGum3vL/04RRmHHkmmHDvE
XSB1aU9k5T8mYzxjHc6Zap2ELr3Uc6fvobZlSTM8IISOirQ/adkv6UhUBWtpDyih0FybIahgBRGl
VFqoyLhOedea5VJdGUYaFDsrDbNvLMZyiQKuXLH1SIoOaH7n4+nUIaq7Cyj01xwcxBDgU0Vibf2m
rZIDFivtukMqOu73I2ZtpDumX+ONJFU7bHK7wzmFsvrEUVSHlCxG1TcpESy2rWFfWeamS1Cy30B1
LxVCnsKpdwbKSHLrhxKXnQafj/7EiGsnPEVgBZOUDKfbXZVSqNqGQZLczoje34VVhQv12LVbfj2Y
RtxaB2iiYY/alDO6i7U1J1H1u9YKp2Vr4RyBlE/nTPE2KFbP3E3ukj1VU4efi1KrnZ6WEOwSb0u2
Mqk71FGGUZsD6bLRYPtXcUAGEwELNB+RyC3J8wkXz1vtGnawVzyxMMwgctxK25pu5ejbn9geeEv3
dIkxEm8E6lpGOV5Ba6WOYVTFRIPLMHcNmujJFu0xtg9Vr085Ng4WayEwv8bwlbJdiPwv5E0bWBKi
a0gbHzKh+GmV1z49kTWnEi4aHw2vPs1wOAzKmNIu1RLjrs+rLOFyb8y/RJxpiVsqM+npOstSHTK6
H8HGmur2WtVUAS5p+pojGcO4IHdgTeF5jrv2el7NBOQRya9Zn7TSrZJoqRvOqiQYgk9IDBtcf8RT
2XYFsSeTWxobaXXTk21cZWjCpVsf1btLF/Xwv1rMpLD8kp12CenWjy5dKpzBEEsS1NayErGmSYC7
Uo6m2rspQlMjxOZi7OsTzBvcjAuNQaamtAzXahxX7Lrx2NKFi7Q479GJQq458Ah7XeWfcXKuXzoX
LttmTVqo0sR483SgpGqcSKU1yBsV9hSuDLTBXvBxv6WEc90+1neyf3yUlw/t/9I/+lfTLn2WpPLZ
i/R/vrqeHnvAQY9/8MLhj/1Y/3iQWVMf/8ybXzH87+dvJ4/N9kE+vPlixyEslw/jY7/c0gwoX97u
9ZX/t998lbz5uLSP//1ff0Enl/q3JTzWG2Ubk27df1bDuXsAKvMH7sty+OOh/vHH1SPi3f/4+Vdl
HM/6E6k5BAHA7NIqfQYVvirj8C3IDsCuPA/5T7CpICH+Vsbx/6TxSbsYcr/GuQd0R4fm2QVW+H+C
39ZQBsBavqas/pYwzlGbFZaJRrZolAu9QoQdj/qQeZstIqP9Bj1c5pdeg4ecjW3OgtF3Yt3kqigP
adCkZ26TiWRnuw2FzXyIkUKf/QWBqNmQCjLOLBjtNNsTZhf32cJmQjfZXa4sKTAZmq21Q3XDrYxz
8utvQTKp75rt127rtCvAXjn9I2n0+E5H9xm99VOzU384KoIg9+CJMbzHFCIMK5Kw5rbYJviHP4A6
EE9KeAa6j+BaSMxsSm1hLU4Nz7HvwqAKBV4ra/Zl7aZTJwDgED2vk/+/gY42UAjy5T/vnwOnR12y
c37eM/pHXreMECx+hBk0j9alhaan9W8xKetPGC2a/irwOtXqyP/aMoH9pwtZCYoGW8ODov4/W8YN
//ShKUKl0xvQBt3+G7bJR4BFwPF0tTRzDvahsMBMvm3cI3+8oFmVz1hDEtNYW4pXtJwd0jcfF8OB
Sk5wsZAxGj52UXMQn87gCDvKylPVvtfO1+/10/rmWYCk+oLHAB6G5MvRs4BezIeQpX/ZWQkGATsQ
dxgP9zKbjU+y8lvvEnlhKpXbWeb+WB4SPN7yz1mpgo/1gCgoZfUKc3uDUudyCKfMRozSACV8+tP0
3rw80B/1WN00HIzDf//XP4YMpiYQWrBycDYBrx5BaCdl+rHCCPnSsEy8AERIj/9ShbU9f8ZPK+Os
ERmQz7m3kn4z0SPut8PQB83n338MjgFmDiQOA3Y0WjaWcYsihL2s6FDX37nMp3Rv2RUtICg+jb8f
Z2wp+21fJy1xgjmV8ozorwm+//o5hD5Tf542wIs45qKkAOLU5VmOxiMGmcm5P4dnVRHEqTjzGjy8
Np4cq9A8b/ELolCUFfOw8TpUZTZ1nRbtKV1GoJxxbS7vES3/zeOAs8GsHKAzcgEh2+1njJciQIzn
3PbP2sry6w9jYsP7xvwlxRCHYIJsbZ+soCAAHhq+HaitOzm4OG5o5jTFh2YABvIOtu14hGwfVLBL
LdwDjKilJo6mimwurHr8MvcxfHswFj6N5KU5tV2cTZcdjlS1UaJMSRbE98qptKlHdURg/l5nPajL
Wj2Fpnjz64nT8/LTvNlgFjmPQGazpSzxD7Bw69oZbgYWPtQAPmkrW7JrzwyxJohVp4l3pVJW04YI
zQgOXYDO9nszdQRR4gEQ0UOB1bIEXTdA6W9nCgWtGa3fpqcV3AlY1sFK6bJaFvcH1S+zvCSeHuRN
n1n8M80HeZ/SgYMSXZe5eyorbBkuEmxIkFpmIy75tsQiBHuaknzq1yN1FFUgS+QS2SBNxIKCGXxM
z/MDSAdDvMh90hpesBdDgY+J1aXDcFlXsryr/XZSv7toIMyCChacgz4rB4H6t6MjS9R40Zoa92Oz
msHVZK6Z9ynGEtG9dtJhXrEPx4TqbgpGpzvx+zouL7vedejQWdiDvCdYcLRYQM8+MyGsADQyoojO
UWAFGCebFU4ep6M3lA0aGAlJ8YGiKckGzhS536oNvhnLYEXh6Fb5kwudfHqPBfKM8v5pzVosWJgY
lPKBowob9OHRoNi43BL7radk6Wkdf6MANmT9hWsOIWKsaWxQzd1YJhpB2RXupmsTRymmVKmDeLLf
soWoCHT5k+ko14xqLFNzejuGgT9qNBm4sC47xAUXoC3SR6IXg5Vg2AENFe6ymaTfFQ/Yakz6M4ZG
UzzEk8Of6K8mMtj+eskdC6Cx5jhOIbkSHKP2CMry7SeNETsoZrtEG5uY+TpoqEnvRpHl1elaKcHl
p1LA2+3a9ye4d1K7CPPxQ5X3g4ejo79+nSv8BcCG5d6lNZglnTyvFAVN+8J28HVsAd9M8Msoqyak
7r93N+mHp30YQB9DXwbmh4YL/gR9FUvnUIAY+n0BSmz6UMyKui0VSWUf3FVJ634FA6uup3bNmqeZ
rrmkVhO4j++MoT7qf1ot+jE4bTlhyD2Ib8XRYzgS5eeOc3VP4T6jAWiLD+NsA7XPk6mjYJUlsy92
JblEe4GJUZ6cu06f9NtQxUrBwDVi56lEVGB+D9kqjo8+ngwSrknUh7U318PRJZWGzphbodeiYOtO
41k7zDOCSGWXQzPCya7aGq5c7AOiyvUIMSAdu61EFTzZl7lT+h8dp6F6GFU4Pd2VTVm41wrKb3HN
SVIN79DInp/laBS5IFBWINz0tejo28mEMFMuvgzGfTv41Sfpj366W8oeyB2G0m1xVgkxbmOiVTHS
K5/B9nuLSE4sTH7EZ3+xK7mtYlvLklOm2ANiS/dgI0aFOryoIsfpVmpRKjeGU1zA/Ydi8TJ1pjA/
vZ19k2pBlyF8TG1s8s4yIjYHaAD+ivllCA4Ia6deJd2dD0orw9vM4R38uuGnRE7F5+HXC0qvl6OR
gDgN4NTnDzalPiR/WtYJ8UvfBjiE4E6zZB/MoUQ3ppR9597YTF53muHXe4Em8ntKcv/2jaHyge9m
ScOmffvGMmgSoJ/2uJegKedt6A7QmUKPvgckom48czKTClM5CPmeDOBRsKu3UABHGLOV0CXz9/RC
/ukj+7UlY2vlFqrS1VV3Ve76n0OFiDh2KTL86i/k1VtqioVAxd3yV4yAejy2fnvcOepJfGmEc/se
cz9psCaOEcxyX2agZaAfKDFGhivyJmpdkcwf0GfWyFmAlO/c/P9m4FHI4BTToSRjf3TfQGht5yBo
5R5Q9wgOcYqr+GlgT0c0CEDfbGQghmbXBmH/3v1/BG3WI0+CB0Ub3CMKC8diNA0SNDQfw2HvU+s3
kRIflM5/0HDrIbsfQtOgHrxaltXsE+HH5WGYDK+OCE7i4bwxTQbn92fB11RuGKtUWY5nIR8oLNdY
Z3EONDX10iBsH0uqDBedhbHd49Qr72wN8DR+Z/aPQg8Gggw1pKYDry3QMnZvl+Da1mZLz33YUx2f
g+2i6uAj5frh4wy0t4uKuWvLqE+sZsWuDeu03a8/9rP65NtdDx9YS5CyARA8e3aB+WkL0LTNemtt
h32xyBJ6f1J3047uYKaxjmsRCbMwQ/B9gM2XqAtc4xqYeHHezHKdz2zOoetJtiGe3EXXox+Os6C3
//Uj/nOV6uFx+A8lKf46OpdG9E1aelc8YZYtalsU2Op9WYFZngKPEcMXQN92tkWzvH9nav7d2JCq
oy7pa5YLzKS3c+NgRjGGy9rvW3vuPiKoly7P+jtx5InKK7e1U6vPRUi/Y+PnpXc+hl594dGm+GDS
NwKiu4jGTS/cpkgfrHGKg3cur3+kXiweHULzZOQX5KdHl1ebTiuuonG3l9la/IUjOK1ynEtpzy5W
ZdKVolX/NWPib+1F5KcljeYpskUFtfjXc/TPg5SDxIKroCW/OMKPHsSSxdS2bdXvk9BLDdYyyiL4
T6Oof1pbjQD4O7sgQzDuo61/lli0InPHTOzbXz/GMbVf7ybQx0LH8Hq1HB8rIRh8t9P+4CPKGRD8
i9Fed/lUxkjYhTS9tv4QT98bgDH+xjCn+GtdEAfRqi7rywJ39fzAmq8/zRUAifeOPD0GRztNl4AR
jEBOzCczfbuaUgBeXeWu3Z5oxLN36RSUFwbeqledaSbnhBYYIePt+MlogqXdugYWohtsX+uDaOYK
v/puyd4585750G8eSVNAEcoAmUDpyTw+fJQ5AcCdGK6ADlMPgabpP8XhAHcfSlbibVYVOIcRy57v
wVyqyxj3zzLyPJPUp65ARBDCSYZv4nDuAIT4uDk4db7sJCjFPgKOZ+7HkVb7e8/9j9uDixLmtZ5p
D37WcXXIoumYcx+Ue2f2WsjGfjVX2adRjBUU83JY/FupVKt+SBrSxQO4vyC9qYFd9V/dAru9DW6s
BhCLdxbfP5+KOJwCvQsJFU74cekM+Ehr2PRt94PZoFG+gcUxkpQZFh2+aysuA+9sHAcD9JixEBfi
MY8g8O06j7Hn7iCYrbncK8epm7tfP9gz7/TNNFNQ5aYFMcZsa1WGtyuv9lJgUY6JmbZR9y1oWDJo
Kp92MoG63igA9s4JzoYpoJ/JV1XxUGMkT7VmSSoPw7jW5Z9ysyUbzAuzwJ5mUu5JK6QrL9psnp0z
2voOTbDYAKdz4oSgAn/QR+l4qw5as/Eed/MfNwKwWmo6XJi2T9fgeKCXNcwo3prhbqUDqPaoGJjN
uSHruN8VwYzk2CaOASBEo7829TtKbCi7vN3HMOloT3DeCo4ZAoZjNlhs9crmMMkPS9upPLzGEHhl
sMLZUPyVk2M1BrBpSCXqW2ZPjj+dFlwHULUWvGCvvW725Nf5Od/ObfreT6mDRHQMbT/VBQbwB40K
IsMEJIj3SisTNR7gyo5Ge2KhbLTeq1o1+RPO60b5MTGb1f2ad9zH8YYqqXc3OImXBxq33S1BJOAU
WvFdtU5xDMgNJab13l54h2YbFqXD1AA+C2O6lgACcfb1wAFTriucnh5TlPnhwktm2L9duzfLsSvD
gzniYtlsl6UvKAxwXuq3jl30JIJtgG0wij4V/C4WkyCvGmFUhKVeOmlVU4Fo00DXE1TuJBRa7DhB
nuEATrZlsVDBrz11W00+hujbdjCn5Ruw1kV+Fk2yICHieBTzOMQnLJVBCZteF9sHrOwNSDtJEFqV
t+EkB/cyp1bHx6i62tbJZWoUmI+5BcCcZjtOof5eW3iDd4UQSqr/jfROuCdBVYXDCgJDrj6gCAZb
lddG5Xmz/QGhn8QyD3knYTGctp4DJrADfO22rp6fjMzuHKdFdtiNKSai56vXp4U5REsAFzDMdVEI
VFBA0o1H3m2htTF62Xof00F2/ChYU2G4G4SlB3ZnTMeej8wyKufmnCY/9Rmcs6bBQIrAIjXdY9pD
r/wMzLfNwkupKDH0ys5NxtwEyMjAppZagVarXvKJJ3iLK0SDZGCHF16b41WOMxxIv9e938wpk14M
sFGabVx3egO/foUd6sQA+Ti+8Ok9TGmbeyvBevUWm3vcoae27uVV6MXJk0drYPhUBuvcPmRTbaqL
VqhqRN29x2XN3HYIPmpXpjlMmUuY6/pNVYrkhB15cY0pdIeYxQcB8p6PpTpY2UTAY8FJLsradD95
FkWrPc1QtCzHOl3Ge88qcx65fHny1KH29eA3WJXnGEEVhBwfWms2ivCghXbByeXjSqOcNr8fsCtk
g3UPeBoJndPGVCzpvKswXLPQPrW0modBFJ7YVnhmOlC3SpRXtaF7nLn9sGyqqiyb80UKr8mA/sCF
uJncfPLqXZaZEm/3JJxWddFNhgxi/O84K0CKhK4xHZLehd7CxFFcd6Og5mb5OC9Vj/EHShsK26mG
EwhnWFkotfGttbG/rY2hHzlnLxH0qsZbizXK22muxjOSJT7j3u+yhq0F386dbs2yxax7g+9tsd63
IBEYa5TNWQfoEOmXOR2Lh0qN4zaivQlQwmcJlhZbq90LJ0taDC89WXjGVemHTXYL9FxfIVlNN/ck
jxPJYvPdomaxufGk/yq0Wzof1QiL/Olll9ly0j/kkDyzby1YD1N2t9qzMMINxd22eECDIuU53RSz
LrHniNGTDk8JAwAN+2Kt5lh6gZEz4r47CVfHmb5NHH12v03npgxPckdl8W09WRUlw4Ibb96ULcL1
j6aaclejsxO9L5SL/dJTQhEWCzZID95kRXiN69tuTgLErcacGuKHsMv77L61RrM4iI4ifbAJsdkr
8LK2myW/4wScwlux2Cvf8Qt7hTuREu42F+C4l6HDsOx5nla073gSXm1ytFdq4sJ/+cBZWvghILRM
wCMGC9rR/yuddvzLlyoZP8NCABWPXs5MY3AolxrUfdCBeqp3Ym7HduckrKEfTS8641L0fV3Ue9qG
Qf9BDmGZn3it8lJzkxpjo6JhXI1zYF3JlALOyYHYThjfhVdgvgDaIm5S4Ireo8g6Gxu3zeLk3kl6
iweO84pC7euWgOfPRL3Wgxm/2kI6ubYS9SnDoxBgMF4OfVNsLazTmOxZjuty3oWd5Iu4SXS9fIQV
zEgHoM+Wc0gEffGAd5ZehqoeO/c0KQZ3mfYx6KTwVnYOHM4NZWvFnNIV0X0k/DkLBrRyMR0oEYeg
ZAxxrV+lRynZ75oLe8SI7oIFW3enPYo1YJ1FSeVmYJkEwZkfYhyodU9yur5R6mX6jGsHaXHN2dxF
hrGtQ2coqaK+XGwEFy62ZWmLsOlAmbIX6U2Jr9/8fV0HfV+/xkqOiPVx/XqXF2UeE2DWxqz3UboA
roTJNay6uv56/eZpowOF10vCit2ErdkLR4dLL4GXKz19X0017CUr8iWIOK40YGTsCXMV+i7Ou0xf
qjUGhHyOGitEpquUca6HyvH11n+99fChzqAZ0d+NM+vvPgcmhfrc9D3VoyK91LPlRyajvmL2+dKU
K+v5+TdLoMbzJmyUXg+Ju+hGXx2g9GVEeWkSxEjcM/hVLo53/Fvv5WxZ10vTIbldzHgt+0+5EUMm
jmazaLp9KrDO4XR2hpld2QVGwmnrvMSl9McVH7iHoFIv24E9GNhneczXzbnU8phiryA98QMYd+h4
wJQuTcbIjDER51R/ufoKv9LrhrhGb72sdjxD7SareG6DvLyDD6LMcSEMU3QwdxWSFlygAOuLwjyE
tmoTMkOv0ddT1bleJz8VFryr8r7vR31YhTHwufxbasV61LvVB3nVRiCz8ScnD19Bh4qrsYLFxNk4
Sb3MbXQ3OSIB3lPX2TfwCHnJMhWCSTeLUH8KIuqSgWxZ0g5Q+MlexY3VlVWfP6x1Z/fiOqndgqFo
ssk1DfC++LdPGmImTWI/rIYEjABGqk59/f5pGdNKygxv6Mr717BAZEUmv7fDEoy4ods2m9GJUxg6
Ki9JSSN4tfoYxloRB9YtZGAdE9oaISEjL3Vs+k9ZnnLt41IoGWS5eAXT8Rp7ZFbf8HoI0/pDVjDq
kuYOpqA33fZBlzCZE2K18Ya1on9h3Fcjz+vCnmITgSYwFKEV9ObB8uioc2A0Dn7Hlh3qVeGatW4W
Zx26BItebvpX+BXBbnPat7Lh0Vzwp7wSOlnFFjG6tOHXiCZz/GDb2HnXT5fNy3quh0ZPXRKaehe9
AkLaFA1RGdmVTRxgZ9Pz24GG4FdibBfSLkF2oc6f+gHvGgD1k4OjoV4h+mPmZS8h9875WFjnZQmr
KO03ZlaY1c6wDT+5Iu5vsnt/Mvr6S4hCZffoh7xfhIOf6chD6A9t/cVpS5O+fpcXQQKZHOvYFvat
atE7cStMvGExOkSeWxQMpuJznppwRzaqylYwLmlHmRN+3DCE400DXWr53MHiqertiPM2FM8awXfC
sKljZuzLVBakHaCzAY0Vm7VBZHfcsaCDtPykksXirwoN0s6LFrAzo9r6KDn54aYbp0rtOkWTKYT5
gihwh3w5C+qG3+tSukhhJNbQlNNJQklJrTXuNoxN4YsLOQVN3t4GgHLMch+a5eTKaycs8IA8tFMT
w72SWeJ+gMMe1PKkCAf9/mYCCTzfoXOmv3JKiGoncbEUlbGrIEtW1y2kejM4UR16jetZ4C8SyQ4C
OQxkduvQF1kcdShEdWJPbzCGN9piV5GfqKExeba0q+nqgjRTq6D7U9mpli7tVa0PvpnlrU+8vOEC
B0Ouo+bXIxuVwxBYDLGNUXISI3OtV+lE5W7eIRW/5A/D0LqQcKp46BKxk6RDFTTrpcVM2S3KxIVf
PLjh59xCYAE7zBFzV4kVwCqq5VKKcvY2ruHDVYkEpM/WjAI/m1GOCFbBuvGyuB8sgAwicy8td9Th
atX0Om2zXy65XHHPlJGVY+PZbeyXl9Rm4mDbOVQr9kBbWrE6KSMBGTgyXnJTtwc6zf00YP953tcu
uxfCH0aaN3GsnGHPog250lkoBJPoW5Ce5GH+fC+U/AzqFba+6+2FsogNJltnuhY2W4ycx7EGgyZc
rLhRewq/cZ6hGvd8XNDArrkRRuC+HBQEfnEvFM6Zwk37i6EaLJndkifGkJi8wsnrPsJzU+craF7r
o30ZsKFedjkQaS5gP0jYqZxXPid7OruoZnzDkNgr5dZriueYNK70sLziU0yv4XPYiZY6iYJ59Lkz
hsnkE4btODGm2EfrRnte4aY77YvRyXvUETwsh4NDCKpM7ZoRVb4PtrTRYpAZkOZbTg1WjWvGiE1s
XNECu/z7Gq+9XHFGLq73PC4vaYwxDInoNoBBh3rbD8GEo6hjwFu7MteQVRatKC7wU3YDiOvEejmW
YQsUJEgvgbNMQko2PbQVzsg6NPV5Vr0ceRBw4GQcXi/XuDUyJqQIDANSep1UVFQwOgpW1nD7Evlk
kA858+wFJ+lmawWJPlTlS7iexJVOBxu6NTqhWJCxoV9v61KDUErfdGjijlwQwSB0oGV21to3uzIz
wvR8bpd4sb4tRqjm9eAywGreskKC8M50Otkgq4hQbPIINVPGd0Dou+JkzVIjXqMpNyaY/SHrp3Lw
Me8gsSI70Ir+hBJdETxSJjA/dk3cqW/pbGscVJowjQenQnfj1JqSeLlv42cLWG+110PSSnv9SGi1
dsYBBUlXZWcL5ccu2/ZFsxb3qssN86sVV9ATrSm1MoPiMtQUeItiHPoWrmUxNrcZwtZevslKOwtO
qHtrInwI7bDYyUY5DyIulXVq1LLLv+fSEnQT1gZHK1uFXX0moRV7p6ucsJVGjmCMr6cEQHsAByfJ
GXTVEeA9xeuUJ+HWG4K6QENnqDxyFqQ03ZOl4cSCVFbBILW3XJMORESdmsUHUyhZ19TIGDmCR9io
w96m3yjKCzfthvX7a8b1GmUTBuio56VI8JKvGDZkK465MSWrhJ1EAO/bJO81lIwRAF2UtrXPohxe
EvWEz9tsX9a/eomhrJddpZaVcuNM9YjlAS+b0tBLyl3EENxtSAzPce7rlvDdSYfVnVnpKBxWTmd+
pWzQfkedOIPIujh63verHbTzErk+xCFrY4G9mji0rYAVtkWp4jUc0aE1HBd9WgzFitGtpESWXzdW
kI54DxsoqJ35kNELb7skSh8Z1HR1HmSQIPD2odMqNn/RVLFOZmKTVBLfaNERgo4iLABHxsxwswW5
ELNnoIiL5IlzqeToWttFhLuiQ1Iii8jK5vIjW8pLvQ1Qx96cN4MLUuQ0xs4EZQqq1fNVgncwiieZ
aa/aHM/rVnMH+lINjzDDx+GRWGLMv6dB1+X3WR6aLEPkPWT+XcI7mxGQ98FSFdwXXu+M0biaOp/K
llnjzNZ6rZdv7Vzp8peCJuY9wuwhnj7EQzXxOgeVf84aM4GbASWmnUykHV6KRz69fFi+Qw3CMd9g
LK6HA8dik4O0J2IgNuoyly+mIei9K7ye9U2gsNdmql7PMHZcQHkiHdClIEASnYAuW7hxmG+E2xtl
dYPiVseEeS/30Gji51FG5Us435u2zjbixdfHV4jE0XqPDgmbYtuyJZx1+/clrYtODHtT6DVQIFSw
3nuzNXr9YXFRNJ8pmgatdVHjAK4HpzMb5hsH9YmJtlDeYJF2XjsMvBmdvaaLlG9PY771XCSB6zP1
CryiCFyir2VUC4unWUUZItQ0hkUbbpeXGkBl1lRMBLJvxYPRKfZPXGMp4kWhwMf8NJDTZH5e24yK
OyC11rvys9Zi2IKSGOtj4ohx+vh6p5o1ZpnE5TNAz2UX+3G7fI+dpBPjzgY8pwctWeAl7Wf6Inxs
Qm49THGqDE5mw2SXN+gyLTiDcQXqW7MX1iK5NW2HYnDkG1bFYMD3EzC5hgIVmXqnQjs2cNVux3qd
z1/LADRjdaRBAQKuN0flSy2POiyRg5S+PkRek8VkigdSimqExAuspJ4DhXd7NykWsJwWbzn4nY3+
yg6AWsxx0g/urKtDyUBF7CSzWlR9IiFR4pUbSqNBgrIUTof8VQcNz0Qxr3OdmjWUVkxdD4CDj5AY
ng7wq6xm3rPG1l8Yae2SAmT4R0AEipaXSg3EH9++YNyb9qqU1PsekThMTGIvodYrJ7WQmY7sMJiV
9fm5PfNbRIOPTcV/x3SbN4Sdy+wvwFjNk/zlqw6PzdUDFM7jF/0/ydyhA/qfmQcvzJ2b7LGHlqSp
O5dZh631MfuH3/FKRXC9P00oOxrLYOOhock2f1MR+BZIPWQWbcCM4JT/RURw/D91dRXSCiKCJgLV
9r+4O473J508H2wiKoOaomD9DhMB8ci3bSO69GCMTI830fQhmhFvm3COMdppVk/pIUW778Sfs8+8
574bqgs/kx11xdXc5OuS4KSA7ISf3lL1RQ4oDvbBlB/QKk12gNXSEzevIOEK+5s7Z95mNLudU6N4
aGXVuVOtZ5RJ9tDt7sam/Db35ZMDpXVx/XOwI2cc5eR9QJA2mcp/0Bg6nUPnHj0c8OGxkihiNeSk
xLqiDSP9P3niFtshT9vIUcn3ChrCSeavEyTEAL0q2/++iuGxKkJjF+vqSjchkVyYSbkldPrAB76y
nfpbZsIOx/J2m8dxsh1c2Jqp3YNcHUJkNFYEZaxivVyXFbp0WZBx4Z0Q0mGLwix/Cqjegp7s2cpu
96Vsq29hU+1qEZ/JEdjFnMdny+TvRcrbV7L4brp9eACQl+wgQbcvj5UNCFQBYzuUUA2jJk8+hca1
au2bFRnRHbnot3nxrtKEEusgsx8k5Ry3PMkKYuH/sHcey5Fj6ZJ+IrRBi+WFCMmIoAjKDYxMJqHF
gTzA098vqm/PVJfZdE/vZjGrWlRWMRkBHOG/++dhbYPzzgb1pUqn9t4UMRlGkzUV5kzv6w4Ni07+
jV0xD5riq7sleivsoT4a7dlstNeqV7gxzx+AD176nm8uK2wJrjr9mldnv7p5C62oa7EcZoQrY/vG
AovytBuiqi7vFW99XWc+J50sFzIsIMZxfBiH9r7AKhZAAm+Dwlu9YHYhgOjrbYhEhaAchwMK5iJm
sakc9w2nKD0R47QpJ5vhdzYyqV3VQJrvjkr2fFZIy5bYFEEPfsW9XI4uaP0b7kSJvMWkoa5hH6KZ
KvHXxXywof7l9gRJR1O4ofWy3GeIR49mbgwbbohIlZYhD+CGTlz3URf7zgyL1JbRsqKL1ZK/glLB
7L5dMsBHLAFtOwMp/LG/cjeTnCQMfMlE/gNe5ixACoFyacaHvFMZp0hzK2OmeZlpgBufAFdWw3lx
hoHhAY9miRrmpysPu22RiG012pSJ/+feHktHaGr1x8q0JOQ+u8FYfNDI0JV5d+9ADEACGO4r9DjI
ebooPv60et3/fdz+52DNzd7x5yE89cagjW/BGov7qfVHw9efjFZ2rTZmMjrJ1i1bghCNtV1ye8fc
0OCBKv9d+uAvORFsvvw07DB4e/ipIFn/ebWZRk0jZB0nW8fFfmwn3rZzxq3S1G9Ej4BvnWdrZoeG
RAW+4O1f/6baX40Qf/xwFlXo9HBL+X3/+YfXlWY0jaUnW2x+X5Dkm9BWFpABkgUO2MHfv4iqD7y4
vHPr6k5Z/13B418dAre/gYY1Wr2ttFi1/+J4uBkPEeS0hGHUdDL16i5J7b0QVQDNIqLf89983H/Q
ov/y5RJxY7/AGE6S66/OfUKYkIpivtyYKznzCGzqy0tXXIaWV74j0YWc6V3NQng39sVLbtqnof3S
BXMNKyFxL32gMRtKBvFomy9eo4TVeIRC8+I27gbC3M5ogRd6Yrt+o9fUgUDAcJY20lbWo3o0HurF
df11dvZtk33mc7+nnuUYizRiNYpgM/624YGhpZcfsoQu0BraHRErSJhoxj4SXZQLKDcuYmWazp/C
8K4V012/UI3uqHeQ4qfZ/IYp9JZz74QYavTbdtQeUpNIRkmGeVsmyPlMiV9wu1xhJLwUi3tNV/UF
cBMPWeeeSbIvQeOmhzobN02r7FoKdv7uDPr/Z6l/k4L+lyep/yq/Puvs888Jzv91atK1v+HTx4N7
46/+EWz+x6FJ8/6Gy0WDGU2PHjeOm8nqfxLPpv43TF44lZHm+OctpPmPxLPh/Q1rDEhmTKU2nXj/
WX7z5r/+36+Vo5MdVfEr0byA/9PG7fvPC4kYRSaYJScMIsmDFDX5et9BwoiaspX1v/Fv6X+0fP/T
j/NuRnCMlLd0Ehajm/PnT0u0INljJlwgAgrbzbfVG7Iv1RGpwHs+NidXMcdhM7tAcPym0uev3qgA
c5aQCs5LvtjGji07Xn1ks/wiYxrcoiTtRy/0oAk9mKNpa2gRdgafkCDDsTeHqgmqup33E5JhDUkO
c5ov6fl7K+KkwZCwwH3yJ+wOqFuxBjyYklD4R2lXwbZkHP5Q2F0Dvbaa+LuIG9gEoXMKQKeaU6iY
bvbWxW2yT7JRqX0L4dcDN5PD/YXFCj5Q7WrdC4Yi1j88ZhNchRYnfSFrZGsByhCuX1lX0uW/pKsz
QCg2qlCzHYVDRtFO56Qrm9dexhVm4DZ/hL/W5TvyhSabMGevW8Uofo9AnTCb+cooxP00cYaIuO5q
0+/cKYQdDdo6fCTobZc05ly8WWRnvbn9SJHP1JX0TnmlDj0XRrJ4UWdNZlDvyArAg0yWB6cgMBDW
i942AYKteMdYGb9mlF5yprRcaDtWrUK6SdRVLKx08/xhqllPRWOqua8QbKThL3KovhAxqXhuzIX6
i1Ggvga9ip8Y5IinPdzgL8bOHNDoQ2fVxod8NjhFiXmsGBJReoky45iTup2lPY5BPXcgr0SNxOJ2
i3fFgpACBalccLBJjWjs24pjf6SSDK6PJmt+KpwR9aBccw6tdrGk3abuFnG/zMP0lXfzeKsFXofR
ZxItrYD2X/BAJnves8lhdw0KTJobnDJrusXAsnDSm+fleQCAx3cOixh6sGlPlylmXuf3U9WJIE4b
K7SgrG5qu9Hk1hjI9Get2tSRqdOKXOizw87cpRzC8drY3/izcg1s7qJe6wSSXqgy6l+jpZ16daep
XR+lWjmNb2BxCtvHTUTDsQEiQo/Kwpk/EqJmkDilzYkdM4eKKCCcDJzbuOi4BklTVftqwXa6t81y
SQMeE+XLzW0nDTHf98PtqYOFxeE85ZtNyeSGcBB72Bta2UIhB0b3BNyZxcHoZFoTZ5Bs83ph6jKI
nTpBWxOzxMMKZTsQosD60Vp6x9l/vRlwhMINwVfbBUrRqGF48lXPnn+8MW8Zx2CYuEj+GlcOtbPY
2VnaO5FOpAhRTFnalIH24imMIMtB2+jePF77oTMYkGUCqRvtuTg5iEs4qRTpnuEBK2lE2kR8r+hI
a4BtYARqjJ8KFYab4GdLOjDjf5qAJUux3XI5gZ+OmITxJowzRM/IXJEnZsOqhlPeLg6JnbbrYdGl
zIAOMCuTa1rO7Uzar+7qjZWJ4VeZrvYQMLNTjdOw9MXNrju5eGS6FJ+60a9r55Ohsz9W+6YhG3mn
XwbbWV5gMKrXlpsTom9a9IHaldO95ZUWMzXh6iK0YLpXf7eT/0fb+P+d3vEvESf/D4oeNzfp/1nz
+K+RZ+Ofd+rbf/B3gQOYiEYz461jgVw8/tl/7NTe3yzDAv5oW5T1eZz7kR7+sVN7fyM8T7kXPm9E
/T+kj/9hk6BvGLcaJZgNVPaqjmr8R/qG7dx2xz/tnqpOHB0+imZRvKXyj9u//9PumZO0TN1V5oHq
TfGhH6vAYyAqZ+ctpoVkYzji4HX9VjW2RqvuMmkOkSk/nCy/UY5K+7ZppFfPWkZMVkpaPM95EymC
XYkw+5xeGUUXHE6tbWw0UAyNJOBpRz0t4BWXutxk2bWHGIn0MOwnbYo6XlAGDyAMWNWhmOyZUvh6
8Tb0Fi4h7wsTx2HBvVWnMaRt2TFMYWFrkoICzEORXlBv99KeSp9jyamudTZK+dizotTmq6IRRObi
WirOXqBnckddL6YNzNXIs1cagEUwS9BoDo1R3emmY3KEDqsiPxDlfpfaPPjMDbdCo21GyYOuxjff
x28ULmLx/cOGMUaZFYdd8tHAbUnng9Z+DIPnt5n7ZheR2bJSGe9gfNpW40b9OilM/qE0GTvcBCET
aEa7dn/oRvUZ68i27ufnsTB/rekK1Mwrnpv1oC9Qfz38gnA/75jYUiJfNyB25dErlB0W24DmxM1o
Fslh5gYA4DjdmfOjIWNYzbV8Qa4NevfqeBeuBfye1o0BrQWykZcuT2nmwHq8LVAVaKJIHwCjbbpU
3SmGsxXcx1QGc1PuPZTIZS9N64qrpmTjSY2bl2HQIeZxLOAX7VX1TRvg26u33b09ECzwm+4pT/sA
4jd6RMKYA85sEtpINjdheIcLL3K8L+DDJ4zZR0BTE/TsFp/zfODiRpJuMfbshv4E8OmlG/uANEi1
+rnacVFq7rslfpnNXHytYpx/u+1rPMKrlstnV1CqFrv3TNvuO30OSvFAjxFEq85XIK9iGErCquIs
UrWchHynWu8A0zORMa+wAvoXOdbPS1nAfK/qascwLd+IPK79QVVLuMfaViJUwPgPHUI6Vv1MjCSa
tVO2lg+63R7tWJmCam0AzlG6k3vnWFP9uEJRGzNcTtZD68UvTcNHugi/KA637oW+KFXfs7dzU+3j
KkcHOLX2/kZCNIDvgtzcSRrGbuz3Tgf0y8NtOd85GlbTHPFPXRCsGnC1oWsdLX3cLNN0ZPLje15/
Bd72lJW/1uSYLPmz3h75oyfbKEbGo2ZoTx9r9eX1D7aZHwxCc7LZjl4bpprkkHr0dA66I0TtmDHI
rAxfWuyA0BISAuhDDJ8ths2Qi462ATKwKwy4hdFDLbJnsaj33Zq/LonLNNzcrFxSNRtPnaf5qRTM
ulC+6vLOy1ZfeO1V2MlD6+wNRConnvSwsrRd1VORnUhX+HouaHeekpEL8Q2orPxIxgJHUHv3WtGd
DDH+zFlGn+2YRqBE3xqcPts0VVE6jfONie2PSibCOreWX9oqkjcmmO7DjIi9xXU1hBzr9ag2tGtq
TtOBg1oPgNcbN52oGVsbGq8WB5YgV1xsOV53r/fWU2c0j6QYToXXbfMyr3+KdbFeSmeeNfyTpi/0
mKMI8zYce3xhbdY/4hXdWH16SNR+N6XKiWKO8FZ50Tn9xzq53Gcqu/Ut/UsrERzi4Yg95CnGnEJH
yLsJTD1P6iGS7pRsaq46geIuGvKfO4e4jNJAJFEiPmNJOLCpnaCZ9Ett/MyiwuZky7fRPDbrGpQY
JF5dY0B5Jbr7zQhWYjYB7OyvnIOXHZTHSIWxHhi3gbJfrerHPBbOnUZPb5AyxImyfhgiPHke/jge
U+E6I/ZzSwl7cSnynuxdQmbMpzciA+j+hrHummodlnxP6dkpVvUXLD0cPw11R9islwj0QCTEq+6I
t9wpOWnGb111UDpgsSL7bvuS97l0gkLAMOclA6XLy9EiQNqgzi+ZesASzuF7Oxi/kEqGhFejZYUU
RwIU+yqZPmy0eFSTmGYW41D0Ko07mt8yGl2NT86JeFeBGWdLwNyCgoOSeSXHc2meyjkDRbkmvqOl
W3V561nPdEd5V2/1JdDI8eWYBTABjoCl00ANdedHKO1RPnd3urvetVX+mFr2E/f6JAtUQvJwAN2z
08JTlHL2AS7eufx63KG4Rz1l+h2Xl9HGlJ0edHUNV/fBNZP3KsvCZKajPsOH39+Z5hPIYB4wNUjV
5IMAQQi+2Md5sk1wEc+ed/EwN7jNvmeenbzFg/hQel5qcWAW4N/O33g9fMxVkUfjROp0YaEkZzEN
W6dRTpYs3zNH7m3xXJXdm9vCHmYVPNIbWmK+NjBPqU6HEMZFtyXblXqDc7bhFwcmWLJ0ompgHTTO
8vN0R+bzQedn782V+pIqSdZdCxilcs6c9rdO6gVA8M5UV/jNxLe8eN/mQjgRu57rdq6fWwPtQYAM
MQsfZS72I8iTpOWgQQl9gNY+7b26hyNb0unTmsV7ozTXeK6/zLI9ys7B9lTFIWUiQcUTrKz2phma
6WmstU1auN+6ZAisA0QdbO91YOLLrzccTN58P+n11UcGtzeYZZRjrJgx5nweFa+mrNpZ2Urepc11
fZGrATyH4cdcvml4oPdS9LyLOpMXuPq5X/HLqNOVCNK+8TxSDEq20RxIxU73ZhnVVdHiB02s2gYD
NlJ37PkTEcKgXctsa7JUpcO6YRq9KRo0gNU4trbcxHI7gmJtxjbI7fEFd/ye6j0+/FZAP8iwBas6
J5O1IWelHZumvoz5HvYOE/yZbIxw+HTE4tt1caidacfl73a7O2b1ltMBMZVszyaG6N/Hm7x0tmuF
j0Vmlwa74KgqvycyiK3nYAzLHrRKPLVG9UDR4UUnFES5QCSNuHo3TBzOo/1UiOFdVX+qytiOzQ9W
/MPcH7XkM7FGkM/1fgYlKZUZXHe5LbAg9rw2AFyT+pS2p8n9iPWDOr3QWIWLnMA7Kaf2YC2vmN4i
CgF3RU7KgFUWlO6SoqZ4xKawUsyfPeVCVodtrThjKsZQDakCvZdJYihV65pT/1g3cjdrKdtF9UGQ
IQ8GwM+vXWmFeAaDBq6qOyOruHLZ6TMSEv6wIxYGKKqZryrjUz67dpQBUm5iaC4ur9JYHGHO3sG2
bghMTOc83QMcPEoMobVdqWfu12E2mr+6UQA1Vs3IzZsdSccNPglW3XbXll4d6DTwCKvWeIUf7ELn
+Ca/6lbs5nWs/W5SAs3VD3pmExQu/UZd5QYn6bOb9xgZxaPWn/SOxyDVH8bshzaAkCIsVlv10Kf6
wVjre0/TgXBWLpL3QCGEM75geOT8MWAopZ4JFHxU02zdZt6LOXX7jKPTGd9ZCz0DzyezIu6glqLy
7MdFlOAvtX17EcEtOCz5LvKbGD6oow8FxLBOY8XIxiqNHzten5uZX0EzaFiEaPzo5Ua8sxeUozLX
7xukb3+qHqy2+2LYO5CH4juxZQOaXHksa+9DLkO0aspFx109LMV+br6tRoSxxdWhSs3mUOLP0dlt
KRx7GtdnmMi+1/GBNv3eKLwwXXWMS417ol/ngBniZTDXXeYtr1Y6vxSOfioz7cg+Ecw655pGPQpD
DTM9JUrU7HQFW6C2jkc8lLjuCAOyZgONtp1qU+vmJk1znYWYTr02T48CcGxrggNZbQzCnYbZc7zm
/brzlCLkqnNd+MiVucIGxqKSr/XdVOso/0MJjnkant0KCnE+qin96us2N9sFjLwVwk/97LnqYz9V
f3F07d7tmvW/kJp6JgVqsnhM9TbrjT5gtoTPQkl0O7S1QqPRxNEXX1HEESNKtkv0ZYsTz9i5TOP3
ZZ6EOAifSntN7ktJ78zUd+1zB+go9YlEz85FwVh8kWtOnZTWqhuTTjUYIK2/rrfe0XYLz5h/AwLD
rgk3jSVHf8GHgT33VbpNfK/oXPYmQ/fLdZCbJTb2a2e0O2e0rlJRzi7aCg88eZ+gJVi5oSROw0Vu
UyBcr7vG5eLXYHl2Mau8pi7XAai28Ydie/e5qnTQ7jmxa3pxWXJn3ehz0e8px2OCgqUocE0napvm
UHgxsR5D9RvcI2nWtEFd1/dMhIpgwgOdWxG2cD20TdJUIivITFT1p2bn+X2WJ/23Zq39zi1dTLoq
fU8ZRzdh0L0zO7mydRulv0NhrAPYVJwMsiwQ2ejd2QMbWZcovitV5QDm7aorZRqC+WiCkpuWVWPN
k/rnhItp0xCv2WUIseEsZnpbeuI6ztQZe84/21brWPyoF8LxBW3ZW12+pA2BPiy262UQxT5zuoce
UFPF8S/NiKoW0zdJHn8219G3uwRhVP9t1MUdBV0XZxScNXlZdNjiesXpcdAUbn8NmOx1rtML53iF
br1F2Q4DX1u81nZAxrinl4/hsWYtFXei/qPt9Le50x6NVt8tvXPHEDoajPoiebKPRfYjTPe9U8cd
IPEfckAhAcHfHf1qWR9/UjC406tfrveSzNqLofVPXWleLVmlh3hJf6HAflpd/9FU/bujjI+ZwW9P
K8GlSrsy6lb7s014FdQsAsTFkZkSs15vSW8Ieme+Ky7xx5S8X+jGWuKDrsEl1Fu2v0DyaWjkWXsO
EmQMXzvVSjaNknFqX8owd1vI1woq7PqgtzLdGeVHqyG/JeptDosHvnHQxK2yLEN77E+KpVhnvcf4
XbnNhvp0UmXqY8/2gTvhoMv2QFPVVyppk3XqtWWRsWVIKohFD9VCDocmSV6Z6z81dXmOrf7c6gXx
eA5T7fo94QIw2HiDtNNiXxRpKGCsM37g0LbAj4A6jU9sy638sWynzVAgnS7O8jkr025ce+UOa/VP
xjGHnrkjXYv3tTp9Q88WIShsLv14M8u1fnMZ7ao2BhLPubUw1RG1JW9QofmAVHfw6xa/H6QjqPdh
kmsfxHnuszTeWdgejdtGotsiKt28jByszlJJwlJfD6XJOLu3ePK1Q60ZR3UewbONz5ZeKdQDOVsS
ChsyZmGhzWFGrMHJ4FRzlMQxTCmpvew6Jq70rBmoKPrrmqMQZybyhtZzzW5vA9t9OtocpQijZs2u
cnvKZtkJh3Y/0hvM2V0pfe/WBb545V3CEXWZYu2+g8Fu0TQyGApmM27xjdIKdtzcxVvAsXWX9O14
5zRLylFU7ieActxa82F45UQ03nlC/2Wy1w3KGmozRz837VHTpoTejIWqRm7iUtunwOrOhC7YEBUj
talpaF354MxJmYSzZc8PeQ/3HDXjyRCMZHPVWN6GVj/MbYEo5UEBHyaqx8a8/xJwBzz5nUv8GdVw
TTN5hiv6u6nNgRVzFufEaBXqosxueU5iey4QpCqEJhy0HDHGRV1GNuAbPp4AOl0Hvfoo4vrIX5uE
qto/MZTmSeAliQbC8b40gKI1Q0RKNGgGuib4w5eSb55S6WBuxClVsw1R+WZLcLYOGT/aoTncPvO1
DN1ZBEnGoKFMX2KriVwTWWak/uPOQsw5T7wagcYV2ciXt7Z0yQIt5qY2ewTqFkKB3TePZIizu3GR
S+RkFLu4mr6tBnlYDTZl4B948+u8uIqu7cJqmVSfdoSCFu8C9zhSkE/K4BedJREO/uE+H5eNc1Mp
MHVyE9mRmQjjadrQO4L/Kk4oy84kj/0wwZpkkS9eXR1hL+cuwHr9TuATfvnM+WWwq+0thE5LwbCc
R6uXzxBpl0+lVJOfokbuHM+iUnaZSH4ZhB+wqhsx9XkWMy+m9ROL6aFsO6YL9mEqXyyNezRcwKTF
kuuO1hM8s0Ad5K6ApLCdaL2U5g/mdCSihdyMlT3Ipt4Y+bqh35QLmSfWE2boV8VQ95XSPc68xP4k
0kfC+LGfxNbPkHbb2xnFsOcoVu/S/KhQTNjYJiVp/Vbryqtr/CLwG5RZGcF5fPRq6PeVME7OOH/D
lWAXFc1+6opjxtBkRzDoMTfFSejaVpVIUzRDlbtp4NEvb59LWmaPXaWeYArIjZrQ56CQ/Xot4/c+
l3f68OhVj8Kud8lMmWO7aheEKdtK0DnLbZtLi+IjoX2sZDUDGkjqiBhA2IrybEKcyuKv1njKVocA
1Iom1xlvmCoYQerocrc2pRW0/JSfM0lUn21JgSQQKvTD0HQ4cRZZ3xA9DhDG8PUigTBnP+CGZ16s
cRnQxNMUK1zgMutdUYmpYqenKpATOkK97xbuY8YQNh/sj0VajFxsLyI6T4kuNGCUFXHMrWufOCEk
+c3AHjsiJtRJdiwb7eDaqD0ZChCdtbuExB5DRKgmMzKCbu4Trj2Lpwd4VmmTWdxXGd/AQFhFZsWk
44PdplVuDV3De69celRpgPu4oCObnWex5JYDuG/3eWg6K+vRStduiA98fkuTh0r5IDwXzXWPRpL8
3F4we2oDMi9bpVPfhpK1uKfHa9GX85w8kbA/9I61v4WRFSsL8mk7ea8Fz4+M1Yexaj4KxpgBzRWR
3pZ7WEq81MNTw3IRL9fcjjFTWwGpeD+Xw2mazK1Qbwu0t63lL8Z/Hz1Nwmv8ZiNMYHCbF/d3zi1H
QQAtxiqs6EaxF3VrO+OhkMMmxTs4RoX+lMrfevVZum+3HrY4/abF4+h1U6SNOgyM9z57RtVQq2zb
okKr+MnRFc4Uy21wgh8zTTub3q0br0RWq/tjlfy0DTuLVp26WPpNohJ88fgNqH4knEIWvwxSvD+a
6vpxm7sbJX117GLDRZdPzkwOekqM1NjXZbVXpnuibU1Q2OOuq8xdppAttex7q35yjc9yBJOxpBHt
Po9VyaWeIOB21CcQk9iN+qw40sKLz6o2Ig1ClSQfX1Ogw4xzfLDX+asyk2+C/glwmva+dG9xQfPe
qtS7lVVP1NkebgPDiSqtD52qv7YaqArxKqZzzSQknl80I9u0yY9kngAMvtNf6/kyD5bvVS8Am/lw
KVWkh+9+VUYqzsx6r8jHYmIcIXt7a+MxLQsXoN90p3bEDsj4TMZbtg57Ctuupf5RzoufT87j1Jtb
3I2+LdNQi4+J9W4SqKnpZ2Pu4jyPVjPTVVje1X2+zUR5bIZL7I3NVctSNCdlJ3KHxKfkpuiFTvyU
5fERIFOA93Br6Msmt5KIeDd5Tp2N3w2G+l6kDhaHmI3wcTav9bj6rq5XJzuLkuFj1A8Lgu+wV+hs
cOjUKOY8mNQDcx6tu+MuZWrHqsUwykeHQJkeCkrwQHMryaHmhJzmUcFhMYvq+qVcL6VdbSz1Q2Eb
z+/a5iATZ5dzhkjl1Zzy05wB7VzYRGKenYN3SyVQSUjIIyx5ZG5XQ1Npdtn6HRsy9HL5UDaVL+Sr
ewtB6b0/lf0JjbmZb9LzetZoA65nY0PE9V73mMhrxjY3dqmZnTtBPIgpVlPIIDc5KqGuZe4U4ujb
O8K6CA5M8StbAGWedaSKo4U/rTzZ6kuv7JoBuWhjZBrZkN+yfjF6Bl/UQrEHts6jqPijWnOCknHN
9XKH83SjrAWNz8pLp+Uk4xh2TLQyClOP3HW7tMYOG0nglhgdunOn89wmW+HN70b+sPbhUis+EouP
n+GurrduRmOmvR8MFpaMZUrfmN4amlL70lb3KWXm73fV/c3BxLCCEQjOWc1zjuBZRJhUFYNAszpN
JVVdqee8LstMYdY67gquYByhiItQd6fZYAa0sNdAO/Alqum5lXAo80plMK9nxXVKXZ1LwuhwX+cg
lO4J/2i+UN1qby49F7QS8gmibTmS/hmaXa20lyGNP2e7+TAoB8LU8WqZrngFUAboRfc4FmpFe1q8
7r2Qbyut9r7a97+aMrvrqPwmboXag+8W/IObhoPqbirlUsRENBDJvWXB46mwCtt+u1xilV95+VBq
8MkjrUakjp9NU0Xi2JnmqOwojZH6Qn83U9ub5HulDDQQa29BAsqiiv65qsUiyIG/jirvZdFeRH42
9NjniO6visBFGfsLXfGxflcZ073W/5oNZZ813V53P7FOPeaosHp2H2P3cJ0uctaFs4zYdCjJcOzT
cr+MURq/6fOxtp5Quc9dZXD+Hug2xzvqW/jI8W0MT9BK0gDz0btnzWHpvbtTe9faRui1TNmoAPMd
8leSCVderid1Mb7r5MtEPA6BvESejvMkjZ1sI5z6jF5goEW1EsDRdDep/CUpfsezQ2wRXPkFglTx
bt+K64tFv+fdwhfJnCTCW+OiSHjKO/dsXieHKVA/vheUT6XFSpLOeEgqbD6qnf0m5UvvqH7ypmQ9
ZLIGhpbsqG/vEOY4pbhKS2ybJ5m8K5uBgrS4OLvJUTwGy7S7t53y1SjeuQZfNymqeS4Lzz3C/5+u
02p+2ipveO3JRw11iPKYn3EQ+4VaY38pkoGxF4q/hzwZELWOFCkfPC9XPwdLsXf9OroHmyuKQ92h
sD4XRu10KWoSqQiJJZnsag/v6dSPBs1uDkVExA0lmmAqHhSq21bApPvRSp89PTEwcqJypHELu7Pq
k12O5/eh0mDAGynH68ucCp4tZQbVkRmfZAkyZNRk4copzYtgPaKae5mhjpmM0RM1i1+5GHo8Qt56
hGo0bDHrKIdKQGWK7CUpNg7Se2gSBWod+ZqAccGBZcrI7F7n2d0pqfUJQGhTEOTwKTh4wfPFFUzf
ALH1C3292JPYMyHeJC5PYJ/uW129Gzz1TGeoX+aK7Te6lIecDEY7eumdLOgVL1cFDgRP0r1jL0cQ
VBOFWHWS7OvCKjdqiwHXn6hDesWbY+aRjkqy7XtTT0k0wGLhmmSAeKJi6JoVI7FEp08RL4uUnxuS
C9/OdhmRyBsOimHZVHM3xnE0+Z1orV3QaDHmxUHsZhY8lLbZ9mr9aBl6/djgQfa9JXYubaKLrVHn
Q1TYmf7s9O2pmCsj4qrZBKtDO7nWcreZWlWGVYNUsabq8CRQXSIUfe1+xlqfBHKxh51Bgo4ptKxW
XBN6tjyA62dGTpe2tml17sbYR11C8dpTEbe/Rhef1JnaRQOxgbbBd3iK4me6ibyJrlHyPKM0lRBB
f9ZMBZSRrONv3sGJjcQYL2vTOZFRUHy00Odw9LDuUfOgg2qpl4lr1Up4kQtMQu8zAwoZMcr8nlog
BWVa6ved7bxMHhKZ2ca7HPPGJh1r452RO4NpkmCXUV/hgWNgJKA4a6FK5dgGOpn3lkA6QJUY5o8b
FyithTnsanu27kQ/G5/QG5pjgt/hN1iAufKp3zjgEsVzMis7Lx6qmiSvQGmz0/HO5NXfzfCg7mwF
0amJd3wXA2ujtA616H4Pk9ZeLC/l5sg4kv32Vi/P1oTWQ5c257pZ3acK5zL8ieNZKxfrbao90QC4
7b0fNZNGg8cPRpRedsBOuNsQXCVhl3Kj2bapgu4bk9t16MByO+7B5VL+7kyneAJk1T5OtewZoBCt
yeb1Y4jrCpLyWv728iajrgOxiFEsGU9246zOH3qwPL6ycnQjuOTxJXvc7ia34GBQAYMX83+zd17L
kStZd34iTAAJJBIZodBFeZalaZLNvkE028C7hMfT66szRnMmpH9idCnp8hh2F6sKQO611/qW+HDK
XtASH4qPjrnmoc5kcRHj0uyFkeJaMD9wwqk5UVWz8mBipI6DX6bxeCqOIfvPPGx8rmunOlOPiTw4
xsEeel6y9YLS8LkZFiphVvv70r5g7aNzvZ+84Gcth2LLRts2Gx93yw2Hov7MjeWA6bTUdoCcewlx
5e9szgdHFGoOUTxLb/Aop3c1TIQOjPAfW5BMOx8PG2JlLf2TwZ93DTJXbYa6wwnjMlK4mgg8tLGx
YZzwh898jKTZJ5bFzBLm9tq4prRJuwQUbIrIeXY6EOsczlS1JR9PYSCcug19alWA6wK3ZuR27QVL
iIdZuJqjxx4BeNt7zvBIAIjfrwssttKOGumx7+KLpJmCn6EPlUuZUS4T3T5zI8IBVm2/02oMhbYp
kungFXnwbci6aFjb2R3kylPMehYZth+lrJ92WNA8nFJGWJi7wRQcDxApx9km2KlKJIpQX3WEamKA
/W5omgn4WBL54LTycQobaOYsMZNtWFOiWCrfYVKslPPu5aH7iMCjSf36de5cgQ1AdCPRVTAf1M46
w0SytawgvfOWwGChbaB/p3LY0GayCQSJBndOgydVRzP5nTE92SYdtpBNnXWkfHUIwBo9E55Onmrm
i0ao4ppykMT0MYa/k9rM5Fdhx1zINzxOup73cQYOuqQIuFf02fXhgkpc34vrhjr6OmbKO6ajfB+r
srl5XTk9CtEt3K6Fu+XXgqwKpeCAiNSdmix0vt5vhTupmaFEXc6voz3wIfCdeI4yQVLH1PzslPAt
8oz9AKB+/uL3PqrLVDjbwMVEk6BPPNlG9E8oVbXF6v0eLg7sQfuAJ1KjVumdFbjJu+I1ZpMQBqO3
KvJiPMEw6Y4AWBuuiMjaTIET/PKSlC0NzXG7qmbryzXEUqWh92HlcMz/mY7xfEGQ+6x6NuZtQP/m
MrBJhuWCGDst5VVVmvEpbTned1nhPcQmsw/+JPgKj+5+1jhnWh08KCpK+Hm83xAejw1z9lNdev2F
paW3c5ppvrhzO2/JnHCNpYY2ToI3zzTb0LsAHuM2D3I6FDAz3iC6oDjVkM57bApTf3XZkmD6hd3O
eWfIHqduSnbxXY3tRPxMqNe9zXy22MSl5W5ZJ1H+GU/k2IP8Cexmfx48Fb5jsaWg1ckAvxl7XVgt
VPBpqg6mKnZ68MYdrJaaaHa3vGrZf9XCDrb1eBdHqznv34LRjdWqaiJiZTRKIictqqsPpsFJLakn
vqSpx+Y/quwdxx/2SDlbicBjUQkFQNxA0GLLKlCB2CSfJiorrm3jm7XJlm8IPegzFb5iYKM2PJoJ
78Xo90jo1LLiyKUjvmOTzsQwh2JbTwWCp2XTUGyKCltGqZKtGvNyw4Gh46HBQaTMWlgg/fBQoOYR
33cYX5bwm4gyhxAPTEGKwplBNhjmQX2UfHShwFjgFmRb6aO/+y+aacTwHeE56Zoi/FVGDg1XyH4N
3prN4lo4edJ8Y+sK0Jc92ke+oNlB4/f+JMaJOZOl5A0TB1VrtVH7fIl9tjyOsK62gOgL3u0Q0iOI
AhNN/oM9DiyBJjdidJ678Ma3jbk8ATSF1ylMnjuMjRwxg6HaprVIDh3nD2hGY/BON2l7aHDWzasg
GfhYosBRwwbkEzwEZMHpJrK+QzLCxXaFfYO2PpbTAyjTFMsnvYtrT7Xpe82MgOerScSmdqLp91g0
yc3LF39dEVCErhNPLaqFno74X9noxPx5EH4kLMsz4PvmMSNj8dkC5mzoW+7tG53Fzc+5q5bfGVjH
o15s0B0qstgUuMN9AztF33BgyJvFnXwnEKCOYhiSCnOMjJ+suSy3S+R0p7FHJqe10jks09B+dNES
bQD2cZp28/pZk2u5oGFV22Kk8TeOp4+c+YErsQJluuoweXzpaYv9nWdpcdFhOOwq2tGLlRBWwrCn
7HVv4/xbqslsgYsUz1pI3LF5PNNWuzT4WIsxMDfyC4cpzYp1zSPpwYcweYThTT31OJWXBtDUJgEK
dKOx/dyaRD2H7Cd38A3SjzggnbGWjK2nHoTgxpr8rbHi5VsTTjUGd409K61YuSqKi+yWL9VqSmyD
QNepEyUPGBTHJ9ePvqLAY0a4U66p/6CkvhQ9bR4h++kkU/rV+H19qPx83A+F02ytqm+fXOv+YJiG
nKeQKriTdhS0r0wAMaxd5uC6lJiuuGYsOsUd79NEvJmxKyKen1HDmr1ExgtYDa1C0ItPkBlbPjvf
Jn5R+2m5nuiD2GYydd65mXz2bBUfWAvrlYe0sB1Ha96VpKMv4ZxyjUCR4FoY5TJ+9/Wsn4Lokoes
PuKTlo9hERdHP4rMz6IEcdiEZyCbpHDDFQAnjgAmXGDI3p/m4BebCJ3Sg6Ogp3v9+0qYbmU7HpZa
ctsl1bOd0fTVxOEycdEHLu1qoLXVgQOK/MFOwvvgyRHu8SrmpANoW/2hIZe/9ZQWHHKEDLbnrOgn
DP22xcE+9TeqdjxvAw+3WtleY9ZQTvYFhBxCQm/gZOse4KwTPUJZUp45mBB5vTYjy2MoOA+5QrxP
IrOpbe+ULS3IEhmtrGw5h0H/ZlX8FzfmbxMo+XL+9Yfp/T+y//8/SUQgSPu/DwesflE83Rf/HOMT
/MBfwwF3wMGdfu+TfAVVQJDury2M90bTe4iPCoUARhZW/39kA6TzF2kTOtPAToGV+4p03d+zAfov
HrE+drL2XyN+3n+SDfhzGPeOmFdg+T0tRSB9sgb/EgywvXTKm8KnzF7yMMdGxzDav/e5dwoH0+3E
0u7/6X35X0St72/Dn6IIf/yNlHhg5ybgAHz8z1GEBLImzHdP8jwkJuVkmDHRla30C2vWF6E5o9V9
zYPBfde9/GG75jlN6s+5aMgnWe7O9PJXzBmZfNnab9qvFchOMGA+yZs2+De9kHw8//JiHSLhgqJD
chpkDzEY/vnFUnYc+oi9gmcqlfRukU+csZsMHwneA2A4TsmpM04PXdCJL4bJ8ylLsr2JzcgUtLxC
fYJ6HZXsAkE0UYZuuN9NrIbIU7bX3I0/ZILfFkfUvCYl6H5jM/FEOIKF04K5u8e7tQS3KAm6bZO5
u3acPOxbyt0O8GJfS6SajVQFs02YHIQNuXfLovBzEt114oTG3HO3sVoO9wMH6ItAk4sgOD4DNUB1
NC6RZXjwKyOm6ExMUEFKuh+gVPUN1li/GZYc7amNHdo0/DujjRvzU9MN1lMURv5OizLZaQBEeA4Y
nmFseuu8t7fa6q4KT9AuLDg4YcCe3V9hZmW/WtwHuz6ypk0n2IPI3sLUTzkBmaoXYES4SovyPe48
/UAXy9fFq18kDvOKZ/YakAFLI07ee+xRGTiaZTnbgdYP6Ri+OVM04FDnNttMvEG25gboBYLdi0lg
GlVNi2HNOuqheY3mwn5eBvJXUNfB9VoDSYQxF5+aWqx9SPEVn58+NFXV3yKbNnYGU3lJOKQXcfpz
TKziMQcteia82DvQ29x4nzD8U0YfZ3uWW3vMAG62gYQlH6RGIFpZOvROwUzgMeHE9tIIXOdV2N6x
iyjtzB2rhMYNdtGYDmfbe02ygu1Kph/0Ir7jOyfWWTmUG6ErrhdRwvPJ3UckE7Ptu6XclC3ydhKb
6iotNkcD/NYttCQmooy9ZZz3WE8IU67LIPwN0Cr6iTz3HWo7xPEhL9J14scdYe+ieloIIWyKCKAf
/irGx8CpNg3GqXXk0J9uAPjtZKB+lGpJvovAehvj3L25bLXOZNvavagt9xTj8YTrn39t/NZ+yWa0
zthW6DSRDNtN7UbexfQcdMUfFgmZxuO6VDXrrLC+aqyQ34D3sm+hiAxyUHT3yansgWY9LG2zQ7SG
Ksu1qf1bnDou1Z4q5c2R5BMN3qe6qdIrdLt6l+VafgKfyjGez3Jt0zC/86b4ESoxHnZZcrsptEY1
gzbS2NMzbsqUCzTKd6abyaiEhyTGiFX7ZtwYp2s3ULXJC0fxwZhi2gZMRs+5h8dU9rXci9Krrpat
l49ZqPGjX0LvKZ/vti0Ts0OZhzjcC3yUK2bQtmz7k/HZPBZyHi/oqx68jzjAOaPCfdeT41q5Vv+Z
c4r1KXxe1znBly6mNEHMl2RUrx4auue23pk+ZgUNL+i34FtYRhB46J4G6Cpr1hc711AOYvs4WcdR
AQihGabdtomXbLJ+an4OE5J2ZDz/Iwzbt4Js7WGOSwznSQ0oSwK6WkcjcR+v7L8vgr5dJwu8gzL+
e+qK9JWRrX1q3T68Vq0TXbgFJSQPWmebwQTdtnAnblR0VYwkKPXEzgJAgiXLQL6rT3VTsyJIAKiI
lJ56VcVkXn05I9FmOPKS0lmLsP6Oytfuq7TqfqOlOYDRVHSTHsFdL1E9Vs2u+trU8be5mHgv++75
zsTdx630ToUcFNEP+0bi9oslvPdJ2m+ShTN4YxLXl4xquwMdCsIHuzk4eLbs6Shz4TwQLWk3OTfI
X85U4vrlAj7UToi9hOMaIkFZF/BmIPw5D0iqfBMBZZ4UW6N5o/BWHFxVc123xUAndtu4B9stUQbA
vQlWIVkiGXub+lY3ErioOzX1pmrq/kN1xkl2edh7OAtj3MTrMgSQWM3VxDtryt+Ax4vD0iGO2ERx
0rOKnH2nQgxuSf5TdLMA1RVUJ68eq8NEihbpS4XqE8JGtXOtJNwMWsdiNeVoR0XnmiPimbMuc7/b
gP6Wl8BN66d7dxrTWT4fgLhYDxFjM1ifXvxYkqSZtjLowy+t6h0WXPHgbKoZBB4Ex/jYLW35FKW9
wyrAPDiBTjM85DWEMmnmHdi+ZdPHk9hFvsuoWUglN4VGBO5iqR8rE3L4BQV87FO4L7WWWHoxYLga
NzEkx/SSkZz6DWR4eDRoKnoH1PwOuul3dm8xxNNVifnXY7+Cua9ny0OqS5/7MP49Ioi9VabVW4tn
/PduUNVJ9B4TeIOcehIxXcDXuvfrPQdy9LnKIRaxFAOo2jT0Pq0Zv23ojsth8oYXAd3xGM+qZ9vt
etsaBWhb6/5XXET5tZ2KautTLHhfaBzJ9WSw2rLusWV/smtl8X4nr6M8VNh5LV3FhzkpbSoX2ZmU
U5BeciqG2KEOPreJeSQYnmv7CSwym4PJwlmWBQEOlBpM74p//pAVOrm0l3Wf650umlvcLsk1G/HF
DVl4DngCEYmkHrCeJLp4PvCQ7NM02+QmH1+Y2uqdRbF1tgmGpb2GOnvuCo9wlxHh2eq0++5y7iCK
UJY3GTTeYe5ZwA2ZIQrVjbgbOsuOWQer4NzkrkMfhxP+7hXBloAnxskCvHxwvNqwPkp/J23gPpAE
rU4NzIK3pOVLyi3bmsaYaNzcmKNNP8L0zHiKNT+IbMQ21wsOczf1gCXcGKhg2aKHLXG6wRg7XbwG
fVb4v9HePfx51aJ3eTE9zrIt79aeVrF6jS4mdvBy5UJvWh/jl1Wk5Fb/EEVrCvRi4DjX0UiW9hS3
fF2SKTw0C27vlr6uUzyF5hzBvnuP4K/uWvKP64zH38kME+H0RvfTLmhMesSwUBM6ScLTmPntrzsZ
m0h6EVVbUVTjZYxmf+8ChHj2MP51Yx9vyjJ6GelcfhgQ6NaLZwtQ5ncrIlFBdHdpb1y05UPA7WdL
o1mzUTCQTxUopxuhBH8ddK539nwcj5CZuv0i1SNrHdY8U4VHIMh+SRhYO2khJ6q4ZGOOIaQnBbeK
OpynkAu4AJ2ZRhUXHuc4NOVhSBPn6kw5rh/6I2OPTWJp1JeRjSvJIzbf3iB+ltVYHUFirHxZuG81
OsJTNCx3RbBCmjQ/TdThBMKRHA4g/Ggh4vgep0+Kbco2qQegWFi3ebAtQXDlSZq+DVBzrq0bVdwd
m+bUqbsVcozOpU79X6HLqqydjHhLkki/Bx27bJnOmppquISY4Uv/MRbl+DgS+qDWgzrazeIrTSJj
7NHpkrQ+SY2wUCXpV2WAKraCeJeLEoVqnJurM0ccCK085d5dPYZO8cVrSTAKIN/sGFK5d3t5FNac
vLD0uDR5i+9AmG2nrPwMjh3KDjoY6aH8IYX7uKuMT+bZHnayVliXMIkVKtFbqXiSDTEQUtMvSLPu
z6z3vxdh92Wu6qeFWeyC3eYHy/LvZCHiLxXA8RX1dKxYii81h2wMxPHX3Js6HymdRIIGwok8l6y1
lXOaBHL8OYLD2GXNMD6kSdisMT/W6zyX/SEJOwx381xsqlRka9VM9W0plhdTlcEuomoGasp0p3az
1ku8Rz7JuxJqLqDN62eEejyzEFdvHqTnFYWvPyE1Jqu6JcV1d1PMAbbSbI6xW9qw1RoeYFjlMFGj
2+PxLdv6i+9l8TkjFruHnoxzAhN21AwPOCaKSy5xUkV11a6WvilXLnk6DqOBeLST3Fuh+Xo78Br4
7ZfuQL/kuEvrMdghwsnncap/4sXDlz53LWOTIr2TDqtJkrEafReTZWdfHQ3jrWRZijiovqnaag+T
SaabVySsHXK6tNNgOZUENXCIWiY+z+xhypF2V7c1cp3lFqE05WDd4R5Z+R5bEss718YtHuMkL1ZO
hwMiTSm1R5zs8YtlsFa6FgxLmSxn6mACvNbV+5KXn3azjBu3YcBZuQinK4JYwyeYbZofWIy8iC7q
qxVOL76okzR4qOhTxHpReesKMW4z59A3V53n4k+UUX/oG33Q+ENAy1VkWuyepRklIDVfPUbMJex+
R5kttxTUcztOKvhsS8cyXgwW/M/W/mja3xRBYG4uAhy+dTJ9jOOgb1Ms9A/kowWdq2JNyAkJJBbp
ZBjv024CqbtPpPcMzbhbo0I+mUx/stx5ySlrP3rVXRVeGCO7Wb0kOKYPgqXW16n0k33DSD4V/mun
gwqljrRu3sxX+36nU5rQS5ySaqOqvd8WhRdQyauZZlcc9auzLpyHYKZfMxWK1YaoftKUUrxk0T0+
X0p7D678hhzmb3iyLPiSJNGgoocumvDK4MoeeU0fkP2AMyIbOtWNYV08GzXdd/vlsiqm+VlWODWC
VLUflciYkoPIZ1uVkfuEg4Of6T5qTvLua2NBbxbmJV7fsLPH+9sUcMHW+Fw2IukKLjx+ga2J0mNd
ZMWOL9DWj9NsryeOwPQsjSJPdy1z+FqFzxqcyWUsIdvnGuOFL/zXSuUHL+r40EN/OScLk+tia7ze
3BeXwfJeXMou3jhzs3xx/fmBnHr4QxEJWPv4so6uLTdLnbXvJuuPKsOIVlfxvKYWyN1UzOfUOo/1
MaX6Q6w9t7ZfW3Zxe5an1mVB33hgKU7fq6noF2KW/bWAhv+xuCbdmZTQ4P+XEEuIOfO/AYHdlb//
QkKsWkBgf9BUD7/M8iuqGHb+BAa7//zfcCOQvBzKIQPlQA6507z+rik68i9KBLRtKxcOCSw9fubv
vBH5Fyh4Utiu8OiThC3yPzVFpEjfFYo4L7qccGjt++//DcJt9Kv6m6TX/ss//zNNEc/On2Uz4ShX
BvyBSJsSOJj8l1pYaApkhgYv/UPxgro1eTwYQrbjF8deuMmjGrF44YxHq4WMFGkRs/Q+2THA0atu
6sZ0l9oaZ6/X9uP3qBud1zYGLkZIeylJaRbGpNsJpB75pYFBh3x8B3NMirwJqH/D57wRA4LQhjwS
xpbJR3C5SnsqQUG0s/0bA8qIhj744bTthzzHSJtZ+ZvFKZLDhi+iZV3KuxEsRIo9KtFxV00wAb5p
y0veTRRnZ6N7zT49D+TLOMZAp0LJGXlVLRM4B/L2GPClGvkXmGcOTjIImsWg/R8D8uLm0ukCY2Uh
WnMKBrx5AC9yfxup3pwSL9cvdqGhS8whYSN0AMbFMhiulFFid8fX15AQGVAUoBQV7Ph7vB5dZost
rz4D6BKZU16wrWKrCk1onWSjvJcSzbD+qgb6F9mUtHkma9f9bmNuI6fcuwO7m8zC/KSLRCfgq3MT
QFJotXtYvNYOzxkdHQO0WpoqHZpBNEO7iVEXa518Gz1bDStiFvrmxpnEq9iNEvvmkEcXK239b5Yp
gnHVA8/4UWW2+mF59TITv8s4/EmYYCgsiTpEYcquxw0KJAFqYeNXhfmK5lNVTrhB7Cy7FgE80Va0
NniFYIDiouKQb1kcdOOwwsIizn5Ws5Q1fUh+vUzEmzCW/ZCldX13XEJYKHwlDZmtpe/WtMn2/sop
vOQVuykPPa6L+jVVRfRZEt7BchVWKlg1EEjei8DwCCiimkYTNXt//NW2zf2bZBtWKNuWj8uQFEzG
tfIFeinbtx0GExGefL8HhMF8gbMqAFR+Yq+H16k2CZJAnaYx8gYq3AsWQl5ao3pBMYemEZjzevpQ
zw16UAp3XtEn95lMNuKu77OlLobIOS+IlwS0pR++dHT5+OyuW4JLlOoyV5gmT9yNkyTF15FNULm1
CuselPbLfRRWy+Os+BCZOUb1rY3uHuxlaqHJeGUxO+slaOMXSwt3WfXJHPxI0sF6D4AOAWZDNv3O
S5qfSiXC4SBnw3nC8gdpUZE5ZifqG2rn4o5DMCFHhaQ6KqJIejNFvvMmm3uHSja03RcxxsUAtWEx
wZrWvQoqjmDVu25cLJSY1MguXfU4Te4aPr/3k9AbwU4NResxy3T5nky5+KHDwvxCCW8cFtkFb9uc
obON41cMwuPXHIDxszsSzNrDQytJCZP8GffVkJH7EnAbnmkrgQgWKgfYpiMnnEOTM+MCd/PAaAKn
dofMEOTjk05sTp6Eg9w1PQgr496jOG23/IhbRTqvB8lODM/Be0hCFM6XniQjR2d73rFr6xy8AWSR
n0S9vA+ng262aTGELvzZo5JoSSbaJujOLv2YUQwINcrQC1sc8ZuwHl1o8EBLEHhZATd77ZCozqng
e6Y+BHd5hddgNQ1his8Hy4xa5TMH5K2ZKFE4c7Vy3tKqnn4t1pg/LThWciy8VgdKIy59Qm8opJxN
76P1vVntB08JuiMk8hS1DTb8GFjHQDa4BKCfCZ8Ciq3FkPreVsxhrOwTmgY6jq3Lqh6nBB8ZRw+J
pdbFyUHtLFBCzJtdcS0iU5L7DFLexnHsn0KN6Lg2spLPQjX2r3bK7m6NZXFg+AfuPd7SLQLnhF4W
gPQ4nLKjCjAOrFVNjRpx1yqmWc1eUNiCGg/eWiMhcUePfOvQqsmMtGwbvDZxFIk32ncJ1MYKsuah
pEbmxcozg6UOz5TcWYFtX/liFXrtmw5BrElA8WxUy4e0dqLI+Y1CIyjOYgxJXxZIDfnRzItlvSKW
87/HPK70WllN52yVUF1wwlIQ1ZuxdiBw9zyyv+lRwdhzRgTMVaZUp3ZWb4mrTb3Mc1W1lrPRFgF5
YCP+9NmXZf7u917VH6oqVKfQc3IimUnb/+jiZLxRWenfPf8K/g5HeMyrJQ4Zi8sJj0cGKCvs4/jf
UJLvT+1/gojxVPcCj95u19aMJ0rcKer/BBHzsGJzH8dQobu0fSysKH7gqa3IGgGWEVSjbhCbytNM
SOT/4MT4fydz7v4m/hdnwl/5dyhXf1or8wN/PQS64i88SqQduNyEXeoN2KT+bbHs/gUMHccvz1dK
ubh//3EIhLbvKOHI+yFR/oGd+8chkJ2zYNKgcSSATSM9X/8nh0DBgvvP3xd2u3Ce+Vs4cUqu6n89
BQ6Yj+j1EpKUELxHoBkIljRBYF3qF572KGuAEhT4EVZppreCB5lHt2FsEoolaSU88fSif8crvzU2
kWOHsjBC1pL46myxHeMRLGqiKIJfZNW39lMZ9TNx4Cp/YeUJnIcA/J1Mc2yyggNmapF9s3kEw5fA
rQzGdCMRgo54XPfUXkyvYWANhEmwqId+u+H/wswExX9DYeMELY8UJmuSusf7zXatUA7RISWLpwlZ
6jAU9UfttexF03gz9C2XX9TeynvxSTZ6GxPG9tkRGEIbnr8rVJx4a6sOGbGu975bcxObAaQUAye7
Wmti6XxCq6iJxhNx058g3YJtpcovUT7pdZGPF2GX7SPP44YpOIIU6pjqWEal+wDOy92VrUvvlS6q
E9+RaGPsBndek1uHLGzZE2OEXZd2DNMi610w0iqOdwGbnn01hoAfjAtRmoWBj9ZDd40TMKXay7h8
yZvKPyUUymCTx3YkdICS4P6RwlzOnkz6310fHDroXs9lNBw9nwKPuIDGZ+Depw1RwakSZ9d35mNa
hJAb+PPjLR11pI6phWqww+f4Wgks9hWgJ54N02uTeT91lhg0wpaYvTH+kZLb+hAu+ru0lhsgoGEN
dUbsBhI8GKUz9HC0CeIV1KjAUV/AJJAr6RzzOLlDdrFYbns21isqafkauLl+gLXNprRN1Zrloya8
1T+4rGPIfyAnDpQQbuosk/C18pqDbXKieeWbjhtrSz8XgXoenc5yPxjgm1roWAHyQVCek6z55tj5
AuyoyQ/x2JCUayShbw625OOCAY3B/54SRr0DQ2bHOke5s/FymvoyFP6Jz1HW7ZnDAGWN/hkq7DEq
i3efhTFfNj4LPAWATFLjvE5tSZKV4mra/ciaNGzEIu8wgIIGCoHb0DHOciAP3WxtiQG7nBKCilVv
JJcFhGkuT69966ZcUqSrQMbkydiciNWa14FTcr6woOPSAtQD54J3H4s2oodaHCJJeMvSXuwHNqVx
i9WYhUFwYM4Nbsi77o+U4nemDZGu26hvt57d1zvPHjEix83crSthdWfHntxjKxsP0ck0alsRb9kW
91REN3L6yAA6eWXqHD3Ek1XrDsklDV3/Ke9aTLo69n+O2XzVRbclNb+vEpdaiJxnaR2IYWPL1Ibr
w2gF46R49So80wX+KEL3UfpY1DUVPkLOR1qXknU44KIc3X7aZwvFEau+J2e+yG565Mt9Vq3oXxbO
EYArLZLmGCdIIrf34HJ36NIetJ3mrF3N4Z4dBSnvJiCVOfS5PPbwoUEBY9zPx3FPl0W8IkDeYYdP
MYiq78pv1GkYGlT7JOOAxdr8YkwPanGGoE+6hv137xiyGv5iPSWixZc7pNyJkMHX8TiFW5P4r348
fyxtzKwoqLvLivAhGtQ2u/eP+IF+BiY84JZXNBDiZduwG1I7QBLcYOkgPCetRQ4yCPWxIdDCTBk5
8lrVIe71mNtFnMrwsaqJJ2GX40Mh357QOk2K7HeNQlnUkM6GJPsmje9eFpxuUIb9i63IbrWkePh7
B3mmdBnUg0UB4opJXK68oe9vA0iBM9Hv7hBPCQCaBms54vcGjGFzjQOZv+I9DdaWQyHiFHaKFVjN
ko3T7LYxbr133ZYhSEi1t3nekNuDhbGlO4jgX0/HLgl1b+ulLvrwAIyXGr2KygXPDDkb1xZeFL7N
sdhmsXMrdPExz/1DvCxfMp4TkVHHqba37BvWjh62Xq94hM3rVPtswuY1Xn5YLH676v3200crIPXD
y07OIfbA3hPXfAoeI50cpSRJOfRcldUTp1Yq7wXsGulA38EYy1g8SIDM/UeRWLdueB+9+IUVIKCQ
+ckjmfCDJXqOSEx1RsgvOOn8MVIV50h2diB7mCeYOnqGo7RmIfFJ79JlRjon3dFhsiHqFT+p2LVv
mtnizLkVTDDNg9XaFX23mScIg3qqCPyxXf1SR8HPimpelmjyFdreuJeNHnixYMxXNBCTPpfNcBpo
sV2lw4j6Yse/+YYFBy3TTGxkUydgVChURYFOoQF69EpwBVnvGDjxmmcmvAGj9rAh8crbiXUvc9tp
LruLiEPfXTntGB1y6hQvAipLxnAki308sy5UYxM813RLfbf8zHnzA9zQlLCqbu+ZImFXy9blMrlO
dtToqpfFtZ2vHVnaqZvdz1jN0TpqU//TZCRrWjbFe5I0nBnciaxK2wl5sLC7Uphmj/qBnN98aMq8
+QKoW1NgYte3tk25W8SI4VyGDNBZXTR85+7/Dr3oV2WIJSVYb02vWeZ1Qew/ZimwAqtFq/Uli8Ng
OMZggj+qvvVg2cJLn1n3r/wcV4QhxLBtbewZAEZ+LAuuZ+5MBm973Bdn/DWILNz6aSUOXiooOWTP
us+wjIh7lgDqipz2czEszgM9fs1OVdpsLd8vPoch1he+WN8qhJsVH1GEyqGl/dAkOW5rI4PnuOjV
NYf6uZ7bxT8QWbmGQfxRhKJ7mOrlo5TFHbJjuCB6e2UMk904Z/aXMZ3shy7T+aHHWr0r5VS9F0Ul
13D2NR963FyscXABACdLyKAwBueJKWlr1TzSoLBaO7bdHfNxHG3rslvOEbLeflywWrOVv6Ua8C7x
TBumVT/6Kw+hfJ2imKSgwg7g+RmPsAtk6EyFW64i8DfJEFYfJTHLnVcH0zHsmOw2QYvi0cZQElKX
LGSvJfRxN3jKaEDbmbbI9j14Trb5mlhxXib73hmLt8IRcF47nl7DCFMuGQzlx01d7LXJN8AnOeKZ
SxsxMOPv6DejJy9WN0MX6lCtbDCxQr40VfENA9xLntnUBMKJ6KAHtGiVsR8+Rk4IcC8gnY8R+H9Q
dh7LkSNtln2VeQG0OeCQZrMKLciglhsYyWTCId2hxdPPierpnvkXM9a9KbOqrEwyGYD7J+49Fx89
bJKtEvPzsuTe2z8s+Tmd91Ghs58Quc2m9Prq1FZquNdteOcTjMan6eEDK9PuO1vi8bK0tjWuR0ab
W8+EFZyp5L5riCAO8La8SDyGd75BkBTaEvyTwQ5PJLZ+Lvgp3kSJ021Sj3mWHoJ80w8zUkFnZHXo
RQPlJWSNboinP3kcwkcLrZ1c2L4TVzpiMyp/EjlhHIFs40VmR6LSpYkcQG5wKvwRm7EPyYuH1DPm
MZiWo5vP0PeSo0/oFtWAu2398JoBfnKy8D2dprfRM2BXBCAdj+JuShAyESVEHrhahfPVEgL2c1Z6
OJSxes3g5MzgXQGh9A9jjxk8BkHnpdHJngUamTHejIiv98vSP4bGR11eoKO0tnX1I/pg0ypxzivm
IXwzzWdphZ+9jjFAA9saQv1C6N3fcHZ2WBuQpPG2ko13AUjF9r61bqsBPn/YndhIbpUGW1ARMo0p
jdE91KzFhhHoPCZjUv4OY0H04BRMp7rvvRuTo5PEv5GdW9iJl3bErVqE7oY17j+2VYqmJKBIClR7
ayV+ukKycBck4sNquX+nEiuV6zIY0Zx1fEtpcdCJ+0b4BfZmm1NswWDEhQz8zNZ7jGiC/eEM4g1E
1gRs10A7EBVeAxLgN3k2F7cMLORhMKl9b1igHxDlYQpaFGrN8WLhwpSkLXzYWFc/O8+9sEMkZoq0
vT0y+5znqBr3oAuSxxLv5BfxocVuyTNwl6L/lQo/OgPcK9806Td200OkjIPxDo3jvI2yulpHiyfv
WABeZNg/TEjpoRZk9leQFmZHAaV+szTFojWJ7LtCsjJVA+dXwKszDG+iyqoXMtF2YKGB0Kk9oPIr
NGHFpYCmAsjUOsjNdEGw9cevbAP0v+kwcHOTSqK/sfXgYmw8/5fQe+qtAeCmMN5urNnPz7oI2X8j
2IKwHMtTWunfuEdiQmiscxvJ5KV1mNfHrkYV1X5nGV4xzPnQPcyMPdHOb50uS74i2GKkwgGNWtYa
+9I6tkOgc8wYvxg6tTgOmnQ3hMs2JwJxS+nprIe8ULDUgt0YlKwWuPbKw9y4B/Dot36wjE/ASx78
EP9SUNUP2lNPzAzfg6K7ZXgFnSVJv/Gc1Jgu0i2E84OV6RPXm1pZok9PpAS4t6BzzJHjKD0ryQwp
bJkGipJMxSkrbuKWyo3Y22XvDlAS8H3Jt7iZxKZ0tf9FBlj3gfxmIzs4k9LaZANgUArWrQZiqoz3
WhKesaYNwkEhDwULgapvokPD/bMvPF5qwh6GVX8VrY3Jy1Dj3J3C+cEp0m/fjaFZlGG+h1zzNWhE
JQi+Qy//6kYIOmaSAY5tR+w8jzK6NRxF2NpXbg/+7Zo1fcM4jdTWnHw2zsk4FsHK6eTBtr6G0kI0
gUxjdP1rZuVpKq17j0H9VzcNjHOdrDiG7kg1axXcJ4mHZmHBgJWOnnz2Ah5g22vCnS9BNJN2weqj
xqpvbLFmEfbTp81Rggc+O0JkF3cppm0U5D3z4z48w2h/inLaGlSw0UoH5jMc4+gQDqFPgHpV0OqA
2a0zm7M1Wu6lVb6wrMZD6xqWQHiv+PucZFq/Mg9kXmoNYO/QK7Daoak7L6gxty41foVi24V6wutJ
SF+TgTIVJcVy6b6Enl3gQbdbyi/HOnZt0eIbDaobK0AG1bRM7Lqg7B46RFlY+ZcFjNKgAMykV1xS
YSMHqkpH3acGK09tpxoDFSVH51XDjeaa/42wiyPbYhDsi3S+KT3/BaiDOUinKL9jbTfP2Oacbb2k
1W9TSnhY7lztgsklWdaJoehJjEMRprONdGTMmSPznYZV+17jn/kwsuy/WF8y3Ey938zp2emEBRsc
oHw7xq/MVELGJqok8GVQ4qrkAnAfTNw6elTmJMJZ7+JC5ltUMMt3roy1ry0fpDo6xngVF5Z55KPB
5FZEhjyfFC7X7E/Duu9r2CbVEDyhD2c6jtj/AbOufOxkgF27saby0DGTxxk4VXwycwORzevv5VCb
e7rx8EZXYkSSjvVqsljIs50g6jYkjGbOsEHVU0sBohFJWsok22pBM0nEfHoMU0s8g8lLb+PCAWds
BfltBsF1LlHDh3HWnrI4gR7eWOXwXg98DN0UzUeXeMnjLDzw7/U+7XlakqEbdugaDO/OyNFaTUB/
+8q5cxpU1t6ApQBpE/rAlZg72mYUK99uUJs9JUwFYhexXwAU5rFXy7sU5W0y9vVFFCbcSp3zZCZX
QYXu7D913MTjys64/km+K/HfEkFMjz+1xdNUTN8mtwgqYMX7VLTyyn0OIibeSfwBhhyqNLxZEsbp
ra89PXZbRXRtWemZGWHLCAZbcnCZXdQMTp58OGmI1i4NgMbT4NxGTKCRmFvy6ufOnI8YEOkh8buB
E8rwc3NTSOoGBEAsvmNvJrCFH8+ZelORUY2cvTPFEyreDwuEN44+m8HRUG7qAZxH4s8nC1TPRrSB
pBQdbCLZaughcxle0SAZBvDcYoEE34YdWGO507EeiyQinAb1dUzyxsZGJL2ZZiYX3SDCg6/74k32
tjpULAz5idnLueHhPsdM9u/yxEUPSUjDW1iIu6Y24GxbE3Mw1wsr7rAVjCSTKt1anonblQHxMopl
4Clc5osX5B49XaUetK7Lk1jA0bkJrhmFgAbRUZS5vBDdL1OaGELwtJxI83AOcW81mwwXrZ9Jay+g
vd3N4LrxUq5rBGNS5nCzpil+NpX+i64zZLtAnbDOxhzzX0TuR7MQXYhbxloxVITqIVrr2Ng0vv9M
p+GVyXrtWAkOvzYmUDOyaSSxfyKkScmhuHIZ0y4cif6IdnHjEy2A9SID3VmLgHo7BxpfRxLnpGWm
p8KOkxuyrZxdb8XJcXEKsMX0IR8+MOSCrPhDU6nmzHqSMsr17n1hX3IVFM/GIzF5MSnjEzOGR98r
KDzZp+HWruXZcWOuz6kVp66bwc8V6XynZwpJmlAHe0NXbjInYfiJIQ/tcTevcPrtPNAZG7scvoQT
/IlnJnMqpcJFSlgSi4FXgyi9CJFxMBHqUCubuUQbg9vKBlhzRV6gdXbV5+R4qN7BgqebeDklxJOj
aiC9b8oW+8Gd9JUvvuxAQYUEcEbRXtroqVq7ZifZMZbu7oDs3YrF3I0RlfAsMEPVxKG5jFpwIjqc
W6bf+mX/yiNN76i8h5IF0iqOxDuN2SkaKcIRZnPcDHvNhucvM4xNG1lPVRkk1K118ieGWJYiUthV
ygVSuzTglTjC32wRnbrBfRQemm8oOX9BIke4lcrqFepOACmjgkK3YCSq5fRtV1m8i8f8EXwN+6oi
Ht/g6uWXzmFLuc4KqBkD5lnfVh+Gccpo3EcrRCNYnrQFlsDiBxkVEQgCvWM2ska05uDv8NGEq/Yc
+LKhrTfDxe9sf0OAcHmSTcMm27uBxwjKIuutdd3PT/Nid9s5md/dxgNKJqq/dtPi4xXxPjXEaxWz
gx95DPcj4+hDmlX1eTKVtR2MOgFa7W/nthwP6KQ5U0D/nfMo+Aj8Mf7jMOUcQV7jfK+fE7/APZ2i
kj7jZvimNWcxf8WXtHnAXTKn8N89Yhepfwl0GRBiYvTklxEGKIC2llfNN20v8obhbQbYpR8tNIpB
l96JdOHIaWZbtiRGCb1rQRr0q4I9NIO4vMeuO5tBld/4ismF0iUbWWJMehC+M5tPny++BNeBNOpZ
oAzpQnCPZ9EVjLEXr5e6MH/8LnIv5PFa+SkOMxbLmJnCD3tAnUtWg61/ABxF4aZ2mvS7y6rp5LTJ
uB4sGzff1BMlZ4gEfIVjhKpvmT67BPAsz8qbYNt8VZ1m6hRaEgXesqJOQiwqWmZtLMtvBK3JUxXU
ydqdpNjjHBO8q110SZK2fBqrXJ0XRCodYnqPRbSKyU2OibyVlsv2psoze9eDOoF4TpsXikSdheky
YIGZfyRLceMposlXgH8fery/XuB+GuUVTFSWE4o7fD/E4MzBnw4QP1IAzSxs/u3TrHzrGSnfBS0s
B8uiGJd9FewMPvqVP0NYjGYIvvGCsWa52pQiZUj5JSFhL9rxEwv6Q2cP2XExmAWSeUweYZoA/KWx
8SyOIata8pc4zihGDJvhmC2ZQwXG6TpmCL3bbR5gk8rd4jTkdHo2yt2eDNINIrF5a8fQgCeHPUdR
MuHOujjceEh87Npn5qYe7ElEP8PQTl/tbCEhWrj/2PR715xfgpz8ilfOGbsFEnsV9w9lP9+z5ebY
kNdiJfcvc9eMW1ePvMWjLkZqOWdPbL06tkn2Qn/zwkNKLDxYHy3Fh4I1B4H4uQ+XY1NFD5Ua5V+G
XjUfmQePVNS8QarKi22PMl+hnGqew3kiCUaIP8kI+KwYQH+vRpkdtJvyt4qBLUyBuYDw+XUXbmOQ
ifIO4cDK9fEqjbAGmN8vAFZWJFKtewL9Ppm6Y/CbsODEJN9sNNXIqnXQNfi9YmWT296hh3Oo/RaT
mguWAIrwY2N1x7iN2RVFNM0c9wD+BtgTZlIulsEg21vjkoL006F/35Vjvy7jst/5Q0Jih0nQ1kxN
jtks8N8jS/ucMQJ3BJJiLvHSehcEGHGfcJ3PK7QU1WNe98U7a7dqs1DQ0iJXSN/Tv4tBCFRYP7Am
va0Mq/QD6Qv+/rjfG139CXm6udZxv1irpSYSwEnZnuSVrg+xpo/uljra0/o/RzbTf7eh9NFp+Ifr
r0CQD+XCXgA3x9VtJr0ZlGkFx0m0zZMLV+P2+gl2AchDr5HE5dbFoxCkSvf14oIoZSw5FjGIFqsg
kAqQMpkgy12ZmWpv2rbdBANUxoVEr9Yn81KX+Q9G1Bd/qk6jWlaFlR8S6THOVtiUOqjqgHOa15Dt
EN4xMDa4LOudjGJ2s7V1H7hAjngh3PLOmcqBVjs9wCKfV9ChZ6JrwvGzHUXwZMtOvI5Z5mN0qION
Q4PwWJUA26Y8d6+j82wLyEPdsGpUj/WcoehgRfUgHAn9r9MBkPno6vmMiMhObOC4gtRtqN3Fc0uh
uCkJ6NhMZWQdwy7KnsjmaXc8d313BRpPaxSV867EV7Ph3JNo9H0CIfyaZETL+eG2dHA5jNzvDcvM
K8mVvGGN2a9On2Ro+WdZoj7xm/zGqAGeh1HUs0X7mizX6Rtgc/zGv47dHW0Q+ru5TM1Lo8JbIOwS
dTr1CzZPB6aNjhsCUpyv3vclwp+QBJTEvjiJ0D+V1+O2RnC+BlCAlzegF+yM0EcexuoS+ql3JhH1
ihMg46FMHmO+8VPSRus5v+6wWoh5G8HumPaycs8RsYRc0iSRmOytA0vKMivg/pLdrZ4s91T79Xgw
8LCsqaueaQuhjo7Os0UGysp4+r6yWwjRII9WSdR6pBwhZe9ntlUKyJnbIPqRMma2W/ZbWqQK9rkT
0yNZ0w86uhQNDKGzD74G5WqsSuwbZr65b/2xevyiFX8am00oiFlWR7dO1dT/sEJddsT11TzEHpfo
ideu73+7ETePrujR24KWQOv3MJlmrn0msU4h23u1TOupUacoHrddG28xOKpNych4rWvnuVbluuqy
c137EeQfklsfkiXzL1z6ers4+GYzQfxOPkIws9NVanOexs1VJl8mUBj7eBP4PGV5xz4CjSI3p2xR
YRf0Zv1DNPj5KW31TToA+q799DaFpMVWtMwBxIMw2o1jySI4cF8GliXwla3sLq4r8uybjNGtlTdM
RSsZnrqJmXJEezSl80fJyiLhDT3yE8JR5NrrAJY3TYlcp04ZARRl9eeypDmMbezubZX1f+YMOmY7
Jd0jYfaGmhUh4TbTExNTJyYZvtIE44x2NmECCD49BoJnGzs+Iw1/1wLFmXhkGGxLxFpUH6Fu3KdQ
q4zt9WQObqd98neqK5e8zy51andUSGhWoftl63Ku7JWomf0SRZscTGnfI6Ftzv3MfaWILNpEeKr5
EFsREszmdngec/eAiehjvB51eUwmgx/0LCx89o1l5QD/RIi4DWwnOcdBc7KXytpXigFlHn604Dz4
rpBjoq6FDBn32zrllAXGLW9H3MQAiw+Jav604JBa+GXdVO+zrngMfARdw5kB21o587OsecVT1r22
D/3IvNt8QOj5qT6LW5JviRGx3wvDPDmsnywYr5hbeT6tlv6M6W/nIwlE/zw6TFdrZ9+h9PQH+9JN
ITG4A/BAckyJWGtOo4C/GfZw7o1zzFufgdqwFfOwKXG2Z7xHVZ1vDayyaRTX159lMMK9qstnQO6S
SQL3WGs4pRdMKHXpHA0xNKllfwcZHlzelCxkOZhgViXAFAext61xcpMiAfe7Ax0wgoyKBpzl8kg7
wHjBOik7CNg/l8z2WRDGxd6m0Dwu2rXvHFy6PDMlqFMdTEQkYkLcwvERawal98Sdhvs8L6aL6qBN
j6Y/ZB7bIcZK/AyFeFlGa6/0VN1jyuvWdh9yXLmhIgmy1hsTYS9DezNvnK4HpRUzi8oZK97ao/MZ
BCnCEG3nR94NN79Jk7K+x5/prjvQw8eu7qn8NbcZ5qTvyfesPUfj3YJ4eGOxFOXedl+6kMWJSVXx
zm2BSKDSCMSzONqrhvyplp0g9sxii3tqQTIofsPKne/SAK9FOrU9zWM6b1zSJBhZB/7bUva8wAV7
PWbphObtsYauGvALmSU/JC0K4U37yCHfhP6iChlAyNFs+hoKPoPndc6xuPW0fYiDeuP6mHLsMP1D
37Jtar0P0A4fkrQ9AWirt2E+Lbi6e0TwbUwkli8J1JTMxd6j2T7KFGfyMG4yjeZ4CU2EgI/Wscnv
dXo9F7PfuY52inSJcfAVR226rBchbwNyyUJQO2WLRBgVCiZ4uAbkY6XDre+7O08w2QeCHdiW/dDS
1dHdhI85RG/LhUNYTExl0SdiWGNdk4EipuWJ7vkkrDtDo/Ah7ZZGu4ubcN/D30ES36bOBeEk3wUD
LCP6TYDiy/yVtHWsEAnCPgyDaNfWPLuovUEweYrJ/xQREMEC+IVN+LlNWOI7NtdaJq902yJMbrDS
PUUjKdl97OGf80nAYzhDbxanFlUMPGlZnBM6fJ0Rlp359z6JWEFaPy5W+gqmfT+1yT5s/PvUDR6d
tJSrhaEfsRBQnhI7ekqcmnUVPoOtnQEBTD2F8cyt0TkJPi98a0r8DewQC5ttBc2brWGgC1tB7vRk
mL3gWoJKMSiVZDsW0X2EAJ6p91JLPFQChVgSPGgSsWMQiqXpGcjY3Hp4ERMChEiog9nkk+GhPMEQ
Oqi1QuHsRPByB97IDcraxX+O0MdutAK72gyJeJngK2Ub+nwvwjeU8Tp7GpG0V+DVr4SP1axb9AMe
xeREJYn0LJLXGZbgXBqwi/0q8nlgUYaruVk2uiucI00pYXe1W26D62ATvjlxYzMFkeUOF68NinUr
7LtAYyxEhWOw5JFYEMVX8+X1iJX4N10nOQYqaW4VakcItmBpJwhjaOMU3O3uDfkYLYHsl6NuyuRh
JpWlCtk6ZJCxEXf9CkD4y+ikwLnDeSvbmiH/IoGpRoPZhn4GGqU1AgCThzlT3QuOITwoDxkPHNCn
5mQKfRETyLlcv1znn7s2sPXRxU2zliMEUyHZDkTgPYGEpdHLPE0N8T7WpckdDgWfEQNJD3hOm+YR
mRnrzGU7MW5f6SLZuclyF+bJevGvq+GrLFzb8tG2ZnzrQK48UTwT1Gr2wtOQ9+OFLTFBcgHQX9ys
NSMuWvaGO5yBGYgc62LaTu0tFfUW3DassUrP3yUi7A1I3Ai0ML5qqZisZV19MwTUq1W9EOjVokEc
g1k/Uk/656AXPbdPZd1AKvX2hfPPK0UEpXFrh8CiLFn30fRUzXRvnWDSHE7TNogFxhQFnBF780B1
lrADH1BF6x4fTGGj6w9kCmWRUI/dnBLuEQX12Rht7Ztcd+QolUBSZFF+JIBv1gHZKTdVSsVXm/Ed
n+x4yFxBxmPcEjSewCPvl2bZs60LL2lb/w4sE0A0JOMWGGR6bw2ts/I4n6Hai20bxT9l1VPTqQR0
ctserCEad+VwrVxdqjIGNPFNJMZPFq/tAU0n1yf2k40lhwjftkgIYvOZzS9jct8zj91kpLVs8p59
S6xdcUFMhxPPMdNzS9Vy4mu9pDLFk6dmMOBziLGOKVIMe99ttl7G+QBGXez8YMifqfSn9czoGHqB
jO4blTYPtcYeOcOG41MFR5A0YjwjxV9ugQziTvIhjW2jMPaOrm8ojaIekK3dAwPBAvEgC885Y1YY
bw0qTaLY0beQajEH3Sb0AS4w+Zofyjbv/oylZ+ifszh89gbnnjISq2DVgZGhYOxYkgLxwyI/K6wE
2xxhW7EBZys2Fkth1hXsQDcW3z1ETVySMxjWv9o4qv40MaDYdYEo+K8z1B6HGlKulYpmNHzGc1Hy
KjXZ51a2mvrItLdNp4Z0181X1QcO5iTEvyqT+9zRy4NxKsYy2N0oxjTcPEVEvTJX1DbgWcoN/C3U
W6UgpDHz0a429dZIE+x4n5sN3oEf4+GW9xY1rJoSiT4MEao2sE3tAQA0KPLw3qmgDwX0K2m/RA+9
b7cbhK/i7Dbsx7ZuWoFpzN3Rjugm0YNYzPc2UT6dY+k8Gx0Vd2qkHJqH/GZ0I/NgDyTyZkX/pWv3
jkQAia2ZLXFJJvsJdyiE95g1danJm3QSxmbK5U/2GSJCN7RvSYojJkQDfQnte5mRRDho0uqr4K4K
Gb0Hw7uipiVTYSvhwrXdcBZ8OmlWf+koectwrQil2g2TgJvYj45TX2yFw1yP2nALoxjzjT1Y+a7n
doTA6MvkVCc9KJbJS2lyZuu8AA3cZJ1y91RBIckjozwnmcfXRMF73RkNn04774wWMYGZY7CzFZwK
/2pbgUsgTuQueo819H5qcxXbX22QgfQaTDy8LrhBrs7X7KvDlbVRM7jCTSNjkr0koZAdxa1CMtLE
N3ZhuncKsAec+7hd0IGAEk/aYZ/TuUDw0Rk3W5/9+mUKcMM3j1q6JFd5851yxK/24Bwa64g9/EZk
mkTI6VKbYd2ODSo+98bSzVNced+kxHFFVy59YxNJAv3C2NpNmWVefIfd8AoN9yXPUvAANQZhLOMQ
qEpvC7SCSxuRPV6vPpyK8KtoAhYDEr7KulkqkNV43j6mjspOJSmIyoboZZq84ijHyts6DtRbXdl3
/dj0I7h85d34I6PnFc198qGA+BMkpv1XvHvLKp+q4sjEBOBvSuJzzJ0YjN1dqYTzUuYFhb1KEfvU
oA+JVyWdY7DjnbQs54Mx66NgF3QKCl4PGgTrT9l7FsrnVEcvpeExyfVcnhwTZofJq7D1lXJ5V6nD
2IOd8S8KCn3rlnP2nCKXZS1hWcfKqfl5GPtr8JwfE1H9hqCq78jl+eiL3r2lXZnfhOPEByTUzcOM
+GffomL59ukRjr2p6zshjHuPut45YyfKblp+uHecyuwumgI0Vc4nmTfVeAyyPP+GvogiGGVGNGEM
cnumfHJu+pvKWdQFR1u5TcpmM/tJtm0aOyL9IhJv2RR8Z2rozsPIvNkvUHWTpmRfMm+OiO1xH8ou
ycdDDsTkM6naaRNgJnrifV2zJcVwnvriiDr6Ji/HvwRjHpcu6c4zQUuoSoYMTFRvYFl67vQ7VijA
0gJ7nUt8iY77ZuP18x8rGDqQS0Y/RL1B0p93cBoXu3gIhpnZoggB8mtQL7Rps/+Uaf5gsNakYgpN
tm+QAxBovc/OzXNibsn7abuw/xNwwBG1iwCZVprXiyE/Q6p2sc0+DRznYkCUbW2ZfevEYpEwuqQK
qPa3hVLSHRhAlTtt9cETHZhDBk0CvQJyD0t185kNrBhHK+W1CcmXM+X8ojHmIXZMsXJ53tGxQn1h
HuSeJZ0P0gLe/TlbPshmJDpJzFGLYrF6gvbFVdAW/nxoR/9T9VF0U17XHOFUVS9l4btkhmMaWAY+
1CpHehIECed3OvxqX2IKdUpctpoh8FIJZ8dkDylWD2B8L+Mu3VTSWnZjK1Ddl6oIDp32GL9Msq0g
ew3lQQ6Dx0IdQ9gYLMEHvQcb484/2rI/d7WDzsrEbn/whRefbSDo+6CzyFCkkWX6YcfHucRP2l+5
HnWUkZIShBdH4+YKFUmoGCX3bRXCGhOMdbw8JzIqU+F9vHQ2MpPA2vNGLKyglvjZgRP3U4URRBuF
rJJyoTgsC7HeI97svaDg+kIDiBLSYdYbMFWn7rMx66GX2nqQw8AG2m9D7CeE4kSoeUemjJzbZD8z
M6Ew8hvxVLK8XydWEq1b328fizY6RVJqOBTTrQ7UT7oAEmUZmd2wDCXhCEbyNkMtAYW4ot+RAL0O
IH5hGSGLWA9T/uMV4yup5d9XazYyubo/tvhzD50FOXpaPHunW+jadji/Tsq6Q4HNQBpUbJ86AK21
+BgwCsJuBI2eiqt4uI6OflVdqsJ9iiIIA2PQQpjMS5JKMQExW/fwz8lkX1Wx2A61fnS4ph/GNm/3
JfHLW1uRoSUtnzj6ECkUCUDF+OJU5gG1gUc0egTVTFw3sDPTWAEl5sppv7BC2I41oZL1Pw9HVXmP
EtUGzrh52WpFpeY4TKBIomU/3oXhNUCsHTcCirUlaF9TqBJRL4kpskV3RMOZHqi1OXb8JXzFiUXi
qqkZ52mrPtREgq4jPycTL4YUqyzLO3hN5t2ojmcyTLAXoLjt/skmktUP+pngkGIBTUi6Xw86vxVW
Ki59b9mkULkxPxcyWkvunl2Er3GtPSoaZCG05V3PeYMEd5J1vkkwRPKU0uNC2oOjYZv70anlXRui
tJfJfHVeYrB/RTY+HprBTDeUXg0bNetnGdR1NmRLQurAkbU1tc6clcyVrrVWUkLkWOR4Q8bY/O88
zf8WO/bO/FZPXfP7291+mf95/a0/gK+QmqruH8TA//m3/6fh719+E2CC//31N1/d17/8C7MsoAwP
/W8zP/62ZPT9B8Pg+n/+V3/xf/z+V9AO8v+PduiL5KtJ/wXmcP0d/+7jc8J/8wUmPV7Nf2x3wBf+
w8fn/BvIUduNbMe1XQ+r33/6+Fz33xzbx5IpXBt2LD7A//Txufj4pOfzu0R4Rcfa/y0fHyDYf7Xx
OUAkeKYlwDdAtYI/j1//v22fYxpDHuBRG5MkuxtAVG08ixoeP7AWoDgVOimD6ZiVQ+D6v4x5cL/k
sscMnwradD+sfZvVuZdfGjeN2/WMlgq89VLaMXSXbnm3XesaAtpoDBrE1zpcbvznYJ1PnqOpCacG
TT4xFY+LpBPgbk5c2HX/rFKUssOH3vICa2VPjk/AF9BBZLpOgVxcRgm6JJsPh5ptes3UHN908cKX
Ze+dg4oxJhDHwCsC8uFitizwpPqcdBNW0jXq8LF6G0ryOQLvzpHlnfK6dwuC9DSG5L+ysmboHZUt
+uJ8d11Ae3jCnGTaxk65VWY6xBUGhtYmrnxC2J/JYQvXEelqSAOH7k5291Mk5LfnvDaRZhkrFMx7
BptI2NcmbrY4NQ9Mub7qLrjEFny8MDubOmLZOlFU+XplZddobH5nH4wohg0AiIIfA33QROpFixrz
+o8tGq2GrLtQAEmQ1zRtwBoxYyqD+zno5Tt2kt1clcemdqtpV7KmlThwuhD2XcqlUyjv06mn6KPg
kt6lXcauUbfT5G20pv31rTB5Y0KZvNu1RhesZGH9js7Mmtxmsn07NHSaHDzsKifh2GypZIM9xVYp
PYMxJXOwCLjDS4qt7JKFlmZZkkiSPLjeYZKb4Fzk2BSdHI/VmA8Nbnxfwa/3kdqneAnmayYuBgEO
MqYRPmCMXWPD3kSwSOWNa1ymjwmhFAh+WcSckZww2uC6ZKPelQ/CJyyU9YTYjTNlsWimJ8BoBfsE
QOiEvUTwBvwhPuR2ReRVAfV76zlu9XdWsMF58rkbE1Kqco8VYYga8tgFuj3UbUGrUbXqZ+4qlPKW
hzyVyia/S1gUbRNiehIXREg2xf1fuGwkodVusGvjEklXZJdzeAomDV4tnDT2Bfx4KXVSB6yJaUOs
/3Q0ce9q7MwbKr6etJsGnjqWIBnR+2cj0nzd8gFHvg2dDSno67RExRsyCDIRsWJ59xMDOfhbAGY+
mTlCDZpL73uu+NIrDuuZOitrqxtPZkz/6/wKvELO5KGnzWaP/UUV/UhKCp4x5TDvisqBrPMyuIbR
Far9bpOlD9cE+hCXl8WNo7dI5qJ0V1AtDevURCMhPV02bqdJgAV2g2s2ppkg3Y9uLNaYc/mrD2Ke
qYIMvoIbXbjlL1ub8SeQDWFvdkmW2Xee5TYrl7Gt9jWmQgTUgWX6vQpxUV5ZRnF4QEWCfrWaGfdj
rXHjhiD3Wb7z8PB35HRi7F0z+iXV3oVCk3KN0wiMQ6lvirLP0iPSIL896i7IQddUpQcWZslBg/UN
5imYntzhDi8AmsAAODNwCJZF1CvwAm6WDI/cfpy6EtN/3KD9VPQlMT4NCjj2iMJytxOqmBivMNX5
dWtNpcs4EF9Tbw/MFqtiRBmiiCdzVhW2onZTqojRXTWN/4u9M1mOXMey7b/knNcIEATIQU28VR99
SBETmhQN+77n179F3XxVIZdSsjurQU0yzTJNQXc6CeCcs/faYXQTCl7rHbeqNpsRUMRZ4vDYXShR
cQxTpb0W/TJeA+n9tXzWXo8mPTUeCbGONY2HfuT8j+yyd/SBlDCk8RHttWqPlwWkBA2E8V0MEUCg
VM/naccKq4lsI2LFOfMWpKXEIDMAu5w44/4QC04TPkuFopLUBgZ9zH7bbjdmgiFqom2aH4jF/Pqq
9luvO6/6oBNbPyuS6FBOvrnzS/w3Z9EwI/JrRi9oD3WdDeIcozOaHgDJNYnKfgHMzPVcC1nXTKfs
gsSOYrzKw74gjwCDzDHsW69/P3Hov5lLCJ4IcBrYBBlzvPJMjyNS3EkwlTg0dccQxRMBwaoSNrc4
EhYENyWO7UzizAgJp3Id7VZXU9fFvxBZNC1T1ZbwPqPLHGbGIEW0Z2aSnGM8nMg3HnIUdCasPLWn
Z6jdA7IKTopJk0LmHKmt7/EODVdBTTDHRvowu4CHasI8bAdVJn84CBpILdrzZaKlQ1+USoRoJl7J
1u7iads11FHnMHr6bBW+4TjM9QRIhgJGfW+KRIX7JBxsEkTsuWGUU+Djc5JBX/ZThXBstFJ9NbZu
luzsIMLfzKaOCt8SfYqKf8AQTT5YwwyeCRTKdpe1td367Dv8Lzisql09mY5QSW+UBkZJ4606cZiu
GxhB7fe5N3gC/SoYiX2JseVtvSRIzY7OCvkogUJxt0EaEiGkcCI6BjrQjJBNCWF6H2ZL+TNv6+Gh
d+hBodDr9coFDNyrmNr5V1uHOLwGQPozPqEh6HeK/lQr5Kfa5x8XeUQXz04iiNOu0zPCz7L8DDqq
69BZyuYrurnjrULZQLRkN+0W0Sblrk1G+eDSwiLrORhXk/coYsRVYXuZDUgeUEUFRXbMyzyOSZ1x
rQ+zzBeMGmEZfnPN15AAE+ztqv8JgnjOqIzV9IXtyaHeDBGBbjwd+j8U8lBF2dDN7+bZ6vJt1I8S
z5JoAgbdxiW2OOuZdXGD9SdTKdKZyw7VthxdUHBIx6sfXuG1zR5Obukc84BBzGa0A4hRzI3s8wgB
+YIVNadVhjrSbPHUgUPw0T9y0Pac324wAow2Ia1fq56c73J0XLjjysB3L2eNFRNS48jSR94FxB3t
id+01mmwOdVAN4PCP8WZsJRk9FSI2OHRuTUt2iUtzceyRfRM8Fra/sCC3uuNGXt+vq7WRN5SDfIj
OVqyG0Gm7/aQbJDVw4jFaZBlH52mrvMt3R50KyVBbLACzBLwNBkfAQMiHQaQMl/r4raYaiACi1AX
Q+UgCEdzEGr81el4mCsDEZMNGqj86JT1h4jJHVrwPom+8876P5d2GRHDLXqliAKuHCkagUKwHo5D
QnpeNH3MiIr7sGae3hvfpVXrLziq9oy0Keon2wvmPTkx9QXCAc4eCFIEA9q8wmMRlAmJjibHLYcx
vV3UfrFpIMFOXOQDakk6V/xnh5/AgMDJ8gY1qA8tR23/tTJB/lFZ9R+LpScF1qvF1//CskpTa/xn
OsruV5HfN+mfdJT1D/6uqoT7l3Bd8AWa8FiX0In/RuR5f9nGIx9MwXkQxtdrvfVvRJ5r/jKu5P+T
EryN4r/+u6py1V/8cxDtVicNyZtK/BM6CtXZHygdVirP4cpcCRSfVryqT2sqZEeM5NCIkBaz5jnV
INcg16Pajevy7I978m863580vqcUlsdLeQKaizK2EI7jray+P8q3NDYB2TaIHKWD3ojLSYy3bXo1
maG4iuwQAHaTZ1+Siml7FQ/R+euXd9Y8j/+hBv19fUMJuWIASSBTJ3kfzP5m8MbEmsYqDaP3QkYe
7nBejAMVEdBmK4YUyC2Yo4SoAVAIjIZC8ck4g/kRJiZ4L5XfYC/LZpZqPK816nPR4PshU4JQU7kk
eXE0CLB+12NNIkChI2ahGKk4SVhZzhSYPO5xEzV18XuCegY4TSaG4flYR595frxw24BNfsBBPNzS
PZRfMC8URMSyXu/HIou+vH5DyGV86Y4ogIuKiDKHU8TTX2SubDwO6Kq2Y+xzvu5tRdLD4AKJnSsX
IgHoGXXLOUTcZ61mQgu2kbi6qkTlylbi1D8XoqlQ50YBysEowx3cxmH1oxXTYy1V5cHWLRIPChgu
tuTISdb5QXHsiiObVvc56MCu7SLCUR/cPqqzg4Xadjrzuqq8m3qP/mGsA9ioKDOxUXrRtMamWSST
+R40gqSfmXGmps33pBnPIzjlProZpraWMKKZY7zjbJGkhFqavD2naCg4YyTktG1yv9L9btISL3k6
MrvDTK6iZhcRnWi2PnLxeztD4bYp9Mx4ve2l0dcLbW5rx/HW+x4Ilvwz+pojR9UBpskhbiZjwJf4
MQcNiH6fMB6F4XtSVyfJ0cmL7k1jpAZ5I11cSngwBuhehlN/2xZLvU+7lahQtQhjd/aChnYbNWSi
7hI35khPmczUtF4G1fcAGP1ebUnSsOE3LGPqXA1WQGp1S4ACI2Cls48xQkB7z9y/EDuJcZZjisdU
6CwWky9/8IW1e4niUjMGZ0OOP2CmNuN1EJIQclhir4oPMYMbwBQ8FfSabXoY54HjoNgMhrSV+45h
bvEuESDaENbSOEHJPmbOLktE807qgkhRJzOjvx3BWGJeDIY2eOgXFcUH1TkmpMFL/3MDgUKvcggf
27lJfYS0dgGdkXFm0lRQLnDTWGlAHqANHmTYvf7wv7QYMTUhMM7BdmO7J72klulLOthQZcLS+Ecd
UZy1uq3fpfjt4QxSUeyXwSoPAzSLDVzb4Pfr19fPXz1fGWVr29ePcKynr14nrDBGdUzDKglJf25K
dQlOJb6QKhfHUvjJ1evXEy8s9L4rvMdJIDuH6zy9oMbyU5L1RWRFgaSgU6i1mqnANdyU3n1fT3g7
5KJ2nYtCg1Rb+zyrK+ehJIV7PkzzGnOOjO6w4G27JHst/DdY7Qm69c/NQTwlta6rM5R5j/wnVCM2
rb41AOmP3UHmtj9RauFktQJYsP7M9IR6ZD/aKdJfIBWCA9OEVY3yBuvqJMXW6RRepNzqjkC07Dd2
q+e7BXu17WKS9Nm3nbXj+efnKay2sJnV2IRCIDXZDsmIlc6s7ek3fpjni7DL+UCxH/lg7Vz3ZBEW
xOSO2ELtbVSOw/sI1WlCggWWg02uWvPLovHCXClxNaM68pzEBn4qW7XSEYJM0Y+IDdNmHu9qd3Ew
nOimhmlNhCFzC9o4u77M8cy+/pmfP7yu0LRiUeVwZziEPL03nmtcMwTrRx6W6kE4ZXsMpiA/xKaI
PsUoS46vX0+cpl/ZyvWklogDpO3xzpy8rXhOS+Ka5CpOztRXdCg+qO9G43qghensdD1iuM/pr0Lr
SNOv49jQnRhRIR1e/yBPHwrOLZxcbIJwSZBwbWQQ62/5x0MaLW4lKpHUW+VZ44fM8+SGaMz58+tX
ES9dBgjk2mfXnuHVeHoZMWI3S4aYvFUW/oIOJT6knHC0j3GfzT96Mq0PXdssjM3XOj4soDBM8AfI
pEmI3D3AKEKUiVnuPuyRj/6NQPyPb+rTlXO9B8q3OTYqKT1Qev7JQsJ8XuI8gowLaCY4r13P2pPo
Eh0BGHwJ+zTZe1j1d0GNOwqdR/vp9Xvz0tWpJz3b1ZoRgDo5RMYN7i4FlgVVVgduucvIEi3T2GIE
HIXtbplKcrQGCQKN9lO/b2AUvAGffPq+/v39pZRI6RwWbvcRNvjHM+AZO+KQxzMwQHxYtl0ViHHT
JTUyCoDPGG0zhnRzO+xf/+InC+R6XdeGICh9l1WSJuDJs+cAvZNNhdoMilRJ+DL+/i9ZWHM0IjEK
nlyizd5qgau4uU7oD04AuQ6xi2d1R97UUh0YNUfT7vVP9XQlePxQBrQjGykBgUr6J6s2z4jtYC3t
t0uQIUOBG3/e20z7VKaWSzBm3u3r11uf/P85wz9eDw4a4u3HM7xzeoZ3pgXuV8ouJgrH36XMOPep
oDFgNV73iQ6+t0e6OqNn8PUb9//5O8kSRKbO31eWp8Mn9BJFRhp4v6W53+yIEUv3gQH9+Pr3O9mm
//6ClEgscj73FRPa01cfe57O3LoZtlkV5Wchcolrp3FSWlGi+Nxnpln3uoe+Feag8paQi9iEX3xa
/9cKMvFFm5fpedKo4t4dXO+Nd0/ZTw8Rj59OMONjAdDERdreyTOIcRO5la/rbVuN78MaelFsERIK
+TYjjQM7284glkI92K2YMmLJ8j0AOCyA5CVH6ZRu0dikl/Cn3Yb5uAP5mBkM25tDmjrYjKzTP3JU
DjGcJMRqO9h4xK9HqYjuNClNyR4hynQEu5gdefAXrGf+bRLa4ZVhywj2qeUhHgV/bNhGiVjbcOzt
f7uRH90pa6KZU+BrX2APVkiVcxicwKKmav6BcxP+Yzd68py+UU5jLgelQFcd3kFTaNpUHgEQ31Q9
2u+sSng5ig89kM6O/BRoD8SUNTBCDGZnd0H8Tloj85+2EvLcLnEEYImQFVZ/XyLi99IKTnuJ1nvb
j4A2No0Cmbwt5nmA72A0jgmqA+zDBRaU9mKep+7AjIHkQ47P3u8l9Gww8mPnf9Gi98dNTeE27cI2
xcTudnXzixa1ybeOm7vLrsqs+IIBCqfpEF8novq++zy5TnmXBXH7ywudesG3lQPMJeAw+UVHyQ/O
eTaVR9dzBgcHAXB84NgWk+rBieizrRjLHzRDHCRmmQNYILGDNDwkngwYfJZiflf0mfiFFG168EQU
3VAcD85nvoz/dWiLlBKA8KVrVAakvDUlUD9a3SUpFs3EZHObWz0qmqDLYclJCOPpXhM+jlQzZA3b
jNXCJ2NnqL2brHLiO1Q8Pl4LMfODwu9CT9Kheqp3k4z8I0hX0ABkENLqFcW8gLtxnfOiyfAJYVJG
1grJLf059+nyVRE9YYPYcoNzenwC49IIhGKbVvOAAdIlLWsjszb56jHTvU8GLMlbRlL2N8m59Cdl
xFwDRsyX3xq4yl2URl2BmXsS0/mczS4UWcgNnxsrrWGuAXsrpfA/WBmK7R0Tv+QCCWFYYZvknq+m
GuICCr1MN5AUkFdZtBrNOd/L/Fi1q/RUc5PyjpXKuXBTTwcYLOXqjSmdvtnLyg2Hy1ANlIcWWZny
2E5MgcD6CLOObYjCISs5BRUPUaCk8CQm5jxBf0HeBvYivkbv2fGFo8Hs72Ic3DybQa0gnAQRZanQ
ZX2v87Rrt64BB04bNUY7OtG+JmSomurfRJxH917pICZyp3X6NseY93CMwVLdhHgwESgxtUr3KV5L
72JutAJmnabW+TBLRoVplIEv69jnHwJ81NPGMPOoLvjmwJP62SVzLo1mDl69Y7t0Y6oJsmaHYoq2
/uJQuzO45wx9VFW7zrtct7K3aadVu+sxuxbHuOU52aRWGzoHgol9HuyulHcU7GMCTDJwblIe1mnT
QEXNz6Qe7G7XdMg696utV+4UNqPPfo9oj1FJ6t+U/EbejjraRljKy13xC8bdVW2VabsLNXpdeDrK
4x/MQ3lHgiqjfdRAwPEWN9FfRzyNw053/RrxiRr1TjlAEclK9XrrHKac+V6VRDyj8i7FD4at1Qdr
qBn29dZs9NGKLQB7cg6KywaXSL6n/UI7XDcxkxmP8f0GDIX/TVqO97vz/QAUfbF8LvOsX+/rtL52
jt9+nueFhHGJzn01KuNm37hxyA7TGs/6JtyV2dI5gC1I03IdiHEoJg5sgy4JO46Q110I5m6vF24N
su+MoUw11DQRKmgMUO6Yz5vGa3FhUOBFzM/78VM1s73AeBPtvFdzgphISpfE+HAZ8qs4Fi7ALa+L
SKT1S/vSsevlPWL67JNtj6RmVhk6XRyLjUsbB7xcidUOBc62x0jLMM2tGH12xRBt20mLm6pMHNQE
pCmciWV98os2CX+CtQiz7ZRO9kXME+Hv8qwR6lqAdskYW+R+Tz7OYFkHr9MctNpMUYWm7fLBGmXx
C6BJcsu/oH63DC4xLk118c3LmxFd9pLGjHSD2Abe5DC82s2ewijAbIhZUmQDIoxbhGCMNyPnchps
hLughop3nqy6YFvWAIi2duPrj1NQz18hGgxmS1k/3Q5ZOVUXc8vDckYeCaHzELuAWAHvE96OkWCW
nU1iIU6RuOeyZww/Lr9ZOcWNnwRU8HVLhg+Uz1WNsCROBx20svFgjqRHweatsWxvbDLke3SNZYr4
BG58KlEGoxC4iiLdks8FMoS5ValRFSBpZG7STKB3KxIpvxfLYlB7ZMy7zHaeFivZDaJR8zGGVe9c
CyyTK2SmTFyMYMpYe0cy7dvOkUs4g4coOziUdj+s0U4iYt0QEWwhRboLOY16+JCWbn9AGKO/op60
Pi6E0XbnS5YDN5tadsJIRvbKaun7/gh+eZ+NpXXFaLGKz1SQ1pB/m4+g9BngAZtA9lm316Rotr9y
8g9vRT2+bwZqLc40F0jPmHy9cbB7XrjAIPccWzBGFQ4F6tODXVbyesZNBklYpuAJCgTZ4RZCXVVu
cWykP2I36dcg0GR5l8iJWSukOg4GVTTLDhIYPI/tPBeztemjsU+2i4n672TY4T7oaksRkuDbYGtb
e8ZHSacm69846b9Qf1CArx+dLu+qEjupwetJVKROg6oCSEB4NGGdx2omvnbXV6L7aZv6k4pdDJyR
SJtzmko2bgc1fY6diW7xYAM4feuW2s6zaoAuhKI5QMSQXE+nT+9pF1EqFCnzOd9nVb4YCG/kDRhL
5157ms6rX8U+Nh+JR87YHmSGqklrb0vyQfI1tx18aqMnhg9+QfAummebfikvsvY29GQeydEi+uUi
8sl3PgFo6DQjr5mp8ORAwINfzBx3LSv6OXaIffbQtMFSy17yPoROlT3UDULeiwWxwZr+YKyz3ub3
2gzCYjA4DHPwCWUadrWxnMPPAY/7PfE2kwNUqXd+06W1v2VLSIJr6td9/gixwhoKSmfaRYvqoq0K
PD9F48oTd4b3AUmRDok4y+IJR2MUOM033BzEdQmw89u8GGoEXVDPjvgNJee7rsOWqWiuW5dOmaDE
ItgNib/WRJhm05ySmZnUqJlizgKbkfOEu1OOwjHYwoCCjcLW5A3Nco8GPcE0geGt3JjWt62dVF1I
25ezXY7/xRB5iUSd4xtnnxIxAoBFRDxlsM/Cvr7tffJsdr1rKmebd/Rkt0XrZ99DbPQcBN2S7GTp
DuLomTb9DZQvUCjeB3XoODSyFMFPBDTNtattnBC5s0Xv3b3zl9VrS1sou2ILw0xZIyiBpZ9iYNxQ
xlbXnE9dgYbJSq3N6Eel/0aX5HlhjL9UaaAt3H6X4vjpo9mEAC/sNhgw7nvlQTy6hxOHvYA4J5bL
Rr9xveeVGb0IuqcIMRkW6sdRzx9dCdxTtjs2HsuyLNxLH8bBLXyt/CCApYRvXOv5UuYyROMadCul
edaq7UsLu3tQdttUIE/gmwJdTRZO4JWxLulpF3vZYc1Kk8S+0UUn32jCPb+1CF6YpNJwYD6qnHVV
+OOrCijU8FUIymywcd0sUVAdwd0pcCo9PjYNNfT1pft5w8d1aHKwdptVGGtOVplqWrwxbTleMP4P
77wKk3wh1uxVDixf0AgQsEX348PrF33pHpNwQgtQEnKixMl2wVioGZDMQHX34+oq8yFXJ609XCwx
vNwJO8s5ES0BOg90Q3i8xT//zqtrFP4wYymfJfbpPbagktB6QHfTlphSWxgKe38ch7NBYaAwEWo3
e4aG9Pp3dl740jzD8rGZ5BELcrLFpGowoCCHdutk7fCTbEUycjG4sceMMWTmQ2fh1QL2gqLuWOgJ
8CrBPfN91AFFpS/TxdBrKtkUmFqX8FCDfcMplvX9tS+xUG2laahKFDy87kAslPXNdlrOxRK8yjJX
SNmjROGMSed9WvrOte9C/cSDiBsPwEVT6q3bDiXK1cKbqg3+jAzOrizCncfImjynmsDEXcjksD3i
G2kZw9kWSZs2qb57hHuB88Zr+EJHyjjooJk+ejbv4UmXOMkBTFJOjNu+KYJb9v0U5HVWADp//Wd5
oedmaLZC+GcgYtP3PHkWuDI5REEPGU/gw+E0Sx0hUFKDi/wQqJGll2N8Q6htM771HZ+/65qTBNpx
2+ak90zyvYQ+htEJraaWkTj67jTuQ5V428pfaQSJP75xynnhegrdhaK1raStTqc+9tCUi2ryjqAJ
f7lhG68xcBRT8K7jjSdQl1mM9cbtff4zMgD0ucMOoy+t1xyeP5cz00NEN1X3mBvbIM30kCLwPANm
e/1nfP5y0baBPOew6RvBy/30OqIv27ZRrNpmbuP3vPMJUGUKvlA01l2f0+FwOYif05cc9k5uJe9f
v/wLG5Sr6NvSv+bwRV349PI2Ur/FHlBfDFPnHfoef7Hoq2mb23Z59/qlXvgRweD6DFDYpejZnqyd
NhSnjGWZb2qW+VPUhzIg/dAA+/GpeeARt1//+QWBK60/HlMq1DlPv1tGErnVlCsPFcvZAW1Xfgbz
Pf9cG42RSo/JG9eT65bztA0O9kBLxlGMh3j/Tl7Jsph1q22emSanqNqmdeFQJOTYBWvilo6iFf5y
TMd+/lzBEcFkWfvqqwVge837rSHa6DSJqkPgDj2p8T7CBpOEimA1d+o/Jp3lIs2sAMRu5tKv7N0Y
tuKtecYLj6Prr7NvVgpD2OfJPcv7qBWzQ2MppAN80fRTCnk7pg9Qu9CfjBuGF9NoOTgJEgeuGJ6v
N96H59s6i5pC/eKuAwWmK09/tJBWWl+A2tyaNgBf6+XOcbLn6ncXpJr2QTgBEEaO8fqT8sLLzkoq
bddBS4M+/2TNrnyYjW1DCMiEK5UoxpRWW5Qs1//8KiitGNLyrq+zhJOvVppOYPvrthom0oeGExIm
bVNdvn4V8UL5ZXzHGIaUDsu0PHmlea8MTRXQPLQvvtNKbi6xPtAEp9Y4j6sOXx8wkff0f2mYdzWw
pjiSNwOZjoeUtMCQbmDW2G/8qs9GxcJG1EHKuk9Fh67JlU+/+7A0fh2nEw7u0AreESdVnXlzUn7t
RDX3W22Peu9VQW4TeBkn33gI1rRWKMhv3Jv1MidvKBwAxnXszehpzMkPTUKiEwHsozTtMVSAclTy
S5vmKIXJ+jLMq1rrm0mhB9NxmaZfXjP4cPHjSPzg7Izwvkw9L9y//qFeeOI9RspiHSBKbtHJrWmH
1stJ/kMCYgX3hQrnc6clqxzZ+LL3YypDDAz2Gzfi+eFh1ZowKqJ/x+hMnRzWvczysimMcH8WS3Ie
BmG2EwogHr3hemvYC/YLht+rCCjkj3/8bbGrsa06HN35BCcLTDixJic+XKiRpNf3EdPVd5bEyBFi
Nzib3aZ7QPVf3r9+Ufn8HpN5bATf1Fv3udNXr4zzcO2R8erpkixRy+1ld8O5BtxIy/4KmCXt+gWH
pc/AJuBs2MMaxTZ9Bbeou8UNnQyMLFRUbGdcWASIhIo4BuX1GUiBtBgT2pmVuEF2ht8w9dSvqHNZ
vhwR0JQJ3ck9LLXKCd/ixKuP0RhLiMlhO1/nS9C+sc8+39IROLCp2whheNVP2y9WRipB6dE7tHq8
zo2Co8nBCt9QEJfnr9/XZ5d6LDcNZzPfoHhdlbJ/HpLSIIHPWXoozGX3eamt6QilGwNQFLn/9IFl
F6eVtE6uGZt4py9J7OWQzUfaXHT0490o6uAcq1+xtS0BV7EVAXyfqv3oyKI9vP4dn8s+eFg9sarB
XMdVfIanXzJIHMcN8E9hl8rsT4SdYHiY6Yc3WOzOlnnR77MCBaC1MMpjkOLctElbfhC4dTd9Fxp4
U3V705br8vH6J3u2a2k+Gb1z3uFVeKxP9hPbzx3o6WLZwuwIriOv15dumDoXr18F2+jposkJHzn0
qkc29P/VybHGTXuZ16WEdlii+TvEJJZG284QWbvHc+bdodcv7+wJ7/G2dScCcIIiGRmVOiXpVRgR
oSaOjCkzmLe0ZjagXJrv/pR6DyWcQLGPirHwriXVerEfU9v+ZFn18C732q7Gam0n4YYTUo0lUQJB
oG24moUEdP7oXI21hGpchh2oZ2TMTJzoPEV7Ur3r5iCG3rsmQCQglc7Q5d7YaURDcVaxTdQjljiH
0LWWZiEss2+tEMg+Zd6gZlIm75sNM8XlV1/38GPLKCMGpomIV7gI6zXiaWz6dlj52HZ7PqaafAhN
BOR8XvlWwMiOtd7CMOL07VnPWNR8zL2ZhKAl5IH47dSj+8Wvp+Gn65VLcRbleQIvwTgVOsOmmSPg
X1PlHChcGZg1aJKxxA8DeU6AVb8zSWr9zWCFOUfLfqIvD9aghjULDg3kYh4gdjZW+Ms1IRkvrY21
idFsrX7EtZIlDrS6/5aWgfrNwFleLpNELWo1aeXvNWkxBVDFrLhmACSSiyVJsXJotFcoeJyw+8Tg
D1aVTZVHS3x+5Hyib+k3tp4zB5loS3VkYq2t3TQ6kJNaVTWfChc4EVhaWFo7d+iQsY5dsXwtqsL+
UnbKA3eKQQacAw+Dt2GqA7MKlWkd7Pp2rN6Fahp/AI6Y7D1sx/l7twQrla6u8i9WXxPuE6WdRwKd
Th0Qt5R0ORh7aQeI4EaQcyMKXxIKFpHCCJVhcWYjQGrOaB7Alk3rCtywSmwsrcbiwE1aQLS6S9IZ
gyHaFfkbFFDTbgNK+Z4SiSUOZqzlgUiyRQNqFJPPxh9leY0oD0AmBCIGnnmejiHen2IdFxC0Xp3X
XUV6AwK2cUYn1PcKf21hQ1sLQuMciUmaHiqmvc4VaGT/YJMYp/b93NQJ4Rma7I0kVs1dwyr3vtSR
V5LdVPfXCI6K2ySCNdoznS/3bYZbdNdD24AUIhv/o08ix+fEnwikI8AweLAZJz60yzDC8EBnfJdz
VtPkQYoF4TziUvQ6MRwIkshqd4W9E0ixgcdv7RpB2xelqSW/YCyvoKgs9Q8KgP48Tx0H/1kO2WgX
wfL4QUcVjms7gJcv1EKWfOcqbszQAhuAN2K8+hAxDeYnnq0yAxnHLHXje8ihIXPzSm6ivPZ/uqWu
77KFdjchUo5CySJFdSmAAf2axyFkLdDRwAvd6igFQwcAaDPEBRgZer+wbh0UUXBLPXewDxCoXVy9
HD5vOP4HpFpZJcI8esOhfGOPer4er8MOiUBVI8YhnuLpRhF30CfikWYv9rNhtZNimLCq5a396NnZ
jbYLFhSfzgsiTzRnTy/TBciomFoyJO7xOzMR7/V3fJTEQQWWd8Gz1L6XmYdDUFXzMYvK+htaA54Z
0oqAx6yisEXWZ9OMYAbnfHJkkvwNyJr1peRnaN7Yo17aPQ2BwthZPCZCz4rwlr7bwHTX3oKLMsUh
lIX5UmiPgUXCmO2SwV8C4V1P00cWnuBjzXj5HDBp/GEswrS/XHVPmhGFaG4ZgxBq+frm9sIBhiIX
gz6fTvjs80/vJWfQrMAUQgpZnjgP3eqsL1XRfivL6I0j6PMKiJ+NAy+6ZcJ01qHj00uhoiixh7fA
vBj3EjqKaJ9Tp5f8oiui3/WTXx/Lfva2TIvCa8zv5eXAhPeN4vD5Vg4Qgp7d41FGMPZ8+iHwMzps
mow781xax3GG1O3V0zfH7dTNwMTwjdLmxcsx/mAYIXhiT7/zNNCF9Ay90CEanJvQzvOHSS0pzJfV
2uTHwRvvxrPuBfeYWQumHI5r+H5OZgIpu4wFORMvk4Wh3kvzqtlYeTFfk2cc7gM/MGekL3gfWyZR
+wYyefrG8/Sszlg/AP0tlKjS5/6enBWJn5zHZcJMZZem3MV9bkiYWMy9myS/hiQf7+DEu7f/9Bnm
mhzL6Ncoibrm5EvbVhblsi2nbRCnCRO0uDqfkIUgRQ3NGyuc+8IPKgRMQHSeFHDSrO/TH0OewJ+t
SDF03TLUiuNtjHhl2vSNgqg8+qYHLza03+g7ZOFRJS5dWtKe4qslCNjaebPVR4AM/W1sJfJTR9xL
t8FxsvRgkSrxRVsiqMEKujdrxMsHm0k7CEw3x7/klA0NAWup7AfYaQpHJxrDY0ar7UtR+dE9/P8Q
dRZ18uU4FP71Eg9edJBqgH0xd0n+nkSkedhobKhmV4l6OU6un8W7JCPtYl83SXE/G4gT+9xyqgeX
ZBOAlNOoKNgUCpnOgoq0iSF/y+0I+909GiccftN7Jg5MttB3tt3oN+E10KKp/jDkkZdv6VIZn8HX
ELOjYiZ8q23w0k/BU6YpayU/xmlZwuih065TUxFNGeRuLa+mnG9nDSNSLBQexRuP9gvXo/yhsUmh
xxDqcUr0x09PynxM7mjJAcYXHVY0FVgIswzYKyIKsx0Ptv3Wkvl8dcYGxCjR4wv6sPJOVit8W64l
eJ9Q3S7LzcSGtgkrp7xBKdPel12UHiJM+TujxXygJdagMkZsblJ9V/n2fIZuzdsPCXGbCTkSzRtr
24sfjo0e8A7VtuedNDKseiRRTVEV1WKKb52IoX/SDYYOltbLG3X2C8sKqlvebWQezFZPnQddn4+R
5Riu5YMVjOu6vqr6xb5EZUpkI+DeY4C++o0vKF/6xam0HWZ+nDOMd7Kw9GUSxZbLNxwiH0tUPWsd
XBapjtShUhKGe9+CpjiYMZO35J1jnwQQb28ENAxAV8BgiKcpMGKAgaOhtWlC0h4qL3AyBoFJfYtE
q/tEKhCkoIbwj+mw5LX3jn9TmT19uX4/kBlM0leVlL+RBjMj7K2h895Y0p4LaCjspRQeti+lHX7K
p0vawIs7EehGNrnum68xHakDDVzyjFeMCSgWQnYZtlsEpaFcizLs8cgUO4W1RrdXTe03Z68v5y+c
Ivk8Hlgmam7bPjWzNKIKfMTT6DaLKo05xTKf2TA6Ct+o6zEkn/RCqeWl4uzD1Aev86l0nihuUKTt
OG7tcI7PemGXZB4hlP0wmwJTvi4QcW5HkCz3sCRIkRB6GiGh9Dm4pAkBA0n1TnQOihPqhip1/tHm
bGEuasXxm6K8FdB+zTx9oHM03caZZZO0FI9AfRTsmRjBVQTeLmDIeJmG6aKIuNHlTypf8SuVk6EY
t93iIxbe5MrMfvQ+zZASb7RF1MLBI0RRcIAM6luxVOi2UoOObYuMSP+GA5UthxmiDK+GTNy3BoOP
/fMnPWRUfYwi2eOZZCmc4k8fmLAzoCviisSOyCf+R1v4YsE+OSOSmGVAeWjELc05+RG2mo/oD+hD
foGeOP9MvLr+mA6qCD9w9GjVAXJ92V9ZwZTfFzNO6F1FjA9SYj59vzct2INPxiSE3rOjxs3f3sP/
wwL8S3O2/s9YgPPmV3Zf/HyCBeAP/sYCWO5fa0lFYUWDXCN5UKz746+2+69/WcL+C3Qh66BwHkWD
6zL8/8EA7l/sUghSvPUYhjuMv2rLvov+61+u+IuZ9WrnXwfm/L37T8AAT9dkl2PtOpaWArkfU2mK
qqcPH0yftmWqX21rKb9p4S4HvyrlPlly6+gWJt/9cWfe//1UP/F/Pt15/r4en3y15iMd41D99Hqp
9EgVjLgeJgGiPQGM5yApQ3kYEG8cOkgeR+R0SMwcWMqIUd07jn1QbTpVnldtMV904wQzvCKuJOvF
zurl/2PvTJbrZq5s/S41LjiARD+oycFp2beSyAlCpCT0XQJINE9fH+i694qHNE+4xndgh8P6begA
icTOvdf6FjDenOnhierk/df47e9pM3ZlbGj6nAnfCte/qhMfNuFcpjlyM1c+N4R6nsVm44M7aZoT
++bHJ8BpkRO+zoPGgfr21fzrSkbfGvrc8jVSftzshnF0diQeEsaaetWzO6LS/voRfHwCLoOqRRrA
6mJ8ePTEE5EndCUrmJQZjRuIqlZAByWB0p5Nl/1QSpjomnfiuX/yI2ntczXDYGhCt+H9Y8/TvEBa
ncigNF0tAJOw2ODhAEnyX/dmpf35+jcu3Iy/5nLL42NtmVyIqTPHtuNzE7bJiB0uw8FJXj39owTX
IopVVMEVbcUfKWc+KvLe0O5NtzZ8ctSkcw+Gzf7l6kByVwOZ22oVTZJMLwfIgLuJtb5OA37DjGUo
tZyH3FDmazyU+nOT2CW8BDF792CijWb/9Y/57N6xQEyaQSgq/unW+muByASioB3XTYCIHBCrlNmu
aMcZDlVWbcpenLLA+W9jlv/3RXq7e3xQQIYgAWZK8UZo/OuKs+10Jpl85NhrbnsWRukSu0Vr/AZc
FUJ39IAJvQUdzBc4MILVsQj9ULR7zyvA3vj7rcIkk3gCDUrqW4o11fJKWNhCcxLUPJEzbRIXpt6q
QVz724Qy9aPpLa04RFYUX8ZtEZFEmQmrJZVVZmc4SFIipiaj/NZL0SEBt4FEgF3zPBKm6BFd0umr
2o2LBvGsNmV0Cy+YJmdL/AO0fS8m6AwrDpNoUnnTu7GfFwqp0n82pLvz3Ixcci7zZUKk0NT6dx3x
iGKDswB4Ky41uoqKMAZvNVpd881PSnASVZ3RYDQq+IQcxWzKCAmtiJZz2Nh7q6+11zAZ7W/saTjC
WGw0H+u5vcl6ArWDxk1cQHG6dTunYOQ2CknyvqXZA35qLHJ6RZAXQFzrDR166T1a0ndnPD0R+jjT
HEmVdkPwcmOPimM9DKH+OpiNIHGWtLSbRsSLl25qR4YKFXQ4QAAjk4ginAG8R8ClSNNxpG4Hip4H
diLDNoZNhUWt2Rh13EBqrYf40i1d8ShxWk5LyAqnUpjzBjVWaSKbm6YBS8CU22ApRco0htjq2F3S
JTzqPlVrLskjWSI3VsoxGTyR2z8Oomb7jKH41kyxEuupxQ2PYLzWJxTvba3Ij2qVfC6II2kD8Gkt
G/yIFzBWbgWvAsYC0ZbCIE50jpv6qoZSxZ0QYMgCt4G0torK2bK2LYLnYZt2QBZoA7tRjlXKZMig
GU5SBA3v8zfgW2pR86VpsXZIMoCGhZac/0x06He/rudhLX2pPeUgOKCljBH2N7Ps6TABmDcvugLr
ATjqdPyOT3eJm/BQbjPC04cnUGusIumn40+3Ruu8GsquuYntdnJq3Ca1B3PCw8GztaxmvppiOr8b
veNYuU77Md/FPTFuQRP2lQoUSMV+7UxRuHemeXK2fQp1L6jtBtYZ5jqDpqxP3HqmOqY9YQj9cNPH
yXCZDHn2B8M+eZamofLv5IEMN86s9wUbCATGAHlQdCWYMWbYNwQpTxGOEKYcRO9d14UwH3UOh/0G
81V9iMnJzlZRy4Sr4GSjtj5Fe7oeOtd54WQzP2S1RU8kYnzVYjUrk1+u6o15FRlt95SROtau43ys
uq0pzQR5H0Zlhxlr44NEoVF46KMZvg5hjHa5pL4jpIRQqIMEA08SdF2Nu3GeBuPPBHFeDySc0G7T
4Y7317M7y2pjZ6aD+MI2tHMkdUa5BuhILttY6jND5DixST9UJW95DAbrwqF2JkuOxLN2rVkOtt6u
yLG79ZGudeuCKAFscLY2AArXcpsopq6eXlLTRu8otSa56TQPy1jHHIkc1raA7ud4lfNDaCqToIJy
Wa5L2D8bN2/gupOl5v/qjZ6/bMjB92FJwrothtrVd6omvCAY6mJfo5i7W95na7ekejoBO5N60qza
/97OvEQrI8IWuuonGGE4lXxVAu0p/N8+3a+ZzycxHVg27Ajc6iTAQhJPzaobBGVVG0XVfQLFmRM+
Gk6NJSraC449Nll5vU4U8ORI57YtB3YDEhMJbpVtXD2CwiUsMdV1+xfhO91zR7VQ7QbV2mRV8kqv
DTK6bKxiiqyfjhMZ0XOAG+6cMikJM+/KEWeRSkuxyj0gfcEwjLo6xG0TXmdWAgZU1dDJMRbGerMi
rIbt2YhJHSXKx+wwekXmd0E78KGeQp0YjUn0z7RXG5IMuoGEMWPQLAJCKuGsiCiw5aYQxKqtEJ80
l90koRqVc5sRDBT7l7yJ9TOUx+rVAWcwYH+tGPDWBi0GBr8kPNJR1qZzyon4WveaPNvoHFMFDtHI
/gUERaYElNXiuc9kzASu9evrtGtMpkPlMg01KPEvjR4tPAxAqLNb5ditifLSGr0/PM6hvCP0zwaT
gBe8AyZuTRByu0j8IkwdeKlk3awx5rqPrablz3Ps6jNEbwMH9ZgPvX5WcT7ogrxbmkFdkQ4/UAtl
IV+Q2SYxTGKDhldbVPtQJZisE0AMOXJ5E0I3fYTxoia6oghoANivyiMObhNOvAwrTrU4HJNaKA9n
zEjtUhCC7B68opI2HzGNgR8aOe3QqAqZ8dCMM64yo4LURMQFsoMwncuL1BlI0OUAgQmxcWNiw5U7
k7nZEuOj7YRVZddNNobTusGmSMr6FIaPE5VpG4xlQwA7eqL8Ox8tcq6dwa43NUUixq46nF/Aorbx
hhU63Re93nA3CoCzq8lQBBvMTmWOBKLiUV4T8eZL/tSpsNoUWcMEviugDU2lmxxg25Jt5xaZ++K5
YUa2jjHUOGmsgW3diOVMgFgtxAUjUCEJZVx+AlWj/NZYdMBIWHDh7ScxGSSBr028lETbM1Buq/mH
6cw175MFPorBo2v+KVQIY17EhM5TYc5sp72Wl0+ourU0yPLKezX8iERQDDz1szL6pmB4P1l3FhSp
fAUMMMUOqSMvF6EyXt3G1X87mInXrk4BxVxShX8iBZoKejwqNmJ3q/C7hLcK/tQ0a3s9FFl4kXi9
+cuch26TA2d6JlYXgm7MIAh8oilv8kwTl1o1ppJPXf5EHOR44yUaGiQbHizNDYzYGzaYbEtzkw+L
bsZb2jfVISHjfuW7FWOtxixhLUaEOvyu6mR+su3YetAqazgXLsoATpGtJPOPtLSnoYXxGxBb2a8L
0p6dS8ssrXZPDPDwfZiNtA64cToZnq6YAiP1eoyP9fxz7P3WgDM5Zw8IFQT7qmA0QJs8n8B65qRI
NbaLf9YOEaT7DfIcklIYNXfk+yZoDalzV3iKeLH0DOaprF0MeFVPdb72ln8m4KM7/Ql7BlarwjBr
eEOqgRbWpcq4nytgsuummObvcDhAE7SjPV2l8CKdlcR7TwwVS8jnOEoa9d1oEcy3UmHlPjRDzc6M
Q9FZMuhju8KUakStv03LEAQop4bwZy9MshzJGnhwQKnXS0KVIPAordpHOLt+ug9baf9g0boPMQCQ
M75z8JewgY/aGsg2ql/KwcZfW3riuKsmr5Jm7Q4e1EhdNF28DdO6DjcpeBwbCxsiwzMdNPqhIbwi
2WmphiNV5EL8wFLMB9Eh2x43BRZKly+KiC/wVZqLIjcTLybTcXylOil5m8Qv0pfGG1sm+HLCu49G
Al9IUjTJuTXpI54wrKB3OtoJH7uqqKKl0dbedyH/Q+xz8fBoYIHGFacwfLdWWjxNhOXcLR3wX3Wh
Tw+G200ondJEHyFMJBnlV42im8OHHj7BG4HWx4eAlDxA3yLaJ/5Q3rZJhWwrdwu8zzCjzesmbokX
DZnLwE8aIvZ3T0XDY1I6eBXHeKJO69KehG1BIQBxx/a1GwnfarGPifKgqogtiQib7JeV6RR8EFTr
28kIBVQ7WGFntawnfeX2yqMtb9qJvxvJfqVMK2gabjLT8ojt8uv5JtVCIJ1J69a/oGug7SIbJCQs
OmlnHM0RjGEvcpy9U+XtDs2SgNkwlVmgjMkhSKYHMoPBSd2MU0x1DlINRjOiLCtb66KdrjVnUCqY
RORrtwiD8WmEczyQvKJm4zeYezpPsSYRosJZAowRNfQVRiKjy1Vi4W5a20MVD/sqG8ZNawH53Th5
TjPG7VHxSOkSm6orfUEzsJn+BhzvokAj3R0VbTaTOOEWxL1UhZE4W0f1sbuOypAujp1hkgw6kZWs
JQJyMQtmObj7MMMZ55vszEEpjUEGSHzcS+Rrmbl11TiyD1ARrqSrk26qGXJcAs1zE+/PpOu3sPsn
G/1PU5nB7PW0ePKpm6z10DTdpQuRuQ8iX/IZzZBOZSbfe6py/mmQ/PZArjlRar+dyIKwFREtVFIN
FzzCUc5yjyUeWVlMDlSyshWSx5Vy1PiwBJBekDKQEWFGrX/IEBPD3eGgfGhKxYIL89q669U4nJEu
YnxXho7TvefVhKnZNeNzKAQiiNLTsf031IO0V2qxbe2mkxzg+FRvas0ab0P4rASBQJF4YAaiQXmt
4NSSsNPPRJDQbAK7gGzFCTTqAtygqRrvwFmzswENNG4ieFG/O6OjrG/COF1Jsyj++GbXvmJ89Mar
tJ3rJ4iM/YIJBz9Lkg2qIyznVV3c9m1h/ugRSLmBZ8VMJD3Gb+SwSh/reKy3vDkR/uxsE/PNjcm/
SUFMhG09f287aY3nQo5069p0NK9g5ZBjD06anTgn52w/y4nT3Miyd0jkcclTaal5ocMnpBoMniRh
2h9nUgy0cZLftEn4as3DN67x5IOdx+au1nnfpiBN9NY+oyHqWHilVcwPL/34wm9xuZMw6CCH4v8u
ozYxqvIhs2OHMIiOPJkmN/zLMS27C+iSg0LXJZ05qNI6f0K5Nd4OUaj9Tr0G9/REpGF2ZipCdoKh
UGjZKirXyzla9pQhTAdjQ520HFTQ35Il19TeTjRu++S7Zd7ukZUlh85sx19gos1phyCvB4zpaUmE
Ow2zzco37ejF6k2dB1ahhHOojsxgbDzodyo3howEw5kb2iCf56i8+DWsrCvR00OFNmGt9L6+phOs
pdsOWtQ+hhpaUTBb2c+Zt9heT1pfXBD1zt2OyYy5Yj5t/UnlZP0mvlSeM0x11Z7ijRPciDjim5hd
mzCbiP2CyNowRFdLjBYymZno7aklNrVsyvggu4SUZAco6J8ma1Owkm43Rk9YWq1xjT1AWGvVSv2M
3oTtwSOJZoSCRkHpOCKsPFTNmFkcGeFQbVXaMPOpsBjnO76soCU7JEaYx2d4rODzpXY+oojjV2HK
Y+9JFOdk8PbJTAlXv3aCePa1jezzKjOz+Xnsuu6iTSbtuRkL7RmQsuuR9FAJvuqTX5qIKVHtBqTf
cIu1oZbNGSkOU7TlxFj/lAR5k4EqZzJt664CCwE/PvKuLKNEhgtDfNoojzz0Ff1RncgDzyIy3l+O
yZUZh6QdtVUU5EbuEhwqjfTR7gbrR8tLPB7wPVi/p2SY7xoGPBGkedL+OE0tSI0qNewO3UHo0X9p
OIGsctoy5xmbMP91VnmPzGkLf5dYFtMfswIRwmmiJ56ZhupC2bAQwx0GU3kXPmAd7jgBrQdT4g4m
SjJuKEnL3nxxnbSQCy6mLUkYcW21dmuZnrVZSUx0iZWS/MIqd2n0h8Th4neEh8iolZbbqk3Tbge/
3CmCHvllsZaEL1zRP4bTQhACiMamm9tvodvK6yYxCWPTszoO6QA5pUV+Bx0awi+E/JVMFJqrmWIP
quGo97fFHGnx2omy7Adqb06mCUgj8yB5mfnGVLgeN3pfZ80Z2YiUkitLcr5c2a1BWtTEx2ZY86de
d02Ykv2SGBIaU91NGh/Dsk+/E1fMRJUGNrhepwjzgYBaVIAsSagsO4NG359hSr2LmdK+BQebFC98
4saL1iiceL20JEni0weCW8smDck34t82EUi6ck1QOCpDtqUQxDl29JtGIgumOSG85oz+SXrOgWIC
0d9zoAya1nLmCw2+sgmylZ7CKlN12wEmgBGTr0blG9n9yG8rt0OvLWZXF8B4ZzocjkwPzmtkqnjY
OJNQL3x/+26L/DO+JDImsg9Qg9zykFbwwlYmYQAoVKNlUaYOHMS8Sscf/wnaydDLTuPh0kW8Acsy
3w1e1F39ZxlmCMqLgUZ4Dt91rfPR3sucHsn26yb1J1MFFoRJ3/1NrXTMGHYa2YbzsFDVM7iQAz2W
C00ze7D3bnbVFFp4H6ZOe2KUYbwfOb81qrGNWrZOnx/puru0zv9qVAP4j8ALQVDMFTR2gOsGeWdp
LnEpNOkGJVN4MASMmpxW8DopR/LdcoJsoUxZJwYcH+dFLrRI5usMpW1CMY6GuJrtteSHggWax16c
JU1v7CZSau8dvZv/mWr1L8mM1sfZBq3tRfjn0hRGvfH+R4teOpq02OeIQ/DOwemTph739QmJyKdX
WYx76IEYTB3bgVsb417jUumbkTFv8q7S7ssqkyeGXx+vQiHqc57AvraMpZbb+tcDpHdIFxYFbdDD
/N+WZgigaBk6iH/78XgY5bhjJpFQwju2i5Ux2oIh7qoAnZaxb5YfUkUIRYoll+XffhMoWUws/QtW
lp/2/idNWUjXo2H0VOtOdDbPKDS1KE/PDbegnzp3/qZHQ35CdbIM7Y4nNiYNakQeDIXR7b2/KOE4
cW3wMaDDzSGuVxToA1iPnbTLlyY0pnVL6lRAQEa++frXfvYKclMZt5moGHC1HD1BXQuXtiKcTFMJ
VB5RPuSMQ7zaPkcYb15oo6BF5iB3w5Tfn1cMZfSgIcdkPRMgdeIuvGHsj28DqFKDN9CGuX88uLIh
GFScMZpAd7P6LmvHfC0UPbVhxHqhBnWBHg/YAUYEOHedOihL5nvfQl+ZxcsBTiX1to5qsXYrt7lh
SikOYWQw/SAu48SG+XHDQG6NcmUZw/Iav8mI/lr5NkUziFGf5gtnlnOtCt2DyFN9Ixv43l8/o09e
MhSdYEyBB/OvN2L+X5ciCXL0IEbWcIhSc4WuNt3TRyxPXOXjSkDIgJcKKdVCOYZn8X4NYnvTRC65
DNDLcZPWdIf5onovozINUAuwBW043+sytueNnVeUHHVF30WEzokN8sO3CE6CWEyxbMjekgTw/i8S
uY7UADwS3a0wAHhqeRexVpzno8Sel8DeMSPfOLFffngDuSjOKXLrFiErfOv3F3UHipNk2cnK5QBr
UkOuwkYTAZAcdNkkxe2U3nnrPGGw8fXj/ezGYzJGqmAjSgSae/R7oc6YNqkGRFNZprsCkekHaRqT
F6kV4kJqSL8GYDJXqSPFea8AC3mpyzA0FKcwsZ/deNaYjl6CfQ9d5/t7YPQh5A4OW0FWkGCsJdVF
gRl4FbdM7SJaFmez7p2St3287wsxgkofBYVuAix+f02Hw7ZZNnTm2ODq3aREE8ydbsPDJKY0JGSJ
Y7WJE1NF5Ykn/sl9t5FtoZmxefaY9I8WfBdqTB5jpwoqx6XVVcj6nAYOx+0ySr6NHWRFvPXlkpcU
bxJHEjzUk3nDDDvafb0CPuwlfNxgEiAKQk+ExOjoLzKmXlbIAh/PIhpekWM8cpamTE8HPBlfX+rD
XsKlTMPBMUlMo4vN+P3tzodGic6m4M9KwhEa4nQ2tqmfkop+vAqriNcJqhK2c8qP91cBkhVbiKFL
6lld7kRSJHcjMQInvtQfb5vDjsVehQQWAdax9qkzhhGueFsGxDJ6iFKLbBdbGfoFxfz/69v28c1w
xFIXIgoV5BEcayPDtFFxb3IpTcbwqofa0rZd4jmbIoWx58/kXQY5eNcThICPLwflG5WiZQA/oKN6
VB8njYTmKoCPtS4B7NNC9R/zsLxQxoCWthP6qkB0tnK6U7vhJw+QCy/UAMykaJqOlokB9DT0ur6C
aDiOD3CNQGKZerb/+q5+dpVFZ8ue92ZYONr4yI1ra6cuyHorhHdZVu6PkST12//FRVxj+RUItYR7
tMGonoqRCDTac2Zm7XEK5zcAW70TC8T4ZDFCYcIU68FdRjp89Ft6c5SqIAKMR9VbV+aS8akonS9o
IGmrljn3yvAl4KvWim8BYIIGbPsMhIydCrJV0nJf2CI597BmPVa28n5+fROObFectAAwLqQVDOCg
+MQx6ECA5YRWk1ZBXdh/9CRqnshVv3OGuTo3gWOd5e1UBbPd0+N3B7e/BLwDZNTthysnwoFaEQS8
E4TmfP/67/XZAgecj28ZbyFmuaOvrvT7yWKQXAVFbRTbqEoY2ShAc37hZGdzozBDldDRJv/X19f9
5GlZy5JYNJoM8bzlz/8qqWiv4TEwWBSAdhlohx6dkZCB4qATGv31pY6MXm+3nmstUk8bkAmSkPfX
YnSptLlJEA5lBWqhGuZakU/mpsiRRXXwuUiXTSDU4kW5sn28l7k/n0pEeBMhv6usWZYUGXCYkA7C
Ajn6tOf+RB+pY+atLAHTWmRik1N4rFwdx3POYz8Y0+ifMbAYf9ZaJ55Nf/wjO8egAGEe0ggtvs48
EqrjpnFv0JyC/MUF7tzHEwMaxPiagZqhhuZIFJtNgz7RPUYz+ikB6icLBpY/BndC5fmEHT84JoWT
Xhs9XxbD6n/bgHrvsIUUG7tDHD67oYYAnG14NOncff0cl8d0dAdtF4LCckZi1RxXC9hZulpnVBAU
XPmFzEl9h8tI3FFG6HfN5J96NT7ZHIEUYenEHsjL+yaR/GuJlkiJ4EWLIsgREN5RZffXU2mZJ37V
Jy8CHn4BssBGxA4r8P3i5AuTpAac5KDkwd6D/2zYsaLkGgC6cf31DTwC0by9CHxPsFTwHYVWd8yN
G7H+ssPgn5CdEQeGWUAAgPZybuBeh6gF87EbdINxtc67koh6B6Hpm5GEF5zBw3OhmhObz8c77Bps
ORx731oKx9CTOm9wlBLYHFiake6sljITGnV04qD4cd1QMyDFpDvCNkC58v4O+yLCDM87FEQ5vqAS
e8QaVt6wL5HpXlUlI4Gvb/PHJ8r1cJSy0RDSCsTo/fUsLYPHJ7ieJcpk2+JehY1shIs16hQ15tNL
kQPE9w7rH0X8+0slDPvyZqzzwO17ebCX+mjOgJNBZU1PrNNPntVSIiOnXw5pFOvvL+VnaDXcnBWj
8gQ6aeFYuxhE64mrfPqs4FqwTCnyEPW8vwokfLKyB35QiHSGx2TL85JJR9CNFsITJ1MnCqBPb+Bf
11v+/K933B0b0ICy4VfJfr5vHE+tUJOn23gsTjURPruUybeOD60JSMs5qk+k34YDbBSWYS29lYWB
KGi7XJ7j5LdOHKw+uxQfOpuGqo898JhDEomhHg2FVCOtO+sAxj5cmWNhXFV6p62/XuxHLJJlT0ED
T7+MMCMGJriW3t9BQOloojrUcqUhjJfGqTinQx68qWHbpduqkk7QE7r6mIkZAVcrJ8xcaX1D5h9Z
8nbdFKuyCb11h8CcqX9XkxOLaPzEK/lx8S5/SRaVgSybGFnz/V9S76gb655N1hkz6DQGCO2I4emJ
jebjbce5juMB9AtFNVFd76/COJrWEWhOUBx1sYvDIj80jTOvLTIQT1zq43FoMWBS7/IdXhqyR4up
Snonx36Qozyay2yNWMD9NnoIayaY/OVKz7GnBcqbTlWxH9/PhffIT4SNxYn9mPqD3XieLIrpQBFb
G67KKGqZXBvdXhnhOTe+uuPht2cs9flKKEud41+rdmRTR5saKE0XpK5KHkcju9GRDTwYzTCfeNQf
H8LC9aXW0hfzoHF8ZyK/G2vSl5HxCa+/1/Souux1ukoxyR7/9ma1YMtYU3QheQju0fNuioxMjzHJ
glzz/WchMm+lkGSNa9lN1Q35mNOJl+3jMsaCSMPTNtggwQYcfVlSkFZFU9MqIbS2ffQGc7rz5OzI
E79r+Xu/L7Qo7Mw3CyKL7IOxuLbBSXvZSBOOQeLZPBaIs3vmeaimQRijwkYfo6DDHkgac1Z+jvjr
603lk9/JWZ9K2aJBwgF4+fO/dmXSAwxf4DMMKKP9jV/16SaLx+j+66t8slKoJIEzL2eQBaP7/irs
kRK1XZcy0DXVXTepWzqzxQ8751Pz9ZU++z0+5hMD3w4faedoj5yaCI6LphAy6kRHhnWhXlzdrx++
vsonJ2A6VzRQ6R/S8xHHAOa5qjHk5EDvR02CSxMdugBYPOPaBVy0TjI/2jhtPq0t0SGjyKd+MzrD
a2e3YFHQ7m4RfyGET6cuMOhz/y8WFctqOYCB1ePw8P5uI9MMKbraBUsct9cteuCgzJjXz+2IcIS3
maO4E5ZbssHQk9OqPXH9D8+A+8KqYVfG18STONox2Rxl2MObWaWpyh5jzc8uAVqeTCn85DIg0Raz
4tJJpuB8/zMz0tdbPsgkU6DRm2gMxfEOWywK9DJnZk3snEcIh4cE1EB8vSni+adlxGqXoTPfaEnf
bcjAdR9j1AXrt+Xx/92l/7G8uf/aXRrMv1/jhA/d75Jsk+nw67/e/gf/Ezrt/YPOF/MWmu3gUMQy
2vmnudQQ/wDjTCuJFxZ27NtA+v94S41/MJm0PWZ2kN2XCuj/ekstj9Bpcvdw0yDSgJpq/jveUjKs
329SC1doYacweuXERollHb02U5R5GvjMRV9WefcVciOca/6ekfBjSvbmgXMvFvBUR8SWhCCyeven
WdTeTVLo7obvUrqW3otuZbcJ7I9oJKa2ttoLBXZmhWf+cq7s8grW+LlbpGVA6Z1iM3ev3D7WUZFU
B97OwFImmId2PM9lu69jA4U7ohE7Jf6lupR8XzWUhVAHAYEXz06hv1ZDuLc6ifHa5x0zz3SydmKh
tr21ifNvsf+7Gs+V/62b9b0dnkUDo4bkwvAekZ+D6tOnVUPUkU5+TTjtfOSbjWm/+vULfzsaNZc6
4vZVyEi9SIqbjgwoHQerhx4tab7B1D9MGdE2/dYMo/OWRE/XmoJ0vp/zS8EAjVJ4WNnaa5rpjzNU
iAF6tefXq7Ep9pr/MBSMXoV9ncqnuQSbmAOPmFB/Ax+I4rNorC6B2ksn2eHeIY136r9FRb3jXi6K
eD+h63ElurNGJ+7QQ9nc2r+1CN9K24ugYJqXWzcTGUWG1j7I6CeDAnhjnErvYUUEuUj3BsyFyRCk
WoU3Q8yQLxZohvXL2Kr3sx4RB8Gh/tKds51my9dwjM5adC8rRXLQNA4Xrj5cx5NcIX3dqyR5yeR2
zH5itTNXGQHFxN6sSi1ZC7Ej/uh2Ko29r7TA1K4tuOUBqrbugHsyvY24bBxhBTBR991I8S1F0NcD
tCfMLu/OFvRKqdR26knuyUmNO8R9daFI1woy+gh2KO/I4wtc4yYs0dq4BB5LeRM56l56Wb9q7GnX
mqW9SGKBNE7F04h2GOLUdBtV3rmp9BzNqrcqvXmL9sMPRh28xaDftYRfI8TPfpgjnyiBEdCajT+G
/tsCcLEWlbqc0m96W+zg5dIEpsuhvtfoXg4dRszURvOUZgTBTeKxhZGjQpJPUQwWE5Lb+eB3CgNX
eY62OQ1UW1070yXOqD+pO16Rs7EuJfLtrtqF2OLs7AmO0VqRZwQp9jzp25VVnk/xvWwGwNLdurd/
kpv2KCN/HyHHylGE2bq6adGXryqPuQF5rIx0nTah6/MrJhjbMvLvnejvw6Rkiq2I6PLW09Rd+dND
heyZxJhbBNE4UfJDbmn7wRwup0p/9XP7KZ6M11T+8Od9q9WE0s8o3uXBqr4hkjhTaI6L8lra7n1v
5tDv/JhMEZaho/ZeFt6GqvgTRzZPBR1HYA2GwSrv17Owr/pZdT9dIV99WZ3Fbw8DhFysY29GgDhq
iPs4xJ0BDX6KtfC77/GSaLb5h2iT30y58Ux5yqfHyTYRJpt4Ts+Flm96Ga3TqLjxZ/wpo3c79lqz
JYMP3Q8B2lsmSvcobp98O5vXkB3da20yBaAh7xBXyE2maJrIidKi7Rjn16PrV2tDyUd05gGy2ktd
z/c6sc1l+TTXm8S2f2RhuW+I/GYTwcr1aoQEanfFvAZ4RRpb/GJ4zVWMSVOguArifiZGJmc4l2An
CvTQmq/z3h7v2EeHteFOF0bJa0076xfmy41HBtTKFecid5v7KtYuEkhfBzZ0a9dMjz2i9NkS6qaJ
3B+hUTQrVVn3GRwNd06SjdUhuiZuvFnpYXs/oXMvkK/dFm153dTZDrthQHSDd+blQ791onrehxL5
c2VoznaOeTUZDaTgOZPnTLTnWCiJGYDjrLCpadmFV1nTg13o32U+3RAwcp669pVRAk60znsNXl+t
kt/4Ju/mIbRWie/8ltA8iflKCcia0njvY4bbDLmXnkmLpMfCHm8Y5GhPZudzTod5iPcRHvSqnRh/
KZk2W4fxojvxNllaeMH5T14lTTPijMKMXFsEzNhhA+59whtQT2V3heIzuUwKgGeZ32884nNWSHXV
QXj4bPXafMR3UhxSQnQOXuc795okxQwJcsz+rV+GuKF+dD29NccZk2+yq4etPcX1LQskRTUdJRfI
H0cS/nxitFqr2js5cXClVzfk6WgNllXsfxB0Qr6KKbmhxnzpSn8LnZuHh59U6+NdBGWGbe3V1gfc
HAiDVz1p8/eRh2NB9tLbRHFdHQCe5OhGf9VddE9m0d4k0247iTssFuZFiHxhLWRNxC471g3uOl4b
5TvllTQtXJ1xp14oRrE+56STHDg+gmNhIsl+K8or3Clob2bVXNMbxVHqPGj2CE0sddkfpx5rAvTS
5fMXiWer1PV17Im1P5jFWVZ3IwlGa25yTUB2E66mMcsOnVtaG6efCxzO2VM3xvrWHmpgm378PY/g
2KM4isa6P2DKuk+yqby03DR77fRSW9XkdZ6F2ewRZm975IiM9XrCErCyGt/jzuTGbsD0s+W+UxY4
4qUg/RcLhcGCdThekPVxY1ua2thlHgYWQw5S8ApiO8lGxhdFtl0ImOW6LMVPE8XNzgZrsWrjeA+F
6GEwxTXDdBjqld1c9DqFgvtNMEHdYQMzA5mOc6BV04tI655dYmSSh4cB5pc37Qvqrh0O4jDQmstp
3MGclcn8J+oSY+1rUicLSX6fy/KXcqJbejX6BlwYu4HIiblLH82kPbTRdBkXxu2suVvTLPed3T8I
SXgyRiDmVq+jmz1XAG8wO+4ktz1J8h2Hzp3j9djCtqF1AZZibSyReZV9lrT2zs8IsUjwwhjDuirC
YGjjs7nwklUl+10eenyomsvKzs78sbiOSNnLh+umtfdlSdO6rneh6WywzaICpnDDurPRMl4Ny6iv
uPdUELBhU/+szkv3CemyOp/VHKGrBoOw+W/KzmzJbeXatv9y3+EAEm1GnHseSBDsi1XF6qQXRElV
ApDo++brz6DsuGdLtve+9tsOSSaJJjPXWnOOGesDjgEN8GSbj8AewY62KE4aqa8X3Qr3qPO8bRqJ
KWgK8l27uNRMJgNWkWy6emGitIwShDXMDQS17WDvIhe2LGqVRK3thnTdujLd402v+I38yAnDWAg7
sXFSmjCdvi2rJX4AO8HOGIsyC9oh13x4PfrWiTIZiNxidx46e2O2gh4pMe5rssEWYpIt7dGIpdr2
42LvevJuT+SQqK9zstSPZdmWMCZIAgNWsYRXpP74Ms05h3OnK5MsIgC/F1vgSqkrW9+pbKpfG2ta
VtZoktylD9irZ60ocBRX85NaZgP3q90fsPnYP3KDEWnZjd0DwV3vNrY1TnMk6dx5HYjdKSo5z+S1
rt0pokOD3iuSJ70f9b3JT1+RP+M+IBNwfTWgR84Mt9phKqw3pUZq6hISXIdVkHj2cbLXozHmhyYR
7B5ubc4B64dp7szK3E0ZcshBJm+ibScrMBDpvBqZSNbLYMQ+U291j7kc66nMWxy2DgbelQLv9YzT
SO4tgm25qbdZYRNyTMFcuzZIRoYfBp1gUdJ8NVVOYo3ZZgfTHNGO5PnCUbGa3fcFgt5Kqw2sSpbb
9tsRIPN5KjT11sjM20+GDUVKjDnRl0VWDR8LNp/dNKDU1uLuKzQMnQXRJD1D662zKL3HRNpbG1s7
gnPibR0vqBviHXXtUEfDzU455VuuJA7RSDuHRXnnNdOLlU7+OI93YiotHiXsT0eO761fD8SLq5lo
8z4Nv5rWGGQMZ24U+FOiGyeSj+7T2cv2JKs+Yed9NqFRqQ5+ijWxPJVP7KsHAo42Os5Mf2ow5NmR
+qL1BsgtzQgmkHqbWi+XzagAueIpJGS6QC2FUVGyXtJQCM8kpJ5JY9zL9p1nELZrOlYb6UQvJR6b
Kg8vLVI2DoDQqSGZxgcER3KVChIfQBkSshxZr8uoi00/CC6+26zh/HyTkzOwD8TFypmT5KBmq3oS
ogboNi3W05Il/ZqpN5Bj+gtQjA0RYJVo/Eo1z0u2yMc0Jf+2iBbGJ5lzyF0iCEnBDsIwKy814Bji
+3jwb4bolU5I7WaqtEPkWoGo5ONsfC1JhTKrG8662YY6Ip9u2riYdK2CoGFHTfoKOgc23WkLFhig
MVdvEH1gl0tEhCa3ttC2ZG9Hd9IYPgB33BzL5P3Gmd4EhO/Za8PWtZG3KgGN6PCDqQHG9Kgv/eBP
+Al9NKjgkzmHsk9o+ZGsiAONnbtIa/tDoff3VYxeNnFtb5th3sIyGG8rrcGjboXI5h2s1GHRTpuM
CSOFSgPslt3BJfbe5nwlomRnJ6b5qjcsCW3sOLjo09YhLly377KuQFrUZvUlBruwwUeSYMKNvCOl
HC8BtsY8EIiSSeLMrB1O7PigJVnxPGma3ABrjO8zxKggdk331WS6v3X0ptl2hGzCq14m+Yo1cLkH
Uz48K1jdV9fuxY6WeBf0TUiut0c46Kuwu+wcD7U6Z4Umr0UG5b0uM+uGfjAcypmx3ht6kr+O1dw8
3YQa75Obdd8GzheHbum1g+7ERhv0tdE9A3TpL31aqIMGMOArlhLoDUM6DFuLCLV5Zctc3snR6d46
W4TXFG/no9EnbERDG3LOxYOZP/XmbH5dHAvIMx1Io1hNAiy4Katp1yt89QKY8JNNWzXwinS6S+1K
Py5GQgnm8mA6bm5cQ1FrPlpW7fwzWSNv3Jrs68RG6OlULPUQQLsbNr52Tiz6yxEmCVWbZzfFKzjn
kIdmnteD3lhX1DbxGzbDpvFNeC2vvbTJ0LMgqGNAz6Z9Eylr4+Uwfsjp2S9E/e2nKGk6OtiNeJwM
nLvUsb3ti2JOuTQDG7PXyrXwkvglU5aFfa2I7qUY4h+9hQVl1UYWjvawXHoeLTcOt4tdQ+UJhREs
vUtl6GrVfKTPyp4gU+/QTkOINbHYoK80N2osTjFPbSKnvXHrrrfLip5l6yN3H1dW5zzlWnPPPtuu
EC816xCjheqtq57HlDAppP1wTHZAwIktr+GhmsVifMh8cFYmKPs6NZP1MKn8c+6T7m7I1D4J82FT
UKBvehthOTDqTSrTtzIU2Va4cTBKa6NM1mwCVh4UkFUYGCPHrvRLUU42pbl4a/L8DmJKwWuuR08e
au+VTo4G+IYGoIkrRoTBy3DMRsrK+MdCr4SWPoAQ/bWPw73ss81oGf1KwORYNWI5eHoY+l1mHkAY
wAYYF/5dNp5KkQUDbraVpAAzq9ynGr3Vjw+wipkwLCTqOWEvfXr0zvKsiN+cM7oN9JM8jL1lHz/p
SUdzwCxL4uiXve6WO7tpwH6MRkTBZ1RnUX124rKUnLRIR1tlKr+j6+GujdSxweqgeNBGOhlujaHZ
86U8JnVgijrjHUqg4urRpzKKQOXuZ0XA8nORa+d2GpuNe5POypy4TUO0nLIF9VSqqguV1J5L+UGk
tGB8EmqbqCVOL5reHeHcs8ixxjM25dd+wJTY6NVbqOHZpnntq3AY1wVuGCJrb0WZAjPhZam9BULD
10d8w8akvXRRuyFXgZpUVse+WfqjnjpGUNNxbkNHbhoPBC8kEsjnOU1CmyhovYkCyzuZWRAp9aV2
jEuUVt+1mHw4JooggLR0ZprFPDYvSgsDzs0tlxUpsaV5HxAiknJwqFBOlXmNMZLxfy7K9iGCRsCS
77G05MBB2qe0nE5h73GqTMuXJqp9WXnvyEiHdVcUydbQ0/OQ7mRPV6IDWSPS5Ww0Oqj5fB0reY5C
3WRq3KGPVVB4qrC1N61Z0W6RM0gn/dRLNO+s2aTcFe3RSoZlZTSlJJBAoJnHqg7v66TTB9rgX1bv
0aJ4CJ26fF3K6YcxdqS/3ApPcnDVJvLEXdpZBwkeimbGewZH4mRFzqlvtYLGmWFc+sLBFDua04UB
truFoe2LeD6W0AL6BLcSE7sfcE/YZFx5dngOVq57lU1VvpgjXGuL8CSyhLqRy4DHbhpUs9LjCt8h
md8njY7TFU75sI4QQ6+7trtr0mWLM+shLzjSYwt5mam1N/Ui70wRcb2KfNFpybTwxawiyAfc4WX0
nJZmtsVu6RwdlIaYGuN9iyfIC3lKm3i6N7LcfsppLyaeqQVRDuDHymJ3W5a1G4hyVltVuLfIgdJ7
0GKswGN0LxbrwDd5YU88EwXPK++9S7hOO8bnLIWKvRHiLHoTbMYGGOiJEImNrTH9DLEJIaxFJp8m
WxFmZEqBctrMlneUnHjqYpq/slkZnO2TzUAr6NSnBk1UoUNH0ufmfkiM6sLR4Gx07RHyoukPo2X6
3qgeUqm5zJijT2OI083gLN+hRoiVY0TedcoA7/dp+aCZDYtkA0sHnnv54KQ1iQhZ2d+AAoMXtOki
DpVd2acZDNSl1ESyIw6OOPaxpyczF0igEHuxcd1nTgivoXJezD4F0e51vnCr6p6NZ1vUuiQt3bMv
nY1Qv2ANdm11MZz86tlgVAbzY6iWn7sSdyScaxgHmLiR0qR+oepn253SXWSxos5doFsUEahRu75+
MZ2vCSqjC/FM5iXuSYQqfVc8DHG2yfR3jT7c1SshLBkOfkoDS/6Kysu6zmJOt163DE9FiFF28ab+
ogpTwxSf7hsCWc523EOPU94XQho4GCbQWmiJ0WZn4e2LW8k0ZgQby2pdMcHml07VSemABWTIH/Yi
To9xFfqFfhmEPR3UjevegMCAVLQRg0ajtIYBVFpMbHkhlGNKjrhzxkGFpmxf71MZ7nVDO4/EFg9Y
DitCzUXyfPOEIMIROxTXamPbHbZUCmLarq9kYrRA7WJ7ZeWuvW6xBt6IBduGNTdVRgWQxqvXgmrf
zHcNPv2pcphXvKU1qRZ2XdrH4kYCC5Pe2hWWjOkYcOwqu7bF6J7b+Ftm9kFV/Yi12p/KtN7AAooZ
lCwqcARueprcmn3QUyYToe2SYNHl30G5H4kTPE1OZO7TPn1r5kg/Dr3THNJ03Od5VO2UnrurPgTu
tsorQniMm74VWuWnp2fddhT9Kbtddi3nLTHb+jAkWbcxZlzUwuRaNt+kEaoSxOcUQtUaT6PHQ56E
LoF/qglyzxp8Ey/EITfa7z3TxScVOp9xgbwtsg49HeQxLrQAzAQ7UiTJP1XwUUlU1w0SnvMWKIn9
nlZQ5VI5mE+VNz7xGNz3OVbPyow+Of2IE1S+gzk69nGytWM0KDDqES1gOY/JpjAhwwyktupZqmP+
hZbQa+MeIjj53gsFZEmcfaqme+EaFyeKXrUeKElu5Vt7idS2VuKQR0mxamrOAlkOQUWNByt38PsJ
6PKwKHIIVZSyE9NoK7M35PIAMxzlylTnuD+4+c5Nn4r0jCLhQpmKt94Nwtl12PudLHBBwRWoFgpg
Eau6KYWfU/3SMwy8qjmDw7sMlvEAwho2QZNuumbRONzICyaRabXAEQ1k9ql5K8zBI0yiUluXEyAO
zPg7U+/uQWZf7S6P9nY/Xgyc8g0B5Wj+5rs+ZWxU6x8hGct0yxPs30kXrRV/4eLeglVSp8vReuMc
z8wZCMtXvdF/cNTeuZpX3KgEgTZ7V0naTDEnly7sPworMU9ea8lVUubVRkT2eJm16NjMVHDAXl67
yNZXxIyxcd/lWvYgo47sOJatRR40c94VnaX8RbZbB5HxKFvpc/mTtTGCoKznh8HTLxV73qg/Q1fk
eAdIKh+3edp6vp1Fm7xpr9zWFQelfB0OHJLaUN7P6e0FlqzMoC+ivEkvVrkc+xn7H3czimiIgRKL
Vm4Yf4g4OhNCD05OFzSAs3If2fLVZdtcoRy+cxvd96J759afNzSiRRKc7bO6DCUwC8/k5e9VuVwS
g1cKp3Lop71r7+mpvMm6fCgHfss0yX3RM4yKtvUCJTFGMZ/b8gugk1XPMz2aBCt1/ccQsz/Xut/Y
QebcSYns3YlvhvFzHdZrp46DjKqx6nnvjS+ZMMhedb6Ncfg1Ym9zqpE04w32uae5OTuFdram/sA8
eO3pJNcP7iVJwmMZejVbsVIcAUnDRbCxaei1XYHWdFurFB65RjXtN4dSOdOXq2Sw+1S3k30FGIlE
Asvwk1mOKmaEGIWQz229PFIsHyxMQ5Rq6BainvoO7f7oE2T7oKg/6FBbrS/qTlsZi7aHMRXtasP7
lAVLI4xO+AViAdtWxmzc6LdWqm7WTpoba2HNN6achyKDIqjqC4RrufLl0F+gUHKi0gkhglJEEl+p
PaR9c9Cy6KFRSDg86xJrWXpo4nyL8BVkjuyO+Erjg7S0McAf9Arq4DI36d6IQMZU2eRuaN+5K8DJ
/Vq1cOxzfTqCT3Of4UT9AEU7rmaXuhNwV8yhXF5dVkA/IV7Ab4vM2mqmVR010e2UlfnlsDzmAton
lcrDAB3pIe5iBmhS4zdVCYcpIbVTFbdBnnaXpRarGIcFpIFtN3/vwvqi249FGe76fAAZk1HHNUyE
szIQrdiCjEFgVa1EJ6nnPloYURzrd52XsrKwdO0TpYKiH7ZoyIOEdhuIc6bcTiCxiZa3PKpbKKx9
UsawdstjV1R+bD05aXsBiXiK4vouEURzQThwzbG63TXrizSLdtO3qbXu+lS8aJ0DhtKJqGUglQJT
WHp+HcK8IHGe4mhep82Llc1E1KZ38NeCqNkrGDDTCVPH1oq+S8pwMGYQFthI4C2wxa7s7Ieobrst
Yi5iSYAkvjndFJjdd4IEdLN6y1TzHs7avT7etAWmHwHaX8CcVShWmu6UpQLSyDue8HVFualYhkmX
gk6w6fAF5zRlMocADJx7QFXw1kjyfpMD9kK/cvXMr6GlPVV12TPFp3OXIopfO32m7xePUnsVVo7+
qDI3ujZRW98XOQ3BCifKvm00CRZPirUwm+QbUiprC1U0Y1TDOrRuWoAzTOrLdFXTWmD+iAPimHqh
ddMS8FPR452rqofHaxbjthtA5pV5Yb0UiaB4m1qWeiXoJ0oSGjdTXF3ATRhfbJc32K7mjsZtFv1o
LTfa6ylLtLL08rU3umHmvBpPm0Z51SPmMGe9ZOqSRYa3ShMFOkZZZHADuwIJKUDYchx4mjjUr6Mi
802jZZAHvleGOziEV9Voz24Hqo9W6pdwBuoHSsh3MxZROBkPLUlCbFYvDMzLbTmD/A/HAvwqZUKR
aGs8SCSN8TgfsE3Xfhpm34Vy7hnWvSDG3Is4/jGi3exaGC0dAvUOpzlHlsfO8w4ypK9bTfZFuvRy
9dC8YKum0yRRjVVMvqrwjVU+8QFV0hM2fUQmq8FmDOiGIzRBnbdljHcVUwxS7caVZnYP8zg5pPbl
983Y7RZJ3lBmXYDPfdWE/WiO2kGZHWyRZqvssaFHMKbcykXbRam6z7CEci6MrpOuDrnZvZGfPsPG
WtjBrdjeVZkW0B8dV9KKr/Vk3uc6RBKNrnRpmutxYt7YM6Yx0jPpXJAd3f6bnf5ojF5b6xzu11Sp
KElo8ZpQ6VZUoj+6mH5WOLK1wTBEvVD5SLwyCK8cTjNAzLEW31lm/+B1hK2Qjbg1p/RrL1MFlKz6
7MP4m6mXHK9BNDeTKDCxajvwI91qjKddoRlb06oDd4kO0mHsg8SSiXZ0hLT8wsHwzjTgHEINvJ90
sCnxfIeMbjWHNkjlPD8pk+20ND3ePqJtHPe2JhtgH+FLheM8r4qWDgl4Kn0FPOGtWtytFw8Hw5pu
A8VwVRXS11EHbiubkiXsvs5VflFhy97vxVc9drR1DQbHGcLHHg+GnomvhTXvra6/dIUKInoVYVz9
EJamkxcmn254o7Gtgw7uEhBFEvv6eusVnrlz52IOunwyiasV4IqRua/GzCIqhkSe3Lwf8nbvAKwA
zBW9GzHDGd3RvoJ4tWgzGj+UMct1oX5OvWkie/19PBmXUE53Qo8u2hj6TtuBi20vxdAEmjs/uvKb
7IMk0+8YF8Jh69INBv6EAkb6GcmnHbVPqg+7TCWfNuNQyPi1wTupw1UVA0cN44xtlAQMWiy52JNL
s56M7HHur567nxOx84r8YcqvItX8rnNuUgA7YkxmN2uKVMq2MN1HcjrWswvxaxQwnGI4PDC7j+7S
ZpvaCC8qAf8NxGhZLTCk1yWVLR1lDrd6105BVbtb5ULhrFMqdwnCU79h86Pc+dCW/IT042r3yUZb
CC8s+4FYR7p1XWsykFEzRgX65vC91NqIOiDZ8wFs2EfUdAdHGo+M1kgs9870OA6UqzPzMOaa1Jer
0mlKElRyd2vWs+8W5Xau7C3oSMh9qjF81fVie5P0k7I0VDxyTCA5hmFEK4dT7+kfpCauPMt8rqv8
W+jmx1kOn4REfmhauNX7MPIdZARr0TffO089aDf0FXvro2dz2h4ccq/h9InoJFXLGCpbTz2Ew/iH
DlRiY7mfIMOeodndtcZ863jl4q7J6hP0qks8Lvo6h3NWDTJfy5J1tMdDCc8Lk+SExKVS2RuH3L1e
N+9ZH7+NbWgyh3CP02i8zEP9o2CQC2Mu12h/a086r7ZBA2q7zJ+L3YKmKlklI+Gte895p318S9C0
+k0S1/fsxQfhzfeeF0M0tbY3VYabGQFD/dG3cvTeS58ukN7dG3X3pIr8QsvOBekDYkaO1UkDkXwD
/CBHN+YfCQHHLPhEMo5e72c6k9msrfxIi05NW4GYomMG+aCbGW3A3nZ7OnglVFmvHnQwZnxSbUyH
JMK/O1h0btGmGOhn5QUvhH4K0zgmEiHPn1snW5dC+7Z0HYKo+KnX3K1B6PbaHVS8MVMvPibxzWNa
MRWLhFnyPBrHgsHDuqmjct01Ff1u3lW2B21boe3ZNs5grUOR/LCVvM5WT3NaCfp2+VZGw9fO6X3P
OhUVI5i54ULHKvFd4OQFTF2LOiEOKmsOV1aFJMOxX2SX+AxJbboc7bCZBwIr5yJ+hx78bE9WfCwm
KfxUZPY3U9N/ABhmTTXeR7JpKayrLyIB/jpPcKJEdBtIfeta8aXU67XN5FR19lrjXUBNBCx5eFsk
Mokx4xBlivwUThBfVLIHOnbP7TpqEikaI6V7lVl+BZy2EswkMjQPWVit5pg0pLOM76buJXGV5XeO
s1eiOkBw29X18OhlWbXXK14t2wif7M5BHNEjgplBoNRyPDjm9Gar2rnTJ+H6THCvSzWvIpkfjWm4
6xI4qIJLaIrAjcm0piO2GnNH23Yap5zI/BKWDw1weAZ0S6CZISCYnnlWHj/W9KZpya2sWD4Y6Bq7
aHqNnOxrvcTmthvVtdXS7wOCw9D9NDk2tAx5Rxv6Med90W21cVul+9kGWpowdU2z8+21UGWQxcs6
Us89cz3ZPyb0A8ZNavlzQ12rM+So1GqhI2LOSA1nekZdnohDYUNe9sb0FLtIwjx98xzLtXGxbxN2
xGhR+lDD5nxKaqBwjc4PRZKqH8TcJZ9uWiy7HMf2J6SddJPFQ3FdkD/+MGOPHUZ0gZGyE+VjEt8l
uT3OPk48i1Hr3L2miLTuUNHmW5AWELqXXh1nrfP281KbgRcX7YnMx/iU22n8LSRDhS2dutUk3I7S
adKDPCSIVsMwsBqZib6Rf/6OtfXc2OrdrZklCYjyzFo6Bj2aKzbIAavTEC/NOVNxeueaub432uGl
LbiMekgXdGNqxYtbpdDFhejNg5F5IJf79KOJmjVrLiAyLViMWxSB48eFcSnb+JXUB0RszkuboDA1
kqK+FVH3biGErxWsbybD9adaOdpDL2l8mu8kSMJnSdxV2utnVaX3dWqvoj7caTQgdvSRtC0T5XxT
g7vaJUN3XyfuYxN7yePoVD7OEPRSopgODUJp6OFtvHKz/q50jLck6Y6l+K7IkU4GKhAmM7AOxo55
vEq36QzlmhkV6exvnn4eMQ8M48lwosBl5hI596U77BiKr2oOdq7xqY3MFmNtp3oNlkH91VTfFgkK
GNQHxD/6wRKx0PKVuIQ56DW6fREBBbFokdB48/JuuuGx05Gc2k7pQGIaK06L7gHA8oZOyV2kqj1k
NSRMEYJBkbw2kmxZqpeaVQWipGo31sSxSRXIsbT7EthHw8InEuwQe/D997VrDYGX9Bsz08M3IGx5
QJo3uyxiR5BM/rSUr3EBeT45lsn8oG7NJECZ4WbUvHY/t5IKdyJjoRmuWS9PIcDwVQT+0AfVOO3F
oqJNpED/N+j+YdzE8j7UNe+FzmAcmIvk3F/F4D1HPRiK2xwA3VpaESc7wKTxoXxsjPR2Zmng/9ce
W2s2Oe4qIzm0seMzeV3BMBmvS9cc2w5tbmFvkzlCrKzkhxQskbRXtC+uMRnrObajs3JA+XraAjhp
3OLp3qYarG8twcOUqGngnCUIAF6mEGlY+BELJoAdOldNDue6j09u95m0OsIciyOSZc/LmviFd7Zc
Xp0R9Vs5vUHQ3pQFElePLZ1ReboaZVmtYPr7WQ6iW31vqhYVupDnEfjPquc/bCSjK5tDdlY13brS
WzquWaZYSEZvk5hVfIeSbsXaLJlEuHRG+3ITyehp7qJy44GZ/YQhU/hkbHd+ZFQHxv/nJtFfmHDH
697KRhTXdj5v0qzN+RaMaf9zj8Wl+iyuXfP52Z3fq/+62TO+l8zfkyju/vu/fvmvc/KdWJXyR/f7
3/rlH7X//fOPo8/Sf+/ef/mPzU9Hw0P/2cyPny1Mzp8f8I+/+f/7h//wRTzN1ef//T/fy574Ff7f
CEUo/miZMFycEf/eZPHyXvTvXf9P/+IfLgtX/xsObMAt+ESBAcv/dVk4zt/INIKH8He3xI3i9Q+X
hWaYf9NxMUElkvCQBNiM/2ezwFj2NxZ2in0TZqLNOUj8Jz6Ln+iA/3W8gdLAR+YAM6DdiDMJvsGv
rh01Igurcq+5DvbkvNIymNe1ptNqmmOKSI9jUYxU5NS2qdgnDftKU6Ti3SXjcz0lJQIDra3PtnIX
0tFlBR3LXGgsGe629aySUmjpvv3h6t7//av9MQbsVx/m378wdkqDjCH+B7fu1y8cLYTq2nHaXtHB
LrR7lmUzlDSbSgEy3chi5f/55/2Gr/jHB3JpJONLnMW3O/hHSx50UXJXiI6+kp6qv6D4vDg5wnQo
suOmn7zXNLPKQ1dkaifdpKc7S1OgsBjAqg6taqUN55R5NeoOepG3YuI0jIyvG6jk1FFeSzyOcgNr
tqiFsAbuzVjMf2H1voEUfr3HgicJRxa+WRJCf7rn/mAqXIzegU2Ud1dlI2aTeU+bUUUJeG3KtDlz
r7pq2j3aor+wGf5GubpdOgG6yKCbAKTONX7PQNaY3+dLMXXXMpz7w8ygccs5NTnmrKgH2Vmsmeji
9mUUjrtq1jQ/X7zW97xG/oUF7l99Ez4fY6AtSJkE7vbrTYTDblZhVvdXu7AJEsjQJ3vxMpySvu52
s2219wwFjaBr9WbPGLMLrBZtmFXG/V99k39xM0hH0uGt3Uhn3s9v+oebgfQuBbhaLdd0LtHrhtnM
ztePzzVP0Nads+mpmVr3lqjgYUYsKqLijRTHz+0EO9ThvtcH72HEAP0qIAGds7YfXjwty+70SJrb
P3/2jX9+2cCcODw1wmGx+acbaOaukWVdKq5ePSZnF5D19xjw8Zq0HgaTjPjXsIecbR/OxVVVTACd
oeARm5fCCHQEgJwjnCXgjxNOpoyKtUT7z0AQt2cMchvvJSsiCaXO73ABGAK1FRXKvBJsZG5VRU9o
EQm5MjIVf9/j/i099V9dDnL2eIUAtmJCvuUx/nEpyKSKpT5Z4jrU1m1Mlyd4KRwKcLJR8ywRa6Vp
+dNQdEykSLrRH4U9Tm6QwLjJNrJqsDzERiI4j0mjnzgs1rZz1BIJDt6szY8/v3m/eplvF+b2DYkf
tIQBIeO2h/zxy7Z2Yy909swrLuVk2wzhEsTWUG31bqbyG5Q4Ek4675Pb4C23QuMvHvSf+JZfVh1y
wG3gdoZjm7bN9vLr53PmqPoMQf/VNAb7SzY7U3ggK6YVwNItnZAH1OurtkCbD08QhSuxFKTQ0rTJ
mLYhF7W/0gmeC7+rDLk3wor2yaRN4TPRKe53qdOQcafWPjLFIRfGSWca6LDcp4JxVOx+TxrH6lc9
UPsIqZDXn/l45qmwclSLPg5dA63Pmgn+uKQGTWfSfAjX7gXSkLYsUOOIcLKeBlmTKBtFdt0xBaJ8
qUtDfrgiQu8UzqTorT0vbZ9cm97MGq7/8kmoFK7eaHRE7VPpo2qPrC7Vt7OCd7WyqyojCKurpNh0
Iwa6aPCMbu2RuVXgg8tzJM2Z6U4b0rcQNswgciABAgZsAwptddTdkaaJHjYmphndoMerSoVgrndb
M/UThIo20ePVk3Jg6/ADo9S3jMY0grkRItwOHW4B9HLk9Owre1T7Ue+aMqDyjom1K7xuPYrR1tc0
VbN/mHD//ctz25h/fR5uae0sejB4bovKb/7giASXUSmET04+SZp6ES0MhpPBoFXWVyzD+b1+E3Pg
y7SvQpjxBz4n6y8eyn9az6Rh6q4BfxCcCyvHb++EgQI5j8vOvWp5nW7FAmG+0FxzBeGx3N1Eff6f
v4O/elh5B/m8GyvCvIW43og4v74DboWYHhK9d9Wwwe+yOEtvSHo38CTjzz//qH/x0yzbgzR3A+eB
m/vto1hjlWaPi7w2JYF6jI2jINVovkytiIJcyCz488/7Fz+NbYyDI+cijo3m7fv8YR8rqqmPwsmT
13S5tYVry+GlTT8LWuj/+U3jtGu6gBlYdNkzf/2k2ooNK8z18DpWRrnXRxn5UaWFu+FnP6sJp+Of
/7LfqGk/75qN9RmrHgc+WLC/QQvyKtXdRBba1ULcvkP4Zm4QqKRXw+MtLYhUD7CsI6yYimVTZ7W1
YxRS/cWT8xPi+9vrQsCqzsYGZZIozd/OuYjIhrYpNfs6JxpLX60B19mnda3DTEMwEfr2lFssZTj1
GE6bGSqXjocwWjeFaz4viLKqlVtlIJ/+4urc3tPfvpins+fat7MkMam/PWimmXupQuR2tRFOrslZ
35MSXuwNNJVXs0jdI11+sofMcPB1zS05neNcGJz4ryjI/3ww5zwHwAjj743b7P4kOv/hCWT1g7mT
eOlT1uWkZkZt8maXkjlbbHYfPRdj9g06awSa4Xh5FyXL3Frvk8jwXU9qxtv/sHcmPY7bXL//Lu9e
LyRR4+JubMllV1V39VA9boR00q15nvXp74+VXDxl2Y+FzvoGSJAgSGhS5OHhOf8BKEj6OeqyTrry
hJ8TJa7ps9Fy196kbaV+EjoT9OII22uUllUMINQ5Z5mrzBAhqDi4fL99htnjCCWZyGTxaFzL9fUN
RIOq7YOPSkSTo8KtbNcvAFvbqOgPk2i2zvBlzOBYaUj3oFYi1aRX+UwvMkvNFyv46OrNEZv0AKmM
9MMS509NR13+9sa58r3AcqLtzJMAvSRHrHa0ro2tHuFy8hHoRPaxFF38pAfSyzBAMK/AawPrLupe
COZi39yAGRWgw4+i1/9sicxvwg5QYzwHw12mm0hvJ5aT7CIXKCj0BLMF3dA6J7tpUZyv4EzNVlx/
FQsH5fY0rq0Z2419TwcPTaV1cCB1UHucWkjzQqyRrOD7kCx/tYP+IzNU//ZYlzGWFUP+wJKSQ+RQ
4jzyJaLQ67E1cRoeQ4m7EN8jTEbAWYpvtwe6fB8RYDGCsdkKmCKgTXk+Eti8DrMO6kllVHff67mk
6mjOI713YxqV/VybiUJ7MmhjHtoDoONQ66zvtKdcSHSa0lUbOtxXYjA/iCRBJgo8ItdW00bR0Sas
ivAZhiKWt9Tq3mH1BUmssZOjmrQdhDw1e+yNovIdN3CeeJZUf7vS/9eUxbiIdMJAbFFqqrqo4K4j
3Yg2qoO3X/TsIk1/qjJ79M2YfuPttb8yCvrbLo8KKkTIUa8v0rZpQehO8fOSgvOJSMBApMN5uD3K
lW2Lhgbqe+idCoLmaivlTWmjHhUnz1271IghtB/NWZy6sh48etA/bw/2IvR3fkfw9pTqIexb4GOm
nPOr0DwXmBcCH0qeubG9IlSL8HGk0o+RUYzE2V0TdeZbIxvoBAVZkCfvF12aHTaVNr8b67FR/cXt
5k8Z3Z53g6OUP/SiMk6wWGu7vhO5hVFmpiPosDc7e0sUXJ7f1U83NepLutQysxAjOP/pFoqQ7qKN
yXOrtveJFXP12u0nuEcPqgmoRGu3ZLEvDzklEmzc2Weo/l1cYyYdlCVqRfKMnya+1hMMfzDjql8F
g7uxCa4NRc0RySeVjfAi+fL6s+C5Feai19JnaFNQXibH8katMWnS0Xa/vQWuDWVpFiJ8hC+LyHK+
jA3oGxN5pZQCtQ78skYcz2pS5RTp2rBxa74oYK8/GWNQEdSIx8JdjTVFWoKLXlc+p0YNSsVq9K9Q
/+wfVqFq33ptFn+JoVfeJEVU4h2LqefXqFGQusrTVEPToo+VT4gHkC8nDUi2EWGXP9N0gWkZKkk+
7ZEdkxTN2azJA5exewyqtFk8tqSAGdnG7bsiNUuDc2RIfZCsa75ZSmX9aJqALugoJmBcQ9OBf0k0
By6gomrjk9LV9imJ5jx7BJM9PaptmOEsEVojL7u5sfDvzBZBmymJxj2EBd3aw57S5wc1RNBrz+Xp
vG/GCb2VQQ+K7tAghAOh16rqb0puVDastSj6rlaTaGH8lA14DBuhkF03JSM8kFBwbdVAuRQqpsgz
uBjs4FIPwzOf5/Itrfk29TSrcUntw2FokGhIwYjHids+CnCWdLe7CZqbVn/qlCBI/AwBhIesq9Tv
t/eRkIFp9XFt9iy1V7gkOtKi5xtJF7gsp1pTPechpsw7jb0KczIZsIKbcDVAU0bFC53XuANltJmc
9EdgNbO2r5FeAR3bjEQMUdtfFnJ29EnAgB8wYgJfOiABfkLiUZyKOaw+Z+Fg7lWY3m8R6MKJwuoF
XLJ6hMjVOWJ4H1uJ+2c7TpRy9XzEH24y7PRnjQUHxPU8AzUxRp0GT3Tskq/x1OHfcHsl9CuRieck
awHlgxKmKo/cq6CaYL7RYYTaPBup7v5pFh3XcNP2oOu0oaoGfkUMvnUBBSzVDKoKVjmNxw7I+Agg
ydDy8pDnjospMDIp2k6dyuBPBVtyxyvhLVq7WKjoIkgLCqc2Coi9TjVIsQIbH/olppObKik17A6A
n4CQAHS54wPAforBAtye6+VUkZLSTKQkdWQGjfXjsuoxroL1Vj2DFlAOmlsE95E2/NkpooL4NtsP
dppvPaAvIxalcSErVhh/aDREzpcX6eAGhY+2fNaoWnt11QSSkG/7ajPOH29P7/LK51Unq4gCNwTG
W+3pZtBUUWpJ/RzS0/ctre19d0LG4fYoF5VmhngpV2pyERnnfEIUkM3OBG39jIIsAGLVgU2j1D6o
6gQk1PyhqHlkmAOiUbfHvfJ0pS/Fw4IPJ+vc63g8A0uIaVK2zy1pxx+qDffGLtXozUyfeVcuivau
SjsIagQ/Dx6285ZaqfszifAXi5s8OP6LnyNZUrxXX9Z8tQ7d0JE9Zlb3PFXadGdA5tWbJgeH2I8/
5ipij6vO/N4pAZKgFiTupgWyZR6kADOquNhIbK98epNGEmL4wuQlY6yyPSsxmsKY1PZZumHsc3hv
GNLR+r095yuxAk1kxLU1NjI2Weu3Vh06Wj/Gw/gco7H9Bj4gkO+0JGnGXhCCUWkhlsWVB2EJ1z9Q
pqYz+8hhRjG2GT1iU5mKGdPOUtOSeqrSN86pDsMOUkoQLzBuWlhFpqWIcW+FIFo8fBHbh0lF0spz
Av4BkuBQpccmb8w/MRAFZ9/B9dkvc5OUGznNyriJrgFqmWTn1CSoeONTIS+QV2Gx15zBCAFBPbt0
2O70oeXWTFvAD3W0YJThFneFaNtHvsinpRiST3mhI1yG1Osuoit2yMMEPuNQl/dTUAyHMkL4E6vP
0ktHddp4UKysEP7+rRSysNrCPkTVLbk7Xv1WdwZH3FXm9Byq9vwZAWuEN7IedbI4zaCttonipY56
XJIs3SMWbHxQlkk5tbBb7ms7dJ/0yO2+JSYuf7f3yzr2yTWUZ4Mji+yes7ZmqWBKtXgXzs+YeIYw
eOLhoddhBzn9HP2LodiPWMNaL3no6nOFCpojRafPz3jvuQAdsGscBei5XkRbaq7rW0TOir6H0PG2
4QyYq8Kh2uEwhlw3QmLcjPvBjtrneQwcYF318KbIUgd3MZKa20u5fmjJQYFbqFSEUMJENvz8E2tu
3ceWPTAoVHwwhZPYNcak+ENIPQrP360S80W0ZUB2vc2rXafNK9avVEPTs67tO/U5hyMMcTuXFj5h
HD1WQ2N4ehrUd6psJiyTST1k0D6hHNN/qkQO+qQIm40tfmXN+bRU+CkrsewSO/F6h/eVq3C2DPWZ
ciVayXE/fSipOUDhyCFoN/rkw0GfN9b8WgwAYcGnBhDAH+tz5eBpmOqVszybgaI8LK4JfdnA47yc
wu6uxerAF/hrPVdNkR1U5NaeW1pvHrUk6ONj9wbpUu3BbAz1fY8200lRq+WRTL/0ags01u39ceWo
0RijCwHeAuHwdT67pPRBUIZenpsozj8nZa/L7Mo9NPh1bxy1dQLAziAFIHcWbA2QJKuiTqlNBGAj
054Nu0fnTxfzKZtxYDazRuzCeVB5Y5STPwVpt5G/ya/8OmknUafFgpmXSptbvUjagZKo1J7d5dka
ZvUe0Yn5XZAof9xeycvp4TJA3HKoz9BQeikhvQqmwF5znriZ+lzAzvEG/vFLoaLN5xplehBtBa6v
zoe3eQgK6/bIQiZoq/m9vNVltihQs1oFsXkI6yCPhf5cLcbsdY5ifMjNAEJf5PYow+RGnDbesizq
H0Ubkjl3JZZUXufaWr8P4MZCjKe0uK+cQbgczKj6pMPyPSLB02K2HS78n9CweivsEnLgUszLr0k3
4WlVirN8dKy4/ziWyjfTXLJ3TgNy4cA2wKvNcGzxy1jMEqK5YS73wGpDJLhapPJ6hJhPDfhenKJp
MX7uZjOCYcED8SlzbaTz0G/P/gGF/dcC2kux5GydHIcmDDAQCg60idaawE42yE6clX5KWrV+SAsd
Sk9iIpFgzzHcysjNav1JoWuBFr5t5O9zu0jUfRnkmYYPHgp7eyyoSwCRNXJIu6BTCvyvjfoPJe8T
2bSFAbCgBoSyTFEUXoJml7ujHZ+XD0oHA8afJ2x3dzk+wx8WpG7Dg6t35v3sBnBENVNBboZ6T3uk
k+IMbw2sfL/d3igv0f58AWiPCSrFAuNkBPfkbfFqj5ZKPpaj6OpPtoiih6rK+6OGfyNiLyEKK0Sg
sozRD+mRYkSB4RiOWTfu6t6SfNpaQayv1BBJ3jdzBIUT/OtwDCeIaxlYwmiHvq9megaNjjcw2mk1
226KQIODnMcPg75U52N0nhyGhdrJPijs5ikdNWqMubUgwIfRhbHxWL84FhxFnRYvWAwuPs7/+Wzp
X1T4jzvlp2Gom0PI7SJQn0Q/NohRhmSXlD76ee1RDSMD3T8YBhtx56KODbzfBV3GxKV1Dbi2818A
brxveycePiGjOR5TxDr8EmbMsVM701uQ+zwpY9relY7OZZzBnRtLC+Kknc93t7/8ynGG2O5KcxvZ
oAKCIeFX578EXYdYQEuYPs352AE/HR0Qcx06IiiDOIn0wjDpH016pX9d1IWHUWin4VNh68gFZ3PW
vc/FYOOWPWd/f6T/r4b9PzZr/N+Bmoe4yP4o/noN1JT/wd84TaH9r0kSRZuepIVvJp/kf6thg7dk
Q2NfouKg4QA14q77B6cJtpNuFphOqtzSO1eCK1vU7KL/8z+m+7+4SlJBBoRDSoZJ6++gNM9zBm4C
Gvpw7xGPx/sAEMwqigiBFaZbmJQKprhH7yJzxnsYOdEnly7axhE6v1XlWFLbm3SBZgHr8LKvX0Ws
xKQOCc8v9lVSzh84h7QWCgWW4ZHA2UiiKciDLAtCrjvELH/PdPCfwV/qxQZlLl7s54dGNcIuKdCH
B7GvxA+FkqIp6dbCMwYeZA3KPKhLB/m9NVL9e7UX3v0dkl/DSldp9D9D0wCz6X5RsjZX51W0g4J6
qYj8SsToZita7M/NrNxhtju+xZgHQoc1IXZM5hjdzTlv5DC19ZNeptLmZUT/aeMHyWD5n6vjnx/k
glZRSfC5uVfZm4IsEMgkJ/JB2g+PgEwRBUnM7siWXA4BFfVfOW1bqfHYt8iKpelBN1P3vQMacyOn
Xz1bX36KLYHIsmBBC/cFF/dqTyyB1uTw9xDBnJWEOjqiQHtYYe7JUiNUZXrEj94pI4zKA5I+5Tc3
65dfnYhDa4foMReVDWHwEUE21fWA5TlbbfNVs/Dv30f+z4VFX5kTtyrdTfRrETlF/bZ2xviDoQ4T
dGgpKdU4pt8UUXuHx2DzILKmOCBHGHtwu9qNws7q6vn7RyCmL01B6a8QLM73rqPAfgwCJ/Ejo5me
6rgyPLE02VtEspWTndW2N5uha8HSaNLHNErh0kxWMfxhW6im3t47l/HCtrGxprokSL7IO85/CnL/
vUvimfpFm+h/Ndh6HBDO7e46BDDvbg91/tz9Z9b/GcpczboKooCnVJz6uloj6wx8or+v6Qh8h2ww
v+tR/Nx41MgQsDoWcnUJ1RYX7EW7LNZcehZVm/gCLOaeOk/xYBiF2IiC8rRfjAK4HMtK6iG8rs9X
sDBzXaF+wI4akfzpUoFK92LCaYNjugMb84edGvbGV3vBYV8OCj6C5ImdvC7aJcqsxBOazL6VZ/mh
z9P5XdISDPNM6b7T2ooOZjWh4WKoLhTNBXb+GHKYIAPa79K81O+0LoEGryMH+GkZJnQPbn/ry21F
ALDlNWhSC7xAdBKnsjruy8xvyw6KbF05kKbiER6tEWwMdbmteDHIqh65Mzgsa3XjlQS6sSkN+ZXN
Ya9UNFkCfthzWGeDt9h2uGEQeG1qBtapAPVs5mjKf/8qwuVTuVAAc3HbMZC6KGrLRO9enU5Wpbr+
768iKEgJ1uOiJXE4H6pPG6JoGWY+jB8egg36SCKJssMEVHijA/CCVDvfURAXZBpMgiIQxFpdaqnR
2rEa1ZzO1EV2NDeU+b4cENvduQgtY/JczVDM+lC81cpmRofMqN6ECk+EAJGbX3Wu9V/QjnLhzc3j
16zV0Y1QusnyDYiK97eX5fLEcTNRMbAoYgHvXBcr7BEkARKJqR+AGTiMHRQvjU7WgfAmPFXq6HYF
oov/ZlAWCPCLzNFXgRKJwEAr0cD047ZEaELkqfPe5FAdG2UpfiGsFL1NhVB+3B712maj8fP/Rl0b
AtWOvtDI7mHNw4F4kGKPIEOtI7VeZ+MYXQZLFpXyFruMmhygvfO95lhzqtGETn1RJgaXoGu8SYzF
2QJMXp3Qq2FWyzgi9dNovDV9io3ZfVTzbg0FKrP0dTTfEUnfgdyQbAenV75Ik60FfoM017LpTN2r
UVq/V6Yi8Mqxrx6httrvbi/4tWgCDJ47URbdUBY9X4YBUw3g4SWCeSS3IMomhD06x/rYR275ZRz1
zZbT1XUH1cOr36HKva7JlmrVWXAgUh+ZVPtHh93Oz3mwpfLM1JkWiufu+LUbouJdMZoOuhpGP51g
BiDck7npAudKD9Q/Rh7usN1jw2w3bppr60GJFryRDA0X4KoxdNlq0YB1bd+NH+dlVJSdWdbKZ4Jt
+lBYc/nb1yn9ah4WNFlo1NCpOf8A1FiFPdpT7iehhpBarnF/xDDPvnQ2f9cl7tTsk6Fw39/+7nLf
rcIfLqsC/UWq0fy52pdppGFWnne5n7Lp4HzOgV9PenlQG6d8MjUkPhddy7CDDacdsGzteHv4K8eC
4SUyRYY1Y51E6OjY5y2Cob7uFJFnuUB3Ie2jgSjmaSOQXRtKB6wMcIk+BzfL+QKbJXkxpSOuZmp5
XlsO7UPStTYiAWO31Si/EqkpadlcJ2AgqXOsPiZiDFbZWymMlgAdJafQnAMcOMorvBygbQfTXd+j
P/Lba2ny8gXCBjSbm3g16IBkMNX6mJph00cf2gDgBxq68wOKc83h9lAyKK52DbVK1lLWlfFTXEWL
1DFDbUTr2g/6RKDwboxQcXUanlHU7TJeOR7wjvyEFcmv3x/YlAOS90i77MvtChRWQyxet8Lpawbr
42sR6RH4lcjctX2v+wl0k08y+916Ql2JCGQKUOOA10ujutXyZobRGGVchb6CTOQT7sS/FmAdB0C5
cHFKMfq3Z3ptOEajqEE0IJVfLTHPbN4ogaZ42B5A4dZm+0u6LNXnOiqyD3iU6hsre3U8TM6gxPDC
564/Px60cWqhK6PiVVPXPhZcVrvWILsMB2nGk3cbb8HLHUSll+MhSbzye8qf8yqbxHEG3bB+iPwl
wPeC129336VwLaGR9ndK1LxLETEtIrPeWNZVuVm+xhjYpgAKlhPP4jVgOM7TYurhRvmtluhQ2bMc
HTtEQac7O5nc96WgTu5PIad65zjI3e7TVpnTh8q2ppMNSgyRSlNFGkCdwn7X4Hj0V1YGTYmAYOJ+
tlHMfupDqdsBYmtEqSTsYNtFdUEvfUpN9d2MvCKuaRqi7V4cCvW7VgVo69XRDIe/ckNjI7258mJC
SBcWCiGW9jWA4fOFbower5gFQc66Q2Q1q6bKpyVZQQueEjrpeCMNC90f/GEyb5B6bnjK5egaGNlB
z2ptr6T5/CC1MHxFV7baz1cqAvw29ji4IhgKgJnOf50ej0k8gqnwsf3Q95256B9KDUWJFNjzUdUi
xDd0C+fxzEVDeBz7u7mfQFmnSC7fPm6XtwNdCMjDNB0Flfn1wzIX2mxEILiAGo32Hi+8Yt/hVXDK
h8rYuPOufRKQpfLJTMJpUpM5n3TrQqjQBg3WHWo2LXg90dwPAk2fGKl7DZXjDmmbdkLrq8bx4k8F
qgNCYdPoeBBrnHur7mpUZ3K0IOioHDDMokFyezUu7y8KvFRTbVp4QEdscf4L4dplUdWFkY94iY6h
rJ4iwRM3j0giO76uhNEOR5itXODqoHJVSJNtqmirQcPWGZB3DEIo45xNSmZVdMQTFT20Bhvjrwjc
UlbFqGLjy8u4fX6XyWL2f4ZdxXVLUccJRWuCHAIcp8wRqE00CJX9/oqitUlup3Fj8lA7X9EQ3buo
agk7cSmsk7lIRmI6Dr4TRCY6HHjhTZNabXzGK1U/bOZRBMLdmheOsz78+hItmVYaka8VGb4jBWxM
EfaZZ5nK8sGFsXVwZGpPw51YUMLKpKJhb213+d3WC0zcoUxk0yKAu3M+dbcKeLjIH1HGuXgyjCk8
2qhuv7WyrnvPpx2+2M0Y3ZtEmlOHYNWpzMzycUwLBUkkXX9j0gVqN1bmMu1F0gGuHC6dsBbohZ3/
Js3ihdnYFI5IxCu/nZoCdSd7PMSTYyMSVnWPXZLnd12MtEhPWda7vRuulNKlpATVXOncCZ1EXo+v
rr9em8IBFhW3kFW3h4EH9iHHsuLRbcAyL4o+PUAJm9R9qGXJjxZE1xu0cm0a5kFkUGCoxMZ1fC38
gbEnzxCYnVJRP/89mtvV9CObyMcbbT5quBceptD57IT42Nye+tWVZ1e+VCYF99L5SLzwcjGrEwch
Tc3j3BjGNzr86l3lzu2EGjhGIZgjiaNWaNHbYJj0b7fHv5J40CWCyiVZcaAM1zMVaLWjAUtoM6j+
zXXwkx5k/zw1Y39EZCc56Qgzw6HBg/P2wNfiDIAPeidQ4wEoy0/w6pPnSzTZGN8xsFpJOTY3e8BX
x9jYWXL51oeNXpxD7KZLh7jE+ShWSbvK0VpcPaTYfqxi5ARurfHc0g6fRYOK2e1ZXQvagBZIiC12
Dnf5+XjK0kqxOMZbYn2+N5cGz6MiqLGcrWpki8htgBPlSdZsbKNr40KeAN6i0jx21quJF+GiJpES
o12PcgI0GYzyZvXJGuNfQom1Y22JX7dnem3jcEtAiaZcyLirCB4pyA6HpPw+IKjYc5e6I0ed7R5f
I836AmpxoMmVue9A9G4emmvH05IJMzVRmOHr+zi2ccwBuRBjZVvkXp+XwivLJjoKuCUbkeDaBno9
1Oo6LIpsyoc+R1NSenbCFDH3A2jNfZdDoWg129rYsFc/JE8ZyD1kHIACzzcQRRap7oD/cJCRBzeL
47ypAh2HjwmF9jhVEbCds/Hu9re8tp4MRW+E1FMizM8HNdq2HXFpiv3FQCUZmcV4HwJhOvBGHzc2
6rVjT1glpgoocs6a55VifeSSNtEYpMSGLRSdybkKE//2hFbwvpdnDZtTFlFAk1PAW+3OtMPQwGAJ
MeGKm/tZl9B8AM6I0cV1dURa7nFAwuabZqNDbBtIQbp11f3Csa+/09u6PpIEwiYdsG+BEk9/Ckcn
zxD56ENdqzZC8LVPbrMWNo8/WKLmKtGzQbUAbq8Tf0HFH9tFTAmqxhSoxcbOHvfpBUVOS3zcWCH5
gF1FRqABuoX7OnA/dDfOv/k82WWRNk3sw/QvwDr3X2AILZ9nnHX2yswO1/o6OzY4r++dpTsNlj5u
NImvzJtWNaABYJjQw18eQ69uAKWFF9IV9M/1uOh9Q50Wz5ia+OgKBWqUYceYT5bTxmJfe2JRpNGp
sAFWAOUrf9WrUVs8McOo4bVRDU5zFwEELD2AvshqLwWWdtmQSpXBHCeVbniraIU0/Kvj5BDTqhUb
h+HKueO3oG5BVZVYtn759IaeT9jZhX5hherBIHY/2UMoPCHmYaNdJTf8+nNL/3UKYbQJkdU4n3YY
Zgg6zGnoa12qGfd50EXf4EXmGsZdqnZXhFH6MxF2exeFqPzvx6JpTrd33LXPTQmQD0eKB+R2HdmM
Kuymvox8Wk/GQ9GX4jRafXyCHPSrxgwZZd6hP9we80r0pirGtCUzWL+AaGgTz2PYknRrtDi9E0k4
nJS4h/StWtmxr9Lo8+3xrlyKLrc/FB15M0IwOF9lezKCqjDxgIrBL/hhGRcHq8P5CTLNn31lTI/p
ohYbN8aVTcRdwQGiLEYSvYaNuSaiWVNBK4XLGCk2YzTvMqHGBzGZ6fvb07tYTh4scCaRgmUpAQiv
zk5Nn23hFZ/6iYLKLy+09k4tiZaFgRKXEqhbyPjLw8pW5WKC2UX9Fn2DVfqGD46e1xly0pHRI4at
jaYfKHgq7So1rfHc1eZTB6DYhxCpHdK+KJ9R0Ee9E0H9jfNzZeo0suF4gBeXqPlVntyOuNepHVWq
UsV/21DbAiGPAyr6Ttnkh9vLfHFHyllDCnC5jCkFOauTktRELRjQiJupwYAulJXP1n6ukCPeiD9X
JwV+6WUghFnkv38VC0NMAnmUdYqXpAj6zyGWHkphDjTO4RdF2KXsb0/s8lrmhcNWZZO6IDIoN54P
WKpa18/S1s7om+rObJzKa8YGnTDLjH7WLR3cRE8MeEHT9A3cWPdkRJPxLVcr8xAimHCwCxeL0DDG
rKN2im81CNXHtFTKnxBO+43NfnGW5W8lIaIdTicICYrz3+qGU+ZKD0rMkKbiXldE9GMZ1P6blobh
sq+wzPtWorYGYhbR5tvrdHGk5dAwXsCoSxC+utr2JujjsXBoWKhdN5+g3erPLVrqh8ZNtu7DK3sN
tCEZGXVgh/7eagtMi5taIy7kdFLn8L7PkmlPlT3+fHtC10ahm/XSy4PrsubVLMFYgriBq+QEenni
sdA/9FW11Zu/Mopkw6Pohl4Bu0vega+2c6IFoqTAHHigs8VDXRcY6AzmVgHn2igvVSte7So39+om
jV0QNI6NvD62Qc6xqJXk4GDxuPHuuLIFeFrxPobkTxN6TQpSevR6TauTPas4P6GXKg44SGReU/Xa
RhS4GIpyOPhF2eUwQTQ4qwlZle1A55PW7/PU+JMh4i9ptBSU4fLwz9v74OJMWdSYOE+QPDVBy2w1
1GggU5uF6FWETaLdY8IW+E1qRiTkmrVv8S17wsbhGfiz7t0e+MocTUn7INWVyBZjdXM1+MN0CbBI
b0yd+CkrUDk2qt7BOE13NvKcK0NZsqvC65+TRV5/vgurEL592GquZ2LUt086tEZpBMJA7t0knf3b
87qyoPT3/mbtOMi9rCLFYCFNjJQcbowTWrXIszvTQxOA4dkpbWv/0SPt9sXEI0QK+obZ74YpCKOU
jfCUU0HaXGBFUrxhqlxDeATtn+9xQNESxv3MGQef8vvTtBC3osBJCnmROy4iwdJknAGDTrrV79pu
QqnJ7aIPRr+Ezh5PFwMzNLf4EgbVFiPj2ve0KDYC9BIQUtb3QGwOSuIOllRi5gGAB6/tiwFugNCi
LTzfRWhhQQGTIfzmkmiAvznfOgHAU1Fkgevh26adkGoY7nvFar/dXsyLW1+2mICdotHJuwOdx/NR
nEkLcR+HxE+iX9xbELz20yyKt6C1dMgirfX728Qm6QdFrPLgR07mfDwTREFTNvh45TFeOnAqE59u
uXJE4drcuGeuTQ3EPSg5qYN2gZRLx1iPVKV3PIVa831XYreU0KzFCkInZ/eMsRvi4+3VXNE2KDWw
nIj90DylTuTw9+fTw++Utx1x1bM7ykG7YS7zZQcfQ/PLORw+5Jo1Yg+QzYs318JpMIdQnHupGLNP
Ba68LppdvoU++Kfbv+vKtuVnuUCXeBTQ7FyFoUFpRMv8kWrA2fC7yhU/eCGs7rvZmZZ3vz0WGAC5
7tSSUQpapXVImQTzVOAJG6dQr9oSEfa8yINdJHL9cHuoKwHvBfVHRgiqVF+L7TSRHYR5h+lug1/L
IUo0JM6B5JRoeBYY3YsGbdt+ed+6efnz9shXFpSRubUQJ+LRvn7b9SWG6M7MJJek03b1ENTHCtDv
zkyHemtPyQU7e61Tg1OlthN1ARpk61linIYiWii9lXNAlrXRaqfGwGMwxSH6hItpfpjFENzVBmBM
3cbaJnSN4vfvMYRyiUS8dqilrQGuyaJFND01x5tnYE+QW437rNA0zywG4+vtpb32UaXeKzFP1qPW
j6twdEdMrGvHAxKlPA3xjKEM3edDYCQ42yeJydsWVX0jwSL595MfILUq9B2p8Qnn8Pz0NnoH0Mxt
HC/Iq5/5Yo93oWBkGi3LRrnr2v4hl6fKClAI6KgM/q+yU/R/6znsO4fEAxvxBd/h45CWP6xxdDe+
3GUUBAWAihbxj94HSh7nI40A8/BlShwvyQEQlrFdeObYGDus+qzHbh6yjfEuZ8Z4BsxkQg0Jzxq1
BvcwnSvptdKN7c8mcLLj0MdPU21Md7f3ybWBKKyAsgfDAa1kFWpL3nsmYgiWp4GEgRNITC1Aani1
vXWRXB2Jt9fLYUfkfrUtitkVGFloFoAYDRvE2DSPYY2yE3Ux5V9MijuLJ79Nuojk7/nXwpQ3QaGo
wdQEa4kTvYYUeCOGQ3GHjdTvrx8JqbwQuI8p4pwPBSlL1kUryxNBEnlpa0T7CTl+wAy65f/2UJAK
eI0hwMQrZv1KqpSasvOSWZ5Z00/Y9X2gHSu9KJ9QxRp/3B7ryn6XRTc6+nJaQNLOp9XjH4MHVmFh
c2V/BTo7PQ2h1nuLIr3igZxsROfLLA10KFg/5iVbl2uGbmYXmLVqo4XRSBv4iTq4fmJn8e8WnAj8
fKq/kVmcrNWkXJ6wMyVoi/IDTcu8DSTmBNH9IOnKI3BAehm3V1E+gc7vnPMBV1seSkzLd2Qfaukc
7TRDcXyKHPVO6RbjbTyK2G/dotpYS3li14MCgbClLqY80avMAc+UYGpc1rIvcuuN6yJ70RlzdnSm
KD5gI1Xs62WyT7CQjFNezOPn23O+tnMgalL3IJVAVGIVk3kG9jhaGZanTIv0Tksx/zK6/JDzVY9g
frUNcI38aBfTdeDrUDjgFbyWnh/LgZMnZg6g2pjfEujp1k6pR/PeyZ1yq7p3dTAXIuiLsgIpy/mx
qHmgpqJlclOR0dMZw+mU2eV8BEaZ/G7bm83KmYDKDcZXElzPhyrsfsyjpUYcUI072EdClwlDC2Ha
aT5wgeNRWZf/4pqT9Bt58XDvUC49H7QLlaF1Ek5IPbfpkV5R57mIrfGXRtsPHbIAtzfLtfUE/gV+
kLYl5ejVXoXw3+d6zCSrLq8Og2XXYB8N5eSqZbTx3r0sfMsFlcQpCsBUZ9YxphB1Rl2UjWIZijvt
Bw1h/H0zLME9SlnhW9uulU9TQ2KkAts4TlrT+ZgdGXczL4yNaV8Ld2wefg7gN4ek4nyZea+mwTAI
pl3NCR1bXJRLOxIb2dG16IMMzgvukWcLHjVn2ZFSo2axNIOJw3foeLyo0l0aiWFnFPNwsAJz8Nq4
sDeu3su8U2Ic6Q7TqiH5XGMYjBrFUUQ4eMtXU35nJDoIdXxYD0tCz6abq9EL02E4uVG6FWyvBR75
krBB2oFKXPd855y7samF6ZlOlD+lSVFj6jnH1G3oMg8Yh1FlTDcC/LUPyROVpi9vNYsNdr7EpTEr
eStm0wNxFB5mHZN2O+vUDVbWtVPyepRV1AlAZsdNvFDiK9Ten5UWBcnBXfZxOGyBe64NRXkeIAGJ
BoI1qxtrFLXqLDGCFmonwIKpwbKP6A34RWXG/u2zfwkdZL1gNPPqJL5BTZH791X2vkwYGjudanqN
FfWqN00pSiKhGThfUxEXySlJI/0u7zU32wcG1eDAGkFujE44ebd/ybWvSCMMvr0UCiBFOP8hcSH6
UtMooZoCysTQdfYbrGGXL7dHuXYvyxSR5ikwaVLT81HQ1AtCVw0tr+wq3dhlgxU8QLPDN3TsRiXa
G3XU/5iKOiv2yRK095Nbkdvd/g1yjPVlSV4gSf1Q7FGFOf8N3ItZlS6p5WWuUnhFNy0HZLLGxgN4
VaHRpOGoaRViS1332tGUGrQvkgbgkVcLLFCb6UKHcjj6iioxt+n3WuTWVK4GgQOtHihbSgLXRgSa
Bq5Y5f4EAnI+0aLUpxiFHssrStV616qKuhtL4niIV6jfxVA//0UkkLBiWGTobfL8PR9QUYagb+LO
QgJJT/azEZZvR3cKNrRdrh1P/CwQqEaKgOtjFW/qLDRsvAstD1Aj8stG6PhDhk+KU6bu8+2tcm0F
qVjiVoBlE4jN1RtK6CXaJyOB3IpQlk1NRYeHqyQ7pwLB30z5vHEnXgJWCQevB1xdV6WOJy3sM9Pr
6nR40ByM+kRv5HurdzL8odGpM9wxPaha67ypq/S7MzaWb6EitLewxLy7Pftrv4b7mUI8SBqqkdbq
tFqN0hSuxWNrqYv6O34FGabRTaWMe5wg8p/oCS2ZH1lhCuUq1XKFXRznj8hWKBQiCqWajvPStb+N
bpH6TdgSwCwhB9WM9Rq1CEc7E7n9DLXRnzpqoV1jPc5TaW9E5ysx8Wyk1QHCb1RHwpeRsKj+UjVp
gSKnYm08Va5sZwYhRZHtYCa0um0wV15UgZGkFzSYCRjN/+XsvHbkNrp2fUUEmMMpyQ4zGo2CJdvS
CSFZ+pgzi+nq91P6gY1pDtGEZNg6EeDqKlZY4Q0L4WYRTWEfp0ch1+5Q4Bt1SMZk0frm5KxWVY9C
qHzPKhv8nC7LY5O3n1ZjPhKs3zk4XPC0VhyZqlOeur0JpsyrYc5TEXA6BJ6KSXfOKrC3q+tW5smw
suz3wzzgOLQ4uOdorZubLyUyxUVHkJtnciDdpL1jBItWqdckc1tsOus8/+yoCcj7+ydkd5owx1Az
IzWG4Hk7TW3yBmeuCKetenWfgLfgS61pJJf5Gj2b2F4dnMid55N2I617WdGBmbf5gFm7oNmKKFs4
a9lEjaVeT1YnEOLhRCCPWony0sWL+3ZKzT5A00wcjC8P/ObpvBlfbrAX0Uo2iqFZuRDDyTTXK37s
+alHnRldPUD9BljywFqyIxLBTjRNWxdWBdEJbYdtzOCq8YxQbeGEWd03V0xQ9CCvVfAEKI9d+6gv
HgwtbwJcNfWD8783XWIi4niuGh4A+fcvprtkTVc4XCsh5PDkwksU+YbA0S1d6u55zUV7FWX727gr
rjfCEwpm9D/52JvrDQBHziPNIc1cCoMkC2U4FFX2xEV6pGCydx9QIoEwwhaWQom380PdvTDGhbrn
ascwkEdrCBb0e84jXYSDpdw7KS+H2txyy2hro1U4BH4rS4nsuXYttEjzl8bEcpZA6Hz/ZL5mf0kY
AIv16zmlCrq5gZw4UXpqd6SXUaT8bCfbfPTyzjs5bUQ1JlqTsgnUrndEkC3j+KY2FHhf+ZLG4ZhN
3UlJze6fPLaswBDZiu2J4vx7/xfuPC5sKxWFb1mwgad4u/iusbQF8gtOGJeReCIy/m+K2yMZup0v
zLPCE/6rCkXN/nYQU21F40wCd4sJfh9+2NllzlFox6r6iKz8WpuJQunLsTZ1kxQdfk9EqAsh6ezU
gdetjhYqaPn+h1hw/zNt50HDd1FzyhMY+/yLPfVmHDRxmytBntggxRzaC86pnIXrD41iHxlqvF4M
qUNEM4g6NQ/g9iJxPEUVEaiY0M6U4XFSujkoulQ7JVPrHmSrrz/uL5FvqgCwQyBObE6WIpB2RVvP
CkfF0p+nDDt4/OKHg+fn9c1IlZmoQWb7MlDZhKeKPRjJqmQkqgRpZ3du6geiMeo6eTEv0B6b6lM/
TUao03H4XRwR6RMZHOEXrVlaiZvj1Q3wVOjkWWE08BL0mt6gTdTO52XAWe7+QXn92RiKZhnXP1nb
KwnXqI1wAihQyXW8qnibJxmy1JEoAzKYv/9gJDIKSVnC1HdbPZF47Bn9Fb6apwyAp4UUXOoJa2fN
OIj0Xz8t/P+Jj4gZiFheEQnUugZGXkS4TEYVapt9+oX7bDg7c5YR8eeTX7T5EXvh9R18M+bWsLhd
FDQ9esacLAVLNBfjXeD3bZDOTXJO86k8mOPeIXgxx+32XGdvmOjlMB56dqfV0dtznBje9f5H250V
r7SstJN3btXp1s5ZjSqygPaPUx5MXutCvx5tv87X+arYbnz5g/Go1cBtI66FYXd7pU4I+I/IMplh
omZIBOD1dXZ1dIzakgpmbB268uwectqS1GSIMUFj344npJ8rdVJ2Su6WZ9XqEaBKFsRymzkJdF24
gaLYxUXvjOzh92cq6ZvEXHTAXmUmNirwU5/hhGrhG33FsJM8VBmqazfjTawtypf7w+3UwuCu0jLn
yeZGIRm6nWnbjTrOq9TC9ESJHoDb1I+RNax+lk0oU1mFOEVoHvq83cp316j+1XL1qPS3t5kArUrC
jC3Vzzb3Ni8prlDOTP7dOPmptTIn9lNXsR566Qq3KPkRzGfvcqP2TchHR50EYTNn0XhTQkfbCkXP
yV9dON+D3SynLqq/3V/e3amxwFSDpPzQNkVqi9QWbUMtA2Gx5qSOaeWPDkJfwp6LN7Wmxwe7Z6fX
wGjk6Sgvc3Wjd3H7OQ29m6caGRXubQnNikcV1xcbx48YpXHdS5uHQontQFsm8x2CZ/2l9BI1MOz8
yGxKDnSbtfBDqH/JghFmB9usSQccOtBttIionYgUNOaPQdXCsZUAnxZW9xX2jjIcvFv7+1kWd7Em
lcHoZjMVuSjyWBd8227wKCR3vf5xsoziYaBM8p8hFOWHtaCzUDip+V7HZuaCw914VJTb3WGgGyQ1
DsWFLRPXxox6XtH4DWcvF9eyzpMvuHr9FRerdr6/w3ZHkuUFoGvSBGDzwWGoUg2ICEfKwTU+YrTu
4Yqn9A+ojxsHa7s3FEG9PKGUG+mW3+6tVrXjRVEZSl/M5ZoiJxA4IuvOiHkfvdS7Q8nbF5AogfqW
V4/Bq9lPKbdSRhYWJDCr/13zPAsje0z/u7+Aew+mBKAQewB8Qer3dlYYnLvdamlmCFeq+6aLlPfF
xNTk/ig7FwGyOqBdgYNKjNJm7bpVGzRBTz7MpqQ72aJzvrhzNz4ptv5xEPFyMKmd9UMOSiJ5pd0y
N+vtpPRimkdNMc2wWBoIYbnthBxD95tS4wtzEBDvjgUJBEAvQ74ShIJwOplllbIt4IHAWdadx8Ey
vxvemn++v4g7rzLvMekbCbpEJm4+1VDRP3QcYqlCNIZ5FpYRf7C1OAeiKdbOQKPYTYEtesoj3N7p
4Avu3SyY55Hcgnvnv20M0lt4TPQLMcGkOtl5wsrnbZ8OZqi4yvCpyAskFZysz/yYe+mxysbmBDE9
/+f+EuwttjwU7CJ0kxBZuf2wmHYtbjcTLQ+KOahBq6fNY+ZCMgGF0PQHd8veppVaq/9X3aNOejsY
jWl9UiNMxdXcI8zK6C34kzVhNyfGES/rtVWWP9hML4eUW+BF9WdOltEdlt4KPXMcHnqtnE+Dlrjv
Ii09ksfc3U0w/JDKxY2J8Od2KGPGlKpoSRfnukJMlXSrvczwlE5W7joKDncYF0Sz0/2t2JN2EHbt
jY2SgSsbRPLB3kyTDseEQQzXAd402pPnoZYS61oZeDZu09Q2p5OIy29p3Bx5/u7tHzYPTxN9Vqpr
3u2k53VYR+qzZlh1jnpx0qTwx8IwL/W8rKff36oQy6GG/aIk25v1rUxUT1abcrRdDz8qJ7fel3bR
XyC+WH+wT02N4jqhOu4qr1pg1LZRwKvtsORyDcd+NN+PcweLcVGl4o7z/f7E9oIsEDI0+uF507rd
FnhmoMNZIREybhsl3wquPbyLM+vNHOnVd49i7acFll6o1BDOUmWyPpQLreO8TvuDrupO+Qf2Ldeh
LPnLyW+ug9QbdWF3xJcu2YKvdMry1NTA19dO+9I0a0Np3k7ftGYXP1QRoE5PLVU2GY7LS5OjEBYX
NEQt4wibuBP8cUXCRoCEBLhuS0SLassS0cTznSuorXhQCENVjQ2/j4kZxhlyGhKURxLcOw/5zaCb
26opkD2MqPFKrs4Y1I7eXyKQ5wfPwN6dKFE8WMTy9alo3R6gMvKidJpSnMEb/W/hpNZlxVUtsNTs
SYvU6sP9rSaP4yaKliUmWQlnQMo7t6Mtij5BkdPsUI1qzVfTWPe70p6eU20sr7HazKc4m1TfSKj9
TXjSvL8//N5tYVlsADBDcD22YGDLy0YH/AyorBQJS+yfe190ehxYaVJd/mQoYBBAxolbtvnCitJX
j1kRpeM6ma+IqVcnMv72XaaZR8H57ieEVULFyfvFy7xdVCvKmxLNUXrZU0pDp4r1d62YtBChPuSj
mvoIq7O7ii/G22xM5BubfkKhPvQapTivsE8CUrj15CnuUdtmd2p0zqXsEh3Hbfbjuks69xT0whgR
kDfUKYrZz1qMXf2iwvXMMtPflh5F64BiGkw8riEoM3LyLx5su6RglwyU/OF2O0EpUt1vI3v1vSz6
bSr1Zig5+RdDtb2XCqYE0mGd8CvVhAj7thoPqsh7R44CE913qshURTYHvO9Hrcs4UKGheL2UmXeF
n0ea91josXqxEgLAovGiN3W6Nt90b+7XgxBo9wdIMKSs86JEuqny9lG09Ijb2yFCIu7kZzmAC2Mc
vZ9lbSrYQXDebWNUzooSF6HmpkfCAHvbFctmmmE8pWjybN6U2kQXmQBP3nCiWnwP26LJdxPX+Gte
0ywK7p/73dlKphGrLf1tNx8V6ii+1BGj6b02+040iXcr0pphMiBaZadpiVSjEj85jWa/Xa35qFez
F4jRKaDUTd+KgtBmeNqBWiUsrnPNS8rMV6fqi1Az5S/NioazPvFx87EZgq7s+4MLbzefoMFJ2IJd
AwDizbUwO71QO2zRQ08T63+jOQ9nCvH11a1H79qiovaE732HUZXtgk2F8kE1pTnqZuw9mtLkgC/N
N8eU+/ZMGUoPMX6huUwN611bROhjxtGxncnevUTLE81XKWoBvfR2mCJDKyRTwaNbav8/s+i1c9I0
mT9LO1IqFUec+91Z/XpIgEfSq9lu4apw02gAHdmbXRZgojk82utyVHrZ27oyAqDWBrGbYPB2Ukrc
e/ksSHxbPZ6NQBm65W1XoHN5XhBDS/2+1+PmxEFHb5UUWYtD4RTzH6AZeZ7Bu9OkQQIISY/bn4Eo
MLYnGpW2SFvjf1VeGn+cpupRqZ0irOPZwWhENGfVraVvc1FfjUZEB1j4ve/78jdsL001a9O8B72Z
LnSalTXpnrS+1K85dvO+CiD+ev/W2PvA3FD4awE+YUttlt4Ws2ljbof9WV1P19oa9KuHScFf90fZ
uwkpNaDlC82GcTYndEqoWqJIbYUTbhv/RUOLvaBbFmPqe2M0HuFa9q4i15S1eFg2qBpt1lATzrBU
K/GrYmQdLFPL0x+bdCqSwE0MbJgGLYVWUNkD3ncDAtJHFdvd2RI3IE/KZYCG4e0+MrtpLJS+o7Rg
Te65KfvluoJZgs4wTwd5i1y4bVjLtpR0InQxQJTdDpVPi12t9G7C1VJx8tbywQscZanCASznKUWZ
NcyX8ohDsTvqr86wTn/l1aZpK0SLStm5ze2ifqjt/FMN6+yiIsrwRpmQD6xiTurvbyGKcBSCfwFM
tu1v7JXH/yuOJfUs3naxun7WxnS4wjg99IzaOxQyoKXsbmjU4bYfUIfmFjsojhX4LJ9rZHXeTlod
Hxy9vW0qMzawUFJcdjujsehMgaCwFSa1bvzPqvpqCjvE5y9LWmE4q2rp44D2GnChYjpgpuztUK5a
QPb8x8HbPNamiPXEgvgWziIZH/qk0P2I1XiMu/hIfmR/KCgMREBobG39wDytBbcXUwZGS648Lc7w
rZ+j8YQwwnAQAO2MRD6JbRTa/bzE20umm2Y8pXLwno5IzQCtmOhxnFyr8E1bGJff3o3ortP9hglM
8XB7xfSxNs54gdjhsMRpOJiagkiru7xNcrLL+0PtvAgMBcaJLUKfbcvFtU0IUUZGjSSuhfIzw+3B
N3Q9+Sq61gFUWx4BVHceY9pd8v5E85awavMiONqUp6rNlaLVbqW8m0pF/dREyKT5xdQ302OWNoV7
nt3OhLW4OoWvYET87/057xzAX9ZIVMJBh5CB3V5rbhEbBMtUfoRpZ59HT6ynHprmz/uj7G0YCvvQ
Oyms0FLYvPfdSvaKBiLBjRbhkjdM6X+tUGo/Igw5yIX2hoInRN2BXJk7bLOoRe31mA/OZuh6SXc1
3NZ+j6tn6tvqobrb7lC8CJhngzmkWXq7dotKdXmGIBY6Y7OeYi9KHnIBlVs4cXoQrOx8JtmnwJ5T
HgTQU7dD2XYnoJPiKzQa6XxO0sK5pA5VjfufaecAEIxx9dPBkqo/mzTOFC6QEvnakCIPJ00XzT/u
OJX/eUr/3dXT4aAoubN+UpODex8tfCa1+VSd6xRRTWkVZZO+eYdXEjq8nphOujYdBSp764fkiGxl
4ZmlbWFIPD6Dpa00l9JO165uO4pTG+fmwfrtj2LCzPWISchHb79S1OZDQwvXJBKoqyshif7kwpy7
3v9Ku8tG1w+IB5QD0sDbUXJvwG2tpZ8S47J2VtJxJbsf1bejk337/ZEgvnDJ8zwjjr+ZT6V29YDq
DJX33jSf1WrRr/OSpEFu0+G8P9TOXYiWDyxc+sLQDrdehGVV0cvpiSQrrdB8I24MX4uU5Kokzr+G
UiSmj5+Keu3EjLyw1RPP3h9/b1FRF0Reh7tYtqZvF5UYC+JVRXQOD1i9QOH8XJs1pcvEWJe/7w+1
t0sYAwtWiEJUDzcFUjWqcvyduXLNtuul2Dyuumbr6cXBlPaW9OU4+u2U8kafWohwnOalF18c7C0f
1sVtYThmxbl11uEylo11SpQ68uepP7L22F1RmeuAUKbuvL1Mhqyxp6Hnzl+nqnjS8bH4y1HXxbci
7dP9Bd0bCQtNGUbCPXklVzevK12TVKcBJ/L8ihWu9zHpydIRzbUP1nQnHmc+yIQQS0ron/y2L+p5
sze7ddHT60NxovjhCVN9tAY1/xYDaHhE3ax8tmZj/IMDT1OC/q1Hg8LaNsB6YBJFhpxmuGS54ScD
TZGxioarB9IgvL+U8srdZDnyfZGVFYQf2aKb+Rla060GTMl2mElm8kgMl7SuizeJ4UTnbrCa9yjG
K//z1PyorLP3+PC60RgCVAX1eDN0p+vNqCQJvc1ch8pY0/CpnDX3eSOMU69W3UFguTdVaXHOqYeE
Brv4dqpKag+LTXAOaF+3HkaUfXx9jrqwMmLstudF9+uh6k5pMojT/UXeuwAgN9IFkTpt6O/ejjzC
R2hXjl7IeG3gzXNS+qpXtQe3994wxLKyVkfB7ZWaV1uaWVo2su+el+a3Gn+FS1Noy0FksnciCBmk
JivdCWZ0O5kugUgSR+iRrWb7vi5z69L0pXJxGqUCrW01QRYp9cGB2J0ZzxH7FLGeV9ZaQ2P0upky
M7qCRTjpsM/H1ftx/yvtTYzHCL03NN6px22/Uq0kHp0kVGV0lZZLPQ0+Ip19QHze+2lRNr6oU3Fw
v+zMTD5+Eu0L8f6VgC/C12qtLgr0B0uI0XcytXnTzel8gMreH0bCiQn5QRRu5pYmMdbRBfV6vAmU
n81iFZ+1xjnqpu+OQtcY3DfXCZiF262RlAZNiRzmvtPYytWOlSXzWyHMgx24886h4y3d+qiqASfb
TMYsx1rNBG04y8nM50pTvkdo+SJbbzwWILLeDd34VZ3xd9BH96g+s/P0oOlIL0nK1iNFuJmi1gCK
KKNYiq/F3puqb1GUNXN79jttNp2DzbE7GHK8ktfFG7TtrLaoVXdmKts85eK9V6PBOelWSbtYFU09
n+5v/93BWE2+HkxdIsDbjzf2cbyAsXTCum1+cjm2f+E9itnBmh6xi/a2CWxW5kNAC1BoM5LZKxXS
CBH9jLLtzmiSTKu/4Nl11NPcUcozuAlRzpDFb6m4cDulYlKp3bV8LLVDsbJZ9ORpbKr+lC7OeC1q
+HthMa1G2NopHovzGOvvRwT6zym1+TjopqKFDGmj4h3eX+rdDQyWmEIKVi+UFG5/l4biv7IKGD46
T+vXvEvEIylyI/x2FtGZ9XA9pGnQovNbQ83TwM7Lpj2Iv/c+NyVGUDaykgvd/fY31FkL3T3vgFuQ
CLyF2i+ess6ez92kH8baOzcrOHx0U8BlUhfbxtpaakXCoKBB1TZxH+qhVi6LJbrAZsv9g1rgHOhx
2v/BfiZHlyA0IvlXWhtqZveOUgIqzHt7+VufcK71tEJ8LUlo/uCcUo+mAufi3QZU6nYtO0DOBerR
XAo66tx+pEfO/3K9KKuLaDvVPN/fPXvHB4FeCK3SQAcwwu1oI5YZWRyzexLA2fn7wm1QqzZbZ/kD
mgYJJ1oMAIjYINsbQSD/opBBwRFbm3dOp7n/tcj7/O/+bOSv3QSguJzBU0J7UNafN7OJB9vroog7
TqUW/AYpe+19BB0wSFJdYBw+p0dZ0t7GN6kryvoDtZqtzhX+zbEHaBDxA6+zz0YJjC7LB3EWVXQk
P747FCUcAmsaoNQHbr8UrelRw0kDBreC6Vg/GPm1G9vxVLvJEZpp70qhQf3/h9ocZ6MznbprPUTd
DPgJg02fwp6HLwNumig6z54/rdp6Ssxu8MvMaQ56JXtbErAeWmjgAblwN8l0PWSWbtHuCs3etD7k
ME7O5VQOB1Hg3nKSixEqUbrkE8pr5mUuVpBDTxnYinyJu+sSLdiuA1F8Qk58Ot/flbtPB6RiSaL7
ldJuPl0W12Dm2xhUUatF1kNXkMUGujp2nq8gyonsahtzP88x5eNne41xTsFao259e7G1LyD654te
tdOPaTCV+uDH7a02nHbAAPCayKA237qHxFRohqz7m2XzeanBeADy/QPQDCbzlNCAOsn80Lhd7Thp
IjfXYM6LTotOjtl/q9VWucba+ifXJ+URhEFofLmUx29HIiKfrUkHGon+MFYWdtkhcFCoGsakOTWk
A0WA3V1EqU7TENYiK5N//2IX6WM1N1ouZeesNvnqUSa8ZoWqf8qjwj4oTe+9e1LuhMoBAgRIq94O
pcKrSIZSomRgkp50Mt6wcifq0/oS+5MzzY+KnSif729d+T/dXqhS5glHEGn2t61JakuVmBBpOIvd
kDzNVuP4XK1N5bder4ZNPx6h4nYHJBohcfoFEdksaITBglvWM5p2mKkjAKJ531sHYs/YG8k/SW0c
NYh2V/WX8jE7Q457u6oI5CjeotJhizEwfC6MwfqsKaU4j6tRoHnSpmowIHp3FE3unroXw25uBAtm
64BnEzfspOpBlxYNjbDm98WACB+I7dgssqmxrfuXhq3oiRRyqEg0yDgtDf9aC43pAGoLFmfkhuif
398xeydCqmVrv3I2bpTbBc27vB9B+dCyTEz7uV9K4xRPpvM2d930IOrcW0SwoNACCJTozW6GilUM
RmbaT6El0jzxSxUcl49WwmGetrdJqGthukT8ChloM9BCt6nSSvjt/Vjj8lHbw3qOtKltTrNeYbRe
eO7JE+3w7/2l3HuGHTCwhDQApshQb5dSgOmJc3KrMIHKcsncYfi2dhlYjCQ13liGYp9tcBMBmvId
vFfTO7hw9lDfdJ252+BlUi95lYHXhTatIHDoMLbI2kGwqd9bCVZ9Pi7rWhd26zg9DWaDK7opJoCX
E9D4yW+EayIT4rb1UY967zsAQuc6kkEeNnO3C4JSNh+3kNFWXRhP4LnjMylzHnqDWmX+6rRaiCpQ
fbAOu6OC3eAfbkBAprejwrIfJzEQVGaGKiuKtfEzy+fsDQKO63OdUn6DXnkkLbq7+LwrUupOlcTG
zcenE4WrFJp6YQLi64xKWx/0VZe8R/3FCRKww188MHpPFY8dPhCqTawQpf+4PfJb93fh3imT9CN2
ApArcxsg6E5ij7jssOhjEl3IFZCoU42jDHJ/FKj3aAhTTt0ynZS5ALorSOPtac0eDH0qnuzMUg4u
J3mtbp8zKWjDHqJhDqbj9lPOmWIYncwPvKnoqbrY9iWb8/kyZfr6MAin9usI6Xs7a9TL/VXcUbmS
LXJIVOQmQPS2aasjNJRom9xl1Fy8111FDaKiXP5GD34SJwW2t7jkuaE3/mi50xPOpjkabvKDl7P1
3my17Ah2u7sYdDwQOVORxtwKENZRi6xD7zjELtHy3ZhVPQXs5eLQojdI2z6aWowGTmeYT0iSHmkM
7b3z5IGURqli09vfHGWcgjUjXqXXQVSK7Flp+iJMKl15F5t5O35Rk9g8mu/eOZZZha5SwZF2kbcf
n9gqtfqJ+U5R5Flv9cFxPuj4Faof9LnV3+fL0J16qzUO0pmdmQLw58ICdCsJunLnvwgRuR6XDE4Z
yumOlr0rdI6vtpblj75T/lmtsToYbufRwM2AdBR/DE0qA98Ot+R13lKAYp8Jw35fLB2GQhBLv9pR
ZSzBMnrmGxRrtE9eJT3iV+VIX3pvupRmfhEN2OZbnc6l6GJFL0xXtmKjxldGZAv8nALq17UTngyp
3PXHwdmSGeHmWJN9I3Eh5c2sV2erKxcEV7rBCee+Sf7u21G/OFMev4d9Y/9Ic1H6iz00tZ9ayndj
MYYQaX794JrcOU38BsA4iPmC7t52u3s7w11hXqh4OtV66ewGbQH4aNdodUrftqHewUZ3ynPeldnB
rbYTcpG+0dOHN0OStVXAEKVlA5Rm6KVMl4/t0Lh/w1x1H7TVc/93sNRyt75aarDTdDRkv2YLkCkN
Sh4J4ibh6DXZM2GA99PBe3UOvETHYjbKNL0mGsi7Z2eKlcZf1ErVz2nM7/MrNevrU0pTCUHFvky4
6jq9OfoQ+7+QnUDpgIdz2zm2FZGUIk+R4Y2cpcDyZiifqB4b1/srsTcM5TKJCOFfvApuz1lr1aVa
p+w5LUqSOlzSGrRcW6zFX/fH2TtPrDYIL9AFpJmb6MMSdTZ4BrpkwL3yONBE1n5Sez3yB5IVdF3i
j/fH250X1BYUHLC15r68nZdm5NXiugTVqbtU/4I2UH84tjjCuuzOSgKfABszp636dd9Upro4qDiV
6zo9m3VGzwMJ7rBVnOEDchVHR2Tn7kebwORcUuYANrG5+2uXnl+WzU7YTEIpAhXNjepsWMkQB8kq
yvhSa4DXT5hBJ//cX8/dkalTk8868o/NQ2c3rrV4PbmDq+TZp8WM4k+8FWxMvbF590uNimGtLOH9
UfdeAfo8UjqGPuCrYuHYEoQrGUF7M3qGABi19m+bXI/fQeCDdatlhtKe09RIfiZd6iUBrdflDyox
yFIDO5AyvODbNmtur1qF0Dc1c7PXWppNahV/8arcW3xzbo9YNXsbijIWECCQspgobI5J71mCII7w
aiiS/IzfZu5H9tI+VXH0fSWhP1jfva+KuheFZkInuk+bV9Y1pkmnqevCcTWe1sjorpVQ31lL1V68
BdB6J9ojvOf+kOS6yAGQD2yJK1Gh2CUFQryDkBcD3zS1sOEHd0GlcfW+1nZWvsEhyTpAIO+NKlWB
gFSwrJzV2+tAL1xs3xKV7pJBeaJUEuWkWPHwEK+Z993GzSTAF+pQ1GXva74YdRss20gKI2ZGV0JZ
evW9hwLYeS7V5etSmY0aEPpMui+ETh3DTu1nRRfmuUW3MdSGabURZgLlaCeq8Zll7P+Ks3p5xkRg
eH//jO3dlGhrSacj7AB582+XxlCWuK9pQoTJHK+X2qui517MzeX+KHuPO7rd8jC7PDXbxKhbIjW3
6AGFOCCAYC4rM1BzWw2J4Ybz7w8FG4MKI+016uLyq7yIVDUVlyZvIFLVvBEzaSUz/YwK2AXxqfTg
/OytHRAFiXRE0PSVc0ZpE6RVuQukNyvyM3ZUyrnQnfFg8+6tnSRg/QJugiCQv+LFhOYsxxDbkFW2
cvkJIC++6t36lVrwEaRkbyDSSaIqXVoMb132GlUTTdGCVlM6GmdRbkyBWaHnlMdE+7/9kTApgo1A
y460adviqtY8K0YJdawhhb5BET8/6eDOA6iK3UFIuzMrYjzCG5aQzGWrZ2DquQmHHfD8mqYRuvQi
P9eU1r+v6Mf/wVBk5GDiaELQJth8qXhENWCCyEuU4zQXCvvJyUlRNegz7ajiu9eNIf+TPByJXUEI
53ZXkAclWp41Tlhkan3R9FYJUuwlT8sYC7+ixhzMudOeendc/GiJodOVWntJ1rnyE1UsD31lFQeI
mp37joYXLqZSApzm7+Y5Wdyq6PSK6asibcPBHmFg1RrxsW6ngTWJI8nZ3fHQAKFHakOO3gavPNkY
pLXAM5JJUcCPatZ6WrrZ+HsxIuMaJZ1+EMXubSWPGoOJmzks7a1BhugNZA9HoiBlaqafWVbHDxOR
wGkqvfYA0POrw7NJUSgimbIorMlMeLOY+VREgPZ4shStHu2gHljaZ0XrelS46K1/wC7a/l+q950I
Fa7TyF+JrFF7QbOqhS+YzaO/WCSMIX4pUI+n3mk+EgtrzilZu1L1e8tb3zcTGMegWfXxcwYLovLX
uIDhDl8n6fyCWD4JSlOpnrNCKo6oqhh0P46xCflRa7Nq+TjaC/ucENTHEG7bkZpe23YfirURP/W5
KxR/aGxkzJalUttA7YZ6CYykzT9May2aC1J6hnrKml5XQrsru7+yTLf+W9va/piUsfexS6JuDXvk
xo56Cq8jS9nD08hVwUPwpwwYXtypplBADWsj8ARXb/7t2wXHnNQaLq1lVRfPQZez8YhuhyzSeA7V
T/dvv9cbV47O60QIJIVWNk+UwPIoanJ5dvsofotvw9D7pKPWW9saezOYEt398QcjgizCBAz1Yl7g
2/nmC/tGcyAtu1zIzzYokGCxjfq95iTNqW8G9+AmfB1wUWclUUE9lplS1Lgdr/asRF9G2nwD/m5o
mCTD2dDdIajxBiCD1pZzBm/qYFlfH08GpUOEwjj0XmAat4N6eRaXBrdeaPd28fewpjq1yNF6jkAO
H7zJ8ia/PZ0Mhf4PhUeKySA/b4eKM6FMS0R+mXAYgzJVondxploHNfu9ffJyFPkrXuzSdDHmtLKp
njer4jwWbSWenNwogmRUrcw30D/6k89GDwo4Hx03ns3bASNXK5SJG54MdhhOtb4WAcDy+VJkHXhP
WK4PGU6Uvx0LsJYShCnBb7JHdDso7E3DgtJDX2pI+o+2mUa+iMby/dQeklP2dghSYHAskCSlGrFJ
5upWDL1iceyFWaFWYo5tgJak7aMOc6RqvHcCcEqWwigoKfFU386KzEIKXwDwigc8k6vR8gKactFn
JNqbt/Y6Wb7tlkfU9r0N84tVTtWU7sA2rErX1uhWnaVMAQ9Ol1lLuw9j4eontALaIWiNCj2C+zfL
7jyligivIopc7uYmVdHzGHoXQGHbpvoDDrBjCFexfSoXSD8GBhwXdAnqy58MSkouCbrUSjfHzxzc
FA0kYC99odaQ94evwiPuThRlCJQln4K80o4mul1bWM+SGENoB9Oba3uzdxCZgaGY5+uJSmwV9nmM
fXlUJUFTNnOol956UJrbPlG/xiNohQrA/UnseruBorz31GVM19OUD90H2XO6ZPkkvubR0j6CHXQv
TRarH7y2jgJda9H4ub/Ge/NlyryOUnHn1W3qNIJOhj0zXyf56mTd/CGFVu7b5vRQGsn08/5oe7Ol
yIMfJvc3YOLN6jakpmtCc+kURzpeR0ubPGZNpVbnpl/av1SlgYunLd2XSMzF0zC7+tf74+/Olh4x
/FqocUTwt6uN9Z8ydv24nihQuEhPWHloJkPx1haa5iuLOKJovpIRkZ8XQUD0yCjk0ZaXP+jF3T5h
szhGJpzJfKi06zqtzg+ZlF16MWgncymnUGkU/SSWVn1jannyVwJm7SAq2F6H/AbOjgMgAJlbYKib
B3Omq9HzkdeTWXhLOAGjCDIrK4IMjtLp/vruDsVOIj8AoUXd/na66xSXek3T5IQ2ing2k0I9D5Xa
fB7n6ojnuDMUx4VDSn5Jx3mLZlyH1HL7HrsPYI32R9soSQ2mPHtT5srB+m3vPtaPigmKVLwl4Iq2
trFjnCnAN2L1pBd2Eirqiv7fvCjfY8L65wypScOvzLI/iAr25meTpBOa8g/P5u1SGlRA9Qq7sZPT
q04QoULjR3RBH9rs0Hdwb5eCKOJcgJ6Ak7idYTQwRUtT1tPoSbbH7MwLhYHMvpY0Pr4sRl78t7qL
gxivpZ+1tXFVxHBQZDy4i3YWWuqhSlouGJlXXA2cP4TbDYp6GvLpbyU2lUeLGhqirNVyTtaRBs0A
Z+tg0J11Jn6VRSSEEOGjyL9/cULX0ip0tYi1E+mJdtHiWDkn1px+nMl8D96znduPZIo+ApABar9b
Sl1ZUXnX7Fw7RVrrnlz+uLgaotNpqS+n1mjEk+cikYgRRxXWYs4PEvfXM5XCGrAGcTSX98DmcBr/
j7Mv65ET997+REjsyy1LVVcv6XT2+d2gZJIYAwYb2xj49O9D/nqlFI0K9WikmYuJ4sLL8fE5z2L1
k20FnVMM8DbJJ0aqbyRph3wmy3K5HQdex9mV7YxH1+oqgbrFJuxRNtQDPEScggGOlEWs1ffadpd7
zhOeeoNUn2+P93pmHRsGBcCEIx6sHJXrRYzjAWxCCKUXE3hg6WCb8U5G6l9P8+Z94PT8wZKJc29j
pdOFd21+e/SdiV3lLZFtgouPcvfmVnPLtiS9P5oCyvDdg0Wr3ywQ5H0kG/t0e6Sd70R2AjUqVDlg
+bVVpZpDPcdzjFA0De5U9InbfID4/nwhQYeC96zkQ0/gbGm5dZ/7tUkOyhV/+Bl/P4jQAEOshTgL
diowq1tMihbozMtunIuwcSvv7IVlY6d48bkQLQ9J9SRRjEgy2HS5/8bckea0tgTrjNqqfmnxdGLP
A9w467RyScIzFVD4+axsk/lBIVfnDzpkCjUsiFXRSyvrckiFiFHpaiJdnltmOn6wdK9DDpoT6BCj
jYVvQ7fieuOgOy4conqc/jLuz/4QT4XD7XXyUDdpCaeIhmUf/rq9jPuj4gS6q5ziK0MjNrTQtLYx
KmXaPYNlZ85q1tO7ZO7U72HCs52NXfX99qA7uxRY43jV/ISSNgoT158aGqtLZrgpFEFbqhSGGt4l
CrqpmGQcHmzT3aEitNJiyA7aqFxeDwV8nzeEKrILKrl/5kBAZ4jBVgYdSXawgGvQ2u5IZM94k2Ac
YHM2Q0FomXV91dgFC+Mm82g9n8MypqltxeFzUiZWEdLhAfX7oXj7dCKfQ3YHnB3QBZusysBFbebA
/RX2BDph6GI1nSqCqZsTkINjt3M/47Thgl6vKPRvth4MHBEd4JkaGQhINRfA6/6Zl2Q4sQ69jsae
xJ0a1HA/eUDFp91Qiwx4S3XwvTshHScer3dg4vEu2oZYGpEQNMoB28eGx3Wtmb6nY139OwAS9tgL
iLscXMw7A64qKquQLwBCAMlfbyIvJsT1hJgL7U/9J9LXqHAT0l0onOAKC0/Qg/FeH8qV2YiGEjIX
9Eq3XhtNiHocOu92EYeUPFhdrAFn80rIMVShPPXtNH6aZeR+ur2NXu9fJDurWV6EvAedyzXi/5V+
+Fp5cdVjWjUAR9la2IIDvdV9qbqhewCp5EfXr8CzwDpoCL4+oogF6DJhcrGceH5ej+s1SOrmATem
G8jkpVENGrQNbe9p01YHR3RnYq+G2hxRMmm/bnpEgySuGQBtUKlsSRA/24NnTkvJeeZ4izrIQHa/
DzAjG2ztVVBsAw2xe/ihVhyr6fR+/Q3Ia/YzCnCfmIolByfj9VB4TyLIrbpw4DJvs2fDQxIoOQ+F
Rt6XzSgUPS1u9cHnkfXmuAp8BLYLkN04hlA2vF40CGjQUA4LoH/l0GYMypynXsZ+GlHL+nB7X77O
NFYoBmINzvwqa7G5LTiFJCJ4axgqcvWFm1GlVjSwkzPVKIZgP6ZzB3M8aOaA/D6/3WgVWkO2D81a
VH4AgwEb7/pTjWZLD0trWdgLFRfVTeGXaoy8FMUi513vqi5DkiTvupbrF1yiy0mBSJmPgBu0GZnQ
8TiIDnuLDGy7s+a1K6x7E41iCDsPJRTSC8YXA8EWZn9GcwRdLyc+MmV7fV5iB/cmnrQICiiZbrZu
CAdo5i1lV5DA6zIIWf40IU/u61HJoh+95UM1qyO0+uswtI6JzHLNX9f88nq67TYqRYvkrmiskqw2
0G4aWuP8NDetzunqBCjm2T0lsjpylH0d5qGDAZl9rDaobWjgXo+8AONIWOf2Rd9WATJXx7nwOp7O
loYX4oJE6eX2xt6bXTwvEeuRMqw41+vx2rore+X4fREwExfUjpoMUmC0iBfp39VD8xXVzKOW+943
oqgIcvkqiYnAez1mg6QdKZ/dF2U/uVkdiQo4owqHyZ7qjPRx+Obgh5Pz13ibOGGCSCY9dfpi8jlN
XcGjp35W3dmOeXiQm+x+Gopc8GjAxYm3wfWn9VYjeSlNX/jCH1OIfqKI0HHruYFYBtSJk7dX8PBp
eP5AlBeJCOhC1+PNvWwrvFEwlVND7uKm/zU2PVyIB0hTDjpIDmZy71z8QRXACgJ58zbiSjccvCbW
XQGhs+ALQcc/SyJK8x7eX7kUTvQUyKHJmtpjB7fK+iHXiS2adNDox8dA4A2thesP9cFzbltQdoqq
rOQzuOnzY8jG5qDK9ApggDj71zBAhFwPQzj3ZmcOugJtfQo1Z0Vyzx/kY1ySlxLWxPdVxKqiAkg6
Gwh4WVWN2faNNo/wkVNI6yf/gKa4t6PQH0Lqh94bpPU3KzzEHG9tFUFhfplNIWolikXCzNwWiznF
lTqqWe6OlyBFADF6LZVudrDUIaxMQcopBjdufjJ7jL5x1zV2Ns6SNWlF+/Hf2yFof0Q8WnCDr4XF
TQgKa6nwTMfSTkL66YDaXqFpKU6OPxNA0eMjOvvO3QWRoWAtq0E2BM/c6zVWsw/8b+h3hcNiN4cJ
cpzFS9JdOBfqYD/tRde1TIrLBM0i8K2uh4p1P0GIJMbixVXy5JvZ5KLro4+lZOYR8l+IebMG+O32
hO6MCt0ttKWgrLqKOW0mdEQxMppGry+gkisv/TRad2wEXLZHwp/pPnSyGt2qg0HXA7g5oKuOBXQK
/3SotkqPNdC59ZK0olBONKKi4ZdPTef/DEZP57BRMfdV4JI/RjUP0jjtwSnZ+WQIOaHghNsEL/qt
mqWEGtFiPEiZOabUWSfAGzAJgSC6OzafonBwMuq7R0aPr4heuKWhQoQikLdq2L6a6K5DZS30eJwD
KMzDAp2UBbLAYgx+IDf2L0R55VwwWMc9swm44Ye5VuW3pCeU51NoWQd3z3YO1l+zRkfISwECCCO3
6802+2h3ssaNV4/J+VJLrYtlEHURqEGinwYV07JnR7SsbVzGoMi94YiKyg0gAVv5EKjBWkHVtGUe
VVX3BbPdfZ2HQ2b4dnP9GQUAJCB2UUJ9BdJzygQ1sJGVEMBh3qNrWf4/LElkXnpEX6ZhbE/S40Gq
KO0fujE+CFDbgLGOjormWiP2V92BdeL/epR6WgewhveTnGi+PFadd+8Re7znBsXq2yd3byRkRKjb
AIiwEmKuR5qG3jMQpQD2G68ekwYdSlIp6JjiH7tbugM4x+5gwOKs5Ok/JKfNYCIJzLK4gLcHSyMz
vwyHzKAzWmeeu8yfbn/Z3j5Z6bf/f7DN/S2TRc+WBqJ8UJwD8hwP5wgwmfN/GGV9DaI5grRo21Lo
wtlzynFF3IJZc3KpDO6qWEUfbo+yO3EAhKBDjXsC+/964iLD4a8K3HwOmUP2UhryGXg4fZrhyHvw
Pa9KXevWW8Uxge3BA/RVKwpKF5Fbcw8EVqBUURD12v8Jv0syXCL6gQ+Vk4kSqtmQoZVnbxjj90iU
3ope//Mb/uA5gG1CzXSTERguGI0l8PnQi6T3k9s4qe2I8AJh6zl3iLXcW8o3BzfnNinAoMi+QPgA
gB0hfUugVmHtVzatEcxCrnNmD9JkdYdIWpbucLbwpD1Y1L0BkUKvzUUUTqHScL2ooLWUtIHqEzrQ
JfhOAtRSTLebx0to3Tv1oefozibCaIBRQQgUqdZWnmEkLa+1n0A0WDn9XcTZeF/5c3iKkLUfzOXu
ULihUP1BaIHz5vWndeXYJp2J47x0TZc7HrdTgXL0Sfhg+b35aKAeugp2rzwzQDWvh5JTiFdAO+Kr
amEuFSc/OMgAL47EQ+j2SDtXAojNULqBmhTUgrZJjqqt0YH3CxQEhjZ8mUd3+Ip+MAWZLeg+4Rkb
PnTlQjKbmBI1b0MOht+bU1g84z4CpBFo7k0MKIdZALYNpCpDZe3kyEGcTdzIfJinH7c/dCdyopiG
EizqTtCw34JEKngTRdOEmJYw8JuFbyX/uE3CDy6Dve0PKBrOHCi9K7roeuF42IXBAEmWXA2GfVQD
qy6U1GPmSx3fOWjdZbe/am/5gAJduxTgVUO943o8DYPRaAnQeG3lqM8zJ9ZPNofti+10fg0Hn0qe
wzHunspQi69dJMmR7cqrp94aYVZ9zJXvigP4qtRMTRKi0JvkoODb5GSCocxKodsfgJbbn4eKd6fa
IUbmiof+BEMbqQqYHSYf0c5lcP9JaPSFJmT8DxsrwtMaxgHre+iVUEKJBp/qlgSar4t3An9mTmMP
ykMCHcGDw7qTMK6iXmDWrbrfr8BOPrHjGqoUSb4IaA8g0vHkZa507KQBCfQ7Xkuv0CI42tC7Mw+4
E3DOa+sfiI7rtUec9WIJ0nXe9hX9XAu3uoNoFX8WFQnPeBn1JvUmd/VK5zZJiR10n6mCWztQ/+OC
8q6t+x92wMojDM3OfOCgoagJfBBun211oyV+q3UpkjwenD5VmLe7RWLAakahkzuqp+kAV9fT7ZOw
E0kQm+EwshY41yrO9WwEXDSkQTc/B6tywWvBU4UJghFGwtOS3x5q59CheAJ0RwifGOz/9af8lcia
AGh1h+GOM9QaCthsA/cQSg5ydaMyhWfCJWy7z75gbcEWaFneHn0nkGGbgUaJOIaH6baD1ROp6jCp
khyARe9ugIc73oqmOggse9MJE0+IfazqMngXXH+jP4aLVza4V0Gd/94FHflMsAcfYJN6RITaCZkA
XK0wwVUDF4na9UiCCjJ1DHM4ArmW9QIKNj3UVbNokauXt6jvbs/f3nggyuMCx1MTdNTN3WpTwQbb
kwmwKoqBq958knC7P1ui7zLetket5D8dvr9f9NggsHtdO4CQ6UfhafN9ciQNFmlIct1V3YlWdIQk
cyQz4br8fpbWcleJeEwH2Emmq81vSiGa+9R62LaJkeGdDsKfENhzsylEER3ee+ZgQvaWGuEjwtnB
CqAvc70ArgY2NUnaBLRK6mE7k/BlYH6bArhYFrfn/miozVy0uDUl6zCUaW12qZ2IoWnn0fcBpCgO
DunOMUGuj5QXtEH0e7dRqCKVrg2UP3LhN+TsLx1avovVHxyTnc2ENxKUIyE/ALWuraIGAeRXcRiE
QuXVwrp2S0zSiEin4L4Bb0nF4e/bM7gtHa/hBviHPwU3G1CIzQMQndelDENoVpVw2v3sxKhHRWX7
ZHE6f5tR/nsHsQWVdgttD750Z+mQpaHM9wehA1rRZpf0IXMTE+BLVweDGFoHaYJm+jufCHZQhdr9
xlVvCQOuBoHrpP8VX6t5RunUJWU+QnTnFwgYUFurLLsTUJEW9bc5IO67aLDKyyDUcLo9v7ufCUPh
lRoHlMmW7LKa23gRNEKQ5NfuFzEDZzTHQdmmST8eEYn2xkLcW8EX0D4Glvf6O/s68uZwChEZYuam
cEKN7+umuY8X0Jve/lUovKwvQfSUkapdjwRjhglvTV5CBo0Kq0C5B9BEPbJeZ1Uz0vngitp7bwP0
sPqEQPFnVXC6Hs8OKIyI46rMzdijXJmwQP0TurWG41dsp9bSgNJThl8WJVqYsTA/6zrJDzbsTgDA
b1ghF6Cor4X4699QlcQHEazDN8Mz5yuUn8VngffFwafuJDuo7qM9jOLdH27f9Si4OK0+7CMU7kZm
10XMqh7MOjBshHZyH+JCwclypPNWX1SEARRNsEdR0kDGuVVdtN2+aahvl/niDME/gW3CT7Uhn968
a64G2axiUlfdwh0MMnmyBOUEh83tK3Jiwpjft4faS2Yx1sqxhXI7hA834aWRrGwiT5cQIZ/ZfUOm
ZEh1pNrPrtss3x0rpPezNTVnYbz6C3HrKQPEjlf3Mh56liobYPhxnPujTbR+4ubyRqKA6gkKwcCE
b5sclqk87S9OmevKqc8o4U4nmOStxkulSFtxJKmyt5tWhTG8UddO/fbVEs/OGMBiAMO5pCqbdADl
SKcoky3jBR2z+P00olr1DhAKeZSn7AQjAPiQuOO8oHLzqpvc+VMCpoaVx6UPYBKk7z9S0QqYZjWz
//aM40+fHBLiK+5kW/mzrKg1xlNwa2+dPpONsFEOpqIwDqOX2xtrbwHXlvz/H2oTBRyQ6+NeGgvS
WszL2ynRJ8iTjqfE0irr8Eg7GG9vGgMonAFnAnEM4A+v44GTiNKIYLYghyPQKS8d/6dLp6/M0eGX
21+2e2TWUjpEdXHtv8KYj1FFlONixeakn78vHvRBU88evmsBaeLJDd2P67Mdmr5tlUI4I7pA88RP
hQ10rEQlCXVIX+S3f9PebK+AV9TiPNBUt+bhXqmsNrJsK5dRAgoXmIfjs4A7W9pB3+EC2q5+qzf7
GgijFdOD1ybe+1ugx9xyYdlzb6Eg3ihk0pH84euRF3DDerckAfsPIRHVDqgQoYiLatJmeaku0VBw
asx53LG7mmn4ycTgv9DV//r2XO7tpAgsH5xJoIhfNT2RkjeNqRERQRovP7d1/w0AluTkROS/7Flg
MEGOQBcO+dYm9jpJvTAaTla+TG70bR6rl8EfTE6pe0ReXv+mbTgFugJgeqCCgD1dv/mvzG6OqobP
CfZHM7ky540v09KajmZubxeiFAxqEiYufqUfjyfmgioPzqAfzsM5lsZ8BTywTK1WNSfSgDB9e6V2
vwo1YVAwABqOti9yy470bFapRt30dj5FtXjRcw1A+u1hXm8IPGSAJgCkCWSuV3UVe4FaYQdJoyKo
wv5rOwBAnPFu7l+aauHyIHvaGQxZE4hQuIzwn+2emJQ7wXazJ8XisCXzVJKc7aCMsjFyzUG6vyaf
15sCEmVwXwA4Y9Vb34JFOOQGwMDwcaaMF/0Ae42cO25smcI3Ul8q4HjvHBHoIF0CP5nS0pvNwal+
vYD4BSt5BhyWP6y2620JyxO3MiKxcmcy7cOkmHNfdxDNv71+r7flOspKsV257a947d6oZlkPLQH2
hkCAyqLsH8iKtnVRCW59spyOuvntEXcXEXkp5I9XTMi2UFXOHLZMjSIoQw3JpV5oCS0I4RcVehxv
vtLxcX8NtX78Xydbz8T0iT+QYuibNldBpx55iWeTS8Lyw+2v2l2tEJL12DQu8ohNEQEWA25cV5oU
cophPO1I+dEmCfsPH4TO0hrr16LIltekhZ90YQWp154OybkK+L+EkfFEIxhC3/6evVVCARlt1jX3
fQW6GEpv8bypJOBrUnIJndL+0HHK+tSmKOG+fSwg/VdKLm5N3GHXy+TEtLYnZVm5CG2dVwDV3clZ
TkUIZN+b22VQVlkfnVgjyAFs5SB95vFqtlS1lkLY3UI8cjc4AnZTwXQEmtnbEbiQAer9U6DYGsDY
oSFOr92qACVVFUpOzqpmJ05vn7tV3mCt8wMwvaWh+qSL/JKKqjBDE4H2H6o0hKfBxRPkKPruhIoV
RooSM2rMK1P0epnGKakMOvy0QLufPCq46pw8y0SFYKw9A5UUvr/9aTsTCCIIKlloAoKLsQXqAoDe
OKEIKoBcfPMMGx3yDl7O3kEAfP26WblJsLQAlW4Fcm0Kjb5lEeENCS16p/QyPXhjFgI0DMJ9bb13
a0ILivT54HbZmcqrQTfRgjRMkLGKaBEOfQ9wQTe+b6ZmeIjYYn7EfFIHfMidqYS+MngXuM7Qjt56
d2jjStcliOpMSi/DSiYXiDseWR7tVFhW1b3VugOqdNj2mx1S96vsBDS4i8VerKJMYplN0VAWPaJJ
FtaWexm7jpwV2KH3WHC4ZruNKW7vmp3ABfI33h4RdFdXf9PrXZr8nz0eaYo54FXeLv14jpVVouPY
Jd/ePhRe14jFuJ8BZ9isYivRfgM/oC5Kmw0XPlk0XRy+ZHKI44NdGuNXb9KR1bILtU6wTNE5XP//
XzcZSH0u66sWxhljPN9jmwwvMCJpzgq36bOw19LD2LcUeR6DesLtz9zZrBgb4CD8A+Oj7apCPDdy
SMCawiJWWHjL1KeQlXcyT+ASd7k5EgXdW8G/x1tP7F/fKkjJ5sDHeCAMyyyuTZ/FxB8eXO21Bw/j
ncOP6s4KQwG0Eemcez1UbJiyWy+pC3ep7O8TQ5N/8tv6RVA/6tIWlcD/4XXHzrcndPcD8UBEWxBB
5xWJVuPMBzWkNwoRADuJP9feATDi3CdCVwcfuDcUwueqWYSOM55R1x9oy/UxIhKsnaEmL0lNv7gW
8AwD5JcPhtqbS+Q+YF2jOA6c1hqD/lq2fmDtINFtLGD00IEpK/oTsWGJUs2j/7yYpj+HICscpF17
e/PvQdfv/2vQSAWeBUcQnIvI5vehIk7Gadvf91rT+3hUbxXBwUlf8TzrewoEelD3r8fzK0j6NGXV
FiDqPTFmcKfr6oz0KzyX4ChnfRIf5RF784rrCe309crAa+56yNGd7VAkhhYz0Maw08BrDEauQZmD
hx1UaY8QdKZD/PZeK4SawQECkAJEL+BOr4cNG5tYiTvTQnVSF+MAUwcridSj0sHPtx8HgDBXbuCq
2bx1ibbqHrjE0qYFaPPBXQ0h64xOns54b8n/cPKgbg8gGKAhrzGYri6HMRKSFu1AyXNAuvYCLPl8
N4/eUev/9ZWL9yNgpcjJVgxTuFk2XcfoiS9RXQCQ1r0H9LV/9JU4svZ9vf8xax6qegDT+Sve4nqV
oC8xlnolUHnwvIUYgD6FsQYtvbd/iJl6+e2VWhPx61sIDWMoqeMJgtIzdLyvR5PO0iWUA4kddRU7
i6WNTwD3PAe6EWlUjeZOJqqFhp4qz54/HTVwXh8EIMJQhIdK4Eqy3FbjK22YdiYww5qyDCDmN873
8KLoP/qJVlAVFhLIyWR4uf3JrwMoNCldlLyAT4by1bZRHjd15HdxIgs8gcasaaQ8wybZyuAm91YL
ePTbQAbBIwjjAd+/FdiayqQarWRkBUiRsImtNYGcOJFd0qduGNUHiPLXGQVG+8MFWRUBEK83a5kg
kIVDA33N0hP3BrCzfIG2Q+ZGAA2xuPvASs+7AKhyd3tC98YF+Hl1BQAJDv5c1+N2A7icygUKxatZ
9DTabf1sQnghEWN9rJirzl0NqXp3xla+PfDOSgJ5tXJfILKFZs5mYGrDFwcT2xZkGMzFGZvl4kZa
A5AWt/aRO8vuV8YorIBICb32rQSc8iYRajm1hQRvAt0K7cg0ksw+NXp+boQRn7qEzVkzhkfYt73P
RKfk/5xUcFFt1tWfRhfld6speGAjH2SjdxblMl26wWYHW2h3KBAzQAxB/MIRuV5KGAIiilK5zmjs
oRMG7lhgDeTZF7w7OIZ78wlwEYjAgEkCZ7CNPKJO2trq26KJwZUEjVCeuTX2YAe7zpfR4+55dgOd
gxJy5NO+vjbxHddhD5f+SohFpQy51FavWI5GkqacYF0Ab6HRS/H2cODtxuEml8rKYRBrK+2yykpv
mhGEsBtErono/dyaajcn8MKaUk8tU5iK2hIfHfQjSmg4e6JPjTH+hQE9L7IOvFSeRmDy/B4s3L9F
N/vkxxyBY5RFyZSwVPaJEKCswqMk5X6kYEMKR0uTzXTGzeKyimIcWk3mDmSGjiO/VN7/xrYR7DKN
ZWxyV2lPZZrjT2KgBhqzFQNSOTUDb+7soGEyY5y43yhku4dcqWp+B00JUp810db/gjlI7rqQNDJ1
JkrjM8FXF66mYMypftJuhmpUJQt/jS15AsfNnFu1BDlSDg4gQ5jCiy17wlIonUAU0STQTEklVMOe
JK383zVUV4dM1bBuAPlu5AKb1nWqNBaWVacttZeHkVaWB5WdurYvFrA0wHuMePGlc4/S5bmc4/bj
SByoIFJConPjK/h9ypgnP33Xkv8CZNWsxUDV3utaRf4DFzGtUuOGo8lK3xovDfeE8y6eQ/uxCW3j
PVTTQr7gNeC+jAs13ztG238gWT18B5SGj6klYztBt8VrHpMePa2ilAEgW2Vghd+dCI+KbIhiQ072
gPeFdOz5GdfMwM+4nOmLLcFAzppyFHc+dKggTq1o2GajOzKRjwJK1akNSYQqXdhg/SusrtZppXjp
AuNnlovgXjukCaQNeGZp232vPGCL7palbE2mWu1FxeRFHToAMNSEnYE/AfYnoR0Up1DSUV+cSpbv
nLlRNB+4r77VlTWt2NcmIlk8je2TwDvll1sjC0wpB0vgbgS884etTdVkop8878nVpIb1Fmkh3BnE
Tadzh/bsKxw0yz6bk2W8HyRRPIcmQX8ZvS70U8suQdTli+4+tyOBsJYU5aSyUgmsBGkFnMoAnPB/
obLVAjMELvGQhppMX8NSNOU9w2D/gkfjsQz+EAAa4a2MbADIm/mHgbzTQ9OJ8CfktXCLNUm58IIx
qAwWDVSTmsKLdP9eJp4VpdJOBjsloapOEmXuKK3LQP92UfX8WdmJuTdB2bRn21rcTypisFyy+i6U
mJPSRmYKK7UTNjHUZWqf0DmLeJsQaN9bVJ5INU5Dbhhz6Gm2x66H5LDbsAwSZ/38stB6CYvWkJBB
7qsPH4fW6DhFHcr+Tozdob8OeO3FeG6Da5A3zb+jgEdnOjNmPVTeSH5A6WX+GCgXNRW/nmYna1Ha
f5QSEIAMDF7q/2tHNInezw3U/zhq8GPuR0KByu/zSWRLuXh1l09Nz6vTXEMZGauBJ3fWkREQGK1D
eEUDKJP843PL8V9Kd/JgAyIVUIKpioxpL6PrcOj3WVJUKgVbJfjONGybTjwK2/43IEOA9g4QurAL
jtz+WTu1trvMb6vSz/Ajyv6eQPi5SWmkKvOONM4ypkDFmMdoaCwfEss9IIbGGob6W2D5AFhMTtcZ
HCUrukBXZxhT7dhSZlFblvLTOPnefO4HopvUWEvwC36f5AmKfGHlQdzZmd+TBilQJoy0SBpzMxGk
qy1rvicglQ0p9KR1/axghBEPaS+iyvnQxCgFZEtY089cO1aSRj4dGzj8OSOQD1AWgp4RtwwAknJS
fV6R1vPSeK5mek68UX8NAlKGadSQ2L2bFgsZHO78qDqxmU7OaVmgrnGaoXfvPs7Q8WG/xsUh5Udv
qDr5oS97/+MCeDqMHRJf9e+C2nXpk4qhlfmztUqne4DAQVK9i+ypdb9B0M6Nn+KRN06OCpv1gfOK
twgIxA8B7JRQ1/XCyfUyf25qepZ22PxK2kg/BqYx6k44CDeniEND9i6JeoG0nupKQKpK9EvWhXWI
RaSWhLNFaNTZq0pTn4KGQ4GClZH+VTnU9p5MyNjvifbBAopNqASCWqfdp5ot7WduTaq8Dwm4zjkP
afwh0rbDCvTS2HCafd3/DnXUhQBgVfNnS+mxzTSSQfpYKTqFpwS/x8sXncB/zp8dTu7tsBzjdGqF
Re9ay4fcvo6h2APJJSkfPJ8G5Pusxr7Ohy5YltxvW85TW8nG/SAF7ar32ICiyULltZbImI3t9i5C
JgbReRqBatLOrZucQ96EIq0H31PgLZMo+gBcg2WLLJSaladeUWvKRyjBQoRMNsMsTy0+RjxxSYCI
taluFMugY2G8lA46fEC5dGR3ybhEyYnabEbYtCaNKloJhz2/iImg6if1FvKP8oJaZqQTcVT0OvA+
t5FthseauDEF5A8GTh8B8Q7rvPNDWMVAxlh74C/EbqWXCXJFiVyQncQVbtOnMeLMAtUAntsJgRhf
NSW/Ha+t7Oe2dezxq1NapCrqdgEne0K7MfBOYceW+DTI0LQrODUcCkizQiRDKgJwxckwZxbfbAKB
TyutAEVqTpa0Rkh6dT7s5s+qrhue+sDb17+QNEL7FPczqtoChnrijGa0UZ9Cyx7mTHJRISpCMtTJ
TdT1QMlXS4M7z5t1giPv9N6pjnUkANUbBp72wGOZNFoibv8voXHdp6telQd18YknqBOCZp4henUm
JbE38WyCHwIK0PCbijLbbRABlA1PrrWEouZH0GAg0TOPZfWsx5DNRaXLuXpyJ94/DFbb1jkdRPvo
JI3F7hi0ve3MMS35MdZYQ8i8xU0LbD0AUVlNhYsySat0kgIAGsx5pVky3SsfQS5dXGKWbGon+W2G
pMnz2M0JENNDNJWZ7qi20xI8pstEiPEhwksVgtvoqq96rBINO5GQeGk9qfm5G1Vg4fFpuySbEVK/
JGaAPxN8ddpnqJ4j5DLgo6rcQSho0kD7Ln1PbYWnjeM3jKUNUTTJQZHQgUAMU66fDb67sJOSdt/k
yjKde5rLFo/pBhpibe558/wsp27wMgflNJr2VTj5EDtX7Zih5hy62IzLSN4RUGWqn5LVamqzfiwb
YNZRleuyoI2REDs1tDVTHIi4PrX9FMyPPA6kf5F+5bl3bTfR6S6QjuJnYpUKvx3QEjbDOmNgSfhJ
8DkUDVIgLcsEIHURkdSvgy55En7fqideV77Gb+Ogt6ZutMx+nM5+ZIlvSFcF/xoJ3pfPJUsIYqCN
PN6Q1AoazR9G4y4oZbuTUndOGbJ3BNANkkeiqdTFL2NJhhz/suivoSIsQOW7k2M+QlKyK0ILDoxp
XcfIzhAcmJ+SwUEDHaIgkqZzwqDkN4067u9QmOFWDu19z3yAhbL/2cHftpwXYDNIOlnuMBQM54Cf
XHuOv/fhwssUjtx9dCckgUcBnpJUFl5SluOD8RP5KVpQ5iz8yERg0XQEzgd1INXwzFVr2ekURn/Q
+gpeNBECRJXWbSARiSyodv8/5s6ju24kvftfZU7v0UYOPu5ZADeSFClSWRscUWIjF0Ihf/r3B3aP
rQvel9ealVd2D0UWUKjwhH94MxI+I0nI1dJvtCZMvluj407sl9T6qg+hVQeD40X3kphE34DCMA+K
raJGNuUejTfSm7jFdUQLdWzOTHnD+guVvZHCYvU9GhR30vDKcS8kPxNubGabDMz0n3ij4GFZ0St9
SMxh/NIORXpb5wZl4iSDO3+TVblJ/FGHkUU9c+jqQ6zKCDJJCTNVD+Ow39haZsRbVMnMfOtVvfbB
ymKn8VtzAtEGSVzcYdUBj1TJzcYLIDDob+sRhoMP08pr96Rg9Y95botrr3Pd6jAW+fAZlUDvTTp5
GOp0PRh2ogeN37B7b5KHJHN2MjOUO2GKjiM4Ntxjhx/pjwxHV3HvDp1+x8I0GhKHSHkH3sGJCfHy
7ArIQ/jBLJRC+hnZxEOYhZG6MZOmfM9rmfG1E4uIYRJXvRuVydMCoWjtG88eVZ2AV87htV2O5iep
EsXyKuHUHtLJLo2NNCzEOsje5k84ZrDjDa+bzL1ssJM81m6dO/5Y8H02bhk2d+lUN46fdWmEakLZ
M9sqd921Oujqd2FGGfcseoyPeHLpP5QyQhRyar30zdjW3Gxu16uJn/ccP1u2gvk5zetWbGvI8W5Q
tJaVBwkZj+VPSQrHz3Tb2deiRDu6jb5UkQY3QvDMyGXgjWqvB4bZds42M3rtpkxYo8huW2HhpzKf
i4CibCgO3mCaAq0BlLO3lp4qV+QTSrSzy8b+HncKOJ+5b4qEfHrOM26YijtkNoQnb4nEOuFHQlra
TnIDwLGnCfHUTuWI02CPENI+s7LwsZ27lFyhSw1rC17ftv1SB6pkkOdGMH1ifUmnFHt6Z0hXI95E
bOO60iV/G9SbmqN9LIQdZPOU7+cuHEZfJIWRPnS9pn7HlNHugqh2MrErrJH935BKp+xfhMy4F2zt
e+Z4ebQpLY0gPwttoZHQW6ApSuqWY9DauZ5vUhy1M1+DPDf48Sh6M8hLcMYUj3qKrPYwAFBXhAkN
p5b2tz7umnHLtR1JLua81nzNU2tzX6aWnm3FWKf9trMc9E+SsvUCRfThxAemzHKIU7tMfa1pOjew
zShubscwr24L9LFaH60cz30Tkuwe+rwwPgHKCju/HGQpcVTxjHdpDLqZak8yb+J8uRuMTsfHVFUb
wno9pS4WjJ3TPdim1GO/s2MzvRI1DUYf8rf5HldGOR1klXqfINoaN2kTaV9VmYv8Zk5QH+NOnesq
GERu3OsCv/S3qbCrb6mp5GI3E9U+jTOXcZDziH+WEGo4SabZeTMUdJx8osQ2OUx62TGfhpKUPqBm
vUW9o0w8X7qLVIGemEQsYra/VmLso6tcCmwc7cE1+wCenUWzzLQKB12nUbJMMf3mCrNl7t12Ypgc
yjmUW+6Qb806H6qBvNejIpx3gzqWT0U2Tn3gWqNHNDWGFjUhzYwfl4yEy40Te9iR7vY/uAi0BMFD
kSAxl3dMiO2Oyc6qRxzFqQfMmyIqFe/abGP9DvCz9k5UnhoHaj91RzqaMVmT46T3wrSm3q90ZMx8
G91o03etXH7QQjN51I3GfGrH1qM3HVblfmzRIAtI2UjFTbJfiy3o1VeZO/fSb4WLomZSVnnIea5N
T5z9bonZcDd8NUpVyZn7LqLp22buXbFoSwKliovvpTm0w94sPFlvmFMcUezI1h/CudQ1fxxno/CV
Et33vZETC/jMcfOtUlPR+Wlvd6MPLKN877hle2NBGCh9wUq4a8o0/5QgxfaUxFZ4IJJVBhRqi5TY
Q9rHbJjrz0MPUcSvao8igTDqgno5Tqh0bp1WKQgYM+2qTfIk2RuFHlFbayhx+5g7jshoeRHHXDo0
Q3K0cS+vAvpC4GjKViUTUItSv20LZ8LwJ+76hhc3tQOTISLsewyz2vI3+ne42dGCSwujzjbRNJSs
ei9uRsKAtnqk4OKoxCLR+JASvAtshVAn8tPBVn9YtLYjP67S3IWxlMvHAkaY7VdNQ846NqN72zRN
iZZskWrvDEXVvnp5PGjB2Db69zb3yvuUBT8HVq33V+4UVU6gtEQgR7tDkZjapFVe4VHnuYGStuYu
nshrMX1VncHPNHe0t04VDgoB2lBMHE5V8hkFn/xT7WnZZ5mqlB6kOkXWrg2r4VH2cfngpSX1S+nZ
Ut9YlWV/CeMxZ9IoNs00lg31MTEz42YABjcEaqxgkzU7ffTDHUriwY7ciXNAt9QvthFXlLSiPiJ0
Gmp5YyPfppCoZ/MNLsxzHPTeDC5L90r7vSZT86hnffZZWIhybWNp2U+EWxO7Uantd9JBmXATq1P2
iRJu+qjl1tTBBiv7bxosV52ywkwMZONHH0PI6EB54WRePk4aCG2/bb3xIwDOog3QZrFZpfgI6duo
KjWip7Agd6vk2O+LEC9dVPss81A7SaT6eVZO1ETcTok3WdgsJzZeund1ro0RtTLL/T7GtXzqYYZJ
X7guvi9GS7E8cFAqeoDE6uTBJOv6uyo5dbcsK+tp4lj+CEy8/JhYUqf6kFhEEKFScoDmeV01gZNk
yrCdDQ33qNJJeeqskapLEYJuHXqCXq9sRs+ul6vQrY5VP3AUDJ2R3HlKhJal7bTDJutRjgx6M+ES
GkiInrSWIApWp7CORVfg+0uaY35sU4A7t1ZGYhhwYbcO26MtUFBv43xEvBWFyqOaJKP+VpgOa2ju
MZwM4mGw7mh7okVldHHiHhqqvWR3pW3GVwZFxnzbxml+VRlj3+8KVWk9XytUaww6u6+0wMUXg87F
aNq9r0vb+Qb4ouGzTGGnU7IRyOBplJj3XqoNRhDR10BIJ4uz6xyDNOWNkZLlb3rDUyrfbQ3qNl5k
maAdMkMjKu/dkpq4TOt3Q69myaYrzbH128Lr4jtq99HXVketGwZN1r5tC0sDSjcL+64QVR4dc275
h7KMe9gKMcH/Fmp72fkSFpuEzT4SrgqtNJsA+wBt38ouzbf11BfvmtYhVe1Gh2A+JOpoQOrY3psS
BWz0RNt2uIXQR53Ig288+3pnc69ZueXUBM/GnPmFHOrK16g2vtPFoMQHT6bpF+Ih8kAlrBwExT2K
MjA8C8mBRE/6PhJG+SVxzfBDN42DvVSREYZv6Uu4wZCS0QSzlNaVI7KqD4qopinmoZhd+iMBWrEf
C8sdjyWVui/4JJn3keJkSVBz23t+xN7PN+qgaR1+0mH3JjJGB/Urii+aj+YIFTbhWsqXkfTiLp6t
9n3dT9nbMqsIroRbuu/ZVnykyg2z63IIye5hSLn6g+opSnLEC9cAn9tWYskr7J5/o/TXMqLfMmk5
Ug2yNckJTZKItCeKmyyyyk3o9iD2cAmu0oA+kbU3o17H5ElkZskVaZf3nB7ibSnyMeVWgEC1aUJL
2xpWLQzqWL32hvCtZytBqLLcm6aiRnrTkLOhCYik18Eaxv7eGrTpaye6NrnyWskxGHVSP8jCjp1g
WKxPgjK03CeltrS7iKOGLVxFbbbNndH7gNCORh02Ec6XKawBGQ5e67LAws55l8lGpLhQ2DD0RNFU
jp946NX4blY58T4Z9E7bqS71AG63OgJwKfIipJ5nRZlvNE4nlzDW3ecl5bvNmNba+8408w9W1Jm3
2NFOOGs1KpXfMhqnPbgEkz6UIdIKNVDFQ1nLi+PPTduF8gAeNsIVx8u/TwmkCL+eHRIiuARqsXOb
MFe3tvCsO9F2bI54TGni2JE5Utgk1lQ3vR1X9w5tsT9Nve5TFIgJhDjZqbP6blQATMjnyHrMzTZ9
xMiujrAoSLtDhIdjdlOKjkxT5wogdbGd8YrSG0rbTeTI5F4YC8HNEk15AWT6EkDhAVVcaFEEvbTB
VwCpUK2bGklv2tGdSejlxequUqWGuWRsvU8jOX54vQt9BiPJgCYGDu4is4n22GnTVOYtogPYcGCk
KaZbI5RjkEmOzkjiqhVqGeU0kopjkcthEyu9t+uK9JK48hlxOx4CbOQCWF+E11bgFBZ7C78/LkB3
h831zBp513lt9iOZK6fdoqtOJBlHqGT7/Rxz/8D3qqONhQDfFYoqVGhfn5SXWBkarACq8DGjIgg/
93ROWl0ri7jG6xN+tbghhS/f10aRXADdvmzj0hYCNu8uHBJ0pdczP5mSvshcbNUIKTm6lgMHgG1d
R2KO97/6QiB/YPmbgHOIgterKqY5WueRJ7Ze3nt+F1fDNV0O9UL//QwgZmGlok8AGAfrxRVEqyza
2XDHgheSDWdA4eRP5Vw3763Qhok642vXKPX47vVXOzeLNDgsDZDv4kWw/PwnxB316AHclFts57ge
gtIdjYPpleFOxqW4gCg8u1eA2y1EdJAbL0gICoZoMwh6sTXj6GPVAeU1+l4GdPLEDUYc4UFHMHGH
6KX8WBpzE+S5Xl5SFH25NlmUPz3Dam1GuhIZQ+vxviPiQYRTubiJlVz/dYDD4sWOWjNAA0RUVueQ
6mCJPFEL2TIWZQmppo/UiTGdnXvzkWYM4UCa9fEXMDWXJJTPHYFM8KLgh/EzQrSnXxRS5Mx5lIqt
yM3uJnFqMJRT3IAqQM2vVWggv76Czo6HDI8Nbhp5FX3Bevy0gpIKbr6SN6jQqvm0pVI/BJaS2bve
ohnXLbK8r493hpPKJ0STZvFGdTh6l0/804AwNCN1snKxDYu8io/ZxEhBqVvhzTTY6W0zGu2DlLTn
BN42+DYPdI2NTJltXzd7dxuVhXVVdJn+6fXnOruyUDdD1hMxcnstg9cJy0hCdCa3GCxnX5UOSrmC
1LP/+ihnZxuTbdDbAGfIyU9fPu7GlgxQB1U2UwNIPKW8y7SBzjRZ3puGqOLCWX7mUMLphYMWkScK
xGtQfGzXtdWTEmwxRfWOete1O9qaFlUzMF9q2Fr3s9OU/a++5eJ7gLofej3oKOtrqdK5zjSTqFVs
pajCJ8dKs4+QoqbbShvn42RCyL3wmi/PpucR4VTjhgQwcM0ajQvEAJIpLreO1aYI8VrmezP3KJ25
sxMkYLwDkbO8p6mlbKc5QCgK8DCvf9sXqKjlGVBMtUHPgotcQ67bpjfTdFJY2KpjI2U1u1eZuTDd
eurtIo/0natWbpDWeferknKMDEODKUfngQdYrSraaEYbphJtcly3D11bR1uAKNKvpgFvqN68JBH+
YhUv40HYwpaec+pF1MQNOkXTXJR43+jpNze2q3zjkEY9zuit1oE+N5dcNV6sY0ZcqMeLRQp4rrXI
wlh4NAFBeUNj6fGjc2x518eAUxJseK6BNji34CecC0fCi8t1GRQYvIMuEzjbtR930vXCRQyu3HaV
K3zPm+FG0rkEJ5hfClHOvd9yfTPKgld4Kbqu6CZdErFNHDWvfUsp6uKAbJjm+sastnsSh+yrYHL3
r6/Z541xgqbjHZEUBkLPRkU2aLV0yh4gCXCgaqtAGXtoSWOpiXk4gufpYCCShl7tR2p96bauIvcT
eGRBt6kPo5sYLBYtCYBd2xg8x7s41kLXz3Uanv/GaQJVaokRaUO8IP8Sexp9bIfl1q1KcVAopm3B
HVd716P2E89Tf/f6nJxb3dRTwdoTzi3X8OkZHXl1W5hk+dtqqKfAmvJ4NyqxeY1mXYb2VXqJF/u8
eNffgNtwIbxBaOD/nA5Y2QWd0KKttuFgUnZWw/ktwUU0XocYWN05kz2322aKjS+toju3qSqKt7be
N6FfNLN5X0lA778+5ShtcnxzU3kI1yzL9ac7um+rupcirLa44BZbT5bVgbpLvEWYS9s5oB0unN9n
dpqG/AYmFRgCwWpaxVtUKwwRqQNTnhrJoWvaR2uyo62LYs7u9Y/74ponnIMXT5qFsBtUgNVIsxnG
ZqTTLUkJlqVvq4nxhFLeJYHDl3fBsn5Q4eKTLvDmVXYTDfi24P1VbzNRqTsQPohLG4Zy5c45kosW
+Iw6dIwjGcMldaqX2eRCEwGcy0kCPQzZz9NvhwO6VzqDUW8NOpGkzxmYDMeJNy16Vv226kz72JZD
t9Vj4hyz9aq7uO7kZzKkS6a7L78q5ogGgHbN0thJa43tbCCNVMFjIBDghgdlHMY/PRg7b4fWqrsL
K/bsWMSVJPEU/FF4PH1reo4u+GfGcmu19fPRQHRXS2d/nKZs+/oSOjcUpEoPM3ENCPJaX010VlXO
rlVv1UmaG5ZYftTD4kOm1emF0/nlYl12IdRLtIQRrFyfRLRKDHCuHp9yzGbpUxUGEhrLqIouzN4L
KglrBk15jenDDYz74HT2YIvVg9mlOEk100fZ2u8V2A+buU/l1rLxn54Nyk/Ogj2olTq7sCXPzSev
SOlj0eDhwj0dXJaqMcUzbzkoubdr6NAcASMlh6yZqwtDvbxmn10BcS5n/xNLrN4T1oFWgY5ptk5q
tbu8Uu23E5HTVnXCClwNOZJFq81rLtQ6zu5Jh77Zv8Zd0QB0u47VDItVEGScCUPdR8eicLWdLiq5
E7hRbhA6bI5F6nncMG3zbjYb95vAs/rSyX5mskn0qBARE1IMWTNoZjNCcDgTDRYgnR2ASFevnAJq
bt14l6hyZ1YvS5bli26zzaddTXaBOUJMft5sJ5qqG6pN7XVJefvrL+/GRX1hIY4yEHWX09WDBqnG
/Vg3Wzy7xL7qp3iLc53uj0IbL9xSLwMDyMVkNGRvMMg4Yk+HKlHOi9xaZ5fUebN1czw6I2mIp5FN
5bsjCjkXtuXZAbGAVnkHHcLx6hqO3VEDD+I0dJmQcxxgU2/yzPoBmgD2gZXlF3bHubXB4YmqGPIx
wJpXdyNuzDEeMKVEIyEygkRYqo+soRpMTOqFHXFubVjYuMI05HZAA/h0KoFLO2Pu4ZbRMNv32oAD
2MazU0hdr6+Oc+MQVZM3oNpioyV2Og7+cFWcZRESvK3rbr2wvYUIcsk37dy8Pbtksq0cCIarQToS
WiUKh2Y7xB5ysTQLdpHTzRtLsM9ff58zBxhWXotnBaEFL7Y6SKRmtX0zVrjBmcZi+4vUXphIMC59
Mr5Be94OuqT/ZWlIlj28IuqLSwXWWTuXYbUVV306yK1WkLl7zdAcoKm8rSapXbjwzswk54DqLlbK
xE9ruQANVqEYPCG3bortx5BhcZdCGw4Gl6bb6zN5ZmUwjSgDOYs2AYTC05UhF8o38ZPc5pi5vKUL
5fhma/UX1vmZHcy1phGYUDX1rLW3py0Q/Rpnk3WeZ9M2jcv4IOi94bVA249S8r8RBkEIpRyMqiyH
4ZqBqofS0PKpa7dlDOO7wyLWrwVhYFrE419Fh//4Pv5n9FS+/StBkf/8L/77e1lN9MPjdvWf/7yr
nsS7tnl6at98q/5r+dX//qenv/jPN8n3ppTln+36X538En//7/E339pvJ/+xFW3STvfdUzM9PEkK
j88D8KTLv/zf/vAfT89/5f1UPf3x2/eyE+3y12gwiN/+/tHxxx+/LYn+f/z85//+2e23gl/b8whC
Pk3r33j6Jts/flP033FlIN6FzIlWCmV5Yq3h6e8foQXOPbgUaxDWAeX02z9E2bTxH7+Z3u/4wFNr
MFmSCAQsH06W3d8/Qkhm8QsA6ERx0vrtX4928o3+55v9Q3TF2zIRrfzjt1UkgpYi5QwTHiIMOhXd
VXdV7kWeuB1nJxrBmsXeta2E2Uel7tJbp1Ti645Ue9MmlhOEUQUGElbHVWN5vV9aiXPhstFOj7K/
ngQBtoVjy0wgZHO6AduwEDTaxUi5ISuTTZ98DW0juTEg6fyJZp8ofTD0X93Jiu/MjKDIh0Jl7Rtr
AJMvFQtm80T50lzcE9u+5+6tbS15UKppvlAPOPOgqF4T7pPQLafF6njvbWmEg8GU1X2X7pRUMfZN
feVAFlsSnKBww0sWEauqzPPcwPGn+sQWRkho7Zig1IXbh7oJGDGBWDWj2q+W8TtFUxVftSekHLDf
2Shh9znJbDCMtOmBwI0GaLoELKY7VWiCZMl+yKxm87zWf2nX/3/38sn+f/Vs+D+469mvr237oCm/
tcm3n3f982/8te0173d21WIayE1JLWcpwf616zXjd7o5qH3gmEYuTDXlfza9/fuShSAR6ZDg8f9y
VPxr0+u/L1EflPCFJb2o7/zKrl/fdTpWZVTF4c0jB8JeW1b4T+UcKoreqIgkDrDaoGEnp3QT6aDn
f5qPv8+an8+W51rhz3WsZRi6uVw9FGpRdV5u95+GAaVu9CX4a6BRGmBTXaofa1sF2ZWYdfMQjmX3
QU97CEJWiTGOaEU/+j1IE2Dh7jgpQTI76qdYTgApJrzFoEpMjQ02Wc+Va0vYxfuYplxxDXmQyo1H
Le3WG/o4BYiQI/ZTdmNabg29dwcfQSLlSxFq2rshT9KPfZaNwKIHp043cdEiW1uiUALi0lI3YS7S
axoWqAiYWC/duR0w7gtR6DoKYGLQ7KCmuHQFFh3o04mZ4GBYeamlC9svaIR368zuO1N8iCzW23/f
RGc+AQumWn2Bk4FWX2Am1tUGyUB11H2aYFLVIBptAJ/eYGxpw5OlwITBwvn1YU9PSNbUc2jDIl/k
wUh2Vkd5lFAqN4Qa+nLClbmHNLCN0py6eeiEO7PHHF7HWNN/fdDVVfbXqIueNrVhoBOEV6ezWpPd
ht4whv5sgGUpvT7ZZhTagmEqoBvAnha+dOxsN2Q6uOi6BW47mdUmZxVf6L88B4s/zftiTI8QG36M
GjkN0kWrR8GwgGupGIGn2qVVbfoutt5QWNZHP0F7AM5ZCfPUp1zk3SKIP4wbU+bFmzpJreQQ4RlV
7NS2U2+oo7Whb2B59Aldv/DBrLPuXukAp11V8FCHoM+iMoSdOinT3ky7qdrVjQ3BL50n443kf39j
6VUCpSG0346K0Q8+iHhE6LTasR6X00bdqYWm9UCQED6Fe51OD1XUayIgS4Nu7ljTuINnLOFY9rk6
bj1Lpl/rKVPrC4fFKtJ/njF8bZeaCF0HQqXTj2fZToTPdqf4ReV24APt+uMUwhquRn26sDpXkQYL
ha9D1rJ0qzy0WdTVWFTWpY3WkgLyXcuDCqiXHbiya28MoLZv01ZtEUZD+kFSpbpVMgWWcl4391Za
zoemB6eGQLICRdOIy6tJbdJtCckGyi7AqQtrenVQPD8pylD0aheYA0Inp7PiOujO4TQMpUwow55y
UNYHclaw/a3U6iE3K/yOL+yiF3t3yb7pqlCgpbX2Iunv4qaq26mPgpo99mDljvsEvlb0X6eqiYQP
3GmsUYSO8wP+Wx4NF7OA5GwIqX1uc8OK4DKF07GeE2oSg8hgDA5W0X9IHL0TAU4mUt+//sSry2yZ
I1R76RXQS8SleO1STr+nTcHSKz6b46E2JCh+wxJs9teHOTMvqNqixUKljHrZ8+nz02U29WVm57PL
6WKa011L456eqv6uVub2bU6BxK8QBrxwfK/b2Mu7LdA3jjTqCPSeVt/fivAK0LuCKE+dNBuOwDSn
e8urrTJIkcaGAw7M3B+kQ8DnmGPe7+WkttwptpG+f/39z0wzougmxWCaeotR5ulSNCdY0K4KFNyI
yh76CJy4OJmT3eujPDfFVycnkr6EPgC0nsFZp8MUVo6ZCZw8P5t79Qglo9zC7ukIVYBlw0mPTPNr
P4z5MdQr7MoyEFacgkX8vSqr5LbMkQTyOzcc/ciJ9V/TaXz+GmjP4wzD56c4vbpNJ4q1RowGvV/n
MO2sTlWOhDjRr48CxoiqIkptSzlidXlWUaOUtYeGSJRq7VunREVDr3Tj0+sTvWpILe/C7tbZNYDF
bBSbTufZcVtbm0fmWTPwf1dsiU9CqxUH0K/z7WhjaW6YSIbMhRMeXx95FZM8j7wEuFjteFifrUVe
kbbvrbRlIZmpdF2uQqjQUIBs5T41AVkqLdpteIUpnx3QCglkiSi9f/0JVunU8wVgm5SiKQGCN+I5
Tl8e7ya1M6EH+MWQUNhURL5pcL2E72inDwryiYeqaaO97IweJk/VXGep1h3QO6XzAXnlSssHbtZo
CoPWlagjvP54y05abQF2GB/IAHdEDXu1zDqtTKAeu+DHnUa7y2y7u4+golVBjmTHjZtr1aUe4bnF
wD24HGyEbi+umRGSryEMLQo4Z5F/KeR8bQ5K+SgiLw8oBspNQl76ZpLu9Pn1dz1zqlIDIdKgv/5s
AnD6Jbyog/RdGhGEhJpQrDFYkNXQbzwkJRM/k3a4RdEsvHCWnRmVBYjfvIqU18um76hHcFLHjjtO
pU6gDnX0ZUDVRds2xgDhydKSLgnGfr4kLfls5bD6tIiUUbxHpw1pD2P1aRtI0wNiQlEAPch0UYRg
JxxsW9RXkQCevo1stcKbjQjsqoIH2V8ZRaf8ObWTovhDYc7Roe5VFbeYMI0OBQIWWgBSQEdtxYrS
apN40/wIPnmGr9DVGLBYUV/BJ8vNOt+SiuFbr+Wu+x6QedH7ciToOWhmZ01HqReTudBTpQikge7t
tcwmae2mMikOnPj4FdQgQD/oIEq7QF9wBy7UQm+vhaXOiStSu0N+pBOTP8KFgsw1ZtixTGNnjdsO
TsEFcO3aIm05RUiEgbGxj0E4eavrCBJJ3lno2CIXoLfXYbQAm7A/pe7RlPG+i0QXpEWmbpI+H24U
yyyvvWlUbz3oxIcpq8ujO3XVMY0N77ZuVf2uNwYSzNcX95krk+ObghYIMO0ldBPNK/ThAG4EiJfY
P1KOs2BS6v5Cw+vMeYo0IzcFYDN8cNaRs+k1I1yDlMArrkg1CoDjG32wUVFxWzTG3LCcbgC8G/bG
bd0xgDl9yVH07Ht6pHtUOilLrhGc7ZB1MAFtBfaoon3WdFQFkCWKLpTOz4XtpFLUQqFhcVZZq7Cd
BK5QyZspJ1SWvTPzofQ1FY1/LzSL3WQhyYAMT+UdS1oye0tvkp1bj8lbHZE3GLaZDllnasTHuOTE
TtVZDbD4NGGupKjlvv7hX56nbPJFWo46DcfL2vgMuwqUIjIu10I43BECbjywj/RTVQ7R7Qyn/DhF
6acRLuOFu3UNHWJb0JWhd79UiHT8LFbXulAbzytjqfgira1DrkN7E71XHhe64MGb4f84SW//aSvC
gHwXyatUTYfbBgYS3am4vqRT/3Jl8DhIxnOLLeH5GqY34Uukq0VN0KhQeSygKAfFpF9qcmhn5pul
v0jUM+kLjuf0FoklOsfOMCj+GOst4GCsY2vsgGPy3F7fF5qY3w4k/F9mnKmqoEnhYyGyMG1kopbm
LlcNMOya6hWBTK1iCMY0fkSrwtkLlIb9rjDdC1t2OeZPrwHTwI1zsb+lzv2iE04ptijblvLAMJSP
ZlrKys9h2wWJNWbthUPo5V0HfkqnXYDJDs6ja9BiVJilouGOR/KQunfd3ORJkObGhxrh2g/IgRFW
gK16fH0DnF2HYNbVxWZn8Q1YR1gFZbdmpDwtvPgDGvj1Tg0tTmc9Q2oqn7I53ioFHuoKKVUG+hiH
XVj9wJ2zERpbAsjk16wFnjfGgjzW8Qdc5OpXNy+Uu7EbyKb8EfT+LqpHilBKNTRwBpIxvJTFnFmQ
JrUfWm8L8YM66+mCNGKbuoDHpOtCMR66YZzg4Kcjdu4+FHEvO5S6YiDCRxo+HBDbs0RQ0P7Igzh3
2wY9HGvMN65uJnsHzMf4GWWCSgZIZrXpnVcj87pr56JIggnBHO3w+rc7++ysFBIdoC28xumzF0qk
OVnHszu9Ntz3aZoeSnfCYTXvG3S8zPwNagNpEKGte8kV5+VVxllBmeO5ZM7ErYZOtbmhKuFRmHEN
qQY6IRhU16JNA1XpE+W+9fJF1iSyrCfVGOb3Y6+lfzc0TrqYP1etz2SgPAQNYCxsyI+4a07fH85i
OCJhwkOYInk/1KlFtSVyMFq1PrhQeQ79vKgNqLgFI8DUf67yOkFLRJvSD/UAXyy1PIKzsIovEYrO
zA59RLrgIIKpIFurRZVMlZrbURQFEC7nL92Ap+9OwuF/k/SKnPdD5eGlMiZ1fww9hMuOFclF9eH1
xXHmQOe7LpVrMHWoVay20aSE0oOnFVG5NuGGarjaj1N0KR85cz6Cb+EDYPeEH8j6zBIuuHwXRQN/
QO8G7cIaejRhprMIFUCeev2Vzg7G+UDFYcELmqtIUhS21+LtqZCJ9iVqYKn7rRXF50EftY+vj3Rm
8ihwMmv4BnFHr3lnGTxdC19zdhZiosdYdP02U/PkQvH5uRm4ul1AstL0p2wIfWUNaXXypEfrbDnq
PKRJmmoePiKSII1jkpTyK56ssX50Mh2f81zLN3OkpeCWlOiHPnRd4/dt/s3tNOpp4EP/LJIIPz/V
TrqAP2ZEPuacsHMmUOnvfn1yqHcgH8MTgxNb3RhUFS13MnoFrKaLfl/roWukVpdsBJePuZ4bDAUW
9CksLuqcp5s7L2gKI26g+IoA7iY5UfeJLrUPRhk7N8Sx8sJNoC+wkfWAFM34DLTAlib/6YCQ0RVJ
MKz45AHCR+FR+aTrcb0xZtnto2YRJCjC8YZ+YBZEedZv2mycUz9BYRKzs2Q+doMlYNG7xcGWqPbU
KPhAPYjMY6kYN2i5CnkDr/4SQvHcUgV3oLN+MIAl0Tp9bKS3Rq1yQsUvSZZIS5vkoEzqtP31b06X
lDsGRgWN7SV2+ammGreN0lk5uW05Q3hvZtQ6HK1pL4xyboODgKGghicTTfvVrTJH2J4OIdGWxAFl
04x2hXCEZ6SbXEME9N84TXBAQ6eY3ucioHf6SuNs4TaSTygAx0V8kwxJcyzR5tujSusdf3322OIL
XoJKEVfW6VDSQLUS1R4iOwuuutAwkc9hKty/PsqZ+BGumAvMgfxyac6cjpLFML77kdOkT5w2INRv
duXcIqYlH0YpNmkPxvr1EV+uPXozbBdYW7ZOprdaFZZMmgol8CiISGj9zByrO6tVxgvp5MtVgTXe
s6cgMTFJ6+q80TShUeHgJus7Nd+pioOscTFrzha1vmj/62+0uDZz6nMOkAqdzmGXAq5RFoERsjd1
U7tK7Ue1nC8EbmfSICp44DUx+GCx62tcXrYonJahiIKwl8r3JkdQeESQ42q2azSnUxMpzDT/f+yd
x5LcSJRl/2XWgzZosYWIiNSSTJIbWFJBSwfgDnx9H7B7eiozaZlWs55tsUgEAIeL9+49d7zXq6y8
3qUqF065zifKzTtsCLt/VbpDbIzzj0q2wQPA0PYKBGH5WegtcL/3H8lfHr9rolrkVIiMhlPCy0dS
L51VNKB+QUbkFNS1js4KAJSAdmxqfn3/Wm+HMNWCPVQCxyOH4tdzMCgzaiIGFRKhe31owYi4hCMG
3NJCOsnSN4Ls9DEhfHCLf9lJvrzuq3sMphSiTcdA1ki0S5zRei77vj7wU7bY8xvnES6teyztTTvz
1sm9CZbquakCsIerVnWHZWoQPlSye37/cbDO8XBfLkr8sL21xAkF6cNrN0oDI2+E/1xErk6Q4J1Y
N037RB5yXZ+PsBTLh61dzDoywfP+9gXfYzSSVlrG3jiV/Z3TE9YUjaOmX4P9qp0DyXoD5wMr8x9o
84El5MXX3hHIt/m5dMa1pTKoRrrVCzJHdsaBAySw7Nao0zfDDNmW5PB5+7TUImA8OVtoEYzVOaCh
zYlpZ5kAgWGGQpjYNqOMJzgoHA6kq/8C5+3czwHnqmiTcr6jSFVC6cvG9sfSGYW4IA8FnjUNJbsK
U2UpJ+JXrk40SIb3JeyPZmOt3Ru3Uwe/JUQRsj5ZbgkrPBgNr9gpNt3IczL7C2qH+L+w2WhtXG2V
/KFM3A+hj9Bk5C8GziXilsmNrXpa2TMRonuHSkX+wkiNrgQU8bBeOoU+C4j8VQrwaUnLOdHnmW2V
3on1yWGzcJ8aAO2k8rD2Wbk9wQ3dOuAlk7DMNZb6EtxJSH51gp6zsyKxsOc3fOk5kd9zmIaku2xW
3LWm9dUbWvunEH1txgrT73mWLh38HGdZCMvEN64MHZgJNcKRrQcmZwLqgAP9GKy5f3InNyxK2KJO
DtE8JCyBo6DJjjUcpSWCyGgsrzk4bZnTnSrHyUZYMNrggjD93cuc3g/nJcAKR0JxYLZpRZ5bx3ws
6vtGluoLsFD5Ra3NnYXW8GwEKmckftqMvwZhQuJbhu4JjvZ2u5FhW0VrOTmQqpSyiPggKvW6p6PQ
xK0JFCayCRoQ50SYjZAPTbehQZ5l0yMoaEh5tSeMz209gv8ZW4+x45U9ML8urXrjaipkdZG6i4PS
Zx39OhzBRMlT1cj1jjwR7VkfkdWFheFrT1Ox+j9K4G0bmJwsf7Daveu9KjFukY5Nz43sSnrf1tb3
xhii9Hbrue0xbbS1iuQEqCgBx9R8GYaa2JcqLdsl8vxsgjHIoc0NF8dNH1ZZmyZQx8y4lK7b1YBl
9el6WYv6e1U28rq2vek7LOOuPPMIFD7DdGCGW6tcxqdhiIeuLHMjHHA9OfD21pUJ3VLGxdp1o5c4
7mzWYW/tWHHXULqb5IFelomLEgQzdEqmbriCWmpRPRd6HuN3TJ9t6Nh56ATTvEYZvMgsYvw1pBL0
+VERre7uiFnnwVm0bIq21huppnqQ/2Jb+WN9LOdy+dnCQ/o2DMKo4q3X5zHqDDD9sIym/nPdlG0X
14NYBjA2uvN99iotI6EWJnPUZ7ZPWltDBuYRVDD8LyCyu1HFLdbmotAhx4YQ0bbmpC1OtX+Hq/VU
jaIrQiDI1sWa0lnfxWLL78rw2kdj5ry5Q87kHHmTkOfIwT0v3shxBRInm+JXFwDXwtakpV9cYAOX
7QotDalUGnzTu3b5Ync+bj1vo+AdUt3aFeId9idwwyRto96emxuNAFzysylDPhI/sn2Z9zLFPMLA
QCgBSDKCI1bncT5t02d9kFbLucARN5uxMwLTzTG/ekue3hbM2nOUi2K+pyCw3QUrEH9Gns2pqBg2
gOpIFFixCba1l/PBt7GeFOtoDCCS2uCmFV39YxIGni1ZbjJx+tImw6XQ5N02Fs73YanFjS67Ebi8
vejfJYwpj2ErK3C1Oh49CqF9H/nkkP2eR0d/AkcAZ6ayRXaHmqso+aAd4UZ8xQ6PuPf1Ley6zbVj
k77MvfQtyoqGWlQJKlJ456rfpjG2B3u+AmCcurFjL4O8SLW5UTGOwPoRiscAIynr7UfDnJj1gLeW
97o/5LD3XIroaWr7z2iZKqCD8/Rgm4vaToAOzJ4iwc40RFE1Pel5m/6ZfhpmdSaK0YO4F2Y5Qcj4
LbX09w44fpqQS1QPrrXVX5i8A/9SJ8jeDQGRdz8ml4SrkzeDZgnhh9crEq76k18PoJhTPlN162aF
M8F4XizzxiAxURw0U+olmhirycLSyvI1KhVdkBA1SXOJE3+8HBjLlzJT2sheYNiAwhnApvhk5pak
jKaExoxEa8cQYFV6ph7cDihtZHaRjmC1icOAS5almuvGZVAY1xN8DhmSriaMk7m6BJ2UVlrd0K9O
xxglEZqwAF8LEChqkyXiIabOeEbHfTVrVeGG06AruqsaEE7o3SSghooO0kMzDOk9fdDU4qYrkR9y
fzJAKIxW/kn622geU9Q7Y5mKsOY2z8nvhdtGYN0ek1GCw5v9ojdpm2uaEXeMvvUEb0G7Fi4Mqyib
W/f7kHvNxJ+Zw43R8/MTY87zkzPllNR8Rgz0aGUMU7jl4yaPepkP91Vr+MWBaaBgB+G18POawVrq
cCGm5UfGBPuZ+Lr5pw0GTT91eMZpO7rSvJ1csysjG4S9mbAsDS5sbB+0SBuQgMW209GQsWzO5h8b
aftfTG+/G0CwywzMbPVuQZzTi1V6WvOf2yE3wy71dOhjiuj4XofUka12UJCG5kz60VxHmZ1mYwm+
LKY/F2flMKqrPd8PsFped8F13RpNTIRSQ4DTH8GQcFr7RsludWhiggNEwD5rwHl7HbZJVW2zD3HK
8ZsQQteQHgZbK+DI5RQ9k0z49XyZFl7w0xk9+ZUqpl3TyUq9h8DfyiWsx7K2Q2sYmmf2gTWkRRkI
RjSx2UtoONJ6XlXNWpmzz9MIhlHghKF6OUZYaj5TbToHZh+7QWleQ9QPbuBUTvd9mufX7jZkN5j7
vfW8FXyu5mq1YHwtQ92P7UjMhlpKu4r8BR1jVK5i/caGz+/D3qlMWHCw8tntGDtArR/UqgPjXMRd
BtT/awXTgFlqWys7rmbXu65F3kaBPUu62bkez5BEf5fC1Z5nk56mvq25g/ZxsIrIYNFMQ73N2oNZ
sEk6WNZqnJxylFOSky1THUezMA+g3urh3hW6KmNnMpfsnu8jh0U/ZSSiEPsIwb/KNP+rXKscDmJZ
tvVFbdsLtLeCfPYLr8lHdCq1Xo+xyOuyOqsc3b6a26YDy+MNsxNpbCKG0ERdMF4585CSCDQ0VbOn
SQZWPMxDOx1NbZ39I0T8oj9XflmZ1AHLkQi/VHfKY7CMNqKneZ3CQJvVp3rUyoeuMAOVjPQT6rAW
mg0oOWvHT3pnVeyBNmcx2KhUDdPQFBCvqmCsrPG8BNUTiiibLNeg0z+DzM0enU415rnpqfy8U56B
La3qwcxXASrwiaFyO3oVWDkr9csTkZWyJKlxllctZTLaVAopQYhiY25juS3FFC4ABudEuMLbJWhD
gGKm2NSprXy2aFagGNero3mXldpzJbxaNN5l3VkBc6C9zexXci3AOSFFcG80nvQPHfvin8syZd5h
U+TJRGPtmO3JnB10zOQQ5L8Xr0z5bexOrup21a+dlGAYLo6QIc6lb/5guVSf+ZggV1pIxO86qFjU
RvrmtjfyPD3rzXT8qvdBe4M2u0qTRif8oANXi27BbOhPit5YVJSxm0/GOaOLTj9AXDKXTEvk9Pra
XI4b9GuSdFNjTPpJ9Sc4hqWIbckuIIRnZG6HWqyeOIxuU5lxhybN4QubK6akKjPmuASiPyd92qpo
pArnOrDAa6Z9W+bbZ7Tyw7WDct06AbSAlzkFomruKrJ9+sTXa5DrmbEMJAUY5DuHyBgARTjWyt//
39kGUBNSSMaAZjcFBh9TSjYtpGnQcRHmBxXOv7T6KGmQc7g7CpC1eK/KNVVdB+tiStaA1elRIU8/
5xxefAeN/tzwjZTn4DsUnKX+XYzzeJ7rizive5X+cl31kY/0b2UFGu5Ef+KGRNz2qlq1ouwiw26E
Pe2Y+bHXKvEL5HeKeRWI9gfn+7e1ZE7RPkgDGiE4SV8L9RwLj3hnEXKEnKQL8yUQsRSl+N1qphPS
9jY/OLf/RbYGymfXhGGO3yW6r540GGOz6m3KSLZLm5iTXstCqW1gjfxa/UzzRj7CY2EKNJrhU6X5
/c2wBnYyO+YSkjJXNmwygn7Yo03Usdo8mtvvVxb+VmiBErKXc5GjAAp7WdRBoql3ruiRK2f8SrXk
HEgDBcpyW3ztdurRXMxtt34wAt82LFGMYujFUsll6au/vKqXsTryRXFVq5svNGVIP6wmEqbKLtgO
wnOpsfvWvO2pWNUHNbe312bw7zpVAHh7qu6rGqyZBWnlt1x73Mr1vKukfxJLI74Ks31mG5zeqobi
gNC0f22xIOKWCiked4emNn3BlzetCi2wAPyzkdHkfM55pzm39BS0BkXPPGzX+gvN8PKDJ/12xCN9
RYFDaxZhqvE6lVIbjaDetj8a4NIiAGA/GQBbOmIHzC/5g/r4/nj6y4hnYoGWQjsapQRVlpd3qRHU
o4YeKaTQSGLvJqi9mZ0SJqTYY7KmuakRe8pmpfQ5f9scSAbONEg58/tAH4DRI9I9N9SMNskugjyS
ps2u+P0f+ZeHwjLIDIj4hKr/a02fLBfo1abK2IT0biix5x/07jIvrYM+GD/fv9b+Vl8W7pBf2/tA
R+qCSPhVd0Fqet2olgQ4b+k6Mu28UTuB3Q8I/s4Ju42mwM6eyBnSMopHOuBrUq5b/4P6/FujDeUb
/B80MA109zhtXr4VtHUw+3ZJiUn4RXPemRvpPWNe2A+NMcp7bRiMbypdtjpuWXbseLVMNlZ4K/yf
5Kh9yNb5S50VRglyJx3ADWLm16TNwvK1/o9lYSlHMxnqzcYCxAaj3yr/rsk7itpNTn5NN/hhCXkz
Jn1vOAxzupzGsly+LtT/YHqJNH7/bb0dGfvvouWECApHy2uN9WgSMbBOjIyybupYbUgavGLFC5X5
2qmG6/rBSHw7GSFppc+AYwR5K83Ul+9l0hZ9YCDSK2+l/7TSngqLCeY2u4f9SJCt7K7LivIi8b2w
0t6/2f0ffzk0uUMmIroqTIk02l5e3J3L0urTFWmrXEcMsXAjJ45oH4y9vzxSRh4fAaaYHdjy6hZX
1y03Y5ca5vZmP1ZIqG9HcyNXpN3EmV+70JTfv623GwpWFBpgfCgolFl0X95WRV1C0xyWtHkgO9Vp
dD9uy9YjDBKR2b++FAG4uL7ZTOza1ldT+tKYozHZOG8Q1m7xNokyUahlwo0Ixo8m1rcTCVdgsLC/
3Tk7fybef3ReMw+v2UIqFTFceXPhzm3/hJGHgNPNaf2rfMlAt6eaFJeA9vST3Mzf5lJ0MaJKEm4m
Csaz13Xn9oiocpi1LaFEkx7c2e6xZFSePK/RvX7wm//yJiAagjDAV8ei96f79Y+fvAQK7WfG10Sx
qvxFx2i5MDppENe2bWfvv4m3MwrNaN41mGCmuj1h/eVbX/DHVbXf5hHNab25GedK+PHUDepnmQMD
wJ621F9bF/XReakAFGFoLPLlGeh8BZptG4cm8qHw0wugZWHe9XmQBR/sPP4IIl58cMgkfCZhzu/4
RVDfvvyN1qQLYCwEMmy0A9enrFCZEUnsG3C8KVerONMWonBco83JfVNmsH5CQCSQCFdeGisIySpC
BDHSqmCKPwz90OHy64dZsp3sEI/T+dGuiQs3xwPpNiRUDnZamDDA8f6Eak5beU6m2Xg1N4WoSFjL
VCIyPVdEv6Y6PQeNoJVroczZ/OBD+bPMvbp1zEF7z5snsKMKX956mjYcVzsM9yPbuqPU9kikmsy3
b9QerC7efKjcCQVDj4irHS96YE2VXYwqcL3C2KPWy6GAXE9kjus9iNkrrW81/YUH0h7XH2S2UC0s
A3vrSCHk1YfsvuZvJZkjlBgWe62TkqQuQTexyB/eH3hvJlEKlhwpoN7htILN8Go7OWRpXbHfzCNN
56AXjJAX+nGVH2gh326r0AxwPtrZRT67yN1n/k/dBU/KJyZsQgg6p/1lCfpdHUW7ijyuG3s8Fpuv
bZ9IrWqpbRdtcxr9UsxgU/suXno6mhHI2ECLM0Wo2QWVjtRMFl+V2wdKprdPA9MbAln6lMSCv0l2
dqltG4o2XkTnRh2zWdDe4oD3wZLyt6uQPgK8lMWLL+nVYKIm4pR8rBSRci+jCG4GerRsZdF/MGr3
h/py0KIKgeeBH5pDMk/+5UPX+O8mcQRFJMkAjZ3CNcKUSkmyNlPbHctMuRfLaJCcK5S9YzaKyjm8
P7re7A+wCfA8sWQjfiIV4NXoIr52sYaNX2CbnXYQNsBsD6fZJd3ZjLAiiBEJoYjBERyid/v+pd+s
21w6QAbFOQlFLD34lzevaLXPegHjJpPDFkmcJ1cFYb33TDrGnUrJ333/en95qfspFFSrzc1ioH15
vZSvHDktxZapr/QzVds/ya7xP3ijf5R0L1/pbtrmJLR7M/cd+aurcBKe6nUpo8JtnCfoRLjL82Cv
7I/sGkjuFFVWxULLcdvQ+G2XZMM6uvYowSS1JQQYnbXcdIWYf2i2QaCyTQPxwgMxO5/oLNRPqEnU
91TLZ+aBTlBVF+Cv79Gvmde1503ewZSFR5bh1lkipO7sfVO9EWjJXFWLHW879Y2PR5MpTifRUG1z
vG6+6dYexkKNIJIef6tpDwUawPSXX1vDcsI142aHRiorSOjDprh4UQnXxJ0gCogn0ni2hMJzY8dB
lWX2gYWemBakV+4TtCHoI2Pfm3ecSWT32FH+WS+UWW2ozNUyDQmya8UxRajaCNt+ashuWzLxZUOO
ZRDU2zuEPuU5BtPCpW5/nKotYEexWd2NRsTcFC+roFMl+FjuMoRWEE7mqf8RYH9JT4SrjOprT6v5
zPHIGAs5Bm7jf80W/5938r+wtP7jG9spSi8wR2c/ftXP7c8XvJP9b/w35mjHmoA5gmXEERiV664M
/j+YI/s/+ExgkGLzYzOFU+l/iCeuBx1JR/SJNAoHB7PT/xBPXOs/cKeiBefvmPjl3H9FPHlZmXLw
hKD84YSI/j+AvOWYL7/UdVwdPSWiIPG6nOyyLkvWclDHAeYr6Z9bHdV6/5Ga/eWct19zd4ub4FwC
ZiCgXy+vObtOnqY5bLaRjJTnRar2YEjjjsCp5XaR+kdyo5f74/+6nI2gjS2E62L4eDUZTfqUdiRa
iqRlO3cUNto5jkakAZW9+8HE99dLwU3YFdoWBrdXh6J0hpQ5GxVCFkPT91D6vRFDWEkQ4qf5CK/6
ct387/sCkc8CDacK68bLxyiasUOnCYWws8bqOmchORZVbX0byqp5IBfXjUfy4STd1nm8sh0Knv8Y
5rf/NZ3/0xDwt9cItBKjNNJkVKqvhg5+SwI7am1EBes3F/2+C/GrkVVzm0tkEpr1wYnzr9cDq0eN
l5M0H83L+yUtqjdN1DTJlqbDvb8Nw5WrrIVkUN+/CGrt/+lyVJV0WF94jl+tlAObPyJDbLoYnubF
tO9JtSAXHheo75wk6Xenf/84EZ9xvMUdx5e/3/4/jnFi7Yt2LxEkK0F3hylzjVtd1sEVEYDDjTSt
j7h+r8cqZXIg2tTN9xkIv+ir11c7/rzZlRqTttzsW7ra5UHsEgyIYsXX92/tVWEMo9ura73aYAVo
0kqCDgGCIgs4qzhWo+kW+Hmqog21LJuvkcTRWO7UnY/44bqXyr5M+5Tgzfd/yd9umgGLYHd3imDM
fPmQZbkSDAqzJCHruI1XT8MrGeTFxTIP8vv7l9rHx//dA/25Z1TiHBGZ9HeSwKt7ZlPdZw5pM4mT
7+KUAtevsxnqgXjXmqjfSf7I+IsNGFt62O9f+vXMwAEdRjF+U1DZ8LReU4p7owqGdciapPlcJNq1
bUbzF+04r/H28C8vtJMS8FNwQAD/wens5ePMSMfVUs3PkwoEZdjxHUUT2Wh55HmalTRB5p2hW7QS
rV7EF5Ke5+P713/zjKEBAEIP9qMQBcU3+PUCEJ7WofSz66W4oK6gn6hsq0s/zyrQTsZPiVLwLEOB
9cHc9+YJG5xFORQRogEdkCPjyxufa7s1BhrdCRHO44mLIHREYnm+4h6MCx+z+MI5+jgsLaWOLB0+
mCveXh5UPW0GkyWNRXRHJ/5zrhiCKmBjKvJEoNM4QLXbaEsPpDX20CsSs3bJJLRWByTYNPmnju3F
v+O289B3VjF+QZYfTi5gWF7+ApJOEcNNsP8VCOpI+OXPwkZ2Obh5ezRgAcUD0XwHaegfWaDevvL9
wlhD9zMbXqFXT74nydVwu75P3NJoDph6g6QiXve4YVa9zsCtfiK87d7P6U2/P9b2O3rxPXPHe8OF
8iANF9b3l3esr1DSEDsi+yl9EWsKppTug4Kin0kNm7Z+CO38IwfvX+4W9CPfMPV7Fr3XanDpoi9Z
UDYm7aCyS7C5zkEQaXDWNwGhrWhC0ZQJ/4F0u+KDEf72yuw/fXaHQPqoALyu9FlSekroskmsBvVA
Wmnd10yvPverbZ382QbJb4irOoMt9/5jfr3K22Cw92o9Mmzdo2/0amBJpMNER5PW6wyjF5USz5O+
OdYFHqg7Iwu0s/cv94qXsA9kFlvT4NWaCCap0b98rZS7zIC4Uy3moLU9LwUx5J6ZTwge0MucfIVI
LdW8jLjepcwvsy0orjxNs75Psz8mQ0GkN5Uv+6yXvXjU7HE5oUeRH7yLN0Nv76CapE7xvWGS++Ol
+sfWoFqLMS9Twp3dHr2YRrp5bHOMPLl2XRIXkC8Rc9F0/ODJUL95PeRphdJP+LPnYpf5poHsp8OU
1YYbp55qm0h3lnH7ZtDbJymxmprhGkVdqy4bmq76RTYVpZUgQNnc4+LkVn3sN2mWR9IMVP0gim4b
HfJzKe/F+pyaxTdiOHXAExav6CHN5yaI7FH0KFMGQqPPK9Xm4oSZsnW+LcSdtyeyP7YqRjg1alNY
dnqmJ2THpdu5n1sNaT6WocORMHsxwR6t6+bakpb/LBAouk/pJPLsCk3n2MdpZ5ExV2UQMBB1TdN3
Xbmrea7l2fJ5W4VJIV8b0dC2DHXYw+ZAYcFScxXlymIcNGZV2Ymy6l08hHPqdrByrAxEw3TmoQ2M
VX+cfWn/qvoOtY/Trl8Q3bRj5MNYcCKUR9knDkg6xbtm8uNu6SU9QkTd7e2WQ1k50/Ih0OO+btyF
6b3XLgcmASRQUyOeA3uxwEs5I8wzwjjAiWWlR1ebFOz5SOjl+gVTvn43DrQxwnFz0m+wNYblPBs1
1aBIGr1r5dMEjSVnoSZc0d70xypIe7TZKscDktuW1sXIeUmv0Rf+X3yz5i4SW+EBCRyBz7uKxEhs
T5s++/MoTKgB8M72GGfiCEpRqmflt8v13HmuPFDMSZebZVG7GHju8/mA2NvQIqLOqaZzbtBQHxXO
pbEhbcz595Di+KV3TbRh95ve4dQezRGa4hmdrWmOuO8CzQRCIHzEfoFbMx239pIyVI6mK9f74TzP
dC3RMYtoEHCdKTsYm0bvqzWLxobivyLFHdPMvfZgCdqRO05DEfeoxMsk8JdxQSZlQkYc8tw3D9JV
XnVe2CX9g1xbxYFF30qTkk0dbeSmUTI2iNKqEl2s8oJ2x4x5fyiz6cwFdLhEszFgLarZ1s5ngdG5
xcFcifkKAk0iHtSh6cGtG2WCADcLosrblkeLqnZKFHPPRryR+CERbGhpE6PG757qyjaLxB4no41z
ZrP2YON1eyQRpuA1jBN1/1Wk08Haiqm7N+dSq2NjMsFE6XgTEtOpVHOhr1vRHBuznPybiXiO5czi
DHktJSr2i4Ht1oNyLTQEeUcXneQOPfUf+qkdL/sNQGMSkCzLFUa50vcpl9nA8bBStmvzwqK7uRqI
U0lE7Y6zY6e3dj2K5sQOgijhuscSF+mDGNgINz1yy5ZlD+mNKicWmFovPxkiSD+znpUkrOY6xicr
SIPbWaXtyE4GHFDY1FiDIrc3ZwTZ2dp9dzPBGsUOVbNDTwZrcWj1clhuCVkq9Tszx9iaUOSo70iw
dgnn7fT+gOutbZK6GLuJx6HPwe3au0Nwy8EnGKJeFFZ/RRKMeuh606jOg0YnX3A0SKUw16r9oaqi
ooer5iWNHb9Lz9pCGVuk2LKR41sYNJGQdJLIDBjSoEhHhouGTBufTtwGzbwmDZHcMuTEgd22ZTL/
WU6mviXZ5ptXe4poEJNlm58WcClBOG2+fjONBO2WorjN85HQVbgIRAETh9FiOcD8EOk1fQcAyPjp
nshJJjoclGO70J7qJ/TDgzflN3NvFEWC4a7Pz7Fy9NNZ10k+87wjweUAR7YTUWbWUh6ctSdIvG4C
53oG371+IsjcXtiCZLzXckJ/c4/I3iEXuNZBEKwr8cGNvqRzWLgckZPC3ZXSLpiLUJWofqLJ6reH
CeFVFbqkTRzIytLaEJ/AbB6GURJgjCjSgELaEh0W9l7e62cmfIWbdu1BkCGky6ybWbfnz54+evop
02eJpSnLH1N/db80bcMJa2mFgITLsAFIVqNVdBcKxMT9Vn2Av4+c3BjOhT3QklX4FFbVbi5UII30
i3Qp+o11R8omctei/VRlqbMmRdqWt+5Ytni4hnydQ7+ZyJjoB795UKAfmEBX13jw2jb7IYIFYwAb
ROpm7ghWvVrZT56h+urWs4rvPCOmMVir44ZUUpzZQeUfJN5q1nTMDCxHfpH9arJqwAfi60W2Q+e8
TwH9tCk2pUE2kemvKVZAYp+3qHG2eQ77ej0qMbXnLj1HWkBdOj0gwi6xM+aavAD4jQkA7XMtmAZU
th2BztS4+zpP+zKKbfvdNpYqE6NE/niat9SPhMAGgiYwJzgHJhDWYApITUG2L864MMPzeLURayBC
U6baLyN3prsGXkx/hjS1TxzLQ2xdGr3ewLArDbR/mm6e25tlL3FR0ZWNLdSzwyEtUz4MKSx0qOzO
WIl29Rvh0gqPaezL0SHH17VaCK7Nos1hVrDp4PtYze8yh3Sh5yL47uSYWw65ahG0pEs9HOBwIl9W
XWNjjg2K7TtKUI10a5Kd6Pm6cuuo1XvuzWAOK/K7zl2cxNvTZvjDtZ84uUqC65pcnOdd9zOz2VYk
ltd510BTxeOkmup5zur8XDh5q8eb7AA4sztpvztLDUxMW+zsilUQXHS1rN73zsazhd3AIMpQzSa6
Pygd2KRWEszwn4J30S+LaXBEUhJBeGUbxfaYeWr4Wq+TPpPXJvzxAddQGhx7woGHyMuM7Kc2Z757
1GbfyD+RalbddKjLJGJwk9wjYO/oDhatrn6snb2ejW42u0nqplZzxOIWPK4MazuuS90hP1vsxZet
qsZ4dJfqR5qWA1YifAdZKHy3kucd9mb2uRZbH8/GdxJKtnAXqzfP9VljK1Ef5BZU5/pkqK+yX81T
T/8UobwNNS+qeeFN3JMWryWL4WefMuUtB5Bla0/8R2r8SiddoobVpl7GFNeCW4U/Kz9t3mJQhKJr
TWq6lus0eFpvrWN2TP5512qTHm2jnt31ds3bEr4xMobgo5CFbrhCHOp5zyDcRivIElpU5RzZtdFm
R8PVci9WZEH0F5oh2oJJdsFSQjoMaHqlmL1qd2zt0wDjgwRkPmg9NDcSXQ7mnPXrOUHPwWfZ9WC1
/O/sJm3rChZJ0bFUUaayJs3iX9TzyFH9E+3Z4nOL3jsLs7Gj1TX1nihBSNjqk6bPXWIvhf/Ybngh
4mBIaWTn7L9/SjaiFITc3HxstSV7XCWGJTb4dfO0gcjqf9IaN46BPW3WAdeCaq6IzShxfAQyw+hZ
m6pid5sN06XY8vJynoTT3ywOEP6SrPn+0Httzyym9ZY823xZephc1ua0aY1bEzBPzQiXnUXXanUW
t4U70HV55CJ9wLklB2i7QIjq8ZCnk9Zcj4u+5AdfEzl9S1cs86mXA4KPQdQYheB4SStUg203Z3Xv
bw1eCglPjAKc/FpnDjZPlbejf8GWdypO5QjCMaQth7NtM/3pOVgBbIZ2urQ4lsa6vqDPqIsjCTUN
Oxs/zU6EQli41ES/RrlUuXXSpNWxrEtRzVBnDPFds2bjRw80cNfdpm60FViNYzm3KEEWVD3Yzmm9
POKzKtbQxeqrIRBBPxVueoFKnO+5VgCP5+bgOYO81gbwL6EafQasFwwyCB174+eRNB7wD+qb2FnH
7HIjc6r8JVFr6s+UU/vyrgSlhx90MJDrCxbGU48HdAk5enLNdjX9n1NheyvDc1U/iFCcBXvdgZnP
s+VUxMSIlmr3PXXsOPOCyK+JdF+AlIumY1GvPTnFsjHhio+7ZMNqi/J5qSgGHQVOftyec9BeFXUa
YBLsvcIKu8Wqn0oqLC1YjZEvtPBxGFKpkuYZjIGJbSfS+5TtpGEPeBkRMIXT2HiKzIRhCA6a8GUb
mWWFy7UN1NCyESZ+/cyHE3DURVAGoWVXznSz+puPsJ+mY3+ybaGxC5FQLHO6/FlMW6Pfo2Y13Ymh
jldPC2uXinP8xTCGlNvhGelrjDPkOWE9qNhnnqsapUlistWTyBj9JVygPdzmzew9ZkoX596k/pO9
M+mtGzvX9X85cxbYLHbAvWfAbnfqLUuWJ4QtWex7crH59ffhrjqpSgU4F5lnkCCBIVjem1zr+962
V6Jijln0LHWZo0aYihoi52GG1IlrURnOlFEEeCDq0HD78lgrAzrwSZmml920Ynu23ZLwmreKJQ8N
PDpfKB8rD6a9NgRxLFtrhW2iy498Bn08C6Ue1Av1fYPx4TjjehQEy01hXmb1T/rUOxFN8VK95zyl
vClimrgrattog2KG+sOow00XQPfXhTcIIilxp47bwXbHUQ8tPiflUKeJVvmkkeZRrU8lLqt5bE7K
Su7yUdqV8s5nSturadd57/Utuy81utI9r82yPrHFTlzgW85wJCzeMk3Rl/xe2XCk9Hrl1p7WJdtl
T5nJGEoNZcY3amOOLPOleSokqjbfmU0Xv+vE9+Ehapr7AJ57u296nI+cvur8ldojzKsTuvqcX0lO
D8Q+xS+KVZo99nZQVA9vW/w4CTW2/RqfZRtmG5qsoE42Rt90iaubCfDA8ElFsL8WlZrxmCSC4w98
d/LYY3aJVbnn1i+8tv3RLY1x8LZ5ZKSjrgF9iFRrJhbNkfrCeG450TBy5fSsdFNglzr5bohH0i9m
1TEyOFmmfqW0MwlklzROOK2D3A4iHvAFrJ0ynIeMys+Tg6eWmK9KxSpiLtkSjW3aRxPKNrKnl1E3
Q83AqeSZZAAVPkwcEXq2QYGCL9JiQzRgDWTaJKJ0gtSttZ/WtKRzhGnO/uIMsr7JxIjbW61SJ/bT
NCek325Wd/GQ+Y16YNgZt54BLJLcw0dZz2La1tknmMG4FeizBAebProeQ0Flh5YCcHFRqnJtoPjR
mnlZqaRz2Kxjj6tMju1d6trTekKIMCcRRBsfXTZYNY98rTvJRceFOB049Dfp1/XSCJLVrdRFIYuQ
mk80jr84+Kf2BRVluz/llRgis93a/h4l+ZD9okMiMdGFTZzVwcS/Cp5HxxJO0umKPxFmtHBPXW4n
q9d3dEAfTfyvmT/mQu1CKnHN7SpGrsDdWueZtNVpe+5kjNKpcab1xVGLWY9MLZ5PcVOnqacsDHT+
QlLd901vleOCi6nyyLDnTlKzdvolimG7SZRp4xgRZjbfZBvBcP6Q6nXtlUUzaEHG2LHcEBdWTbtV
m0ooVRsgvhuHYxhFRRMrp9bR8SQZ+O8fY3VB8tVwewz3tcIN7pnGZGR3o2KnbuRwkRFxk+t2csT9
ACXaFYrbRSWzsQysxrWzYFN67H0xviVGM5EYkZxWswsUY6k+RanYt62rb3pkJPtXolLzyI0vOyuw
WLFIbkxAqAlrAKT0eAyGN6TuoxM6hcZFyKsptcBwx1k/r/HWfafVmwltEalifaV3bzJZvXXtvExb
QsE2HPWjveJY/bKkoqfCd3IzOyCzdSzxVDcgzq616O9N1YuY+OEy733AggpdjVZSfMfP9MvNaGa5
5i8NlzmWcGRiEbcVhl9JXyQbxdgmX1UmMLIEatmnKN8HtLDkNo2QcNvspAd8ROlA2pMz1qS/KHNP
uLaq9MG2xqlNUwU7JKtFryfHuSgcUh0YPU8FsbRpkOfzdAuWYG/ACJTSBzUC7CXQ2rpHM+RgWfPV
KdvY9mwl+7How3SXMtTyojaGtVsoJREToBv4R1PSiTaKVLbkRasydvVYW5abvkzosW5VQrA2oYyF
n1tt/Jlx8v6sRsv52iuI0nycwSTdZULCuGxO23/hrzTXM1WdzQsBWv3iGVYaf6RrT1FC666KfkzZ
JLlRBnoD/brt7HsmxG09WjKrlgfCE2hRgpsktzYXlbNiI657zp7NIbGgzMfhLh+SdParqel/2lpG
HkfFZPZLWUv7pzp2zb0gRgvUYnEcpvnaGitGalCXSwNwk2KKMM2bPIFjPuIG3rJT17XqS8+V80oL
Cbb/FSv/V/Ls1I/O1hb9ru1qIDKZZqMRqIIfPG3lnByatkusKC27/CjMRIe2BisbaeIW71CGh5br
RvdlYlhI/fMuO0w0RMVe0zPYe4uibQ/WnIvTmq/Fh9GlmsvNoGg/OT6m7okZOrWOQ7zSGWnZDBAB
OEPB8846loa4z5hGgIbIkWBH7j6SQYkXn625QGQ2ampoDgaIzWBvfNFis5TvA6shC7Pr8N/22pN8
nG0lXgOcv5MRuDNDVAtgQkTqYGCbnFH5EomspmrYTlmbB6pRLsCJBi1xZlaBNYA9yiFsK91mdSWW
f8TFYI/fKqPAQa0Y3MaR1KT6c6IgPsd7TSAHw4fRfcktUThY2BcMWboY297T8nLmiXVZJC8W0uso
6aYaJgL/7a7ttEcZ9Mb+zuIql2cupqqIeBbg9pq2XLy4Nor70tgW5phmJLszTwY9PugkshhRmrsk
uhN0wBYlgYu/c9QV9f48JHdF4Sa/bIU+S4Zesg1CcOicr6yzp/nQwjeppOHyOviTwFXsK92qNPD3
FS+MZMKYQhh1igj4Gv1moov9qHUG+5TRVnEZdnJ0Na/oJ9L0EqvrkFKWdu+vnWzesGyLLbJiOT/V
diVXxDkbBvWB5O7ax8u9nLSxork76ayqOha0wHT8DQPnUFEX7Uuiwn2dXMmh/wXApncpYBfYs2tg
TBHJbTIHv0/GFKTabYgMKrR0zQ4gIWzunBQaNl7RNLaX6yMJHVZMyDr9fy1tEbkiZXngoRvv1YaF
WMOezGqYaV1EpgcJBSJu5RCsWzqA3Dob0RWZklRUxzRWdZe2UwoUlZrbC1gO5BnNECW7fAyuodr5
/G0QHUiDbqWvkztJ0zdzi3DXkT2E6CtDySm/wR7Ltw1qjNJcrhJEMmmNj5wDC1DJFusBx6KBQtV0
OorLehyNA9H3vqGU6aWFqtorabbxYjeMQB5+O/PAgcAmI2fcYX5blU4TOM2GX5qNj67ysnV5HZXW
6mP4Ft1ujkwWKqPF1k1aRNwdyHvN+MxG4+QEZafJhqKAfBHN9mFA5XQzFtl6r2Rx7EZEJ5pDxEEv
mxuVjHTn4Gw4E4+LVCummmR0CkJ3sn7EjNl2b+C59EmBxJl6kMi6OxKqBqY8w8zKg9Lp5fOYr2l1
NGn8QMeoVxpG5Ml5K0BzcbUp6vBoGb3ZXLCeJ7d89iM6SSQk9zEKUmziXAqx3xYpsS5jktfgz0Ms
brI1TnTPMjO2L110WRGCcqWbN+Is2PMwdMv1Or2K9wjkBtE5gU3Fk5tUKVsIevgfKfHARMnUsU0q
42zIlyVDGB5s27Bxy8IGBe3o9N+UpGHdXsEdYtx5RK0ExMjVQ0DgOWVcrWWW03Hk+fjek1DCOkST
fH075htPIQZN/V2XbdrAaNXOu1V0+rPYXDpcdqx38mI8VC2vuV5ECY33v+yhLyWBFlP3avWGc7A6
ByjRjRU6cVobSzUXpBVnUZZiDQrhso0FJdP8DW2D/LnMMzhJnMVNoAxzVx4qzGCwIyRPiVMMBGJ4
KY8lXh+3LK2wqammCEcFhuvQKFV2Liy7MH032TrnWA2r+eSyGeWco5M1PKRsyhpwEBEpANzbk+kO
eRq2Im2yAzkRln7L9MfGUgLIxRdhNDJ+yuAnhqCsU3X+7JTCLXu+Snuwv0K3uGZQrlCRh6bjfb0o
K6nUj3plV8bdtCxyvXdysoyeGr0v7BtRWNn43SxcowATyEGXYSmHB80sKsODeGyt/5+s6l/4axha
NBE0YCNnx4LxN1mVqNrVYmlcAiPO5tMyGta9uuhuyCFnRNjx/3BZ/kd3+1+oW/7CWP+L7vb8q/9b
uej1B/7RLkpTzJ4ni8dHxxa1G+L+R3b721WTTuQZvD/CPr6hP8tFgbqv5VfIKTXexn+obukd1Ujk
Qx9gE6kGF6/9Oz2D+7/kn8Qk2B0c/gp3lx7QWXptCPwLo5/HE0dmL0gN220BmNWbgYQrpWnDVRDT
wctQF29Au9MRy8DmMo+xD3odWX2eOs/Lx1DM3dvSY7oCYy+e43mqeo9mjPq150ChA6l030Th2g8O
VPu3QZutTxSZPwRH0fv1Q//P8/dfKD//t+fv5sco/1Zzuf/A78+f7vym7+2OmIBROGPIRF7z++On
q7+R+o+aB9ZTR/K9a+b+ePxM5zcV6QvFkxY3jHltBRh+77Y1zd9IycVczteN7Atb27/z+CG//Kfn
b9/sEW7xDPIfrMHG30u7isVeaxumHR+eWX9W7ui+1RV4ddAk06GEj/5V1JKNHaDDeYu3sphCekGW
252+FRFud/FiwT4QFa8pPfl4OTt3uELzHfKtZVDsHVssPlYdWw01duvBa0RZ1gE+9OYtpkgLfAxn
hHV2l8nW/H6Seoeao2CRKcwYqm1a1SbSTDvWL8bIfOnvER/PfGpj4bGoLe+LaHrlUJliJOuhdRjH
k2YXgCgz4VSo35adHDWzjhK6LtOiIhXq7JlLjPAirsr8m1E6dFwIS9LaO6xd34YGHVamR9Ky8aPM
FmKuSJATLHSN6NWjPhfKmVtz9cxh3h6kG9efgOzKuWAWCGLZLU92ufWPsVlgllI3fViIZtJLciuB
Ll5XwgupX5tU93akUebO1NcVPiUX68u6LmYaLuDGJ9elACHKekd7W2vENtzAYIlRV8fbtx4TSBoU
bt3+WIqhJ6uqUOCYSXx0xoBDsIxJ2lD2uEAY2o9+ViCciKMVpCy1mXlrTxZkBDF7IgmYl6fP1Eyy
l0Tw14SlAd1Dbi06ZwRXSUqQjjortxpg0XaGnEq+rq3AUuJW8/YqsxIOpKa4kfWLkqcqwCQzjSDn
Q/Iyqjk+1L5q3O7QU0zaeXZu9ZxMVjOP54ztj6TcDYNpWJdpAX9aELXox8Aup3mtmTMTmWsf0+Qa
Z6NVKsebtR5YTcpiuhtK0gQOnc4/h6/XYNXew4vNqN3kdF4Jp6HAIp5iPhIuXuFregU/Pw62mQSg
AW1/lM2kfaPTkEjOheguwqt0GUyNstohcpRK9VaB0zNQQQluCDFjRSLold9B2h3phxMpZD9p66i/
iT5veGbAR34KjKMAqmJEBT8JkWbBCHBNs8kU8yj1a7bB26J5vunJziPdLhu6xz2P6xWtGX0P6ACK
jzmG1KIA0La+VjvcFhZ0urONwLYXoZyJMkED534bJbID4mhLizHP3r/6Bl6I1FYX1Uy4sH29irUr
rKMsp+QTJ+O8HmquBStA+5EV94taEGXVuHrdBfXSrgfmMiRXWqwbpW/pffoSb4lLQY3I454AbrKp
vHw0tpeWKICMED29A6iDEGiBH/uZ3jn23jRSCjGVfgVbQO90PsM8scnmqKvmntqbzh2/L2DKr7HT
93FgaJtI/bbt4+HWcAqZe5pR2BWRK+Q4npvKrsUpSZqpP2HTrNCjl7nYwysJEjuAemT5PeEKE7Zr
CD9AvGHjO9fIFBxQjsUdMiqKwEx/zexkDvoOdeNBcUrw5tZ1F0Q9FN4sZyDC+BkgnzdZ3Zo5DbI2
k49O7zTaOVNEaR6XfhHzlwXaWPue1YYgnAlJIkxQqS1t0PXb8K3nQRAoJ2aKeTFbIXHQ1xzxEgLO
FdCrtfKiZ8Jna23vsyI140eYFTvz0liBHtZHKjBuJiRV2qGStUjvCsPNPkdSf+C9C1e6HD1E/nlG
VhjDQVqb+oIk1XVCt2jz92JY7BFxEpL+wEaMl/wk6lN8B1tKPiSk2EefVio5qPUkwDsnubNdaOJf
6lEXNDZwjoS9pSnmgR6N4lUDCRs9M5VwNr1jJa82uXfdzaSpmU05jzm+1uzyyKtEL5CxLwvFg+jZ
UGuY2EMLXzSwXSHZxFbyqMNeOpbR1mGF7O6nSzjU4pGLihd7sQjRD1rH3OBK68x4JhQxGfxJ1WjY
KVWbvNgml31x0Es1Po+wIYbHXzu8dqIcfhpzMca0sHYDuaxxQ+5TrImGRq5RaYCSzckhEg4KVwvt
1GqyaIKIDfqpJAxUURX7sx26xfKzPDagpyWn+CkG1zZCc9Y4r7IYDQyPUwHj64jODh1Xovxz2rZC
pJYuLjV8qTWPR+hh51vGBaAdFAa7n73axj2HR26pQa8rxDex6Y/bMc2K3j3Jph3fh54l2iPidntW
tDh+HmzHGY6V47wpNgu+qES+Hco0sc5b3M9AX01ymWhIBogYyOHwiCjyp2ZpnnvhjLdgUtXnTrI4
BxId1+OooFT1Y/6K9zY320+yR1UyCHElcJnMJeCbRizd4s1lzvbd4UT/zvFtW9jZrfybOQptflZy
zXnaHGt8dTptaHyZLdMDif0I04otnl8LOC7UR2IiiJ8vyDzYEAykdmZreQKi7VDzIb9ror6zLEJg
7XxhOy1WXQ80S0WypY3yIIgq+9JM5ZIElSyaOExNNmsQFwgiDzmW+0YdG2CvcOP0RzFMwCxNm6sl
8gS3GSInRiTty3YxhMdxtH3y75E9MZlIVg8rOTOYRXbZV7Bi6R8DB6z0Pu3TFRFxoS0wN4nb4ubv
sWSSshrD5WRDXWi+qaRpBnscr5b/n6l4XE8f/5epGM/MP6q2/2UrQ7KSTj/qvw/G/Mwfg7H1m7N7
BvCLEb9NkQwr1p+DsUnfIfYnjVImJCh/DsYWpfFkGuByI9/L5qf+sZeZxm/0BVI+inNq/wPz35mL
r1bAPzX+NpYKpmIWxl2Ay6/w9ygNEZsl5y7F1LZNOGPQ1pwypCcK/YdCKHERNCCVr8wh8rlflu8l
YJKvbpldRBtQshauOOWHAN67usghr9pwI9SPY7xRHCUkVXGsw4kaGvehTgiAvCyLpqxBP1jLy18+
8offf+G/OvPQVf3LfM8/AU8ndoW98uTvNm80lIYNzwTlNCNPOW5Jl04gcYgbzt3cQ3oQ45F9ZHrv
Xmy4zV8Z173lJ/T0cBy2WULmMzoB3jZz69IAmDX5ChybPVhUyhk+e2mJe1mjKgJd2fikJoh4GYNo
QjmRI+sUUWfQpuIrjlMmRyi6pTsO+oi8ZFbVPXlvTgidW0Elv8XTrJ7nSlJq6QxznlJTmM/6g5vM
1YtYswWJykCopJ9uXQ9C2ozle0tovQxntFJlkJaI4vyZdDXYsGwkLjlfCMxCZ27lZkjaT1Uyusgi
9Stlx/YknhYyakh4xUndJ+1Daoxz6bttgTxgsEmsioYkntE/8CXfcM86j5ZTZsh4IHVlmGuZS9hq
MwylN1aWNhwtN1HmCMF3fwP2tjpn9qm4PWgDFB60Rdl+OJndnbvNNS9571R+QXZmfyJsvH/L7bwX
pIknBh8S4VC955BSbPuu4W7HjnzFNxN6+0GmIwx+uegw4lwc8g5SjzsF2zzTi65sihVqpa1CZFGY
snnKmkzEBKOwu68yaTC/uvX2EY8IhL0qnY3Pjstp4B9Rzs9aOUlEL0aq/0r0vUwoLfospFUzv9Oo
1NLvm6XWb7rZmskxLxvegJnfuDKSHpG8naNpMdV5I24oMeYn8uRGQuMH5OARpTUEKVcZEXzajDCd
EHypG4HRIfZ2BnwOJO41Ow5dTRUa7V6YL3WjO+/Z9SxGqsW5nF/PaEZwzmvtenan13Pcup7pWCI4
3939qN+up75yvQHIeOU2UK43w3K9JbrrhXG9O1BucY+o1zuFJ5H7pbzeNULO6Y/5egOBKLlvK2Jj
/kyQ3IZAd7+vEq2dUc3nyKN17jOgJ2425XrLoSadJ+xXJbcfYwc3IVYhbkVEReWJ54+7ct6vTeV6
g5bX2xTp2vzKcs4d21fO9IBKkJtXkfBv8X4dg85u87OhD/m3/HpfZ84yfxfIJhbwHqVdPBhONCqE
Glrpab3e+i5s4aeyjwLTdSrY9gGhahvHOaAsLj9rcx1vWbGbZ4uZgkuW6UJeJ42Sl/ii7uNHtQ8i
5nUmSVA2QwI7b+N1YtnSNX5e9zGmSBWePrjJ8R23M7WSLtKJjfd7n3/06yw0XOci20bvsBJ1zrQ0
dM43d5rkeEyv85R7na3c65xFaIEdokZk+sqvk5hmxqRm4iy0jbC4TmsroiQSUa9THNZq+3O4znZy
H/Oc3yc+xR61cLhOgmrfMxUq1wkxVfW49Ybr5Li5ycAUuQ+UaOGHV5NYXHpR94Fz5x6KQ3WdQydD
jOS5kKm0a1s0/Rmkm5eZ7GQm2HpLmGbTOWWy1WdWwiLWmzqMF8JvCFNJiFTVCP3BHGgXYBH7nJwt
c96E8jo/5woPDTk8/fhacLSi+tdRgLAXTCwoipna8BSZnI2LaldVOGSLe8anMrPbE79NwvesrBGm
awoDF0rzTCC/MnlKXZT4vjYRdORrg1PXF1ddibNEnkv+t+jcmFh52BkTfYox6V5vLSRbU9KZaQ8J
g3QSpVUG2KNqWtVEFjsGspxJCpvwW7jwCNAluct6PBpHBSVA5032bDskYBWk16Ggmn/o7I/PVNMJ
1MUE9XzoUJ5LqEIRyhsE1HP1YWVIMlLecctzmJFxlxAdSOlCr7vbGZKiTNFoW4RntHq9XtiWnCqY
HXX5UaBsuM2WsQUcoE/g3STPgD0WoZWHr54jq8nwUniTO+pfXPTnF/iL9Wu6GmXJQz7Uj83QOPd2
WuiPerwMnyx6qIhlvfRRURgmPO88FSNyjMEuvcGl/os3DDiFPWO0+rDk4J64sNLkPieFF1kItVPC
s3i6oM+I17xx2nH4waZfsC5N7tDAH+1mmb5tRwQZoz1+RdrHcrXg1cz8QZK1dISWIfKzmbOpi5xV
jt+7VM2hikAWco+srGwJ49ks3qHpkTPU0pnILyZ6Kg8QlInnLCYi1yurUTpnKgioHxC8Hw+WQVw1
1cYKLFEHz7/6io58l0pPkwrYhEcsoAx0AKuZMpQp0hRmcaP3jfsw9+P4vFQ4OtFnzPHD2gM1gy2l
JRtEh7Ljd0Pbf0BjxuP/lbT4UjbyR/H36Zgf+WM61n8jOhfB3B6cKvY2w/+ZjrV9boZ3oL4AjS/W
3z9hY6gJ2CYwII1WTfoHTX7oD9hY2L9BWWJuZOYhMUGQ4fTf/+efGh+Hv/3/v46V/ODf50rakAGN
eTDwSpKocf3zv/AWw7AWiHFb6cc9A97bflwDMLqqVENFalvht3oP2IteLENtR8D6h5MDyW0TWgY5
Ncc5K1YUAG6sDVSc6s6B8oz8+yqz+hTPevcGTIiLpALvShhmXqp84E1St2ezBe/DiDpRF9NWz4y2
5mEm+Y5oW7v4RYJ1fpGiSL/NUN9PeZ8HtSOTm4qQ/aPaFQtR/bJ+1xkocb4t8gUG38QWYyqPcTsq
N21OnaLn2EMXmfZcHXUVCHvtrP4sxpot/0XusGLyvUztCN3C+5zXD27xkIqXlsi1R3qTcfkblTxt
XBnWNIsPmMnqi+D8vp8RIE1BD0pyZ7ea+TMhE/qJkMDt0c5T6xsx3QCNQDnVgcxcLux8tshRR2Dj
SmukhZgYOlTR47k1HN82Ub2icYR3n3LnGJMp4nVtaUV9AsHtTk13nIm+/YYuQtxhndTYmYMBn9pB
EkscwQKrHnmyG/66/OtktwoYKLJ2GVJ3tNwYXTtfKnKUokYWI4BPkt6go4gPsQVCOJjvWmFOwQhk
8lDb5nIrjaq+iQtdAxxATNCI7MExWi0YDXWJmADyx7lwX3TQFX/pVecyVQP/hHIqEegNw7lB/xK0
2nBG4NEG6Nw+2LGsU7abPxyrflZMxbx1U8QxSFqWA2F39c2iY7IxjTx5nTfC9WcLdWlnDdbXPDPf
OjUxHzAcxshUbOOmoSXtEGcZ6Actra3n1IM4EAT+HuctMVNrZRy5gpWznlZxaPRG82OqXizk5MjC
8/7RUib9dmY78KU7fiLJo7qubCftvlrjIqitZrxd+L0w/KEStOpNvWyLiQi3EWP55Ow164uU1dEu
kvqAHoXuhRUboRyX8UWjk/llkXxwsljVVwPVAIlTBJnYVXLBxtSdW67fSDeVOUjKBsAUALbqdBUd
brfvZD03i77o8zme8Zxa1CF9R9LfHYZ0dZFPt+otFsUlNMZsw/fR6aGgC+M+b5wObSH8gDd2OfEX
Sr681fqCCpM94L6pd/eOXBctkOP6qvIj/rYgfTgRgFZ5g6GKI7G29hEtDOL4zrTve3cXae+Rg5gd
NlRq/bwyM1ZryPaDrWbR7fPkKpavoBEN6d+Jv1ZtwhOdD+tFh/KJEEf27yMFMN7YkrhPlKj2FUlk
f4rjTNV2jQs2hLLVTpraGxGI+Ntsj6pXj3Xuk+OhhmWSPy2uqUlPpQXng6fnh5srKKnRupzTuWkC
Y0Alnq81Tv1ZNP7QbvUhFQv/S22SaNms79TW7n1Tq+KGDFhsVnqeRhUp8hdqAdwTFzG3qt2h8dk2
i7YeYXMCFYrpYURFBDoj+KuyTJ5Vu8HO2BR5yKomL6YmqkusCySis+Y+W/ncXdic0A2zg/Ix0TLC
mqYrNFnqGK0wGx4B7MWPFPcrkxqOLndJer/UhjYy0dhdHL3VvyiZrodJKW6oorw1HSt7I1HvaWgK
JFUDuflNod/ZQmlv0jRJT0qRfNnWbQ1by7pP6Rfy6WFC+corzfi6MEbOEo8CWlTKZCGS+tUuPEWZ
E36fhm+wmYsbmsodX02E/VMU6/p1GZYMVZiwv2C4KzYPM84lZrgM82kmCpOL6KavXME7MSZkpK2c
vk0rVSy86gNxaj8z/SiEMoSrrUfKJL4nytGyqhRxLLMhdEC0tN1PIXTRRKyrN2s6FUcK2AtMvEqm
PIE2b/eGs1Jv0xqnQqHEx3bRrcl+8lTEXEGRyTbEQxBHsp37ExlIAxjC/KoUZh6qakWZOHUJtG6b
Hh3bqMTw+IF0kHREBoBeyEui6fVpD6nyprHWKYcfvggnu181AgIbU+ohptvqbkLk9zBPWfKqxmMb
TjoCw24bvSUxnQecmAYFB3WYyfhbbdqnTt/h41V3z7Nw8e07Z9XUxy/2lkdaWkwHZbZP9tgR+4OT
Huk/Hrk1wSmlJlYWJCAlUTIrZ6LnPo08fzCxoIf4Q2JcjMkPlSrgUCFB6w4PQnsWVtYhz2dq7Xtn
ewcTYWoceE+RrpJHh6U4sZj7lELFGqrH9CtUZOSZSME+Sa19w5dCnIpS6c9KTfOGWtItNi7zr0wg
SYXZxpdK0Phx0xXzLbMy52ZoAW6VvaOHHqOLbBMnbOBDS8wAgrVDmhA7MdZwx+6iZCs6BubpdsGT
e7bhn3pDe+QlizQrnQtfhyyhR+pOo5vjfiJbwbVQdIaNLo0TYmEoVCZu8GDplIdFslBHJCJQ8FE2
6acrY/nV1Iz2WIp5Ptibod41c/kdZYVxSNBQnqxhNk5W2n+Sv19GTur2xLW6jfOlaGPh1+S7+0OX
JRfFGZQD3oFBeKqNeStWYvOpg7a8S9ypfSB/2fbA8tYDUtrqCUZaPUClWedpG+NbEBor6rqpBRwv
mws+5PWkZOyzyzwAwPQ5hYIyZXVvcNqua85tN27ZRG1BJravbpJhlXacdvglHJzanrt2etAzzfs2
9wTbpolYH//K2d1Ls0qow5ccL+gD3mpIunGdP2rKFwoUJSK5gKAnt1VeOFgDRhIm5Y2tl0YkKutI
/rsa4bLrTiq5ixGiukDkeCPaRnwQGM8Hy5V9KlWjupHGKEOkl+wkaq158Lql7aEDs0KV5qj7JV/N
Y8eQFaSK7kA/Osn3QdkY9ZwToXPghOsFy61XCCWyOjWiCRR9qNn5BXt3kU34Aepj7+aXydF1v9s4
vGfFoGMpL29NwrKzZDWwIraCDiLMtUaJz45GkBtMGYTzDvWhmBak1nH7uErLfpxiq4qWamaRTdZ3
2J9TDFyyDay3y/qwjpeMEi0N7ZmBpNfOkzfYdIigpblVs/rOSfDoDMp6GU0FSSsP8mEy+1et2G6p
WKLWjJ3bUvvBW3eZes/eWOFVAwfylUIqB31AMNpg1VTLY6WIU7luu+iPalPXfU9JeAnSnIeYdyTK
dg2u0k/uIUXTPhXzz075Prb46HlHteXW4SqjDLmvvN7FxIOozol7dn8+yWXQjAhq9Cafiq8yQUdu
lc2zkzoGfxdTV9KQllK2h6y+d9cUQ/FmHoaEFIQVJT+wGgmQ46rSE5jIj17T58CYYZFUpQaqLjtv
NZwgsZnBIeqqk6LH7410X0zrvOqI7Rm9vdpADE7+81NPZRko88XodnMjn3NcjgYvDQdNanM/lhqo
JOii17rx5q8iO4hEe8aFe9SgqzDvDet9nI4fWKMuS4rIuVgrK5zt9GUUYD/qhJet+QLo+0Gd42dM
4zKFYse0ptWulcQNZHu5U7ECLJrZY4wKyt/aqrpRVKuNDMnwO6FOpTPdDTS1OotEj9LJElTrTFk4
zMzXJV++ZxWm88Xl+2YjkJC3BppK+ZqiQMAOq3WEgiQR0ve7xESZCQzr2w1gOSkoX+tdIQzU8vL/
2DuT5caRdEu/S++RhskxmHVvQBCcRFGzQtrAJIUC8+xwDE/fHzNvdVVm262+ubuLLqtKs6yQQhQJ
ONz/c853iGMAvA7VzJq6iErezwmdTkZywA/QHI0unwlcJRMkUJZO3OF++6lJ60mttUaA0MhuNO5m
KgmOLTHRZaZ8tu+eWpHR0CWJs1aZ2Mx5md8SN+6PmlGL/UI4Cp2dR8oPzPkMryvN/FWuuXgvCRHN
jbZJl+rIjv+qP8htlzCZQPkAN9reFlyKnC9maLslhAriZYzPRef234rRc5SMHXOOjivdtO3I6tx1
u+i5YgNXa7dTjxNfOsYnv90RCvi5UlR7ugRAL7oqvGcJApwXM+u3bi9iNkart+00qhgL/tqw94DA
FNU4vBr5MG1cX10qA5dxupbNTslOO2mC2bK7+tW58xPnmZQ0oWTHaXdm4zZb2T4s1szL9lnsvFAY
PY18NKWaJGNy+UFHO/hWD8sDkozuLDfexPBvweFtm7dNnB3brGu8IKmz4+BhP1X529LL5pJLQYtZ
oajuuK5OCAZECJOtnLzbDHzvabAVUXOGIvT+2k4gpglKqzVH3Hdn8tDvha6c6Fq7BMCChx5gz4PK
S7kf1ik/jJ13x2PADLQ1PkmSe9sSYPqrHRucLbrpG1zGzIknIYkg4yOODzb7vTYFU0K9VtX1844a
2DPekQfZlXnESdLhdm5t7pPsR6lQxNdqIK+Pf/uidOn8IPRJ1TFLauhq9rBNNflZZpmDaybh9yot
N/Ih2RKHeLLL6qXWKTgtfeeXMvxHs8Ho3IDyz+jA4T49eA4z8N50yMpdR4ojsb8N5X/LJp7wYmcI
tkTweJ2tj0Fokut9NQFXcOvyw0ywh5npooXUJ7OJ8GRG1ye2ZuSqXc1JHj9HuZmwp9OifKyLpgw1
Q1XbxGuTbSLa6hVK1BZig3EchCA4MYLu0TwW19x9Mal63QDqPeKu2nSlf5OapFbwDc2H1oDd464s
rNizHtSCowbe77n03C0LWHylDjuY7AFmgarDi3YdZiNDn/vGWbYqM7+kSRBUlxcsQfEdlv97U2Qn
hn5vZt4Rnq/ZAVXY1T0vjtmZ5MYuNfRXuyCmAhWOvblnxluoFjXHoeYFIzdxqTTVz5aDjMSmt9yx
7Wy/vaxajgPMCd7EceFQB5kB6v74c0QA4Cqe25nkjl96h6XW8h/XgedZuGB+XGR80lUrWlneLu5H
Xa3mrndsVXMiKsqjmVfxD21V1iswI+xqTqadMoJSmySFIJUnY3NtJAYGkVb+oe/X9hmYCsV21WCR
DXfmAoupyyZzuebw0xxU0uwDca60ciLJ6mc/0lwyGFhZpakENQlduPqy3DqdtUSNXjpPbTV+jfNQ
HcCFVMeugShREKADUcz2mFw7cdLETDYmJJkbLbPtA73TbujKxr0nwozeWjT6gVUve6qFk0ec8rRb
f1148rrSJW4X28OttMw6Dzxd+5jiQt6P0q830pbil1Zx7ivWxTgTQp6fCK1fwVElvVNCrDWkfhQy
JfLuNVOzjvt+LQ7cjOrCDWXauHjwezmtge+DWXb8iBIBxhTCdLN1qJ58mPomfx8HR+f01Yu9SOFb
EQTRHjC8rSeP48DGHDjX920tthaMBJ4tsRcleqzvvBzImGyyMnINetqCtl3Tex+7y27qsd/5BD5O
JXEybPmD84ng4Z6McWD+nzf0iqaoKRt7UPxQIu8ImZZVbsdu5TE+13aVbVvwIFZAtxUBiMSco8m3
+ojOAu9UFLOnbyo1QebX3GwFieKOG4k14uKlbbdVrgfvp44HdSoz4bzBINDPhGfo8lSiDN2u6I4F
5LWwr4zhYNZoslVWxJFnm/kzLp6PjvndPY7SD6ExAWxgQ+06P+0PIk6skHI/WuxSlquC2uXrR2hv
BST5Qm9C8BQhSvG5YocSZjpjuniFSgM8Ua4bDGCbylmjgjZGKdIn27v2eRVp2M6j8VOMrndko++H
mivWfaYRPRBt2+6wPekYKYX1VnfjJq/J10H7gY1BuqagxLXX7mpgacDG5io9EiDJ9r1m+1+N3rTU
KfbaZ4szK5KNOe6cKyxnS3eQ+ewtUjySUfrONZ/VysX4BfbFelh1hkmgX3LgJX1yp8WMGHjaazTr
eP2+c2cF1nTC9We2Lt5Js3z1lciekjR2b3V9TneNOVgP8ZiwBpSGxvASqPhhzYzype6cWxQlcOly
rqcVHlQ8PRalzY4OGVPz2V6ZqEbEL6tbnGnWqyVS4zx7XZUGWXKtI2xgIB3sujMuOGcm7DXJUtwU
+OvwedpavnPxwd0lOjFvm6kNYwESKW9wTbRrvYFIfkw8tq7FowwRUvT0YiM8TTcYM5FN3RLqk6fS
yp3g71tnLu13/Sj77295/mj/51VW+Grapc+SVP4+r/7nv52zr57b75f861f96ZuYcv+HNnE1rPzp
X7a15Fh0P373y8M3suEfPyD5bq5f+V/9w/8Agj/B9flf/+OrGWt5/dsS/KFM9n//AX9YZ7C0/Dvr
zPdXKr/rQX5n//f3/SEQMOrHWEaNkUAhYOjvYOz+wz7j/2a7GGB8JiN/KAf/IhC4v5kuphsdAwbF
qsa1kO+fAgFGG7rLHON3z43t/h2B4GrR+ZdYA/4ZGCsAUTGW83P+UCL+lUs66hPVgxjBgtas+nB0
MLms0r4wEsM5EMsxSkRp3cKvGwNpXyeU84oFvV6KUNdH58mFfBCySozntWFYS6QSlEbyqdnZD4L6
/cZEmmZNEBdyUBNt4QSgZHGjVtJrOO5eCwcmR1965qFosd14PB5hXyA/bltLwGjpsrhDm6gazM9l
G9oNOb65KilBJCD+rFUNO6/CdA8ttVR4NwTFuIlXR5hY7MvSsTH3aLALcz290yjZ4elD1r8wJhVY
Vp7tZF2nkU+pzC4m4f5gd6Md/v0746mp+O9fL/Y/3SD/6S3xp6/afTe3H9X38Ne/6r/lfcNV/m/u
m3H+rj5ZtZI/32x80x83jfMbW0qbC/PqHeNGuDbR/XHTCOQx1Cyf/1CgdDWd/dNzpv9mcCHjVOOT
pknwCgb9x03DvQYqFNMZAR6YL7ir/qKi/TtVzRJ/joxx13CnoKhxZzMK8BD/uKv+RVRbWpEm1pjY
gTkQZrDGednKCqae35T9V9e2/mYmn7hP88q4RzpDAQGuvs31vApTg6ekKla8AjEWKqID5s4Buv/C
xuJTDKvcrcbEAf+abPUT+ZFVzkfrxi9Nb7+tM9PqjtMA5c+/yDw+6Qvl2U5KobqRXkeFvdVuZH0j
U+Ef3SV5cDXvp21fUSx22x3mtXMDeKQu6tXsbEz6kk+1v/ScruPPbvanN2nAFCAPmT1CaFiIsSJa
r4nunqVx5cM5S80Igq0nBV8jK3FT8HsOEMvqYY28BARdCsvrwt7J38fONN9cyWPsYsHsDIAhXWt5
9ur4PeEAeqQA9D6NLSgPWDi8jS9Ut8vFUhxHDWWvwFxPVt54x34IE5DOHOweX6SMy6Mvyzyo2N/N
Rnzy0rlnwmh5Ud1Un+AirF1GwSzp16SLeDDHhMLZkeik+DZ8OB3imxpwwyUAISqh8yt5H5N0zEBN
mQzx8ssjkKbkNEjvvR0oXyV3YH42hCSIjPSu2Nssk6c0B92FHdYMksl9rq+JAqYCyxkOmIaeClQw
Zy6N0Z0gxVKuh8rTbqZsMNgZ993t1CxIbiATN9myTCH+/gfUDYEAQu1qW7M9NzPzXIoh54X2jO8y
jj8d2/ONaPsXazFJ7+Bb4x9X5dXvnq18KQN2Cgsio3ihbeQJ7oS38cS8hmWqXvA1yKgwlrOYhmtS
dx5vzTjrAkQpb8M7TRdyunA01JZ9FnNSsWNgEKmhXuXEwdI2u8fB6JhcD+os6Q0OmrputnoPPSZr
lwiQSySuryD3yg8I8NgwjBvRSRuuHOpF16W3qwIkN8Tmp74kDnvgnHevbaLW1t9GuutZwoHAVCkl
y2CDS+SCIEl4EIBm/ewVZ7CyXi9aUj/jeY6Kq3HQnAHKDuK1ZKIeSUoNIkgD3VYqggVNO/cb2qXN
bWWN/dPUwgSmUjLoY/tnMgnmJPX06gy2TeaOWWMKlSso2erTUTW+YbR8aombPwqNApksgY9rpenO
IzkWLjZd04O35yGPkyxuHc4hrjnzykkrZQ1WUUJWjHVaYBeMXX2ANf0bHhUbOdMzsIq48T4fESt7
ifKkxnmvpHXQc8/b+4u1a0Wdo/qa1asu+0/p6EVo1M0YNtcPIQE0GzmE+aNMee/6mHx5qntGzzWD
malp6JWEUwZeU1D5q7/Dou9wAOF1lqq8bf2ZajWbN7oZ3FMxMkrCH7rezAQLjkNt4h0CSR/mgtY0
65pooKgKfwsqcMpUksOHqeMML14ZBZVRZhc4A4bp0RL5W5ZNW7m2a+gx78dh35chNSEA7QycdKyN
5s4eMOo3V0iYX3Up7lYDyo+nyVvRM6Miz7ABkYGSzwx8L8AqRqjj1MS7OrMJr7Af6J0WT/AavZCA
ShmChUE4XFn9Q8NYTuicB6ZJPbeak8FvIhFuFgOeXY43WDVOZo3GmmuZsak/bML0D2jnh9hqGf7C
NQjjioSVv+ouxUDy1k+Wzz6eip0mry2gIob/kYDe6lr+l7nPvk/kGsMtl18SyyBjBzLW7qeCg1Sq
glu0SRwiEZ0V0XbxWk4+ovOUUh8O167q9M+VsfiudOECkpKJQSpyd/aABRttXE65q4kQKBT40JjX
c6U/7ukm+i76EQdAyfjUs9R5NuefDebB4Frvbk1Dc4Bv7HIIA0vx/3cuv2/r/187fsFW+z/fuZyb
8id+oD9tW67f8ce2xWIHgn/7Wt6sC52Sg3/sWkwHww//p2/RncM25GqH/0eC2aNtiOc7xbvCtX/f
mvyfXYv4DWHqenbwWCAw4f+tCCmJ1b96gSC4uLBWeCGGSW/bX9tuZwBcfZeCVdUddVKTVk1bm1nr
fV50VAgCIurg7baciU3bC/TcNbboNmrjMne/FLZe5XusezpF8GPmNcwHU2nuxRLPD7WzHHHg5ZHm
qZ/QHTgsyLyL9CFFEHQT1q9hFi+6wcrc9O3JbBcNu9BEFMSP84eVRFVIkuwsHM3flUUyHPXBQw2t
tF/QTOez4SyP+Dx+Is0TyWfsQEdODTJpCoxhVJTPdd1qH1OW6yC1zfF5bark1hbxELqJNel3MB+R
boxEZQWHgdhkBeoAXX81ikqEp2I1yjQCMujswWtwZAbr9LRW0zsCP0hLabLRCVYivtXv5Ec3MpSv
71liQSfWizZuzESgIGXrgjjqNMtZmd0LjDCt35nmQjFcMyTrVs0iHoFSu3YAfTg7GCjpceDkDqik
osOrOMhns0rNVy8Z7ZvZGRD9wTDwh8mCmd2q/ZLftqs3oHbghxek1Sb1UdJUnwV9o6P3dbV7KVUF
ecGdY2fLECm+DGnVfnq4PJD/r8+K1rH3CGXxBR9tqo594otnUXEGxfPfVdqWtPn85GuGuB/sktG8
FML40nkyhQ40HB/0XTccY6QedliFmW9L3WecPY7T+CFAu98wWRNHMIy2hjohrs1sdr7tvFZhjOyL
Qz7yiMn6vn5HFuUBmRQgZ0V/3es5mjgpWQg2V712kUXrjIfJj9UJe5eAXmfZz7C39nJ0nI1MBs6j
ONu6bW+azsPi3zVJA6KsrZUfFlLk72Y/UHlKrhGnhHku1LwwjGy7jLSjn8E2ofc15/QJMsXmE9fm
LLTrygkSDE17xe1IxokRZHclU8ZD5keynweKoWh8H6rxBEv4NXHwHJdY9wOCz+Tx6inSsIdGorfD
pFvODioX2zMb+oZLu1I7iZ2vxTGHYOht0oOph321Z1xqL3jXvMGcNp3moImZ986cuDdcXqHVEysr
Czcn2JUZeGhrEJT6Cq66Xt8QPk0Cr1wN6bosu9a2gDLaKoLeMm2EAdtJxYR9V2TwkGxkdmA7fzMh
WPjF/QSS5IDpvcKBwbjbus7r61jKo9fZydaxRu0oCVAHWeE/CihYO9xoXSDH0mQ8OMu9mMsXYmIb
W5rQjnyjxDFio29odJZnlQZQB2hYEs7OVU4sE0V6xb0OBxek+uYyLJgz5vgmbmJiY0pOkW7rJIl7
NHY7oLjp2dfr7Hlqyuww2Tl0XuPZXQrnBqga4HKv4YboTZgLriCHa2W/1hxcae9Nn2vrOlGp+mdM
jdimO/d+cdMfia/Kc0MzwhJUoO/QtIjhgh65T5no3tXdshySqmATtehR5jjOp1Rk/DAEchLRemYM
rSb3nebpLzBLuAPrWjwT+aYKMWldoJrkbAdut1+CTNtV1jGwDYxqNvdVogMAdYq83rDzVFE7ED2f
4ux2XbnV0QJFXAScbuyUsL4qn5e1BQdsjkOL2RFL36VGIQaQdYNJNb5xlokEwFAJ2DS4Kayq2GAO
v1+Vtt4TKvE2mBa+R0g8xxLhYK8ZmbMrdUcjJ2067b5N3OXWyDB/W+T5Tx3ewxJqPajMFpii2YzN
OZvwYAQ1F/yLAAVWhjlk4kfpEq4PNBKuFguPlUT4qrvA6myKa0SR33OhgK1epflm64t3aLi4t/PU
2ffVMDAIr2SL6bns25dWK2MWylS3BExARTy2avG2eSYHM5NSooGYN1HI7QSlbjetZRm03BsRvibj
gOzJCHydsZ2ny3WbXzYYTOXgfJBMiqO1LYGMpsisbgP4Mvbw/6/kNXEA4IyhdkcYo74pmRixwfKr
na5arOJqjnn4Eb6hSPiKTPPbG+SIYZNyBrl2U9o3CFTxFrcsB2c1JTd4tfow6W1izAxdrYeM+FiD
JSuzRSiVm707y+peunn0I11UxRm2YoyDkquN2/A8FP2PaTmoklcunH5vGfU2pWXgjFx614xds+11
vjYu1XqCFVBeYLZioujjHoxfAyq4JN+JfdKuQm90zJCiAEdGtIHtpE2WvpPaax0n2jHVh+auTAwR
GfkS38Gl9oLMqreU/IXmyMnMcpqbrBNcq1V9qRRRiB4MDqhX/H0KU5WaQr0sedxpWiiEScVgqqwt
YfUZb1kH03QklKDnQwfvVR6dgUhDDAuM+unHbE4+M6pfNhjqtP3g+v1OzISAjVUonBFL7pdbsAB3
vsWlt6TtLb2+d5but0f6OeRhnDX7MS+7X0NhoG8azU0LhO1rWUes8AZl1GN+63pzuusakvOCK++h
0/ilA5SMx1ohiK0o+jcJEOvIHUzMYE5e3RC61u84WedHDsXjoYRuuDWrpLvkddXeaaXOax8q49Pw
mIQ2dawivSHs6uf2OXP9J79emjfT6NI950aux9F86bV1xVzS8vyiadlkwCK4JdJ4T7/2ytrSdvcd
869H9P3kBcT8r5GD08acJgl4cYpvs/aKQmfmE1BbNwVUJTyoub3+lWO6N10920EAtEBD9OUn6F/k
2lnrj52c9E1nD8O5FumNVVFEQofGsuGM+pFSgfKo6yp/LIqpPTnExLnv6/WAzZLtkpFPZ0uMFS1M
lUBrct7KjPuAD4lpar0YLNnk8G5iu22DVp+PDZLiDeZ2jWeY4x8cRJ1Ds6zl1zCZNsr7opPonp7b
xn3Jkzoqe2s6KgOaxSD8+s5V8bwlSoH+n9bu8wT894Krzrswq3o2PE4vLihowo3IPDzWH7QlRmtO
VLNvdL859Swrj4AQ59PacjLPmgT3p4nZYwjIpmVvnWXTICu5O8QuWzL44NA9HqXUtC0jJIGuinHi
1BpZ1YRUvE8IfTXzY8dpyg+IwVAfmt7/WHu/+WFMenaGcuVNB8mwZKtZ5foxAZMAprAM4ztCvXhw
ZnpsCF01L1Ul7LtlBLXgpGIgO+g+M/QRe4un+Qk+EVOVOdXviYcxwGiHNH0a8X28TU6qfhVzUm/J
niAMIcxhiPG14nYdYfCthMV+tUatYCjWHNE7ptOx5i/blD/+Wbljd8SCmv4iJPlNx3W8qScHxwms
CFhihbzRk8l5kJaQpOnFtIHS3CyhmiqIz4utJ5uSzqT9YiuiJSuK0FmSwNJCUL/uUw7uGvzpxCII
LrEBqVGLUA2+H9XY8MRWCo4MQazl+SEWHqYfSdWPO6S3czb2e8djZdRAELI+yTVqYVjf0hlvfhVO
K3hFzMZruQ6/uEfAYtikv6Ksw0bPxtK3j3C1X2fmA9j/i28pWJub0nJeZEdUnOuvvZs8+Zm7KjnM
CduF3KXwQjMdqso0Zm9sFsfnlqlehNnzzWWmuaU/ecRrqJiXeM+JQt629YMw9aNwFAOxxo13qTm0
u3a65sKKm2rE0Zws+vAE+vURovXGadIzz7tAoqfrA43pubZuxnW49YDwMWWV7i4xXT9Y49TZzfVw
V3v6iGq4fjSedptRkYjVGWdQC6+XnW0VhzZ7SvKuUGw609hi72B/bbrbwSa5U/U7tiDZoWa01udW
u6N8Yzg0qV0cuY4rnMrWtO8UZdMGX3/SMIGx8ymNSFsAgY+6692nSVlDh/O1qMJgcG7wxgdL5g8R
RjZ/nzkqDwlewkOYDRa5dH4REyBdtjpQugt1A27DDNPV+Cpm/LqxMu8xOEKD6JZxO8+IwU6J5jNt
O10skc5uA/MJzmvSWUfqIX4ZeXvsCHkeYg4RG20hQ0HuNz4sk+Hh1Ez6sCpUeZRghANiSv5xJJUZ
FXmmhU2K0LuudUsPC74MkOgZtnbtqM1c3xZS0V6h/98kVIsBAsbmVej9J1BIG/TmHEDlpI1W0ONs
rjieu9FCc+5zvF3czwP7Bvxei5w+SMjl54r6rwsr8Wstu/6xzgWgTWmy01pwX7iLvSc2Ood8EQ/0
UnbcOWV908IxDQCsVseEDikPYyYJ6/luHDx/30z2U5maBle0v+8xCTbWuJm8+YBelTIozueoI0kh
WU98S3NuGKtjEbIVRiRCBVCAE3zfNG4demse6GTQWEAbOlhFig2z9etPrXOgGoPADd259m4M044v
nre8eQ5oRVToIyMfcgMWTL9XordnQSHFHloPlJFKuCjbVrOLbQD6RA22Am5r1ANs3gO4x9FFufQe
b9AzE8EREi74cJ8GLs9P0+dSK8p3PzlnHlIALq7J4yfhjK8LJtXSoTwqzlPiaH78wDNeRQB4bhDL
93QKKp428d5P+EgM1cDg0bYd+SFh1M+iy3nEMUtjj9LtG0aiW30ao7mnb9Dh6zhag7AqlqgvrJeS
HhJuv6k4MGsbT9ooSU1IUWPMQClB089cANQFMZTZzSOzAC2LKbuOkhSzSuWXT3WiYXVkmx9X8b5X
w7WUQKJA1LXcGkw8symnDXDy6BOGOBh2i1lGmjamuzUf12C2efGs+QeTOLxFbAGeEo5rpWdiv5L0
oCAH2cY06jsMm/2+WEcwl5Vs9ks+xHvq6iQrN3Ahc2nYb7rsldctlpblkM9wibM8k4iX+c85te4G
O6oGJ79LBBbJCRMA1FT5o28NbWNV1nvH7xaWRgEPiKXhxq8uo/qeOKsGmiUm3m1wqjlGVXzzbK5/
FI6aN071XuRtg9mb5FY5MclR+ERr52cjq3fNpYfQx/wbmNX4XBAzQQQpyFza4SLO0+jfZp7zas3e
Z5z42XYhMx+WwjlJxOBA5fN5Ytaz8fG6Bg4sLM3MibPW/Xqw6BgERwpsmic6eZZUn0+5McuIkhfM
pabXEiCrOEKMqAcUyilu6GbBrNLTDTbCHeFcW51SXQdaI+Q9UW58IFLdGqt8c038THQ3PNIphQ/F
0xSnSlJUPkDbWseMVVA6vxHKu+fTGSLeBTxbzE3GtEi2pbceVkdsC2TDvWtIyfwA6M/AEIztRGrs
6Y3Be+EuxOCZif3gjri9ohQa/JzSxLg7EXZlR9lamEw9l3GN7LY0XKhNXg0oFS+eXxShUsN0ZzK3
YsVb+9C+2oJi6uq7FEOfTnXNARuvduWTNiejmjHApBrbmaHnoOLkA2PixLfxQpOBow/B6DqPSm9K
XmatAyUwXKp2uiTlyKmP56ZHTxxG6ol+Knc6st4kRETn38d1J3VVxnwKZAB8sUHxrafMMs+UfxB/
FekYasz8gnXplg2cXW9rLI299yrRbkxVPUCTC7hPSNngOrfbqdjjpbr4fgs5ZvDaz9akqsBSbXY7
t3m617T8V+ZyiB2ttj10KzYfn7Zcptn8brOgIcpaWDJrbBFBNdfvKp04auS8dZm0taOB4/dIjAFr
76B9GfgUUCiaFZY++kNNVUyQNSTsGgOjdiaAO6ewG7a5hQo2ZnK+xKvuQ4A2u+uhozizjb+eSK1H
rtx7zxujpYjlGSugxugjUduYljdeRg50l3i428bnCSxq3IgvDAY7kWsPFSfyfSezB0QyRo96+dBD
cTiZ5XJYquTea2raGCr8ubLHE5G8YLD8qVeyiIyysUKKV/qNXdVjUJm9H3YmyyHU2+LgxPe9W1bs
Umd2UVV1b9Y9r4ZVQvjkBGZN36UpGHZL5hyovDNsru0EnwRCXo2zqHpKegc/m8dLmZBlKCdBLhvt
HV7gV+XDwm5H8iYUTazkYlAB3K4LU7e8UJFMVxaA5KtZEXfHbF+sND+6Mnl2J7UDX6lo9kruyhQJ
xV4dkmqG/6tOcERDigW/0bG9UG9Ma/doIpdVVzBDaNXWmm+qyD4Gl25iq0cdodQRY4XKHzyKGvLV
+7QHV99VzYJNxLNQFNHOolElH6VF+1DKu2Da3bHvEbxyNFJlE65c6NbapCnCT0VPEOwzHp+e9kZs
4R1myh3DaToA3TILVTJGtBGGC2wXnKrUcuTyXpPqhbEErEA4ZcFcZ3RZOQl3NeiTAGofj6u1iHfF
Ul8k/ObZfV2a5hf4MdYi1yqDOK3ufAfSMBu78g7ajRZZRtkROWPasprUTWS0O+nLsGtaYH/OQPjF
WQzOGOzw0n4JEjoc9Eyex5LUn1F037MpX5J+iObc/FiqgvKt2OO4ZJuMCTN3jzmX0R6DsA1P8y6E
ObZu1OJdYBi+IwJ8pg3VjxbwN+YQ+ZdyW+x7VJiE2Islm222mIhXBRApkCi1KaPEKT1aw7zDNMM1
X53xnjQqYxK9S7bN1egPie0RsBldd7XZUN/ijIEGgIAZJ4a72WAwTKYXD2Ss0T9cds/apL8XNpup
eIb7VVrtC8c24DoQ9Xhd+W3XaI/Nar9LWX+59RwmBi18joXDzlgyRe42BeHsmj2eR/enq7tT4MmW
nAWF5f1UXZxF0r97zUkxss42mVHfa3zjZhGTDq7EPJBaOYI5ZERKzReOa6zxdZ0vwWTPCam/xSD9
Cb7YaQp6FVbKMdfFo0INnDw5Hu2nHcMJNzMB2sCDn+2SSAicJoegUjNOSU1IDqbNVsDiYE4Do9ky
bXD4aVrGU60svX3CTRegEJokcJb7skdt7Gp9x4jpEap/HkKnu0LaQSMO+TWksfhdOLXaLzdXB60r
vrF08jgx7uK5OPTu+JF4VICYq/WSuWazsa30soAN77V0P87yBCS3wpKNRFpK3keG2+OlIMiyhyo/
8/DOyQGrsQrdKl0iShb9LR2LWI9N20Ri52HqzsUDMwvq5ECDa8YeAKTzkqflaWn1T07X0y7Tb9Ss
duSn7vAZPs/FQu5LJdfxcXykXRRI9vdiZF+A0Y6pUD9GcoBG95GZ/iu8l3fyY85LBaUeytLqHg2d
Z1FjxwfZpVQFDUjPdO0VuwKGRdAJ2woHt94b3rqbpfMiTPtTSuOlyId0fy274N3yiFSwHWi+PfZZ
LfjKxCqL0OyXdwlcid4k8wdHSXzKsylCrQMuxpCLTq6EVlYu/XByrOPgtF8tj0Yo7cV4xCPPC4A2
dbC7yQw4aoi9Y0yEuVX7AeG0D7uqv19Gjfl8+eRN1r3Xaj8ESOigpSl5a9KLuO1atkO4jn+muuzO
sdL4HMZ3r2nUxlNXHdaLG1D3cbFNKT7jA1wc4qge2qxm9yfG66e59AFi+zdg54xN5q4QgckFmA2V
LI3L0xHodUE4ROu+6euZlyDuU1KH4mK7Zh4McXE/jxJtxjYCY0yemti+q0b7bs5ZqA1imWrQcXRO
676uBF2gKPpUSnYB9BZ7UypnCbJJUsXCliPQKJ9kk8ReTUzGvaJTgx8OrAmQeQhMIhQUYHBxUcMI
e7sI08ElKeOAy9C9wX+g0QyKXT01l7IbPv++tPxfc7z9W1Ppf0fbmwAa/O/E4/rjq/mzdsw3/KEd
u79xXcAedoHogn0wLNxrf1je+BOd3lCf8RgAByRiuuP/IR5bv1EzDjPPBUEMYdOD2vYPyxt/ZNou
bHPXZollPPR3LG+g2/5sFCUxDIMblhsF9r5um+ZfLG9uygAAsLxiG3vP3DcJx9O9CJfNGqWbPFR7
UjXsGOiDeSR6fJy2dcimZ+de1iVaWXqnJTi9JOANq2azs3Zyq7BG/cC8dRxh2YR5NP1Y9kiHW3mc
kj3RNX0M2dUOty/DdgiqPbn8rRet/Q2gEwJqWwKRZvWig18gmogZI2ioAgqqsxIPbRYoXhhGtkiF
lJHPUTwF/5u6M1mOG8uy7a+UvXEhDX0zqBqgdXc6SWffTGBsRPR9j6+vBaXeK5GKJ2XUrMwiIxUR
otwdDtx77jl7rx09a+7gXA28iyvA+Z7l5kG81704SNzMxvV5pUwkiR6HswRXin1PnONRvJCv8r3I
x+H858uH+qgHclC72tOZ4Ob8IYKLjWTXHnJPfk380Bt29+CMbyAU2dsrcPA0LrHqKMfQVxIvMWzx
enySzwdnsK9IQvSkS7gvmn1/uLq/t+zzs+0fFqc95vvOe1YdTDF2e2yPNOUOGe5c+4wCyX70b28j
+xUSwxHkg1dcg9mws/uGjB4MB3Taz8SAtjJfR4LohqSp+9gnO9Hgzzbs58S+5VrZ6b53e/7d7Bpv
lg331WEhfG2fFDe77l0YWkdEOBeLlTrJHebqa7xICUGyEGMBtRol68hV87YG4r7e9WfbhI6WsOJj
ktf4uaN2lZwipw66HTFglz0JZhGmpsKTL5nhDN2Bv3TzcjJO7ePq567pJsdoz31wP3vYX1z9OT8A
NyI3mxgSZvjUAdOpIf7khGNW6Jzsqn5VJwYw9vCtvpQgmn7T/OZqCABhu/0bxVWb2Wc4xmBDa/vn
GfCpABTHXfiuqVHWb+O5Bgos2IidASfJB+J8bLbPO5zIMIqMc2Apstc+03bM3SzeI9GJ96cy3j+1
8z7+GJDfkFWLvs3HcHYm7jEzHtun5XlifsUkgKluRYroLlaxWEZsWi4Ry43oGsdO9MbxYQVXkV9Y
V6lNLFxgPtTn8VE+V27a4xQMd7pxEl6t12oVXdFMQFnY1Dj8QjxkF7ErXOK2cVLhfJo80WkzBlK2
qPkFfzcdft3KlIo23rvpaOypzIDrSjGQTjibdFnOlQ6bvJ3o9vDBVJMCDZXaBJD5dngh30I79pf0
6doKtPMBclYV7xQ3PMSndJ8e0XQMH+EVf6T7iiHHPp2OB95/44g3JGGxBFRIJSg6H6kh61vm1KQ+
Jxy1P/Rn/ZzDfUCP0EQA6QgeUfG+wA22yV9p2L+BMOYekAKXTg7YPyfEOw+ixe45opA0ihvrkbuu
Ib/jQTplHPafXCbM4Y34lvo2MkEby+9OhW7ioC9DuPXGBwPI68f+4J+WHXwoJ8rOYMdxdRDo0R2+
UC7DO0IH3e0JFpW75SHOXJhUJFAeC2rX0qkfNdYNwxkfmRCeorP5XccV+U14pSVMEcC5s1P8Zt5p
QRk9NBSRyy20PGm3nJPx7fiLtznT7H6/upewIM5eBZuZDbPxs/Q9u9APcFz0FyQpdvYtBCNGO8wx
n0ioEux2Jz+donPrBZ4tveT0JF8rp8RC5Ilo72ld9r0jXSnn8pN5rOEDRpUNy+5N3EvruXnprY4R
mI+hjcnzyHTerl/l0165DgxHuog/lAvzNDoM8m6Uw0WzR87jM4YQ0Qlne8aO6r3a8oHai+3Iv8tc
lmXv5SXe0dex9qJ9E++q0yH1FOfBI3fevlhcT0Oc670xiXQjp3uXj/zKFl31sXx5UljM6dITj+P3
3uBOfvxC092mlLMJH/NmL99pzupNxwvZl5wL6uH7LnbVy/XAR7CT0Sn21RHPoWdeVnuR34I/wK7t
0cG7imqP34NWSLfzC+0wubwh/no4EltCEsOOmshS8NE42bn+lO1V+MQf0CP4Zf7xZATf38VFf88h
ji5OgP713oDziRTBZqbfHZsjgEg0wTaV6fiRyofOhV1DQxQnpY/Qb+D/eq/Y88ujFYxI8TS2qv4A
YCS8zAnusnspGBZ/cPkZer5Brvkku8OumLk9xXP1LWLiWGu+4kUnLXiC3M5ngMCBFRnlbcBd6RoB
FAX3RXm5S+30cOPsPgRsd658pp+Z/h08II6SDvIJ7QWz3r5l3zTOpQtizpdTwiUa/MYlxjDY/td7
wpUBBPyZPZa3b5Alb0e35UtWOJ0VdEfelPmIVPRiOjL81zmL2PG51TwvcHneOXob4Ooj+giXoXdl
ucyXIJkFSDjGaKfC8WA/zHnLIJ4ValjTJ9VPGXcYuAn+xUqtW4L99wvIf8FV8b/JL6EjFfxN4fiS
9581h9vv/2fdKKn/0JhtKdiIfsRT/N+6kf+CaFDFJ0PrRkaVTEX5o25UdHIrZKbqhkw1JyrWf9eN
ivYPU9RljQQWDQ+Sqvwtq8T3CvRngxGFIqktiq6SrYMFijSWz1YJcYoKIcqQa2vw+xOUIfKk0uVl
hEmfooRLliwvvaKcpPwFLY453A1V0HMY0pf4CmZWoNCzm9MjnTav627wjiJi3gH4olbd0SPZ0GNe
1FROm6I9XnemdLXKuMe1x7U+11GfbC891bfyHKCjccYzoX4Dk2MJdD930Z0+X4l5YLTcbnCuDSKX
yn0f0UqsbeyErPShW9FNJ2CJPVWnWZDH7aHiXxm56MLONYuCeQqjU7osSfstL1KX2bUtdqc6YuKl
flOrE6gcO2HuNKKiy+qPdWKVsB6XrSFSNK/QRi57EeIInSg1Q/Uc7VpNOcdE7ycC7azi0cxeDY0u
aBWRVkdfgpVJp7knheAILa9FaiFmb3JdHyvtBnFjEI8vjH/uNSAVhGn52sKQXZmqXRHeW2PpS3Xk
F1V8BmAYrzYo11na0w3kIjI8kka/irapElWxUe+wKrjS/DFPCAViu0ZNlcA03Y8xscLV0xCdxXSj
NTK1xAxGXHsBlNLZYrxDWiNT+MY6UywcQOVdLn6T1jcTpLr1IukIeRhdbfGd8fK68eWZDZ0Aid8O
JB1mxk5rI6/NMnKJKeKNRzzoEFMbh9kh81PBZkbA4byDsxSEtDzoQXQgsKwyd6DVBPQIL+dtq1Ub
euyznymSM8QK6ABy2fTBa+vRM0AqKBxWOmTkdMTEfPJi1EeTADwRH0HcvJR5tDUXbZQ9jng2jfEh
iTuiUnDkMqcbl+SsFmX8GTfKNhF657yPiTRC0ze5qFhmU7Xb9llEVigT7gPIlR5cS4iwzverBDPO
NF3LSdCLaJuh5uSPUqIO3E0gVKI7W2WA+fOoF6gfIzRXsG7qMglW87LuNUcxvChB0SHnh0i/H8cn
UF2wfs9z2NZEwTslT8L2ipH2LA34XDbwVvmUbZsdBnVR2afJGwhcr24Xl+xwmtX45JhwRM3qjuxL
K6LdJYR3A/6lQ81OyMyujLfZ2kY4IKNEml1a8G6pvBVZQiuCSfdcLvjsI+YKC1WRRN02u/Q0GICd
dMRLAv0n6abO5ksG4j+thH9Bzt6skL8uMKitQSmSkiMam8PxJy8WHRzZins8TnL+kXA46Yq7jEp8
CmnVTu4qnyIFJxVykbU1j2qT7hej8KSRQLN19oVwCqo89GfwI6Mi+SMS/oimSxj70Bn5MaIopNdy
vl4h25tu/w3/ODI75hIQjgliVkloJPZmItK9zSxbHs+q+Hpt/MoQHGRnzoLxQ0VHaSjPTIBlBWyE
eG9t/Sae5i1HcDR5xmkgrUddfY/pH6elcKZ3Zw3Klbzbp/GLYqF0jVGogZy6BUQAKLHD26PjXULe
e11AltPm4PcXVWI7+e1F3QxwP13UwaBtDR4QNVV+J/bZSa1SMs2ZSsyZXZTPS42jQnykHbyagbSQ
C9sUf/he6U/8+hZUTGzfex6QNb80HMoRJPSPZHjDU3TarDFp9ijJmVng1HplJlRg5YoNT2s9Tj+a
fK3q+1J4bIz9HHoZiaqsS/K9mBx56oUFzvlZZAY5AmE9oT27q0Xa4MPl76/cF2fgtt0BARW5F7d3
Tkfm84WTuGPgj+RMkKzXgTb3IDLYMo5Ltv7h+mx/0E/g+x8vpOiGQp9Xlayv31A05IM4kezLUyZz
hs7tInLMOUhoXzd/ei3jl48lUSTQsrZkUVfRDqufP9bG9QUrFA92IxzNUr82QmmfdNMOa+5u1EcX
mCAmIrKOU+VxqoFPakogaXuSR7RCtLPpPDcQPZe0aLIlvduyn6Qshw64hWdieIoEN2KfJ/OYvbPY
5SCE0gilrHIf8/BizXtHhuux/jtW3uyTkZ7MtpoPKJeii6l7k+AU9dpyWiWXnPvzGQ7ofKmKV405
eAqnwWi5aqGOGZLmgk1ZNIQIikVznyG2kWE75lBI61okdwWz5vNYKPtKnI9zjmRJYimZZnCk+U6O
7nPOl0Pc7Os22qa4uwiI9PpRCKco6w4tRrHOoEFLXz6c0YNe4FWSq83ATKddwmHHhmgS8tiHt2K+
T8za1vqdAfBYQcJn1D4eQVsyOrvlMhhPcKL8qX4QtPttG6btHWicU4HZKAxwsS7tIDYwP7upDajF
QDMX8XyaOSwv75J4zMzG1bdCXrhdUqRH+ftiFgdxk/9ph2VgSGN9mNK7wSUgXVJAwTyVL0Tc4Rq7
NKTrtLiE/A2XIeuvR3YOHU5mIzxE2chA+/sOUFQP/cCk09QckbnkINROJx8nsqxTMNog1IsK/KY5
gFxcglVZXD2umXeBNKBo6034FLPboboRN/A3QnyVY5dKQq+OA2ol+WRV9v1a3Jp5H8TMT8hz1VwV
XWpuqLsZC0vX47JEdcGHV7J6Ay/CrMWunr7JDc99Lp2tHKAkxUHuHxOPBBc5DaXAWN5SZpvkQXkK
z8lGMCSr1RmQnkdHUtPdCi22Sm3Gy5UxiNZW3adjCDT7PiNba9KxAAalAlFBs0saLgxGIC5449Ds
DP0EO4ql3NhtW6qC15yJs1tTyADm24mI5GCwOZZ+oSXv5F5dzZkXYjKQ0j7g1vPFzC/kR1PCw6bx
Y0O0U2Y1AE7ojFgjTIrHJT5oqbXHaYE5TrfBIyL9x/6ByrnsrldZu8mVu1EbzxV1oPeoHyR4qtGd
GYNRMRVULQo56h4+TReIuV2E18CTAlM4xaEEjBzB6hvCIaovKEciGHLxAADGHWGRT4Y/md0BVhI1
TOrKRNpMOvWI7sHmvi5VpNT1tJdoncj1RyXu9P66bmF4KkhX8OdCgp8YaZAFjqX5MRkRr4gpRgLB
rip5H1snyr/J/LbqhYMIHHUROCm2SOm+MS8HTXLBhUDoxu3HJl5YbNTCrZY8DPOtqIh7weTbmWI4
Gyi+R3jqZY/98zIUBc9AoDN0b0LF96U+ToPqxFbsLtN0iMPoZispkQJ5g7WlH6FJiUc/rt/K7qHO
auLj2DOyS0zqfj88iUl8B1XDXRnA6IxVqe+UbieE4KPAB92PBjtlu8XOYlii1NSw4iYMFCUIYUih
Sp+YGxIhRbvaVMKFjkDL4FY95XgplZl7ZQFLQldieDDk84hlthsf0OjbasJ9SQBCr66eCgqMeaa7
yI+VeOgEBGQ887BA42pf0m8Lhd5X5JO0y1B64MWQ4/tGiA8RHL2lyu4twjAmFHdmom16WmeQ8kvD
wOuBpxRyadAUAEVRSCkL/TRACEUM3SkHQ58TuxV2l41kOpE+71KL4Fd9r7TULTrQBZ3HmFYpEdso
fPZ8W6jh74f0Tio/SmolgfxLTUdKLpJLu1A7pffoA7y1ktz0Jp/fNY49DaGZM9krXAVB0IN+WQ9x
QdsE37wYt1dCd91k6z6UqXmZYOktObfJLlknTKk0MpAUyeVir8rsmeUNW0MnxTbepVtxOotb7tJ8
P5pnRGlKE41g3kpf9a4knDLspAbnFazGHsR7R0DBYWqYfLQ3kMzIIXhsxXbTwts0Mpa59giBZLwp
YBVT/ZiqNiL4emAfyjjZYo0FgYWyynjQlptCBSLYIW/MqkNqvkvIi1jyhlA640AeRIwYYhrlgLFe
zfUwWrtJpYmjgSqTz8L+LhN3w0TnqQ2ycTeKT1jTbES+TULPyCj3mnpJFNiMfWS6agU3GXcRs+kQ
8vVRmW8YYTfhbptdm9LRaGtX7guH8dKuowXdCd+6+THk7EXtY4EKwhzFWnBWZ5qd6sHUPK/lfb29
TpFfQL58FsgOGLXmWTctJxxKJ70Hau+aOLSp7v1uvm2NiHBmDhLctJbI2Dul5ReJzjBfZtqCo5X5
ex05S21cCJy/+6nxV1y67Vg9m8kuG2VXmBsYa1jJVl/lDJt54G1upWpf6Rdj9jQaz5Kc30mt7qjS
R0GHaUFmnFbuFnGcz9ynDKBikGaonNdYdtdnvF1Otvq0VUMORHGyV1D1CaFHipc9IArEPLGIzFkM
FvCMlQgakHW18oWlK40zyXBRACIbSZ156JB/4JHR7RTRmcQmI/OMtr3fbGNgWvuxdGhZTLU6KHpl
N0p3KzouudK82Yx5WBhIt6M/m9am9H5oWOqnCskkx6u4vpm74zCgXiLMMg/ro5TfYGW0e6bF5hR7
lvHI4f5CMemTNHfh/E0QlotOAe7I4ENGgL902QeSRLvpcd7E+9Ly6ErwxTwJCuZLy/LKhAePDPFe
LM8tNMEhs7YwG5j7cpy/BZPtIGWnvTAAx+W8wm1d64Tbzghk+PzmwvkoBruporsUe9iCUTCU6W1S
QZtk8GKu2WHF7Y0Jk5Zp6MFPAkmORwgtnyU7QI4Krg9ONRCEUM9ABcxcXYVPqCFUaNbyXJZrT48R
LLDF5CPzmJH9nMyvygJzKSKpTA+9CNGuXhjBIEZE/6ZUsLbZfCsnz1SKE3qdUBYLcb4QeJZj+ip9
+NHMhdvJOchJXHLGiTiOWiemhzTphMk7WDt4eAH+RNeg5ZPJWlC0km1Wmr0W61HhxC+E6bdR1Iiw
NOEe1kHLVEjtcr8QzYt4q1KU7jJNZoZFopuoO2kpfMgIbp1z94j1uRpVLnN7Du2Vmw33c4hgrUs9
PeROZR4kKK6ezhd5RtmZFed1f1lklB9F683bqXUuX7CTXeAc2aNNDe2CfIctdbEY3juWzFHPDxhe
9xE0QFOdOK62ztyc1gU4JumLqb7uLQpR1AYmSD5DL94VEh+hLzhNKdF0eQZ24Mtzh2iyQWuvuSGI
1KWQHAxcPghG20Q0MyIlr71ePFPEFYHajL4p8VX9qTBv8A45Y8T2Vz5yN6uhIy1ioMLqAjDnZoKO
ST928/C5k6hMhGKnLhyVq9WdqvtWXn08p5AU79byjkOBXHdwOTRfzVfWML+tX6Kc1vy4AUsfoxYQ
iCqdNeljZD4W2ZbMMgbTcq7MFbKGLr8UpvZiYp619k2QyFNAE05T8wOkOLcok+vvp7ofhKkfXYZ/
ImD+H6jqyz/+57/Qcf7XVA3/m/rSBu3a/39f+qJqp5flk6Bh+4EfZnjpH5ImkpWN41zlQKxyZvyn
oEH9h05bWbagA4O4IuiCls6PxrTBD2FRR+4JxMeg/cwP/RA0aAYxzAoqCI6hBoQf4281pre2838f
n0kdphWNsIrzLHufLElfjs8halKSK7g15TkT3wiHqU96pRktquYN49gXfXHckDjOT9fnx330b+VQ
nKqk7Lv/+D/bOfnzy0KUMTQV8Nd3VNGXZtWqGAui81V31Vwo72pN0jGklN3+969ifG7fbJ8OXSSX
SuEykmGkohj5uX1jlYPQwIhFnxEWwwPeEeFGW4T2EpYhYQ5Wosm3Sj/RfWzE3sRCW/TqDZEcqNvH
pmMEViGASoKi0Uxm252OBloCzI/hYpCjN/H7FdJbaDduPs+97HRJC/mbxy4s6GUWpP9AvemhoJNw
SmnNWdpHdIrTvm2Qy6l5z1FQkkdCCSrQkUyy5gFznGHl+MJGJZLCi5kszXcxSQoaqFNFXgMWfukl
jdf01hpiqCFVl2bR2dSV0w25kaR5NHEi3vcmHBaGbxWKP0OvOssuFCyC1DZaMZK9YGQ3Sp5OqKvC
KU35lkWLr5LkoYLDTBYbu1WVaNhYccbOTh6U6jR493KPCExldfDORvulqZOKBFGWH3LbYjTJuDnJ
0436SHX+HZeZVlhhq+OfbNRTmSXUjEUzVWfZOje4ifqYK5WIaYIyXOHU7v7+m//cp/n+xQNyoyvE
/U3HRv3SfhpFYnKlhE2mUSrFG0KBViwGLnzhJYRAziR/uNO+yIK+vyAPkMmsaLvd1K/PUUzmWIb+
Dls4gmUcTeTYG5SdM/1VDV43lE6ZnPB+VYVra+wR/UWkIscBcct6jHRcpTposIyqLg4T8k21IX5V
1shADK0P07QzFE36yBZItD7wm9xvBVgCtlgjGh47k6LQiiODOq7rcLbNhAdEY9ESLyiFW/8+TPFA
drnQWNBW6nifGwlNXdPARWwrVkPlp0iVcI/nqt4wPpYF3LLp20NWQDh3NGMZQnbJKKEqrmhV/e2v
auN+0Lnj77r4/Rn+qcVqLRIyfs2QoESOqxcT8x0k+Sz4MqryHemO0vnvX0/+3FD951e1JRRp6MxI
sZe/LApSZgxkuEaSG4WK8Up7hpauRjElWPV00bUJ1nqyOTLPJCLhtlIVJNRjXjSemVj1fbSlaxuZ
1t6t9AdmvJ/09ckSFCfouKilH5VwRbxhFZVIq4CfslSt/MPN/b3L+Hn1hLZGk04CvsZBSdmWvZ8u
WVQaxLSQP8QOX9EP6aKOpkCZoxsf5tEiQqTH7Zwnxah7WiLSbAzxl5lATAqe00KFcU1Ph5OmSycI
/TDhDwyyqmoDuRHVDuKqbDqKfq0ehzM9Us3JHuuQ8yVgVploxlnc/Bcdx6AFX7zu/f772Zb+Lx+O
aDoSmhjmMcnQtq/vpw+Hs5jsUlJ3XZTT8jkUoNLD4Fju1qwU/3Ahpa13/vm1TIO9F8mgIW0N622b
+um1KHuNdpgxR8jg9ukgZPPKESoziA3WOtwxziDM0zsGtfq5WZPkzEREbJEutkXw/v5T/7oPmyZz
aKbRRMKatJg/v5NqRD7bKgLFaiM1XtTJFOKNsK2ZpgxnLlOJMK/z8g+v+n0D/HwBLJNbifctSyYd
lC/Dhb6MsqYwelp949LmTl+opECmfc1YMMRHzTF2wtijEQ3hVEbGwAVHhNVullP1CMSNQPtBHgRo
MmaHqneNc4NQa6tigpzJkXapkHaD0EUS6XoNQpmFR1WjD02HNKR1ScUfPeDNYJUj7DA9U7AcKbYZ
ZgWvNkjjJcYR6OV5x651aCsledBiliGoxnAuPNjNhFeTTc7pEcYvdIcZFcC9IZlltVcFgXZdvmIg
v0qXIdnRkyMGYiIjl5x2iTNhkdLbLWqNQSIr6hp0FvROWx+sGWl8PZD68/sv+JcdCe8OE4MNYyqq
hqR++YL7eI1Cq42RSBaj9S0hx2jXrFJyNqdQG8RMrf5Hr6dJfK18vbq2jQt/urVntgUZxHXuJQBI
fKMlk8PWG0ugidqrXgxGvPnDzfTLgysx8JFMXWLaYxi6+GVdXWY5AnNS4ZMFUMzjGkvB0sWQTtRs
uv39xZR+WcO319LBTmKPNnTN2N7LT5+ukHJyg6hDPGmap+PcJ0owqOlS4Qka+ofaGpHNJoI2H8Eo
1zdrrNP06GOyLxFUDfLHH97Ntkx8eop4N8D02fVRLus4Yz6/G1zkYS23de7xrEr9Prfk5YLpDx1p
bcyOdYQTrEqz9X02B1yPWtvdyRoyurXH+qEsEjiNNmmCMiS84A/v7PN0jL2OdyZLBu/NQBWjfS9b
frpOAIzCqck0Yu6J0cyCLqukK1NaqPkSsNAYnbMFvWwzsT84E5TZlTFvXjwTlZEgnqutVXfCJZSw
cWoC4JpmHJMT2IDa3BlahTmiyYUclvJiAHn6/Vv/i7uJr1eHUqorynZ++nxNw7lZU2VKmFLiLtjV
dCjxDIbitSg01d/eBpjq6VwcddMJbQO+z6+lQ0+RxZnhG4lL3R3dznKXqlHxskSJdGGqffQc66u+
r4th9cdONl+TslKPv/+8f7E+bOdDbiK+LmrIL0/PaqgzQ3faIyk7buLPolrdDpA6Ak3vEBysERnY
f6i8NsH81/uWDy1TIrNMWDy3nz93KipNJtRIEfIkrrWg74ptHCGqiI5LMynuSqXAhRHmOUFbGoAv
C3478hOdbw05RYHIdwJ7pbsRyBZGHPnS+Msgs0vVSmLcke6zcnCoxfRuhClV+7+/YF9m89/v7U3X
T9mt6bqufP/vP93bFXDsbcXBdE5y3mwn0M4KRw9bMCJTqKckqrQ1liv2F3VEjJJsgH5RAZNW8G7e
OvjkhW+Ik0KXFwPl+Ie3Z2wX78uiQHHG8sQfSsKc/GWJUutoSdDY4AYghDc8wPLZAiVqTITQ0BO0
S9yNJw3KRI3aZBLOpsFU6U+tStYGc2rSP44nAXPvEltIE9MRrQxsWODUWmeibBGkWCBiqG/rC4Ka
8bBMBIF/E2aJkKBagJLjgqSiiwVuTxo9kVbRFhJbl8OdErXz7A4DTA7SE2vUBLzC+DRFyRyfJ1Cz
/JCgseyCpLXpdgBe+aYWpDBbtRiLdkMdj2yJyIHEHupCkX3QZ/kK7VPI2HCZ0hE3Zq03oTzO30qF
N3auRQS+uPjge+6XMd3IUFGykbZb5i3brdKe1KwPn1YIF9dd2sS6UwLJ2ZGqy/F1DaPiKakF/T2D
EfBNIqRc9EQRn84WlZG/xB0IVdrAJVsbIiESggj4zLmZe3NhRCykihAYYYx0OsnUa10dEC7//kb8
iydXZ9+D7rW1eDT9yxcdRQoKIbkGF6SJ3XkSKgIgNRROWdyVZMdN8v9guWJ33bJUMaGwMiqfH9u+
HtMygavHSFJrb9ppQUhYJ71PhqKMNUQdKeMXQ/E5gnZvWm/gKJAa7Q9by1+sHfhzJGqLbeWgqvn8
Jqhm1JRwHMGljaD6eV20Nknn2NhmJXGlxXqflyS+ljoEWA34lz9cg1/KZdoP20bLBsfmpkhfrrlZ
Mv/MZDN08VGSty4RyB6WKOuApwSqFC17heSyP6zQPBm/PtK6SYUDkwc51S/rpdYKMJkFLjykD6Bv
UBgJJcce1sQzzuecIxNHqwHHOciBkaCogsFgIart7ZgWzKrNOTR0gjxF4Swz8SXaRDXIugsxZAYE
sSbqrRAPWeoy9xdfqywn87REQdARnBGyqK1qyxqAe1mMnbbILLSHBMLsuLgJOArNSq7h5URwzFKr
FJymMDGVW7lIV1or1qZE35atDEpiqbuVNBpOdpnPuE8ioburGlP91md9cQWfLD11WRICWDHJBYdA
MaMvrNsqvAK+VseBAfHpXWP1zLEITtmFSmj765ArS+phzYsVd5BSKumpz2EVTWEqE1UHrvZcmkT2
NTPJkI1T1xGropInhVnHWleL8KB4egYsLQjMhVXxGZIrTIdEzsCQNHE1vYpNiDKd9D2TSLFyRt/R
pYjRer0ertcOt7GD2LO5rjK417bcdMkzjMdK4ohaM+8cyLA5R+yH/VhPM7SKRp1ol1UHg5lphQit
IJqRDhNMQRI2Ys1hxjmLhR/FSK9LjBLHUBUcfVDyo1m17cCU0hAekzCJ34kTxS0Ja1S/wFqNX2Kc
4EzFsBC/ieMMTGDQ5808LmofEqjQ0kHBXJyWuNfvajCQp1YdmhviTab7xVLg8RGlROZeGmflzII9
QSCdZAGAY1EL0cMiyUxv0lGwMqfTehyrOa0u2pVJ1T5AvtI7P+klXXN6a8UhpCSleZuWROPYa1oL
56pGQBYIMqouLK8V49IitbKDri+iuEurIsWmpU0VEoBS2qsYPuGzwQJN4XtP0fDyd9dN9FO6QQWy
ncEhR39eQcyEzhbaQcOF+IDctQ4JNwIseaHFDN5EC2fP71/v16dXIrUPuSLnMJqCypfXK2KEfJ1Q
sCEXtc6aoawnje32qpPI4vr9S/3FlrAdupCI0Z+3aAt+/mjFmGdaRdIMBqzWvE/MPLswyWd1oha6
O/056w9b0K8fjfEC7UdT3+YJFPqfX0+C92ZUWodqp7ZIyypafOMR/I6ixMT/+4/2a8/k+yiDmhGl
KZp6+UvRKCeRkFXIb9w+bEMeQ7KszsvZFPZTiiHdgGpxt6pRlwXllExnVLUdacpDE/3hI//FDgAJ
mIsrMiThzPllE1QqVVvVFMypSQ4wU/1WmlZPzgRwpwN5fKEn9UOJP7JZoG7+/hL81UvjMlDoICq6
wlv4fLWROEiFYrWhG8OmOkyFPvgdvb/93IzlYS0WLG/CnP3hPPQXJzkTszRiSpGu5S/nIaHtJq2a
c26pWVamIGaGwMa3pqhmrEZjM7DqVodhOFgIcvvkD3vfX9zQ3M98Vt4Ab+L7zvhTrS1XutRWGay0
yDDUt6TtJw6K/QBKLEWzNtRd/fT7a8z5g6v4pX5mMiXSScBzS17Ml3taFheymmBoueDEs8SX2lV8
ibKhm1AvrO2yG61lNl3k41HpWrMZSuTRSpp+NbYKw2JLrWjcZQtUNbLTqpeVIxc8S10ULN8UtwWc
TF72wGxZo8LJJxmbWRThvDCgVr0SYs05oaVFep4rbFMuHCgEW1T7lTepURvZFcql1ic8S38UDRmh
nmzO7HSEPJL7nlIkE6ea5syM1yp7qJAHDC4roKU4AiwLCA61ilVqSbfYbIOOjKerJm1WKwl7wDfK
AolgiHJW5ikVd4sgYSqExEyfLqHdgzRrCdMt8W16nkrdZH4W5hgN+Pg9HwjAjE1qSPVikPXU+bo8
QGwWuhwMcaIMbG9zlDFSb2qz24KszOlujZfmsgQ8sr0DM4RloKzZwLxbFm5zK6vxYpVz2sDI6kMG
CUMsvLCDQIOuSWqM7Q4ALzp/tL2g/sRWFxhiEBdUTZiQW0VKPyhkE/x5TRRFN0kKYcCd4rD+MJcE
Z2He5TBUgMdMN3qfZAK4tXpBkdZJasPcn4xUu+hjVC5pXSQYLLupjY41ILmrIrTqwRXCodtN9Ahp
VdAq5DjYZnEerKPRfcP3jzFDrGbxoWRkQvtSXTDvVlQXh7DB4W0rsrJx+tdQZmbXKHXzMOfN9MbK
kxL5leUdZLB4rkE7UbNwsFpaZoBUGq0tzwTOsupgLcjUkqR6UJlFfqmACEU1UHd65BKvzJ9SJGGr
Hpn/rISBR2kHtzmMQhmRY4UwVbUq8M1iH9FtZfyIjLSSEz6zFjXj81TkRRl0RoKyM54H43FOCPxD
AypY7PmU4ITKqUqOuVUs1atRadd5p0/C/JpELcpbU5DmNzGetbfI4mmya7K3PijONONgZkpVIZIe
jAQGmqg1IJSkFgN0ZVYfyrqSV5vSfThq4L9GR2u3Sr8FrpHb5aouTwRMzGe1Bp2YeEdFxl2By/eB
6Dv1TVpDcl/SRmAlSvR5i0JuqnbYyYBWe3/5L87OY8ltHVrXT8QqBjCdoSSqc7ud7T1hOTIngAl8
+vvR9wwsqksqH3t71LsaJIiwwh8CDUTaR+rf2jmtu8DN0SMKaS78nYOIpcl7qSnpkQgFMIHGq2W4
QFLjSR0kspTglou6/sCTlM3BznBD3mM9Nju4rPcie5A5lXP8NHrgF5fPo/Mz37JDi5YEKX1ginBz
GiHXKlFEAdmRyZrySNeDd9m39FkTcMM6v1NJk94Ujbp23b52CjpgA6ipUscTzqY0BRTEnQO9lqaI
oOjWpcC1/FHgrNkDXjRcmgV+t7K3qhElDoHZ4pVQ5pXQInTozv0pcRJhbB7A7828N1TBns7c+t4d
G+spiReBGmr63z9PMdZgiCGtQQzNwPUT/HXH9G2vEn8WwSGsEISF9Vx3kYWU80/DXRDPbV3nOOrE
vXKZn78fUagVOhYNIAv/ws37NZ1CG3Pw/cMUYOHH1aApHczN2yUwiytTeX6FMxS1IGybsEuirHn6
gnp2cK0eKVjZi9k8FR7IbxsBe8Zzijd+xYwSeHvDF5WXV27TV17SIUYSyO7RYfX+lNP/mto8k4mV
S5Op9TBbNxvY7Usqgk8LE3plo2zMFdaMHM0OKiGhTfNuRZWcviVSlIk5CIyLjb5MIGXpzMTMGM1x
etRl/8uXOSSFrPY9lLrIkw+EFfEU8dw96u9LayDxjFJZgyayEOquSGt5Je94ZTKoedpuQAPVMVnb
pw/oI6M9uoEfH6YCLWAbh+zbujT6gwhxFfjnJQ11BwuvlfDJdbJZ0mnu9vm4iBjWAkw1GyD1ASUd
FJWxXXiuexsGnszwnb486vmZYQnq2HRIBCkIPfXTF9Q4UCwaZ0jcsTFcvakCm3p2CbyNfNoQ8z4J
DGCldNg4Ze3efOtLM2uvvPlrk0z6Q4+J1RCeBYw0CyqcHc34YOZd9bummPIVwSpwDxWNwreX3/eV
s3l1IbN9F/sQFvfmfYHeOsLDThcEOGZ3x3QOO71LOazzoyWQrsjs1Pzk9nF3JSh+ZVzKy5xVniCr
hNh7Os9t4opu1nZwwLAYgWfPzH+jBpZAp6yQI+iSqb/J+mz592SPe8gkh13b4xbx8emwsxcbXkf/
lEsTTRyYHCxbYi28qDAJ66+gJV45s3hDim2ErJDQ3M1gNdqrCg3EPMoprIN3NAOwJ5CcozHRcGl0
L+4Q4fQRVgylkUWXP+wri8gP2acmRzOTvG2K+8WYWgAw0ihB6A5VczXcUd03n4wSusHloV75lqTp
3HNCCLKNbXu2CIIC/BNoHWvRjfXoiNaAlBKQR1YUkiFG4DUdCaRN/3mf2LweCmbUc2kUmOsU/HUy
d25dBq5Dm9ZSjv/bN7vmsxkE+Z0VY5h7+RXX5XiaUJ0OtfmUztShJmvTM80Scvs9HG0kSmCj/3uu
aNNUwpoQQEHAKbQ5XylTDraZ6yLK67R+xENEvanpeD0aKE3vfUBmx8vvZZ1/O9vCs5NKQIC3h71F
jAxkWnhfFWUUjh26Nk1ehRkCbFw0LZK4on2OMzm978I0nI9BM/RvC6qGn2muyZuYxg+AWcMyEPOn
ZpQCGMtrd4djbXNodZnfuRZqgFc+uv3aEwfcj6TyLsBEd3NykPLkJPv446Yj1vTAS5PyYzq1af+m
o85GczbGuWsfWyLso4nI8vfgVz2ik7LCO3oMy7pAfTuFEQ6ABwGjJp8o+3aN/58sW/odDpLU72Hv
pf+ZturezmCFcni5MJSPgITGj9WCSMGhqgRqgbZwYeONWajtXWv3FBIuf53zPUyJCLCnxeLzWRKb
BW75lUMuBHJdzHCtCrsKnueg+BajAvnh8kivRB4Aebh06AlywYfb+ApPOb/yDeRuHQrGCEBjNFg4
Y/CCx6DzTC17eWnMbno3kDI9iwYYS+FmsSK/wznAL1YPCmwQwLzGPs2cy8/2ygcXQD8A9ALbokyw
mYWlHcuwzTI+uCXrG5nC1gjb1Z8eg5U3Vk/kibhremWZ/QEdbnY8nlorRCIk/AMMeXq4BNmo8xnO
BULUWrg0A7AAysxy6bBXnGb4qLXVib2Dk51zxEHJ9j+4SYJ8jTl04aosMJd7GU6UUGI9oUQLnM2H
l+dk1U01eEl4c3mOzsMWkiuOjrWIaQJYsTdP61sJFu/UOJRPdUPgHAWZvJtL+BNw74J710Gq06oH
BM9FHaK+yZ316/IjvHJE8gjUFcFi89+fFfbXacwVHxSBlYDZXNLqKLF8/+U6wfL58ijrQbv5LD6B
Jw6saz7p/GF8/zVKpxWYAoTzoyZZcHwpJ8uIlkKjTeYPPfrICdn+5RHPt8YKcQsE9bQAbI65dTyr
dGs3nYTyZg66Scic2/KDu/jdEwjp+GhgLPOSgg6CWdvKu5CCG1SRxEUqShW+fD+lifnYL1lxk1n0
sS4/29lnh7dNOROIJM1MyHvO6WfvcvR1O4k4dbAoSkcDsf+XpdZIX5gwcqybZu5gERFoJL/xRJli
WJce+JXLD3G2P3kIoMJ2gKe0HZLsnj6ETnqjqpoxiBoMy4HBVcsdcGrAOr0B+WTEjjXJxzy6PKjz
yqs7dBHZmQ6ZNd3U01F7O5mMJssRzFNCUUcTAskE4lZEjWxnhDQe1l7uHJMydt7ZRZz+Am2pfiCW
O32fMLmk2uYE3W+Nny3Hu4P3B8Iyqy72osv4m92YrQm2bfFQ5ujL6bc/AZHnvC9lAOcyHt9Oo5Bv
CWIzoOK5nlJ8GEA27z3O6Jsgm9G9LWdn/u56GIRGqk+sl3I0S3+/IGaz3I0ih1yH3SrM3cLDa8Th
OdMXIuXRvS/92PGuxC+vfKMQNRsaztRCCUm330gYY9c6UiIgmLeHWlfyTe8h3CKE+UD+lqJ5noTX
FsbZiUAgQ+3Zcvi3upavP/9rr2o1u7prWhV1Vqpusc+DmNbOPriSy2vhvK2yRky2F5Ir8pc77HQg
eMRt21oLbxc41tPApbo3Zje5EbkUURfUcLVDpVeuO4QCd0AQN52tT5cf4rUZJgCmvs8O4BDcvCwQ
MacLfFjM0jIzCj4Z8m0tLOhZKycqPNHdAilOqyuvfpZisPNMWnPUDDj66R+cvrkFTgjQ5qwibESc
u3qBjFKZRnbnYYyBEZ/X3GDq8E3Wyrz/19ddcWUANuhChqtZ9unAqdHZ9YCBQgT8O/xq003aF4Pu
sAsKcSs4xArerrRyQ1y5l8/Of154XVAcyPxBtPR0XLngG+aitx5VliyeZyy+b/DZMe/GvrIepiof
vl9+z3O05Dog8QfT61H/2aIlpDDivloyDIRCtIkPEucjTCFyPDAATQS//QQWhpfLyt/3ltNBPPd7
/dxNM935zJZQZC8/zzktZ30ejwqYSZ3Pcb3NBDQG/ivcKQpmuca6/oCxlwN9GAeoBNkEAxGZdJEg
aHpYJGGEUu+Kx0aXf/Vp6HBO86kMPZiywVEl6ByniOCoqGnnczugZAo50NhxckL6l+VEN9s2lvTX
UoInugfsnb+ZiBT/w4AG+4zYsg1qT6VEcSGhmnvoZpNwGC8FsTyqYcm/GgNIDKQ3fNx0ghh4YGFP
GKLkwuShyiHz3qRDGX9g2ThfHGcuEPiauvSTaRTYYpZqGSEVCquBTpqY3Z1qgBjetGhOfYFx4T4v
UwVp2KJ9dYv/LsRDrwOviQBz7UDb7Mpm/hlLaoTRBJT3xqY3gV4luGG6fpiVhtkHGSrUZcusQ4gm
m9IGs1xHd3dExyhaZWqu7hzSg4/1ZFH/hwS0OLewCgAHjU7f2RCrB/+Whi66MbFb6d86lLKLRJcB
n7v80dfNdBL08M09UgAOcGqDYHZOF32b0E2ashZrN0OPt4CW/L0p8uXWpVp/5V6lNnA+GBU+CvWk
nzTEzM3F2rWNyN3ErqKCnLH/Mhqi/loGNdIjo1qxcsZk+N9JUWGAD3M2fyU6cuz3tTJKjKXbEkFN
V80jeMcS85JmGeVvy+5j4xCYxqIfhjiBnE5B1b+TKzbxvjTMGc2PGjXqvSHxHYEF5I8fQpTCrYPE
MVRgt7pAtrb6osbVzXTSfduBUNrNM2kpcv5y/hgqDwGpFYEfvMgWyHs0u56D3TqAH1S7TQeazuDD
3hkH1Q770YSAhZd7WmIdpjBlOohpcN1HV6ayuyXhDVH/KrqfZVYvM2j8AbmRErjjW0tr0z+EpY2E
1dQL4IduOKBjz0lgRn6S4ohnhzj9kAOo7t7vlqrfY7xW42bBunP3iVs1/6EmB8ps6L0GHlGVDt7e
nTz/NsTidTwWM51ozhw3IaxNLcT5QRmKvaTfOh10CSjk4CEAjj80fF8RLUuHeElYT/VtVnmJvYf4
Y/3EU6OrvohkxM1z7k3KwpSTzTtv9AZAPbObw/f2aAbtCvRnfhLOtHbk6iR5Gss++Dz1VKr4nVYm
noXg6+4FKBx0jgTqzW910rVIcfSFb+3BOPRfwd+LkR6Ok/1SdtEF72dsM+abFC8bDyjPFPe7cpAC
bhV9MPe+ddBV35cJT3SUKXLlyAH3U/mBpa2KN3LsJ5wHfMxAUYoGeNXn4UKTcG7FUeXZhCizpYzp
KbSS4tOMcbW4AarQovdreOjbTLIWe2JANe3NWEDitwuqczur9Kibh66RLzuNCUN+o+IK4ay41TGh
I39QLA1pRd2EbbHArUNWDunSTMjf9Bzz4Ij1C5I7kJ3dbxhLhDOVb4sWZ5zi9ZLE/vJOdab5RQLi
UHsxJkhwYfqSfXGNJk8O7qzUh8KaIRdZWCHD4IjpNe3hvGnMcsrkuwd7AjXSIUZ2t1Fj8jPxxzyk
VQX8atdApcIzFz/Q5q1KSlm+dQZvsXduPoKl7nE7OuTlpL8M2eB+uHzsvHISrAQX6C3AYoix7dNj
x+kkN4GthogK4/RuQlwPu9f6ZwDh7i01hGsYo1dimbWUtzYJafVw2Z4Ol7hdrbESGaI6tvHBoctB
Lod/TUH9Ab8wQDXdEb5neVeDWLsiuXUevWEhACJnjWQoZCJYeRqq2v1ssm6qaKnrlEJXuuDdXva3
dWeDPOpn+0uZo5T/z/NLnkwVmkcnnNnqfLkdecjYzU1kBBW4u6bFZAgEJaz82f6Udpj9Xh7vlZdk
POJwqBZcJ+Hmew6DmIc64Rqp62S5aT2HnMfDo83BN/oOiy6P4l51DXvzWgCF4YgD+IUOHtCfTXBu
WKY0nZ4KkdEb/arC5k6/tUDJAirgZBTA4+riXrfYp6ErOPblx8BP6+4W3Jf3RRVikv+HWSdTCEim
gOCS1J9+amVWXq29TEa+EaafugVtmxD076HP1BLJZr62i165vNcSEjxxmpe0zDbLulBjbeS+GCK7
bfJ3XQcgAvBN+AjiJrvygc+ruXTm1jY7zQbCbqjbp++Wtak/OUOOrndrOregEsq7lv/3EBPGR6Nb
9VHZZcYRY3WLfkRSHpzSAkCpVr/H3Ec5tMEt5dh59uTsOj/A7VLL6mjavRscLq/FV3I2d0U+gyqy
ffowf/gVfyWHg2dS7xzEGKVYhH2CR5e8gaOnP4g2W7CDnJLpaweFPEoxKnsf0gS9LYa4vzZh51UE
N2Ce/sCg6YFtFwMUflx7/AxZI4Gcxo3ovaT6UCXAEhCZaEx16ArdvU8tNeCElOX4ClttUX0cnMX6
nHBtriTpqn3GhiP7kbeZeb/kYvJB+pcUpxqkWj6DiI7fi9harhzOr2xmIOxkAkDZKQBtC2FNlmS1
p5Y+asLZfxhAskb9mI0PZlu3Ea6joOmWoroSHa7p5CYQpTRMNkSe7dJU2uwdIwEeGfQ0s/wgVwfb
reWnpk0Quv33xcEZbJPkUepDnHBzZoCbyJF2WKFdzeDoYz4H9Vep7OQ5UJMAZ+treVt1bX8sU9Gh
OkKA/hhbcf1/mGO6weCYODMD2mmn2ynEi6twg3aIuhBog5hM60Eu6Wokb+aPtVp+WtzcV2L980uX
5I72OqUtqidU907HBKQRhknJmBkarHflgLptBl052JPtoXySxs7Dlclef+PpRyWv5diFNkwV0Qw2
h0Zeet5QmQvX/JyV1kHoTuAntjTDgSlNX6w0APG2FDYQvaZfrWKwGreeOyrN/xnFYP268jjrebh9
nJCUmxtxZTFvDwaqCNXqSjVFQYIjscbpL3JWRxrcFgFoKWQC6tocn/LCXMm1IYLQ9I2/Xn6Ic547
TFNCEZRgMUYBf7A5tMNwlEob7hQNlqMsZF4B+O/tqg4fdOghkL5IJJSR51LoBFL0kW+7Retq1+hA
vPUT19Y7u0+Q/DOllF9jb+7QeLRaYz7M1C2+aiOGGO+NhbwrsqGcbkdZZJgoCoxl7y6/yXkfgzOW
tl5IrZ3GAIyq0/WEZVOeJWOHVG9FQpQ2i7qtAppzxFermLa2Zo5Ymd8VVC2jxsgsB+wiWPwdfClq
nSZyGm2fNXe+aiv0i802MkfUjC4/5fkx7IF1WDuQ67GCRNnpQ7Y9MplpNcyRS+xOiweD9r5ugLYB
m30HU2B+GWuEJCvwj5E95vLKPn91eEqDpu1Tv7O8zZ6jTpbPQMLQcEvHfsam0pHI4vmDHz9WfmME
eyVpbYNxLV3048QMGhT4aWxcCUL/NFs3S58olE4f4um0NrbTgK1ySbEPZAu3UBs8qRo33scMAWbr
DWhUaEh4PLovMcXcry2Orcaza08j7tRZFd6H2IwWt17qOEgyNNOgd4UIEIUorQUBlk53M5Y2Flkt
gsR1iOQTLVb7zokBIMA+TJ0O3ndmfKsd3EVXU0wi0rkWFXDbuKGwbU0GpOuqCMSuHFO+wjyA8tXS
RQR8Kgd3V2SwzA950iW39uKr+FhPSG7s/TDJ72RZ5xRnUzPGwqpIF3U/4gP7Lejn9pOMR/EOq7mi
+DjForjrSA+6nacJiwO7FO2NDkLx6I9eHe6pa5tXgHPn0Rn4GvhIJqkHIIltxDTqngrWKNjons6w
3CJ1KxvFIreb+nh5kf/Jlzafl0iYRskK6uFSWW/Xv0KeKVxCczRXwFZod/hwmhap6KEFsoVKfC5s
GaVUN6pny0g6EnDsOhHZbOfF/2Ep2Zl3qN2r9ANLkZbF5Ud75dKhZwgxi7CR0vW2jAw8ceiUsvHY
WDLjq5vG9QFWQvd9GtVnhGKu6Q6/Eqf6NNXECnGjaI0Ay+lMjF1sDn291pgSB04ykuAZCzae8IsH
sj6WwxFt/MbBsxfPv0PIfSAPY9VgWj1PaqyiEIoI5h4jsrJEWR7U9HZxoIoVUo0v2MbHLyOIb3G4
PEvna8WHLcddSSuQervYlOH8MJs8+JoFbYaYflHeD+NxkNP00Ko09v59MIbiUMIui5bqtnmiuFsS
bSNhalmdfx8uCGQHPuavCW21K0O9EotzyREErwcgZT9vE9aFkswNJtYSNW46Pi6WtSoGmxayal7S
7nqGRcUfAAiXZgLjFR1TwJLBlTV4HtBSrAcstbbcyZSC9ed/7Q4/Dm064+ESuUTXPwCR+B/mEM/5
nUxbPzJA5+LOHbuNf+Xu+bPFT7alQ6UTqA0oOOjcMCZOB05ROxrjDlUMOcMsux8S03yWaimKJ7ea
zRaZTtXmNynlmK95Ojpfa0wYPrgWduQ3iP4Hv2jwpi9tQSh3dAsaw9zx4DHxd2q7eVfKTA0YWWsN
XD3mIDegd0NM7lQSIwWikV7US4WVxdAI0OlePLg/hNEHXxqpk+HQgrxb7jP0Cd/JOcPKMfCGdjVI
rOZfHpX7cTfHI4qIFCeT4k4pP/14ec2frw2WPPCTNV+GZOFt+w2QrmYIcoGIxpSkVSYhlueZ2Urr
QeVpFkdOpetbM4AGZk2ivc+zwUwfBICcL5cf5Gx58JX4QLThIYT74XbzgcBMhZ1kC9bJXY2BR1O1
d7JXVhMV02D5u34y0DMcDXRNLg+8Lv7t8gAfbsNEZibYB6fLQ9duTOYuzGi2p7S+n2Nbcq3BnAHU
P7jFxzb1MG0AFWtNQMxnfeW9zw4d3huIG8hM+rcu6f3p8EUCLT0tcP0ipeTCDdwZUmJuHZeAStg/
vykFMPY6mwGe31bSAF4qwCi8uFEjpgK5SyW98F3iYfOQysl71IKsRIewWEKkj28uj/0HjL+ZZmC3
yOihyUStaNvjyDKThC5prQjlJIilkEMQPTeQan9sYqsODjPt4/qAULN7W2ZjZezFVFO8RQAHI2ku
GhxTyGLM+W6ME6hzpl405mOlnUfpvJrwojUn3hs8foDs65L3qN/k8bHyLcwyerOxNTLUk42XeN+0
bxZbu/9ldQpRv7C65Hcbj0W475gX8B+yUtc22SsfWQhQJhivMv8UIE8/sjtZrTPErhWFwTC196Zh
WT9nZDflM2YcdDaQxGqSY+z6y/exDheknSDOI2RvYkISyU77N5WSAu3+hq7QTHwa72VdUtm6/JFe
2YMrdNYEUI7HJGj108eEKF/H2lmbBQq3jB3qA8uqkRME8xPFWW+6SaDQpbvAXuLsyi48D57Y9p6L
Qg7z4wvP3KQI0+zXnNK9jWpNbeChpbPg4zj2+vdgDZyLRUYNPBAU74EI+c8Uc1WLo7tXfBWwoPbQ
fbMru+WVkxEuC2wEH+QBID1zczAETtLkgcmKdWgmvmvqUd8t3BQ23oZ5eEvi2Nz3RAyHpW6Lt+G4
ICysiPKufJNzeBLAV9gt4CHXIqO7RRlbsGSZDG1GBSBf4741kV3cA6Ea2wOd9PhH66NCshcuUP2x
xljoNu1BoO5MiIcNQrVp/8KRhiKE08Ed30v6w+LKI55Flw65HaqbjgO5wT8r7Nu4iwdV42OXjFbn
cwMlZ8+2td4NaPh+LMu2/H55mb4yHhKLPhENURoB5mY3QcAfQHWOThR0AgnnRKj4ITeM4qufjKnG
4ZLq1pVXPL8kgO1SsFq/gwPiwj7dGVPjZmkyFyKSA55KSoXZakJRIG/naMgaea5pRubxcgzgNCz/
WjLiwOSrAARZ83tv20foiqF1kWQXUTtAlewhwX9T5ND4dy6lOe7nzMYI4fIUnx9YEOEpKtAx8eGg
nwXwSzg5oktQqabpdU8pb6gPTSmNB+lloriSOL3yPSlxuqsy5Ap7+MN2/SsyLBqbxvxcrZLYA3Vp
hSnEWJbJk86qnwBC2iuw/e1wPpO51t+4BPGrBflx+i1DP5mtIeuSY+46KE6iA3kPI0SrgzXF7n0K
qu3a6tmeq39GRLoOTsJ6xaNKexL61k3C6eliNsCR7T3Cju9RIuiatyaKL9DS8ftWwXANMkqlnV/7
95W7DuvR4Kcxg5QjgPPTYUe7jn1sofGkzGb7mSg2bI/l3M1frAEQ3K4Ne+enMGMD7aq2oTiDwp91
H9IG7rGZjsOVDGOZL+h9QOQbPeWYNLWb4g7J/vQtgrxYEnm147Z7rXTyrkud+r0HPgBZTrMYfk5o
IE7HuElWCmmdqm99Zg6fq7lHOdd0F8/Hh9obkj0SG2YJhDGDENJQhXxegqb7tVQlqtPJkGIqAcYE
L4N8Hu7tuvMRqRiz9L80A1BA87QdsR5QDdaFoZ6o0TeGJHQIVIJfldEuq464CwMjMNT4LQHQL9eG
eTIe1miDXwXs/RerZIj31UJwjYEarXfdQDrbp6JvfhWpBLWSc4p2WGjoOY+KNOfFpTRicQCnZLyE
NH7TKNZ+/qjdMVn2E7K/d6HJt47yQuDC7hlO/oMEAa2MmoUW7+bQkx9jor4mijsbsVLL1RYuPZOk
bjcNTvFkmBnUDni/+DQYJQZ9u0xVoAmVJRMbRR9DLc+o/+TLfrC7kSxBOBjBJZQqHyU/extXCUqy
oT0aCULr9Rrt4bumSbA65+0yAU44jk07/vJUQDA250J9aejH/urHhuyFpDcAz9YnzRe7kpg9OJPu
HmBVxuUBrMqEiktupb9JKiwk8WevtffDMIcaSHmMmJxGPr1FmSRGDSkHSPDZH0wruc1rM7+NbX9C
G9MCxbYjymhBkEpzlZ4TaLvu3abp6z23/IzHb1ym93RGEofRaBnukHXB50bTEQfsMdKbges747kZ
JiG9xdwe+gQdfwsbyik0pA/MaZyx5gK683MxY3jpE3x2RNerrHwagGojITYsv/M4dn/iwxCsruaC
khuE+vnAyTimj1Rxi/9yt2DnWtXk6f1AcuztbDQyfjQa+dBI26P/2DVh/p2Jg3fsGhnn8uWz+KzE
i4gfVdOATjJ8CC4hcbqPh7WBkU9hdYSsPwOU0R627Us6kq1ko92GVKFjgnhy3/Y3Um1zylWkqx8Q
PhL/INRUvWRdButXt01w27YrNDUNggVJkbG2/9d488f8P8mv5uX/Hy9/q1efn3Vg1siF12SKfH/b
hHYLVWVO3LZHGoAWngBgdDMgod+GMvs8puILL2l+uDxBf1hdpwcdxzh6TygiUHMiwTmdoCZArmBo
ZXs0vQFNGKeJm9u56MwmanNFko6vk1djv1sDHBJGPYJDM6pZH2q7V+5eabuTOzSCyw9gTWrUx6be
i9943YjbRTxzPAZ0dsED+mXwMQMjXB282epa8gyPDmIAFO0lAyHePzk6XOhjzI08KMRPlndDkzrZ
Gzt1NAwf4YMWTTMoNpUxo8BmxgXyJyL5lQyJ+9kFmpNBxwtnjLztsv220I5CdjXpqdD7QU9h1xxT
+jdBntTPmTH33yusbIwjhQUK/WZu9R8AgovypmaK33nlWq8IraJSd7Gq/c9c9tN47wJwQpOC9uvX
YRqpoPn5lD2FAlQj27Gqf8s0NSkkI+OMAm6i64Pq6oa6IUyfmwrgkAE+bEmp4vnlgMdCB7hnzy4e
v7SzNU+H1CkGeYcTx5CChy+RdEi6sPzYLyhk3EyAyLpdb8XVtRz+fNF5tPFMilJwiFfdrdMF4Gqh
64lO7dopNI+LhVRQo2iJu71d7CXaSjfYgMh/jJG4XpmGtVe6tpeBGpwOKhS0NBstwKPpNHh0KzoL
gTY0ZABz/np5ha8L+HSBo1FJBZeOIZELKrinQ8kkKcokNYFxd9KgYSPc8dFove758jDn0yhoS6Ky
C9luLdZtAuuAZtHilX1ydEAxWBGerPEbEA9+t/dKsDOj7rI30sKz5PKwr8QpUPjJIUg6gftv0070
awx6N1l67MekjsxksW5RmXKeKcSoZxzl3Gsn6hnIlk+HtL6PAyKjCrHlmPlOp+tEODHwVttX34dl
7r9SfWtlFGZGHj4EXZLeVk6NHp9E9OELmjnQwk0LxY5938UxXtDKA9BY0bx5LmqopbcueifdHims
0D3YiVqtznrL+miFFVazin7ijwzARXOs2xnYkwaCgHhVBnF/F2eo/+50XTgPBltj3KFfrd9QHhZY
lMe2Ux8D7ZqPadHiNqLzUuA/AlfLAPdY1UdifzxDqioeGzCMINi4fk3L2zs5Pl+DYZMxQy0fPnuF
nlEq7wzfONBLxCa1Nce+pw2YFHZUIq/e7XPdtu8HzGCHmxmpsOUI7d5CMwcrx+9t48sURSObKCnX
uQ/EMHYydUAR05pIgGqfUCBBs0UWYNl2hUrRCm8bu36OrWTGEo5jBP2OGoeTiNbHpG+4MMOfMqQz
sltcuiD7JQmLH9os66eyDc3h9vIqOyMWco3+kYngJqUWQ6p6uon8zp1jyxyL4+KktrvnxMAoIPAw
4UxcZElKF/s3iRz+cUgb604tg7EPhyKe9mUTIAfryclcmMCs/1XXjoZb3E6I0VN3qPoMt/RY+A9h
IDWlKLPJDrNecDKT2KmhNlXvpSdwdElcPFARn4et0wzHy++3McNcMV/cgvQUANbQ8iJPPH0/WS1O
0I9hfnRyG1HBIrEdMgxTKAzoOsCT49z5KOWMeKprQoqdNXvuRzwqlvrGTr3Z2XeA/v/rS0weHkdH
2tXzvF4JoLYI88nIxsZ9ghOKiy8Lj1jH0cga7+yigjrJ9xoJp824bt6EY9I/YY+gp0PQOrneVzOa
7Oxrw//Vy9J4qULp/XS8Cm3Ky1NwfpCgKoq6Dock5ZJgW0OaoXX6tdDF0Z2b+l4vSLvlCRXk2vTC
G+p6yZUb4PxYZryV4Q5jAZLEtqw3TqUcx7YrjnaVphaqRlatnsKyXK4ckNtsnC/LsUiJmsGoAG31
ql0rmdCod/PjiHrSU+7LBmVRqd5oaevD5Sl8ZSi6086KGKFTBFn0dBEBbaU8587lUQHivEFcEcS7
8oIX6jDGFYrJWUmY14J2sRZyqPnTEN9cN7GdQEoNsuwYi3RoH+rBw4qO7n/4PI0zfRePM5XEogdv
H+SDRxZXZi0qR6ar4WcuXn4bcgeWz3EeLBAh3d55CYty4BQegMIdWCkyve/7TqJCYFjJnfBG9/do
hwMEPmtAA4g6zvCpc8VKbK0WOjuahnS/N10lP+pGOR4kLwqfj7HyrrpinK9Vj43zpynLzqUBeDrR
ndGAt2376oi6PlZY4xQO4fvYN4wHo5Rk4EYwTu6Vj/sn4z+NI1awCHhfOoGgRbaAp6wqLVNNU33M
jSLEM7h37RuVK/ehGgzzHmq0e1tlTb1DVmz4JYxE670M8BcMndq9DdFx27moej7JerEHFHdX5fCw
KkFGWyb+c7ZykiuH9nlEAuEVCVXCO5/QYBtjpZh/eMsYlEe+nX8z9Q6SUX19aDuXlrAvq4feT/sr
B+n5FggRh1jNI6z17zaDiVtMtwhxMVbVCLLskCt0P9Z+CSKspRV2ebutd87pB4FQCekIJFjAob0V
JxRwBpENUs1xWdowIqKMwgYbsSB3ibaq8LlJTL2HimFeCSjP3pE+MG+GpYJrEVttJR20x6nVzhjt
SR18pL6QU9UXhTjq0eneXX7Fs4XOUHR7Xd9DrZyDdrPLjWCGJoYzHp5+uvjlVErcUEyqvtP7pzrj
J8s1vNsWYAasC1k5+kw2ahUhieHpzhIcyYFUTXvsUf98n8aVWqHIEAJb1U03lWutajtpz8+5MO5p
OdZHxNOCK6fbWfuAx3AJoXHQAGhGAr9pplTl2KJMkMojjt3Gj9wagz2YCy/SLgQvamSTeMAx23Bg
EGLMPJjAoXRQt1e2/Pns0+lj3wD9C+gibOFhmmYPBmrLcMTtVj8NMlwOTF5wZ5XJZPIUiDNfuYTP
ljTLmaRgVW7gRmRxn06/NcKKibNMHWNsm25Lm8ImZJn8pkrm5ckNK/xVBrStadGVVzRnzhc1qkU0
UoH6UAMAfXw68jg4Qi4oZR0zbygsGHL2cN+4JNcEQHl85TXPTiZec9WHZ+/wpSnrng7GnjU0/GF1
DJTjfANeYN0qZTaHTtjTIYSReTdDjb4y6KtvCJATqTsANkR6p4PK0aFFjjfWMaCAczBt2PhdG67+
k0V/JbZ5bShuJ9wREDwBOrUBw9QF2o+JHaqjY6bebhjGb0jvjZ+F8pOXfz0gqFD7qG8hM0nwttVE
gYZSVu1kE0Smhn+vp7l/C+/9e5qnQQ9Kj8LH5fHOFyjYpPUS5MR1UCndHEjwgw04nD3QBiwhf/hx
kWIlHAfeLnBp/e7suXIkzDScKw3tBu8vD36+HyHyQnz7f5ydV2/cRriGfxEB9nK75O5KsizZlvsN
Yccxexl28tefZ3wOcLxcYgkFQZILI5md4ZSvvEUl6JG6dav4Kk5brwNxSIiq5e455th/Ro++eFC4
Kd5BifwPw3HqNai0Evi1xr6QCGGzpRX5aWkX8625tPNhEvSurMjJvo1oCxxvT+/6VFAO4DMCgvsT
sq52jYzohri2mV4Lz8bu7elBLfswEH1fH7RWU96Uk7EHpZIf7OIRRRiPxEeCRwACQC26PBWYc6oT
sEPezX62T1ExFYd5xLg5a0TtU42zyONokbZmlT/a9RDtzPn6pDA8m4nuoFSRW/up1c7subV0/7Qy
PXtWahdNEDZY4NFE2bnNt5YX0RKSPJscHWjd5UyjxtFH6nb5aZy04bHMyL/CvEBPNS7cn6gljQAp
dwWUr1rzAPgAAxB+0W+lH75GbgHCcRZlsfKTHY3V+0hqZp+Xgi4IYCj93sJVOegQLaWBgaLY2yRP
e7yBPeuni82Rv6BV/uP2Jrs+wGDZKPZK8Tg4BNIa8m8kGXCuqOyR/8RNWq3elTPk094gJdDMAjEq
t42PTmsogVc17qs/NQuP1qUGZ4Et7q22d6yUpTtjBXJScWz/PLRUdC296u+TxN1zDLriVSFIxkcG
FEQv/8++upyl1eHRR0LpYDnleHcWAj5P9I6Wd1Ko+y4fLKM5pFXvnsbUgCRi4e/uZVr+OS/VPfjK
1Z3FL2EPeFIihaBm/aIj/+PUhTXgRq6Cxan06SNd7uT93Eb4VxWmtfOMX31eDwKb5CUCQSFeXOMu
8rQ0xsiwJzziJvEBhMbjPGjm12zMijtUCcJ3ZtU3P3tHV+5u76vreYIvpoSik4/RpbXkD/urD81i
45OULupJ9JUF/I1EyETO+dnJoh9Zqe+hZLeG00AwELJwfXHELodLkHvVq7TWTh0qcnga5/oZew7a
UiNNnqGvlX9uT+86IqWaCYGYlwA5dDBYq3sy8Up1tpVFO6kUYN6Z3pg+95GdnCsc7+PDnA/iEHo2
eXKaFV/nuJj8VsWqeOf5veJeSBsoEywD+A2ZgKyv66hWrAJfRvXU4jVYfmpRgLaf1DrVvkILAYLm
jVY8BmRcnYkQc+mecGaa60cagR1xcm4sn3WHQ38UoaHh2i1UnNhxjREArmcIN4e2FHbnl4jzFug+
h1hNlRFULZwWUrTfb6/p9V6lQCyZTCwqmcZaLxMNmC632lE7VeDLZ1BLjvNpBuL1jNFxeGcoeXpM
ENYKcnvaQ4XISOHvVw9nEVjnxNi0A8CmrHmHHYiBHreqBYt3Q/ejyrUf0nqodsAS6xdHjiLF4/hi
oJCuPhbGT7rZxOril5q+/JM6yfdysvOnLvGUtxSbadbGzZ72z9WD87+D0u2ECwVPbK1fP7omFITB
XPyIOF7QhwCVW4WuwHY90j9qDYppeQ0D0gcUlrxUHVjlxZvLJxMH4XOTDGLnYthcBIInIm/eXFSi
Lk+qOdlZjIeICk6i5J51/vjhsl4zOAkXWYliMM4CEMvOSflTP1x9Yrp0yLwTrZLL/pFy+OtCsoqw
qcqwW3wFX8lDaBTeWWky72NpVtGvVADZSGvEDdpBnc4wfUsagCK6z3XyS0SH5icgX+LkhSCHTacs
7tBNBJlVdPnXKcJAI8rdeOd9vPKd4suBluOEcy3zPK/dwtKqnVB5B6/XmJ3zaBs0wyPU+dBKUyJI
JnbjwL/IPVzg23g8NWZmB9i5OkdHT5WPgCcJaLp0r9B4RUeQv0piCkHQce1wAV5+P02pKBpFuoQJ
duN3PW8HPFjmwfs8LpX7UCWhogZIr2pRECs9pUQTZRflUNRqfz9R96SlQqKO3ZKqqM8KAoOfazsx
3lEaTIZDaQH3ON2+VdYRpfy9HG2yPNJnYvfVRT0A9Sm7IZuB0SXtOxS/k4ced5Sgt+294PXqUfgz
FowslAAkGWHtFDbmNlFaDjQE3b3uo6445UdFAXwV5UP/U0SqeQCalbK96+Q4K057Wnp7TxB3/RLK
30CiKWFKMsRYE2fsqOXi6lDfrYzll6IlNPwavJH9BuzvN6vM1L1tKmsQq4MloypKX/INghNwuSEa
Mmcoz9ydxtLT3m/n2FcoK9zR98SpC5sizBOqzLnnyOnnAsDtIZumWRxqIxzf3/7WG3OXOmeSFAfY
7ioKGDykJqtILH5B44UZd0sQpWb5oKrtjKjlYuykEH9IZuu5a3QrSLThQtAHvZy7gohYyHiL3yFy
dK+PYKqfrGpq6fdDBO0PbhuCMsyVlgC/L/vU9iOg6z96CxrhwcTVCLkrI20QGgmV+eeQKuihlH2M
uKhjLMp54rpRzgiCNN8xwDbfR/lUsGmiuru37M4ad67mreUDN8jmpZDJ3bwKoqK59SyUgGaQFaVy
aEc7e5pdpz2MYOD9JQvNV7bI2aogDeiQw2UkglrHiKLHigeF8tkXTvaj90b1hKulBRBCFIjv5VwS
uVjub2+Rq+uA+gvhqE3XkugbraDLLyaWCFwYMj14CZrum2EpYAC6WYSijL7nxHr10smhZFHYoitD
vrcKgUW0jEuouAylt8ojvh0jcuTlDHHNshFZq+zjUrXdzppuzo9kSqovSu8y+ed/PXMh5tGmkXll
AJBF/KA1HQdtoyKPK6XOby/lVdDE/BDKk2hTMO58xsuhmpTtP6GOFTiVXX1N0Zn17QRQ3N7LvTkO
kH90oTnbtC8ux6lx9kE8F+5mEYbLA8UQ6i4eCxtkSxJ+NMKs9FFBqb/bQzE8x9oMcg17NL+0C/RR
ws6x/unEYJ4ylFl2VuDqwGDCDh8KJDP1A57qVSzT6GLUQ3TlqR4a3gtJ33SE6jJD9ZyRWkPpaKcc
v/FxARK7NoZAJn3FNa9nwHzJTiqARKJyHBSBNHBoePD40eLtfdytqbFp/0yPI7q+1bMknQFNcU7w
4waMnoLZbKO49ruqzc/1rCk7S7k1NfJzKf4BlR1w++VH1kM1yy14C0FPW/IlLnCtK51avOkdd6/w
uy5x8TRYiKwwJzD29IBXRXWXBr1qIqESQENCDHVEOB7V8cn4yWExHltcWJ5QsRqUk1Cs9KhmXRfc
PjjrREf+AKbJlUfrEHDf6mKoOjV0whJbdNsR01twHcpz2RTiTpp2Pi3zlDyMyLrFtAOn4nR76Ovw
TY5NCCzLUByntXAQuWzVaTac1THtqupom306nOFrYJZN5B3eCZXc64FKBI3dGJ0n5xyaxYjNMvBb
83e2lOLkaKjuvxVLbn4SM6XZQ7so8fcIyUV0TKHc7LxKG9foxS9efa6oKJWoIbcPMJVpXxx7Hu7h
lqWwXk0Ag0hMvwwmofntddoalEYTB42UgU0pj8df16jt4HdFLlwFgxcmv+emQXtLy9DbKdrxGTxP
f4pALBxvD3pFT5Ebg21JW5lLFZrM6j5BzYFSoFJUQSw0L/6WeAiy+mrbhekbq0QTFCwqYK6gbgbz
Po/b7Hu7WF1yhOQ+Te9G9PIRluwEHn7GXIIzdyGHvdz+iVtbl/Ug1CH755SuPkaVp6DaYuKbYSyc
E85909Ed0BvUaH//Hnqg8aowi5Nb53s2vFsXEsAIqeIopYis1SugpYlq5nNe4wxmdOgXqqjM8CGs
zy6VcLxgxY9Xz1QaqPP9XZRVrnAiAiOvPAYMHbSZ0IPWNVP8A6vQx35TPRZT/KtSjfQraox7DgEb
E6WjgcoPZQipM7K6CdHYSVKLYmxQRHjsaWZX3Pd51ge6opjnSDP3hNM3nlebl1yGC/Bx+Otyq4+O
KcIqjFhYAj791LtWGd+jt7KrnSK/0EWwDGGS8JwEnBYVwNLVQDXyMKE70pUNDYl0XebUPg992D6O
TTuiWzMpZ6HUmR/GNFQPY9l3b+2ph/tfRoV9oFIRH0ZNT9/f/s4bJx1AhEwR+RdbepW+pLOHpF6v
IWsI+P+p17vMV4DG3pVN2H4A52s8Nmn16faYW0tONACDS7ZZeO5WS75kuV7ihYKnbVsGeZTbbx0l
Fjv1tKuNBIibTBShAnmhkAFfjpLWpjYWSJX6fZSmT5oWpGhFpRKSrA9av3MxbAyG/AzafuAh+cR/
KvB/XZhJSllQobPDZy0TH1g49rJhBRV16tWHHnjSzhu6NR43kJT7h9BFVe1yck6tt7o6OK5fYdQO
jnTwzvRF7beqWwpfJOMu4vFq9wKsksw8NjBYfPBOlwMuNCgcfdIZUFeg8yh57PwD0GSKji1mslgR
j00VB9ZSo96sR8iDxbAwdF+DZ+AdqUdTX6r0xjgqGNMCAeYuO1lJH5cnXF3j3xOQTg8vskgchYGo
9aFO6uxxTJJ6OOOO2noHJXLqPZWNq73PnEiEEAUBc62Z6+6AgQh/WdaF67uWAvlNB7KPXA9Mw2M5
1/pZQ9byZFi72npXsR7DEvxQoaDlxAW5uuFyo7ddpQfDoc1GCwJysrE060oDOIU+ejsJ39VZk4Mh
qWcRf4AXXl9vxawiIG4xmCmdy+7c1MHDoi2naE9Ze2sg5EAoMGIpxju+erxrheRdKIXnDyU4V7Oz
xw9VZRWfb18dW/ueTo40h+YeZRkvt+FoV4aazzNAYt3pPmgjPmxVn1f+gqDafSfQvro93sa3giwJ
w4/qMXfVOl9u4n6AfVbA6Soz6o192VaPHdLH2qHSq+bn7cE29iP3B2v3Z096ax2PEQZQkmLThZ6k
1r7VjPn3Yozpwayz/t4r8+IxZ8vuhJcbCyqV0PEFBdZDIre6i2cE0khuLM+v3AHC3IRhfAbY1Vdw
6vy5DPoetPi6IE+/E8QC/V/aHZIVevkFJyvDkIOir7+gIAUppiiwvSA5F31BgJchgR/lOLZ0DQ2B
qXEEzNzFO9tjM9whhbgnir45fYI5+XO4uNcoGASMwqrX41DCNvpzMVSQ5mRht4idr8Tyyen2F76K
H5m8jOEo/JB8UGi6nLyD40e+xNyiShla+gNxtvOUeePwmCKn8XMxF/VOtIaLS4nWGztjb+0uCJYm
5rIy3FnHriaCKd3ggMFPQyySLfSXH0UCC68smvalL9LxA0bC0x6h+08L7iLsYcowRtlhgKjptK9u
u5YOAs5oeeiXTWTNb5CkyfpvUIcQ2O4rZWorH+7sjE6A6+Xv3RbYuT8OWvePsrQ477am4kyQCqFo
nl0H4S1fn0L3QxjqY+MnZD/lOYlpbx+8LuqEjwmLVwSsLRw/EU6x/nMp1PhjOnQl5XUgJINvDjZy
uyaqQMfarlACBtDhlW8yZWryQ7pALDx1utsm7xE9G+7KRK3GQ9MWxSc7tFD/ng03zHcaY5tnghBb
qviRU/AaXW6LWQ2TtkonVKua2UYzA7XG33ZYFQ8CKG/Q6kvxHX0bNL16r77XlrQ9pLU3vuQKrZlD
Hs31nlnIxrEAMwBfm/ACRZErrE/vzmnfTrqfhGX/ZRGjLZ/EdHiTImwsJZajaKe2c1WVoLr1fyBm
QlGYzZdLIMpaVKOX6n43tabfL/bkAxjXznMB1PIwKB1V5rQWcDQJQhrqewm82tuHc2PSpBxEwUTn
WD+vjdIzpKWbIRK6X7Aqd7URzQzZ5qp3RJK6f+qLGVrN7SGvnxeg8ZixcOzoTgKNuJx1hf8KzeXa
8Ku0Wh5HUxQH/C9yOKP9XuX3enYA4yk1Mwheb1duCHqs92Q2NDrzdCSvUsv55PTpz9RNk6Oupa8V
wOJChX7PXYfpp0mMurrmbWVUjYS/fWCjqCtMQ3yu3bz6PGsUvF+/iDI2/V9wLN6El4s4D3oTVbWt
+5joeNlhqpL+Z9+XtnOiTQWJ8fZo1xuVJBFhExqAPBd0tFejOXNCXhEbBI0ZFfQqzX/avYeFQ5Zq
6nlJYq8NukyBI6xldfVTz0dl79G6DrUkPxHFdBoI2H+u8yevMZ0+MkfgvnWjvlnyxXhh0/Q7E93a
MNIMENgxBA5Ll3/+V0ozWriZ1jmko3Sq0KWy59AIMgP+cknV6dPiceneXtkrmJLcM1JQwZB9Sjgw
qxHVRqCXlRSwh2rPrU7apPfHrm+xpEL8/R3wBSijuZ0VvigG8SWk0UHaUYbfolzo727/lq2DCUMa
kRR6daRzq+3bzt0gphHSaWfHWDFWRXyXdLZ6lpYLO+u8MZSGZhMFAUigLPgqlZtmw1AcKCl+mGr5
s5m6L2Ti4WMbTR9vz+mP/8jlU0yeI2uf5I3QTNfiH7i5Ya6UNqbvTE35gVJb/TEk/qmJCOYE+SKg
0O8AJ5jzMRNROx2mpHGwJ2+hLR1iu8WiKXbK/hj1orIPlg23z9cELP3Xn2dprEqUSEFcp7l4ufFc
XVHbfADNTmNV4EcOROGE9kQxohyhV8HOosi3db0o7Dm6GFTDJfTycrTUQhOla3vDL3AkMdCBqLV+
weBJW+IPbjabcCbSqPk25R49ADR8xn8Ll4bkYvLf+ao5VtHeMZAffP2L2AhI+QF5p2S0+kX0rxq1
aFIVx7w4PyKgYPzqMdk4YY2k/NPBvWwhWBTYQoCGSPC6KNXTvHTtzsLIp2f1KwD0c3UTrgN5WMu2
xOUiNSgjfDnGASLiRBp5jzxRKg6RpyQxYceQf6MrW+x08LZ2qYyEQO0BEIW6uooEEpQ9ldApVD8s
8/FBNbv0TZ6qzSeri+YHqqB4aRVT5cdiIQTMlUj/PqhqdZdPyXAumzZ/AelTfR8rNX+wKiv99/Z+
2bh70cVnd1LuIC1cAxhdEwHUospU364xkTKQIUeDpLHjHX3XayyFVP0EpUKuCwGTk3e5LWc3rMQc
4SxWC91GxW8EKdF0sDoO0VQL+PPm9LEmc9OlvoT6nC5Q+pCAjXZC041HgIYUBC+pRSrrwZc/Y7TN
wXGSRiUYK+KPepaIL6aeJJ8Ra7DfTOBVdzb/1q7jvUH4iWeHZ3b1umrST7l2sR6xIEs/l64THfsx
Lx50b6zvO6MBt0Wf8/72N93ccjDYOHRgNVEOkr/q76eO2dQLGZNv8+T9kH2wh3rM549Asctz6S55
glRBGP627bn5WtAXMAH1S/MW8nP1yYwmez50kVqAEnC792NRYbB0+ydufQcQbHBE6N2DUZDb8q9f
WC20m3g7MDlS1OjUz7X3DoYcmnsITIj3jrk0O/t8a0A2H50vEOLcjauUJMm8fsTJVPMHvYrwkxVz
8j6DsWcgWWknwteHAQ2a25PcOlsgECVVxCbv+NO8+2uSSuuotSlmzVdnc3nBau4znpnjt9uDbDy3
hMD/P8jqesnK2K0n+l7+3EChCiC0LWjpeVFZoIzZTf9lGQHIYvVGp5Vq4+V3C5eGV7/EnArlWaM4
kgT245H9P6NJKGivtfGe7v51iUHWcaCtwR6Aq7UmEymLqSllnRANJ3pxX/d4Kk5Za516vHjuMTf6
RcmjfijBd9+9fmHha0BfosABJkIu/F9fz+vSJXNahFpABEMANXBC7bJmeIJA1+5slM05cg54lqSZ
5FpnMwUkodjc/H7rRVPzTSu0cHycUgylaSyXBjpYyEidIgNDKl/Xpui1btIEqsQLsBeAmAHzXlch
0yrJx9glWdVRuzpFM/ovjbqU7wSyDsfbq3rdFGUsGClYuCHrhQ/66kas6ZVVWDTp/mLb0/TGHtJx
ekaxbYx8VGBYZDzKATOXatYob7PJRPu8aUuS2HzWFRD+hvIzNGetOztd3H+O1cbc01vcuioQBKZj
Sz+dzH11VQBiSjBPDvF4iqCT1VqCV8gSt48YFv2C7rbsBAhbT4SkdiEvosr4aHWkuh7IiTVRwkL0
Gp5jYXwecHG7C/s8P7ujcAIo4N3O3t5KTagR0vbgQ5Bneqs5lo6VGIPG1VQuTV9+cbMpfjAbT0xH
gKk1uM8U5fR5WJT+0CelYjyMbTaWByUGpnggU46r/7AvSEQBWZLRk/2u2V8AD7SK3af6sTJVylmN
LK07AW8W2VcAzY53aoTT5seuNpbxHEcJBDii+pTlGXLza6oV+kBuDj76oE54/AB716K9zbtxoXMP
8IrgzwLdZ81b7XSlIFtuVcp4AreIJNQxxnbn0+0jIi+WVaTK/x2JUVQNcHdfO9vSVu0HbNwx8iSZ
uJ+qxfpc9P17NRXK+bUjcbGyA2T3Hwuo9SvseWHTdFFtoxswFuckcpEgolD+IxVD+XJ7qOtdzlD0
pPiMcsT1WxgDYDBao7X9wuHBdxNFPbGZsGJQoB/MijaeJmuedlZyc1CQgbLPB4BuraIgFtOBJInL
HM9SRwHDphBPDcA9eShYPyaFOd17Qt2TJb2+PwhcqGOAJOOV5Iq7fDhy7GkMXTh42yXwT3mDEYOa
VOuM0lhxdioc8W4v7UZsDRGVTr8ECGqys3M5IJo4Y59R3/GbeV4+xUVNkx2wV/4C37g9giAO32oo
+x3TRjfehpMzf2yree+5vOKuSOwg9XBpySOLgOs8J8Y7ckSLzibCqjUnQ8FH6uFE6TQgSgCzWxw0
vTMeot6ZvndVrD/ni9QMskJ4RAc9tcVvtbLd71aZ1t1bqxjFF5QTENSMrWmuDu2gTL+EcIV38nLT
fUhMqzEeoJgon26vplysy9PHNKiYspyAZq860Vo8m52Boo/vaGJUz3ahJS7+f3pFTT7Gbw+k9zSd
eq6w7Jj1RlL5FTUK8/72r7i+aSgX0HuktIEwMqItl5+00e1WDQ04gnraQJy00uR9i9zHTtxxfdPI
fBhOuwTPUZ5YjbJgMVkri2v66jRq1Qcx1LkSmNK8uV5Io3cenc3RqIKRdUlVGGu1TXEv7bPI9kzf
w6u0eaBzNKZvFx0dNt+xW/QIby/h1nAUoRA7QK5VylldLiFKY5LUhXPI0iXud9tNy2MfxsnXSt/1
kNj4Wih3SxdmqNrco6uSV4eTnDS0cEiim/gfDYGwz3WU7MQJG9eKlAcn6GZj0GdfXSuAj11QlQyy
qLVi4L5QZSeKejEEn6lZ7PsCNYnvt5dw62a5GFMGrn/HwDpAEHcoHRw54FCBaoiPiBNNpw6y/Qcq
m9HLMmtuiuPkOJ3TKVbfDO00frn9KzY+5MWPWO0bK2wWc5g5kTOilMcMl1ms1esG2b5oT4p9aygE
7+mfAmcgM10NBXawLagpuj78lUZHeWYJH5RFcEEp07JXG5D/s9VNA/4Z+B0Rj8wRV4tb0zSsvbwG
N6EMuXGu49x4Z1rtYpw9rRBZ4CU6CrJ2ly3jnW6PEGqB1YbFq1s2VOY0YMjkxeApzNW2UsPIbOhL
s3ez1v4F0bP4QdI+DYfU0Me9jHhrD3NASL/B7FIXWQ020LYvoVIwWI7w4LAY5ZM2EvXGmdr6ujv3
O3zZre+Jwx5jkZbyLK2W2IySJB201AGa4ihagKqBOx60RE1CIIBD9eP2Rv1TxFp/UYcuIwUu8lXQ
I5fHBbE0wPk9R5R0nX+a49h3vuiSHoxWnusvyZLM5oH7Cqsd2DTleWgMSi8lAMy8G+L3SjgOwe3f
tLUCOD4SR0JcgOclv8hfJ3hBhS2K0fmFxGP2n4qoGfyaZjq0bEs73x5q6xZEjoilZjeb3pou5SLO
n+TUQP0kHZvvKVX1hxoFtXjnXpeLuFpkyv6yvUoWCa52tcihM+NbWYKMiS0Lz20sk9VfKPoiZtkp
hnFolEL9nuL3vfNWbpxWAHjAFkjRZE1t9ZyYlTEXhAGuP9amWyIaEYtTTFxpnnDDW6LDPNu4yOhq
HX3sminHxHvsHG3nR2wFWVwXHow9uNiSiH35OcUyVT2yW55fh6mDOPegaEvQOMCGD3W/KB9ipSgS
f7KdCNtmkCkRMvfWMgZW0iUf1XFZ/p3zvPoGxpYF7G0NL2izd5zogCOv0fqu2kIwc+a0vldEPAJb
MWrseNMGiOfrj6ZFwColeKQV5roroiSJ0Q5CKv9MhhfQ/sfrIVeXX3YqtJ3i8/UZwDuEkYBs0OIk
nrpctHY0pmoIuzigM9A9OgkqNEi35jwlcbmzOa8vOIZyudkgyzsQFFebU+ucrJ6jBuTg0ItzZkux
Ztcoz9mMezFIjT0QzPWZo4oqg22qpcBC1wAchZwKf6RU8UsPtcYIs/qD26d7IKfrBZRem9LAljQR
GQ/5K/66RMSSlHnbQRJRUHWlVJzx4lOiejLqznv1tmAoqgDw8GUKtQaoedPgYoM20RitQLQ0dd8D
YpEKJa5RnW7fV5uzkgOxfGA11vD8cDAwEPdmaE6hHZ7yohI+YnnqUa+RNrs91PW2QNHuT94L64k+
iHG5gGkPrTKNM8XX9RxFvdSz5mOihDOIJee5UM3ft4e7ksUm7VQBChMsUl+HWrS6JlSEVFEvA+a3
ZFwnB9oqKCV3IX6seAggUInGu9rJtmAM/RfyWuP1h66z1G8uQtC4mzjG3B28trEE5Ke0H59GPK/1
MzpouOEclkpgObPzk6+7hHQBSLxozMte4bpAHxJI9jREFH8KK/vFbqbpJauS6SB6DAn5aUMQeU51
Z6fGg44Y69soQTD59m+4vuIlRQANIt4v0tg1oiyerdGkuoTq6WhjTFlJhHos9FPaFBVlsFq/d7h2
j8j8po95C5nq9vAbbRvGp7TE/ImPQCZf7hInxsweGCgi/ZkrIWCwc/wUWfxfuqFg+YBmdHsoorT6
Fs9a8yE2l+REWXf4hadAA8rd6M8WmrSnKh+G8Jh6GOnd/oHXLy+/D7ANCnLkjVedzD8luVR1FHp4
nns0szAjL9BizIHi/ozYxBxobdHsDCpDtMvnnt6ZhiQxn4UjtO7Y5UnbYBaORDtZlvUlrKuK96kZ
Ar12umBW7eW+T5LZT5Uh3gHcb90PUrsCdUUaVYSsl59DQAYGr5kjF6tpKBukuhN4Reg+GFa5VzzZ
GEo2pglU0d2Su+9yKCXWk3I2WVlIzsRqzpgB1ZqqcQrGqin29tnGUWMwIjRYmHjaeKt9hkNzwt88
GpHuzO63pK66gDZlH6j9rKbHXM+j36jmeOFpNNGmghFueYd4Kvckm7ZmLYUIYTMwe277y1l72pLh
bAbPFBu6JPI9bdJwg4xD503rWsX59ubdGozNSysJERuy9NVgVetoYd8XUeDlvYOVn4pPzmHAXxU0
HsLWe6iHreHkVcZZlvjUdUtlqHRVVA1sDeGNQGGUvPpaqEByEanovrx+ZtwZBPeU3YhxVkkOJdw+
8gC++IpJzpqbTnGXtgkWHBOq7/9hKNp/UutKIoz1yy8WtmONwpUR+tGUelhNLEbkt+lQ/Kuk9t6b
ubWC9F/wqkfoiEWUf/5X0AGpvSswhQ1904yGPighlDdnZJWxRSzcont9okSlFiQzAm2A0Ngnl8Nl
huCDjUro6xinvY3tMfOrHM8DImMj2lnGrfdZB4gq8XqUqGANXQ6W6Ijy9G0S+qlJJeMN72H3ObRs
5cWotfL3EmaiRbFHmE+kqg6VcjRmMXDT3BpFm2X6p0cvPeQGjCYMHAgmMImxjey5x/ji1+0PvvlL
JTfZRWiLW99cHRvs1OYYBRJ5bIoaHYPchYuthHV3TIVjfiCC67VDtMT1cy3UeA5mVBiPSq8NhyRs
+ycrQdkywfSZGxrbwiPej8udQxljD1Cw8XZzrPkL2ByyP2vCUtSiclbOFsFc5CjH1sucR/gPHmIZ
o3Gk/GkGaAni7yyG1jrkLaSR2wu1EeHBv0V4jQPPSq1pAFFSjJ6ZAugr26I/Nb0ygHznWQyn6Qna
yGv1uAjwQKPyLMH1g1u4zjMaa6Zu63F1YlH8oKMV5WMKTojU5uNZm14vCiKHkwPhC8C460e4WFS9
HVWcB9OuS04N9bMjnIf43pswTBFGVpdYr1j9x2XI6y+R45X3cTvY982wODv5gTyGq3AAUCWiwJTH
Qfxd4arRDujRn1Z8Y9CXB+l3i0Kt2d7d/pobu4kkn3ub0JmDutYoIPZRvCjU46DHNvEuW+LonZKO
HlKURe0XAAVPHT/6MHcohiVa/1qjGL4uMpxEPPKtokW+uh5KQ+ldYwZ0Y9S6dioQ/8dSWkNRronN
wBKWenCRHNkJCzbuW7hb9Lv/wNSY9uWd1GmTVPUhdRVa6BxBh2YB/nTOMRz377+NCAQxAiqfYBQ5
LetSUcMl7nES40BbmiXxwX7Yn00xTg+NqcZH3cumR3NKlgMyxZQFxgxaQxcle3oPGzMm47dJnV0C
S0qglzNOWk+g2GdHQbKM2rmrCCgpnOQ/ewK1vRtfZnirfWtKVQ0gLPT61bWadYIFlENHP4YTl1f3
NX3kj42tdOcyyfK7oWjF1zzrPPmwlliTQ+C9N5sapkhuhT96ASV66qCb7CQ8G5cWXBaJc5A/iWLa
5QI0gBxMIwVAoXjJb6MFXWJEsXu0iyE9V1477dyRW+tNfkNmSkkWVsgqoF6ECQKy1jGAmEpavyNW
SNzPAhJMTGv0P8yNkifIK+q+NGdWg1FTbRGP7xmsalUy18l79PLUva9K+LV+Y3TLzoBb6RvVERDm
Fj0u7qbVdgJWoxQWih7BaMTaeegM5+zAag1CKzxjcvIMBtaWpkL5fUQAcqgx+nxum0ELWmTZHlID
rcohqhHvG81vt6+zrYUnj4G0RE+TkHT1iKcYl85uZiRBpVbuKV3sLw2abEHbh9HOJ5ZzXG9z9IqJ
1nC6AsAuj8FfQRtVRXVxLC4RatLPdtwVPzuMdSkoVN2jV2r2e8uB7e85Sv7u1VOkgUEFDJoPX319
lkPFNsMwLKNAKZHFm6YFpf42gXVvDP8hUgRFD0iF5qwkR69WE9iR13e1iIJqKJezhTn7GzuGuJS1
5Z54wMZrR33K4Gj+afutq/dziBp/IWflRlr41ogj421VLfHrUyP0uqVkIuUXgLGrCcEOinNhzVFQ
JkOE+U3Te+KYjtjPt4m61yXYuHM4lnx+VpAuwTr0NYYOlE5C5ELl2nr0ioEXbS6n5JAIb2iCUDG7
nd2/NSIxgzSIlcz5NWU4K6dCLw2u+VlU4dmpFxFAZ/wd20b0BtzQHu1jaziSPlQ1pNMMbsGXR6CJ
1GUQjhUFrRBK0AnNPHIPdYd4id1PWesm/+HrySwC1QPoUJAeLsdbEPMJ28qMAnskys1CKjD2jGM9
1kL/IakFhYnpqUogSMq+2iilwMNwMKUtkKiXIAmrxneKxHof8ji9Phphj/yxsuXKgtJ7OStn6aBc
lUaOfLG+HKKwV+7UCP+HGOue19d5KC8xmHSRAWuxGkokieeUi5kH8yjaZ0Mv7AcM38fHdFHGnTdi
4yKmLYAZkaQD8DatnohCuAXY+iQL9LhGNyDrkGAyRVOKQzYM084Syt+9uosl40La48I/uEJaGkPv
Lg6NsSCzVPEZVIt400a7+ibyHb0aBf0qqtoIq1zx8AA10ZBKmixoIXie59TFLkMgZzUuLoZ8sMoP
TqOhxJpNxUvcOK81SCNUhvwnKWxy72trXzbB56y9dMyC2Y7HM6jV932YFB8RAO3uqykNd/bKtYon
6gNU1U2H4Uj41gDoiV5EbmgiDbKiIbiwu9CkNmyHYzCFXvG2o554p3Slc+zNRDyDISxfWgB4j1Fp
molfFcL4YVpj8s/t12/jU1PNw9cJoAQFvfXrp5W61xhFlQZLMqhgEhXoJXG2R2XZeNzZRnS3gdEj
MrFu2YUzQVSPZQmfegYeCnQf2z2dpAR9iyWzz9Po2G/skYjGnRyxVwjeODvU0bgMSI2oBq9DCxgh
MxCJLA/yfE7/LR0leoxGYT8kbrlTUNuaJy1zUFcUEpAkWV1zeu8MJR8aBEbZ2A/kJdk9sYB6pGZv
HEf0+h9Dq0vPBAHm3e3vuPF28P7St9EotwBAk2vwV/jUt7FaWylzpI+Z/O4sqz2OszHgMWyJ9q4v
xj0E2NZUqThT3mEGkOnln/81YBcvNrwjEM5Zrw4n+r7DoU0T6HFxjqNiKtz34bDUBx2t6/f/Yapw
1DSiUuBMa8w7yU6CEg+LbCIScUDGevzUuvP3WZ2ms1t6zv3t4bZ2D2UDusDk1pJLsJroDOTHTCfk
AQar/Do1VuRTbsYaK+7037eH2vqI0q2bUENGOGsV0bpELrBc1DzQx9L+H87OY0dyI1vDT0SA3mzJ
dGXbSe02xEgt0fugffr7Rd1NJ5NIooSZgQZoqCMjGOaY38AxK7X/lSIvPg4aHVTDzr0dlNbt4afK
RnkGYhUFfR6w66kl7dJ2Q6ZgvZosWYCzTvXaDcueuuftAl6PsgozcLLLyipHjaDVc+3PoSyprWml
+DiNtAzeu4BcMaDceFH4UKTL1xPSlHbu4nyRsNHY+YJS609lqeyLB2r9KS+HPbzu7Qsmu/U0Xsje
AAmvS4fmaGlNpkblwZVGGRVJaudnkNRe1WlpUX7Bt9i3Rpm7TdjR8pxlSbsTF9xuGX6CR22APj7A
yjcc3m/HsA6x/FERBDqAcHO7g16a9R/W1PWPoeEp5xyFmncLNGKRI0UzZO8Fysc6Sh1Kkz6Ly4gq
3bRjVifaeXFjjwaUuSeFsLVzGAxzVhrfQDDk5H+bXGfWLfWdpjwgPiPoM9OveIF51/Z+HlreDtZj
6zCgdiCTGYS2SZyuBwMJJtzIGxFENCG80g8qfWyfk70wQD4B11GPnJGM47i9aNutTkOGlCLaPah9
JU1nUpuyBz+3B5v29KIfUmPyTvOs58daF/PZjUO6/aEe/nP/mNze3bwC9PEAMFCovNFdUp0sditX
Lw5DNXi+MZJJlUBBHjClT4PQnOYHNv18UOdi2CnCbm1XqYhNcEXSAYTnepHxjV+csOYuEJk7v1rp
/G9u6UPhIzNqBxifjMf7M5Up03q10UGQEjs8/oDrrsdLczDKkcp4qrP8GrXF7P2qHMvnKRZOgBBz
7fexiHeoolvLKzEob2Z30JZXg1aIkzS5SMqDZ9IV6kLCKSQREFwprOyl77XsnCVe8lVT+uj99V8H
0QCpM4wqlCzHXs+3TGpBiwhhWKXu48BQyu51jvEGEihFHfLSqgLbTuedNHmDE8RjTKedbghbinro
9ahK6db24CGSSXEWxaTSU3IzSHLb+MkVEYljBICkfFBQDhV+64RYCeHI24JHHqTYajfqe+AmuY1W
nx04CEZpkqEM4G+9DASBfaqi5bdYreY3mbM8IquPdpUuwn/v77DNyXsmvT+EGmDerCHcVh11lomv
ySHP7PFQp0VW+zHCBbVPJMuDaiXDczXGyzcQ50RhJIzDp9mK+nNjpl6w82M2bhfZ2+Hl8+g+4Dl6
/SXmTBSU0dCyLpwYAUWxFD8G+SsmLUwuLob2RN1u8WChQHKoPD07tba5xyrZuEhlhgM8mSKXjJuu
f4MmQiTLFX4DaIERQ4QBN+auurx/pvgnMdCbhyvSddejcFsWSpiR5kcEf+pLE1vji+nOHroFbcY6
EyfHlW8RiLbPip3EX8M8bUekV0zyzPu/ZSMMoNUs/TxYeLgQq0WfUmXGKDrKDovW1Y/9qLuXTCvG
x7ICIqYYofFYiSEPUHro/5zgKu9cN7ebHWQiDWEaIoQAlHOuV2JOTK2pB+SslrkAC40lYDAZSuwP
vdIe7s/09jp9I5XQecEhCuU5+ee/P8h5X08JDrcBSD4PJq9Wfx3qbD6EzVQ8KLi2fDMnW83fv6up
56CAARGalJ3/ez2sqFptwrTBwy9F6JcObs8hg5D+AnlrPOCtytW22PoX+BWXeXSrJ23qip3fcPON
WVhbttV4OQGDvIl7/TZzJe+6XBjaGMxaAqwsSwCFogdQ5fClBsXxNXexPsfVnAgK9e1UHim/5g/v
XH1+A21qWpekISS0qw89KsArdLA9SBBY0WM2i+rsmE16jFPF+TT2ued7866Z6s2L/TYofVnED6TM
4Cr96bRORENdI2SoVDVaJ3F/CWuzP3Zz8U2JwuF8f463ZRI5nlTagVYIqmIdwsPQHgyknUeENQvv
a5Xb9WPrxd1jvSzzwUAN6iI8e3wkYHA+tn0afsIH1br0wuufq0k1fjaRmK2dj3/zoMt6IsA6WvQy
blmDIrlOMtQWW2larrinsqp1P45KEZhtPvmWl41B5iBKpg/YsN5fjpuzLUdG/uGtPkOwvtr5Fq6f
Xg9CIBC5Fx2btmkP0OfTYHbaPQzj5iRlgVZ68sgxrw9ZQYfYxFxvCBy7VV6RX1R9yLzapS3S+jR6
nnJq9ab1Vbq9OzHx5sgMKfN5ovy18IxnL6Xi1UzStQZoe+3UaC8lqLG/Zn2pzpXmtp8wsWxDfNZV
Yyfq31pg+W3BKNDP5S25nrXe1aK1K8YmfhnaoEoM4+9+TuleV6aX7XX6bu5PklIeCJzCIO0ATlyd
YKQVprKbYFK4RV2clyEGiJlgrPtlHLvxXBlF88mZe0wy7++izWGJTcg8aNPfyGmiIW947ZQNUGiL
5Rwao33Rywkz13RJjt6bUUuRtDtbd+OrIuyIDjBoBGBY6xsT/DWJpI2IYZe1KXbLbX/ARd7wG2hZ
sAqG8JfhjNGDWNLhdH+6G98UGgl6tm9KLfDCr78pLXJtgEGAjm2plg8w/rMPrjHm/2i1pu9s3Y3b
kVou7yHsFdkhWh2abG4MQbQ7BISAaNMM2C5hs1F3z3lvmC9lFbV/3p/b1qdELpfCL/GtBLZez03X
I/RwumbADTM2j1E65w+54aGnoZbtMWlDFAOnpHwv04tt+4Z2oATGDbG+k7mPXQ0Y/wASK55OITJz
j2PdRU8wvuP/8O3oxMLSQWOW5s2qgqOynDYHcQhaZFDPSdqqL+7YFkHi9uGP+0v5tlZXWYKcFnQy
m0otrdJ1VVp0FuYOTjQESqr1H3olS0HN8qZYAaRWL/YRVkza02xqve03ihf+8KIh+5ybXjj6aZT2
MNCaDBpKaOjzAZHN/KOh6IoVlKMaO48i7xzvoOSh+d0jJH9Jyzz62aD5jwOgoMvgz5SB3w0mox5L
EMqJg+/JQ7W6zrSsq9V48LhK+9R87g3RnTtvyI6d5nVPwML3uvZvFhWrNZSSynJTyJO+xlra2hwt
RkPI2YKmcLEGwTv+H4pmueWneThGj4sYsx8OK7lchrIoik9pM+fjgeIpopq9EyYf3SEsPN/SS6Q9
KMGK+duUTxM6FhZSxv7SL8OXfNDGnah54+SCI5EcSs4vN/FqpWjD5nYcKlNAwgbnHCe66FfbWw3O
lIkXRz5aHomzkyjcZEZ8HfY1NXpyRWJ2+Zt+CyI1/MbasdOwTKvn+lPkeX8JvdJ3tvXWIFi5UpGX
CgLUWq4HKbol0USnEzLEee/HpWlDhimz4/3Ds3EPUfUE3waSAVDTGmi21LWbqEIhFtWG5cInHR7M
RUj1gGi+LAUa5lnseTtPysbFbtDAoRwo3XpJB66nlpqz8IqFOCxr2/LfYV7i5RQqjkG/AQW4naBv
a4aA6NC2YZ8Q/a6qOOqwdEYaEfHXdYJtWjGb9SeB8Ny3FulHdC/S9uS2kf3p/rpuvJrUk8G001BG
MXSN9kq7URsr6CTBVKlCBFFpJ5/SGfnHAXNeJM5yK3tWzSx5ycWo7HzTreUFxQd8EUIvFb7V9gSt
l2ilx+Uhu4LHvp3V6EzPo1skIVAZdx6VrX3KBpUse3D8N/SMUvUmMEvxFDhlaf/gm+u6r6b2XsVx
a1LSeRZmDPBe2NnXe2bxvKa16McHuOHNmC3X3dMw1cYjYhtIOt7/eFtjSdl3hx4vtc11k37idVbn
HphzT43rYMUT4U6nqe1zmrXdfzgLUl2eh4tYx1lLd5RIRoJrxICg1VAPD9kewUyn93FWtXTnJGx8
KdIxLm26txJ7uTp2/biM6JByEgwVAfKuNsOnrGzrnf2wcSFTQMQRBD6dhN3JX/Hb5WiYpTCKeWT3
NTGdjLHWHLqHlih8a4ir5nHObXsn+L+t3eHUBx6YCBUFQ2rhq0eA0knDk+QO6KzViXLkdKv/QJky
X9Bxmv/Fyw98hZZ2NSgLbyrUQ5ZExVltlE6HDVchNvXu/SOzX4gm8mYlsLxegriIAFqVKVc3ZRQ/
nWYHbEBfnUf0UHamvrFVQW7x8pF0URhfk5LTcdJT6hwDlr6VfbY6Yf/ZN6kBVS7Ld4bauNIsqnQm
nU0OO5CL61nZlN36tseSCAi/efL64pfQrPFVcfTpg7Vk6sVt8C1AY9f4+O7lpEMtBUOwFJRyHtcD
J4JlDA3maFlz/BrltUE4kYx17quFMe+IbGwtKPmMVJTn0UCZ8Hqw3oGW3M9ILZROl/2ZpZCfVcWw
noHppg/357VxUqSuHUErZRnwaauhzMayaxVDAjiayvg6d5p+ekOPduzwg9GOe7i0jZeQ8RzZsEIY
FjTo9dQyT++8WrPQuC374RRRIfOVofnT1mLj4uTe9FCqu75b8uSt4kquNb4d4RKmiWvgqa2oCJgm
Qx/MlpkVfkSPsPPN2bNfIzQ9ar8yhuJbzr9r+1HdVH/oblbt+TZufFKqbUBHOCmQOh25sX+7kXov
1KDusc6RlRV/x6aSfZ5Vb36xXZHsBe5ba0zRix4nvVXkn1ZrbLeWm0RmTF6HgflDb0zWEYrU8JLi
yn2QYnMAuvM9vfCtRf590NVGElqqLZFNAlTbJY5hizM/5EsEyzjOHFzL0+RJsctfBcmvVHv7Dy8Y
jVD6rXSuEaa5SWUz1epiOTriPuahGrX6BN1ewSm27E73T8zWl4T1QVeCrJmnZfUlWzOKqCWxulM8
zBetJO/KYaEcRGprO0O9EWjWO1eqadGzhiNwE3Dg+VO2AvXBwBns7ri0dfq0KHr61Gpx9rNy0C7w
vbRpPje9Hlhpf+nrwm78wmwTOAy5dZbBOxH0Yv/CCWFJybl7639xj6bq/TWRH3f9O6HiScaR5HPa
q7fPnRbdBsaN9t1cKr+cKZ50H1fg5nNXQ/9Ge0T7cn/AjY8AW4Iriw/B0qzDCDDjpchSjhPMNKwq
3bx7Kagpn5w2Wr79h6HgNkloEi2ZtYGBMVLvawe1R7G6VT4bZQYOKpsL7q1mMHYSyY3njccF5D6r
SIC0TrlpFzRFac190LjoTysGDceOc/5HX6YKiphlfakBU/rthEHf/VluxGWMTFQmVXioX67iMn3u
KHhbUx/khq1csD+1Aw8Cwc4+uZVyAhRBTUHCPTzJ+pVX12/XYFOTaSwmG1op9OLRbrOPjtOMx9GN
lKMZKeHncfBSf1LhO0W1idSjU+55N21uHelRJdU1ZQX1+id4s2F2LASvgcqpNSPXPCguKS64wflw
f1E3h5I1fiQ1IHCvrbC6SIUmlbrsUm92L7gJZGh4ZtqJW+Xd4AS5sLTpYRFJAe01ksZVozxeaAoG
Xu2Ex2SgXCRiPTpHsegDQf6MtHi1R6W55WW+jQowGnFD6TC52jVLbKtFXBp9MKClfloKJzsiO7i8
uqjRXWgeO/OprszmlLmpgb1ilVeAccPhOVTz8WTo6XgelBFlPifq42MOjuNQgi7YE5bdeA9lYC47
TvyDg3X9xZvWjdIo1zhVXTR86JM55ZmovEd4gekXhBi9g02n8XL/22+8h3T5SKiI4DhPa7SIiU4C
UCq2WdtPwwN8k/ZHli7zi7os6Xnoi8zy9bAPn9MWGQEl7vU9H/GtWXPKJGrdoM65fqemVFDWiYl6
DGVyz3nnTk9tRI4XmUl/aBS8NhZdyXcwOVvXiNwHKBVQk2IvXi91IvROryjPB4NVuS8RfiV+H417
biFb54qeO9UieZNQn7weZTL1GuFwLiuzabqjVpfl303R/ROmjdhJJG/FtCSKi2yDjodUaFkDEPqQ
PQMxrw/qLnR9xCWVD3Upvtu2KF91JSrpXZr6QY2UGa3XEsy+WnW4wjfmc5kV8Y/7e2pz3hIjKAtl
9F9WoUc1jPGQ6fJ5sEJxMoTyF6qzwx80QKqdXsTG5uEJslDaoNIKCHl1ZMou04nNQxFkXqVGflf2
ykOpp53po2G+fEjayviEycUemGxjghJFTw0QjxvEcFYTXFKvH6ql6YOJ8txPLWxcf7KE/WEqpl32
+9YU0ZQHsUq9GdGCVcwSI+sfcg+T+fSqearrePoTMRMKE/po95Lk6hycpuxCfxSdwPgK5cNTljjN
A/jz8uyZ1Tz5bpmm5nEwe+/BS+hAHSKlUo6j1Uz/YcsDr4M2J7H1ZO5yNr89nHWutXUyepghxxRh
cy9ODnkaps/20O5xo7Y+gsl9QZXrrUkv//y3oSZlrnqlqVmYBtJcMtXhX3FfJ0+2Uzk722zjupA5
rowI2NQ38lttkihFxHB0TVgxr7OLoxYK/Y/7x2YjOgXqIBWGAbMD35N//tuEmnnEGbPHSFqo+ozY
71h4zzmw+R/1JNzXVMnaf+8PuLWCJF+SYUbQBLP4ekBzttpxrgxOD7pwF9MUf2iKgtdN0u1JsW1O
jQohfB7snSmyrEaK87ppRkZCX43gEPJakEQhekW5Oj30aRnvvGpbVS4ZHco4mIoBzg7XA86xGelO
w1rSYQkBPKrxtwkFy0fDHHBuaIHWHHF2UL+rvWU8Z32ovCq8vpcha3r1/RUuYn+CVUkvIh1bfdau
GdsBT0e0Dce2+ZCHhXFocLKPfbtP9/yMt76oCzab2BxOBoL819MGNG+Q0rLOdRHFRYD2gPXYVQgn
+oaSTZ/vb5+tm4kaATV7QCvg3VdFrklpc2WheRVUCEH9SLI++94ASvlUwdkSh9Fe5tLX6cLtvC5b
h9HTUICXZQMYmKtPazodf7NliqCYQnxkRRaelL5ST/cntxEXSVM2oC9Mj+7A6mwYSe/YScsoqSfG
Qzimqg+dDyLyXFgBBNPsORR58jxWuFOH1rBXh9kensYE2TttxnX0r0STEiLtxV1QwIwuJ6uG9DYb
R2MR4mFxxPIoLEOcvclT6NOa4c75uf20gDo5NQTqgOxuhEzacWpSYQInyLRl+TENuXsMUetLD9Xk
URkuQmdU/KFy1J0r8Hb/ku3wX8rBRGXgea/3b+naVVXG8RhgskOJZi7Uj53dfmgtjur97/sWEV3X
AmgYcipJsEASUum7HmpW8slIO+ojWNa21nFExeKjlmC36sdzm/1QW1s/h7qj/JyWtPxAG1N/9JI0
fpI18O+1NijPSN+6X0o13JPa21p8Wg/Ij5KOyfrY9S8DQ1IamRP2lEpC2D6diuFSi91zhQNVF2MQ
6Vp+0i17iK/bLcdhprQqoXbcIGsDWoG5tWPi+RV4XlY0frW4MyD1zu5+gDnU7ACZhfRsDPXwM17Q
yjxlxoIZ1f2vcvtO8BuQm6JAxm150yBbiq52YMMNQVwNzblT8+E1iUT9Vadx/Qd9mnfLeMgiJ/8e
9Dxwd1Dwr5d6ceJKdxPKvGNB2QmDo+wQtzibgWyxd47UxtZmRuA7QH2x29YInR61ZKfN+btznuOg
iYcIPItrI9VU7hFkNodCHA3ePbkdFfrrWSmpKO3GpBSkevFr5UpHpcLTyidb73ftCDfH4poCD4Qe
MaHL9Vj64ORRWZNaUynR2qfJGmvvUmWY2qteOX999/aAmSsZpYCg6deuTkYce4k6eAxWN3gghLH5
mhpLmBzi0SkO2jxmexTk27cGNT3KWQSZ+HTyGFzPjlcgMTAjprAJgOMVliMI75qb4P60Ng683PBS
T4CuJuCM61HMNlMsMZFOzIgCT4fYRffCr+Mmu8yT4/2R2K1+TOuw2mv3b87OBtNAfELMflPsj3R7
xsiaiyZU3DHwkio5g+FQ92CWW3uEK5aSHZcaeEf5O34LbNUeOg6VYwo8RguKtgPEWyD7ESSU3g73
l3JzKPm3oekp47/VUFmdh+lIVyowajUKiJK0x2IY/jb70t2pgW7UCNGqo0tCws1JI2C/npWCPoQs
InJZuF0TtGZX/arKxT3kjZk9VItiP5vC/BwNo/ZXmiTLN5yR9sh4Wx+QIIUzgeoF9/NqtqhiW8JD
qS+IYVEFkb0sJ5S605013XgYaPHRQXDQXqMxtTriOKIVVZsXIDjneOEZGMOHwZqLo1G5/YtovA6z
PkEdFtXuc2N4ew5DW58U5CitYTDolLdX8Z5Rt0ZsDTRr+iVJT5OSNQd0AWit2pM4vn/3ANwENC9j
D56g60/axZPiFmWFCXWZWkHXzOlhsLD7m8zm3ZRC/naiD/pA0NC5z1afLhJ0nhsV0B+q691f6tDV
f3pxWjzEQMN2durGArI7IL2Z2LpAV1pdL8UszFJZavpsZCEHs4ibozI5o1+Mnff+9xuVNZvgHPVR
7rTVVhnVcEAehWqiuvACJLoY0NeW+rcu9bYoqDNMZO5/so3Kl6T9oFaC4BrAxjWeoS2sfFDlu1qm
2Jr5Rb5U1sdeGUftWHVT87ctzEQAHu9LC9pf6nxqCkeDXtmFzocpwzbkGNml1v9v52dtHE3AqjDw
PMmLp1lxvZXSyYoU2+V2yMupOSmjnTWnXoy4snFp1P/YFnCSAAJirH/t4tF+ybBk6oM0j8tXM8Xh
4HmyYofmYF6oX4QxZfVOOLJxqGXdBFF4ehzEI6tThVDOZKlJSvUEMPTBpkAUoAtvHr0m+5A0uCzy
TGmXYW56CuCGudNg2dqSum5i2UTl1wBie706lWORkdtMuI7xngWHrjwlkfaX2tvaTqV3ayRDIl2A
W0Ep8FbnLPXySGlI0th72MVXFWVPUDdxYC3TuHNPbjzjMllkWSV3F0DE9aQMoq0YoSeCybiZn+o2
mgljWxfoRWJE50afcd5uqKLf32nyb13lMbjvmDyuPHjkDKuYyKGo2kFwG1AjS8Zg1Kf8h21V5Q6g
ZWO7MIojMYFcjBA0rueGPZGWDiaAFg2D3EOxCP0p7jLjf16aOidFmPEJ0Sr7kHiR7ldqZ36+P8k3
DOB6lprHzQIaQ9bhVhsmGTwzh1Q/BGLAAfuihxByAmMOwxminRaHQdhAjDk6fa2YxzCuxOTjOtH9
k8LshW/bqz+bMm7OFR5EpyEM44cR5dc/OyVL7GOUjWZ3MsZYV/wkjzvqQyPX6DGpOrs+zVTD4BFa
+Zg/OpZSHnMj8qqd+d1mo4QQEuMuyw2UU9blhgy3L2ETGWFj5n1N6uHshbZs4Mp01FM8OlMFJlHz
DB2pAImlyasOvfzvRWJ/KgX6d5b4dH/Jb3az3FGoqr3x/AmmVq9Gag1ZQsuQUlI0W08CNajMVxtX
fYqoO50c4UKlJuDb09iQH/LqQ78NSwuMaIbi+loatHbwIct5OIJo9jxyc687mR1A1yWcHQChWbfz
ftzcD28HBzAJYwGTWB/agrJVjZY5BevG8c51M4yXPOyLQLj6tBPmbw0FXU0KiLjE3GvwB8ltCjCd
ZoW0bj4Iy2xJJvoZ72ltD3Utb+/1KgIFoK9HAihBoNfHtS91q0uKAbqW24YVVC1h/q/ItPAbpMzu
gFcmqoppOr3282LuRBubQ6N+KiEuQBHWrXPDGqtUNUc+4GLH6N7qpu/W6XB2pzF6nqR0ddG0ud9N
9bv9iPiUEOz5H1Vf5r26ozKlw+SkA0GcQpzzRa4vaIPb4zHM2z1p561dqoMMhZ+JghDc8+v1zYzW
Si1vFrhedrlPIXE+TB4SnIVl5YdlsPWd/t7meJR0bUYjCF931KhE8pFpAwSqqqjHIgXb3pgmRjgu
Vps0+fbo/JvjkRGylnBEuI+u50fElU7jkkiL92z8LPrGO8CKrB5aOwJg0s57TiC3HXq+neGAygGZ
Qz6zXlBdqRrK4QURkEBd46QqmNKcYgVOU2D0jvWhSO3CPRie0/PueEr0oVJNMX5U435h/dN4HP2y
M0rXd7PexQKhhKrJH+pf4N9b785I5I9F7P7N1Jd8eLU65J6Thk4FfROe+6M3uelrmJA1k9jm3+/f
wrdZJmMBHCJBR92bRHN1kqMxKYulVuicKKrynTNbf8/Mxbw4/az9JdoSBqxWtHS9uAQ+m4q7/KOp
be/uxGtb+4Gkmt1A+QXRnFWuG87wEFJk0wM1D5dDFifziyl0+5saJsn32lXzr/envTUe/iygk6WH
ECpa1/sP6cYcMltL+bs3+g9TmAm07pehw/UmTLODSOo9GMJNGMU6c2FBFjSouFLqvB6xibJac9qG
G7OrlD+gQWqf4jjciaK2poWyKRhPvqhsWl8Pgl/LsoxOLYLRm+3Hrim+pB0QNCtTSACmQb/cX8Wt
B+f34eTP+a3uomngSVW3EgHK/cUhTnQviJF1PXRdah/vD7U5MwoeEq1k0L1cRQtuXwxOQQM6UNx2
fqYmqX6qCMe/18Rzla/MXMH++0ekGiAVKLgQgctcT04NPTskjxeB6zbjxXNF51OjsP0ysuyjDqxw
5wjcUufYIYgrEvmBGSHDXU0RPptlTQZvajxMRny0RGd80qnp2Ce63O0XZaxFinVaMyVHTJnn5EiE
Ezm+1ZbiT0zrZsdHd0LLg5gGvPXA9QFjvtT1IfarvLYNP1Fz7WMadwChrFzPHlK83kx/MIr012ji
IewPSFfqO99ta4tQJ+MOQ89firFfr2LHh7Eri1X0nAXbaMq5J2Fk6tmj3byTqGxtEWq2lHJUVBap
RlwP5bhl7ZQWLa1yyuZjOxTWXxTIsmC0LQUVYH0vw92amiT20NnmHiEDvB4vVhcj0cKF8XSKm6XS
G4FAJuRsmuHeXtwaCuEVwHMo4MFxXg2lRblJ0ZEWr5OHCfrMY/OczjNEmK5MdvLZjfCKogK5JKRm
QKXrTvpgKfZgznEf9Bic/xOiZl/5tTkPga0qzSPYy+I41mp1GK2+iXaO3MY0ydkBxBt0Szh7qzuy
7dwsqeqSmoFe1L7dWOKSAZP0HW3MTvdP9+ZQEiUILpxm1NrjxdHm1mhKgo0kif4dRGWc9LofaEeN
6c5I8tusQmVYzLjW0PlCFnNdXqyzGDq2ygMblUp1TCXz37TqPVOArflY3BuUUXnNbtIM7l8PZjbz
ERbapX7ctOP3RujjQK5Z53+9f/F4xujbgjoDHLX6TrPXqRaWcX2Axl0SKP3YPeb4I7wi7q39eX8o
+VfdrJ5kJ3KHwEdY06QnLBPtNKe8onnYROp65Z2NZehPWTZaAfrTGqXp8d1VRilNTImReISKBKnU
9clGwrdd6p5BwbaEzz3PAMK3o36aQ3imA8CzncRta5KkbOQy7H2Z11yPp8eQXBxkpoLeFs1xNPvx
M27g5oXt5JTwqNrqIUF/dyeR2rgvpTo3dwoPnGxOXo+6TGZnUYjjvWla55iXo/vgITyDxTOKegBR
h+P9T7m1Remc0ITi+aYsuNo1WZpEFbLSXVD1S3nMnF69VMr4N0DuvYbCxnrC2KbhiosRNcA14V12
GUTnKB3vHKjmOKz1b5mZI/5eqSpUAUdtFSw/hW7+vD/DjbtTat9K/hCj02q7XlEu07BpZYw3tcZ0
cFPF8rUpr16qwlykeYDhp5UV08Apmp387VbiBbVT0lL5DFHiuXE0aDHH8doeg1O7FdXnDAp0Q8Vh
GD+IgQo0LihG4KRqcUp7UR30pRWfOm9E7B796L/rWW2PkZJW/6HWwpXEz0ITQD4nq/WojcnorYqE
GfjLeFSsRn+IDCP0S0/MD3Zkqef763+LypKr4PEfgihICuso0WjdmJoztQFNoUwfdEpFgJTpReJe
lKFfPmtz2ZmnPvWiR+qzlXYYlWxIA7Oe238HdyB2uP+DNrY8v4dTjXqtDBHkn/8eIDeJG+kqvyee
esLHurRwftV/UKr4D/Gx1AygRS7NZcEcXI9kgOam1pJSMEC0Ij4vDdmlPzuGANJpFfFr6hn5Hux9
4wKhK0nRAGI88fG6ee1ohVVDkusCiLLNaejxHpql9nLBQ/V5yRFGu7+am+PxhspGDM/2mvSI8KYd
za7eBc5U2T+FmOpAKLlOwyOipzAV71biZzdJkUPK0YiD3KBwXRE3fS6sDokXM/TNsVMDg1rPWRfK
fxmKy9zDh0UyF9bPnLI4eWw1WgczyaAFmjbJyzR7v0xvjD6/fxEJjxGM55Gjzi0X+bctqYdLPrbY
oyMyYMcXq0O4ETfq74rd4SolyAXuD7d1ArgIJScdYCY4juvhEnQb5468Ipgiq/dh13iBWSXCt8fd
8txGoMWnkggHAiDkgFZHoG89Cz5zTEHZNTvsnhPtgrp7u3PTbm1CCbYE0QV6ihfmekL1kuCJp9Hx
00vd+NAo2JfoAMp8p65Un65uuROPb95pxI9gwcH4S27q9YBeYnVp7nLKILOU3CEUBZNKeEel1ZLD
ko39aRaucoDyVkqNFdvv9aI7R61j7vySrZlLShaSbTSVwe1d/xDhtrAldN5vzS2zoFnwJtdrp/Un
ulKHpkEd+/7W2fqe2F9w9FhoXM9W3zOh0SuShO/Z5JF2yiLHClrPsz/eH2Vrg0o4GqaAaFIQ9F3P
KiG30FyRiaDF//xIOexX7UbN5xqUx876bUUHshmKlai0PFzjSikrtqNhEG/Z6E8HCeb2P8KxrZ4p
dxQUn5LlycsQkyF2iL7cn+PmSnLouTolamvdi7WnDHFhQZ0mHgrtW1klNVgOeDD3R5HfYxWqkwpL
ig/5B1Ibq3hSDKCc7JoSDWwC5ULvP/mRGGWNPOQ4HY2xQxEAwaeLWgxqoE19shN8bX5IibX7/+HX
OvFtPSZ24THJwqhtOt+T9RHxhjaA5pZc7s9080vatFoI1RGqehPw+e0O1fRY0TWFndmSOxwqLVLP
7FG0Kt2U4CZcjIBuW3sS7rLHw9k8g8yROFraCa/TViVN+oX54w2uRCkAtVk9mLFqBTERXjA30PD/
w0zlaOAJ5f29ykxSq5G8LMarijh/9eIiPM+DpH66RT5lx7Azlc/p0ovPi+ZWO0/HG4RhvaEI5ABs
UrAHBiW/+G/LbAsBaMGNKC/SapkfxsYYNPTqluwryAdVfyADdRBc05X445j2sc07nWfHfIhDpCTw
BLIDkTaqB9EBMKQfZl5X+dM0qaPfNY6uHGezU7+56TC2+LIPhrmzdlsb0qYGKXGLiIivSTzKrBtd
isFogHp/fyQi12J/UheEzWp08d/NViFY+X201W05V6lWprrck8hvnaY8U2kzJ0XymCyOuVeP2tqG
pP8oT2CxiLXU6hEcwb11o0e1QRfNEpCFFRcVfdTAzefq5HV1vHNJb10tfFGYMTzuPIarnRAtRVrM
Ck1bANLKk4FGpOqb9jyrsDnnoQ4aVPDGQ6/18dc0t9y/p9mE03r/KGxdolDsZPUZyDws++vdmCVx
rNhZS2Esj9WnpW6tL7Zd7PFXb4EIfEfSOAnghYwF5/16GJ2vl4adC+mhipfsnOB/+itqR1TwFXY+
sr92+EdR4pOE9nJeHBItj/9xQrdJaBZhdEmFMKKNMk5T8aKURigO6OcOsz8qxtL7blssP+u+FkXg
GkXt+GmnhKiK2dYU+7qiFfVr0ukaTPK8KfPD6Irm3cgc9gY9VGodlI7QSV8FhE5TZ20hmZFTX9gf
Bjesoeqq2UkIdee93Th/POuSJ0bTFsqT/KC/XR/N0uC3U1NVyRrL9BG0sC6EWKGvp6Ci7++NW4EC
ifTE/ZNvRk3shkyNmiiBjEvm74VpWgZOXcPeXZBH+ZmkuvKJ5mrq+FGK/OoDfKHe+iLqymYPW9FY
+IllY2qwzKn24lIEa/1Urfvkue3a8VM3s5SnOsIReic33SiSyIgAkLNsu8FTuF6eBVTw3KUUek0w
A6dktuqjq+hlYC9692uu4jrx66KyrZ1bcSueRRmBap7s4Uv4x/W4tZPbTRKTardGbr4q3Wgd6G/E
hV9RFoEm/H+cXVlz1Ti3/UWq8mz51faZMpIQCPCiggY8W4NlSdavv8v91AkpUt/tfgV8PEjae+01
wBQayn5rhooOkMSbjRRlpig/YIm/Fw7yxieCZjICVAPgbY+HfvlbwG/XPveFrGALEf/oWhMdQknB
d13MNrx3lr7xwKEOB2EPZzeEi68pRpQAcgipwVnK5HxDBx1XZjHNES0fbC7HaPqGLPP1nbf8xh3i
osC4sZ+gAnw9WEXEE7xdlAeF1krYk69rdEnWIEC8t/5/jHr2BGUgATiuAd7vh8Z/1xvc3aKFqqVa
EjMdqMAI1YwuOsAb9T1c5a1Hua9qUJJBQPmD3Oopdek0osszEQwhwHsZqwWipVMmQBEW8Bq8zpP2
vdrrrUe5P0J0C+ifIWl8eX/e0qyJEEoGH0gZVknf62Oic3ABukW/U2C+eSkUePgPp8EfetDRBl1q
unmp2ilqT00xxyddCFvP6/weve8tAgCmqtCnQA4DIcJrmnnXBRyTf0APc4eVNkAmXGH+0x5ctCHE
ZoSvZLpyBEx3wtVFgQl5YIflndbhX0vLV6UeUA/Q7/41KwNf9OWzTXIRCAMT1mr3W5dHjtf6BKCi
+eSVyGHwP1Dsk2IgY3Omi4G20QVCiHLSeqTYsfLmOg8dZn2A+rKLnRXKcgWvr09/3+bfKHuQSI5C
9N9ZPlDWl7/StJLDFiRSFYWTMuY5rT/Ea/xpUeF4xYq0eQegf+MrgEoOgSZA9lATvKaW8mADaSUD
/gR2zohEb8ahsmTNjRA+eO8A2x/wqxewy+JgBLLLwBEp//LWUOwZFjugDEI6lh3iLV9rDLljGH0Z
OZ/djDj2MmQMgdbxRk498pCnMiMpOf7Pjxiyub1GgOoBoRuvPgQB/CbvHOCVwGwIJEbCfd1G3XZI
i1Vd81k2n/9+vTefMfhyuwQnwFji1aYlAjQIzqMpj4s1A6UMEYCAOfSVASTwP9cj6GWKGPsWHBuw
f7wqmrnbwkhnMUKMmrE4I1QEOV9hGxwnqd8LOP7zrvZL4SK7vyCwmlcf6oJweEQ3Z6pag9kdU6iD
y8Cw9Tiyd7Vgf64JQO0ggWDqiJMUVLWXH84m8yFhvNnxRA8n88S0FwzB24PPIlliLCAvf39h/0Kh
L79UPMDdRBRF0z7k2e/9P8cMzFdzjgkZ7g1gflzNhqb8aAha8dJgjdz3cwL6NeJtBxQwqU6u+ZAU
yA5IaLPAYt6idYgtEjRKls/TcIBTVHzVT8z87OkUHRnr9FAr58IbPDskGQr4MX9o4ODRHv5+I29s
vEApcXiBV43RPvrrlzfCONmyYCCqGpLE/gKAP104fO4u8wTNWZkTrQ+DI8VJIsb3UlAWPANuV807
K/+t97eniuxaZ3wqr9XjHTydBtkO2GRIFh1Ik5NjsKzpybAoQp79u4ELb9R/sJkArgdSIwQ/KLpe
3nah2jgm+66GHPH0dnYWaEKse3IWI8Iqx/7YZom9GbDzVbpxea3x3Ybpu/ZHf5YQ+Bkw3otAN8e9
v9ZPJBvSU1eNIzZuEotwmXw9ubE1MKteULkDeTwPSf8ezP/Gw0a1CSo2AEDMTV7bwgg0Rm5cUlUV
ikL1k/PthsXdcmeLYVgh/TZwF/77V/YnVAWzRvArIaHFkvmjaLF5MHO2J6fJkYALIIOtGm0EW3OJ
uVdHSIqcOhvUuYnk09+vvNfOr9bp7k2DUBPMTkKUhS/fM+BAJ6wAALe1LqnEzPtb6t83YnjzMtBU
4X+0FTCFeXkZuS6DZ65QVZBI2EqwbOMXumxbqVk0LKWGMVp7ILA2PDQbYNe+I/2TnbqwDoqhfdDU
jPyoWNsefRvTd/aqt1439Lg7XA7SKcY7L38bWeBTGXVYW77n0VOcQP6ibD4c8wYslzpkwPjqvz/0
t77q3eEJ4hA4LiFb8eUVJcsCoGS4Ign0fJjaJKlaTfN7XQzwnyM4vlOgY+9c9K3b/O9FX7X0qeR+
yoIW4/Z1yDCc6GVdEFQOScaie8Pc/+wOhye6l2EYde7ho68b+yCwvW0GJEtkW7FdQC5TpWSKHBBS
5Ms1d/YA0DI5Ifr5vQTwP+4UcwjIb4ACAQtFbf7qTkWXbxkG/NDCkC5fzkmiGphg7BEYMPcbg+E0
e9e8F9+yf8EvFhL6UhREaOKgkgT96xWuznzbjxumZ9UKdfV0itZ4uUkVC6/nLGTvucL9sZz2i0EC
s7t7AHv9t1D/z+m6LYMWEefogBsf3U+ri46FnPOnv3+mf+xKuArE8DDw2RH0P0c7ARRMKOhAsLGm
fegEBgSgWgog2LkvUUdAIAkEs1749p4k+U+iBC6NfRAIHlrUFGZ0L1fIbiTJOQFEtikafl8j3v5C
VZttMEIFNQClWLwHTsfdT0R3+8/wPGqKsnGiuGO9SreDGBGWCSo4U49/fyR/rNz9d+FEALgI2hKe
/cvfldMpdETD00r1uogrKVh4zK3p6sagZlOLSAGFhEhJ+Ptl33jf8EbGLBMaArSBr6upfGc+FzvV
PJvY8DzPtA2BFSbv0p/fuD3gHvvQGcgpSGr7yvrPd4XqUyp8DLiOC/rTmLR0KEPquriycqOfgBuj
qSNkNT/+fn9vfGn7RDiC/gZ5ZpAUvrzuAMNByFRwXd9gSDsvSh9px5OSt6E/FD4skHVFkxKY5HsU
8z+fLEx70bYBpdgr8NeDYulAgcLZA6fbPl9vQ0a2j7LTyzv4zp87EopHVPrg16Cg+KMaXtt+w42j
e1/6pqj6xSRnpON9916bc+uA8/79cf75GsEWw8cCEhd8rsHWf/k4kRBarHGCcX4HHfNYIVhnOQ6R
bs59nLJHltroSpFe/K+N8M5RAxrybxQgvtNX5+gkDDrTFHwuDz+2Y8MnV/Mp7qpucOKd9fDnZotL
YUfaOUvog19TG3Vi0r6j4NGssPn+0XLHfrp+DO97wL/P/49nuasv/oUgUSu9fJYkbC0eNQaWKUy0
809T1DTtIWs6NCtzMNgcxL+xOyGPZ34v0vDNm0QBus9S4D7/eqq3kVgqwL9YjIFkJ5ElwzWdpvwU
A5x954P5c/2hMQTfD2seDEMU/C9vEq5pKSERgB2o+ulJJBD9nQrlzSmOJf2VNwGn5bal+W0yt9k7
E+E/Oyx8NxCp7R9qgBHAa1IUKhFk3BOsuUapaCgnGugBc6NVwuG/Ef65SzI7HRtv1FNKZ/+7AFkF
BsLj6sKPf3/Xb2wGAEV32BC1w77VvnwMhLWDdQxz1GFaJsTiQFhaheNM43ce91vXgZ8I5H97l/FH
LHsTgkkKXja+qWRS101E5HGLuvesn9/adP57lf1X/GczB4LfGwHfHBCx1gGKXSTc0oWBDs610Ed4
fJtff398f4rwd+Y7mAv/AsuY6sQvr8gBAJIZppoVRtDREzIwk7ZmY5TfzRiyfzXYg68A2ISwzKU2
vsB2RN+MRdw9TmyervI2hoju77/ozUcAtwMkN6C1wY746gfByKEbdjIHH8blc0b4eLUNefhV0imv
KSKj34O831qzqIF2qAr8JjiPvLxguupJaQ9gjA2kO1tMs2smtuGw2yq907a8eakddARJBbvTH5Mh
nXubUVDEJHRhR5/P4wVEA133oU3Pf3+Mb20PGHZCdghcDBj0q3WRTWTtdUMXAFX5mNcp7ddfumWr
hqt0stvFIi05UF1whNiiP/392m/c5r9KTuwRaNLA2X35RP2uoJjh8VEZuFXerpsMHhqbQzkK4czx
75eCt+4bKxO4FUoBFJ9oz14Dm8mCTAypwJnPEdmkrokbKIKSJWa2SIKJ+aNqCW6zydrIn1S4rk+Q
wDug2FQRXSZtPnTHEFTaj2TIyPdtc+wjV4xlJbwJprDeAiZtvVAZFiXSNLfttIVpY+puzLvgJNZU
/JQqTsRRqVX/k82zc6XyKmvLxXTLwxZAnFZ1mUh+UumGn6F2PT8jCygZS7kI9wGxMisvgaTtRXof
j/+gpg8/z1SpDDMCQb/YJTfLafO8/7Ln6HKwjZMlg3KVDY9dEqNuVRFyqRAzv7R9CblwcLv0phBn
QK4QVaHkBAujD7z6aYzKxrsxAxAFNim6c1StSPYqEHLNajd2KjshlxPuKTGSao9t4Wl3ZgUr0NvT
OTc1vC3nttr4towHzFFmXxMedu4Ig5DxXIjRAlYThMblNG2yeVCm4V9Al22+z2pevyCLM+Uga0xi
gewT7nt1Ynx6iyhaxGdC7WvugA2FpCZsXV1FisiF16yfRFJik+j/mVPdkluat+Ej+GQS4Vtdzj6G
SqDQXGGxBEfKdgT5fAnmvH80CIHpD9SAzleO6bw9QwbQdmUU6XXDH5H9Z++8idERwZk1he8IkDLT
LrezJ0j38OGM37SmIXO7uqr7Vcx5g+g0aPebKnGDW+6FhhwQDmBw0Do2MM4C1ki66I4g+6W7gsPb
fNflOcOdtsVw1aRkSo8Txedf4YBKvnDTt98thLBfQEAskGIOZ/8A84B+O004UONDF6aYDYyuh4sc
Sxp0wePcY04wI47wNgmSzR4ankuYQ3ahm8umVchYBal2m05axEjrmhv2bCYfpqAawBynVjbsk2O+
8mKEMGcWwy1sCUKQHibTXskwAHENdxEeG522yRVJHCBuEISSoVziqRUlNbBhOacmD0it1yVCriqw
oCvSMvoLFklIuRIt0CI8UF3YC2QlPUJxmiD/nthCpseMQf5TjkhNomUUwhr7cXXzsJ26YnT0Mm9p
2Ndwq+TpKWYM/xghbruySZcSGEb0/IFGkt8jE1nocgzUctOzNn60tgvgr75O9luWYdRfRRZM4BPS
uMYBhDydpVchZSwGNQktJqLpQeM/+oX6ECE96QIWW0dxm2Nu3HgJMtipXqPWnuMyR4LIY0oaAr/I
oNH8OG5KwuxkleyfNcu34ZxIpv/hLJqfXYqoBrDdbQJgDHnD/Lg1W/i77bP+Zgtch60oa6UpE5cr
6OnzJsnLWari49IQfK58k8DS8IyHs8O3CMFlto4PrBGwtHZoCa4cHIPzExKD0UnOPJp/Lz3mG6CD
Gw3/AQTODiVZ5XLJ8zFOS4XCez6OgKOA17TjtJ7tmLO6AD0/OQwtZdEF3AQ+7IvC/AOYOF5LC7zu
sUC0Bq2NmuylSan9pAwB63ZLBvY1c/hU6hlJrupiGtf+Qru9fU0TmcnaTLHFSbmlDpb+eNNBLWhB
pmqka/GoM2PnQ9S0Q3MhrbcOlpgEPkbRLGRziKkNwjpO18CX4GMkwXmIMeQ+aDUwWXIOWXRlN1hv
H1Q4EyRx+sAjPZiJhtZLwOegVHPbgx0f8LW/a9sVXu9Lt26m3oZ5MueO9Y5dFzO36qoLoPYv2xy5
iFWjnTEXTsmIdCi9ANHbHBwrzmRzQpZ5GxD3re0aNz6hw01+htS2CBkRreK3YDBEgNIHz5V/WPBz
7IHGGwAx+M676SaUce5OSDFv6DUePgzqsw3Mc1IVcuz1/UZd3F0zTww7SBjF8Z9ZbLLpS9OOM/bE
bZOkQQ52RuH5cMpSVeQ/sq5Z6I8m3HTUAXY1aoObJ+xx8+doSGGtWdrUr+SjTNK++LWhXBQ1HbZZ
kVPQMheSMt0YBqClC6MFKisi6CA26GyV3YKKB0M2nGChv7TfYZEcjKWOPfU/SWiMTBFskgl5Zk0K
n+5rRgvsWVXYFTp40m4N3WfQEhmsw0Ie2jv4Jnb657BGbfRMkn4ZrwlOlbiCF2PDfqsYifLrUdCd
wXNCf7T1D2DORvbWuXZLJPqCAkTrcplCwvtaAXHkv7rCR/MMP3TN149wOu/49eCszDHaox753WrS
zRe4tqWBwOcTrM1db6VIEO7XOH7TALEHwWad0iV+ohH8bgHEJ6sBidTGon8kY7YMzYFHQ9zjvJKa
UQFfBtBPP+K5BXENOlK03FPMLxtS+gXulrCr8UmTbBXay5Sb5zGG8OnQBzPdROUASLuu3Bpq2Vln
g27v9FQY8Wvq/O4SaWN8+neJtFt6DLE2QMQJ4H8Lx5sAiE3/CyOTpVG1iRHJfWnRQTd1xLLpzkRO
67NCvB7HqD4x4ppyOMw2ZTHBryeuMik4u4cVoIDFYJj7LaHlLGwBK5++TVbM6RI+6tvEb6K4bcc8
b8ptWhcG4k+8wTCqRFppkT1NS4eXAm4ascNQales4uSGonfnYVqT6MxpuiSXgbsUCvGAF/1RZKDH
lcm4F7OcxONc+WldgwZBA0XT/qS5N82dAMcxKn06wYGukWZLymBd4Rq1kBbzxSjetvtlt+GoPRtR
mIox5giHiqxAigUcaqfj6nicVNLC8UoixFR3RY04wQnz8aELAyisZ+R7zEh22k9Jz9oa0WMwk0/D
dbwHAxwmzX4N+8+tBvO74kan5BSD0XhfzFkTlxEnxVobE+nnwIfalCO0gMjqCBp7wYwOdtKzyh1m
Vh2SZ+puyOL7bXTLF0zzra/WhISqRC/E3NUsimyrIWlZwfPoZNQd4HkBa6Ms1yP4ZyzCnw/s2PyY
UlisVKIwzXzeUj/eIGp06uvYCX6tSRi0twwagO3gDWvvDfY9PDhQaj+lO7WuLX00ZBQHFuZ/lZ7l
iGlEjr9bTf2K4iDvc7DMTAtMteoVDPlgAIQYinIOliX4JoZlwjhOF0qUKBWpLAuWi/iIJD1TnCgM
MNLSLrOgda45dmYlJHyoZbguCB4I1k0/iUlbeeq6ydsfKB2jpMSEb+x/tcT2YIwgKsGe2AI5mLtr
bBsPR99460lpi9nKL3QedZAfPeKzI3i9sVQd5JLZ8SDDpiA/QqOCr0JBvx/B9F5ul8AqS8sM/Gus
q67v8kOApHpSbpDzTJj70Ehfz0vanwOWdvOVQW4bLUO4o60PYWCDAPV3uom6CdjsDxk6OnW9abe5
k3My0ihs83XCp97rpEZOHgJ0w6kAOJtNzkNEExoLs+SU+gvynVpfF3xOw4PpFOqyEt20au6wGYfD
XWSzdnjo9BzO9xuHP9Chj7ni0E9R9xGGfWw8g6mXXzo5tqISrBP+lHQA2W4KvMdTMvoU30aCqvcA
M1E3PPBsi+NDKyS9Wnrif+UCNEcn97p0Hrv5bkgn9TwimmspcxmgRJEOAwcQde2UlTTuQEbNfTz+
wKrRP1JoMIIykl5kN8JrsR54MGW/M7o2yyHOrJyu4oHnv41JlrZusHnecAWLt7rJBtC2JxS4UxWm
fOxqJ4vpo8U28ZgsUkPgCOogzumpm9kd8gpiVS7rAKcXeABHbQ13k+jRia7nJcpj/sFPON0uSxvh
pBVz79kVzmEFJ8N2RhWrVbO7j+UbfgRNW+luCwSM3Q5iN5FSipihxJYqedUSOSP8opuWb1RMwwP2
cuox5J6nz24YAOphJbQfmUjxj64ZJJmVA6MXlZkhmzrYvoNFmGkQM3jI9IbLL3BMPkNyYPMSo2Vo
7YahmOdaLQTtGLzZimqR6QgptGPBQ9v1aY+yKkRmnaYLv26cCaZnwHPLd8YkB+vQhEJdYU3mJ7KC
evQ1a8emxbx76vsS2SHsszG9kSVIdn6pi2ZUQYkCr/umM6mPRBazKCMDxvuTz+jkb5ZEkK4CCqz1
1ehW8cPEhccPhmgQpNe4pfasE+wCU8+L9ShzZcarrMv9ZVB4W4+c0fYmNNgZD5uKfHiFpcnmC9AO
PpWJRKbIjV29XE40wQjhOMgZUQ+k6DKJwkGb+KBzJN1/WSI7zF9CG2RzCSu2uf9sJ5IVFfE86cuh
nyUsSua4YKA4Sf29ISP4Heh8+i6pJruKvHIF6jvg1xEKXJhJRP5o+tHSq1bFw1BNog3UF5hqbrRs
8o59ibC3wnNjbMynpNft12Dw9pn6RH6WWz7fbZPw3zHe6scLxdbhys7gS66jKTXTifF2/pS3mgEC
7fDwZvj96O9kzWNbxgoUb5tJ+lm2WWHOjV6KH5Rpv5zShpnksVB9kh7kFiX/MBK6rC76OaUXbOPY
UtMOlarywxjepDnnN22GoqrEQUHBcpUieDQTGvYz7G/C+K61Si9ni/hzbDI54/PtuPh1ONtE9OGn
ya9CfRhC1Ls3wnTu1E+uFyAMGHKFN+n+Sbw04pQQbucPEwrT+CZZk/V3C2qmqtUISXCZ0N2LbKB8
4dXKe2Tg6RTEl9u2GyE6D2GXGN6ziJIBDnMp/RkErngakSunLwAzuqi0/TgHtyuCoy62GyirU5JQ
czJLzFCK6XQ8TfFsm3PHg+4DMZN119kcaXteaMiOLSAZfTPbPr1kJuRp1djIB9cTng7ixne3PVjf
h/MFw9esvzRzHD/FjRxRXMR6AKNe0fg5DDwC1TQHcFsSDSRxV/2MwAiWOBpwdRBRS6iy0VRwBJp+
WS2TPYJp8I32ImDRQUaheARvNJ4rnJnkWiqp+trmMUITEokLl7DzUL+iiTBUbUx3CfjQY7eitNXJ
19S5YbpESsCriGUqvoLEo88rg943/uCWlR5VlFN2Sv0UjaVSvtcHg5BFW5oJH1ONHRSbG+o/90+Y
tN1cc2lIUNKGdr94r7bmsGaZu+osfNxcOYZNDOwYka3uZuSMqzJZNaCiuOtSHCi8n/kx2ECpOKHJ
03CepMS3lpfhjMQhxO9QfhelZHBn5KYASQtg947NBLIstWcrj9eR79PrrZ/yoAyAVYcPPV+kPwL0
itKjwWj9OXZFtFWyh23nMQBS0FxF/ax9De4tjEhY1PW/ZgZL/BKGgSQ8YVlH4cmgRpnOLoET7CVp
/NZd95vbE2ugx0rKUcMsGT0gaWlF8Y7kWcZtflq3GAJK7DohpBVwTkqPDVtbWYHFH/pbmGsafZgL
Hq2fNUGdePD4OQfUrNCvN+BQ8MqIeGiBv6HRwRotmhRmZgGwkwWXlmVH8vxjE7I5L7u2mdqy4SuQ
Fto2EnKjYWakimCDf98RZNiXA+Ta6j5pt/w8BGOvauBW4Qds4uMXkBzapIxcMv9oSTJd0TUCCZdM
XTBchEWdCLPG1GZ1P/jksYdm6ht+7Z4mMSCf/tQDo/gKC5D4acLqM6cxknI8wBcnfZ6LrZNlHFt1
qxMcTr+tDpJPMLgOlwOY+P3d2hjq0ZFkwH4AoW3fIPRJkBhqXNRWto+C7oYoPKyyNdxeBI8XDmvM
KHxY+yEg51Yhgu0mxTRgreHwnF3PUJ8MNZ+7QhzBZ4sf6URUAd5x1KsyywhTaPr+fbfeFuQnUDoh
PnoaiuU+T5BseZBr0thDkix0rFcVLh9TbBK/vEGlWsFUbEov8biYT4GCy/lBgPleHCiOmxC7PzU3
DtpEfPlYJ6fBFSP5xOdh/eGj3PJaj20sj2Fix12ulfh7LcUyXgyUjrrE+Rl/nsLUNzWd1pad4y1h
Dz7iDsspIKiRLQlkzU0LEyW4hEKl0y4tVAWxdo0rV69ljNfa4LWtzOf3YDQDO8Tno6NylCCy1Bvo
lWdrYFZTRgJ0+YObg0DVyQDRCqqxdYZ7w8C37waEW1H1bLRD2eW8A2w46fYRxvRsgAkXCugzHIiB
4wzpMjxoAVHbEWitelLpAGoZyIhaVdAxYb7ZtYr+RG/jLjlB/1gCSxCnqYuAPRR65OsPXURyOfIl
iMX1nDaKfPfIDPxdqE6zahnb5IapUfykAIaHQ7/Z5NO6su7iI9aMB5QMaVemtkXOLAWE+DseAJ4d
2lXB/FrJxcKdYmaYxpd4+8P6qHjk/FFDwGRqj53ikqCYHg9QFiZPBeMOA7uWLJ+LeHaPLsPRM27A
iSrZqPCJb61JriYnxge3WRY8ZigK1iMJLIabG7QC6oSJ53I/Qp0wltha53vi0TweEqnmC8UQMKqc
Rw15m7rJnyxMANEn+HCcDlHb6+cI3OflAnvW8U6MC5vLvEm1OYVkGc/U8ai7mnYCCZqcdOIAu0aO
0glnBJTRzE4/N4DpGyBnNUWV0THKecss5FZT5jWrt4i6Z4qw1rEcaB5/IFnXoh90NLiViKHUhzwq
3HfUpmNfBRqtW52jxh8rWBq5L6Jg6Qc4G/bTqRny5JOiCcA6k2W9R/bDVgAG5rT/vppuf9WRTw8Z
cfPXfezRVsLPfQK14Oof5mRCCwcPC1jv+oC1plx8Iz9A4orU0snmKxaCmPIjtQmzdyaTRQMqhdcH
36/ZcrdSgoqpoXK4RVmzdfXSdZGpXZ7ZsCwAnT/xBmFmnwc5THhMiEVaPgZowL7C+JX6SsRIX74T
W7feJDCESbEaIC7vseWJJC4H5GX8HjnGbKdtU+IOirHMYxqAWI37uMvwwQFsFmUf9Xsx3VjJT828
LAeUcqDbRfGE4NsIzt0fNRhl83XadOy84ET5yP0c3fBojy+L6MrBEJ4K5h9I0UaQ5CDWqXTAM2E8
FBAR3TYrSX8AHEzFBX18euslz5qz9RIyS6i/4m+gyQ8/GHYsoNjQuN1s4djxEgXX8nmMu5FghkPs
bWY5wdJHMAechjeZxFUy0W6pKWuCHsqKCesTS7Wwh5zgXgC8uvxmo02eHEKYjYPcjNzk+zBNgU9s
xTpK8BQWGpRAnBJSRi31T0KlqCzktoFHwEiMecxCLIO5feLDqgmFaEqgHlg86LSAgaLmhOlvHiOO
BeUDBhmXtN9EAAzVR/0ZILX5iDOahPWwga56yFpvupssXHDuONRt8g4I5dbfGF6g/YHvcCQuU9i0
cZ320XbPej9962UOqYxJEaMaU0Qh3iVLj8cGb7qOVIPQo791Uzw9mxQV2OdxyvT30XRp+jjG8YJQ
QZ2u4Q1FIuzV5pLOHCySYrCiWNwlwFLn7Oc4FE1YYmjG29tWBPZWLwvmKIsq1i9R0+U9EEiY6SEF
3uelgsDkWmSAa+tpat0dZ71ZPyqjO3qAgYSayyRuBCY3iKO5atzQjp+KrYjW/bVm8Ou3ln+Nczm1
F4NOmBxiOPg/SecMvljE+xQ/YgUwDvlKQfPZ2pE+Q4yKH91N8A0s4SnoWL1yt/I6czETZzm53F2P
dJgfNnyg21UsBPtEkXOXPM18ymXVYgTtvmaiV1dwHQQBxgfxRKpJRQ74nFEFsiWx52vUS7gV7Cgj
rPihHCHFmQEmJud5ITG5HTtwEG53KPF71seZg0VEhrLEiCXy9TYHytbWpGY7ENLH3+JVL6QMSTEv
JXNGdkdpMU2rfRKrz4B0CnLWw6Z+hDPGGXcintTPTAf9vR5NDOUeqK1RpaMNws4hdFZUeVfIBwzi
odTKm7a4bHAOi56GtMMwKYxhqVXD3iIvnh2maMMZiLIzN7TLlo/jhKnZjyVZ174SoebY6LNpq0d0
ARv6PzTgpfEuS6+jAuvp3BhEft90XqQCsCOEhZcNDt3j09K2qitRxMgWAx4POHVBg1dUQ2viDk8x
3wBmZ8OdTW0yPxRW899ID0+QigWCF3bTqSHqrDEnFGekleKGcO4veDSgkaVn0E/yreIq7c4bYQmv
C7hb7SMkxq4x8knRD3RzcQsLnawD36zoYYVQSPk7TtBx1PG8IPU182vmdxUKf4AQx93LflSuEjA8
ZDhBBVIvMoyogH5jU13rhvLovDO/4P8v8rX7gJEr/MowNGf/BOjYYdIx5QTTXZ0pX9EsVHcdojpV
2Yad/47xL0aECA5NWQk3UlQq4JOiZt0NKK95Znh8XsTQP2e0wM4x9b75Z5k4mw7oufGHLYi9MMKF
Ns+XYgV6fuwnyn76bFK/kk6i2LZD2KFOn9OHBG6P8k7CNGU9LiImB5STpD3KTs76ITVWnEPUd/7/
ODqP7TiRKAw/EeeQwxboLKmVLWnDsSwbKKAoUhGefr6e7QRb3YKqe/8I+lh7bVwUbEx7sHdPHfgs
gQ301awvjkYp/dyxf3cHvczGe1SPK2FDuousA1nenTpVZMQPcWUWy2MI6yJ2o721KK3LbJ3JKtlY
WUCTRpOCM4tzcBsGa/1w1qWDTIzkwnIa1pgBFqrFl2QLFvN5Kpbg99QVlki2/58PiQmkTheE1XDg
22xV5JPb0YfZb4UFkzHUf6SVEQfdGi3WzqIx/YMOB1Gm/JHiJe+MznqJJEUj8WwP9bCP+s4ZCBMK
VhCeyYFGqOhh8/fQZa4A5jcxRszItLbYazMlz9BPpCLSJbb0+1CVrplWeZuv9xmxm9fNWZHicDiZ
/+QQ1Hc1Yu/pUJuC9rjKX/yd4Ei5QZFNV6NZ4TUvIsxWiepnW5BN5gBhqWkM7yovVMbJUVYrdlQC
SXXP6plPMfs+i7zT+FUKm7eoc1SF0M82qylcdWjrdqe5BACQcwNgjly5373jVLC+oRzVrpB2x6Yy
2aqJpVbLJ6kLA/fe4tQHZJ/5xvHauOUxKnMxnF34Tb4H6/bA1mrJUz9n9Dp5qG/LxAlm8LGhzUgs
AkchhYBMMemSrWb7LZkYRbTEVVtE9KlxQaEkcTZeekPi/NnV3aQeuqqEj0RbUoQxi4n6ZH4Wa8yi
XvuxFTCSpRI96rMs6bq9iDlgCzIGjz4HIridPSacpk83GczizvM61eyiPAsBULwlv0SRUa13BiWQ
d+0w44jqRxsKz10KHPxD3k3tkWvKfGvtxvzr2SsVFcVNoQqS0zY0gddWxfNmZEuV/J+vtRtyZ9hn
upLyc5E1Q7yuPPNhGPMG/fsisdu6dm+Brxrr0Mchvu01DqiTOZEUArPgzl7txmg2i5eqdGtrP04Z
XBbjzXSByp6Lw2C50HablfNf5wM6nNOCiNdAXO+OKt5IgO5hOFf9nENGDUnd5BP/INNw8c5GFOLa
BKLcMzPPZOOadN3F7FnzKVorL0ig2arultmxPesKUX+a4wgKj3WBA+NUkgn13sFPnudtXNukhavP
GZmmud6vShpGXLNM3EotLPXWgKu8y23diFCbbxIFHfr1mGblQAQRLnLRnQ0I6peOscl9Yxsc1KPr
LF3wF9y9QCYQlJA3DYDQktZzYYHxoEVk6s3n9rua+kHhsx3wrOFnyU5ZI0iOG9bKLU+OtQxrio6T
sxrWPFv/+cbGf6hZgl5QatTM686wOTHiH5PVqIuifRkWXsB52qz2sa5V9SLyrvzKJ3hkslraHMGC
FekNZ6cUf+E0LAiGDS6u5DhfwmG/bmq0U7AChBDM48gW4ap8cj2jMbrItacYL6AEBIVU46Ep0q1S
32wKjAJbGNR/WngzHS8lKNTOaiy9XdaqcnYr/e4ao4vdpR6id3Vi15iGXZ3jLEjpIvTPtntTH+iC
szxBfrFyw3nFAlOuPGkmdetu/bVdCYcAG6NnLm4VR1tXozk46qnlvA57Xz6i5uncJ9Pm9/Tlq63e
jhNneRgPpi78FxEqO8BpJqCwF9Jaigd4D846mGVAOHtw7QirL0FrcQ7Mxdvq1xKYpbFmkLfaeYc5
4upvRpH37/7Msf+rdsuaFfR253O/O2syRePwitQ/q3a3SKwi5WtWv7p5Cqb7Upq2OIGywPo3/3+U
zQxrl18ws85TXjqIDRa1iV+rWosurpoFz12kckHmblkKBxP2pk7Lwshzk1pXYWJ3GdEuA8ErHy5Q
Bk8W4pAmWaj9kHurcbmqAv7l7272vBlUPTRf/XYpf8y1EHmM6MT8bofALy5Z39EzB3nnj3trVep1
7tfmb6jqftuR6iTmOzU1U0SvWdiRE+oUxPJuE8nAZ8sa8n+NMYRFQnY0QY6YGc1ndiD05yN4d853
z5Kl7RAllvCskft74EhPJEUn845IuPzPhDTqdURJP/MBhOWnodsBQ/aua9hpH8l8/lLB0L5QVR8h
UtqGvN7TT22jKyhKP21a4ulJEek6QolMq0c/sHXRSHmeuxXl3VAH9hKLiqyt1MkHwPsOaPJuQwiA
smhdvH9doIn5JXq9e6PHrSecpA/Xl8ZXlhVz9zgw1xVxineb4khMg230KSkFHs7uu34A4h+6xQh2
ikTL+WvS0nQTLfrJvId+t7qdK4lu29lGVl/DQdoLSFXNLZYN06af/Nnw/bTv17k7i8VgZOir3r33
M2dad0RdjUW6LSIydxxvyoyL0KOLpoOu2bWh6rd0LJC43fDZ9U6Gg+Xv9aotFytUp9adNITvw/Ot
9buhkQcCEUx859WMAvApK4OIA3tS/iVjTnjJHBfBlxMhW9XgNBhOss6f91HUB1fGkPYTwsvpH8Kh
EsfRtJf52Hb80YRj1NWD5baaDLNOqashq+Cfv9VMCRCuodzDw7vXntH3E7Kg9WL8MQhsCAInKLRT
SxDGXoEA4pS5IExGTqT138optjUWqENgR2e1VClTJtKXYYMCUc3glruuk9okMZY0L8/MRQjhYbIy
xehumEFNhfR7R9Et9zVNOiOTaA1Zs5Nek6MAg85/7jAbeck4O8NPtnKMXcSIPCPNrNrSqbptkqyy
YmKwzvLyOg1L07+WFXq/O4MGvtebqHSLQ3fdjj6o8vDJOjt8Q9U2zsNYZ0uToprJvJ3B5Hq3tfCo
iTUb2105LIsbo4eIvLgA35/uCIbqXwrPo0uMJ5kjaB09jj8qedVDu/lUlaK/WOtYz2vz5TeTV525
z7zvOZvKh5UAnddo6HzSxlcPtTtyieqNfH+dJa4J4oqSyQwfwfjd8b7wuXhi1RcRWX2Tr3+20gWS
J6En3461XVT3qylKVFJw+QAb/YAcIuzq8MyQ7hRpYcGApKufN6+zphB7jyK6N6+i0Jw87JL9j1wX
cW36zOCRlJz2yZjV1d4aaWSBQASJ/bXKZhxibdDljB4+Wx/aeZv7P167LdfJdnR4YLjPrN2YjTpC
w2hEX5uqPBZC8v5BlVAVWX8CB63grtJOe7h1ZeBPa5yC0W+OoiLhKJqHi3DyZYQ9IOYu0X7pXJXh
Tb+5dueVzhinXXb2aLW/crFV6I8G8j2PMjKX/KyqaYDx7JrowVKT7yZrFkItEwRW28c8GuUbu3cD
Jb2U+ZVDoAvSAo3vt1oD8enoHDD+Bo79cpuueBVZ6wRJDmbEZya7h4exqsJ9FtIzsQs2M3+rzaIl
LXJEcoR6qM5yRHItB2q+DN0z1EcUZzPFwShJBwfwaUDVyvgQFh/1VNbDrgoj9ZqVGYcCigHvEXEs
Qi6Lz/fUDF7kcVTkoomnvnOH+6kx8k8AVkp3zbJsCRaNFMesn1fD2XG3ZU2WtiTVkcC85S+oHsZN
Ivu3OpkEBPeOSDTCY63Oj/rbLhKYz9VUtzZytcUqCE43moctqpyPCX+FfdahNZ9Z2mzuNG4VfbDd
zdmeKsCv3yJcFyNRU8BWwZqZ+/ty0sH7RmK0eFjKzc7ZYGv56a1GMO0Wn6+EM7bc2ErKoTV3wRqM
AD9FLaajmKIWC23u5CewaCH30vLFxXdQHsOJ11yp9bqC8m9bbf82FjcyDnld53ycqLPvBSCzwVM6
9yrditDh71lt+2MdnNo/oOufjzZLwG3d77vHcDbsYjd4Hk9miAjrk5Q4YNE5dyTS8bp4Lvsgz5Nu
mrw/jR+gOGqo5nuzGmm9lJWhDVRyPuE+c0S1bNIFjB57oxm9z0CP9Z+ytPQ7GRm4z/2Wr5c5zdhA
sESk48kLtn8aqcl0sP3OYGuTk3NXoxn8KFHxdfsZGidA3XGjnSHlJryMdGcrBN5MbaV01ZogzsoZ
i6WqL2MWzDLpB1u8uZljrclMmoxx2Job5U/3j35q0EbBnWRB/Y6Cx21RI1h8UXbpe1DG7BGPpTfm
VLmW0fxbm4LThgSn8C4zUVju53UO5xisNv/MqslERWt4FmlTTt2ssSFg3hkeiZVSeanEDoy0+WgQ
MiLNGq2aviG3JXFmuOXqHAFIB055a7BBDUX+lPFYIy4vDYCKoZchkhbXl2RcT459LCbLlMfO8par
D6UhkhGxTxCTnbKImKCZvr/FiQQ6zr0V0sV0AV4fgyoznpFLIcrIh1G8aQ1HJ2PN1nomKaGS6Kvm
EtEzhm5WJkZFiCNDuQeirN01Hfsg6vgDc+R06B/aLW4REY9x0WdqD/jfQxhGa+GyS+hcf0VkUP0R
bhb8RQ8UXJzeA0i2ZuZ6dDqlH6VhNBXjLncW2z4EfAevQVTa7g4R3HSaSMsZH2jaqv7MnVGYD4gx
PH0e2qWeroWlwif4zlYmSvf2o5jJIDvr1mq+JKJvJFeuSXdcY8zTAwWG/hxXk1PeITIZOwrgG+Md
hrBAd4xQPbGVz01hz0391Coj+J5Jzo3+IDZ0xr1Ade7CZ87iHsE84KOa3Oin1SGwkoOybNdjKaX6
w67aMgn16BrHatViQ7+6bvLsjdmyHJrBapq0R13o3kGGZI9TCP+/X3qpgOGdPDP3yyAg942uq6gt
cErgILbWFxP9a71nsfD3/VqYy/7WRYJDZFOhRrE2QSxWkG5yt4RIQZ51Ny2f+dDq6+SHudpP2dRB
EPh9l+EkNGHTK891QQK04fQECNreJZ+R/sXmELWE/decPu+zdKv+m1h37rm16YSRbsjaqnsnXGX3
7DXlvMSmYlhAuK8rK56qZUr9jiX3VoBTWrE/wmiT/o3uYo+9NoCJUV79kIe3dk9EceaethQbH8Q0
rpdcao56EiGQhvVtk/+UGKN9hm7gmQvPhbOTs+QshIBVNrrjjiuc8Pd6JXXb675nO8RzlLVz7yY+
hnVAn1BPBbdGV3Vv1mgD67Cowi7ON68BUvJubA5U1rXVMaPx+jmne7e6691ykszUYr6gcVHvKyHq
l7XOHQvAquRYMzsskVBS67xYqevMobUzVBS49+E0m/IwWtMsj6otzTWVI5MwSBNAcGzRisSFjXvu
2HnIuDEYOxXCrNaqvlmKXMxFvTUPO6tE+4IUv6BnFaVlcfFqA06oCArBkxA6y30jyXHbIUSTO7P0
25Z1N1T8KPXSf7rDit5H6aY9RbaCVeaJgA+f+W0MT4PKEWL2tavuI8VtEefGWvgxwtE+u4baKhEM
ZasbPRYRNTe7aqKX4D7Q7EIJ5R2RcxrrvJGMG36t02Lx2UYrxEt30M1te2CDnZ68yUWflrsYrmMr
C+3+xLE1jKxqbfs3DAC2EN2PIwf5FoUy8VAzZXuPQiN0J7XZWqcJdILWh5CTRNME9tqXdfUTBPBk
O8rSeHmDbpg+DGB2h9OQhS9GhZmv+xapGY10SpBlVVm6frPLYi72TeWYFjmLXK47o1AexHSnZ24a
mdMO7wsVvm8oJxjII78A/RAL0v4Z3QD7RIswt0SeC2SWTfD/RWhW6aqzxktmb9VXUh7UssOdXvbJ
tk0rBIEeZX0vIY9UXEa2aNNqoxY23vjeF97ral1SyFe0GKPhGwfNqab3A0U5xb7Y3JvGYJmzB3fR
CnTaUEUWd+asfxFx3T/NbT+yNlJ0WiYK6b0HZYlRJvaaqlwSp5qa7TTzNAPmNmv24fFXPjpOML40
A11RO8kXAWMYaITGfR306uyAlNyDZE1kirq3hAWbq+Paz1sl9mGhAmL813LBgoP6sU/yxTRFevPx
Q5tyan4HmAacna/GuSLI2Ras49NCX07YUjobl26LeDZyORQQGXYZK7ZGFNWhwZmIm2nEi6HLoD9N
mWfeSXsKgdYsnIwDukewA691/IsZYMLC2zCLZzrbBxi2QA6XpdIBLzUo1XeVma2/B4Dm32UVl2oC
ODG+jMwdWeyMUXkFUPDCXbl4TnUNPDW9zNIxl1/CKXL7NFI9GX1L7S+nenB6A7I+K8yfFaasf5A9
kVgp6neXyHurqsdDZi/VwUasL/5a9FP5/0xlLm2MMICAVGEPFo3hYWc+UokAUKe2wXvZeqdp3n3W
5B44tuxvj/p2e2TU2gC9G3144Kd01iNOiOlcO03uH32nthHZBluzs0DElh0u3aaGeyKf8ZRjc1r4
PD1sewZo95HnkrPFQFn/T+au+UPmIOIj8nn9a4aHCah9zXEwCqCm6DDNwNrJRAbNCE1bT8jITeH+
Aj2z+p0iTn2BhtXeTzQq7CTIJlFPWwiiP0elzK+s7yP/vq/1Nv2aueg+uEa2KHV9YusS1By5gtRp
/G+cMcC0/ez15YNmY813wurqNaHy2wj5tVTz0VXQRSiiispPZdeBe8hBmS99Acd54IdBCcnCon7V
SIKHFDTXHnY2bUxixyJQ/x2wK4p/hp/Jn0qi4DiIIXDGtKUw+NkrYdtEv7H/O8Am3gjVXKzvJo81
hcElFc5JFG3bVSDzXc+83Z16L5cAEVc861Z/AZN048GFIF9YUN2RKkKMPeNbPeW2eB6VR6b+5Plo
690tan5njWvdOf0MRFQFDK5pE5IMn+UzaLK1mtZ6QYJYb4nY6ul5DCRGD+7O+SxdLQnnNxokkjCG
vKt95HIiO1PN2dNPo/9Y+PWClN3Iw/vBacfw9sCMMD2mv4kqyZ0+Kj4aseYiZoSkjQH2xiJfqOS3
QRZUfimRFPanUQcdWvbBZyHIQskcSllWz5ismnVODReHShxOVr8ysTjMFvwQ9uMCuzQedGkur7xc
vT4KMQrzkHPxHWHKEFKN3WjfE3Nqrd8a+iDb8SUjFHVJp0brNE3qLqoINkmtgH3otGA1dFH8UGsb
L+1ioxYT1rb9Hl1KCK82FVfZQcPSuXdqacJ9LbRt7W2iUn9m3Or3QE2IsRcQoJ0nbkwPX68JaRzM
/x/FQhdgze30bzTD7a3qkbLGVj+VLy55V3Nq1kN/NVZ3bQ/Sr4H/pDE3pPF6ORids/Gi0+KNXiCl
i75dkspyPfktg6EDg7S67B8gS4W5xO50te8GHCNJVfKQMeFU+UdRm5BozKxzlDRyA28RAbhzkrcI
Vs7zCk40NQMo7WIJE5pBgcuzF4qmPgq4LOexN+btiskCd9k8+uulZkfnSjbHglt7MIsx3nBZM625
DWbKEjTRf1g0Jg/cdhwIYWebzwgjljq1uJ2De6162Z1WGiyxlrk8kjv2q+XKTCqqWJTgxizWuBHB
fsk5RsMVOVOK/tZ0U5LbAjutxly/hoKR+WxVBYuSMxvZRXFfnkzHn36pIYOTc2gdwccvGgRoY8hJ
sc8M2/w194xocSO66cXDlfeIEx78ROqs/jRGnb2aQMjgcOtYtUnX9fkP2B7bVDUSQ/JmMhP8MR3Q
VaA7Jnko13p97LZV89BXmGMOoSlNP624m56AXTzg7Qn77iEMM+9tdYQ03iLhZIzDTRD+alu1fbTM
jagstpKpS3sLoR2mJGDZ0CbSwt5qhoeaB7XeBTkWSPay2S/v8nxY4Yz4mQAlKCw9g5J45t6dQnN6
q70myE9mPea3309TYBkpFocBlskOUsRzKHHugvIFMDIrj6RKFJ/YY8wFHE728IcelqU9Z4SUV9mY
3gPdOSX6UaIKX5tKGh/8auSaIJNr3tobp5u0Th781dQk/2t7k/F+cpTjpeMW9vXPJEfh3U5Qe24h
jZX51tuU8J3RNm/yBf7dyzl5xhDsRhBP9dPzZsLUZX7H+CsKi0GtMu2EODKNIGs1aIzXYVVdskA7
yzPSW+c89aQ1EhyHsuAopTK6oz0AxDO9hpO7B0UoUYzPKIagUkUEI92736Pp1NwzpGUR6VbM4yMB
SLg8Bbb016E0zT/OkK/nIbcqQM0a7hyJ4LY8Yv1VT8jV8hZYg3yZJ7dwu7eytY33qal7J5mYO67W
YBrZUQ2GcY/GMxvfbInvLiWoVB/pvQfENhotnpkSnY5fX67tGIO3eQm7NkCWG/EExTboE5EB3mIe
g2YK2oNT5mt3cNdOL7tcTMhDQzV64jGip7T8dNqoj64AA4u+73uGy1Qt/iEySPMYJ/vL3YT9Aq1j
Dszcw+odisy0y+OAsaG9kV32P0o1MjBUJcYn4LGqOCJqLK/VuuniEfAhLOJy8+e/5PtzPBW41Rcj
JqavnPZuaQUtOJ0st2TIAm5oKXGHJcot3eCwLgBNR6/xArWrV8c9NCNl6fsip0/j0yY6siAkS/Rw
zgLtGPgWUEA6rSEubxQOrIjpOrdFdarV1P3l6M5fN2c09M6qBVSVcgZ8MoJ25n8GU/gF2fw6X9qA
rTdxy5mQt8nanN1sK69KuyYU4X4jAhI3xQJiX1d8rzSmcAN73tpoaN7GwuhqZZZzwqle/kJDElaY
LEO4QgagrHs1VkN+49mA/lEAowQDrJNyMIr0+DzLtm0vdd5ZpDSNFBoe5gGv9jtp3fMIFQaGDXff
lj5DvOcyKNcr8qDGpT0Fwd34Jwc9X1jZZYW+HNMy8LhtIE7EY4Akt7NsfpR+Ccs9xQTKQ3mtoxys
zMSnxTg6fUAs1l8Ol4DFA8ZCjQhZ5HuvIxb3phAIXqEhiocFU04Ry7pz20PoKcS32t8cqO9QuXcW
k/k/Wwartd9C+IW4Iyjmz8B6X5wg56q/dumhSsy11t8cImpBY88Yuscm1/4urTII8blw6MR43Ow+
XjcMsWnNXoiTx5MZxLIbBV/YZBtyQcomtGCSmvY7CPBM9+CtQSIY+C5ZPoZUovVu/4dRAA1ZO7te
RMqFbOXJQSnxLCmp56Wsl8UDp6zaf3oyw093wvJAMBKkrp0vvPeR4XIzqmFQ4aFfTSStuS+Xb2ht
0R0Rz/kP+M/L9bqNSE+OLPMQjITObxMuytH8wXcGOIZPIT83Jl4ShJBWXSdL4SzWDgMrpsxg9MOL
BfpW7+stwmpIAgEaP9cK7b9qs4JfU6+mB3haIHIZSv028h43vOV+c8EMg9hNTrikROPAWZhrVV7n
wXHN/TrkLkdJ3qO0LxB3nw2PGyelLay/khCuvsPScv+tqqsu24ofALrMbWH0MD3+o9jNeXXYS2FL
qT0y9mUwUr5VaVBG25Fbk+qJ/G/0ijniG35AdlskE9sjb3X/B8Uj8f+DhIk6VpbyjwwABCnI1sCN
ZAwSHSJpkSItOsf2PiPWqCkVuSftxJVRsR6dcbP1aa4reZaeWRZJbsjAPcJ9t02SEzVIfERrbsOH
RxuGdUJODu9OukGDeAnB3IAUhAc/ngO53LHlldHZYkUa7jUS5Kd2cRufJIKm5D4PmW13oUkkXyyE
Xu+d+QbBWGKOgnQeXJc/xAhk9VVu+FgOAOM85mFlGf0zmURum7iZiC6FYdwAt8wXV48+xb8mIhKT
/70MLmYR5l9sAtEWB3NW+yei2mR9UTVo9rNVdkZ5kltfbmmGoh+Bq5QWEBE2l0AIVT321SysGJim
/WqiCNrJlRIWcbZoINyNuaWLtMJt/oAJFLsia6WLWduflzs8lnDvAYOHHSu7mZCkTgHBlEPVuEtq
W0vlcWlSVpqoYdJ3djaUP3Y4uu1nUCzW7wVeSIrUbLpM7vAeFQ8h8FZ9mNs1QtVHAUKUjBzUV8QY
jv2H96nJLk3R2g+ckwWHc+vN413LgYChsebzWXc10JpzrgiiEicPTvA6F6P+HaBG+jHZJZ9HshXd
3bKJ4SMcylzvCneU87NE8J0W2G5x7Xe0LspwCqIzZZn50WybGdYz74tdaZMVnAYoqvO9k7lhcwJz
lR2t2xGnLz9/vzBuzdXbFA3meK2rUlwCnp0V3qoDa8g0tReHCRCYwKi6qhMLRT2ePALh3635JnxE
iR69yRAfb+zPQfeV68K9cdCC0rHWpwYviWCRy9j1qvx3K6FkUE+AfdKnAV2RcqksL63web9KgR0z
NjjX+lMmMv3hMa8+5lbdMj249vzjWf38ugjKNxgyJ2cfYdH6En05NCniMeNoyqH6HfYjC3nlyDGG
zbLJUEe67KQFJLbeZ25ZtCnlzeYHiqf2t+GJ4cIT0XEjFiJ4blRpZheb4oMLsSaLc8pD0rj3KGex
RBITND2Thqy2FOMehhRFnkh2YXtCchM0EP7xCvEwxL3tTw57UOt9QspFxdHisecKrILmHRhp0Hc5
8rx671M0qol7NOU/BnfPoaggsk1uKZvUedwOoXvs2YCw0Q1diyXEXnI7EeKmVmtLYTV3pM/peV9F
owODK+v2qYGFBBqyRIisf8m87V4KRmjmmcl3TrKzo5apxa6y/eoBVOzmwLL3ZHaF7MVwEIjjsqZL
Kuy+tHZW44rLc7WN0zwzoOzmEXoqNsFHUBRQWEHQhJ5bti2SkvrLqG+CcNvmtiFJegiQU2XYwNBn
iiulsnBZjlh6omhmTVNaQ0Pnnlzujbu2JvclJnKu/5rnoX7NBrk253qV63WosumBORiy0nHtFdnk
4HZ3GbpRLNZGNjCEO8Z0tXH62/iqPH0ZZBtt77j/t4fAHFXB6m+jnGaY7QHcthAjOa/E8xIQhLQ3
/I0sYL6VMCDihVPoLEJu+4M3NvW8N6AauWwR0okdOQbNlc5fXlquPveZXdmVx0yRakIGVyc/+joL
LpvFcR8z2DbvnSOae03scpvmdTbu2cJCjGyAPCcGXRRMVduSpE97Wbj3GMN9FtzWh7YOgm77Ua2L
akJtXpeOZZY9EGgy5ndAhV4hkr4xIz5Wp9+NKvfOCpM33yoU2mGpV1fvBkSEU9wClwLMl4Hd/Ngz
BQOXSWB407FRukv7qyZi5U/TOajHjNFabDztRN7P2vWWWLZOG+wZ6Rh+BCECVUw2YQddVq3oEiHo
rXzX6My8tJZ/swph9BMI6g0HGcJN9ZhUC7JzPHC2C0o7kjQY92pZvTS4wTAAM26Gfw6f+hZ3KJHG
B2NFK3JVVeB/q1E5aPQZEPrd5i6R+YsbToXnheK9DeqcwzculrbHHrb4BnoIT2xnv4KPkbEx69HY
q46JMB3NjhNcoulMTLz9eRIhX8Q+zN2YLGWoH8DLI16sjrlu31f4VG8J5otzQU5FuTjgQIfksBT9
T+ZPY/6GcrQY9h7PUZaMbUe6UAi7hbm/mnqctxgIi8cps9UzMiKNH5ZdMEzI6oj+uPMUVqegLfRP
s6zF/RRqn1Af1XhXw/E8+3dFDhLq6AKlSqxgN6b0NrSzFBQVxsNer/5MYsB8c5Gtuf/km1QBcKkb
CiDUnobhqalwz/OXSWxjob+Uwy4sO/c5u1lhmbhNt9mxw7q4kwekGTiYitZ8QlyBNE6beftw8x2d
lgapB9BKA8LR9AX2pi4qu4HVWwblgbEJX4Pjry++Ih/1a81xgGkdhc3j2rqFPBVZ0cu/swHqH2Oh
gNxv4amHI/rc4B49+wgz1tl4GyJgNWCgLOLNb5AOPsH+M9j09kTuj08gz68+wD0SO6u3voKFu0/9
1C/fJSzop59tynlwKrERZsMGDDijZMMUENT/rDxf/5pwOFk8btPwUvED3VAR2N+0KnAnsouV5sfQ
BpntxFS0hLyagk+rocxUE0GUjq2HaJ85CfqWuONEEJkBIwGSsbNyyoMKRLvjHueQec433yrbA2dG
X5w5Sm6NcIiY/Z2NjpBb03S2bzRFekspYA7Dc1UBQSau2y+XruH+2lV2lXeEU9mt8+LXXdGfQ5lN
v1uYD7xQBKq83xytJVEK5fLAici8FZRczvu+aICd+4FtnbQNdBY71FZF81UYijN3MkUfncQwW0/F
Suzi0eK9yeN8rfSDMUXrlEREL7BkeAOT/9D1k07Y67GOwgnMWDctwofR+rfyr1UQORg3UeWNO0fS
VUWUd44vjE+SAX/Zfn43Ivr6DCA0IAXKguRx9z/OzmQ5blxb16+y44yLcUGCBMkT595B9inJkmxZ
lu0Jw53Y9z2f/nysO6mkMjJDVbFHVTuEBAEsLKz1N40duBsfrZRwHcXR8JjjGPCipeNUf24kO4Rd
yokHFVqk7TMP+Kh9sRXQdCiwU/OsIdPzQqln5u6XQf7o+TGzoU3a3qHMUWKig1VZsXKzxnpClxAN
gj6MJm4FHvfgISEeOGs3Es6DqzcVBPABtG9H3yDM6zvTlg5IDd1vHqVnq2qno1Hxghml+sHnltbB
9CbBg72Gt7oTVTyoAxDb6EbHfTRfy9rSKZpRHEAYqgHtu56wmacBzrPX+eAmA8/hLnf4s6NSo3Nb
5mN/l/t+Wd/0oWfTQXOQiVlTRHIojVB5gALLv6FERI8+38EDgCXU4T0VrqGAtLC4YjH1GzJYpDuC
0eC0jZ3vmZu4DgDotpUPBIBSKilrgWwyWAH00vTtAB9oD9qiVFsNKh9JAVU+sYFgaaSrKTMhk8vc
EB/L2oOJTYjMt3BfA23dtmAU1mE9TQY8IieqDn2viC9RkvvRr5S3VYPmDpazq27si2/BOLn5AWyf
qVaiKf3Poer85w4SPL1Ly22srR9m1Q9KVXwvJ4jrb3UiBN0hSCX2Ch5RdUdbnq5AU40IcRlyCJw9
3MLyV9wiU42YhzN6qzbM4H14MEXHXZt3/ccJj1lvJTIQu2iepPETqjKTvkeeHUKap1iGm8TrjD4h
rolZ3hj1uQRckmbdOLCDi5swsZEgyMjm6z2v9uhprAnvax8MW8MfoJS8taHy97skQ3Rl5YSIwW1k
4HpPbSoi/UHPU3UEDdCGa3R2/B0KzHFyGLOgCW8B3XGh1SBZxY2LqG2+onPWwM9w0Q8ElKT2dCOr
6k5HYE1fO1WXf6570/2sQ6I2dxUHZya959q+LcLS37M95yjfahVRui3iHV3dFvTQYNgvtUqBGdaD
BoCpMzmTbmuY+75swWskoZE6+y6vW7XpoZTu5nYtPBfop3OF0qQUCsFRFLuh6Z1PWpUD+gjNrEk2
Llj9byPKXfYmASv8CSQ63SYPxjFQdKwbq1VbGFaKIEoAhnmoKjg9Gp0SF5AptCzSr5CH2mCBIIRe
NKDLNoMJg1Ivo1WDHNvvjjv1ecgntAYAIBnlQ89Y9/oEf2KLeIbmM25SH0YoU9otJVqp1gMs9B5o
bmwdPQiq7SbJAgqmRI7eXcFe+zsGl074mEYGhc+S7tRKp9fo3fZjm4ldmxhoIqCPI80/tW06907Z
VD3teNRzwMxFdaGvYC/bYh16bvuRxesSmhlZ/tPFB/hrAaDHvrGlF4mD7orRJW02jOxODu2kOG2W
8R16l/2FGz7Wty2IT167oe7+1CtNf0IcgNdvnffUOVKQvRXExd9uWU/GOkVOpr2ZPF/39xSx3T+F
KorgqEvhI3xOEV5b97Itpm2JAdFwh+iEDDckVOTBad5VL1PlmcGq0pwcArMW6ABYHIucPQaD0R11
lTYcHzdJh53MIRFsCp/q/lZZqHqgt4fxLt1/T7OfUGqAfKF80Le7idIiRT1rMI86JeCCRoyJ8JqF
luJNi+O3tUZvDJ2DYagHTP2E6RBCACx+jMohMulHt9S5A2DCt9KB2I4eLEd0E9ExQrjP0IYfKKx4
z1JpWXiATWb8pFmEMCfpWY8MZ2sY25Ham75WTl3n9LksyMNxF6M3F8CT4S4XHYZTVjdrUAMcJuGz
wXtnKySAs1cTeld+Y1vkZuso5erf4vZlzyp+ATxNzpXLox/9kfaZZItVyjFsnDbmaOvRN1GqegC0
ViCI4gdT+ihdLCH3A1kwO5y6QPoJjc6cWuVkUkuICQtftQTM+QF4bI2eZGpTUMR9JAOHnRnKg2ts
Cxa91/nUD0lFa+JIYoJzOq+pIb4BtCNmx+guRnrUSgIHXq+DcAKkbNp/U1pykxMspunWTtoMrkg6
Jc491Nkmu6cArb7ZJS25zxoqMM52pG7HgBqwLoQtpgJqlEyiaa9gqFIra0O//OkCe7xJIW+Nd8Dc
xLSXPbzhfedUVfdAP9V7aHMV/xRZU4efAIGDW2QPjpQoYRrziiglNiai7Sz7u6TkH93AmAujTZ36
ZBQxC5hD8DSAgpV13mg3geGJL/GIfechbofos8gbJA66PO+hEcQ+PCHHCZNbPkz36NZ5Hm65fvL0
Z1ST82xrLZzKfWuF4wfw5EiPj3qlvgYx8MKB882x9as6AAJr+8NDNqMrqUA5nwTyVNB9DRntSqr9
PS0XGgifMl8BvoBHELd3sSsHeye0NNtPghcQHF1RIknBatzqetGVa/TQXLXtIrNzdh1aquD1LdT6
oV1EbXbspVN9Q/2zoEUh6V8dsgFlyG1f87A5RIhCbMfIbfIH12qyr1Y4xS8OkoG8gXRv/DxOUZTf
GQNwui1pjWNsfQP88sYfJt/bNM4ICjNAkImz4YPVorKs0yniIUh/f3AMYIQpZtUB8kHT7YCAULvP
XT8213y/uIPb6w9s1rzKPiVa1GvPwItx33UjvNrubDwxvS3o48ClZyZ4JOl9nyUH3nBx9aHWyvpR
DLLotl3TdyEohSiwtjryl19jkFnhzq7dpt3TXAkwt3V5cA2FAcqDJknKRThpUbdt3bK4kzIvTHRk
7CnZ195gcIotULy8O7S0/dG4A+irwkIDEAq66+wn4IzBiveEwXty0lOJ+GPc5C8DdxJwD11r0hUE
oYzuGTX5AZaVGaXIXthtsQLSKodH8kGjWKMJSSHXiXPrxogAeB+7Ku/DY8FaUCYA+lrcgQTt++0E
iulD7HS+9dA3sRt/6IdwoBkd18Me+Gj4u9c0W2DaFbFoujEZR6pniD0ZKpsPeK1Zr1nQlcM9vV+7
2tVJWrs3gwYTkOZBDwmc1lrjb3XkPhHCqk3xRcutlkrIpBquf3uk2INuTgRtVIUObAUrnTlqGtZE
TpMJ9AInupFU3gxff6gL1+/RKVO2tS3Q+SYkNGRdO72gZoRiEcJ8k9T636A1rNc4r+BfO2kE7Vjm
+fgB3lvwmyykSGfae7Nx+wH83xzLNzx9BrqyweB/yquI+i7gDSqCohIyosmWVX/QKwt/8siigeSR
7+1tagDBHWyxGvNt0GctrhxN0j6Ffc67rgmk9zEu9fx338A/RskBYuE21musX4N0oqihOzqa8DbV
ThctBwOZLYegwUUEveFLkJa5c+P5eftlyqbpCREN9BfIxv9AlsoJPjb+xogw1O5B1qC3EOuZxs8i
Lq0ZzDCCCFTsro+1DKIDllr+I88mGlCqgTh/k1g176RZdSxfIw+GjIJZ6Vq0cppOt49FE1e/27KH
ImlU0OrRoy3hLjlUH8aDgI1QfCkSRGh3s0HYDysemvYm4+zuYSt7ze3QZPErFcVaAC7D98wCptEg
PwoH5dXtYEtRyQPpy/n1Sbw7J5XlFlG63F1V0kv3buT62ESlFEJuhihKdJp+k0Hd1oKpAGqmiO/R
KvOTe0RqCMV5F5PlKknJd1MmPBnnR2zn3TiCxuJWGJOdb0XlollrZfDoViZysuAzYbc39zkn7btZ
uc3v0s69O4R/BKjmvgEPUhelPuvI87Iht1fxtJ2cQP+IDjTQp8pNio+gI2hx1yzzoUYKjAY+b8Tv
Avx7vAHGi7AzyrHIr09eocdbLZbqlcWq9HWGBndwNMPBoFpTIIO49qwktm656lp/jx6RGexhUbIE
/D+7gxNlCTeTJe36zgMSXdOWHz22YJ05LwE5SnXwBTLWepZpfyzhxdNhytrQ2A1RO+Uzmyb9COKV
WqzZa80PgUKQBKbRTK9piszeB+RbKrkLOtH8Qsg++MN7ZrgPgTZ+NPsc2l+W6MWX2NHlM0HPvQ/b
tPnqwpNst77mOlDkUxO2Vm+8+CSSX6xp6vuVjw5CwzNtinA3Rwf7GINqAhEXCpPrXIxNvYl5Z8Bq
dxxQ/03RIsvsmZ71kACz1wihUfuL9zLdy6QP9R8hGM3vXSvtb6Lo8IvQI8SOeGz71lNitACjcjx8
uaZi1d+ij6XkOqEwkYtvtMRS75jnvtNvU8pe5jqCvFztqHJpT5MXTt8NUVXVBoNq6xtlcrY5pkS8
lBCerR5HdAyQMECwhdY3cKQH06cQviKJMUiVMj2810rwmCu38fN+62oqoXJGL2hTV6HT0lCnAwFc
1ej/mGOUPGLu64Fy5gpDqcoza4BzHo7La8vuh+gOLU7x3HTkBVqXeBjJdgOlS+HQZ+stO9PWnitd
de9Mro7qZm2Jbwqew0fQO0GwjoGjYkCa4SKPFpbXHuiIQOPPSs15wUnV1jcaOeCOYiZaRG3SITaC
ydMQ7DJuPHADYPHWsKOqaAsnjDqmlSLF9gm4vYArh5oI7LOipXM9zK2IjCYvVIsEflE/GXqzD4AV
zIoAdcKbK6QHvKoteoMohwEeu0G+0NhLDFzLh9qOEHwAnqMZ+0Qf8FfyKEBK0OGFSr+0CuksMM2M
/bFS9Sydm/KLxrJqfvshAjo07nq9uCGXyu+ivtER2Bj64s+oNHFnUKOhlE+D/IOMjaLdOaMLsjrm
wMo7yoRTtLFk4RJ1JTf2vT4CmdhOaailuyJpnRfeBtiyiQq5xRWNJe7ScJyQ8CujqkEshgyw36XO
RNrtSSev5t6yH26sHkbDxoyMuc2rWd7zqMbktcnI0l8tnXxvhxKp3t6mJQI3K0T+0MjvSrqIKzOa
crXNsI3s6TFQOlkFoWk990GR029wDGr7URlCIacfVPwe1ZQOqDPGdb8JIbt2K9TISgsfekP9ScH4
3VZjLV5nYJG/0jveBEQfqg+rFnXBmXMEZB9J2NF90lO/ix97zWmD27AuFEQ+SPwcxwrSa5nnEbSo
ym/2KbavCIqabsL7U5umnyElHcTv8krf5b5qTEo6jgk+sEFI+YNXoqOzwr29Tg69bVHRgo8mqpXX
aNZTiFzw70ahiYyEi9s/xG7l+WtL1kRYL+T87qwAqMIuqazRWo2yyO9R26V/r6HPgn7sIF5ULeuf
DTLkIGoM0tC9ozrxJ8LNKLnnts3vITNh3V17Qm+3WuUJgNIJBEUm4EfUP1HpvnH6JvqM/An9KCTz
qufCLDHohA7U/UKhq8xXHQaNfyozF94G2QkaGSieOY9NogKyA6ItWnalGb26HEHUf40uoutk9uqu
JwGGoxS09q8UCdsOvSm0c1YJT0F7hQoTQSBLRN/DuK/g07m0XW+mknSDp9dAZoA2j/qtaiDedVRV
3tpIPG6PXFb2B9DnEFxAIrkvYMqDg1GFqPFUaQ8VObIQ5N6yHkBCECxvAOwMjj232QLQFros4+xB
pIXxKwcTUBxdBCNTNMpr8RtnD02uRz+TUEYz1UR7AVr93nSGtNm7hjd166Sit7kdcdIRe1B3471y
hhbayuDrwyaNreJH4vvhNw8g47Op3AGht6HiMP3GzVCke7Sf2nqlUuELwDZt+zHEL8I7RFUch0ew
DuTUgOyao2PmOiJSwMdfhix0Xhyk9clfum4A9pJ2qEzrU/cjTCXZ+tTUoPcSkycngEjr8+SYNsVM
ZLmgIVpYrdCDaeLgQdN061lzE7jAWmwms5snNe4WBQMFViKtFHhiSk5zGoC/c/5kNRNBsShg2tHt
rLt6p7rM+tb6hYJebkzys5oAFOKY4IttRJ8apAbaGga9Z5PXKWcosNAbhWixAY5sQ7os4AeuBA3R
cKuPNmUms0PyduWnhNZNQA1s26PP1BJt6NSvOxvQ9z04kAa9MppAKFsLSBBGuGYst9yKto+Tzz5K
Ix4y1wPNR7CTbrdFbxfegafigXac54zpgQs59DeUQ8zkICVoum1hdPIn2r9VeChEABg7sBt5h5p9
F29aEPxEdxM/CDabJr/qla8+e7xtna1M9SkBogS9bSNtsBwbUDukqTAY87sBu5QvKXiIn21eaRmt
P8d8TuuxQyUD7jXlCb/Qv6I9n3xyumpk+qC8PrhIUVT4KN/GyXhTCjWb6FCEf82IrSOItzxwEFPs
CmruSGDjq2E7w3PatcPXcgLsrjlRDAS5nrrbKhyoMUtThGjhgu9+TsDhGbcDHgTwwsixZlkBaFZ7
PJmqR70z2CA9kLrPYyFz7ApzvhKYIejLiDT24KnQFoeCoUByajsARuhKNZggPiE/5xvfLVVTM++x
/roPiOK/TN03xp2KEKf+oMEuoVY8uk5EeEXhnWJgKp1HMwmgH7QQOMrtZATQKqNglOPGB4J55EZp
EwRJc5DTtWZan9rUarnJEi6nAg5puwqNUovJJ1V1o7rQdTdRFtgkKSjEyK09NN33yR7lFz0YM2NT
05XFo6srHba1j6Hdhi89Uj3OINVIYEfp7WgJKSiyuF7zLeihb9+Rr4w38JeNZldJavo+IQGKPe17
9MCh8+aPYD95otK6DZ47vEJBfLe+jDa0gxwK8x41jw1Pqvirht5HuUaycrR3BT3er1lQqwHxGW24
+avkYcJriC6TnVjcMiJHqKOrSkTM/yoDt+/LLMGJxpGpuKvwEfkp9SCiCpwKeiedBzcBae5S/vIb
SKfQ0ICvoVPQ+58Ki44Ori4R5b4sRaOBMoxoALq06AJ+pzTeOo9lFWTtB1rZBjl8XvneZ70dxLQx
wsk8wjUKU5g2ZZCt/nJ7KceM3G4Dtia6pa/gohvOVo93f+kFFYuCAuEmsD31m15d85zJKJwTKGBY
Ambyy1/TBJlRdBL2r6oNj7RWAFbUQLdSCylStfsL8mTjCttLtrkyArkWXJ43IsaE5xCBYR6v2EKd
8TMyZl81/ootEKqYPYf+4YylCx9xF1k0azBJI0pTFiCX3dA3gzwMrZ/cTWDsvo9ePB4dCgeb//rP
//l///Nr+G//T/74/y1B/5O16WMeUvn6v/91zmLIpPdNMm+awtUXXoc9OY1NrOPpA7sD6BKStJTz
3NvLo5yzTUIqzwTUCMLEdRYWgH40VlgG8XrSDJqrqDC+am1T3fPOGG4ujzR7aJ0YnxInQJ2bQvL2
sfigpx+zjwI/R1MLS9lKC2/7qTX2XKb92tTwhbBS+aNSPQLnGGzc1lb76/Lg8zQWg89rqNsmVq+K
rvTp4GXQ+TE8fLwjsio6FiLErxKpjl3tNzAEzS5AgydOtpcHffNt6frR+WM4AaDOcBcrOI1F3wQW
qLepbosvQiKMnRWl9oAcfvheT0Um5lqmdCT6PviXLZaRZtnQ4G8Awawo6l1mu9kGqmqzGTxcld47
K1OnpqJbtokyoRILky/TM7oCDXzEJm31VLlR8mGQ5auZdun9+wfiLWniQq/zGcXClC3RlQWwCbUA
dHLr1UBF4MEgqu7ogcPOvDzWGwM4JmM6mEC6+Ow5UHVP9wcMWwxXUtdc26iNoiU9GqtY5jQsQAmv
MMTo3nu45/HcebmIKwZcudPxoqLxETpjvAo0/h7NR21rtlP68d2zwtfTcGlSCEob5mKp0tKfuM0d
Ek7syNZeHrk7CKMo4zYC8RPZqyu+iG83PNLaNtxe17DpCC2PuK7Bg00FGLxEtPXasBTN3BJ5IrN3
pi/vnhrsSsNiv9t8Q3OxYN1cGkhD7CamLFHPUdHScLAL87VBoHAPXjV4b5y0TZzPwfJRHuCAGfPU
/3EVaPgBcEGCotMQ4z1Mfk5GDoRqze19zY/xzFdkW2Bhh0STCTtmsWpoHDQzcQHBGXRADxi6cAKo
zqzhrrVXDCbPD4US7fw/l51/OivDg5kCh2g+y2a50oxQHD0AhJUWmVcC1JkDJokZxEKgtkT/xXoV
BiDDIWAqFTgGGLo8sHt/iPaB1aO4NpXR+6MU47nCVMpy+ZSL2IvXR590LlsxwwV5P/TS35h4hu2b
Onq9vBPPfkPDlUiNOMLmwj79hpD88c6xIYbHFW35qfW9bZVjUB8NfvVvJiWhUwo+obLkYiiflN7U
w4Eo1Rvo5KEUcLQ8aBcIP9hXXCPf3tb4OyPrSV8NgCKetqezAkoO6MZDUhgtnAwwc49qzs4nH6ch
j13oa19VwPUaQ6MLMoFLvhldyYP3X3xaRziuqTuOdJYG7TmP96wa0HkwPK3EAwm2OcXK6iCcProS
kP/+W6cZAvxlgYmFEnR/DX2Rngg/bXIaYnKdTVnwVavo4KyaAWujApTZgwiS+DGsKvOW5lh9hxme
eODKnba02p0jUBz7zxgX3R9g2ZnD+x5sFt39+BCFOsVdDfrLlQtrPpmXfu5ifTQNmGqsHLmO6Vf4
WUAH1huwPsDoYotcu1inYxOiNYxQyOU1+TvvvDSycbozUEaB4tIzco14I4AHlOVS50FROFuXuupu
3RkSQJHg1atkdSfCNDiUrXflV5w7dAR/1kvNgcuZ//s/wjHkITOSoHtg+qEt6YVojNfA/Y+IhJdX
hpoP1Zv5IqDACQcGrNTi0FFyiVqoe+baa75bYDT3NGUy2rroyBaICF3+uucGk7OxKEgP6A/GIudx
i7gxZ/1b2o6Zr69z3SzuNDuq9lY/JNTiTVhnV+ann/uWDpUCMhJD2cbSzdiFY00WgQcnAi412r54
EYDA9oqjTbp+HHH7AoxiqB1ygf1jwU1BhwtPgC2lkehZM1x1O4L6LjfwZ8SupFi+v/xN5qthsQCQ
inXkUxxqfVwhp2udzZ8/R0ILVBzESqcEb2/SetteHuXMV+BacklouaAMIRbb2psGuq/IHqzrUSCp
ayKQYlvGCu79uLs80pnQSvjWudgNvrhUi72b9LIDbUfuR3eoOk5B5h0LujtryihzC0Jl+67WA7Qg
Xe0O55Dq/UGVhJpYp6h5E1UXWywdYH6GfWCtXS3XPjZKwK0QY5HfQblOvl6e6pntbGFxbPJSYGPp
ywc0CEk4wCVjARSeXQAkPrXU6UBTTyXEMqzPrnzbM6uouBlZQgy6Lbp5p3sFEx3EPC1K+oDW6puy
j9H+KxrnrjIc98pQ859abEuGcnWDtIaX89LCGZeeGmMgj8s4sWkBJXXYIlEaBoiAY6q27U1hfMAZ
S7sSIc7O0DEcZYG5sSx9Pi3/iHyAOKsIdSYU0SBd7KhzgiIp0ESH1ZEf3r16dCbQI+cMOzZyo6dD
KQ0teeilJLmTJ57MsojoG4A7PsCqjF1weF1pXAlGZ2fnKl6V3Pm67SxmZ8lGJwayYYTvN+VWQ1Ts
A8omVrQJoZa//7nCV2QJlaMMSQZ8Or+GhxNqcHxKlFUUSCPyHBu/7m1VAO+8/CnPzYvI5biGiR2s
LRfzipHRzsEfW2sIZxYGQ6gPawketS3gwysb5NwFPZ8AHg+UdOB6LqYFV1+otmVamDzZ/rpw8s4C
JmDnB4T1NTSMAySHk97Net5pY/+nqsruiJdPdTO1Osn5+2euuMtonhNULWsRbuoEVyi7RycT0137
0MKA2g1u/dz2kGL/xUiuix4W+B5uizkY/eNk8HrDoJRfQLZoYCgAPQypIwPcK454V77xubNvz+8z
XNXo+zqLy6IeKiBaNXCKArjvET1Gumy4V20qejg3CEdrR6iJzr84jrwv4N8SualRyNP5+TY6jyPC
2SCKEx+mLTCMNFD6t9FMD8XkeldevGfnSPvINkmx0LNcLFwOx8ExRnSbvDBvP9qhGa3x4JkOKGrE
d7AEsZxAq/D9z0Rit5yhVTppnVrMcUKCDnwd0u0JWFV9O5NGwQk2tnHvMvZPKwzCb5d3zblpOrbD
3mSHKqLd6VdFCc30BnQ81mq06udhQmi8yoGzRjiSfukDJ7lre238fXnQc+GAujKKoi7POdNahANR
ZXZp9iglQIUZNvmojWuVaBAE6Bbv3z0UdU9qMlQF5yLQ4ovisj0zzegdQP/VNwHVyjvKyvEuKb3u
yo14ZlaUyaE5CZs3IznO6adsoS9ByqpRinWF2MUgK+mFJAr5a+f18qTmv7S4e6H5sSnJn6jGiMWi
DcLz6rjQ67UEVnJfYVo9wPXM8Oi8PM68x9+MI3kEQ5UTTGkRSh27zOIIaVvwLpV74KzkezXUCt9x
ieDUpOxn2YFZKLgOMUGw45+Xh58j1nJ4WyiAJTTKFEWh0w/qVFlr+bbkxAurf7I9MX0C1Y1kqdNl
u3LMtCsV1zNnwcbrlAo5NS7pLCNoCzbRDmJais7kwzxKc/tPLmp/HdLeR8BktqcEAvnp3ZMkZiP/
IqUUgofE6SSRPka0H6z2unMRp8tRiXhQdKd36EGiacKL8sqa/v3VFl+VS5H96UiLM2gvgreb9CNt
0hphtTaOf1pBav+aQ/xPYUPphDtVoc+uB0MAhWmC9AGay/+cUoFUm8sTf/u1LVu5ZBSSLAtn8cVx
gcyBfFNIoVQozfiIaWLySksCB1QICLdIJVj2aoRgY64uD/t2U1k2x5T5QwtBtGE+xf+4JhX6wqGD
qRL+hTiOxdksZYLN5BE+yx82YXhllmeH0525x+TqLpfm6XBIFupQlwA5zRqAn8HxmMcqgRc/aAOk
7CBHZu7d85u/KD5fkOB15ng6oKNmVeK8r6H/aLQlI5k2T1NrqmNkeT0GmnlzZYZn1hFDN8a0uUdI
WxcXpSy7MMVlCeqnm9aHUBao12PtsNE8Lz4EgeYdJ00zHi7Pco48p5uYmj7xnCcOrzieV6ezpECb
00biqOLpAbqpGjAZjMl4bL0ofqugLH9HTY1/ACSjK+fnbZSfR1ZkBrzHFfCr05FNlIXGqrS4MNEv
3dJ6to+VdIw7dH7yKy3DM3uHCq4uqcpRyiUIng6leUZUBKYJxKFAs7EaxmkLtxqw81Q85R5O3pe/
6dmZsYLUlUDXmdbiVolTO9CmEOgJFOdsl5NBAvP3tB3SOcmVj3hu+XQKPK5yaTsJe7FJI2OA45HO
+jETBMCu0vytie4OCt/yC41fY4+g0WyTMGhXsro5qJzuG/IrhnRc0ki+6GKzxv2IM1FaNVBAqC9p
uBTtQgofV47E24Xj/UH5mH1JqHlzBjsdTRKI3826riMkdSAFbBChKXYodaI4hDPMlc+pzzthOS17
fpzReTLIjhfHoRIFIsmNbGg6leZ9lPCCDKIMUzNTliGuLV61F0UNWUCJ9FCWKVKlodtsm86XyHr0
5QeBqNrz5e30do0V+n0GpTw6z9wgi+0E8tqHgsca12mCOkRHkP3qx82wRydIvTQNTMxDNMAu3IDj
BmR5efQzS+DyziTr4x94G4sw79pqgJdb0tivp+8+8sc0XjCZHqE0EQJ3lwd7mycRhXTatJwbSxrL
9vNsiosgIu4UAmj3AUMuRHbsqT94KZa5FNbsY+6niEm2TRNtLaAI768H2xwixudXKATZF+cpoUQq
EHhq104c/eZBVH/Aod1DSDY2P16e6tsDxEgkZFBIubuZ72lMakus+WILvI0xZDCOy6DZh7Q7r2zo
M6OQgfHAnFMDehKL1Ss1Fxlt4fFBJxfaL+Y/N5qBVOrlubwNePZcgpxnA72F7XI6lxzNWpSkB+RZ
ZzmvMZDdUenRV9lP0/5fjKTI8CQvO6pmi0y2Q7QM9kqPsStgZPxMffsmRXwYvQ+ZHC8PdWYvUjvn
EaKjUk1nfblAgYMtjZq1Y/B9rGFJtNbOHIz+g25Qr1+lso4/pyO8vdruype6V++vJKM+B2TIAKCg
6HQuzj0CvdR3UmBUmBdmd7TDp23eo0sZi8HcXp7ruQX8G7Tg/r18y4YgGjBda7dGjxxPCU0qhkwG
9z16RO3wWmdi/mynERZ3XGY0A1kEgtKLHel4mFTpI2zLUk7yCb274qXQlPFiaOB7V13juJs0z/J3
X1eMCnKNB6VO7Wy5mMj1DEPim916AEp5i7FSsdF71/oX5wCDO+qAM56ARu7pOehHjKGFiUQ7jEN0
QSeJVqucqjVefu8vUjEV3pPEDxqrVARPh9INGMuArIE92ViW2Ii0bnHCs1a+RI7l/ZtjrqXMIAI6
4NbizBlVjSlQJ7t16dXjfnJRxg5oFO+Sbvh5eaRz0YpGHNfMDK+iOX06KdXI1J0S3DbKqmiPTcUL
OXNA+l8e5dxm50KVFtxaVDGtRbQqpEfpL4J7WTrYhqDKjxR0ZZWHqcm7K5fnm6GYBFk1L2FMvkCY
LLKkCZ2lWrV4uwqrs/fYo4yHsm+pMcBC2l6e1ZtzNQ/Fl1MUScl0zcXNpWHkDa8IuaM4S/0D8Gcf
CaImeMSTrf7mdiaU1AjHjvzKDM8Mq8hysReii8A1s4yStLLZBwVemFwBZNXNV2wT9X2SxsYfJFed
HBEoq3zvOePB8M9BF5vfQgon9YNhQssuh5xmYLCDKkezG8O+O1z+rGdWkE6eywwlEBrxBooU8gQy
0ExYFwhv3oBYRpnTxs8NALh55Zy9yfPmWQGdpF3LtwQwcbr7PcAloRzi2ZgzGbBmQ9rVlAjwAF/Q
9kVnqO/kYfHTYNdXjt2bm24x8GLroOkCrN4MpnXT6P2OdyDqRaEFVVOfouIGtfVgg5IXDHzMh+9o
LKdXDuTZPcRlwMGng0Jl+nTiiOxNTeVidSICTKhWoUDWcuMHSXbnIREQQdEoUQYZkbi4csWfH1ha
6E7RRSPjPB24snUkWHHaossXd19Q/Sh/GNgQ7aHC2JtS2NM+xgTy/Qd17pFTDeT6Awi2+Np9obl6
5uXzbAHxrylZ1eld22RZ/2vqMu2xC+pIo4KbV78ub+U30RVYEa9gqrcUUCTwutPZqnwyyxEFnDXy
C9oEm6QFFY9jsf35/eOQdErSTRcw6bL3xnVhlE4Ff1pRhpoddcbKuw0CeCtXlu/chAitVC44chgw
LiYUNpNtJl4sZk1kzFtz/BemurvWnz0TAex/jrI4lkGMRjvCH2KNHEizt5WHinvgzipE9rtLIqwQ
yTo9EsiZNGgW1wU6UmXaBQagG5Ub3wJt1D8arU23CzzR5vIindn6NkktrvVq7j0vcXQY5Thulnhi
jeIbantoVqIK3o/HqhPOwcdZd9Uhzn5lwc5EOPIVpWgf6IhvqkUmIezA1jDZ0pGYS6tfVF5+oIg4
3ffEhFso+NnGmmZvOddGVP7ydM8toporXFQTqPcvtwpmd36TxuySNlXjHlo6RowRLD8DrZ0rl9O5
XUnWDuyNyoh6A5Z16fVUvoVECAXwfJ+LvNzYFBWuxMw5Spyk0WwVioVA+GzYi86yc2ibSH6WEy5u
wKtH1CPt8jj73e7K2e6yL0fjSkPt3AecKyIzuNPmdbyI0e6AZRw2X8a6srJ0mwftuMP5a9zDa7xW
Bz07lE0AEaTrFs/J0zglSphQNJuMdQkpcUu0RJgQgzJ0J+1rENmzX5Hbj7oipUFaFadDxSFo/dRO
jHWNJ+YREoN5LHBPuRlgLj70lvT3l7fhuVPHkhEZDTI12lun4+GcEDWNYmpSVn9i6IqHsIE1F+OQ
u2kwjMC8esqvjHlujjx5/i6bU1NZQgYKAO9+NhD2R7cR60kv42gzln2awaHHhxER6uzu8izfdkbY
nC5XG+gZggt82dNpWrnCEGB0CcyR24arJPxb8npw9V2MfDLCdaiGEeecXRhYqNHBN9R3Xi6gmV3+
IefiDfPmCQ/siybNIp7Gto5PVBCCf4sc41HDkEWA0VD9nnJa/yvLGwvqErL0XV3Ja3C4t2Nz/gmw
GPlRzqeWdPoNCs1XQzd62HXlUblpTXOI0clbGe4OblK9Kc2g3zZprW0vT/lt9GFYS2cvmzMma/nQ
hbBPXWu+2PFWN7f2GHkfYrTvDpdHeXtE5wFAe/OS5qYQy8nFzvS/nJ3XktxIlqZfpa3u0QstzKbn
AoEQqcgkk0l1A2OyktBaOICn3w/ZvbsMBCywnJuxqWYVPdzhfvz4Ob8YMZIbwNL6BoEnwEwLuZfD
UFZf/ngkSycKzG9qcrRlMoEvOkW6wVJhJ2rq3kmm8ChspzoqkzA3JnV5OGmkz8Bd2wSMcQEyC8zI
kPImAprvIKuu5QXq4bKELFVu+wcAsRJSA80WUOnydNJ3BhTKe5fHKG2Q823SWZC5OwMQH9zN6KRX
eNvW2MydhhbmbROBI/7T9ZzLSTzneSfSa1quZ94nSYP/FDJZ4dTB9R1qIkPBw+M+A1+zsRkvz8D5
YPM2+q1FWHZ+KMSMILLqFiFqu0ErIug0T54MgVUvvH2rIMRnuHpv1HtWQpAK7AsxBbDnc6KziLSF
bLRGQO+TjntsPWBj2O+kUP+aSwZuRSWypwiTYh87IGFa1TgeG5nab4TBy09rcmFCqJrZJQSAeb/9
NvsicuywlZXRG2vJuZXEGBzH1PJPSVZNKAyNWynd5aFkPPrQ0FgYkArM+XgpEo5IADkjTjqq80DF
ecAMLdS8QO+2ig2XH9aSCTKqopo8iyFinA+FmswwoZUhPKOse1QN+6Z9jhw025WuTToow4PxHeOV
+i7AjX1jU10uK2PzUUE261RWlhSrdFTQUx0K4dlYhT8IGDSnnIIsuldqcwxlpdvIlC+Xdc4baQST
/thgGLXzueKYM0hmZAkMESuCtxMPLnIaGJ3K9dfrZ/Ot5Xme1FkzwJWrk9ba3PM6HyoNa4eKfTB6
WMci0ygy8ERurWOVCtRP6z73aGY9mijtvAeVO6L1H9MccWeBaDwKMNh1RZqZG73TywvFUgnAMknz
fJUtUYCIR3UyMGJUVHwZ00HkfMKdJvLx1/W5z1fxYurwuIw5UaEEcBEH4YnjuqXoqCsEDQpCUN3l
HaCfKjoq+I6CTdMAOMCUsj3kOlvNzUZ0867/hJUPTdFlHp1iHWIQ86b/7bzqjo92bGKzqQ05uSdF
aE9ybci3AOa1jYfQ6lD006DgEPNB/p4P1cQaWUijCE+dpBYvtDxU9F3YNCg+W5roNh4/K8GQYjEP
Lg0k3PzeW8ws7PkSMpIlKCEJKd91qgJfGk2dWw3K6q5vFXjr2hgdYQnb75qpDh6DSdnie659YWis
dIhsYNwwgpZzRkNQVYoBfyFFuR9VDZ+YiMpdnk3oFeIGi9KlKnlpCr+fLKb7dP3rrg7PuSJ4GOzn
5YNXTxs/TAgcnqIkBhqUCg3lpIcWbcfGgF4i+HhA1h0qDyU2sZL1x3hrm29AY3kmBc2vw8U3aE2g
Hd1QD17QZ+VLiWPhUfM7wxVd1W0c2ZUIycXDXoYTSlVkSWoJlM5u1UkMyKQkSGngoHwSAyBvpG4i
VG/U9nh9add2M8AjOrd0MhWSp/MvG2OKmegW26vqneGTyQAeDMf2Li6jLSTHWjSaiyNzugTWa7mT
207GODIC65hopVrchLmN3BJGaBgPXJ/THGoX8YgaBfc2nFcYtkvKq5WOfRkU3HBFpdl3mKMae79A
hqjo2umpNRC9Rm7L2V8fdGUhubjnesyMrFDf0Am/RSB0Ti0RJAjqmUEpMBHDK8grtdkkqG4Q/9oI
C2+IuOUc6bEDN4JFMvMPzr/bCPA4y+URy2bQx0JB7zx3MPybctk6TFWvTHvhR22B7nI2viDKYKAt
j9wqgr/VLEcjqJAKt5Vj5EATXC3egc9uxyM9USU4iA4p+Qmtje+dbGEwi3Qb3wjbGHP6ICmB5LtG
HfT2HqX2ob2N1ah4YOJBijKz+secUfaKRr5DeuTAdFAXZac8LOrUMjpE+VDFfJILcRsI5Bbx0LJu
Ux0rhT/+itDheG0CkjUomMxf+beviLBf36RpqvPE7ZyvdmsF9wUCBd80tZ820tyVDQOD3oYxCpgA
+shiqEZU6CyFne5VWmY/IROT3bWykZ/MAaHD67NaORBzI4uqjElycpHNdk0In6xjKBrhwx3Jte0p
7RTexikNOniX6r2K+dHG/FYiGcklfU5Wkhaavvhy2qTWlo8kmZflZv4hsqIbbCxIwmoBMr5ttzCG
a3P8fbjFgcjT+UlNXcOb8LtyTq0dILgmT5gluk7DVdXTIcWJRi/l/fXFXfuOSGSiGcDrkxLpIseM
kE5FbpAirxgH+VtCteZrJQfVc5pk0+P1oeZ7ZnHo6bDwQtCBVYHqWcyxUVA9CWjRedU4yXuKiJh5
d9ovTHYw8RokdVdgAPOramhQXB94ZXEZ2AK6ycdUIOWcHwsjRker9xvFS1oLHR6hSp9ATf0qOrl/
N7TgKs1RyTfWdWX/OBR+qPjSdyfGLSYr7BLpZIsxe7+2uSgQKHnIAAHGbqPi0pSPtnW4PsuVLwlN
XJ4BI3RbKNCez7JBFszpJgRMBVpI3xS5bd6NeoyFL628jffl2oLOJG6+JkGcMtf5UFIKPSxD8gHZ
0VZGHbSthd1+sNrcog/SqupOrW37UZSwhf58jlAbNQ0NJjIpY1713wJcVFH60Ugivdr3sRBqUUn9
VKVSjbyak9UbyczagrJZKSjO2TKR4Hyw2lLbJKK57uW5b3/RirHAWCLCNMK0o3EjR1w7G8Z8HYLQ
ByyyRNwk2Pe1WMAonuX4dYMPnNLf9altoNbFQ5RyzBwJaHqpe1QBug3Q/EqC6gD4IdegOszoiwSR
2DrFVa1jbWCUUn8zWmlwsny05nfVGIATa1NV/5j5mvkp643uV95Qn7r+XdemT6VyRtHTmeSHnC81
vqCWIZpK88wkQ6Y9bYx4OOpFavxIk1q+MTAd34cg/7xm5JG2Mfja9KnXgHaaGaUX+AVNHbqhMIWG
WFiYp/vR0oIKsUu1ekocoLR64Sd3GAaYHs/Vfg8VfgvvtbbReN6iwDCrCnGZns8+oeteS6gOgejU
coRwW9mNSkc/Schz/A+CBAzhGT1PfnCRoIdKEocWeuVeJkL0HEO7O2Z4vN5kJU4n17/pWgRkCEBP
PODJLBfHRw1yBZmzWPPwq9eCnaB88poLIMku3i7irseu+c+HRGqB80ONEVwy2jTnCxkYRYlWWD0R
l0T/2MGZ3OPbiXkN/+vwo/TRLbs+x8tAaKNrhbrErJM0S/ycD4jAeG0iFDh5qaLGX8FroHLlS4qb
yNg5ZfglusgwDxvR9+3uOL9IIRtrdHFmsQdKI4vTMqgyHtBJP6IAGsiFN/SDcid0w/8hYJU/pf4Y
3rdBgyL2WObmqc1i8ZDgeHwce0f++/oCXG5dskDSBnr60N0u+qo9KqeIREhU/jAD+CRDI37JwQs+
lHmVf7k+1OUxJQucwUxcqbyKlumDqtEbjut48jrUtvdDpjr7EL/afZk1xifH77K9LKLa5Xa1Tk02
+Pvrw19u5zkJJULQYSVXWsLOA5jSJuUwVDEQUcxRbUiQyItBNZCcqXV13/dOvfGhV3aXos3ICcpg
oNDtxW1nw5LuMSwcPWWmZfSpWe+1TnL22LRML3ggVcdEtT5cn+ZlJEbBmSq9zS1LprksHWNSpgxd
hURh3UTRc5qpj41vFx+JhNJJESGaozz+PZtkeCNcrO0kgh9YYVDYvEEXkw0yTDudMJGxXkX/qB3U
4E5KwfYnbRJsXOyXWHvbJnMBWoHfDztpWVht2q5OhYHBhQYoFECtiFGYTzAStGu/eMfmEW6KxawX
q2K4sZRg/BiRd31CbhUv1DZNHtTKCk7XF37tY9O0pFoPDIsMYHGocReLMTMglEQTZANMQW3A6Bg3
BTsfewvMlRAavskdA9236wOvfXFSKao18OVAUKvnMSwuMPOKBzF5TVmKewyD1M+4taY3dqNlf49D
LR8KBA8OSqKLjf29dqQIXyDEVd7HlLjPR1YK9LH8Ct1k6v3tu6FRCuaqSF/QxWpv6zDwNyLI2hbj
EHOmDLC4dL7Ox8sA6gorwp4S+mh3GFCl3pH6YRQx2MXGxTB/rUWIJlaxmnTciVfLim6RYcQ7O2Qi
kTu0H2hQ6AjOt+L5jz8d9Zr5TUVdinx4cWYqRABHu4lH3DuzodrhV2jdVDmCOYqUlAckN6kiNVGL
uygsD2lj36xsWDI12L/kyDytljhgyrlV31Ct8qZgKnHPqqoboxTquw5rsjvK5Z07KEPx51GYdIK7
fQYrsXcWn9Cg5W9EUT4rqDZ4uuo6lhv4Qh/k3ni2k0g9Xl/gN7zA8juC1iV/QfbA4NY93zIaarZq
grmjR6M02SH+nOyxqhwPkzDMD6XWFd8VlJ+9Ec+U/SDjiriva9k84qGZfIq6Et16FCX1nVPxKNr4
aSu7mXY70ZYqPm7sy4IkqRx9zKYdPbOw1MfEkaYbq++qJ6Bv+UuAK9xeHpFTTUQdfi15Nf6MsfyR
EY3UiwOOl9F+wj/gviUWneQkFhu7Y6XyT/GEvtX8Ctap/i/iGYTwcrK0fvCEUTRI65RCpF6EzM63
RtYk62BJ+KTemqhk/BRg/4NdEeTyPdrMKBFsrNRKnOEEKjKNO5qygIjOP2IWUxwOC+r/Ro9LJe56
SXDoUHi+mzvt0x41F+12xG7tZOKRjOC5k//sxrGM9gVaZV5lSfkDuFj9GFlldp/UAhO+LpGMja29
kt8QBUmk0KScmwXzn//+tu0rC76XPHixXwyU6Cc9ulPHIrvjrnS+I+2OvG6B2jtLmY+lK7ej//n6
Qq2c6Jk8QLMAtL1GRD7/BQZifThGyhyuyMDaL8Au+xZfg/7ZTG2aN32L8PYetz77z+8BGFcMOdMW
Aa4s7oG4rdSejj1efVJXYjdaYxP9GtaaBIVaBf6A0buVqTd/PFn644oO3QoUm7Z89Bq+gjlWJGQP
x6G6/B5IY3iK6XpWRxuvgMgNGtyibnG6Gf+4skg1kbBN5YQgxnE7X2VAiDq2SDmVoTopK3xwHJxa
tKRKYTH70nTCsV4rtoLFHBcXcQyU2azkSo+etGdxyUP/VKFMJ+jXFyaqd4ovEiwGu/LO6ccXDQzS
IZa7x8FJ+uOAzsqOBnD3dH3BL+MV5QkIdtzzoE6Qwzuft67Fkwip1HogzdQvFIsM2HQGAk5Njpb3
9bFWog+4Fpk0dkZh0NxdHPnQ4b0jTxyWSRVNcZcRoHJPS0Prm97VTf2QTeNoHxy9HnV84SE57hof
DW48a7Jii859mQsABrHeCF3kt+hink9cRBrSJpAxsGYnrLhNpYTHCcucjdN7GeXOh5n//Lf40YoS
bomtdR7wNjvAmdTu7poSZwM8PZofTtzrh+uLvDYgB5bKEbgBGmKLPdXGZmcMWdLjRQdl0i5wDMLK
FBIVDoiuD9xmI0NeW0cQ8/PnpKCAmt35BDHZVAAkNL2n9XXwUExN/kk1hq0r/zIMU6pALUNDuoks
UVksI5g5R+RZ12MlUDUHyJiJ6TpY0DzSqaofJ8PxH6tE0h6KMsg8s5f1x+urunJMGJvshgTVmPEm
57OktBHqImb8MGtyD+8tnMbbpnkYp7HaXx/qMvOn6qUB+SAQkTkt2Q+IWXfqBInGw9YpwSKljKUv
caZat4GiYO1NOx4nkFz1X3kZJFtVt0vRvrnmRmkI/SH6VRftgErCaiBQWyYaYW6xwxHEv7NEk9zl
cmtWCB+hWPtmqfg1xCt55+tl97mtup9Z2GqfmmhK90kZDggM9tY9PaL24/XFWdsHkHGBzM78Utjm
59+hCAcdS6Gsp5XdlVS0ERn6KJlFeBylUtPwjbYt9O56gYRRrMlPiLobG8nn2n4nD0AllSDGM2nx
C3w71/3a4RcIAwdWN/QzALux3WxUf9eOMRxPoP/wTeHTL8JTgrVer+Iy50mS3D9XhZzgNIkJ63h0
pqk69LSNb64v7erEKJyZbxyNy6591Og4CeQcZC7mL/Kg+u80k0fK9VHWDhICIWgwETRg+CzCBXTu
vChC4mGetvK+lXzLi7Iec7BC+nP8DkULUPFUTNCa4/l+vlf8KCTahhaCGb0dHwshHM8M5XDvB065
kSutzQrhIGoklKIYdLEpukIp0khzOg9EKUqvXdfu1VDF2DwMtyoyaxvDIq7PIosqBajlArZtbZcG
8X3E4OxOldvYw/g7x+w5NmeXC/HHQH+yArBeM04F8P3ynqSxkZcdfkSeD4kIre+sPtZDFXgKNm6H
63tjJfKpMkk2GAseKCSB5x8MAJQWU0/rvdaykZz1J2cX5FIMeKRvTmrg8EiQdOCaIvE3DvXKixJl
IkIeWKS5/rQUrA5V8E20gTpPl8LmOU9GK/Iw5bRcJQKYd6pKR/mGzDQO2DIeauMuFJRTeYXq+Wyw
jikVu7nDrYwb7BSUkBG960uzssFm/CoVTqq6s27J+dIUo102NNOEp+N0cJyq9FuJPRB64eZGgF2J
AmcDLeJO4/OEFyFoygncwOChIoJlidYazUa17/JVwxMUbiNpAzgoOhLnE+ow4BadxDZWp0k+On1f
8/JVpH2toyRoy7n8TkJPcGPQtdsNLqVJZ4D3FJS7xQ5TaQt0WoNRaRebYbGbpBEjYA3N0J0tcvVF
KjMZHQu51byYl6bA6kXTP+RaWX4sqxFFaiJHl5BF+cFdzLPzyIkZvlz/0msLA4p+7roRUfSlAE+C
HaGplyinxIpkfkoxZd1rUSftg8ShtBIPloeZtrkRldcGnXGAdFWp31wocqKqj/+q5feezWY+xWHx
PQXmtG+xJ73BPAy/Vx/65/WJzjHx/PFDZ4JbwCC8KIToxU7z42aCbSORaThB/s0s+q8JApnHqGzz
e6nt/ZtIsZDKGuviLvGT1+uDr3RryI45juAfZx+UJbm2tIXfKuZ8v0IpaLysqYt30WgFjjsWo3GM
ijbdZb4sDkOklOJUp8CFRJMDdqWJvsVwWonp8xuMfg2Q1xmTeX4Y8LlMgz5V+OZZk94QYod3IlB/
tFY93ppD1RyvT34tzqLNgfXLnOEBgVoMl+CcKFV4T0yT0f7C6Qf+cpuVxt4QFb7sOJhGdwESce8m
o3Q2rpO1qdrUfWhp0zAiSzkfe9LkuMBSu/WUanSOTijjFG2gc+I6Tp3t60psdE7muSx3GVrAXCbz
1QLz53y8JCtDxekYj9R02KcZnseSWReHxLC6jTfC2rJCpqXsCwye/2eRb8T5NCYZZqpeZKki2je2
gQ8dxVDsu5rmxEOlfUX1GQ9TYNrql+ufdOUAzzzGGdQLSPHSp0UNiiQLGLvLJfPQSe3sQIZ98IPN
/1rt9DxubwezsvfXh105w4B3aHoSPOYKwuJrhkaVcrRrGLBBZOanRJYFlmUSNYTIl4aPg6WJ6tir
kvY0gmVHV6HRt14sK6sOGoQisDk35ZDxPv/AJmZ+9iT5jSfZbXJwxvTJKnvsrSe1O8ilU94gvh96
DZf3xila2VngImaIK1EejaBF0duPrNoRbdp6UhzZ3/Gm1Y/pqJY0qfItKUN1dZLQZEkBUBSG9nQ+
yVyebH+S8d0Rg2W81BgY39KZUo91n/Y3U9uFXhiY4c5SovxzhyWiCRkCmMYk63ggJbbfBy70BHHT
D4Pm5QFwRAJrjrozyPPma1VqIZ5Jufle+FOkIbg+9d8z2NyC9ZzEbZdG1Y4wYdguRSlc92KzOoVj
tOWtsTpLdBPn4h8s1iUu07ZDLG0b0eJHJRWfpEHcpqiyjVBM1dqltz5K+FYO0wM112rj8bMSlkAv
8fQhNAFdXm5kFXfDsLaa1muxq/pG5HyqtCJoAL+CTjBC9fn6uVnJsqiAzdyOOd5fSI50VWyH5JGt
ZzYlr2j4ip3qZvmWfsraFgVAxLzgsaGWttiiVtX4fR5KrSdXHQYbeZJFGMiVzXhb2rh7Xp/TWiwA
UjvfYih80qU+36O4vsZG2k+87CR9fK5tvc4/TK0PpbwTjfYgqEeNWB61Pd6WvK73IsGi7/pPWCHM
gLtASIHOJQLjFDXPf4OE10Lfawr8SsWoBoT9UY5FL6Js/HtzysG71IFWf0YlRM8erHBUZ0vwPkAx
pFV+JuWYvCpRJn5e/1EroZkcl3YQiTtYx2WAChsnrVINF2OgluI+i7Gv7lujPWRBPu6julFDFzWd
LeGylVHhE8/oJYfcin7U+UqEauLgPSlVXl825hcHjhmeg5WvP8mlqo8uTRPnLgm74s8nS98YyCoF
LI07d3Hd1nbdg1tFF7uPbbnZJbCF7pOCBs7OwQllj7Y0UA1uqo3juzbbWQ4Q2DPlQa6k89lqcqSE
pj/hV54bzhejUgceErofQwuog/Igt3l3MIdg2Bj2rey4yC5AnZBDzb1WbBoXrxg5V+rEViVQ+Qln
60FTGjzpe81JX0Zq6B9jp9YSN4XmfepGPTddJaGj4PkirlSQ7iFGszbSuJ6C6jeqjNAW0DBrsSZz
p0IKXq/vw5Vg8PZ2nJvffJplJqQYSShKRyB0VecqDsR66kTjo6mhzJFh29jVWwFhbUDCOG1GHtaE
1sXNDIKtpKiOspZslWD9SaPTuzoto9usRRBhd312KzuAw0WdYt4CbPnFDugGu7FDrnvP92PjS1Ob
z0U5ZQ82jsLeUPXlIaqCrQxg5dJA545M7636zYY/33UjjUo9Ka3KGwsJe5g4bSz8xOUU/VmzEl8q
R/wPyuBQkqGRzw+FuRRwPiLuyPrUtllNISsUCfyJeGpPoT3QxE0iB720SZHCByvQRXYrpkqXYjev
VfXH9bVe+bCwvBHIps8959SLtY7oPvhZXVWekgEwHq1ac6XAIo6FGNodro+1tsbI8dAER/+EFG+x
iZyUggDHufLCuO4/Bko6Pidyn7kMbR/zqQw3Knkr+wjqJD4RKC6RBixVaC2dUgcYFF6EqVJ9QO4P
p9BBjsMBecs2fl+VPhme3fdb5JuVjGBWrIFoSCKNDtni9tRSJTbUhtZYBPpmH6IJ4Sk2j+Prq7ny
5ZCWpHxNb0FDznQRniPZiSwnKRsvTboCirk+3sa4vu9CJ6n+fCHpfNFEIKeax1xMaCrGNuu1rvWc
3KgqN0gAdiVFYH9kBV7hFFkHGA7B/o/n52DtCE2L/iKqZ4v5AZiWC9VGidnP6+mxH3G5RSpUAguo
xBuxf2VjIhEyK2X9+2pfDGUnCXL+VUkK17XhL5Fl9V6JZfkeCpD1MS/ULTLw2nh0G3jezVkElfPz
o9+leV0jed161aBb7Z6LNZ5OrLFzR0qlPg1NZ2zFt0tCGM0HyGcQj2FL0SJdzBFiZJT2Y0+RTk2R
OxAWIg8HQR08i92oV4rYqxpZe1Yia0pulJ6i7iEYq/YY9DKJpl7JvoZYV2GoL7UxWPUxkI341faN
ejxkaFiSD4g6zj5MnMdZMELzH4MmD/4O27LFDk5yCvCbk/0lLews2zl+rgZHO6URuJE2Xpx5TgI3
OEgicOZUnxdRlafb0BlRzTTBvXyIuaK8QatlNy316RQb/U/W4fn6Rr0cEkI+ZYlZ3Q0uylIRJZxA
QCZ5YXhV3Nj9HaAknm96ine9S42gng5SQppz2wHl2coMLyIN3VN6LzxduUFopC2idxPjcjeOgeE1
MRoT+2B2uo98NsCfnsV5HAIp7wEa7XhgnG/YxvbxUKiwoUHZRIzuiJT4Tkipdj8OdvZyfTkvDgdj
wXgBkTiTeZ2luAo6HbnVoc/uxZrvH22ttL7WtfbYSaG/L7KOa/CPx5szTTDAvBdlSrXnc1OtrMbU
kjWkoJRJnVuZvvMrDKMe8+2ULfzkaDm6B9cHvXgezxhcWvt0n0HIXlQ6MKquFcyhGFQO0EaX48ab
yjjz6jrqvBG4zs7Aa+i9GmhbDjHzljhLcxkZJsrMR2PDoRx8Pt0Ch+GuiWLTa8JKeu4DgGqnGOmM
nRqUm2aUb6nacjS+JXKmpFbsz8XiNmqXyvjBQztx0GV1mzbU7ysMyoVL1hF/kG1Ijq6vBirP80pF
5toIY+m9Uhj2R8xksl9qlSF9wIiZ5sGRmWaQZ96FN0lck/Y6WIc9yEmoIFPhh8NtF0OactVWBi5p
+W0Ru7KEEN+O7xd/N4tk/Hb9K15Wnml4yCZwH+pmM7Rs8UbVQ4OEDY80rwwi+R6qgCpcZzCygp9Z
x7UrBrsz9jztyrvOqNHKtEajjl1piKwWXxLNyk7Xf9FldWn+RTMVnmoWT9VlU11u9LCmPFkgG6ZH
Ys9HTZpDpAWTtEeFUaXhMU28SfIGZIKLP3z6qvPeQR4ywD5vN8Wy2exqvNprVwYDn7smotyFNw2y
Lh8iaAjJLmri+DGv5BTNdM0cv1HvNkq3Ra0+2ReYnHwaVQsVrDTRccfAoLm9iSbhRNgMGArkHoj6
P6/P+XJHI9yBhDr8VSRZqESf7+gxrWBcjXnpwf4zd2Ohpqc6a8E7TGKr03UZm2Ag0c7hKUQr/4Kz
WtXwQgIUSTzVrrtvYa+bELhMBWMetP1cmcfgRpxY3WF0uXgjzKkCgiznk8OTLshmFKyntrHYc8OD
kU3rZE9iBKezz2tPqmzZDePJ2E8AOE756Pu70CqifwO+/teZ13zz5j3/syjHOkLvffGP//2+fM2f
2vr1tX34Uf7X/J/+33/1/D/874foZ100xa92+W+d/Uf8/f8Z3/vR/jj7h33eRu34oXutx4+vGE63
bwMEr8X8b/7//uE/Xt/+lk9j+fqvv34WXd7Of1sQFflf//mjm7//9Re97t823Pz3/+cP3/3I+O8e
i7rtgh/pxX/y+qNp//WXZP4TcDDoFerms3gBJYS//iFe3/5IU/5JroVaF4HvLVP/6x85f1v4r790
9Z/0A/mmUNZpVpME/vWPBn0B/kiT/zmHSuTUeW/Prnr2X/9n7o//Dq3//iysxX/++R95lz0WEPmb
f/01b/7/F4AZgW1KQJjh/6g841B0vn9EkaeTLsfWLmgS6x3bJPrQN351sPuAx3seFalbUl1xMTGK
HuTODJ9+W6uV8d8KvWc/gMQazAGyL3MJ60L3QBAZ85Akf8cvlZ6lBuZF26k6o+bDTV9nlYvUoEIJ
o22id0YmWaU7SLWDgF1vR4h1SNPdYJjl52w0v/lR2ZRuNWjikxrE/XSUSvAEB5yy9vlgbrXWFhBH
1o76E++PuYg8g4aXQLXKHAuSacjSpjkO2WmkMmUemqjUhTsS5L5yY3XpwRkkhTn5kxrdFNqgJHfj
oDb+7vo6nicM/BaabPS436yXwLUui9pS4jQpb+dhN+Avm7m09BTzZBapidoVCh0FOoMBIBUliBzh
JaFcbgJcz9Pct9XgEicfm3k9tHgXmXU1jg1YCE1AIofLsnf6zm5cfewSSOZKGL/Edmsc6IwiJuxD
bQdZ3PS9fwJf1crHocTa4bYwin48qBIaS7tUkuN0n4qgco5oTkUN+BchtvTNF2CQed0APnMsofuA
FaCeeL7/+wl0oULoRHASeJeLfWse7LLBQZhRS3ssl6vCicNb2dd76THTR0dP3b4rhqB1u8L0PyZq
Kpp9q6eSudeU1E5wSayi9vP1r7v2M9lu1FihTAFOXEKWbScycT2c8HKQnWTgera7J7kukkPZyXKw
k9WqRVlV7Qr1FE+SGr4rpyGMj0NQlr6rylM17AETKuRZeWW39OY0oW4gfrU5VJydZCgsJjwmrr25
r72EF7PNVRr4KuYshRHU70EVlAjLhm3huN0ozMkzypGcuXdgPlhjRqvStNP+oEv0kE95V/adG4jY
vp0Kv3tpQN0c9HJIxF1lpC9xFUuFaw5J/RGTlcre8ezpJQ+jYEn3akn48n6snUDfd2ac9e9rYfjG
kWqY6T9T4BHPlm+khit3VtPwiM/sYKPYsuhGsI9osgMXJbtCT5QUa3EPW1Oq5mNnpbsej5p4B2co
6NxMlv3EFXIWxG7hV2iNCqHHezGq8hcsJrT7muqoD3PTzH0aE7Fqbfwsug6LjwI+DaoO1TSdIhdt
kkUGWqHY39k6No96XeCypBSiukGpZYg9RxRV/hKrWe2TDEd5d5dm7U0eodWyjwVNirG1H6F3ohuk
9IO4scp02PW9dGjiuv7cyZ34NGrOV0o+2k2Keza9/axTwhldYO2buh7unTYHVpNTTrPU/H2k6F0D
yqbNb2s7a4+aXMekKbb8qejzv2H4g2uz0uc0mMx3mBrj9CJjGbeXeFruDFlkO78S+1G2ZkPr9qmk
3Xyo0/FXX5mV25X590Gux8RTMYK7E1Ld+PTEdfmk1mHqqVad3dGv4JdIuArmVUvSz3YJ/05qNBjd
vuL3slUte9/IsyygFFXGA/3lBt/BMQB62nW34zB8nHjCHANqe6epRE4GUMlTg+CDS0VUPqVDPD3o
Q0oFzPbzhKZPVR7LwbR/SLTOdxAZwgc/ixRPrX3zO6H0ttFqHb0B0zmNhRycjFzNb4eqaNw+sJLA
HVoeibvUQDXKSwPV+FKZOPUmlvRE8cuhn9vmN6mCtKDSytkho0mNsAdqAVYrxMeyUJ8dv0req1St
gbbVijtKFQ1WQH1SlN+PgcTDGdWP77RxeGRlckxfQo7bSb41BK32W8dMuleoqNXfWZvtjKHZ2/ie
HJt0SB9pwA/7yvazpzJsv0eqMxxQiHvVBrVq9k41oBAzJI1muKP8JvpTxy/oIGMVMEwtmhSl8ONf
TdtYf1e6Zjw6emd+qQfffoU6nrc72RS9a7ah9E4H6HgsmwfyDlXPuhuTN8cJJhElJDm/k43GuSkV
bIt3Ft9hP5fTAbMBuPLiIbTcDEzrB9G24iaYav9GK7AjPApKIe96elYutOqa9ovTH81eFDdaY5s4
QJb5Ue3N8DP25ccgn7S7OPDFHtFY/TZIQslGmi/Vj10f5jf0E9PTNJY9Ud/oi+ey6n/2SVB3fLS8
/gGasH5RhaayQYU+HexIzZ+M1onpPKeG6QoymwTt8iL84eTBeOxCCTBFG+GNDm3gi0T7fMdlHuFy
TVVp1gGUZARrzVg8IhMqI6ipaLZbdSkCIGaidzEnKcmbQzKYVn0TNkN07GIwKV0WfQ0kQ3uy29rf
S/1YvRBYk5PQ1eo7ffj0seqFQHber11ljIEmmRFiF1mEoTEB9lMVB6o7jJaZ7EMbgIU8qbxdJTVR
n42oxxGkDojl5sCRdRLFv8mqLrkf8St+CGplppjIyU4No4fUoHzihLpzyqHW32k9+tsRL8cj8MCX
Up66Z0Vlx0L8UYdbEZn1oYdbucsyPb1NffGYif5b2+n9YZDt+sYZ6avvUCjhYaMq4lsxJdEHp+d1
44hE+WALPfwYNL10o/Yi90ZzzI91ZjknII/1p6EyEOLNrEQ/kdQ88k/R51jO41Ni9SjE5b1k3QQ8
iz+lljW89JIZf23H1FeRkaEemtHkejciknVSkpb/M4R16tb+WP+tFEkTuVYc59/aZOxPo6SmLos0
nnxqYonbpj6vay2v0+dkGj5oaZy9R2JyfHGmoOWt2L5kuvHqVLiOu6UmhXfUJtMnGjDJu06N+18D
mj3kvlpc3Et64BwBd4Wnxp7MEzYOfD4tEYgYYieR73zuueesmf6uo6j7qqM1+BFeiKAXqNm3QPuH
XTjNizCwjj9RKIC8mGWYx1MLczwrV/43dee1Y7exhelXmRfgAXO4JTd36hwVbgjZkplzkVXk089H
+WCOerehxpkBBjO2YRtuyUwVVq0/1bEqFoE2h5hUdg97OaRGlsbIi6yjYWq5Clds4vsY25vm1Sx9
6650sjV0MIO7tjDrOBp6Vp7NpPtmiGR+aIQqzs7YqcPYld7edbSS0FUX9wA5LNHUDONr0nTJdSUH
87T4xfKqklnc99VY3o2Cq0l+dRrPVh6W22F6mNUS42dUHdLRqCIqMPkpLxtxWw54pBxctBXOPqlG
BOxLmfd3vuIokw94B4S1k6Y/dMiHc0jkW1QA5966IwcJ6Yog1qih+GewV2v1A1rjfFP7TRPntOTu
p2Kuo2z2/Wh0iyJM++WV9Ga861uRhO2o3M90BwIS1ZnPYUlmTjglCSbTo15YKMqxl+FgNT+kg1ne
OHOWPRrSHE4F/iYtKFfltpEdzPnJU47+2nMwu05azcVBjF0vSzIzD7m0eajyeooHJ/eOWCpqfw7e
/CMnfeiU5KZ/puJfVOjO/M1LWNFgsMoBYCYvjuPCOWDouzYuRzHs1eCbz50ytDVsJvu7NlrBtZ/V
U8ZZa5rv8skkVKWjN99NL2PdGAdn1t3njhb/XigyetayNb96Qb0fffixUSZW4wckQob/Yjb3iZ0O
B4pQ9UVN3XrbJcZ0mzvpEhLHPp7cbrNa7DsCHJqqU1eE3C93nM774yx6uK+AdSErgHWFYCB9IWTm
07wGwRm9itZt2ER73SU2TMKsKr3Qz8urvOLUtTJODkMhm7PdWPOxVrNWRqTJDZQd5o/OteWTNstq
b29riz/XkPZ75T8jP3ahi0BHP0hlGvvat9snZnZ1tfaDoN81lGnkU4GHdmItYa+tdry0jvYqnEW/
zTHN+qKs2jumfWLkMV3pIFoSZRvhXHIQ6gFLnvWkHV77VLc+a1KxyntWIX8Aznv3brP6cLNq8DFb
iTaNmM3fzNl+qn1yszs2IeWJ4ImM5+HrNFfp04w37l9ybcsfMJSzhzxPyr0rNPfoj0nlh8lIb67s
/NmMjDVXJ9cVHWY22XfhrvRFSwcLi0QH08kB0NshK2/E9s1MG/1lODfsVWXe5ccCYnVIbvEcWove
P7V5O3KysKkuFDYGh0KtRoS2mM6qNefpg2lCVGNilfl3jMfMKxN8k5M7feM/Oz1fnxJrJiJIyGR5
lXOnPWQdBf5OW2usB7tgcT6vsnCiGtXL02w5/ae+zReHt+J/z1Cj+zsIKKwAdjaiace28B6fmZGj
Nq2v82JV/p2Wlzy7aDKVRkysahcEzPr9pHBiqeeyfYR/jo9UoC/fCTyDh6rqZTD3Tt57X8xU5l6o
Gy1/p/zzX2wj8TAAsoIiQYjLJS2asmIfaLVS50wWhf/qkFixN6opYMcEwGe2o2C0YT12Q21LEJ0g
6ClYF34wqLYPHua8WxaLEQoV5NinM9t50pude0ygSt0zOsr0Go5GKvdFDwFzJ/FmdPYk3rHgpMCc
x2kUwYuRTfV30xLdceaw91faww2gtqjFjZrW9L5ejRLAepowCSnWZWLdCaat2+fS6p6a5iYjBKqJ
YMl+R+KFzVNhzZQ8qdd/YefNrnFM0496XgRpVCjsYQ+TbifLTh8F+wZsMPeQaHnHLmaBxRcBKWT4
9E52VArqmx07T/ul7lNPxYbXJC/u4I/wMv117aLGrNAZzKvhMfY1twc8DObqu5CW/1L1o3ar5MD/
eGp7spqHotW+JWxbVUSJ2ZZIrrz0uVR28g1yJBKsxdLqw5BUqo0qv/dfZF7K5gCx3fvSlENJiq5m
CXEwgiUg0payfIj0PPOQYIoBsP+ZitD96uYa9tW1J/Qs0tuxvNWmDJP+RXMaJ2yUmfl7Vw7to6LY
piZB3lBvcAFpDbKHmBJ2uZldV+2s3c6tA7Fv266raJG5lOcyafwXo7eUc1jLwDGutAnIKkK0HhRf
G2vKrpnKjXbWdW0i+3EmnPFQQCOCKcRl8PvKhqG6ktkqiqiXEvu6aUj0V38sfSOcFHAKy6jGeDUb
etvU7r3TRoC66ClQa7tZiJ2Xl19Zeu29Is1CN6Qpvmjsd5Mj916PVCpsZJ0NiHwEaT2E13sPdmfk
twsmAbEboC3CjVcvgrArEUc7Zt/caBBvvmQDocu7ZPKtGFtG97Fd1Rk6qnsPAGyeO7PQvpmZAcoi
7JUXVlTFCJOzc7WwzWR2mOEGPDnJwNZQu9ASjcEOPnVT4YR+6/aEi6hluJqm1PqmWLxv26qb/yKp
PLWZRlp7NDNbsORlgz2GRV1z5pwGU3aH0hWT2GztCy3E92LBjqKgU7VX9tw1pJdqjbbrMqf+KKbx
pzD+154HuVFEFBAQiZKI3uUl86Evs3mcE2MMvb4LtIiclDjI00GwdGLyG9SF8sNqhavIFlu43+YC
UnwkZDUsbNFmICKvEqm4azFktmNwwLQOLQOmfiwdM2NDy8X0ZTJV5UZaKesrfUkxlRLZLEdAL9Xa
IbHfwoxmva/OEt9RDTzeDhZOahPUJFKmyDzuheiTrV4onSgHsvwQg9h6G29eAv4HP9MgGHeYO7sX
1IG+yb1W5wwNk61I/yTztMaqIBnbH4v00gduRUa61RkPaTZR8LOhl2HproaIhFMaN5W7FHdGlduM
2txWH2gr3zVpwfiRHG3qGh/EC7OBtw0+vfel6HqqvrHui5c0QaEdDiSiFoxAEpeuZYpgsLLxIIjF
WmAI61W4qkSa3XM2+30X7y06tLUXIasCuW3gG13vSz1k2plmVswboQlvi10/D1d1MKk4dS2xX8vi
IzuLt7jX35cjhoWuIfJVwOSLJ7cb+NV5rtdhstjfhKa6V+GOROkIN/j2+wf7xyth1LO5QMMB8My3
77hOW61o06WmbxJkUU76y7mvyadEmfDvGKn/CmZ6bmv+ukSO3qBN/z/hS7CFf3nd7/Clp2/N/7j5
hqNZ+yvC9PM3/Y0wGea/HAO1M1RP3bSInGTc/Q0w8RMYUii8CS8EzYce/B+AyfrXxmQFewEbxTlu
69b+G2CyrX8xNhEeYGmziU4xwvovAKafHcb/rA5bODCJ2qRGwSnYWNGX0RSioK3lYo4Xet7CSYM2
wSHYjigOTexdu4zBwcysmHk532kc3Iw+P9mFgMhrls9VYcZTI5+cvJkhDWX99dA6r1adO6FVL1Os
+WOFBx0S1WG2hpNLlyCs7KTaoftr91lZ+BGpYz8qSAyhiXld1LlUrEr3/vK6HFpTUB+JQvvkpTBX
Z+VzbpqMp9nVj5qXAiRpaBHmml/jjF+6dDo1/depJe/GEG690+wEN07z7/z4/2vj+80sOPxoN4xy
vJwq/w+CrKCcv50E87fqj2/D9zdTYPstf08By2IK4BKw2cgw1rEY+19TQP8XZPEN9odKg63Olqvx
b4zV1/+F9gQ3fnSpLm4WGzD77yng2f+CegeeBkFxg2z/TzBWeHwMfUa+AVi7qSB/Aie/+IJoUM7W
ctQNjE1HCXnFZx54GuVE2Cpk69dG36f+fhq3E1ib65W41uba8D798sL+AWn9abL8n4n4923g+AAI
jUKEjIuLVbpxHWMMlprboLnOuVgpOzi1frAmW95f8jVfV05/aF2rz1PvmoraihNJXLhUgMep65O7
LSTVPiUpry6ys3Q8u/TPMUIiHrXgN9pNev/BPb8tLTbiMW7VkAxR8Hp8x5/wxi+vrihWAjPd1op9
kLlQt5rlQNSNuG1dvbuCnOTEokyyx3HLhNeosE61DgRX9LZxlc4uASpF0nuhlyX+R1q0d8yL7da4
N7B4FlgWue3Wf7m1SefVGZphoaTEet1bXBUGS1rEKrPm/SjWB7B069SMJtQtzTCO+eoMuJQS/v4B
B+Qt9Pv3O6LLCbkF7Am/663s+OVGStn3i9GT+GWvgUarrk6aH8QOVfdOr8l90vs5Z80VmAMs4yPY
+S289O9r02PdBIE6W8YFfDok+Wr4icf3ca1VDzFCpVTP4VmRr+GTJetjX1CFbT99lMzzT68f1gtW
vVs2jwuD4O1Tj9uBCI9vjiFpasW1poI+BEn06YYWiN2ErIeT3vgyHORkP8ppAf+YVP3glUnwIfa9
XezXqbVZYVPabcQqyI/A8G9vxl39wVmRKsVmpwmIUJ5WDIi6rT4NCYH0zF0qmrY4D4XJoXx1VfWt
M1bDityuTz+oxd5Nc1Ytm0sxZzZLL6yB3t6LtOkoJeUYxH5vL/Ty5rHfw6dMbtKp5Hgh2SS/5LBU
olR21W3OAf9lBu96nh19X7l4x7JTLt2XwVbatSpyZ7cE9Jh75F0fLEjvx+3PdRFVJWoabJ8vviA4
hwMrTtJxXbLJ2nZlJ+pd1V0Dit6YVVLdIi+yn6iVP3L6fD94KG82eRbvCStZuKtv31HbrwnctjHf
+yt4oGF2Sxa1UwB3VGqd/iWvR/OTMVXrX2WQqaNq/exK2Srfl74n/t7w39CmfiXg/LQ6fTN2uAOf
bAHGEIAQJ5W39zIVaaGrJVX7noYH4TS9cpmqLcvatbCq9bGpg2Y5m6zQd+sCrnwKOGpNIa1O+vTC
N9YHmB9WfgUWbsyfsCvYtU3qANMOJDhvybjDvLf0xbgGAUqXuDVrJQ5j03pVaHtVFUTlokD+Pli4
380IG/EKYqDtrMMqeWmMWVTo1HKjBN53hDjOk5yORtNUkcxkvpv71tpbpbW0YWMWfypQ5aNvqPmj
NfrtgYvViZuAQQU0D7Fp+5e3r5YlGalyq6a96XZqhV3agwHMemHcBMJ7aTYc7/eP/Q8fk82VdgBk
HLJuUUO9vaI1DaozlgBvU3uRX3SrRX0uKvvZ1KvG3/U5DA4oSuq6X9vuOuhImFrIvT07pvAesEL8
DvJVvc4rkDYMouK1wysuBpG6yowFGBxDqvroIDqaQ5oZrR3l5FqGLmaOf/7+OYy3tLDtzfEcHOu3
sIaNgXaxuWEMZS9+mcx7MXLC2A22LmK3nUZwpLS/wvHJOSYBSEGupd2xW4ktG+vWe5Jj97DYQ7cP
MugP4GXuo822Fzu5I8O+tPy7hEjlXccKuvv9HZvbm307jWhCsOZta5+LJPVyGgX4S2DbIfd+P+R/
WWZVZGErpztnqZaHDTw5mkyY0+SY9aOnyT+Dpg2uzXYsdiNtVLw4i0W7RnnN0dN3xZ3Z4lskNKtG
EpSsy6e1VXCL10bdFUq8eKlWQk5LbjSrwDgGT9uK3uBMmIWxlve/f7L3g3ibRpiAbtm7uIRdPJgp
6HAWjTHvk0lfrsdSmwDB5vaOSm45JZZdfDCG318PczfqOPo0mBXiTvZ2CDsTkssicdQeNlnz2RLa
d4qOnNTSQf6hp7n477oi21CjGN2OiOwDHEbti+sN3QwZt5zkHg8y+wVMt/yhrcq7chwwaF/2zgcL
7gWX6ucF4evAmEWwAPPxsi/ilUVDuEu67DsOk9FkeakOy6t+oouMOcwye7ekRdpP/aTNMTZZ5KVN
5FiWYdDqxv3kifTZEjZdPKHc4+8/9ftZt5E6XQ7zGOZAo7qYdTSqAm3ME7UPKqskqTowXjFjacKg
cidyUsicqpGx/RCCHpJlNh91M//p8ngiUckx+5n7F4tX29d2Rm413rp6qV50rTO+EpB10Gykf7EY
ccpRmvjuj053hoXvffDw7wx7GAhU+JxN8IzcmlYXAwGrlWbzRZf7saVmCf0pcJ4Hu+ujiriaaVes
43Mwg5gJFBF5FtjIIrz5zlocv4ywXSQuceoSLXSLipb61KQv/+XH2cQYIIEozSh0+ePtvHCrKceT
s7f2LqXAcbAL865NWyAAs+8/S8f605d1/5gxq/ZNNepPv7/6+5IFfix/sqduZFmm6NvL52PfrlYw
WvsiH0ztUWun9kXiIStvi5FZhWl7C9E8VW6HYKwc4aDlQOBHw8hK0K5iFP916c8Nbd5kdL1d+MiX
p9oUNqJel43NOgGpDZ07tNNEb4GiaFV/AXS4nrTmoxT5d0OUi25GfPihYSmKruLtW6hXO1GbA8y+
TEfk1kUwG38Jx1kPS+16B3uW9Z9e0BhH4Rf8t1Yzu48Km20UvtlnEDniVQthGlkVDpEXw0Bl0jWz
2XX3AiwYkF+saxGV0N+aE7S+/jy0elGflhwT7l3JL7nOtLmV9xZ5MiOeTn2zDd6k/siW+4JHzarG
fdGF30LOts9yaQKQuwvGBuaE1BLeAWoKuthOFHh0zyKhz2sW403RqghmxdrsmtatLXCnEdvHORfu
CVB1NiLEhf5yDIx2Dfb4onF6sGZN93bdmjlPeS4Lku/yaU0OozTrMsRuQn3oWv22l7w9Bz1keh9b
9h5Rf5eExaFFjNsZgn4IYcUJDAd/gflU9LQcsjkDQk2aFFlFZo1gY0mAoK1tG0+PoPI4ZbwsYhEH
mafjndHwO6MONli3s5al/wj2eD8UaW1aED5Ztei/Xp7/vdYVGxHD22s0f3ZltTgnMemferMKbsx8
qY5+byx/ONhcLa6Z73+/HLzbpClwKNBQ9qMB2HJ73s4DglizpMxzbx9IS3uE2z2TDRvgNW5weNCH
pP8ARvlZPr0d9liYbApY3KkR+HoXyw8NhtE1MsvbZ14DWUuz1KHizIshjq1fJ5Zmt3FiO/LInupH
fhrocakwFENLWtCCFfVtu3rlzkk3z+8a9Wq95L0WN9hlhHW6+p8zr7NDuYzUV0suot+/rXdxE6iv
2OpxR0HmwMZ/ubFmmV5o+pRD/WSE32KDEDwbjTVetamRvtbYxocVrAwopvkirqEjJBDlF7GD4wkL
Aq7GvMefNW0+qFl/ulK+fanELeEosRH26dxfmiAOtExwLrDWfTKQ9bST7HvQS6BMveSunbSflJ3p
7UkuRodgFFJiG9fT4F6L1fLOAobzHGqahm3nOBUDdFUzTfZIFBd5Jftg1jHwyWfnujPlRw6F/3jj
qPZ+Wm0BEVyqDRgJZuPO2rI3fAWi3+NW2MTl5Ab3jecmXxrRiyVKjArXk8KafCMuDEN+ncYmh1lA
h3QKHW2GK5yP8MxCmu3eEffxdpPfbxX3aEzOQ+bZmv7RG3+/em8selw8SDih9rs0opedwArGMFYs
InT8HFPLEN8wlQJ/tNKHxlCbVYuvfbWHUXtIzWx89tuqiKSumttCMLE/GJf/cDvb0RSA0kLrTQfp
7TQW1sypg5p/73qorVNYMiFob35uXWe8wbG6q5Fheme/lcG51YS6rQyMLviXk2cu6QcE/vcFmGOx
4roEA5K2gCTpco5XLWzwUVHh5O2hshIAUL3u5KNmZ8nWhjCvLOKW9sDJaBndYXpRpap2k40n/Tot
I15nCPFb26qiYJyrD8r2f1iBOAH5Bi8La1IWoYu7M5sm9Qa9X/dDMmv2TUv7OgxcJD/3GkH2MEEs
KB6ftEUTB8fUpL73tcVSX3MiovKwqmu87DPltcYN/TN6yQmiIayzEl9fwNbXrD6vZmOh1PR6AThL
Elm7r9acMjPn1PLRq/6HD4+39FZN0hxhAbh4GL+TpUUuvbFvGgIJ88zEMih1/b0qtnjUwRnXG8uk
jpBz+kzUn39vDYV7tHAxP5TVh6F+72S43AVLOkK3zf2fx7kYhy5fjyRRxmHm1usJImxz2wi+xg4f
uhU6oGXEYrHGqMGzIE7UIugojfq9X6tmn/WzfoRR04Nrs1ZwMkkDO8b3F1V9OThVREK5TDdnHO3Z
c2ai9Oqs+Nqb/b5NC/FH3qriS1V77usHc2vr4b1dXDnCArezb23K+8vjxFDgIVYObrBHGmrcEdZh
3bgDCuagqcpvswcNIi37Ljb1fAHYSIIfeSr/4EN0u3VcskeBC3P4v3FLHLAcVritM3bZoygQ+OHV
tCb7lEbR9eCO3XXOeA1pK687c8bw2a2q6XPArnTLurDsFEVcqA2GG688yt2qN/YH97R92cu3hFqH
ziNOLogNL778PFq90skF3eOE6X5aijqHfIlZFzX9HGdaq73Y48cq5PdFHi1fxhq4GMgBJcXbda90
ihkRDmeHrE+hf+e5eRRN5R0Kkp8ORlbXV+gF28/5UBRX3ai7f0mr/JY5qLVCt4GjUcJkv9GIzWtC
02qucFNxbzVo32GJ2UIWNkEwHtp6NmKt0KrTCq8YarxZPLPRXEP0HbwP3iJmJxfv0eazbhPZo5kB
zn7ZdS8rxEZsiT9TVYcgstSK4EkAGzwXwZZCBNdsIAkZRCLdsQh35Y4UzeCkajFaqOQ4coZVKfo1
JJdAdq+N2abpzmyKZY3VOOvm7aJbmgx1fYYHqgz8LWfgiMPaLMMYzQX0zV3ZuM8YPy2fE+SUQC9N
+doqvQ3TKZujvnOaBi2wIbp4Ciqq9wIfKnTxTBMIfdTHE7WbLe/LySjpP2eezCOM8NVXp0GNEEKu
N+hqlgSS4HCZynhuZwPWf13Wke9Cid3ZhtKCXTM4LQWBa1fVKbF1eeuZpINGi2MlD7y63IqKYih/
DFNuFdAkFaHC1Zym89VMlZMczXmErVybYhx5QG0qT1QIJT4A+vAXHF6JZSsPR3bislY74AHpR71R
rTH01P7WzuZic/IYWyuCGD0q3OiCfA57z+nR3yit4qxgLdrVlIj+c4KfvRtBVoXXu2oShmSb6EET
TVAkb3FuGwgtbNxpOI5OP5/GaoUybflFGa5J6tmxPg/WXTAumn42WjC2uFyrzMWb0e/1XdbXenJA
edIZB6scq0deHsvhgJxi3Sy89YjZiMWj0bre97pvasjkH6w12w7y68RmQLKcEw1Fuc7R8NLPpevd
oclY0uPayI1zoZfNXvMG5gsEixtrrbdAM1V1e4NN/Gy3Vnni/GicPriLrWP15i5YUrZm2wZ8c2y2
L87ruj2sSBXXJF6KTpyqMknPTeHoceXnt+kkm5OVuk/+qOV0U1P4UGpwjosXQGMr0DmkYnHpA+Xj
j9/f1uXpicfmrqhxMC8Em7i0cO96Vv9+TSHFLbX8UZWqi9TkDffzlFafnbRqPzitvatdWOE4qbHB
ktNB6uelfLMrUQu5w+zFfqCC60Im5XnQs+oLYgCT1POeuZHaze064ZY3rnWOECubt2OWgfDBLQ0H
2KLI1ld3GepHWDvFk1N3o4w6z73R64k1oi9XD29BCaijYzz70WiCq/PuS3LYRIBK1cxWwZ7Jz39B
mQNbOR1y5iTujGl1CWbyBv9EZI5bRT4CeZiIS5adEzSE40GvrPWpZ/xhRTqhmdtLx5A3iMJGeSil
WtsdnHgX+LPK2y/4RUi81736JLKmtCKjGfVvaVlSd89NXkLD8YemxSurE69DY19pCSzJQ+JJJzv3
4zhAKSzJinjIap/QoNac3DZcO6/5nLmrZOETI4oumncwZ1O46MggZCrGuC1UUsXzNLfrKfWrRtwH
CQqeqKh957ydrwMsggbDiZshbecTNqn1H11X5N2eJJ9yjRNOEn94U99UR4Wzarlzg4HCsbIHVI5u
bqz2uVgTCESGPyzXa0lrbFemfC+adsN3FohKPNOEGf7Aj8PlS05pxnEqQ6JzbtamWcDSgfV2fm05
t2STd0wEPYeUgaxdfrMJFjP3tiqwhGnp+8nD5G4AE0yXJj0Bi6ETdIFt7bjCRgFvxj6oprAzdT3H
cwSr53Cucl8ejS6vmrNXBfZyUwz1hGGsXLuD1GVyY5os7Yverdu7Nh+TNqAgWpAsluGcVPafLED+
veMEUxeJIq93lmq0ALyxMPe1XltH+mL9k22JRjsmLXbJkVU4pROSNDzeSa3uVGQ55Qh9PdDtYkfu
pPnFz7XgfizSzaUMJZUesxXBsE+acX1uNDnIeK0cxIetmAeK9nm+UY0UQ5RbPGMr3WbcRJhOESat
pw1xMmkuumdNb8w9P8UoxsloDIeI4lasgwdkP9T5Hv66fjofPGNIm6dcM6Ehr4oYqme8G6bx3vPa
Zj70NhsTqo9M+14WnF1PqcOeGS/raLuxmzT9i5ZCd9xjrdtoUVubw7inW14pJOU2XTKR58NV26GA
jqvFdkkuMcsMggShK+j7cvx3+3uUFOhErXxpXoKC7tI1qYjEcXpJiUrJ0QuSgjnoo94ebF8cuqKQ
M6ZZpcEPy3Ii0px+dLIvtNwv9u3aVY8N2ywZH01Oeh4qiOZ+NIS70eknDSNahXASnQFD15STl95g
X20WcbKq/BFDidwOi8lP1LU5Wmv3pK2du9kdj7o85YNnGaG5ykU7qMZBR2D7kwc8psq6uF4XrHVi
JjiaAYQCqjqsZlllB8PFXEzS0K9/lE6HO4wu9cw+1x18u4juqN8fkQQEKjJybbIiM++NKcSiyLGh
+XXlFEkasusdQ69DgSftBTlOVg37FFUrejJ/gEg1Gn53rDFoZFHn1MIhTwZfpWmPblQbxJtlaGSv
+ZAjOHs5qRMhcpoTJn4ePKHFMbx7FhRSfRthqBS1wgbFEEAxP1ebTKsqfdTjKUkwBM4a7Js3HUab
dWinlLJ7wx6SdbcumVVGC6aMNvqOsauiysQ2O8rtJXiqx8k2zk29OE+YWcjvzjC1LG/tXAdRQJby
SCpgVWfHOrFB2TS6j2PYD+vwxTbxsYg6JAN9PI+d0YSaUbXkBSUpjH9BgI486WYxTbGUQ/5aIvn+
IT3derXLoenRkDoC7YIDLeCqr5p6U4RK38GhtWkomad5bCIbuQtCF68u/khaXQo0hu346gL3DgfI
G+iYSoVUejenmu0fKuLgstioUlHeZ4wYEU3oDsSDl/Gge8guVIzKLPMxLjylrvqgrP4s8DisYxG0
TgHVwVntBx3vt7O0Eyq+yl4NCdo2jO5NZhfZV60uYfGYU846sckr2hBgfRBx77jY94ypN4YEozPV
6WQT9pLOAj2sU+FRif+xeFnHIRHROJeiuAnwXetiQb8ARbQ12n/xdp3mquaARTo1RdKrtmA8GUH4
Wq+lHMcfljWMtJvX2a9iyxNCP2Ezgj3VivLAfUydQEt2RAhi+akUU/+gqIjnuKhU+jINXY2YAdTO
OrmEVp20oqimUzn17dNIH8AILVfUy43KtXFiUDpuua80Q87kTax1ues9QZHm6yO6URjoa4zbgRCI
0zIXbYdlCVTNuLhlO8vBUa7E9Tc95kLHkDNJJ1/f2Y3PAM7G1D5bg1k3Z43qNHKCGsd9gYemOCwm
CqXQJdb+ufTaMX9C08NWPlUyGM5tNuEy2lCbUrGJ6bkLqu4K+Dl9WErmaLy4hXFfZrX7eRZeqw64
wC/TzYL08cmzxiyLx9q01jtRrtJFf+bhyFyONktshhxEi3gWhZNpn0tvJ8oho/ZDjQ0lCi/HKiwQ
ip4z16sle3RufsqmaZO0rkGODrBTSPpbpxKPcvaSNUKfJv0QFl41sOgrw4sNZXX+A9iBanEc6YIf
WeHzXnyigrOQ/nA3hhoy7Byhv8H/xRFtd1Kzo67WeZbTzt9Wr3BYU3ZBQUVgwmscrAy5d07zLZjo
fS8SSt2ulP1CWh9W6+1e8J+sYzXbcxAGQ2GcB7PpW2Jrsup16ZD3Xkn63stp8MlpjUoTCznCpFz3
nBNibEV+ZTfOKXFX2B/aVA1RMDW2CD1e620JuRD6cm2ZFD+UWFeLh1ycOtDDAn6t0O6i5XeNq9bV
VqDPFCvT667zwWbXapj2Xe4vNMgUDeYz4kE2wgYkhKogp+Fljav7CO1IzJFLIkPwXFeZ1G9JNCiy
qymd3D/grgUdkLcpsHodhqagF5EONUKuXnzLhF1moTNZXI1T/vrF05BExzMB3HPkkwuHESDmWliY
WetmBK765bFY3FXEaGHU90l5+jfPqB5SZgv31U/GgmRrpcE0YbpycHGsmUK91a2HZFnNKdq63FD6
QKCMG63QHdJ001K7MRuNfrkXoBTiGoFeH8sZbfBe2a3Wh7lfebu6n5cEAYTvn4U3aRpWdhXvRjfq
9CWn+xrS3yyno7THLL0Z0wbKgUlXq46MrkUVWRBG6J3oyahT26ameFxVgzmmt/b2Dw+xobGn5tP0
h1UbiGxkvrvJvrYy8YAGRyzxXI6MVEoKqqNmzSiHxzEpAk7qa9pGWS9QtK6djQl+kdQNRpSGMR8b
vfHmPauGO8ZDNeOJj4MshmneTEvumMjFJ5B6suyHvrfkEHL/2lE4siermoU8VK6UtNfxs8Qf2el8
+4QWz0i5iwETv8AX2nEa/FV8+5+UnceO3UjabZ+IAIOeU5pj00tKpTQhZBlB74Pk0//r1J1UZTVK
uIMGGo1O5UkeMviZvddm8Gnet/ieDXiNrVlhcdvH9imvvTk7mpjIWGsKuzSj0RU1NtCOkNaY+ic8
qNZYd+icamIAMY7SPWad49WQBTyvOPMHwsVp58I6I0DL9vteb1o+OsHiDsj6hGEey80Svxk62fqy
dhUpGY7ZGelSObWV+tPKgrIew+bVUeYEGQaqUs0zquxvJV0HpkYDDUEyrdU+PGhjo7JsOyfvT85Y
DrCFeuG3CQ9766ctRsY6n2MbPKCKpCerb7mo/U9VGDQ6sbzZA63gwE2CczJyprNHG3MsVav/pSyc
PHjquqYYDl1Wcg4FXSGXk+pnL38DTX3jdehGPk5zbfVXTnDmML60SHMJ6rC82NrpULexItxjf+11
cSj3XLhRmO+zviscHtQ7e2fM8ag7R1Vn2NUqSy02DU+y76kwZDfg8pvXoWWvTWKBvpMhtPVrr3Cg
IodG33Rsx9mjwBiVQaYaZqtE2Xb9wi2PokUhiUVz5VQ+TZjqiRwW7VZdhUWjmSzu5vmp4xM3bomM
JoJ3sBD3uTaXjOmLHXybgGy4abaZ7c8iq/KWorHuzlkj8FrgyvCck2mW7ktv91Z7kg6CsZSGJRMn
2ci6iViv5PvNogaH35k0n2QFH6HjrS7274RmG/QhSuYX9KaY4Nau4BIaPa9sXc8BABAUTn20241h
kPbcBqkWm6LemfL+V+7cCA1rZWj7oTA8+5RZe/3dhjnlpavG+Hy4kR1l3Bh1/2sdqN/Orarm9ujK
xqfRJwwHt27bqi41DCKw8PUSnBA1oKraQ4DTL3LGfnTipcxG46Vupn2+lPtNF+vWzvDx9jRAi6pd
DIeFzrtX9pX9B9CJBBW7MDrhpZHlbnM2B6sZVzmtWGQGqhgjYmeVGxejPR2ndlX4zSTKQC1E/luX
Ax72fu5LnIQ2MNjploaRmk4HQt0gD1MfiAZ2ncQhE571jL1YSeXTWt3xPM9PuW6C4DARaPVNFGMJ
MUXBdLty9k7PmlbCS6eidn/2jRZGDr7DNj/gzKqvBJM3RE9bxHzMvWhZQJK78i10d1ztK5V3VFfD
eoD8qIOP4YTWLwn2jn3FaNIqpEz0Ifx56zY26TiKbDgqo8urFN7Q/nHJATqd2Shld3XnDV5cWALY
jUQGOx6E6Olnh1xVQeoVs79EKtz94qBy7oeE2EX5bfa73o0DMQwhIVj8jF1a/NG1H0hkJoHl/CQo
S73OTr14bJC79QNzO/kykJ74g7uiBFVChdREgKC6/UwpP8mHvMOqSOAIxuNRyPHkbH5lR5tn3EzJ
m2y3xPH1uD5n1BZmYllYY+O8lnUbu6IX1hHLwwxIjQLOv5N7YwV3ftPzcTAxLWEMBIeZwQD+ook9
S2NyxEftj4927YUdMZqAVag8NuGSd2y5Lw6aLjLXYB5zTqie5K0oHK2sfqIKKu8aJzDmO4lV+hRS
x1n3NnCpmeq5DtWTofF8JjiPlzWylKVfiKFnYGA7+bgdW14t/ie2PM0A0RNbYcRKKZxSO197+7Er
Cbxai7mz0StmoTrxxIRfbHSgaYacnJcARct+Dq3SZYJuGSEAywy+yycJzCgKrSrvKDFr/yLDbcAZ
3re5Ew/baGYp5bVoL+BFlZ8MKEg4nljknfBr7wFjYaZAdmUuzsPYQryJC4UyiTRte9cHZwwl1lZp
ftOkARrxTKVzuaUiaqBLbeXEDB3U3W0shWFYK7FBHrIq7yUEwZJCENWoVTqLU9/1u3G6uma2tMe9
s71Haiywx44U+pr53j6kTjuL6iCb6jb1RUXp+XhfFu3Hew4kLkLupwZeh2UwxyD+G0EMYbH15Zm8
kLC6ul1oMiYPm5mBs8qyZzBTRnDIpHbPg/bJRiqybPkqd+YLh56F/5bMbAL6R9mGVfsx7GcjfMCa
HSq0LIXPrB39NW/JQH8ZwoaXFTUWVUPDzjdp5JzT1+TVAmmu87PmKSAlzzsPRZNZZ39zKkyqW8Mr
pRegek/rfjsyjapvG6oP+uVzUM7uICOvHs3XlVZ2SydN5ZMuouv2Q1eUQkewWLJvAA04BteadoqV
A8L7xCCq4gPvGM87sXq25hN3lTnjXmFqdjVcZZuPXGT/uzQaL4s9chgAS/XdipF3xfCR1PsuftSC
oXxcmdu+PGcdEZ1p4zYrkXOVco9+2drFeV/1rUccp+pSOE0pIsHeBODGLtY3pUM9xGu7jrwGgYbk
cSi5WeNOyDDWDcODBLyvtongcobPuycVbBGbPzlax56joXXhFR9nhLXyMKCR49XkrvP0MM07ond0
NSQsWa2h7ld/gULBKzboz/5AN/zYVGb5urZl8c1eSreOrL6Q+ckqvGCJK9/0+vMyKiuP5KjlG6sp
nMw2xJWIumL7uDdVzl6Bpnu90OjMLPDaOUubtbWJW5pGeYG8AbtOgRsQcdMTMxD5oHVklJtFcY9T
JyNwcPC7O7Me6Nuzfumci8t748vEwlRFndTO95CBX57WBcyce8dmKHKwOpUTVokTnOnxXu4M65hO
rtcwXJ39uYNIMR/8BptKPDKQf9O1XwxXbkzNeWx4i//FHof6TWyShWTDI+o8KgNqbJxN26zPIm/b
e/BXdfA6TFaB0MOTw6VqyDCkKOwBhIXLyCjQI2cPRgca0eo4Lh3Wl3Vsq1+L7/lYo5yg+E1f3zZH
8oz37MFdN1awTavt70uzmgOydhE8yJB/NuKjWcERcBmfBxhtCccQgNQzCkBnODI5gmbgBxlF21pp
817sZrAlfCnU4bZv2M8Nsx7YIjoPf6GFmy3483VhnoDzsRtcFr96kp27jYwpuJI0hnqm3t3nkPap
Wa5DTWx5VPlS8j7bwgz6h9h6HRn8RdCK2hLWVdazVI/YfI9tVCm//oXQZj8H1Sy+MxtExlJlARY0
cxeJQb+1Edg6Nm/bXpYWXdOmsqdddtaXAq6RTDz0jF2yziPEmjmrp5UGH28HtZYxjhdpjo5KOm/8
zahb+8+hrdbh4AbaGF5sXk5eOiAPaQ7D7mNiFTqzscCO7OEv5rxbAPC8OVjj0AhqeW83eh0SEAS5
kRiKDifiu9ZnN+P9lfgtiIh0mXaqt5Vm/cO4Mc+4BFO/1pdO9ub9ZLfqg7Y7GrIx2AranTbc4gno
5HGwhqBMfBVQYW5uZTA77JY1S5y8pIukq5FPeefXVtTBuBkixhj+PeZh1V9YT3vjQdpmox+6cPCH
BxMSthtV87bQ0oi+nL5BcAEvtQV6OLYSpXjVmcbX2nNKoHUIDI5UiERqlGXX3aNN3cJzhiy1oGIw
wEGES1G1CVloQ8+jPy3ObWbhBzHDvd099sit/UezKXHhTKRZSH5q3bzPzDC7OiUdrGbUouq+P/EX
F120oWAc0wyf1XLpK8M1PhSZbe6XyRKzOqmq9MKzXyyQ1HKgaowg1BgYd2pchvLgag0hP+NE269L
Q4lqd+5CpY1TtaeSqGfraMCoBh1lhHVlPXa9NM/UlRPT1N0aHjVVkzhpQsIRsIuQGjxk9Dl+7UeU
Mw+6snV1WcHjvDll4X9HDWzJWDaTNI9e1YuPGSFJz0uGHyM2B3OkZRjKYrti8pya45jbLrQj3ulR
b3aIt7a+lWYs6mbe7lyqvc+76fFu0rldWMnotgHbZW/nL+RYc8rEYW72Jdz74LPfrDeJfMYEKqlp
CDcmluOWllTD30kvlN/Nds6/ZksxbqcAfCcaHK9WPxnxzWdHz8I/DGYGUKAN+72MZFjMH7AL5cBP
nNpTseabYeQrrQDtRF4DPMpyIqic3h3OViH8z31p7j9LBV/zPHYuuMC8BHB44HnuvGOumJAnYpns
9dSXpfavbXibfjIY1vJerNbSppK/itCZZTB/MWR1sje/L1rvK7vbLbuje3TqKCzELA5lUzbBS4cm
yabR89fll2dtIfkSKgdrL7SDcLXgTrSf9n6vh7i0FXNwirnROQBZqu7HcmH/x3q4/NaGErmRu8km
qVbHB/SlA3A9uz3Y0c0acuRi8Gt6kdHiW0CJqDdJK2YplG3jEDV8OdWD9D3dHnZ20l+XFWfFE04h
JWPDX0r/Sik5Jx7vHDKzGmUceuZsGjN9n2XeyZVL/bOzRldibodr9nNrpxmBj663ItqHfDFj5FL0
9VtTw4RjDFCG95LB1TO4S69jR4beIw5Zg3x2+l5td6DP5vC0UmslvKJ4I2gmbc73mhv2dQQI1qWm
XVSnsAApfFHzxHrfVrllM9p1Ziu5Qfyr36sLo5c0CVl3B0hL3n4toEzIPWY+7mSIlQZ9Ui3LMsLG
xu4n3XSxJRuEOsAxG/1UZwAGShRqRfNDA3VGPeyY/Aoe4rA7KUVIyF0z2EiW1p6BPUCWsg3juqrN
Lpm8afw4Ng0P7A2F3ROX2gVB2k6FBWFSkTcXz3LtIHUOJbdwFtj1DFyTCxCJbNG4YlFL+6lJINvF
qHOQUMr0GiPiwB4SdytsQFq1ie7URDXpJ0XL+jvO8LMWb3rYpUXHmdvZJ/Zv7SNqkcmN5DxM5XVe
OjAyNXpudaymMnzENuZlEQnRFrCdKR/mlP8BRA6u4R8BVqYwkvvqnEqITZ91z8EVdfVegvgx1iyj
7bI41Jgtm/jzUHS85JKdc8QswD4blQYthHHU9uJ5tPMHRSRVcVi2cdJHh5UINKZMNNBIA7x2PGAB
0zlwat14zpZ1gYQJfNaOR69E56Jnwk+OUJQJrWR2aBSsiZDEJwSqt3OyeyTvkna/9nUMrUbRaQx1
+4zbUdQH29gX/9sqvPFjz9H3NohyhrW2tURhCDXZ99Jy2xEc1Lq/brIPxAU9sCxZKYB9uEVZmkZK
VIgcz8HcyTqZOlBKJ1ft7Q/GDFwrOKa3x2kqb7BVS3X6WNdVcBwlm7nYrIYqPE7omGmnWpX7MCqz
9XWs/fZHNrqafSpLSz+2Mz87afTFQ9zQ5EGPDvyhSGwdONel73Y2sQbzMsCBBuyizh+ld+Rpn50r
1So+u3FxvV90QuQZTsHWunQclQ4uGLCQkGRtwb7NX4aWmXRxSy9exVykbJWC21jUEo9Vxy0fo97k
oFQkKVyGWwN0b6LdvnEWRS4pUbvtIKsMguLK/+W5rsVSxX5blfIMCVTemb5a5J2rwuHXWjrg18m/
MqoLlVvF2AI7/qHkJJ4PTS2D4lQvzG+YrLFGTeSudfMofROdUsvf6R0BEHrOIQAYe2SHoIY71ofM
CYkgsH4XeWnzefxqdT9Ug52pQ+YBRqKLrSFqKshqU2TYzK/jwdgyM/HoWe1IbQGDGOFVNj0V1IK0
n1eueL262WVcOzNPx94zv4IL6Vzk5Hpd/uBS+h9SjhvI5Ob+IOIIr+c7/0demvRsYg5TKNXtcWSm
kkyLO19MQy34B9v8Z27C30x34Y8HBh/isLYe3fa8g6rzSPiRxNVeZlI2TmU7VHGzTPJTxzNLAZ/n
X4RZuakztmEd1dArP/238OX24f4hxwFDQQjp/wO0g+t5J+Ko6q3yFrYlhxb7Z1RZIOml74esdRYg
zmPFEqUB39aGLO/+ICHx3+sx8eLelJaA8tkO89/f/W6WVHvglO1+WFxrfJxdJGrZ5Agraipy9A4e
byzgfQXb7+I4ZmR2J4Pnbd6x9rVtHzA3gHBQVu2Np6FrTBele8Bony4biZweS4djhyJbXXnR5c+j
rvXHwrf0/iBUAWCRelUTGSw6BMyryOaMfYZHXmDtM6JLHThjw0EuWRAQD5MHLFhY0rjpkK1195BX
m/ysXOfm0e53dV6NBXk44Vf6k8KcbcfNPv20kTPFDHSbz4hg5ycWHUNqBsWaI2tZXLQn4+R7TYS0
dOro0rjUlsuL8ZkSZe+/ySLzgsSc2MJFuBiKb/u6kywQUWwbzRtDZ5zho+MacEDdtvxZ7w36dLHZ
5tO8ZMheWN8Wy4vMB0IPhIPsihM6a7+6a4DjeGy18RXlCupyM5fOzCjbAUpq8mAz0LbLDOTl0vdf
Cg+mxZ8U9//SDd2+dnK2rBsg4mZr/KduyGHWy/Tdx95ZGdOBMzaISuxIZ4vLn9pTJRLt78v3ISy/
LF6vfjlZ7R+afL8nEZF1c+0sj1rxmf/7QfiXI+R2N8IjAgLggBZBg//PjyWZmViMDtcDIpTugZeZ
+RrKYjo6wFk+wGofjz13Q8SEgazMZc7sV9fTWWwj2o3BeEF8tnRt/0Eu916My4fi0eAa3QjyJmiR
f36oyer62cSkfzCqLr8MYTvfOoW+OEsOxUjTdJ5dFDd/ciHcnrx/ngouVj7YXSCfeCu+dxh7/kTh
5LDMGjuG2moYqTxLZ3hAS4+cBL8zGzS65w9gzNWld5bP/DPNYxU0+yn3fPMwGCJ8cktzTPehpFb6
76/qf3068B43vCTGevP9DSQQQ5dsQcWBE/ZRw7cGIl/W/X1nVfPyJ6PQv2S8RCt4yNzwGHBnoPj4
5zcgWTJLe845tI3J+T6PvZPjvt1IeCDm7qe1Uav1CkyjcrrtvgHangRV57Odzvb0//fP9sEWYfdE
NWmSKnTTMP5NbzeBwNKOKdcDaP3ppaR1Z9ykwhBk7V78/O/f9e/XAgk1LBdNZJqYj98fzQwnZ9QV
cj/Yfkdj7iMPBYFtsxME9htw8JTybQ7o+GeKgT/87n9pMVHoh7crjjAS5/77iKxxDTK2TtzzMwTA
F12zAAispbYj0F5jSqw2tNz//mst6/39jpeeibaF5QrXg/n+MROz3AOrI3pznouKbxDAkeRQMtt0
smtqelvNy3nOPXNB/Ff2bTw1oj0ywKLFpyUyz03gUJE05tz+Jeme3CfTKMGOglJmTFlSDnDXsAkA
a0atmACppuVTzjSMF2RklfEnN8n7a+iSTslOAgQlmm9umnduwKlcuYt6SQOP1Pk7/Q7BXIQjux85
/ptrn7v6Sx/0qCzrjTOt9mWDYixkmkGyXUdJaLrRbANyHyEU38+zYX9d/bz4Q0jo//qQt8IDvyL/
Qev97oZGH17XrLmPc9v64rBVat4+ma3hq9icVjFeML/N07f//q7/ZZvm0nCLwrdDx20F+Nr/+VuR
L5kDOO722LVzf2by01GZOe4LNVqW7izM720vW07DxvIk0s2tYdS+nZ9YRv/J7veXOfnv56wHhpHP
4NGY4hPAbvHPz5ITI9iarJ+OmTCR17WoA6/tOFr3bpnv/l3nWbW67vR85QNPRCaOOPAK0v/onfAS
+2wxohBXvJ3gZAyXOwSvLDHQkA3iunSC0c0G7hxd3TByjBvl6D6wX6n2g2cHI6kfFsdZ1ObSlCdr
hLQeKgQckbePjI271VLDfY3Iwb+UDufcpRClld25hMGVyaiZ70S7o+EjKCZzFnsGm2wcGtC9paCl
x7pDfD++uaBkti85MXHFYzs0DHTXcduv3aJC72o7g2M/WBNCJuUSJHeXc6tVsTNL/HitMdMYI8f1
Pvl4vLNEh7Wrn5C2yTVmfIkzgqwz7/iH2+P9UeDxujVvhg0s/RYn/rtTdqumhnnjahL5wA4LxkAI
F5C5Jzaz3PQhWtk93j/CgcxgwfgkbQNBYBUQcZ6pubpCi9ZofnpzWP5QCrx/63EOW6BlvfCGgkA+
/64+weZJfu9GKMReTTKZprzDmFrytOY3p+ofDhBepO+OxFtwjctu26O1of7w37332q0w6tGbyFzN
pN/fBGCifczavvxd20a3pSTMNUi5CtRhzzNc0VeiFVVwmRkQ5o/bgiHlWM65a37Ng5l+e3URGz0z
f5MPYY2sLs5DuLTXEk2S+NIaTbV+7KXqq7SnTF7TrhsHM3UDdhyJq03K/XGDhXQP/b4D7978dcFb
IGAPu5nlSzxz9YvUX3VeHbNSG1bOj8GSfZ1Vvm6ncXSq/ZMvkH9HuoeaGTkATcQpLMPm6BhY2pLb
evQtFCSOTG3GFCUXPiC7nKkchV0zbUYKp63+atW5OJrCy7wLQSuocDFpZWYM9rfPMdpDNKH2t8dH
JNyDy/qc2urIRqyWySi32WMflc9jOtvGkn0aWdofPebuxNlsdftjtc2lOaBBGgJ0yV3/MRzggcd9
b8y/u7b2o24PdfWDtwYTnzq05/qNNY3Vg/9V4uO2qiKLKYfs4TOI5vyc0z7VZ2d2lxe77Txea1nW
knniZ+tPm5OVI54cMDe2y3n+GNhNqM+a7aGdsKUe324vqzDqUZjK2C20GKLWkUEVeUFl/xaVBUW2
VdP2q0FF+cGuysH/WZYBcnRD9kRK3WIOygJnt84JRB9FwRKCm+VuYyBJvOaoVy/yA7ylKXKbqkeA
lc0Hx68b9qvDylyR5Q9dDNKf2YitQJnQ08q6JEfNbntyn8Ad2LxGueL4V4IiP3o0rHtsirn5EqzM
gSMfFCfzLK/LvvKC3Ntb2SaN4tiuvptaBdKbU06ehfWKeRbHsUUMzcURA1kLi7EHKbo+0uQQ5bLg
l3PRBacK2lFN3Ggw/lqLhb1jLSAFwwRdsCkjgGPvgHBtIp6KF5A8rDnUrcig/21PzCX85irnLr9q
2In9hRm7jyFL+XKNWluq71PRFB1WYw0DTghF4nE5CPKe6Yz8PebM5muQjesgJV62xkpYX+ZPlkL8
zlzHrcrEsHUxpkbtbl1se2P9wUTq7EaiWdU1WEoH+0Dvub/2wmLQjzMl6GLdZtsjmS4seVuO1eCR
GTlCGJI/n9bWH77R/XvhbTK1cQfU43en3El6oIyi1/FxnMfkAK4Azh3ynVgQS2LRYUaEsdXUlE9a
ktKaFoOtLp4oRUlE44Lczqibj6FXbOcGGcFPNCX92SsDxVrYKkvn0NnwUs4NmbPoWYYKzSU+maBL
DPrYPS6cdgsiNoX2nbLckLf00iAEntyxQ6mDP5biG7bCZTF6+co4dh7u86lbX0xR+TAt607cIek0
BgJz/b65Y3AJL9LffT970dYuw2uxjIWboGzhJg2G3frSCJOJ2qgwEEYM1LjcDbJFPGUiN9dkoIxd
U69cV5ZXkOoGdt5Z+WRUldxO28poCyFbYU2IvJh0YOHBpxBVbjZxNdxdITQKc04hooRgsGfOeNd0
aiNayPaVzSTaaJ5R7fdvDkMyP2p3131Ry+oNsR3k7XW/uecjkxLBTvwS7UjUr6X+rJEDtJcgWAjN
wArwVlOTNvG2Gc2eNF2Rk6FYBNUbMy2T6Kh2d/J4ZylTxxikiPQeQpnyVDAS0J0FW0Y06ktVYng5
hXWvvmBixEKThbnuj1a1d695gS4QaJu/cvKxTWy4Kyrubf754BO0aaLAcy8rPhO+gk0PmfdapTvK
n8NerHWf+nXZ47Ajcic7NLJQO2pLq9ieJ6cm0jGrPOep6XJWHI0j25cx81wrGczmJg/Z0UrHt10O
MRNAaRTze8v5QTYtnsul3v3uLJxpf9OepAyxR+5UBc3L+1whyEdugmSpSBjh40q0JqLkQKizwG+3
bssJLLSJOskYhcZiDV0SYEq7jf3OR5ArTbf/4UmCS5AiKEAfiOb9Z12uHD+NnLKvdc2uPp5BFHH8
BCFCx0m7eEy2Yv+0Q/aqo9UZrA/UbU0RewuTiDOksJuePcSvFO/u0CaAjSuD8ZVlkLNkOkYTScv0
qyu7pvW1WNmWco6vq3xxSen8OehdPFdm28uT10Dg5MAyZiIf10y4nwV7lS4KBihBF/gLBr5KL+d1
xHbtsygbXPoLej4SYCAFJebGqievxNp9HjppLckQNKjSOabYNjswCeF7kHi4P/WNmR+MEOFSvO+m
UoTRUypFCLmFeTA6u6Y5ZQtANM2CzU/ba+Adbqh+71C0gqA/OVrtLxxvI4IY0qoE2lc0EchtSKtB
kuinWJgu2wB/AXfljDOMsMz1NsNu+x8BS1iTka9FtCQ5m65/Wjw7cz52Y2Cv6K3nRTyt1h54nzKP
Wy/G+8tLDZQTsy3ioPrIdxFgJEWR5S9WgZkHB/hCTAzVw8hBjlUrChG1cUUmRp9+dwvSqNj7PYQj
AqCESzt/tbfSyKqozI3FPyhOCX5GixAGXm5U6eCveEPN1SJNqQh7ksYWZVTqKmtHfBJ6C+szY3v8
X4zrpx8lOq0G70Wfmc+BWTupPwP2SRAjyQEJGLHfkej6zxO8fieVDWK2g/Albo8tAISFvrW8OTzC
muVZlecvJafyD7TfheIi2kR0aBKqviPfbRTxPev86ksz++GKPVxPGV9pKsu6+1bSKO6HXtXtLz8P
EPkNPJl13OXor7AskKOe9HiLGw6nklmYJiHFRO3Buwsfhjvt8YKxc4607terT8vDNljsiz4ZxgCW
Z6L5pRsG6PVgVeB6PoHrzdjdGmvvHyZyMz9MZVHnB88pOMcqzx75eTOsPvn7pkdeP+F+t9yStEhY
F825smgJePBmvrWpgb/dt65HABAsydgMMDwcMsKs0QmoAKtfsFpIn41iKkDzdtO2P2Pm64AOjoNT
JYtaHWLUy3pjz07OBZGogBR/rkPeBxFxR5ZDtk3pD9znI0P93fTRdk4B90GYdx9EXVgk9CB8/LR0
W7VTMbpOXFu3CZHkOVNxvnWsw+tiWtGdMTpryJfr1/7AncITlNu0fHW5b8sd65z+G4ArnAdiNRf3
0WCpTAib2sTDjqCOo2cX3Zo0jVDyjpCpeYi8as++ukvu/uo5TtxoITSnvTbbYj1hhmPBg/l5Kr2r
0djNmhRdT+RWAFjeT8qaw/oOLkZHfBLbzy7lfaCc1NLCyR546PcA3dyypuHEoXVvsIO/F93WuNe5
o5h/dtrcwPAjgXlegoYvKbm10shIiLGsY9tEWXYgFM69o0retyQsTQcdTtEGb0a+SpPDCQlE1ACG
CU6SGD0cwJvaDcoNYEDpZqDubSKfdU34IDP6iERYYg/iVZMiR66Yt7ZRYJM6klJVk7hGgZ6NcyLb
Gd8/6AeRFBbqhhS9ZGcky1pRKOYmZpW3DgmJe6iWthe8tgzDTkbLme5BShv1pWag+W03Z4sx8Nyr
H5nHdx3jrpmnu1Ygk732tV15jyCPvOX36GbLkpbI+JdzU+zOs1Eoxz1SUY2c+ijc1jna0H7UKaVN
+EVIpzmtUplE9NX0vkk1Ar15UqMMWEEsVmOmPkOLOi0MA3eb4xZTfqcIdSteKk9L8+Bxei1nHVS5
/OhjxrzZITs7T1VZmPWj2tGT3NfQYqsD7pBcv4kl72jHR/LcGjTQoH/8SmbLkSVem79U4LGxB/SL
LWaWPt64HTyvzgokhivRSZouHNslUkxB1d+jUkHIb+gn+KwDI62qaJ/zaUTG7sO707Gt2V3d5Zp5
6WdHOu0z6ke87rtEGkB5qeo3cyNqePzD6O7fMyQqfXQsIvA9Ytbfc0qanAQxi57qiFStfQAC8bXD
wAeQf8V036n1T3De2+Ds7xMbyCHsCeCIBAA7IG69Y2+GNN+V3raZcJ5yeR1tpWLeBMWLltN8YFuR
zXHY6Dc4M/M99e6ffOP/69czAAAuxuiISeW7rnwOPCbMA1sJU2nkS3NrgLgYHWf4dIvCeg3FmP+u
phblVKvGO8M2fv/3eOT9779tbJiPIObmQjCfvU1P/jaDZnxKECtmqSPjmjaIcHAxhaEeOyN/mlIo
Hn26B+1yU+Ohqae2/FM88/uxxG0Kwn6GYkcwlbacdxego5owgbxv4MJQkyO5zi8EUJmfQ/70u8Cb
ly8u7+I/TN7Fe3TC7bcyCgIX5rGupMz/55+dY80jolWCmjfKVzY26kKC5BRbaFVVYhaYHPIiCK6F
AK5RIft+AS1R/2H+869LDwXP/QtTAMLYIjTwn58hIEurQxHgHCVlaHtxPaBuV1PPi44BIPb7tYcc
1bzI3hl+1mFuPoJUmcbDf3//fw2O/37/U1QBNQFdwB7WY0j27krAZWlaIZCJF5u7OfRRxEUxX+w0
qZJur5cXZCuWHw+MU9ybR276bVGJq0MFrGm6nwqSGe8J5rOMp7IJ2/G3nroKE7Dy/PyaO365nygB
tiVawgkCzNLtVZplHQlfuSnRIznS48A1BpI+yh5ZTGxMojKv+xogqF172eoDGb9ediqAWdWfsF84
7dstL856CIoZ4wWZ3nN+YgbcAb7wwFOdKn/WBJYRbTsf5pY0byzkOA6j1XAaU2MYdtvPLN43kc6z
Vf/EOmpORE8iHySLT4iPjN8F7c7/UXcmzXIa277/Lm/OfbQJDN6kgNq1O/WyJE8IWZbo+55Pf39s
n3PvhiKK0Jm9iUMOh5WVSebKlWv9G1RT0sckG33joEp+1Zg0FRrLCMgYGto4hqltllwGRDuZyQCz
DFlndwQZc/YLC/PsSsWiFCDIk5EW40NXZMWpILt+i5q8cZeUS++8myKnkMvicnsbKFf7gEYYDTgL
5UvslCgObAJBO5d5IKFDd7YbC52nAaaZ9NDmsYIHIp59KoTXHmYkOMrKCTR7zr3OJDN6U1Mv44zk
aIX+MeJQUd8Da5vkO9A7SnXSe4oef8Otbv6woM0Hl8mnYOQNuVR9M7F5AO05jsZXPMssfPIms/oi
NXUaP4wxCOAUodzqHGTy7F9w6ErlU1epKMGOag44A50MEC+ZP5EbBpT9vDTyS3CDXdKbj9A1sIik
+mHo7wctHstzqqMu+9FqRVDdk3a2Mu2bItTPEN0H6dRKsfWUoH+IWTNn5ItazXUK0Lcaa4rlnZ9/
KxUTe4yp1Tteugh41OcipnxysqHC8UTuKT05StsaYC4UtY3fTSSq5gPPHxreCE/PsYcjd929FWqN
z2aeV/UHPS5lLlTgOdO9QAhI/IG5dvxnIMUa4CnwGeJzwIfCTrHQvjeS0ZWPzUj5xQtD9NqAwGLo
d85n2isgpBtwuaFazPM5BV4WvRnaeuCB3MzWJ73XJ8NJymD+0HCwcqdARES4MblBeM58iaqaaeC0
xnuus+EQx/AUADPQDKNPaPdvjD62CxeZBirm6EPWHl9h9l04hlNybgyr+16mgY5PB5IrD6MSAIrt
wrg5Y80YC4csjimEXShAMA3odQIQwNvN9jNF8hpk5aO3fYzEzUMhZ2xzvGjxB8Sbpxh+oHcKeh/v
uxltZtRWW6R5aIRJ2lNQYzGPHlEjMVYg0jvwq9b0rkwaGStMyWy+8iQjEQb6AhKuSdRwfBs0diU+
KF2RPgBmUkCOWyINoe1E3R2gp0I5+0oShHe5NCrGI0xAJh0hEhe9QdDA/wrVHQ10O7H0GkkG1Kiy
WvF/6mELHyqdBgBjA6qND3hnm83DJNVAmSSRD39kSdOZJyrBcndwi21TJQQOyXuNxfxmMU/RNlgC
FM9LOYzmAHUtxPGC0a7fzzUuL6Qz833ORvvNPu4yHnnCIurF91DMzYVFMtp1vcp4WiZpH9Ev/jHB
c8FaMQj/Co16+Ot2TLpq4jIeUtmWjXEEuAU0WNcXpCnZZYpIDGw404A4Y9bj2zCwzzU8yG9xhrIM
olZ9+tjZfXGyo0FXTq2tjnf02q1vqgi+J6ac80AW+FbOJhKzaEfjFpX7Q+S7Nkg5h3yoeErKPn8K
oUXDN430L7fnsG27L1NgBqpq0XpRLHkTVXmf+WGXoLoXjMi+wDZQzia8KBeTc2qugYogmkwZ8KmD
lnB3e2h16Xu+vtnB42DMgOsRnX8bLbZNN7YoOnCRnS/OeQTlBvhigkBuM+QwyHzZ6Ow3udrDJwJu
DNS1ERihX6Qhnr+ObWV0rtqiAu6QNKLs1PDGhqindeqFRybcBuS35h8iFew1MVOYgOnJI8aB32OH
Z8voADMHlSI9l5FpI5tD/ak/3Z7d1d6nCcDaghohBOF8t7lDpbz3g7zoS9jJU+wK6j2/ArysXUWB
aAoSXYrd2wNq25RxcX9ZROxBoZExkjOvd2OA1iDyQ0F1N0wyVW8/wG7G6jJU6mBechHo9RA9mpQj
sjs1qIV6ikmsNBcGkNZ5chslk6MXMgQT1Dls+jqizv7Im1RvQSBEkAZ4j8FDNkPsh6E9T0hWZN34
OVCrKLgHSkSxPipCJ+VVLF9g82W8WTFRu0/AcPwoeR16w9I9Jvo2f7zM/Lf8yt6WP/OPbf3zZ/v8
vdx6ja0Myf6/suVboJ//99/Od9e2fMPPv3/maz8y/od//MhU/b9I4wAdIKlJY5X85JUfGUdOoePM
yxLDJsz1/u1HJuz/kg0yAkTeebTQ82XbNkhChv/v/xgGfmRg6HgT0Ky2FtTpv3/Yu39OdbP599eW
M9u4s/wA4F48bnjWyvKLuu+rZ12XaiHtP1t3pHIhBZad+R4b7cbVw5kzzMX1S4Xr4DUyPhAHJ3M5
ea/DzjI0EY8HFjgzsFabBzX91MpuktJwzBo9LlrD5XMEl861ELV5ePU5/jXr17PcH4o6r2WxmCzo
+kiSz4aKOueQiAe9crNkRImhKiuUGMEn3x5qG0yXWdkkx0Jd3qm81tZDKQENUY3eBEh0FI2GzoBJ
jPnSgQb33mej5qEvepk8M7ZGimjDBbGP/bpTzsK+tNrkA/KUywfcKSq6GhYX3djUGGJ1MbXz2zPc
PsRfZggcgUouuuNs2/UMSa1FGscwsisJiCssnDrHag2hPJBayF1RHnb8AdLs7VH3PiH6oHD+KO/j
3rrZLXY6lENNMcpBLWVyKOiNTtVFOUKVSXN/e6jlE202pkruIkw8TzieLwH+1ZmwWoXCK2wyp1pA
fqBqACEIuE7vRZ2Mrq6io0U/3PcgW43Pftlo3u3xd7YQG2eJB2CkFyDXeoHzKEQfKeXjou8ZP6qF
3QqHj9kemcJur0Y+JOMYL1a0WFlsPT7IM0c7iPFaR5llvi9bwBGSJZqnMg9raNuhdbk9r51PqAJe
lDmEOi5xW1sCS0IytItNntyyol1EACRjmsT0mR7CkeTl7lAWNRFuYnQdrU3Gm+pYfpVWZlA1rn6k
dWneBVbavsdQ5kjId2+zaAyE3CssDj7Y+mNBW7MbGCosIg85D314Ba1UoCLPcNabT9kILMgZjDL8
QwZb/YQ+cubeXtWd40hlRqEoKYwFtLnZLaaUK7GkhgYqIar0yfa7yDERNr+Hhzt+hsFsgf6w04NP
uRN/2KEADSlLkOzbmxhQjBNFBpX1LVBkOVV4nziZpRlkr4P0kECzuutq2ziXXVT/uj3dvS+LpyQh
QME+GR/N9XpnNG26NrV0sAbqzBO6w1Y9TQzXqmzpYGV3J0lCTCYHWJC29XoopYFvzg2oO63ghaeA
tb0fxaj8VTa9eM4osLwDNW9Dfit1VLR+e5pEH02g/Qrm13oxG38Vg+CixYFc0lCiNZ5eGjXCmwqG
56KAEh58yytcJHEA8XETkx+DepjYxrsGhGKiyIwV1LAd7Ap5SCAD3ZmrFAOJKX1K/Uill1iJj1pW
0HqIzb8lEA0HYfeq1vryO1hnAKFEB/qT6/Wm1t/DBuB3hBqQAl6tn3sztz20YSgol1T149AAVmHH
f8bY65ylTv55e9F3AiIpGuKPqgVz/wr7DMERaQP8npyG5hQGR0byCEQqpDeJtjnsqfD37zQ4OHjj
yUuCqNmbCZf5jPSKQQ0SDZjqLMPKcNG1iLxAlo64FzthClww59U0XhK+5Vi92k9zL9Wy4We6g6QD
KAezt9STrkzDRzF09b2fGeJSmX350yyH9G3do1t3e2l3ji2+ZagyakhdAGbfhEnaknKTS+h3BEaX
OZ0uCbR9Q6i+GMbe3R5qZ6o4MpEX2wvIljR6PdWybPtcRu/UASQtv510LUI2sy9P8RA2Z+pPKngX
yGGIQgIoAr3n3R5+5/Z+PbzYRA2kvaWgmMCtNGBBXU5xcq6aqTiITeut+pKpA3hRFqiDyb8Zm60j
i2koccBBMCEF/6LBhfpimoHmFsBpPJ+a9hEslEX735zoX+NpSxuEFy2ruhmvRBQXxV+79ICZNK5d
N4ML9YrPOUTf7RAh89uLuP6GL8NZ6AvxbqcaAj58c6nJ2JfIiNu1nozkO/CrJDjjSPw9KXX/jAS6
8oisSQEPsAvQ8Qz1g4i4vlL/NTq3G40OwUPrhff36rBInSI30fLgBinaEo0m7ZSoonnoZPwLo3RQ
vNpotHe3p7w36PJIZOeCib+imyhdIE2qEtfoW2H2kOZD6smNHns2Ah6/TMTG35tzNxx81vUV9zJT
EP3QHrhJZcpnmzzJj9PYQiah9qTKmE8UDoxLVE5IllSzSdUMWUcAbGp3DuZSO1jknR1sczplBeYV
uGt1+WmvFrnzwZBm+Hx6WUuFrUXW76kt4bTIval4lNXl+9vruzdV6lxLPrj0jcVybl+NZ1IUjlUV
4V5wfUh/QcZ4MJHKA+4uxFNapBVYFQ0NjTJp1YM4vztV6Ja818hHqUathwZ8mpl+yKedzCF+RCgK
8nbbjgtE2QRyNx4t7UsPZnNa2UkLCwTvFoL+JgTKvSrooei1V5YagkgZ9EVQQDPMQ/pinwtTVJaD
ShIK0LNuhz/D3LLfxbic3Gu4lEHEHsyjhHGTZPyz06gFU2VYSEXUPNZrkEi0r8DR1OD+hs+cL+ts
o4jlBrGBYg4aU/DmVfEUBxpMeblGxmAYtDO07SOz6PVF9M/voDiNQdpSLyZ7Xf8OMwJ/AaGj8bAb
SBh5mh+SIcDdRBTRweFa3wT/DAWbjsqO0GWSis1nl+xcDoc+br0sMO1nHYWhu94v26+39/Xe5sLn
TdOWMtHyDFlPSOGmCydRtJ5dKxlSE3Z6RmdJ+Sx3onNHOY9/LzX917Tw2xPEKSqcW3uL1g8rM5Kr
1hvrND+j6T4i0KUBIdeQIfz9uQmSI0rjvFXZzOu5VVqQT3HHxwIoXnmlbOaXGUQ+MssdelhTW51v
j7e3OQQFN9oklInsra9js3gAFGCovaruh3NnGu2lXBTbaKAdWZ3uhSOyPgGkRLA/1E3k1UeZ6kkY
YqZZLIg5Y84/FbTm3qZ6oC66ciiFoKmMmsroH9GvN5Zd/3xBfBMhUmKQS/1ocxbnEkjNJFDbsjJh
3Tf2jOBFhLbqZPbtGWBU9ymaGv/HFCGMF6azjadPQOVZagvU8UKw92/RkGmcbAQi+ChSlfazLoX+
va4gwC5Sc7IOTtJOOsAjDDqrYDdwojax21cbv1Jt6BMDwmDPGP09wZhQUOpEdHMMxu6tHEna96iZ
IFHko325vSt2wik9KgpeJhwI8tfttkiNeKKQ6RO7wgQpp5BeiddXWJa7kYTiPug8MPknCu7297KW
hNt0XducLD227uw0rz/Hxqz9cfs3Xa8Ilyfv7iWjJ13Y8nT1sqz61kxKz7cQpDLDzjqFsdk+zChR
/1nJk/Y5UVPrfVY30/upjMS328Nf797l7hYsCbVbkodNktvrpTYA4qDgYZhISlcJXFTIS3dq00kP
VVFYlzlFPlWZ6vzgiG5eicvmpY1D9AaCtPA2t35z+NH6pt5JDG2b4lJij3XHhSVrd1UZlL9MaRb3
jRiCx9H2y9DTeqG+VbCW/3x7Aa4jBURVmbhOB8XAKm0TdUPTV+YiR8EfSpTp6qlKT3FU4rfmVEz3
/8lQhFB7YcZq293HKS6K1mcoNHXav2qpRiGqqSHhcRrFwUHb+65YZ5N20xBQTHNz0IYkMbRYgxgJ
Sa6Z0RIa8GnXWjgIsEXnHzPg+lNVIW1EhmbXR4Fpb1NzXRKBaYRCX1XX4X6EaoK2YoggURKqj74I
LSiGAUpDWoYsqerTTatpqSUWrDc9Vw7gNtcXKeg6HhvUW14u001mAC2sMls1Lb24s3IEQntkWeZQ
qNAw5eKipMnvp4UQnQXNHFaa3sT2odpPqE5ZOkL4MWZkFzwwURRsRgPvVXQyH6NAAel6eytdvzFe
qNWWuURSlBg2n9dH9YaeNtCNnuISepRx+IzNl0mdrkFoECEh0FdJ8h+cWHQuuOZ0xuVNt7lu+qKM
LZhDBXrOrX+npUbyPGpNcB4NgAigVcwHLCoX8YcAW9y4aJM3og2Hv29PfefActPRlqVUSxthy2tv
LDW3m6AtvFrvlb8mpc/u4FFkZ6Sz6oPYsLORuJ/pAL20gujRrLfxLCvLNq3xZ4AH+bNR7fwBnc7x
hKgSUk9NPFcHn3UvJi45Ju+apcYDFnM9YpNiETZZOEJQA+4NrL1aP6Psm3zyDcmfTnKq939WxNLS
i6gB3TWG8FtXC3wz9X57lbWlymT9g1ezN2eI/9JLqRFVHrEb+47UrumBjbqC5ldFbfH2YDu7maki
zWCgjSBzFa1nPVuonIJdqLxkao3nLsvQVRODcUHe8j3BP/B6KZIPcoHl261fVnRx0YMwMeGgabkl
xxoG6t4RKs8eIAnl3dAbIESQ+vpxe2Y7YZiyDmMsz3Jq3JuZxej5RsYEGh7pIw3gkZag2x81zmyS
jgG45r+d4hH6zN1shfF/sH1Jf4kQdJ8W/ZH1suaaqFFHNcm3Nb9BsTnqnR45nBEi1qjcibAAI3J7
ujsfkixi6WRSa2cHb6fb9maB7FOJimeGNVGLT4kVmsO3tPT/lpt+IZL1kvr7W5WjCSJqESAwZH1z
2aQ9hI4MeS2vNKPxPkts6007zPmHEi+jr7fntxMQ2J2KytXCPmVt1yuqlY1SShBJaA/liVNWCKrl
fiY9KpEFV0sU+UHGsHOP6qatgBnWyZZQBFuPx7cyASUjmaHGYQl1koPBY3QyMUfClq4VxfBUK3XB
RdP6ozdPk3lQy9r/ARavGkqG7KPNhI0ecbXR4AegLpv/Wftp96RCj4S+3WVPJYi8E2pEwanLzeJr
XKtffn+5LaAMBgLiGonKZvS4S2PQ0bgGkmEgyuFbVXhqQBg5fa+ODwT87O72gNcPhKWvCfppATLw
B2sTf82MCpthpDaa6Il5wagsBmU3Kq4sjZ/yGPuXPuzwW5/xVwAeHv8xoVeOCaGNuaxk9QfuuFch
ih9DTxdlLRlzXOgC668v40nS2Xpru1E1tM81JljuZPn6+fac90bhmbh4EQEI5s28HsXHb3NKBoSq
NBNZCRhWM3yS+qg3ZfC3rMKtqpL1gqaiI0wjfnufFMwRHKGKcjBWAg5GjNm9UkPywFI2uNye0PVQ
IN+ooHCRgLnB1nw9IehuhDYhQzK1g/zbwMn4bE2N6QxVJA7qgTtDke3p9GrJtGVgIuuhbJw+KblN
qlv5wTyhSone5UmLA4gFY6FP8UGkW/b7ehH5RMbSr7Xh9tKnXg9n1DAIQD1qbj2Jv6TM7z1jmMoz
HoQ0QLJBOljIq8PPSAtbghyTEgoRaD2ckkyBNpujStclDN0oF9WbOM7bt/Jg9M8yIicPAH+QRfCb
cL70dS3pR8dxGWEzYaApJoHaNsCFLriqVam3LEojWlRDewJs4wSKvzin+KP+JewttJ3xbtC+APOG
AF3gCpMABoonkuJRycKTltRwum/vreUCu/pBPKkUtLUofm7vmqFErFVJMyz8MCz50yqxQgKIV71T
g/TDhCD0R1Ak7U88ZIyDnbbz6UlFQeDakAgoEm4CEzoejdRW9KHSIpoeUASGiC0HLRq/qJeAcxcH
see6zEvIR4EIipKKpSYthfXS20gbdmOH3y1lNAomtQJaxsnmmtOLdQ5Gy6iB87wc/QGK8USPB7XN
XE8lBy5N/auXVap7t9d+57Dxi0CCaHSukGvcnOtJgbuRE6FddZri+6LC96OUJ9vjlLcHQ13n4Quc
hmuez0z5nftvPXtsf5U6WMTHNbpzXowwgjcUSf849Xp+hpoTnjBqyL15HtAn72HHotXb/P4nJzvF
EsFe0FlXX6DH4hB7IA12talU94WvIPnto5COeHTpDWhNH0SXneO+cMN0e5HPW3Lx9ZyjJoXDk0DT
1IC4Q7AOq2dFqqSHxsqln0qDGJWnS3b1HqDIiCoiqe2Rb/XOJge0sKQ7VKQpz2nrXxD7EdVUbMNc
amLJgyq3MOf9Zv6cQwX/ORQ21PrbW2rnOAueHNQoqMcosA/XAyK4naAD7ytuIslD+JAEWvgA1D0x
UK42qtqhEWRVp7zIcJvvdL87qsDvLDlPD24QEMYoG2xl8MLYACVghTLSG3N8lrEjhh5Tp+KuRBkV
D0PDrD+mperfVWo/OyhW/gd3JQmGzoLDybteAD2Na5CJ9ewOQwd+GZvoU6HAJ8dfYXBvr/VObqWD
3ZYXzBixBf2j9WKPQQ+Dt7R0BPGxX3WTcta8gb3/ZIW1fwrixPzWoHzjWqFkXZLUTnVyLMV4M9Um
nGSjDQ8kEq8/PleaRt0RRgXZwrb0OVHmQ6m4MlxEQJGXj8SIC4heo4c3pw85bofoQNf9HbXpo6W4
TrmoTFHu5SKniwY7Yb0SCUoWxmiPmMbgAHDBA6h/wIBRP8DKXp8mUqAFdrzsLjgcmxgWTbS28Qwy
XI4VWhVBpd7FVai7eITrSOoTQA6i5nWAZjhSVtiFtF2wi1pPSwob0M54P2OymWRu7o+zp2lNdOJL
l+fbm2l3KBplFPpMAZl1s4JD2lkS/r7C5TJWHKuzODcYrEDzNo/C4u4ykn0QkGwN1MRmVnNQR5IS
+oaLgMjT2MXBOdJSzethxzllhELD7Znt7cqF32Py3EIobEs6kFVpmIXC607FReMTgGCY4CCqnVZt
4g/ljHBipmj+XSFQHrk98u5ETWpdizQZr/fNms50U3OtH1jTCPfZvsTzdISy/py3TXqhX3LUjdkd
j36MDLnohdqx3i6KhXZRQB3MRURluJhiyD7ZgcG7LvXzexGVR2Sm62BLYW057KB6oE9stQrRpsBk
IWG8AakRGBuLe9xk1E/DnOnnwE7ESerQ6rJQrb1vIWEdbNm96dL4pMxFvKdGsjmO7VhmWpKyvGo5
ITLiG9odkKaAojyOHvMYHPXHl8+1TlVhycoCKhBEX9A3m31bTkOiB30t3MSP6+eUHvZHqREauWPr
u1rTmudABEf58e6gPOXgOaDiScli/U2x9aQqbBXCBXGpP9gBkjshvDqvRNb5Mkk9XJqyVQ9Wdu/D
mjwrebPz8oMYtx5UGWPNrobccBukumunw17m3IBJ0U9K2ItfcEKzHlmxKAEcE+UIx9Vm+On3zw4A
wAXjyUvwqr/dhtMwt6jVu7LfQpoetR5FSswHS2lu3a5rj15Ge5uJOhSvsoXLz6t6PWV7tNI0o7To
Sqo2/ZCzWDmD9iy+KSDrNdiPRfLX7QnuBFzKXgtvnxoB5LLlB70C3SSpjHxdh9nR0CBv1oVTdMZo
p/FQ1/txe6SdqVEq0IDqUvbhItns27hN0IcpZtMtgVmjbvEdtlzkRVGcOXEljrr3O6OBuQZxTVYC
aOuFuf1qXkWCW8KM/KUrdxp1LI2ShNlpilsl+Ok0qHwfJB3X4xGBoMggzbvUDexNiou2WJgJKQq8
ccKzzOSCdga0QpwM429nRIvkIAl4YcSsw4AArUOHl9yep8xWFxdqvoXmCY+FOp/UH2hAWT+wBM3e
Z0Mvv8E1UP8zQyf9XRjGwX1UYlaIMzyUPjmLhidaETKNhnyxYPCtLySwvHdvf+3la25/Hq8b1DjQ
+7H4Eut9ZWsSPfE89F2hpuLCySwddUqH+9uj7K06J0Un9nORk++vR2mKfoSLMfluFA+oxjYFEoGZ
+Skz7eYeA4iDHXwdBGnJccGgrWAqYIaWX/NqT2n0/sgcm8XFqukdFWg5yqIFdgFBPp5Dw0QiPcyP
cKTXB5SSEHkDX3kxA9giK3QtbuJQzIGnyynuPnMWOnES6GfSjN9u15DakTWTooCEWwpt6/kVvT1j
yd7wLk7D8aENTPOkCwyScdOGrT3I1eNc2Ec3y8780HtQCD+QIxZA8HrQeAxHum4iAmZngG2Rsw7I
qtl9zNq2Pegf7w1FbxE2LWsJSGQzVJVZizOZGlJQV7RfpS+q/CTgCnAU9DG5u7019w6owQ3NOLwE
+cPmBPDyE7hH5ZGHvVLxsxR9/XYY5i51enpUd3KmlVzU+hQ6o6XWP+QuL/A3R5gSZVL4qG3LVWMP
evd5CvA5qsDXeLd/4EvGuTmiBsUQQLScUlQKNz+wSFPND9CnxQt2QuKuVpCDjNRSehtHhhw7aF9D
wB8z9d08qOUbH1Lsc4MP0V1VoYKMz9b01kaOFHwFmNQRxRMsbHJkEVQpzL+pBlxk1LQ0epmVNB4E
l43uBhATXneEdsgQlNJpgG1OYqmD6sn8NvQ6Of9YlHJ6j+tYuNCksJI1gQCFWdMicluqCEQn7Z3E
pQo5obPepMjSYGREo/X2al5FImIdXEJ6gXTS+ecmQVowYviIzzr2UWZ4H+RJg5wtGjvvEhTuPuBy
mZ1/f0COCxcAjaulsLM+N36bo8I8SrpDCV6/qGGjPZSdOrpmmhf3ZR8e7eerwwPXjWHA51I8E8Tb
9XhmNXe6gRWZo0eLwS10FeAJ4BHmwRrd21O7eiotDb9lFOgIyBNs6e4kvVLcG2DX+wGPsFNDlegX
LrQG8gQtfndJIiN4KQ1uXtjNwdA7s7SR8CHa8hsWsv16lhKPsSYrKx2Hc/TLoGmlLlq+cFr0rvtw
e5ZX2S0jcP4oA6KugnDVctu8vk3aGFWeGsKFiIbZk/zKpELhj26ZmdhHWKi24QBTfAhVhDGw/DwC
ll8XghnfRMafhwRbFmj5evyQEcENxYwPpcdtfLmLUDTs40tpCvRCSvrnkcs58ptzpAzKJ4Skp+fE
LKtLkPiDc3sxlsFWsWj5MYB6oFRS2KCtvf4xJSgIxQxgvwSqjWsDEi1u3uTN7x9SkgW2lYUaGa3H
TcSTq7BXfbPQHbD8/RlVvhLfvg4gYNnj815oR0/D3VnxVltYnOypLRF3giCCEminO/hnqSg4B/lT
h2zzwdpdpSXL2vFoWEBuRMRt6qkMGTCRARNsYq7/t1aQdGmRyP9KaJpIDmB5/d0kW+YBwXkn4AG/
5YVPZQFe2NbGICb5U/Bk1pxIacXXRs0zFJxEKZ9nvVJir9Xqo9rQ/ogcFmp7FLO3MLtarXoU4hdL
vX4eTpleJJ4cVOkpw5odKRr8yH93T2pci7zFKCID1t+2NjFtxJc1Zzy1UyVU1az2nnajcRDHr78e
o9BjBKlik3dtiTQISAQh5WnIUHOQvFVrK/a02p7eDGWXAtycJCy8C7kxDnCE14tJ0oXbqM5JIACJ
zVHgFcSZ7jgKOnTCS+fX8UWXB8tDh1d+NHABO5jmdUxnPJ0KDRJjXNwvdguvoh1d98wuGxvQdKvn
nm6O+X1noyWLISIZkk/NtDCs5lRk+hGxbSfQMfQi3rJ8SvB6m9gyBbo0gKPWHENNUCZtMZDGalH1
6sbM3AlM8ilQMJRCo2NwjQx5SUlI2gcZq6GD8HN9uWgyh4JUF+IHWfYm4rY9mCcRE+QkpU88v6oQ
3FFaEw2j6Sir3vu87CvK8mR3CDhshmqiAKF9H9WIoGsN1yy10amVSbrgK4DdYYMd4O2zsjuewdou
jOPlYbqO302qKQOYUbYTG8sLpIwFxKr3qeOrwpBtpoPn795SAhzhZBpgkq6MaDoxCJ4LiDgkltyd
FDlO3Ql1U69T1KPm/HUQR5NmieEU27E12mZ2ESa/QssZqjaDzrNJ7Fwtt44QVnsLCHaBAiIpLdXh
ZcKvzkcwTEHoVzhKDnB8Tz5u3qdQn3yn9uO/zN5UDmLbXtQBgAS+igYRi7j8nFfD4fWJPYWpQGxt
mooMK1Zwkcol2J7Y3jQwu51GyY8MPK4zHsp4zI1TAFWErtR6UCRqaf6arY5rJo5eJym2u3fjNHYX
2UQxk3bcWOObXmV/6IlUPoyJPH69vUv3ghDEYVIM7kvY28uqvJo1ai6TnYABc6YI2+BU7iDFIyV7
p0i2/Yn3bsljJrdddGmH97dH3vu81GpJcLgu0R/afF5tbPJCIN/r4EBVnRu9rU4RrvR3dtDiGI/b
hHt7vBeW/TqhAoyjQz+gk8ItZm0S2Tw15ETIAQeysYfwpAa5gC0ZdNbfg8XD11WxK8YqRfJF5got
MOTTlEX5G3nsi6+Kn+MJoaO6pp+0MVcCrxhLk0dVhKjsaeyKvj/ZYToggAwy70sTCeUXNupBi0G6
mjUXEP/4K8lVXlIlESL+qZnt+D0RY15js40X5cmI5y7HM6MvD+ANO1ts4QaBaSMukHZt9nVbhPSv
Zwji1Qg/KEyEOGl22np4ksMTrTrU9m1ROcjtIeHV5ke4oes3NQkR5XndQKuHw7U9xrbW2KWBtSyy
L3L0bdKQVT9lopZ/DCn6r06HbuDHVgGUigh/wnJgEKB+qpQJT9O5jfSvWD0GtMnDukImsu38d0bU
VZipU94eTxhekHiD5sLYNKD1AvcozIajhGQntNIaBvP0Im7A02B9SBA4xCICLUXHlPTRVewp/TiM
+AfxIJ+827t0byiDjjGoBHp+4G7WQ2lpV5YKB5J9A+yST0erRmlmbo20PajP7gS8hRv0P0NtLsRc
X6IdlgCOYXQ4MKll+nVenkYnXoFhegLROl5w4p7Pt2e4O6xhQiDj7ayS361nqOsBcioRM7QqgTm6
rjf6wpzs8E+Ry678atuR5Pl6bR2Mu7OydE8pdC1qxBQkNuNihJKPIb/HkWstw7s0qkDtWtWTr8o/
bs9wdyREs3jKEL2JNesZplnRtOOU8GIOzRxA8Giebb2qVZzLRPXn7bF2rmJuxv8da5NljMjE5UFH
rhw2qfyxRwvnTzS2xUHs3J0R+lDUVEga8RZcz0hHPXlI1RJlDyWoQHFX9oeuUPOHqPCPuFJ7Q+Hk
R28LNgLsi82ujApbJD6IQkcrdQhaNXQHoDrJRe2y8KBUvrMTyStohNDC45m4BZ32GQ5Maujzmplq
QE9oWZwlC4VqRBODuySulA/TmBnffv+DgW1bNgZNLd7A66WMMNIwi54Plk4ZezHqofGqoOZvj7K3
ijyvSSigevHRNh+M8mkncGhYBB1q9VtQ5z9LTE8+iCr5D/Y6UyFJQXyKCtfmc2lmD0C1HzWnCPvo
uTAqbhE1CEp3nn3p4HvtTYp0GiodsZj3y2asclGMSO1Bc0J1aF1DBnbXdhQ1i2k6IvEuf9UmV1BJ
ppF10eB9069Zf6VwUgb0oYmNShOPmNGjnGq2/m8jHanlLZxdmNasEpt+PUqZGxZ+LxP3Slv/RdZX
eehPzmeMcyenF71/ub0pdie11EbJ25dn52ZSQrInvcTfzIkolT7l2OmFjo/VkOzeHmfvXMHg/59x
lu/4KqdcbhxVkxhHG+BpIeNZnlS96kD/2DOSGHb6kHK2D2qHO+kkDx+e0bQW+HQvvYdXg8JqQSkX
MzNHayCanny/ib700dSeq9A0n9PWKsqDkvvecvI+odqD3jUp/CaxwmCwiTuZrV8bZX7fzuX3PJDV
g1fd/iBskoXdAvl/c2tN2FMMqmio8GR9+2BXMVB9NRmd3/9iC8FMpmxG3eqqzYVpSxa1quYAZIqe
UJ5ByDiNajefMEyRfOtxsP1ft4e8nhiVFpXiDvhHgZzQkra++l6x0qol3jKak/I+cG2jFB+UXrM+
3R7l+nmz1HOQUIWcuZRYNnGwyXo1DCHawiIx0zs8x+ZHNY6sN9h5lQ6q0NWpQHfCyYv4SL/4+hAw
MiKZFJQJVjDH1vNDLaIcgJXz4aw8e6dJWvQFUHP3WLRVfa/pfu4ZI6Dm29O9PgQUkpbK44KhhYi1
LPqrRaW62aQhhw/61bA8ZQwLHp0pubrRfs25Rc//yXDAOWEIvdTN1sMpUSBQ7VmGKxabLzuyHYzP
E3fEJgiHkyO82N7siJY2VD3MnjkN6+FaXBxqMXPEk76DbQUszxVhEiILGyWfky6TDuq5e1t0iSYL
L5JEZIuMjjAUkZHZ0CgIisChozlc5NDSD1qwexsFPAaFqZfCzbYEFteI4UFBBGliN9EbHr7DHUrF
sSPPA2bWUWW5UOeOvFx3pkYXCUERBPrZoVs0MDBKu4WQzZeTguExVdPQs3uizO39cX1hg/3i6QnK
GYNDprj+YHpliqxNGaXLJoC2Zh6eIl00bxH8Sn77MUOes5RQ+H+ppm57cQOFqF5kHHQ1xgdV0pBt
tkJsB+y5LBxFzztnNIIjavLOhhS06ZduFVvkqgGYV3OklzkXHdry35BXtx5oauVfJAnRfcvPkoP8
ZwkZ66Rk4cuCtKBHRY9zi+JFxp6m7TyhBWZNwzs9HjDza0GCogwTOGlVDo6U4Qo0BmH2wcIe3v3d
rwk5gtxBpkcDhdXYZCspjomyPZlA8zF+/NMSvlzh7tRl3lxMwZHB/fXWYbClaMEHFdCvN++abJhH
uZsx47GqpEYDftKf6nkSd7xSlbvb87pmQKBAo6P+DoWe8ikyDettmkumilvmlLnhgLtHhLsa1mRq
6tkYUjwG7Zg8GSMaSGNoQAyWxie9t+p3t3/D9XlkXLpVyy2FdswWeACKRhLajBYOWrzjvRwppRdE
c3gQr3dHWe5aEk7SP32TmPEaZ4+mVuYOatdeIrJckBXU/m7P5fpULIkKVJqluMes1PVyam09SklO
EU1rKHdr0dzfq20fPERimLITNqHNwQfcmxYxjJo0hKFr9HegNwglAydw50qrP7RKIp770moOsue9
aZlgQsCvqIu+5WbxsthE33YOc/ByiX4JRyQA0rnAcUwes1OrBEfjXd8LrOCr8Zbf8+ounwp6yjBT
ctecpOcUPNQXhFmny3+Tdl69chtBFv5FBJjDK4czc4OCpStZsl4IyYE5k83w6/drPeyKHGKIqwVs
vwhWTbO7qyucOiexKnRDF/db78XeQUR7s0RGiul9SQAd5bqbGRE1LIe6iGB7nfTW9EU6eKfRdNoH
UyLPtaQ6gu3fXHLsMRJAFcqFNfSGTg0d96XrU8FJUWIEOtqaxo8BvIFf2R84r41gAPgYaQv98p+H
hNnpTSQ44R4riHyLoGvF7J3McYq+cpam984yCKjrEHCj6YaCx1ygv9LUnvFdTVIdKuVMTd/0S6x/
XpBpeZPPKZS4WV5QR5oEfWWzLL7D+sHvL4rqC0l996DZ7fyBCraAss1oEBmu2oNAb/fL4bNowPDC
0i1dH46yhuZ54joFSTHZb0bVGc6WINlxu045OBQ351B+OMwAyJAso1scwjA5xjSSeiNOPH+zRrf8
PobFfC3TPgY133SpOJl5csR8t2dVIsQApfHvzRAgkqnElMaEGJuizWdvmWrmHyzFD2HMuRS9ogLT
14+Us/a+KsUSBpBhbwTst/FcC5LPYWMreZBb8JC1qT4HHQSc1AnLIyD3rikaPmDN4BIkv1tv4Lh0
sxOBEAh6EGHoPFnNKUvGMIipfL/WH7OBMOpB8A5GQBae1qYguhzN0UU7sh8L9+rQVQsE6odnBSnA
i+EV4Z/3/f/teyoNAls0GUGAEmKLvlAmSm060JVAm6K09TWz8qQQZv40tEr1BsXm7lmZkH/W0qz6
J0E2/OyoaXXwou4cIKwA/WBujcbDlsDFK0APViW6QXAxOEGbGIj8TGbtW1BhvPNCr/HtwiwPjO7s
Kq6TmJCyOg/fFt3SFT3DimgnB3AYJucQKqJPi+Z0tF5AStz/yrumqE9BOsx8B3HZelebkuRyHjEV
tWp07bo8ughXH951Vpu/3tmA2JGsonLc6aZJD/ugMI1SwZRoPL8KF/eiQKh0qsr2qNxxE+IS/Ugu
O2C9UqprO8gVFamEKYUZRDCFF6hRZl1ruMpPlvC8v22rmc4CXcqHViIWIJU6Sov2PirAbEnVRSpB
YWLzUYmIUHqN8gDVwNwXgwJza41osFaHw0FhZ+etBWYK8EF2CHACGw++OGmMduiQB4shVCbI2vol
D2GqqsK2fNCQ7bzePy9794HCKdGfDbSF0st6acZAkQTp7zzIIr1+KhyrOVe1Xl7g/VlOmYYCchqn
zYHrkYtYZSxyO38xunl0k7lYRAuLZjCFBjqrQ5HPLwx129eqzBzUXYz44mUOEmuTqWd/3V/wrm3K
WWAvePuBTa4X7GrT3CPoRLoy9cbzUqq9T2QIYrIz4lNbDt+RVdOehsk+Au7tHSIqx5IOF8ZW8CZr
w95clq6SJHmg9guacOS+n1OVAgLu6ggWumuKaO3nMwkQfpMlUdnKy1otc0YKtA9LgdhvJRwGlgc1
PKhS7FlCsZTREcaPoIDYLIqPNplM62UB2DpUv7tFOY9TmZ/TyWkvr984cjHG3gn2QCRubkZJXTC1
VdwNFKHl41ykbeN7efGxaVrlatRMLPNIKjQB2unzfct7Lxe1SPotmHekYuh664CdQlA4Wni6RdEC
3UuNS9Oq3aOLrt9paKc59p3E/SKQbmx9JOwQnqLGdhCq7t1UmuVMWOEWeLU365/DJJN1kyzozdR7
HPQYrj6zjE9NXn7XXPiyaeUc0brdpFBcVIk0kcSA5KHbrlSd6AXquzM2E8Y/J7MbPsD74x4U1Pau
JEMpUBfJOgYzn+vP2xfRPMUdolkt1DLvS5P9dOcpvPBafnNCq15OTe/U72YbOouDj7r3sEjZB+bm
AEs6WxTzWApojNoiD0yht/XJ7JPxPHVZ9GBZWfsl7Wv3u+sh9ey3bjGfEBZUj5QZ9hy+nMAHhwG9
B1HJZvFD1sSQj6IYxiN3In0GGxIPaTCqVG/S0jwa+N+7sfIFJXoHUE1lf20vyW0t6hXsWamVn9zZ
WwKtsdNL7LX5wY3dWxrjPyT9VIe4thtTaYsqYFIZhD1eovte5dqM8ofdQ26X83nsFvPgHN0uDf8q
STzpmlFd3LbybbPVFnQgs0BM48eoRei8Vwk0c1A8rw7ogGBQkpG+iN7INh7JJckXgo5ZUKT1cB1V
LjtQeXEpWmEenNBb0gAJ9+AfutHymd76Pa8rTYrBBRGrkkx/6V0mkBgdEoinYK5fXmaaev+MUz6d
Om9IaIpbwwdRlbavw9ZxKcaxOvCGt36IHyN5UnGJTF9uqepyVXHMfsnww0qSf6pKa8xOudWZD/ZI
ucoPi7r7HA0oqx4EDbt2qbDANOyCNdi2eQc9KtpepFkAD+rfk6IkZ6AHzpvBohROtj0HxWAZL/c9
/96JYpqDKoEkAbwB2yPfa0iZ8SwwRy1nVnDMkDIc1bezgZ7Gb5jiVYMrDy9AnrS+l8s4RPylbHML
uvFiucnCjWlshEzaI/2p23uJDjT+Tr7YEty/cTldF/fWYGJqNPXKFxmz7n0TzwFaxOoDeDP98fVL
k68WCBtgoUA310trE3vQy7zhtpTWe2TiqxNveXlx+3g5sLS3MhIFTocEa968V3OZGK4ysrLcTiQ3
EWMLS1NE/pQk3Qua5+UBiO72fZQQEaJmBjLIKrebZupzpDiVgxij1jQX4Sjd+8Zt9QNI5N4pBPYi
6f7lLPu2Qa/pFTX+ok4DqE2FT+XDPlsZra4Bn3O+v1V7C/rVlPwpv1QXy8Tsy7jHlFtl2vusD9Mr
BN7iN64yeRSNSPD8TKxvYvCJp1CLEL+BNCybnr2yd9+GLdSilpjCHw4dyVPdH/bld86GlBmR7Cv4
La7zemlRVxYqz30S0EX7Jwwp3RSL4aCBwfzZzEzP67/kT45tIKUk/dDLrM2FsFK5FeQm8AA03aWL
7ekPZqRep3smy5fkE7IQRrRPs2J7AFtPL0zE0pNgKGrRAhQOq1PT1um3KVamd8BLjzoSO2eRuQTq
CkSi3LRtLQwGPheLhjyLU3tiBMw62XEMp3J6SDuyZ4oHj8IC9Uxev42bGga1nmh/oE1vJLUfhSiz
iEjr8cUUju4f+71HVtYxmagiViHa3WRMRpwx7Y3TDfIxVH2kS7S/tRDtdD9MJLtKjh6aizhBEE+e
eo1gTTrBgJJfy6EsT2NhD9/v/569pUtYgsoxJbXatp5MZs1HS2kTSNmV5L225OFbnB4cRWp0hH/c
eVYdWqR0K2lVMiK6uRYd4ld2sdRJgFZK7htO016yegBrHSetgKJIC89V5i0Pr10grw/gAOBGMA/A
aLa+HbFOG89VM4au2sQ769PQInKNQ7DSJD1IUW/vvcFoMfAwZt/pBG81HoD0O7WaJUlQTGPuJ10j
zgDW0GqpmOr3NLh17y/t1oWC3pOVVYp9LHKbpzEpDEqsh1B/gSruC7Xe4szcoHK9b+X2hECd5JAr
cTloMW8hHUM2IUXMzQumfjSCokkbuLI6JHYQfzmo9O8tiFlWEjM4q25J28cSsrlSU6KAiF0B9Mak
8kiZP7i/IHmb1zUhLFAVRv+DU8hpXp8IOEdpC4p4CkooqT6orZdebAveqZbc8Jrxv/lOpJQfumZ2
X39AeMSpLhINyZbTJk1h8tyZPJRjA15gpFx6b7h0Rjf/Wy4pahFlNh+c/Z0DSTQkpxtkB4Whg/VK
EV0KO6vHXtgWMxCqKj8V6hA9enozX+2cmd6DDby94iQPRHr0XzXJErOp8eV1D79QQYSMVn14rRna
heR00U9h0lpPNKvMJyMZ0oOgZc8oM6r4MDJ7SMbkAf4lkhCZQWQ+TVPA5Hx51rPBOTsdGleaPShv
bD2qPiRomx0EFju3AnDw/xmVn/4Xo6regpEAAEEn1A5PVbO4zzShxlPb59HH++d1d32E6ZD8czNu
hpL7LG9HUXNeEcedf2jaiGyGmyjlJdFnJegKjlJZOa+eHiMPZBCRK08tGorXzVaakApVU5xPQWYx
pULXbQ4mOMmfiEE96nuW+3o3gz1CNMQEZCK/2cV6WDxEs8opSJ25ORHq9GcTBsrT6KTOwRu84wBI
7X4SAdL34i1a710YKp2ohnoKOno3zwt8C+c2NBgyStNU0x7gwlGuoaaWbytjDA9s77g42nuyG0YZ
hqLI5txk+pQOjbeMvHfjS4eS0vupMdNP90/MzuFER5nJY/iZiDW25RCiJq1Ew3UMhtiQ9IpDcuV5
r4MsmZuDvGTncDLsR89SOjZoCDbhjJdk2Vx5eE+3pDvfZmKhIqmWT4VFvy+v0w6hdZEfGN1ZH6QH
lPCkH9V4cNcbOKvKQmkmGQPbmzw/LnM1gGu9e0idsfPvf0q5H+vHgkluxsQZUKf8AtPC2pRtdaHm
jYz7cyKTbwpAuJPJiNRHqnhFkFL4P6gs7doDtQkSB/AR1Y+1vRnERT22xEPmbLlPRT4lb+M8qpk3
nqLiR+MNxYHB2wPJAunNSp42kuZtx6lz42actEUEWotGStSI/jnppv7gJdqxAvOcBBhJSiAoMtbL
iuMlM/RGGQIOLKPNwCCe0CcqD5zyzsejaMMoI1AcTuW2YLQIoxs0XtVAxMZoEFGP4hqOUfZFaYfk
edHa8KAKsLMsOSYlmSKoT/HOrpdVWWOV0NQdAq8y1WvtCOUcHw/Z394xwlYaEdCSSztbpPLi6lnj
2csQ9FaX/BG1ffiktHOCZx41ysmD8wfUJu3Bju19SxgoCFMgc5Kp5XppSaIMxCvWAKapcH/A+5uf
onSaHuIZ2u1UTEfUN7d3mgyMuqMk6WQ8YAvV7LyGma+6EOhAFQjlxEnz1JocGKq3RzDenV2jvwKy
iXobo5jb6eF5SL2l60uOfCmapyY1tGsWk5Lc9xw7C+IWAweT3M6saXPkFytVWldjQVOY53/oaduf
U7NCXTA+Ile9tQReBLw1A/XAZMytz6BZFTt9WhGLuGr73uxU65NXFIvOcGLjxQfL+jk2vvaIWPu5
SxAl44I3ryd0WyJBNG8KhiSuBFzgpYToL4nr+PBakF4tdFkehqiYxdUipoH9Z04sGKTKVCWFrVUr
90OUif/uF8XqTpnXV5/HcZ7/Vtwu+TTHpvibuNUDqNfAhPYwU2I2/HzUjSW4v0G314oZQAoMUGVI
zowtSkQw2JAZUdIHSUS9xo+novqc0TaKGJNzDR+SdYawvPHgXt1SHxCSUx1iqACCVo785vHy8Lhd
Edd9IBjw+jKFiwLrsbAW7VwPw9xfk2G0L6bU2L20I8Pn9hwa/ylOW9v+ksWmd+DCbu85tNvkjhLC
Acf6Vq97iqO8G+kwwD3eJc8dmfJ5jnL0q0TWP2eJEx28N3v26EmDGqE1zpmVl/OXwNlE6j3T0p7g
q7D0UwE37tlrmL2NwU76A/pZB2/C7WWnzI0eOVkJDubmQe0EbZW8Iq5MnKQB69ByA8vsKFresyJd
JR1beu646vWqEAAFpg0YMxBl6l0rJHAvtKTagxN7e9ElLZEkNeTBJh7ZBAdiabUqQl42iHQ3OVN3
az+YYZP5Knfw1egQaYoYlWFwGsFbDEE6A2bPvYbwH3kx31qK8VvhIMZKSD492GEV/Xn/Mu4tDZoK
6Jfgu5TM6OsPWMO9xiQTcXFtTu6phZQ89fWygr/MsPO/X29LBiIcP4r3lGzWtjqlHjgwkFXNnRk/
8/qFZ4pP2VuhzOWRytSOk+FAEKtK7SYChc262mkq8QQRyZs6qA/K5Dk+bHeVXwNCemxmazrppOnn
+wuUC1i7aMhMiI2ho+ZdAFi+XmCoNZPXq9JFT80AWDGJX4psHKSYgPsywxj2WIfCuXSz0L7etyz/
5q1lmJvBFQH0o+m7OaGTF3nLkrONQ0NRFbY1qEfw/6P7476dveNCdAxXlxxJgyxvvUI3d5wBii7S
joUKcUEf0c9rt0Yvtp4OPuaew4JoCDu8reSmG1M0EOZRmUOozbh8fgqr3KVOoS9I3fbZzkbx1/2V
7ewdoSQ8MTLaM8APrle2TFmCVqxMTktLQycUhOaQeHXji2XRHuYePeI4HjxfGMsR0drOWZWBF2kH
154Vb0I+0BmaXrQZcUS0ZMxJGjnSBAlYAUPvla+0CEt/curpen/BO1u5srr5vkYezcsyUmgwIP9B
pjCfn7Uomk61NxwRuuwvUJafJWUox2b9bVm00qgzTm1So+QymfYMlKWipjHwBqOZPj67mXakbyH/
0s2VkE0FyIol8ba1xUk6YTVBxKHBApipEERHbfQuHJfX47F5UulEyoiKDGFLSZpPowqBbMIz50Vf
+zx1PuaLE15aY9CPxk5/Tg5uV0R9j2I3ARSCiPIz//KEQ1wQLn0FQsbu3OK9FefDo4hCE+hwUr3T
pkn5p5/bPtA7p3uCD7r6aIxZv5xwDtnHxbLw7H1uWwhs2P9EsRmeiDS6/+i1Un3NrRlpuGg46jbu
3Som6UjRaHwj8rWphIbRuFR5zcupx4skmIIaPG8BV1aAjAJ4nKtzNJTLmb6+cvCQ3p45Ssy4RBV3
TOdje+ZGu7f6zHGgsVLrZPYbN6s/qKXajD4F++QPbZld7XFg3Cc6MHx7ryjHyAkmSqIoQWxRDEIY
QEZmir/9bNuXpW+8Z7L73F9EGL7aRWJKzvFB6kwXaUtYbfdqaE8TPiudlZIZXkfUgdKO9ntLqZrO
zzrjiLZod3EyTwQcAjhmS0OuKk0LZcvAs9pbY5Aknn0pkNHwE73VHu77p9ujw+Loq8LcA6Scw7M5
7eGgpyY8SEHRO+al15fs30wp3fcI9nbnWjDsZ/UMgqpqdgTRv315sIynojlH8YTaydqyERlNY3vc
6bleppOXTeGbquCli8MRkoMyq9uX+0vdNYjYEq1rKl5AVtcGCV2b2UtkrOw6zbPDCJ+fV2l1KtpJ
v8QJ4OD79uRbtnYkLlyidLBoUsgMdvNpI1ND6KXGHxfIoD8lrTE+eRoMPDPKTwH8TPlLBZjjWol6
8c2l/f5q66Yj6+kGP4AOySaRjfS8GegJkv/ZJn3lKKFo6xuFiw/z2v6UMd9xYcSsfJsmQ3/W9OYI
tbZziFc/YPvejo2iFaPTB31DE4/2CBiSvhBvOms6GnS6fYQIKmhd8XsBtNJ9Xu/spGWOV3jlEKB3
3QXQQZon1YW49f4X3VsQ3o4LSSURrtjtgR1Hy65FMwSNTcs+nHE0czigBJ96rxbQoAhBFZ3WBOGK
JFtfLyjhD2vNHIZAzZBMDTUz88sRnsJ6LtRTrByySO0tjVFCAgdWRsy3CctE2U61VatDYGVR+eAq
ONK4r5a3NUjN0/2vqO1cQ1lzg5uDPiCiVNtzYcguaKsPYP4YWSb6ooftZ7Pi/KCl5S0+WsDWBdXl
ubzOOmP+5xjunffuEFsFnbYBhiHQEtpwpsJcvWRzaL9xqiSNoSCw5iPa593vIhUcIeEzqJHLP/8l
FqDvRjUo74dAT/r2YRDQU01t/CmJcu/AOe0UTogTkQqDYABMIKXqtalJuJHXaHwWtaq7S9tViNQp
lHTrNq3PTRu/pMxLXZHNmbi7qntyvaV/YmSrPdifne3hdxBEUG8jIdi+Pc3MGO4AUV1QDbmHymqy
WD7EbfaJ1NZgXjFyXp3s8M7ZfGCyAULXbVc1Rg2uLtJoDKY4GR4dV1CvFIKimxUqB2vb8cgMDoA/
x12QN27bHWpRAcqbRxGUtoESATNij0tapAFSI33AaCEQmV4VD80SL4FRJEfIy53TRJ2bahy2ZVa3
OfmDzShtUrl0W5JIfXJz40eB+M6foj28ZDsOkXQOECS3jErwFo7dQNFSqkkIjXNZG+ehz+pPS9gk
B6QAu+sBaE6RGf0kOsLrI2s1uRmTm4oAFqnlKV3G8RzniUbRVKkPdm4nTKFWAxUG8y6AvLcxWON4
ZUEHRgSWHRefh6Urn/LQMz5qeqb7okaaqky0yS968/VVKUDelFKoS2lA7byNC3AUThSIcxEUeaMF
jNwQ6zZVep7j3jgIGHZ9gGTzoxcHnAfPv/6gkBvDt2TR+Wt7r7moWhFdizKtzlMWv/SVlf0hLL1/
gy8qAmEvmT94bnUdyI0OvvaeDyCsZsCcWWWwkhtfpA2u27hVPgbVDDueny8d/SZVy6cvcWkCmI5n
qNLvPws7iQRoaOaHmaKkt2ts7oY563a+pDR1vaZP6PgLA2Eq23l2Z2R2JhTITkoIX9R9o3vXRG4s
jXDoVkmc1997ZpRw0K2B703+5Of2pHw05ir9476VvWtCZC0PEKEYk+RrK05qJJbZooJn9JF1DkNR
+cucNe8mvTqaMN/9ipwbnhEKRwAb1qa8aE4HlL1EgMIxBIpayIhtMojqDBfkv/1UiM+5ah6VAPbW
x3sFkoIT4/J2rY2ahWYNdlWNAcQcE4dy6KpAHWz93ZBbRw/y3gIpdKucTtll2Pbt8nYJ9TGecTma
iN1H2+qT5GMDg7T12ZjkKxVVsOVa+pgfdYb27gToU8oCuDRej02MOS6zafYQLQS1Cj99RBAf1KIb
LkOijWcwhUcMHUf2NvF7qIWTUafYS+o+DdRGxOe8aauLOnvuJRLGEavY3i5aKMvLTjnI3i15heQT
EsNciUABw/YFyT0UsofQHM6ogicHXZIjW5tjakyM/2c6MAAgKPp5nC3vqZyph1VzfITR3zVFsZjW
MiRVtBDXhzPqjQaGSAAARl1Yn/uhT06xKNQziNjXz/DR4QWxQdtN5tTbkkQmPGWsdM5mpbTeFXY7
96q3oAA8rsflvkvZc1zw4SCQKLFvNBbWq+IBcktLFyJgkMrUziXfU8gphCOvvHcIyQY47dAzAb7e
uK44Syi1my5BqWknH0wlt+kqWOlT7ZhRB4vwcnS/97ZLCrcyC0nuysDTemEuIvEQ1kQAZonQLqo9
mJemRI8tnAb9oPKxa0riGxBs3RkUobMblfoSEuiqc3nOEA39xMEYqAlY6YGpve0CnUuLhCIpmePm
M7ahq6MBnIjAC0X3WJLbvSjKoVrB7oLAkts8o3R9t2AlGLoWN4ZGKKiYorimdoEAli2Gyk+qOjt4
0/b8MCiz/7W12afeqAw3dQAwwDaQXxllcp8dZXK/9zmDnYoaO0HKaNlvnHr6dbAsAC+n3imDxF+y
sTyt+2ZIcVGUNqp/C61lgivq3fAgKtj9jj/HcOVgM3CbtRkrz9OhHDn0TDin6aOWR+ZTHHVde1Uz
MKb3b/KuMeawJFZDYpA3z0oLxKuK5pqcQHRm6Bu1FT/NfauQ6ml4ef83rAEIgJ8SjiIkuddL0yCw
UkWW/oShVO/scEQdZDKeovyQu2tvXXw7ZHXAPMmRgLWlUEsdTWHGDuxQHgXqEraPSIJ8jkWlHMCO
91IDcg9SSLJ0RHw24Ye9NK1dJnzBGqmrL8oEs4BT6Zlkvk7Oou9Vv5yU/LRM+Zf7H3OvkoFMIyzU
8LdI5dHNJYhsT8mKkSwLHu3l2R4R+a6subqmg4DhfVCsa16Y0x9NLZKv8CeFzy3kiMsJtu7sXMVV
d7XTyPimhkNhv8ntuPx3MMT83/0fubsPsjeAD4cqZHuY4R+vU83j/fPU0XpJ4xF0ba5E/3giPVIv
2Xss6NGAsgAwKXsR6y23SgZTG4dHqQw9CGrxDxe7m2H418E+oOp1NFS9tzQJbSHSBZkA5HRtry+1
hKdk4mnPZtjESjv9YkoO9Kp3fycJZKKQFprMPaG8XJvi6sa0Klma3aRIMiAD1X6BUlvYp6RGTuQ3
fIJ8KlzogBjv2qZflRQYZAqD0E9LwwdICPqHUk+ME8KG8fn+8djbM1BwMu8CtQLedL0wIZw4Mkeq
xEI28CMdDeupNKmjFVGGsLYn8m/3De5tGpVNqgbAtUgYNv5OmE3vGkk6wF5mKo9RrkMIXYp44ZL2
4cEjtffsQj0HywGFA5marBdHMu9Us4mtSpjiY5bZvRKQDgrnYL927MiOK6NjjDDSk9q8S47ezWUB
WW1gjUb8aBVzc87Dpvjr/pfbtQImABgOedZNp5WJnkIgPEwtsui66iKqWH+MEn30rv8/O5uzTgUH
ZCJPYAA0a/Jnd6qBbsXJQf/uVi4CBAA0aD/POA3dbb5hmV4iNIRgg1o34vnJzqtJ86s6xy2JJs++
qn1SfR/nqh0ejCrXSEaGmGl7E1TJd3StdOOszlb3qKmREgcFPefBL5Pcwb3pTv+tLTVN8VUjTl76
pMz1IKxLigutBqHpO9FmpXSDsyF8EZbGchqYo80oM6Tmo9uRSpzbKls+tXPeHpFE71w4Oe4HSwwJ
CVWzTYlntEegYyZSvpHrQhtQJPOLYVfiwazSEpr++Wi+ae/UEA5ybn7CybedhCwsTa+GDyKAHDct
/HFUW9/p6/ooPd4JCCnNMVlLKE1BbFt50LumSEWt0u1pWwbRdFD/RGtqUNWFdl3aEg4/0qKDo7rj
TORUBQ1oCpDkd5sXYKGzuBg9H1OF0+NhTKfsY4c9n/kA8/UhPOVwTzZ+YEQgCl37kiGnqoIKds9x
zSwKYEX2xaAvfBDL7O2WbAFIXk45zSdPzy8Rbq3oQleikqZdoypfQZaOqT9SHQ/uX/G9QqMMW2jd
Sz5vHtG1HcvrM7PT3R4G6mRQA9udoj9Ejqr5qSwT+++mG5mFadouGt+Obdm/IN4+/0htW9HOppah
c3L/9+ztI+EbZR3UjphD2FwKEIt1CmwUl2NQu1oiTX8AEftfqfVH4Og9S/DBAd6SsxXMyK0X3ozq
pIYLCukuFbG/hEa3C4rZbPJDhEYPgu29KyH3khyC0hjTxWtb2RRleWcoXaB1iqO91SPHAcwoUqU6
mVDbZh+9VHFzH/K/6cf977nnZCih4mXoqPBYbALTucvbTkPlNogtFamRuc+R3EGf573mRfaJyfT5
NzaQhihDtg7NUcbl10uNLcU1FUUQRuR65iuO4kCtDLN/bev1wdndXRsBphzgpxq3JV3I0bw2s9Hq
g6o3+0dknOxTaMXiKux6eLQkB/L9b7l7YgDywgQHcoBWx3ppLVVhIlt8jNmJ8DmuFAMJHU97MmLt
qMmxtzQazFIcnSIScJq1KQFXUS9gDmCEuLOug5jTU1w7ycXpwv5PBfsHccvPe7VBKDDRS61AlgyI
KOUP+sXdEP2NsJwyBVHQ5DkVYnA9v5+m53oql8gfi276XC7m/LehNDysNG7jj7aRlUcXZe8T//oz
NpeS+lxnRtThA8FngRmfwU34gi3YUOLoN14M3B1Il5+0CVsMSBwbAlkcZmggbBtOiVlqoDjT7tK0
k3m+f3D2fDlUwPL+SeGv7UuvqWMKRxoZcDwr2SnT9fENpVf1630rPz3Wdg8RAaYqQkFFIqI2e+ia
bTcp08AUbOXY53TU5ouRuE0A6p9RY9sd31hGWr2JS/B5VTGZj0YW9VcGTdvCp/w19Zc2GxxmGii6
XMF+V5/K0LIee/Lng3j8J/r95rdakl4e9k8O+ua91mFRLKEbGxgta/t/s8gR124pNZV+T28yUNuh
mVxkTieuup61n8Dne19j08guaPOm35Pa0Ar0Kd2uDtp6LA/2a+8U0sQkndTYLpLK9Ycsa3iDNGrg
QFNbJzk1Y+g+gNm0vnWM2x44lZ2aBQYAIdFRgP5hS6deUdPsonDm4jkGCfJUROcMrZLTkgDNgTDp
n5757Id6So68584iGXcCVgxBAYNxNze+rZaFAI6Crmij6tw3ExfdSgnqAs2Y3OzAw+ysE+Zoxr3x
MLRtt7OoJnyvo3CZRUpD1/TtAXL10hwdf2zq8i2wX/2SZOpf+jR2B+nF7jolxRt1eF77LVbH6Srm
R3PGkyhTjiBNrOLcQG15VYV7RMGw50WpwksMNckZBOfyt/ziRUsml2ZDa7jopZE8NPOg+6VTD76X
InWs9K5z0sJu/BApuBhlTJAeMOZXyzphmRYmU7+Qv5FAbD15CAIq7ml9IUZXPy9u37zR6Vz75XDY
7ttfLykbiA0pS7HV4XXctAGVTxlWLJry3ioj6yMzYO6TN6KeosZt5i/L7AQFVPK+Y8zO2U3Doydj
J7Yiqvrf37BFvLoMcJCOQCdf6137dVJpSttojrzAd1A+jVPifejSInt9DkBsSnOae0Oes721XejF
SlEAHxGdGH0YN/TnkLD1wMpOFCBHG2hZUUyQGi7r4xRB0gqAGCsaqg6fojit0lNj9s67ZZzVcxhT
qTnwRjsvFbO/sq1KbUv2+9cWVTXphrBT+ZhmPC9+4bVq5euxZ/57/63au5S/2tnEN4wMxg24BQqE
Vl1fxqkIz00N8mYsxuaABWx3STooH8RMSA63AWmuRUukWgP3AVbEIEVC4cTM9VEFcu8Uwr8KuwxH
EZGRTYHJNmCvrFO2ajAJ8yM9lLGvOZ2HuW2CGF/7UMz20TDW7leEyUdynPHfbZvHtSvYOoefFd2q
fFJnCK17CykyRBTiA/e9exRl4QDcM+SV2/xaW4BN9D19K7uCC71ETVnzFxf/xsBdHkRl1738xgmR
FEUG8ygA/jcncXThkY4mYiajMQqYZYV5Soup/2ggn/n4O6aIz0hYgCBvR7K0eXGVWfbktA75u3ie
q6BxU/fsVMbR4PbejiFgBdM6/1Kqlq/kLw+E2cIkrynSWTVV8+fQLNE3JD2sN2OphZ/ur2rv3MtI
Xs6IQ1CyfXDJ43tnGGU7SU3dT4xQ538qcBccnIvdBVEGI6uFHI68fb2gXlUYNel58ajiKRfUPRp/
zNr6YSzV8MA37R1BpktAMcP1AH/j5kREqJRMmstDXudDdIFrXXnI2zT7tBhDe4GmKzxwHHtXGpgA
i5IcNnzG9dJaRtEj1ApIEMypCepB9d7H0TT5LlWPcxIbMVq9S/jj/q7tfU/2i2ooKCQilk1cbKdK
XU9opARRkbmfGPMfEQgf6udwhFH9vqm9iOwXU9ushNw5a7KaUovqxsV0SeJEeZdXjlL79hh7J6e3
ireTUwKPxN15wX3je5vJuwmVKbEDJfPNuVnqNDFrBZy21A56S7b5PrdaNVD1eXmb6PGRDvveZQDU
xZSBrPSAb1/vpY5aIqywI7BwU2VYyLSmi9Kpr6d1QmSN9E7OluEpt+FfHwpC91HpgyGKtUfNrRG1
yQ5pnfbOJedRUtNRhgBKtl5LHMLhhPYX53IZZjA683xOc0rGfWvpFyMzUPWIoaa+v1+7HxDgGp0S
YE+AZtdGM73Q06ijTAh0L7vWPTIUjIQcNdf2rOCCOfaUJEF9bE5FCAGIYSc5jY2pqIERoC8z92Fx
vr+WvTtGuApnCehzUmV5Nn9xwtPCDK4lOPgpHJ1fkrScfIZ65sh3Mvt3Aio5psakKC+LdgOMhXw/
H2wKGk7tWpfUqgoma9yjqa+920Qsimc0GGMmAFmvSKq6p/GgMiCk9D1M66YMBKziWhdZ8eg4VXRw
e/eqxkQBIGYkWAGbm3eMdp4K8IIJSmSTwWgmi3fNlcR+YypLfB5DYPzGUluXZkkVv8/sErU6M7wu
+nykJb+3cjrNUt4DijhaSOuV96MY9dwZx4C20vCPYebpqQDqgvoZMhRalJp/vf7swGcmlURQOGYe
YG1vcpDYGHrslXpfPThmXJ1ts26/CGMeDzDVe5eBzqiETsCgcKuinoSz643MtcVT610ir8s+j4io
Xl+/IEioiLIgDiSQ3CxIy/PY0CZGoepQV/xSS6NgVlyiV8X7jVk2RnOYZePkSPKTjQ+p2jEGeQe/
V2r3oZ9aYeU3Wig+5fM4H3RPdnwkLQT65sB2oPHcFty7rKM85kkqsdiyL0balf6c1+MFlrSWcQbH
PdGWPaIp3HlQpbQn6ROs/VKWYH02RDgkuav1I+QLSvpNT13joWrFcDK6NvtvNtqFSdHkgxcOxsFJ
2XFotPVAGtLdJvXfdtJr4A9085gPFEqiX+jc/9OJ1npQ0+ggOrk5khSL5PCjnNYx5ajeeoW2QDQ9
SWKKbnHeneYOoEBF0/Xj/SN5c6elFV43Ng5oEs2gtZU4a0qq9zlWxDA+2SBr3pVIhVwIDj/GQnk1
x7k0ByEDM+icF9K3tbkoN8ZW1P/D2Xf11o2z3f4iAerlltLe297uSezYuSEyKRQpimIR1X79WZqb
89oxYswHDAYDJGOaYnvKKqivDW1ZnoLQ2yaYUgFz1ij5r4cNjUOEBhChwgWCN+FtGLKig0mHUTem
Wvw5rfqtcavor6C29VFgvv+oVwVWDIXYH41KCPPuXjKvZxWOrC96pg1gDvPuJaEzUti8O64qqC4o
EL4E6i3mUqP4TeZq+c9afvvwyAkhggoyGQqMr4fvIe81cAfwTw/BowMqZeaT7nduKUKxxiqDxpdd
PwpS/jgH+6Bolu74fTwFb+esQwtbsZ6ZZvc7qh0Y6cchgLdnwik7/n2PvjsUcm4A2lAIx/Z5Pb98
w5PrskQ3xVZsJydi3C05gnVti/WDx/aPuwyzQvAArUmUyndTntdD7f5VOcAdugkrtrfsE+pe4lb5
hTCdBg9DMmYPoGW0j3+f4TtnHaCjHS+wZ5FAxr4e1uBXsTOLdLNEA+QK1gnRBRvG/8N33KeFZAfP
N+DSr0eZYc2L1Bf7RE2jOiVZEDclLyMyzqw6/B8mtGMEcIWhRPrW1JatRVClFBOKw0J/SnocUlTT
csgN/X2c97YG6k3AcOKxg2762ymNKHW3MtUQ+OL9oTTi9+IrAFOm6qO+0nsj7eQ8iPZhQqjlv/54
0BmuApRJhiaPtvKiBGiFGFGF15PI9H99YrAJ0b/CGgH3sINGXw/FsEmCuUBlJNN8hpXzHJ7KbcFb
6lJ5+ffv9871j4YICO/YFODIvGVaYgvwCSLmqmFD7g1xqwzFTYwY77JDC5PXuij1y38fEs0BIL52
CeA/+vMwiEs4JggPVDfzA+ijKRFu2UgE7+yTKsuPmuTvHen/He9NpLBIisWcYA+a+SitBz0GtVji
9bL0NIFeQ9uetOk+Ujral+jti4BSBjZ/hBfvD5sShec6c6FRTRwodUBNPKwlKipXVm4WQqexvmZQ
pKiTJY8/OHl/Thc80t0+BOkjWPDFm+kWPLO5trjBFKTGLiXbkmYewfmYmBw/h91sLosYR+Xva/rn
4djJqygxIEUGj+6t+F0VA7hiJgg04N8J+hAqOC/II0gMhYj/fIlht+IflDMgsoThXh8OPyAyw15G
o1Uu2ZOblpUsGe0/97bQHxyOf0XuX68ihEDBLUHfDiALUJFfjyWyXAYbZgZE5jZyWE24UhAVDN2L
XNQARiCMgmvjejbWfoncDeDmeGw7UM9ivFWMv+S0g6hCmQIa+8HF9+eLgaQaYSEuClBfyrcH10yD
6bs0x2cIEvFZoDhXh7Baefz7uv55PaDTBGwEhK1RIoCm1OsPAL/IUbYlAhsRxmCL8yAj6B5XX3yn
n+N5LD9oH743KQyIPB2VAsCm9232P8WCbc1talDhbMp8TI8WFHBzB2/y/CNtw/emtRNowfWEiMkf
1U3Ut9WGjWNAPjYQHhtb2RHgTBlRlWO3zgcfVfT/1DcEiwdJPDS6gQ3C1n2zayHrFKLkhl1bipZd
LmwZbtNhHS5ybK/DmmZBR+IlDm7AHkm/FCsFixBiWu6G+sq/dHnlGtpVw1ehyvzKjay8Gp3If6f9
kD1q06Zw0xXsk9QRR/vKfAjG+fM2w28PA929OAuZh7cMkIIiZU5SbsHDHVVBgqoLH8wWy3MC883b
qhjDa5WtyfMaBdUHyeV7SwXgwo5OQ/AHmdfXW2KF/tZSTglC6zH97RdW3VabUQdepk8W+N+Pqorv
DQfIEei36DjuAObXwyWKVzS03DUrnIp+qiBbLjxcMKAFkZTE9+lHxZ13Ls5/Rc0K3JoIYt6W9LnK
UzVOgYVQRzzdtqONCKqn6aUu549Eh995GDDUnuUhA0Du9eZwhWk7hh3MchqX2Wk7lsbrgwqRI5wZ
wOFnmbiycYzzDyr77+wdwGtQxcQtiprm2y5MNKPigG6ta4Rk9NGlYOqdQNRzy1WWrKVG/dR1L9yK
8RRpIASPf7/A9vV6c4MjwkSNeG8A4V14U+RUjsrSDbFtwtn7Z+FTiKmX/XJto7mF4ppPnqBJoOAR
Ec/806q6j8Z/b/bgLQCahzIremv7fvufG61yGwXx2rnGsrV71vDbIEXL20tTBKwuudi+rNrPF3oo
Puo4vLOzdtd1pKP49HiZ36QUIBBm0bh41+gyKBqTz+w+Dll7BciCfPj7R353KFRj0MTeK5RvITwj
mNHomwyQgFFwMO43lhIP+F7dc2C8/z7UO+cTtZ5db6bcS6JvW6ODj8DRh/pG40PY0Zy2wM4jXuQM
EM9oXPuDi9uPEt2/DwkA1eslLEUCNyZIfMI5uUB3NC8pRzaY5UHNt2C9nly2/FeeLpTy/v8kgUZ4
PaIp8lUEAbUAq29bw3KLrtC4btdZl3x0Kbw7uf1souv7r/LV66HmwEWcph2EWrsp+corL6+3SQew
pl45EFKyyu//voDvHQgYi6CYjSQUN9Gbuek21+HGIWLaxp4TOqjhspr4Lx5zew8K9HouXFbdQgXh
I3bPO7EFShVAku7+HOhOvYmLoXHgXMKtbajvclAKe1tDXOu/Z4lgpaECs6OB9lb6m0t2Nb1PcqTZ
DQv190HJ7SaJIgq65joe/v4h3zl0cO9DqxQVLshzvC2AOqeHjU1Io3IKh0lo85lmnuEVAdnbj1A/
71yiiH4wLfTyQEl+27NP1yh2QFX2jU0S7+olEubKetD/IAwUuHMJJa2ndprVWaWquxYeALu/z/VP
7NPeosL4KHAhI8bhf71Nt7KYCrVjE/DDF1j6zj+nCVU8EwzpySYo1ERtXh4Y4h+ixrw6IVr/yMjw
nZMCOiVSVgQh+B3+kBUT4bqMHNbtaT/LYy7S+W42FeDJy4H3lbz4+4zf2a3/Vi1BNsdRATby9YQh
h+4W2mHCEK9or+SQt4+Td/yDUd45jBjl36JTmCHRfvNGSB+1BUIOzAkWwi9T2OWkSnpzUxVaX3Uw
PviEmEUj6ts+unfe21II6cA3x2UA6au3Yd1Sru1sQxQBWJRdtFaXjRJoJTEu5gvHXYCeWhQ3y5YM
x6Jc5NPfP+97iwmqMZpZez8NBczXnzcWnaQ6RU1ARMmGK6d4NggrjlCy/R0GbfxBrvbeUUW7B/cd
wIoIY98sJpA8aas4LoUN22Yhg1PuHKuO326o+n9wVP5cUnTdMQo6LjHirrfk2KGsrJgM5Niqma4P
bZ7RuoeVBgFqLztBul03jFMwoCh+kb9/0+jPae4ZFdL6FGJBwJ2+WVNDmfMt064pMgajv67N+CH2
gcVFCx9wScI1Ti+Kbc4ORTCV5hAWa3dyk6LdsRvalISjsYIEeZ9AITAA52dK5/H7B7/k/q1fB4TA
/aJAASN0VAwRHr1e+TJnYuAzhETtwtareNtfIt8NxI+LggBWOV5v+Se09JuKpXNLwiXPLnhi/zOE
DQkGcDyQONo56GiFvP41IC2Ra8Y85K+GJL8cg+mFOVh5rVMqjxFkUA+Cbh/VSv/c9KBq72yRXZ8K
RJz9z/8nFmVbPHBGHVhOcKQRh2BbpohI6GiGJ6DXoQhZjXYVp79/8D83BWLfFG06wHrQNXubvwFU
ViTSI9X2cCCp0Xxk9TLl9M4JmX1QPfgXsfB6bQskpymuSzzA6IS8WVu/4khUPaSoaDCmcDIytN+I
o0kVk0i383nkUCU/wR/SDCSZgYWpJ5Uv/2w2mJJDlQiIu4RbVt6U3tq+Dgo/vcyxhTNFUK7lE9Rw
9XqE+TAbiVOhuxsmCU+/v3+uP9cIa5Phg0FIYu9svolSgOwdqBTYlF7IsE7nvKiBigp+s6GVoEtO
/Ze/j/fO8iA7QQiBIhfqLm+zMzgn48cXnW0KkbIcepi6etggefjFZjM+2weD/Xk5AbSGXBA9HFy8
+I/XO1B3QmSrLeByLsPB3HRxQrOXuZvhXw8Jjb68Beolm0kAP96xCWQA58ms94IeC/TNxVHOu1D1
aqX+GqN/6Mgw5HFLynBob1jPUSH3U0tRLgm228T3E+wXKl09Gg0WN0EdDSYMdC6Le7Gp9svmNx2T
sIAA/ZGKrL0raOmv5zIIWTMMiIeIkS3ayJ1MIJcIBKEbDkAZZXAvpsD21XPgswzu5bD9u5jA/Frr
Rc8rP26tErB7BIGWnftO+oR0A8TL60ouIThh0IOrruDvwgTMsrmYjmNgSn81IcJrny3wnnAuiEcW
Q3uwgvZtwkJ6nyxdpC+gUgZPDBVJW6AolpffNg0RpP+cXwEEgVIL0NaoVqH/8HqFADCN2zhH3ZoV
vCIMvux1NrEe8slVdZBrWxw+2BL4ea+PLBhIUBL+FxCxUxZejwfDlDxygHcDMCzbZ5cafRghvHSv
ZijL/32oP48WclPkqNBRQgKAjPj1UPABYAYkT9PEs+lPtIzaq2KFHydyx/UKtJOPEvB/e1yv54ZG
HnYVLr79pXlb20nGNQH2CQjelWZwM11ju32Nhef+1OF/uFZJQv9xUOJlDSJYyu7lOqR9PaAws9VF
Tiv6OJTL/Iinmg+kQ/eXXqXWRj8HbawheFzMVz+m4p4vA+ooLWdbeQvJZyT6ZmLzZR8IyMch24qX
2na5CckY86qFql2VPRUuYc8ZfLa/mMgqSrK8z/ShZ3JhZPMie7Jt74caoBj9QyVz/zkUKngZJyDk
oCkxl08t6o89sZy5S3Ru5dZw5e0DE0H4C1hzyHjrioqNFKtCwL6vxtfYp/4Jwm/5Wbou/rVOsCxp
8nTj/yC+s/oQLfB4IVrCuvdua8se3RFhiod2ku4JFkUb6ugBdX2tHajlV30XlY8bCHbsVrk2zEiP
fao/b76d2/uCJukIgQMnNtnELFTZPe2hI15XCLtw8KAXcJZltTwlY5uNdZCY6TmwPXdgZlm+Hgcc
AWhwQj4IugywquwaDzBZj6oG7R5kt9tOpxH1tzN0mkLiFdTrSDShRnocUJv44gOB9FXBN2Ssc5qu
gnjQfq42Xw3zvV+24MAYumAf7O+3V/kunI5IFl1ynF2QNN7s7xnHDGhggL6W3OpzNFbyGswQUdR2
xR98MNh+D/zv3t4HK/DUIngB9QXQyNeHaRzBl1h9FsEANZT1In1xLKn/COTzB/Rt72zsvn14mfYC
Xpa8Hgbt99SAzRfWkVBtcFAlW65QaaKHjOHeJTauls+UZf4qn4yDeK4s05nIMgxEHanIfIRshbfr
PuLriSNsg1MKvuauEf4WmwkFwZgvawH/CYWw7kvhZTABL5ZVFjrlOc++zgwet6lLdypgZCCjwOZM
bRdQUhGQOFVmGQEliAP4vevR6qcF1u8J8FJzCxAFU3PbxJXtCuK0t+KCwrYBlS09hnENQMlIH3Qm
uuQwuLhvCV04jQ5dn8N1w4FwcYha6u/t5Bj+tmz3K6eSjpRzObAjgIrbVMNOclXEZ1Pxew65Uacq
mbg8iKCKHnBTFOogx6W6s7FbvvWUpRsxnGb8ZAY2Pmdc6/vSm+r7lAY44i11+Ogzy91St/mQfjd6
AqiTG+dvqQSjnjCXRP6LnbrtC4118NINLL8tICoWgpVm2VxHGYNoqel1dx1UFWToOqngD56aeLgS
bbtM12noy+fBmnSFI43tL127OVZ3W2vCY2jL5QWNv/FytYsAIKSj0ReflmNGAj9A6rFjwx2aSINo
FrbBHs6UZUeJ9+WQ1CwuxA2o4NhdaKatX0CGL86wDkB4B31p9FD6gfqSwDQJjg4jCC3+hNQKCpyd
XLcrJnsFyDgMUeoCmjvfcB7wG8YAA5x96DMGPm0P2yEtg2E+GpauIKaVi/icgx8TNVOXGeRkLWwb
iS1spxs69e09U4haPvnS2G+tCKEGzeBI+IgOnyrJQuP5RUFqMgAcclE/w9Bt+cUA6eKt7oK+fF44
swEiHse6GvCH7BnF2vXzJMfyti3hA1uvwVj92PDLf16shoEDNDjyl3GIRF+HQVo9hstG24PLW6qb
VW1RAdgQjSHTyxMNP4OZ0bFeC8rufKTauF5GsIgInIuZACYnWTjp87VyT0Nfup9TIMP1AES8vgW+
DE2HhEfZdb+ZuGsqb/qEWAPyL4CJQRg0lRvE0fYB9KIstCCSI3qLxU81yvUXkvgCP9rEPhkvZZmB
nL3JyP9GUqHsoS2X7TEDa2V9LBIGC1OYsQeu5srOwfW82szURVsK0Uy8yB+g38I/e7Ahs6usw9cj
yJ932px1HDKkKuf9CeeIfbLJVMJPTNltFHgTx+ka2sx9dc5YOsz1xJd8Oexcu5bMo5DqoEyO37xV
65RcKreoZ9jhuoWYoghOrRjhIACdmvYfvih6O8ylkbA+0uFzBlhrQfokYQ9+htsyyA5x2uBAIC0M
5szdp0Em4zpv1+TXZGUxktSDqUMWqLXcxm1psUW7SX5moCLHJwhNyatuomV2XUQUwEi2pjq8hFNG
mtVCdDwThKlCxXUGi9nrpDIwXwqWGOd16cQnRffy2tJtyxcKBzUKUC/LNelpN091tQB3tSSxNohD
ohQGOQM4Zbc5EiJ2QSeu78DKz79rNReWjBvsXOrdrcoeoWXjJ5JYbKpzKpLungUpQ1ieeF18dR2L
T/3MkURlrE/qlufM33kaS/4Qw+DX1E7YQUKaFi1cgtQoKptgnJZPRRLbsoECTTlC0lUvnws0HlQ9
Ji0FKIeVciA5TM0nEi2Cy2NgVQtCU0nb7cqls5XnfkvFj4Aibb2Ugg3rAYY/bXg0JfRLawCZi6qh
+GQbKZeFwS1qDeZP8D/dmbsp726hTQ4kSQxNG3MG5TTX/CSoHloysK3qbyaWs9/oVBTFAUD+NTkG
qYewQCHX8Psyo6tLoGgyZ42NuuQnMm7EQsMqktPmUXasdyHDeyiS9LQ2mo7A5BRzAYh3LCQqjWk2
hucgGCqGo7glcy020HRuYmw7jT8tq0+6jYu7qYjSb4xXM7/YtJ7ze9CBvTyaoWr7o5ImfFi7bFt3
7Up1V8wt1gTuQC1sUrjcsK1jqS9FnPXfw11epoZDqX9Ip75sT3CzVct5nRblSTD00dPW2xFXc7y0
5wkSnxn6FfHwjJpdOkFcSs1P3QpxczJvxTjCBA5G0bNNcFwGcFDMsU+78mGyEexblmgssgZA4q08
SA9gDpE8WzC4U+Vvu/jMAntg1BOOZTgR+L4E8nKOafhDpJvR58330QNcNRJ/EG7Izx0U9vRJS+lK
fKTBfqJ5jugxtHG+PcxWsKsAISoiC4plYQ5a2pcF0/JLwIPQ4UF0/Xe+TENMtNHhP+DX8phQuo43
lmKbN/MCfa8zRK3cAOR/mvFj1lbVRb5MGwhLcKu1xMkQZjntPE5VrQH8abwCf6QBLs6mV1VrR0jK
C70YILxMt5fHqvWbmXY8eBWN41fgA8Y72UYr3kproe/YeRrq8xBpvJhwGuMviDJTGM9H1TDUxQSw
8nnmU8vrFH7gGtFBFJwRpmagUWHXb/IEC76hA2GX+xT6gOsAhflM6BQW0GPyZK3BXcg3z38Ct8ti
EphUskvj+RqTIZmkuqfGgQ84bFNsbkQJeZPHDaE3vx7QUWkJuitbBeNLJXbwSxvddVvUVyRPeuoP
K471VLMpkgkyg7EEj1duqyX5tKL54+d4OACKtjlUO5xbL2gq1raRxdA/hVIISjoz6DsXdMV3n/b4
ayJnGfSAFrveaQF2RM0Ybqqj5pWoCHAE4isPhH5ARzkdD1MXFcsReqpzDMuabhQ1HicK0ftCgywy
5HMsaqTi9ig1W1GEYHEbkqlcsDusy+YbHZltAopniebrKFqQKe70k7TOtKGfYNqNsnnENP0UBJFX
NQOi5vvCRJU0kwkpdOB1iGVaQ2tvIzOExWnmltuzzkCe+Mo5RyRXCJ99dSIMxhrelsVzuaH60cSZ
hHZUEXsKnTYu2Q203mlJUET2803Wpr4gG34qIIID6hfVGAeSLEOcoPDBeJCujR/KGc+KDgWSd7h3
4h21mHnN+ni5K/wqYPtFw/weiVV56WI/B7XCaD/hXsoge8yg0OESmchjKmKcRMNhAX3qmI/5MUTl
vCJUW/oDEAKQfRHChe3notMuOeg80V9FVMieiHSKrqt82rAsfZQ8tSgwQN4s6IILSBIFZePjKU1O
uMvNdbGLJBCzRuEvFAwy+FMuHqHAXNLGLBJhU5jQll4s5czDWpistbXO5kw00K6IfoKhEOyrwSJs
3Sjpmo4mpT9C00V9SoaMwUN0jVdNkoqbjcRgrH8DIxbvRudSoKMjCfcDvBJqaOuBiXK+SnBBiaty
EsuAs+yANYGEXnHeeiCxyTobS484ktbUfT5uN6lyMW1Kz+RKOEByeFeL1KKwAYDZXMvJ6/bkQVP2
4GEY9MqFy+AjzHw5XfA4iIpjNKj4a6ZQBj5B8AeHwCxh+ID0iHeHIlJldd128GQkIZXzjUyyrruU
ER4rohMO9VmKrsnn0NloPLR+C7/Dc82GR8pia09CzuZrES5oJSGHYPfZjESqNi2E4EhWzRrGqm5F
y2AMYbTEclWeEVknIKOjVNqfULgK8sagYxpCrD3B2VUt3psj+jVBS/JdrA0GP/DMRjI35PBWNLEj
KXIOVKvgh2AR5IGEUsNaw32hVYbv4yAx9OwYFH6wOdu1rEPflggoVfatc/FoagmXIFxG2NZ4ylE+
ubaLgXaaCx1AWjGaVQGqFIVZSReP7kYtspuI6YsNGL3cSV2XFvu2zjeZJceUoYJAaFYBMY61B3EL
I7OJ6Fn7f5zgucLV01dPIvdlhAjSppQT+Obk4kTzGYA/dHZ0iTAMfpykA6z5EYFzikAtzaeSmJkl
P7SCfhiJ4R/ljmVgtPhSqqVCRwOKaAXJsmmZwODTKO33VSEPvkg6dxiALcwIgOha1z1oPLjOqgr2
I3YLeneSnKfnLVkEpgG9qejUZ12f1skgYFu0JarbajATl6hOlJ/us62doTIHvMUvw1gukRHw4toO
Bs4psSpVgScQklT3FNf4i89GvCAC+3Ij3ZZv17gZEFYng0VoAoff+JfqWvpge2We3dYH/XXSTWsA
dblsOcxtAumanbFCa1EV3WM4raupJzrHObpKZXUl2Jo9YEWipLZIA47gXMTFgatpeWJiBc6lA2It
qtOJJqJeMlZcxRBcyXG4Qn2TzSsed8tLxcFlQ2e0oXOeSgRbOmiEDfxaV87mv/Nsy6qrTI/tUwvj
Eay+n5Zn79GdaroxsD+HtEJZK5rS4jIa0imuS5ck90sSrQoVPyOvly50AHN2rf6SDgxh5sQElnke
YZ5U5wYe9MQmcT/WatH0KjYQoqtnEEyThi9tL+uJmfbzBB1hA7yrBeSFV9y3V7r1M4VvTT4PBHXN
8bMdlmw7TK5NhzO05bNfbcHTruGjRjqeRzMrLlYQwYbG8Xycie2q4HFTsR3qDAXD4RT32h/z2Pcl
yVQOGi3+BqpifYhMwE394MlWTIvAsas0b7A903/w9NHvbSAgHmUX7WEfjvu8h9k7HX9mZvTxTdFv
0h2Sasx/LeiSwDl00xKZNAJT4jrBRTNXAhW3Ds5AGs92j7+yJbAl+xkFW/zDG4ZtHAqxCxOAA+DQ
IeHrr5Xy9szEmGvIk0AGpp5QE/tqgxTwSrjB9zhooQpwMTqfPkIksvxdRGsGX4toLNtGTIsrruc+
HR+Uz9sXiLXlsuFT6DqCwq3bzhu89n7BC2C8LBFxVXAeDeWPKOzCGe8vR03B29J/jvXM2cUYgmx3
UdJkxgEMF/W7n+NZHDoEZh0KoSp5XpScvvtCDEENi5NQowjTVyjCyNkuFzvXTZNMb6kh2ZROpval
Lx4Cm6FLAsXoFEBYCjE7vNx0uJaIq3C5DDY+gcUCN1ZlWFIQaBDx3xKWAi0BSwC63Aro858jjI3+
8cK1HdKoTskGoCnfIZ0ReIuw/eE/t8x7xtMu7WQaRGVSoK7oze1c0BSrASM81ISKKUY7AZ98PoZm
yp5DPaFJkFdiGknCh2IgAveMOtglzH6bPEc+MfG95QnNBeTdggPWjP2F37tXbn4C8YTxmiGA+hws
OhgRGCzBhUGDpiTgvFk8zpNHd7aDaAVJ6AxPW4cQ/8n0JoF1+zL5n4Fi5lYazn703UC/Livn3zyi
ZdSqoQL9aCLINddUse1xhYc55pcGYLLKtFxJAt0QVscS2MACuRknEWfxjV2R44BsCtrmYV0idprg
ufzJrsP4aS05yi1OO9EhmTZ4Fi0K0L4JWrwQNZS99ZeygMUqSdmwPOC+Rg1BLMH8XQfp8NvoedCg
K/HC1tOWdopskO57gKBX8pl62l0iG/C/s21MPrU4Qb8WPQC4J1E6GZDyhyjdVm2Sgx5kwnwmFBq6
JQmRg8LXPl3LR4PMcCItyg3fo8gNbQNUSyEORucIv6F37NBZyTZ7jzrOKhFbj2Kq0ZRR9iFDCsrP
SbWBGyDiPnmxba7ufRxP36tOd9O1WWU5ozU5FxkJTc70NbdtqQ5Iv6GHvVTz0HBnquGyQ+vgJ0ep
/6qCF6Q6Q1SyeIBW2S4wh7ajriH9VboD4pf+dlv09EC7SfwDlvl8Be072tbp2CaPfOyqlSilUED2
aOXeFG4bGNybckgHA8DVOeK8yr72/eIpbtAcV8685tPdWklU/6M0UPYCV7E+jmnfBiSPKS7zBe8Z
WmThEIR1jzv7YYvwbIPZPKI2CWRcBk2nMBpQKBVMfYpy69czqhvp5w3RMrp+ExLnwxLBWYkwlOA3
VBzlcjn1qJnWkocO28cGKOP3PSzwiLCriuq2DCp5WMdk6WvrJXTPYoDs7qRNoPjFqqorb1O0EH9L
OOI+DgYJL87iHkm3a1deMtrPAiFbaOYHnAYUh2CX428dE8pCizqf+1pW0Mmtu84mj1k6oHsxwiti
778EKro2bTKeWxQyKJkt6Lqn1bLNHChXhURKHS1oes6b/jGvC38EKHcwDfT4mGhom8FJwFmfIjBA
H/03neflejXT9lN2uFNvwiGacULB/R5PCIWnc7YNsbtYjQwu8jVkHo2h3NNjP1eVOjnEL9+rZUEu
m+gtPmqamL7pUyMe4CMb3KWFTj879FI58SYvHsBY7l8MnwN+UF2RaeKCGD9yWeFLXufZpJAazilF
KWBZ8XRY5I1ZneAi75p2pDvW2I27q6Rax28IasXX1pd4GAsaaIbzX6KPBeivv0BtZPPguCY4IF0n
kG0Va6ghwxgqCGR0BoFClfEfNJkyR8YJAC3oii1MoiMTu56Asz4sBFD6+BHhSf4plUvhai/L5cwG
HVVEF1lwKad1TK/m3MyXk+89v5Br3D72GwpJ1y10Hs2RQaKXI9afkKKkic5eNiQu7SFDoRvPg0DB
6mIsSlrVK1r/j5ADysQR7LMha7xcTXtEE5c9ADEl4asSoTilh6g6ATvvXzKzFDd2CTo02bo4vAS4
XwzoMFkchK6vuusI/ayRxFPH74M4wttu/eTEQY2KfmfA/2liJouLEU7O4ISVckt7EiKc+kzXKUIY
KVU3HvKJuq+bVMDAWo1bg0By0T6CuBj8ENgAP0YgG9oaPQv6nHaxuHMjIoh6m02C/jhEXU5+s6jx
tVwrf5hy5uB6OPXyLJUP2DEKXXAucfHlByikpKpxU0HVRefk1tc5zBN6onmOh8e5LLpO09EXB6gT
IPZCFgwKc1zw9ljZmA11a010uaFQj/7CYPxJoDOWEd8uCF3zfppLFNnNqFA/y1M81LhtEW0woPsq
XD8rmsWVuCnsUCE8yrb4Zw9Mxj9DCuHXuotkhJhghKJFxTgubQ/l+BrtN1eQaqD2bu43HjU4GX0B
FY8VVn9p5df0lEfy/3F2Xstxa2mWfpWKc92ogTcTXX0BJNIwmfQUKd0gZCh4vwFs4Onng7pn+jDF
IEddFydKQQMCubHN/6/1LTXmEJEsT8KwJjXIZ7s2NkKh5sNuQhuywKml+VQXaLqPCfFLut8hNDnN
yuxpQeuV2vW4rMdMJh8rOaI1rR8iokFWUYmu3VlspHuflhpt3bLIL8Z10xMAHVPunRaQCKCsTL8u
OO1Ut5FeLj9KRA/uoTar4dFN0/jGbt1tGjdqv5eKlnRU2zuduoA55yZyA887CW+enmlZuM0ej1R5
5EDU/lCKmJmhkzo/kZeKfrNMS++xtxwFWlGOA9cNSxFJVe5C7TZiE0FRxzELjpy5kYTrgXvcxE3u
bphYY4/izTS0+xqxF9WjpgB+MZMJX1x2hZEwWZpTdjWbkfzcsmzfGXw4KVouof+s3YRd70rLuxSG
V8sd91hfm1nWsI3NZESl3OBrakp4lg+KGPnXUngFx1GHYe4TdWHiiy1HNIF8sLfGFFHbp7RvfbGl
ww5C76L0O9oIcE8C8mfmOyA6vBMNXop+bmVSoCLfxlI3MyPUYvouFAxN6Ey666SKS9WvbZhhJL/b
Ig7rqhUPpkdm2HGgsdGHc4F9juOwjTu3sZeGxBCSsb+iJsmb7axwxg7VKWOx0bskXnYeRfdH7NHG
Wja2OLnMIy2n/UzVavBFn+MlSzotRmMUO6Xp55nrUgNSWDtYHuy4Cs2lAirIpk8rtumSI4UMVXfw
1NY32mm2tqMhSuWqpPZMsG2TF6J5aZKuS65k7E5kF/RpzoaHHEtjZhZN9VwPi0IqCFDGGElndzWk
tKfnwO6Ndnhsh7Zddmxgmljxs8hA2+RJxJuA6fREudeFNF1o9HqORMqPS5t5MHRarcrujNhux8hX
wYsWIETn1ngwCd+trtpKkSqFGBYdc9+rNrYqYjV1dtmVqihPalJO5SGTU+usP1em9TGBVzHc29q4
sNVS3MWtXwgY1dna0PbjGqLxcDL4Q61YE8f8ZVK1vSVzfTq1JkV0OgbNWP0EZD0udUA7mYPYtmvs
OPoZeYtDfrSZ9cWxr4jHfcpJXhE/XI2180p168gOJOB5+Yl2S6c+lKPNXiiIPLvUPtdKY6n2tijo
Ee4jbRxpKvfG4i4/FFmvgh62c8nXCulsvuMyHd3EeI3jnlkSCSd4NkxF5eXWnFinXpaDFAaQ73Zm
D+qpRqBABYaOCpSHnKeDeaIfHGs/Wsug3JeWXrPTGKbGolkSjd2MxFmoLa+Uhe7C/Wa3hu18G2w3
d8QupU8aJ74p7azpqUClZvncuKwyPzyOrlEoXWmkR5mmhbi25hY4doDvDeR34sjIOcoOy8YuNcax
vFQ5oZs7l4SNKSwonS+3dsPfX/uqS6sAhD8Jfj/iNJbFg52oivwSzZJlg17J7O07xje3Zmu5t6Ms
PowHTYwsmYmq00qhvDZ1F7MyAHW2eycf9305kSUiqiKdWCqHPrtCEJW023pyhvqiW9QlC0erNPIv
kD2ilnNu73YhVU9T3XdITRY/q+ZF2xjKXDr0Mii2BLNlVu5zzhtzBxMwk5f9bHGaWVTW11BIARYB
3vP8eYhl8tLJResONpNAvpFmHn1W4q5W/VgZp0com7G+laqX36V1aQw+7vmCkCWWPzOEYpbXX+I+
jxzOWoYn93HDNwWsG3N0iHldfgxWm1kbFa3zvEOYqT1iQKLGZFGz9/zBow7nY6pRbuikxsUmd7Pl
y9w69R1+aO1hdmPV4cDUp2HfJmlFE4E9op+02G19WijJqeLsfeNC70DIbPal5Ud2lHwRfdxrwWh1
YvTLppmfS32ZJzayo6putEFvv89AyZ+nIZcXCpv9AllMbR+GHuA9hzQ7VAzeC0Iu84ORZS2aAbFc
0gYai7COR/NY8/ZM/qIPtG+aOSKg10yn/LJwCMmcODZwjDSapvTHRG/ICKAxTmeeItC3ctHkQ1M3
DuVTpxirTVsgb98sCZ3fu4wZ8UFVup6aNAxTwiEsJ5npaxiIEArNRvSR8HQf0tZCNJ3XY/eM7si9
i/JSy7dxFTnOXU3y91NLoCWCHVNaP7x6zGeKMVY/b6LZKqvAmmQedrEnV7ZD7kBqBhpWBJMkBfey
F9oErqNoy8OoTsl+QsxcnyysTClHaovl2+sqahng5OjXAJuk9jPpanKJad0qgmaIspjac09+Lwt/
ReOzjRzTby2n+9LGrE2hnEv0HBlHd1bj3CP5dliieU9ZKzY3vduXyRE1lVKSbJiWRZhGy/C4IBPo
Q46R87fS1pLvgOxd158SSx5LwE/jdm7b9EsnJuTKbpJkN6IxU1qXulujW5wXQZdF6N2R8xLHVzD8
3mm1N8SBVtqJCFD60IehuUq3V4wVyQdNSe6qT+Boz2I1Fqbit9Ei7pOEk7FPFhfwfIedTrcx5Sxv
RGaMDY9EWqqfMAMtftw5BTOe5iG4isee6dzzQKvvNEqaTzT2UT6MOVDqgGFJ4Tpb0uYYS7ZY4Yh1
Z2RyW0MJrSVtP+etYT6onowKn2mfcaP3s9AvlabrUl+lE/Qcx71dcMbrkXTXfZe5WyYjN9kSppps
B7VRhsCheaVtC83rb60+Xlbtn6Wf6rizb0DrgHktayZxX1lydw6TdJ5vUqS590batuWx8+w6CSNz
zOKgRXQgwsiKYpdeD5uMrdvRFV9LCJT1R2uIG2qZmtVuNb3Myu3QmB71Hw6AFGGFHINh1oYvFWuv
GRQaHJwnLBbVsmlVtG/U3RInDtXES6GkO0Z/pJMy189atrhpuJiK+9Wpe9cI2raSY8jLDT0hK6uS
fHfZe+ahVWtxGiUpVwEkJKrsbllWF3qtUMJONE5yWzYI+qfWGrsX5lCaW3mqrsUiKtsqx0+puUGX
EQb9mGXdss+QUhTUYBVas8iD8scu6awHTQImPmqsd7dLqdnsB94Xaf6mK0MtDlbJhXqksqc7hx5V
hZgHNlXUYZus25YysQ5j9uFVzq2wQH7BHUEAh0znwTw6U8JzSGntcqncoGmoQTsFn75Va2ifcjQd
cjbiIIVG/sGt/abPWy/6Sw6KI5OK4vr1v8nvh1hjJYrAUpukDB/hJNf3NREDu5IW/p9fitRkxLrQ
o1hVzg1bEHi0Ys4bJ2g0dAWGm4pdbOfDLtHa6gNWybmqduUlryntv0IhINGdKfSSqal47UY3iLKm
8vOItITcKdPdnGW23wzLRyaGNwbIKhgmkxq8GcrAs48un5slQkLioR+Y9UOxjPLgMpF+8ADfuisU
zXhadfCnvw0QzOylk8vMC5DwETg7oQA3Ii3fFKNF2zfrrA/klG+MDY0cd52NPG4JOvWvx4aOQrzv
cfgHnt1+S00138QTGvN0qD/Cg7z1/EAjQqtiYmc0nqlEsci1TaukXkAFpLtHEOCcCra9Hzy/3wx7
67Dw8OkxImz4Cuc+3cbqLE6HfEyKoIhf541+QrWhbTpXMa7H1h2DrEiiu9aW2ic6i0Ooo5G5/+O5
BI8Pmm+TNRNHzfoo/vbCcbRzsGnwUPsO6XyQekhVUGkZxp9mlWiYu9Yh6VK5I/3ZOLuQniU4uQk8
xaXrjKZPxAB6sklt9Kdlaj7Cdv4+VAwgkPS0kN4yT3pnL5ySaD2tE47wSpLLb/RPaG7OMBGeMdql
H2VMnxs21jtbvbq2sWLnucPXjzDLei2izUHBy9HcU+NUX1u61Ft2Nd+pfpUB/gpzk8fj9IGV5/cJ
muuuhA7ev1XSfHZdW7qdwoae98EarW1DXFfQDqazLb2m2SixPQeqVmrb98fLmzdLYjFjBrExBpzX
N4uYRJptTl9JUMzAy47UHY3fvJUEDvrCzNtQ11qUpMD9//j153bXIJHVX+vgAHp95cpsCQgqpRdE
xlJ+KpSyupuNglLqJKfy+v27/H0CwMIL8Xhd/1iPzsExqdFnzdh6XKuK3Z06ze1OW+gjvH+Vt0ap
xYkWaxHvv3ZOH+BYHlFGdZhApdXhGK7pWw1VeZzRx3+wAr01Viwd5xdmUmftBb1+eEvu9a0DgSnw
UGtdSTFHVyban88aPAY1XCozmnw2AZkVvn+Lbz1I+HekoJGoiI12fQR/m16UTKX+OXCyXSa9/FLo
sVVuCk8Y0+b965xbZdd3EGOlg6HTgj1mnK0NvaKRfTDbHlYCrIIgYHnjMqFt6Ehgn0TAQPjMYP3o
EEFeTYb7p1GV6+WZxi2HziVc1PPo92HUac/SXA4iINmBCazdz3SHwLkpg22oio8IfG+NHJiNK4vV
oG5/ztdMgHBkMzbWwB3UcUsGzG1EaNCGfDT3g0XqoyudPVgIoks6tzzY2K6tsCg1Ah+yPNqUbWMe
3v8M37zUmtGqg60AN3b2glPOiuIuMr3AVFLzG6AKktCNtPnUpMlHGeW/b13WaO3/vtTZYsQGwx5o
NHnBmHjAqnXyRGPqZyEZ3xaCTLIl37+181lTt9i4rEQH9Rfh2Tq7HocbYG5DPoSTMmk73EcSadbs
bfM1O8Aw5Lh1Yko4xlz0H8xk5w/115UBA+EpXFfdc+9ipg94GnV9CN0+d3+Wde0dcrq/gPG1+oN3
8K1LQUxUmZuhDVrm2RxjA94vZqEOmGZH9yeSejPAFvEgxk756Jhw/vmtd4VdbOUDr2kM5+9bUQyd
nsaoWBVDnui4aJ+6cup8mhP2XeEWH7nizmdPLreacyHFoFkEeHl2Z5oYCD5xvTGUSopG0nZ31i/T
BB4KmqZ1zd9B9+6DT+58SlsvynTCvsxcD3re2SY0tcZWODXKTJcm55qYk+9HUCSPHV7hLTsOK6TI
U18kQ+t+TWY53f/xkGVLw6fI8cjgns9e/DGmidbNpQjLuRM7kW/r+s4o4+GmTFwrpNVaIxmpP7rp
N8YQznwPtJkH9xDX1Ov1YhzYzHMREeZdRp/G1pUlYIdq/4y7FC3B+7f41se6uvFNdwXgMpheX6wd
EIawNxMYpYw08Ep7uqq7pL+JtDnZihaxmdLU6gcfq/bG2MUyBaYV/CDhHuek8iJ1YjXOG4ESvdOv
dMq2dF1cW3wrRO3t23GaHpxkyS8y0eu3nPCKJ4rCRtji2G3Jv6FVFnllSmUKu0YY1ZHha4SLf7SD
fvOvRKG2AgTRmJ4PeckhnVTpDFGyikGvFe7iM0qsfVco/b6zreL7+5/FW6PdweqCIR3tgnq+u8Ps
WZWGPQ2hgSpaQYOoFFFooGhCLCOrI1mq6Qb3UnTM06LfRzAvxu37f8Ev6sPfXWvrC8feyCbpHigy
EorXw6GjyKmvCUZh3tjlkbJbuXXIP987cZpvmn5egroX1qlXlya0ihoZN59w2A5DTisFgdP7f85b
g5OoGZd9NrAI8xzFg4A/jmqdFvMyJeWxnMV8O6qYK5TE+pY3sUOPSbYfjM23rgnygb0vkFhWq7Nl
aipUdVGmWIQ4g7LAnPVxbUUJ5zab3TH3ad5RTSgj0/lg5XjzuoQFrKRKZAnniWgaXfAlocxGeLlh
0z8Q1QqOHcghpZuSYJtV1GSb5a35wUf+5nWBG66zHEbu80+8FolMB6sSoaoXxt7JcttGViyyY4Tr
ezPWs0ZTBDPZB/PO+hjPBxqvFksYQGwAjuu78LdN8YS8d9ANnB4AM8fHNJX9Rh9s6/H9AfTGG0Ww
D7ZxXmB4keccAbSkhSW8pQ/trs5CD+rQAVsAIoo+/olteQx6XeoBWwMDnv9gHN6/+huPFremSoCn
qaHaO993sE+Yu1xLGEpFZh8zG9W8SybTjh1qH4pKhx/Q9h8Bc96YtLgo1RR2BauL/Wz8spJBmvVY
s4aBHjLkFFbnmaJ67kRp4FjT+OfvKKgjfV2kSV1Wz9dIt1+By7YrQrOYlWNv991tgrK33qp4I9NA
LUS8nT1nvvnzZ8vJny0dD1Ynivn1+BE4JizU9CJUhkXs5lor98Jq1BCXrXujo1fHINjNt/+Di5qU
N3TQKOve+fVFm7JP1cJiZbbzpD5Kk7p351rK97hp5E6t9CuCdef8gzflje0A2wCGsM5z1CHwv77o
HGWOXZiRCOuo7ClyG8O9IGOzYH3osKC+f4dvbNIJtsBNzajlYueH/lGgIBzGiQ3XjLfYwD52YU2L
ca/Qx/QF7u3AgNG9FfnSPb9/5d/CR1l6aISSILuCs9bI29f3qVYLS/zsoSeiUkB/Ym6vWpqQPzFg
zNukMYhHNZrO+u42UYN3HY0yYg5FVy8Kgr8f6cYgSNSnKtmgasIv8P5f99ZbxbrMi0WRkkPE2Ydg
jZOqMHOzLrqI1Vyy0jEPxfaJzrjqR/H4p2S/Xw+D2jUVWPZkZGW8fhhz4mpO23JkSQZq1paAXqBT
nNylutD/fAFY+cDoRq2VXnwehkOvyOgT/GBhhMZ8x5b3U8VbvmOC4ezidda1p5d5+OePk0BcuHcg
9MnfOXuRsLTVNiLuIbTKmlqBVg3XU1rNoRchLDHJert7/3pvzcQw9lzPYDPnkgL1+nG6lUru5lyN
4WhG6l4mg4aHvhePuB812NNldGXXdf5R3eCtQQPIlBwXkJcrNfH1Vcc08aYYT0FYDZYR2F6LsqxI
lQ3CQGVFEhgffJJvzBQGCmHT4PMkDOT8eo3LDEzbeQqtOc5PjZV2T51uzjvqafnn9x/oG7dGpRwU
HPdHyddev/635dtaqHUuSzbRhkR+6bitg43YxoCoDIi/QcUvH2zL3rigicuaRZxe38r2e33BqjZx
oGCWCPM2jraVPb2UZqrviUproB/VzQcD9I1HCU4Tri8dXpgS58ciGukDfV91CnsmrRBlX75D12Ci
Lrc/gof/orqdbYXWfRAJaGC+qCafTXx2gnTMTqUMRZbMe8uAWtCmynCbDZm2sSfRc/xUq5t06NWL
vsFfY/Xecq1OQ/wlhYT9DVe3CeHA6PbjGsjiGFZ0H0fdcOVy6LtgPGT7ChPLPo5z8RGe7K0DAz4F
DqkUHa3fQ64WzSBCE/1baHV9jUQowohl6dI6ElFXPdUoOdjFzjJ+9liPD3Wbwh1BKqS8CKNOMYUA
BOg374/NN9YwugG0yTT2Og4NrNdDRVVqwKgdQ0WzhYLYqHRX+tIIlQVFV6OZ+X5RvB5zZW18cIB7
68rU5ilk04uAVHQ+zVgDefBJLMNMdX4QOGGyYV/EFY5yK9SEXjzZ/Zj6U+8NH+w03xiutEDoK3Fk
Y7jq+utbjnF/VaLRZAgUPUFeZuc+GYFGaLXjRzHcb0ylULbX61ALh29ydo+GKGKD5VDCbIhWcb45
lTuUOpIerkTcOC/d3mn18YMbfOP1X2caIijYGKj6eQ191qyhy2uM7c0M4URFEYtWG1zHfplkxQwA
2qMJ3h9Gvz1TRjMbTGvtTVDOOz+h0PqvNekOM29f2l/1WlLt9Nqcdkgp/7QvqHMpBiyECnYx7m95
dE1WjHbmwMFYRZcXeO9SPx9ddEZUtD/YyLx1V5CmDD5BF2jN+Wpfac2cubYyh1iBqdCXnTkEFqKV
BJnSVITvP8J1GX81swERpDAJJZ0CK8LbszfRxSaDEhZsQopc+goFNq3+ZakBsLx/nTduirmHA4/O
8+N/3uvhr8VAD+LWmMNihINg4vnC/0LOb+zV7df3L/Xb8F+5iDZbY2Zsjh6/2JZ/W/js3ANBsBbM
sa22ezH0TdjjrtyIQZm3lL7nJ1Urpu37F33r/ijPGStOlpPAeRhWAiMPs6qG6Aj5GtwMPb2rZmp2
jkAc+z+5lEEEwXpz7JVeP0ob35uGanHVNwlSaq0e1RL8OSTxnvOf/bj/9V3+7/ilvvnPgdD/x7/z
7+91M4P4SsTZP//junmp7kX38iJOX5t/X3/0/33r6x/8j1P6vav7+qc4/65XP8Tv/6/rb76Kr6/+
gQUCX9Dt8NLNdy89zp1fF+AvXb/z//eL/3j59VuArb/866/v9VCJ9bfFaV399V9fOvz411/w4//2
1Nff/19fvPpa8nP3UyqWl674Wv347adevvbiX39p6j/XpC66vLTxmIBM5sPpZf2K9U+CPJiMELQw
EnVUJ3/9o6o7kfzrL9P5pwv5SuVguhatqVj+9Y++Hn59yfonZzlgVGxnmNBW3cj/vftXn9N/f27/
gCB0U6eV6P/1F9vmsxebUxrxsGuRmro8v+7sOGSkfYwAFN+Ibi7Jc256OTiCDMejZmZsANRW7QOP
MyJjR8ToO2FOa5Pi3JRtER2SpVXDJvFU39SobXq9aO5x43xp2HMdRDRo16WsvWOOI+HSY9N+ijlv
gWdDA32qUpJw08U2T6PXhRYo6kMTezb2hrEfL2S6uKh8Yuo9CiwDXDLaRHqAMuyGyKaa3AmxxWe3
fJYOWys5Ykg94A0hEHY0rKOWyfvKq9OT5Kd3htOhw67GCSV7H3fPAj4G5mTRb/Fh3xbUan1PVvAw
wQG4gVIm8Q4fYRYW2Ic3uUnqoN/h9/C7JLV2rW4AMS/TQt5mQB78dWENmJ105AIoqMFQNBdgT6Zd
EVfGFhv0+H0qYBp0hvkCdAhRfw3JoMZMHei5l13YRTn7k1JQ/jC68UQ5a7zQCoKDwT5qzmEadafE
gQ1wG54voTOy6JNntZqVbzQTxEZrvNzHr8PUr6Xzhezx0vqOJpXPS6chvx0yZy+EgYuotlvvc6yJ
/ALcXXPfDwZJlOZYQLLMi58SktI+r8atjCiQ98kw70cMkIekjiJnU1XGTnRqtXcRFz9OHZSrAVvs
KTYW59gnVmv5AOXHfY0BEpNgWlhH3KhaMDTdciiwN18ZqQpc0i7rnVerGQjcbDUFG2UFe5BgU8Cb
K0tnhiQ8WNZPJmT7OHYDkuOoXm6X0bRu9QoRvN2U+GMQXu/cVul2ntf3x3FJ8REZuX2Bhh+gM5ya
vTPhnY75UB/1QpkAJaAXpjeg71pgCwGOiWxjsZXbtIaiPUBuKPSNCaNJpxPh29YS+Y10MOzhWUf4
T4+9bHa9yJ1v6FH5LhZcHl2hbhzpPHGmbrcTiyMiuKjHoNU6F7B+zBNBFFbAQQiojZOWGycqACTj
+j+U7lIekrIV+8aD0GRP3q4cR/UT5RT3wbQjsZ08TVMCT4XNVdiFG4rBHpFCZ+ZzXQwJenslxqMc
69Ux8qok89Ue7yLnb2wQZp9pz0mRLMjxxvE74u05iFhVW5hwur7pG6kd3N5icVWrNNkhUY74jyXC
qXJgNwPfLqBYgJD2ZlBfBor2cKgH/u/MZzn6s61ryOkn6tpWIb9gV1cD/H7yW6Un1gMWjS+5onVI
XQvjCrnrscBIjmtQ03aGYmnX+FCisOdwu5vwfIV1A4KpKnlEAhrqqW1JkKiQt+5t6SUAhECxSL+3
ksTxm7kYPrWTt+R+RCsVSe7wrFA2fNTHbkWpmdO2J/xXlbLeV0QcbHSlUzHb58+126vhZDrRE6/q
cJllbnFbJvKTE3nOfrAUI7T1dTQiFTOupZndFSmC71nIdKukeX4TDfhczVy4kLAmOVyhxTchttYZ
PYSqbvNPti7lHkbGcC2M0XlpZaIdZxfFEGrZ3sDUK9IAWfgEZ0qq4rI0VamEU6zoJ30QJYL9eOrb
DQ7Z6opszgxbTGlhsMm7XQ03yI+G5ZsydfMpAf//A6sAe0oT7tquafokkKYtt72r4IfHPPWiRUBk
PH7fTslncVEV5XTUc2Eip5+3TZE/5oppgXefsg6TvDKU04U7pKN3ndYzyR1KO+RPLa/6Vc3mJQvw
py+3tVKd3LgzN4Yb6weWsiTydRgCaOiRqIeFY1YPsiam96CqcbVLorxvNpkuQ9abxE9L5UJ34mmD
OVz4hJ7PftESH4DNXy9CN1U+obC2j0teZg/0DdB7Te5lPMG1w+2nbyhj8tzrJNtJO9rQIIz7zah4
8cEwk+EyBoG0xjSaO3wHEI7y8bvRClasISsPBnToraaBO5NQbPHWW3mA7hcnXEGMMSZUotAhNIYj
ELiagvCWrsJ3O+8+Fz1gKG98doriyoRwYyOexL4VZ1AZKttOfdRPGAxj2exF3nyFajGflLmOLy1t
HSQEO+5V+nrhYAgDEZSMtX2zMFNmS39FWdR4ViItDuPCLC8wcuPLhS/0kKfO/IXdtRsClYTUkg8F
ArixBwG31J/1on32xvkqn7xrLJSR343dD9G1HXHXdJmZGENmi4lTqiOvFmq8aK/S8QBV+SgcPQlm
0701Cg2lhDJ9qyYlehJ9k2yMvEo3cbUsLNteFZDOl21S1wOulCdEEgFJxphlgBiLIz2+LpDtbQZC
2G+LInX9fsgvB3xVbWCxANewWqdyb6aeet+MTv615HiQ+fCynQALUnQgLaLd9fC9mO2G4mkmg/AC
KMCyc21oIli4I1Ksnfp5wHlvQukf4HA5mFQ0vTG+cUBttppdpUjfheGQ6NpbPwBk69deUaq3XZM4
kAr4U6+xhM44SvsL3c3mi8mJo0/1KK3smNZtcSOj6Ls2TcVFF7GI2YACYkejKE7naTfJpd5SS8Qq
6DTOwctTzIHCSj63c2oBKWoMaJZK3BwqK5JVCGL24LSsLszLLv+xrB0DU91kNTYNCif2dT6rUIbi
QmtuY7k4Xyu9uBkhgI/gG1QU4EnZVyc+YixOAmruzbTMwycjV5/6mjdKupSPUvgHLmp/PO1ghrZ1
BzFeI3DkUY+Ueh+3o5UEFVtPB8CcupIj2ET4De3mDWJc+7lJ8Y3EjdHRA2yjkw3k7SoBaXmHOVYe
tD5vN4nSLsFcurgGawMDP3xV5Tt/Y2H6msqpOShH17mK20g7xjjqt+AogaGbItCtTg+BjESXS2Ib
u6TAQ+SDkculn3tlEgxYSLbekOyUvqn29VieIOtoPllEtCKAtNSBMuL5B7WHYjwfTJBHAqcMLp88
IuN8ML8I6sCEpLmK9KtMy7HL2iAi9ZXVUXnzVR3BV1oIzLmQndY9ZPDuWEI02GWj5spg0tT2ZmyV
RuwLlLwbyctO7kRmG22Qguj4gl0mBzjgalOgQ9PcgcqP6ZG7yn2eSCYuTIKkq09282npsvZzR3tb
vYTFEL0URjto9wkUCAg+jbNsa0opUbCkzpcuHZcCCmFq6tsKJBcxuSBXLTtzH826/9kZys9a2Mb9
5EXuxsVYiVHDcGEyiab86hmNwDtcZC28aOFddaYzsAMp3U8we5Rsw1eVC2TYO80lCYl1t743zb7b
ORwZti3I1TsrY6i0LmYgotuDbBDdVsUO57LXosNUlzrBHxY0H8EHfm0p9pPJXnKLkQdcQOwk4SJl
9uKWi7NxyWQ5DDMrKTWofA+uqQn5JNo9uLvlsZI07MbyS2vqBB9HoEYdCmVsIfLLymMnVi7494mf
0MrPDrEXvpOml6a13OPAwSNP+MHXTFhXWS66m77I4wP7lNvObLeF3VzhWXnRa4/GVXXXqt4LkTp3
qTS/G7m+U4Cp7ad60S9hcD9M7nQoCucm4kiN0Uo7wJPuqZcBS+lbgCZmYh+6GI8vPkWKso6eB53F
nn5SN4WZgIMolm8yi9Zu/AS02/FEBhk+sfu7WbYaWse0nqAiDnVJDrAjLGgwefrdYQd7q1MQeaDp
QFknETZUIX2ObxF4QB9ViymoHb3YLNIo76PSyPzFk7AA0Z1cYJ2PwwlH9rVnzTNldq8b2eamkX3E
iKzYrHrxCsdUptsJpui89QpV2SR2l93FA9+yKls7bT6pU6Psey9L926zcFpIClbXksS3gxIXyo2z
1LYbcKRcrsyCsCVwdDFHLqiBhIXWVwmNrsAgOPTGXI3MTpNCbIAtQeos58XdwC5HphJSS49PxkEk
Q/eKwo8/AhMIDbNgFi6bZJ9PEQ6aKKMUWvEBWynzD2uv0R4zocNXc2N5KoVJBkT6DCyYB9FXUjlU
c8EOorR3XTTIAGw/UV74ebWbBpwyUlP3rlhEtamG5wqoBovJcF+mixo6w1LubSPqtq4LSSG2nIuq
FNNFYhiQMPCB3yatflmYLcb5YQFrG7dP2AuNuxabsg8ost9U8B9OdgvhwZzaKnCyotwR8hUfLF2J
drXqLUQzklXhpK5+SjSpb9vSNndIHFpoEE57m5UM7wVC3WqenNhZyNNopbcATOAfiEk5TM1SnCJS
oUDNVl4WwnIt861Ix/JuEfLHkNXafhpAkpGciL8W51HCjntQqkuL1w60TN9bQYqU49HRJ17ZOPbu
tHnKnwYAW3ooojE2Q+Lo+4fOJU2AM5Vnrr+gdC7j1OQ/eRrfppFeyUDaVRPOnbdsEo0ZQVk0O4iT
1RFhVs8x1KIrDTZrDMRFgXdbpW6P7V8hksCFgVsWfFpRoV7gmYbDNC4cWJGV5G5T3cClcDhGZvEN
dEIPY3hV3lnWIrZJpy5Bi3U4KNeYjW7Ulg24A4YdbI/2BxbR+skSVjH5QjIP+TElBrNO4e9NVmR8
kq2r7erMzu/HdlY3EG+srVi64gCMNj+lmfnAYGDzM4hZvViUvi3DrlkB+lJpD+RCpyGl15r1OePz
Tdp+8Dl/mOu9JL4SSXmN8Mi974BxD5xSe/d59a8f+8kV1Dua5jQglgwwdM8P7mLRDBuk8i1a5jkg
vif9qQnbfabgmh3giMmHf6utsgVL4ep+amk4c1NIbgl4lT18PS1IHfWr5mbT8d8ATi0ZhQ7wPYY3
7tWWbJ4ZP+pVk9lXWTpEgWN7MbuF9JZjZ3al/R/2zmNJdmPJtr/SH/CCD1pME0idWVpPYCWhVQAB
9fW9kuJdI5+xuzm7gzbjhDzn8FRlARHu27evPem/eyz+kUD3UJf881fN7U863d8qc3/6Xdvv+qJ+
dX/9X/07yncXp9///UMg+//ku3Nd9d/VN8vdf1LvLn/oN/XO0H4xfx0bIuYT5simyB/qne79YjG+
ZHKKQd5jCYhf+UO9M39hgHPJk0ffJTz1ApT/Q73TfwEjhjGPUgUj02U+8McX9z9Q7/j9f1bvDMys
iP8uozEkXigsf1HvhC0MW5kFfQ2kNjA2tdTIJR56i7IimSYW9PtmerOQU421GmYDHnQ2FM4KEFof
70ABZA5zmKnjKm8Mbc16iHOC39Mt64zc1xQex6w9WMaS6yvYI+5XTpvLclVJ+tnJNiBOj4VdlmFL
e8KOoyW/XWsypq0lfBZ35t4OPTeClqmipAD7Eo/DtVWhkHFsRvC7LD2bH4l0xncBn5PXGiZFsqVz
9jbMpKnPrbExH8tSDC33i0Ic0JhUZ6t5km/MkZyzZcZQNGouqUeThRowuHwCIoCZFulQ3GtsfwXY
uxUj2xJgkW43zQrghbbLTGHe1jihvh2UJxHolqwPFktyGTtWNWoNC7jeK9iAGm3Q7OFS4d1xCdge
BRCe0babk+9r+cHTmkZd4RM3vC1TpmRnyqKcQNZg997hOIwfisWMD4AaFoQMShXqJCLernJncTiG
+bhfkf7gwHamAYNezfXRJaNpZgRX11MA86Zp141PDM1oNCxEZXPTB41WojZZozHcaF6D9lZb7fDY
CoedviSeZxj8NCg4FKKO5XTlshS+amDG/OTKts4TBI1rTkXzw66UqbZl6dn9yquV74Q1yHN5nuNS
Pxi05yAByYvb+aVehC7ZGbc4IDy1rhbAyQaxstQDY0KNnLLCf1PV06b1FTppGyf5yRNW+twiTyKP
9BoW60gzD65SDlJE6gu+l6IXMxEe/p2LPvzEA84hrciJQjcQCHlrEYG+5wqyGz/sIZvKK0Lr5Q3L
7cvRaBaP8Kq0HlRo8fB5e+E2+lPJHgCPv013XYyjQ49tt222JgErpg8X8bvmRCoLRTfqj5ZDEZpi
aFnCbmKzZQP8diJ0ZbB6B5pEDG2tmX2oMhT48hUrKQ3R0qvpHOcC3QV1V8LSrPP+Lo/76DxmF3pV
7FtAGyoP1klA9Fax5xpkMT51M8dfwWiFryg8ld90PhDxwHOnCj6G1tRW4C2XDrY3pEXnEtfsGCSi
42+wBUfJCiiSc+VVAqSc3lo9EJ2hFusGtLiEk6ul34mxJPV+gQh49kWH1YsTaOcapJKsnLqvSvYx
Z1keqMGafVe7SJY2yy9V4FexWQW6NmQ2eFXzPEfUxqS7GrcMvpG3xwz7wWqGLEK2a9Jpt2VKWbOn
FZ5OFLbkeyWVZqeB0TIEeehLF/QApyjbc7+ey//oAvuf3U7/5Rzq3/KKYu7+91fU/bf8SJls/jat
+nUkddmP+v16Mn/RmADx7vk4QdkxYFz623CJ68kjthOFjV9jiRMbwR+3k/PLZejP8JFfwLPlMqL8
43YyfmFHmG1+VluJ3754gf7B7YTV8C9TY8yOBkviHqtyvoMx5q9mLch9qe/GXAC0L8MhTXKxRs+w
D8KN63ez1tWzwaiawhpUUz9Pb1CiCAozADR5XRSd0pHNqagl65Q+x9sXyZw8J9mybGy1WCd6NbqW
hJsZYELdwX2PquRou351Q5wWSTg1NdsYW9qtgCq/x50sruwol3e8/u2VnmUAydNR3RBD0zMoUs1T
t5DQTB5Lth5tZYfG5Io14KZuLX1DPGZ9a1068Hjf6zMIBpDehAdpU3tLRIV1b8lmQeTOs4/a9bDr
JunILtRS7aam7G/HeVyOU0+y4NQnBoqJvpDospQb2+GwrLvxbNjaTYy4Hk/uXaHj8F0M/Z5D0wuo
TIiLIdiZj8GM3n0vAYRR0/DCrVxZ6ZwExJp9RQAJqzFO1ynDIIg1BwkLjM2efpOhDF+QDwfDLK6d
+HHElEfMhNwlsT3esDZSXkTX2F9p8Tg+V3KYTxWxO3z1qv/2xsbapjABd/pimKuCOmGFqjV/6Fmi
3VuqbPdith7qpRpf88g3gzK2UPf1OAQbfJWx67uFtQPfrKzZBye16nGssEe4jnJ2bi2GhziF5ied
BouzQed8SNrRCfq8U0+9CYUlGBO8IjG3+zVa0idd6Jr0knpVYqtcFTTXgfDoKyu3jz5VMiTbC5z0
1jQbJn5w0LYNaRRh01iIHZEVGnV/43b9ixgQzJPWBPjIyq02WXs6zZBd4HC0E5pfBbi44cieJy2I
c/XhmukdUczpesrzs0auzcGbMy3oyyXZMPKr17W9HMmpOLYiYYJoB0UjPxJDQmVXcb6uyuFxMDx4
bF2skhO8GGaffdvwRXS6VKBCnDp0gU7ivlNP9Av5UU+88Rh5fDoALyGFOCWq1VyaG20A/RNnZA+l
1Xpsv4wW9QhmL3wgI55QJA8RHLYgxgu6bqdabPFPIWMufLxJFB1qRRxYNeRnCdUNVyiTMKfztl5m
WpfSyEMdFdambi2YbF3ieuGA1n0zj9bKcuKtg/DGYvgMeoo9AhtGWpDZrOxIsdasYcPYaWX2RC9W
C3ngbT3tIFe1RCb431Lqe3GRE92sP+rIVKvJnPVV3LvTORlIsmCeuBkM7uxhzI6DAR53oVwJGzMZ
mN7kR7NJ9cNQtNA6hLaxpd6R/lGZ+7Qxzauubq66wbNuJ8opJMb2sxPy0R3G+hpcxm1laGkAMY2x
DnEVfObWsnZd8T41Mj91TprdSS1TKJHEQbpWHRiwY5GvHCpl17mwyq1arngR5PvSW84R/Kq1Rdx1
AcCI4IJXv+57vqMmSxDqSw1orT4+KTbsN0QSqXtl2OfeAyadJST5NNXB7cDDV+ZPVqZ7aSXp2Ykn
6ynHNx02xXXf+W3ozfT20rPQ6Mfxs2K3axW3mvlkTyXBmtJLj34rNmYK2Le3xIvfpkzSZL6Emkxg
EMrQ6dN6W80s/DDz7eAOQweHpdo8WTM3flbLzyLJboE2q5u0swCRW2cE3D1l/xPiVblKSU0N8WLd
R0n6Vc3uuwuO2B4QkGE6XhjwRXGJS9ohPGUHqNwQCZUj9wIu+1MrSgJKPJNsIlfAd11adxMhX3ya
zPpP6YW9N07F8iOzOg8rsxghozsxy1ButyVYguOu07QZylcWwTOxxAFHXLGBGXgJgi54n6D5BpZR
LVsAaTCIWOXZTInPaehHCbi/xN2WuMiJjIqdtVaaH8toOatijIygsappG+PwPc4UcEcfnv3d7LrG
W0poDrTCpNevBqeU112UMsfNATO2DSJX4acbsrHORc481fcqc0VoVfLliNzZ6YOfvcQwjK5coETf
PlPe74kf2yFf/FtMRlR33jh92CRPvc9NTv6THRF1VaCyFrERxm2M1QHw2tDa+l56cXFfuulX3+tu
aNWtSQKOXj3V/TLcNUZZPHUzGadEmuxRW3JkMKO6FQBy02DOfDD8SA0vYoKPXvnl+tL+zW71GJVW
HY7ZIlBxkuiK9JHPMcFX0aV9GbQCJB+s+Jg5EY6/9yZJmZIrYXRPqZeA36/gWWsXCdncTDnT7JVR
te1dtcAxY2ZUCG/bzcLaIw+LV9BQ1YnyA3xk3lTug4Xd3l6lVaNeXSGMHb1RddNDg9tD4K1PDNNF
2FkZyWFGWhoVXOhBnsysuySFRdJ4bCouqSFll43QbTV8KIh0HgDmIdrpeds8MQy2HyzQwU2QNwms
445YJ3/X15F4J8lE3Q2GIRnweNWd0STdPaWIt2K7wAkKR8EyLuNoFekmlDmNQ6v27ekaPMxyHpCP
DkleNFs7WvLH2tKf8LzyiKmyPpLTaR5SMg/f+TwSLmCnrb9nYOU4ZBP1E/Ob5rBIO/PRxTE7rLLY
4IQEN3/hFJs3ebUFE0v8QVcNd+w0r1sPZAJuH4ZxkX+fZQOATO2KuIk78k+4iesoUJceRfnFo4N6
+pPK0dnMJhJwN28L+8vzqlCQM9JbQ5iny4dmbIbIBcmbpFbGPCaar9Oijk5ervpgyMa9pQ/v3gCw
cFVyUAQGbpyPS7l4NOkEb0rGYIgHS9SR0uqyw6bqd6iPUC1j1Vwe37MNwtV3eUfHlPvL74etWGL7
0dIVMVTjaJ41gvlutXyKNxWEJYYJC1hHt7sdMt15lLxOJYf/1N5nrmmsvczyb7DEde+pVMifimuG
OLl2rRaSVkpm9vvEdmoeQaq/uG8Ye/qj8+243cdcuMtj0aqRD6eU20ZT1pc928jUADW5QYn1VURJ
3HatfrSB7tyTouFu0qiV5EE7W2YJausm+oebaU+0+irEdFBd1WRC7OKs5VSvQZsWUbrTwGbAs/2y
kWpjDwxt5HJK+hUUYsPSnlBDDblCX46PXELV9wDSgGgF9rgXg3wPDWq7ucrInvpqu/ydGBR5TTrK
Omsm+wRVsLqzG2RwC/zmDQlwxmsrh+FYiaF+JNzBvB6Jh985BVEGHQCdoBkna0sLnX0OlR+thw75
YGHy/DjC96EUqFrvxywLk1fVbh2m45Szdc1gAbU00YtVfgF2xwctV3VYlVt7JLAEh9qujBzgEiIp
bmKWhw+ApeVu6mCd+2gJ15oHRXlNLmezhtsoQj0m54eht73HnHOrltl9ts3EvxoX4lZauyYEKh30
+tH1nK4OmLErbWUns99wjKemWFs1ZAkQvHZihCJ7G+d8ZwrMkHp0j8CUekuLZQtHfRj3S7tVGcEs
hAt50R6brf6TW123a+DnuSmobRmn5pE0n3bVYnDa5cjueykbtSc1xHhGWCabgEIYRCqzpSKwUyfX
VmXbeSsPxvhaubKYA3qjbsWmYXSKFaEIlPdZ7K8NMhcPNOb49y3y26OVy3ybt9QSFGfMfXD9XJ5z
LBTNm5xSGnMb+lZa1S9jXxC6vszpWIY8+HGoaYBgqaL0BG9Fgkulq6JjyYtGQmMuYVxTf5oA/OHz
rxky+CWzaF88+FLMCxqHC5JWm4kGzNjo2DVdS3xEQQ4YYteinkfJSIPktLQMLEfODOZSpT1UcY7x
x+jSy5wpK0w9LEYt4oPTvCcdcuc6SWq45I3pPsxEFV5Upzi/mzKz3AovcuEsLjU8S6tlAuLglqE4
wEnagKVr5rSFD4608FCM0LcdMyuvOf/jDQbCeN31EhhLUabXkWjTjRnb8t3IJl5okeX1jyG65T0n
pWfVM6IDudM+DMh30OR9OQaQaa9c1vIAZGc6i51Ra16JZEeCmXMqbe4kMwdjb0klD1lFhpdBG8DB
RFPHBYL1xuQLGIvYeuPTUXvw/E5IrKzD0rMgMwo4+Cnq1Cu7aHZYeL3IGVul9s6GRbtXZcSRV2lO
dT0rNlNYMgKZhzkx6FnjX9cAZ8la1d1D2zvLFnSPFnqyFsdRgPAXo7NsVOdpx4ibb11GkoDALGl3
mW1dUjmg5AaNq8qXbm7sfdZ4zAU9PCmLo89h45bzjv/EhapJmpZtN+b6szMOSx7SsN4xOvgA6ExK
D9R8fxjnVX/JABV9i+MBTYzmq6UtSiaNo6e35mvojITs1YQiYAcWRE6z+X2/JObdKK2D1wHI6R39
hobhTflf5hTvmZFtBzX6+7RMqXHBb5Oec1fT8a0Gc/QPYLldcimtdM/zkQcYHfsXvtDXaKiIHOzr
ZzHi88PF1L87ufU9ZslxgONCgCMGpRI/gGeep3a6MIfBhXZu8mPavBFCa5zAUgYNgz/Yazcrnyev
cU+TpZ58APTrXEGP98voTCiiCmjviysclRUnUOHtFvCPEXnViX0mJRuvGP9W5fb02M91u4o8VNCa
XZJQm9yI6pA4xYqwNEHV2y2ZebJUtU0rvToiYzP9yTfTUtn3khicjcB+uG11+3WIEu+FgzDfjWn+
ZjkVwEA4wR7fdKqLJ4boy7qB3bvlR1+HkdHZuz7KH8aBDpGjLaW88Ht6BRp6vKxNdYevEluDzjyX
NAuDSIDYJ1xl3WqDGxCTEIX6JY2IP9iuGR7fp9nyOXsQshPRWwl2CBVmQxPdtC7ibd66T2aK4XXl
2lEG3DxTH9mga3hCmbWteHXWZjMRWYvyPhiTuHLdwb8zfEYGgYy8c0tj5Kn+nOZlcW2j2hzNNnU2
LUzOjdNbmHMl9FG3bcLJpDsyu5kBJ0ZI36bAbPsrv/U/M+Xh4sTjuypxPk3COALTNEJCqP1w9tpH
jHb3UtQSpfBC8da71753xh1NJc+rzY8DPhURC4Mz7For9vgOuZDG+CoC3HUY7Hm51qfibbE0cjNw
2e164olWNC8aVDvGF216heEv3kPuXrkN/w/DS7fsVCcrfZYNXhXNWGdxycK2Hjb2TMHD2iwFCH/7
0OnvaY/Kqc3GW2a33roaSQVbTBk2A8M5H11pzU/PpCJGA/YGNrI9r8WpUiy3pL/dE+61b8FOwyud
/dDEMxW0lo5dKbZIES1XkYjuc+NDGOOwtdgr2HSTTD8woaoVMhdLr+6b2w3HnnK9BdrJJJvLuM71
e+6K7loVqjmUAMwD1pLpsUbrGEXGsr9w+A0nitn5iDaD7G/ayifsAkj86M87kjuYqozOSl6cpE18
sfKi94G+sIetzurzrXSsdFsQb7ghDWwOnax7ZpVfXXd5pTFt8V58HLFBVWfbHAdiACXpnFOP75oI
QXteSAs0y+5xLLONKbNTXcqvhh0u7M2Qc2O+ry25Fsuh6qDU6cSclJ37gPEaowv41Q0nTL+tIL9e
gQM2gsUWO2W13Z4Wnawet4bdi2EhKKzY2TAP7rHV9vNalcatL1OXs1ToH7RvH4A+MQiNJd7xwuxW
RreEeRtF0CTsAND8QPICs+g4ToA5DtpEaohtBwkBToHgeoaMru0xldWrmkzDI6iW67zRVyYWJ4It
SsQ/IPxglh3t3ACKCG0ze8QffaV1sbbzCOjgzUPi8QdJS+/MU7iQ6PuZajlBmRJ/yzsgFh8nXXXf
GNN7bzoQTxiwrPKKWL44xsqaXrIgAXbuU9nLPWhE0O5V5KNQiDvDaQ9x69NuOhZ8VzPexQWKnkYa
dZjBGJR4VHaXnRzGPdqrzsVzbZXeWaOwxinI2F1vg1zLj2NVPSupZzvhaOnGsWV60r2SxwZ+EyfK
lRGRen15TqqdOfGUJ2Xkb5mT31J4aGtHkQYzmNjAdJeJS+sfgKVyjNQ0mIoXlEwk9YP/y/v25uST
FCIH0u/MjCz2SIHD58nRi9Wobc0dtiS609gnWlpVeFr8/g4wbeAsqgsIfOvvyp7RWVq8sAPU7hej
LBk5MN+T+kkTzS3Wyy32KefHg0lspdE2b5ZXOVJOkIBJEVdiqV8QLJh8pnIrHOult434zfeHmLzm
KDCN4tQMySfpwEzFTD43l5LsRS/54MnPDpzCDkilGW7rKTsabAcQ6iGJ3rJV0E8mmkEaNMlUhLFb
VQ9WXibbyZqOLB97XBzzuFlm8x2szaGM+pMevbkDzxVJAt9FWadMFXkCrQGxsif2XjbU6Owd9Edb
OW4oPTM/YqK7nQZ+XP4o11GXUDqVcIv7ZVknbsNVm2cMEpdqbUSb1CkfUsff6zkjv5rMUZw6GbNN
SHiXXQl/Nh+dxPwBtqifklmHR52QiidwEZ0wi4qT171p7fAirD4kytkMbdl+YeIYNk3XF4GiF8QJ
npUhqFcfvvxYfXDPsv2JgXa8uFvzanrF0NiQ+DIRE91+S8tgR3O6QoReuXnxqbrphWBsGIo4G7Co
JOYuk3F2TsdkOemtYT8sMYc7PlWeFutZqOy9NgZz5w9nVS5q1zbxZ87K6XputYlU524KVTYVG/Rv
yhag3O5w0lPtOCouk6kjkSKXhLI1zlVZOme2F9Z+ki98ek0S+KOxbAzb0V5TZg3eZDCMbKJuZ85l
MInvrl53PP/thBXKXY+63Br5z7w8Ke0VuGCYcjcuJJSH4Oi/Z7vaeA1LYU1fZTfO0hWhwguycrBx
I2El5HkWYh8Ltli85eRymj8Qs81KC+j2r0QZTlhWpoaDD74+cqYZEuFDZpwmCyR8UR0oR6MTOHsm
qtU9MWNXvXDG7WC06RlqVhM03fQ4RlTohI1A5efsV4Il9IlpISODF8Mqd2qBHF4vIjlaUM7PfPzT
Rih7h5+SL7ROqgdJGFDIR6VelHix/WFjzNOasopsbLMkn66M2M+wdHlvlYhpo2ccYn3Z57yJhCNm
n5ih11EeHzVpBEoNX1VUX7GqH21oj6Cvd6xWtgPBWdpR1PEWryefGDC40mgQOADNF6Q8ZtDaMFYv
B2exwQinhblZXG2rJkym2LTVutYb6/lXYA/pWIDJR+apXdLJVb1oyxmUkLebCOjZ0E4VFNpNd2sM
mdinTAzYGiyglUxOz9XtWd8dmPYZdUWfpk8W4XF4Ntb0mvOy04CQLD7ez7G9c1IewhouxpaEq70O
YbHnxrVJV0jd1wabKNfRxlWOOsRjMp8XJkWbZgBfXhItl7qBNqOoIItjr6a/K9WNck1gKdm9VNkS
SpIG3ro+PWaRQPsa79Qlj+ASqYaG1z1WVE3pTN0sZTsErIi4hwl2R1h5uDfhYn1OheUEDqXErHVi
iw3NPkqHmwoRTB6tuVrHo5oZ9CIgtC4vgt9axxZh1uTWw/O30tzF0bgZ2b3HAFmRu+MsBvH0arhs
6SD/NedpkfKYa8OCbjJyqAyoc+AwujMC6U/dkHklopaDl+xkd710enfd471fF4kQq9nimsQsE+9m
r5chxdqDq4S560XZ7kjITeNVo1P3sIGGFTPB1QbExz937aAY+Wc+73VlJ5ysGTsFrZ65j+7EPT0q
kKX4qqv9wPyc0KLWSZKwdFV1jnRirVfcQfFaw1W5zWZaZx2bX8hf599kaO8fQmtrqjuP1AutLpuN
245o/EutvVu1OomSnEkiJ/d+ZybPht0bIcmO5naYWrUZSMfaG5OPI33ir5j14b7nXv7mh9uuh8qD
mO96Q0wWe6Y9i6LTvoi+IiqLIIHkuya4gW4SRcxTqgkWPshPu7O0U1JgCZOsvG2dqh9faneaSMp2
3aCozRoQCxlSiYO436aBjRyamq8Gu8ZnJCF7m0kKTcVBeB35KQFWfUSapV/dJp3hfAxa10pMJ/4U
2r5owlmZyVOPD51krWxYrqq2zM9FD/VOnzCoEgOanudRNS/KJb55FGW0QZ3qqGqLPjS7yCBeVcoQ
XPp73Mob8s870tnQkjq7Ffuky9wrHgi1AfefEhGsa/U9ZV9zVGlpvxr1zE5LYsfj0+Rn2UGVlo7O
FFnXM6aWGC1y1A5+vVhHO9eX+ymjHnEKfaLuqPqZq5ZFA7egHi7q2Nn2heethCu959Ga5Ndgdyos
I6/eYM6e1yN2w82wZFjVTQLP0nEJS8wrdySM13vDaLqXyrDnE1DY+linS/QlDaQTNKAq1h10RGnx
VJfV1+giZFupS/zN0j32Qtc4bkS8fCkiQFaCgCKs/ZN5rKcnEsHEuzv1EZ2R0++MUlO3XWzFxAhN
zOTIbN5OeZaxgODLYxd1E1cYxUXejZeXp52xapVT0A3URdR4rRHdpNEw7jRDt456rNxgJiKXCsEt
Phs+gMPCCs8OiaGfyMWoe+aTeX4n6fDX/8fiRZalh3q7ZIO7KgeffbClI2V+WmKc+bEXFiJOOGIs
efPP7Rj/pdHiT4bBvzVu/BvaMeCSXADzf2/I2HfF93/UP/9xfv/TovDvf+43X4awfsFH4YLTAPeE
N0+7bBH/Zszgl4CK2mwCQweEuQAf7v9ZM2zrF0t3fZjiQLgwWl+wL79bM/glvISQ/W1Iiw476/o/
sWZctuj/tc0PrVHTQMRhWwRNy+nx1y10WY+1sfQAekqKDISK90my4cdr4q36OrVviSHceqzgsaDX
2P/dhv+fPYu//uUsXbGSgkTJt/JXAIRmCL80RlTUuuGkU8jow65aNBlUZGXtu1YrEPJGpz+wiDvc
ChZDmAek+rbQxu5AGkZOWHeZE/FFB4MX0cmLYz/yH9nyfxlmxvhJkrTakU+Xaarpsqnl5rxlejl9
jqOopzDSamtVdlq0jqXdP0vNSEnOyMp+Bx/C+Ep1mBjohOaQbNKBUx6AL1n1IHka9Aw5n6Io8W/L
uUzf+sXCwBwT8UdQdTxOT5eRryMK+53UW9aGM+YJDJ4R4pPLnQz803Drn7nX7bNnj771vyYp9vwv
niciO3Rehr9/K0GZ9gnv5Of3V1392S/1+5/9l2MK+IJF0AOccgNP7x8vJlZfnLoXIMoFQg1gir/v
D8uU8QthF94lycO4sDQvJMk/LFMahl6DCAAcVaZ1MVP9A8fUb1Dof72YLmQpSIrsHfGSa8gxf0U4
arPTGvRUBXGv9eAxckr0UzYb3ylrW/H8ksXYETPaHcrmN71rXpJE7B1ndN4Xwmm2VSK/7BhrEi7N
G5AEqC2dY9c7syR9yZYYbP1Xk73TTZnrWy/Sb3US4E27veGlfWlsTDL12Cc/doW4RSlKzS+xtlNl
T91VXfxAdl4R09RF60Lz0/senu/1knC377s5L1mastlDKTESZoRDUvyvfEynd3Ur11QpJF2xZelk
18T+hL4+9exI1cZm9sRyTqh9z2lZIQBaCAKJhiuyrx6LWpI1vJx7PDc6KWRbtH8GyYIU+iooU4aP
qq7M9ewSPTrVtXNtM0c6uzG5W9AhS59Suo/2ShaPfczGeGcZAXFEn2bPBxhJifmkjAnErNtv30cH
LDEcU08HQu+bU9+qE6LbV5LqX60ndo2NgTnTymd30NbcufoDXmVzo2IPI1hl3Zs6PgelqIVLKTbF
ND5L3EVzvDy0efNtJixYMBR8yGv3dSndg10yLzIz46simzbTzYTtWHFbpdGxrvxhNcl4XjHVIJGu
LPwrJltW2EcVuhl532PzHUkt7JqfWpObtHe771IXWthGCaOmrj0v/GG9KJMH08H1YFqsP7vKBlAg
29CejOrLJfWbtfPMvUuM4iGRd2TgUewXEQ1Q2iI2T0TWFH734Brme8/aemFlzGdwK2WSL7XUe4R8
zHfkxy8kZrM6SI0krzpp9NcuE7KQ1NVhm5b0R5HuNHypsRMYKt4lsnCYgeRrs+7dgBX+lhXP0g9g
MerbacQPPIH+ZCfKJXgB38BKVHiXtVYh2Y/JG2uY5YrpS7EinuWGGnnNbN07Ck+wIk/EVMw3vNaN
BZiFqfW8BaUVljUpTnVTfqT4Y0d96QCNSRa7vCsXTVlhU17pxrCdW1auY0WOYhbTwE0uur5D/m7J
+a6QADSjxtdXeaHVQ2KQlyChoZSkCBpD5LwaXvfqJqJmzw09BQUmlmobTbdJDWy2Q1jlCsBkYK3M
Th3nyNzymIdSa42AkOgHaDsz70fRfjBMx3FUL04Y28J6FQS686/WemrFPSrh0K98oSZj5ecQXRr8
EoEQ5Y1dXxOs8kpK6SWr7uBVm2x5VrkRskMPh6+knVVs/gs3ubKT5bYjwXMXeXp0nckd5QkmYLXs
5ypda77EilfW30JahQ2VAp8eRhAQRG8xizEab65uE/mapq/2QIaciBHR+KGg4Wm5tea+D+GS0WCQ
ErZz3LnZgfUYb0w62m09NXFYdm2xNQf9HovGmmzL1ZQkEM0cba1J98dazDOxdPEVacDv9hy5V0lD
NAf6AiAQbmz8AIETk0E2xhuCeqArYSUyzJ2WaQj0JXW/WlowYRnmugtl7tSxn8ZMkFfMn3wyS8w9
BnYUp1F9triXlCXyDRzKLTy/OqiowFmQJBGrMppP1sTM0FNsXxfa9yDTg0qSm4Qvg0RStpmQc/0+
qXCkFEFsDNo1exqhpYsjO9hBf1FgfQAJ7CKMq7hieCj0rfCnN71l9O4ZC9ulptejcrU8K8D76UnM
PLC68Zk4wFM2sjymFnKQ5wUlIEJBnxKyOjGnLtl8h7zKjzUn65mlWOgZcXqsaoPFPRKlIe7jPcxR
+Bic0q2NIZsYy5uWY6Ey3be5LI+TFqdXsqyytWuX45oL+FVP3dDup1MMcpVN8enTjwlKtViGxs3v
YXoSIAkuC8VuIGt7F/cdCDt0DhMDa9Co4UGLhtXIGnHjvMWNTiYsWwln1yHYXbxMCUmcybTsWuZd
ida9e6237dvhYdKZOs3Ts6hB0Wvt9Dqr4czAC+sbCelp3JISKPxz7I5sWFiVOKCdhkt6cQ4OVRX2
LWFoNjnln3ifBLMOZF5Zju/pgo3J85dbF2tM6OoDuoD+ow9mf4za/2TvPJYrR7It+yv9A3gGwOEQ
03txNbUKRkxgDDISWjvk/H1Z/1gvRJZVkwwWaflGPehBVVlWZoZfKBfn7L12YfqI257bcRQrO3wY
wik5FzTvf8QkEm3txP5WAKtYlWNwZfd3mgytY4e9gBbaFB+Dit7iTEjxFZmYVMfIcQBqAkXFC4vD
6JEImUWU2DQUA4XFUmjb9SUNav60nwA2aNiFmGE9Cv6O850GJM2gmAabO2+U0ntvbbYOEp74Ijaq
K0Nr8avDia9qcm/snlKPZx3jhPeZEnxMGgg9bvpcz1VMmz+uPLUGKn0fOsrY1bb9PNF732IwtW71
RaAcWqyo3W/VsqFQ9qaLlFkElXafLfLmrjC031t9P5FAQJrlTfMIKH2g96bOCanqrqSu9bhU8/rC
XiTUY5RoF2SGy0PZYwoIBzf6K1hE18rGxw4aCCV2hBsWQotyHvFRkghuL6JtA0DMNl+E3JUJCsVb
xN31PIuf3iL4zlhG2FKkqMpQg6N2pX23CMQdp+i+hS6i8abWrGMtkLzUBsW4djkIw3VIb9zlcByC
9x7pk3Fkbs0ku0nnwLx0NS2myeaCpCgm2A+N3HexqrZeTI99JSJc2Z5bemu9ww9h0Vx4sq1kxNPU
yqOV5xS68sY8zWJ60rxAvaReGjLH5PWd11GMYKJg2h1RIdjT4Ne0La/1EHvpoOcIkschQLsLn+tQ
T4oQUVUvahdEH/h3o+qEhgFJiaz1S+wl0THkq2Zeb2jmyTyuiYIABFGQ4ie7J4mjPQjJt15hec02
eI0uczPqLsfElemmqe06pozfNNfD6GnAJdW8GtGdEvQTUUBNbGu4WMxEK428trU3x+FRo2rhrRLA
sKsyCbC+BLEsN10W248Ku/RllNZPiu6Jj71p+DlgkOWkY5Y7FU5LhboQQ+JnNGVuSJ+dQXwE9c0S
XrblMCZJcTQRaTMrQjeOtXmH0TM+OZFu01G8QJiGMKvdisC3WcO89qmHjLIDhvKM32ytTbZPW+dE
SCX+FDM7FKpX9xCXMFoNcHuGH0menbSJgpSdDQcsBMll1+UStWqI4jasmJRgWHJjsW2hxg1M8D5o
Uc7KiBbWHJnHSg3FamhwKbUJEB9VXjvEXpyIIIV93d50IJAELiJSRnhvM1aJOeqG3ZBkL2ivKHuP
TnY/Bf1DG8zdWqQCCQuJpvQnMYAVRbgll4TIVKPY1mgCLjWvPC9zd49P4r5OUw6tmVffjgME1N6+
9qLTgBd1MxMauZYSTUJR6BdWG6F786pt7o5XoCDXenNulCn70CHw65g9fqxlJWwArbyXGnJv6riW
OR0QPK4q3QH1UsW7QItvhhCZA1Yo2v/U3fI4eJhnhbC3AqiZTHZ+dMaOll1XetdjiLjLNoOdleob
V0YPwm7qM2dgrqzQjCWrrpgeOVQ8skjDQK/oySi5N92/aqCBl5jrab+XLa8+/+yTVqAHGOmkr6gs
UpGa/MZWz8hT5mPn3Y1peIYqZYtMp914YztQK9aXwFV85r/FKwifZmT9aftthHC0jtkLZq3nc667
MpFn+DpHmrysLwN3ODoK27Ssg/iXN1gee6DkvFbL4qIejKjWzoSbnhcynjfdEKA8C89le08aZkmv
sT/XVXo2WfNRzF2xnhe2DgSLW0+i4/fUkWRe2oQlXnRojiB0WB91RTn4V9ahZyFC9gd9p5iu/nwy
Mg0ACQzbweU16pRXbAAZpNs0pztJTe9o9ey9WbvIMlthmFabCvhD3DYjCwN/hDZm7PttAwCSfdFm
DG/Nl+2MuN8BnKZ7ahuSEPstjVGsNFONlOP/l/T+Lh5gjiLEhoP+fy4fnOAR9m9MwP/+l/5VNzD+
a3FZLShYnZrRb8713wU96gY4hEz+bzKYQHXYb4zAi/9J6L8NwraE1ffvusFiBHYIiRB4rajiW/+o
ngf57R1YEqsVRmNKXNjIKRx47xmnWRIk+WynBcKWurmRy5SsdW14qJsEffPMERnwXlSgeA6nUsdp
0WYPjqxewjL70U/iaHbqiX20tyEHEykTPlPe+17QY8HgSa9X0Jxm60JLhgXBbJ/CeBy2k8PaYUwT
LUjavFo9XIYJZ0NRBA+D0/uhzR62aPNrzRDxPnInbT1w5pkWKZ0eGpdmN17l+hSv+37RrGrGudvE
5m0zHEvXONIZCI+NFt2Psfpl/l67sGtdANoAZUDnyw+61lkB002X02e3ItP2p+ENe3ooF4BZzkYn
fcTnxneXhycMRMJXeXcwKgRzvZeeBTin151d3Zi6me+KJOt8B8TCfpizC07R5iHQspPjlGc4MU4O
JaXzmMpox5aqmAMXsRAe3Mkry22dJpeJNmUbVBLBBvLlVU6Q4dFiwe6aaZ/0mtyRZFfsvCTfuGm7
c0rHQAbVAuoJOdia9oNq9dXceOuG8+EqwRmaeGzmRyFuw3C8qKueyaC80WGV1l2154jOHq05AJpe
F5U4uHp41usCllZ3NrD4QVFg3aPpQCAxyaXVXZbSMy5q595rycOOAS1MjleuKRoAs7ONHbrpe9Iz
tpy5tD1M0uJ8sqwM9LG2wYNKu1fwYwY68g1dGmfeVcteJi0i8xDVFfuqdj4UUXCbU1IpcjnDAgQW
gQnYL1rwKNJqNgmeOid38vXUZegt04NGNQATwb6W9nmcuds4TXYFDmo/tFLkvilRyHV4GqAprDWS
6FYaJ3G2gWQjG5xC0kKpldbX64Y2DvvmX7ELes+qgs3cp2y4a47bXezsgqR77i1KaMuezWgnFhST
hNw83Vk16qsSsZVuKgRHc7RP6j5Z6+zyMn36gR1uh2qt3U5dcYaE9UFr06vc7i7ZdfqQDu/wU6wC
i/x2QFCGyWbLVGoDem8XVzCUYlTd/mC5P2vwIqObUhQuTNqQRoHzZohhnJBzPzj6PjDUzdgDVRP2
mSjHA3YShJYT55m0QylYgUzZ8v48BIVzwRaRs1Fn3xhuwYUM5ZkW1+GmaOp9OsIZCzgFT3MKM+r3
Prfz/FyhaEnMfFNZ4W1VEJlelRtnCr4N6Le4FeonEO9VNUfPlqk9TEVRHwWh5FNvPc+O89S06hSa
CGZ0/M44Su7ILUDaYce31BJBchhnguaaQMsERWNv/m5eTYuDLt4ltnHZFNWORN1rT2Mf5k7eGdDn
+6hOrsPa3EDsvq3N8LqiCcZWEuN0szKX7phnF3cmyaqrIDW21Nx3tg5KyMq8b6KkN4qn0GqDp3np
qc2ivm5QW1aBOldVtZ8T6vo6Cb5siPYG9EMOTQgfqvLFUdkhcV/MjKVXb8vbwWCLHKD/ZsMY+k3T
9Vu3YJJYzBFyaetlQ1OghLCeXafpD47l5NtqfBB6eArC0od/wEGi4Z0CSnnHX6TrtHM2U9uth9n8
zisacAg3L3LHyjdJjUPfYMKpNe3ImWUbIES6rBOjONiN3Npld1fTdETEdtkbaDyakYSXEu2W0lXu
B2Q97AaPHeZcRfcQ1tgxx8DhvG/sA3zXLM97nN6+28f7/DSkvmc/eMV95N6zbwTrRV+5MiK64oO4
7mPF5D+zl+C0no/mQ9o0O+UFfutOzyV7bWWhZPcmWOcxYKF9Syt2YyCZXhpFcowv9GSERmgVbHlj
+yRs5zynOleimwYlVJdYQWafpsu9dIorR/KxoUXhK8F1s5oCCCtmKw6y676Dl7yxspk6C6ZSYV+B
U/zWLY3dQFBKIjXRA2bNtJZbF9FEWHc19y9tKQC5hrlYiTK57sb+R760h4eW83fTuPfNUFx7FWaL
KUC3Ycv8acBhACexuS5rfZvP1IRMyZTrTP23oeOvWitEGFGUMVtPj+NNQUEIU8+gF1dMBeNCs/tm
Lx3qfoweWqv4aYf2mVfUz5NlXoV59sh0fmgC/ZD13rzKukXV0j3oTbc3wfuvg645sHHka6a/y07b
3GYVigvWDvaqNhLLWvQlspHxyMntp2ZrWOoizvmzM+ABVOeT6T4vKFOfahXlnkY8FHbuAIKCFEvu
9uU4WKxMSDGN0PtrIAJmO5l5xyxvgDss4nCTOHZ/Vtbhj3HQH90kO84WqKMSlQmLG7Yxz3mGNHGC
7XkZC5z+c6FVSFrwEnjMDCsnLL4VRlJv7TC+isX0kOvar96IKD4O6mBNxo1aYE2N7ezhaF4PTnpu
Ya7Ns/qJovCNOaNDd9F3wi3Bp4lHSLXjCRtcvHJTZ18OQA20RXNABO5eOVSFO8gWA7UPmmbmi5OY
VzzOeyau5ixNq30q2JD3gYsGqupunKHqeUD6zOfOlDHZ6GW78RegxVsVJOUavhhy2uqCpSNdZRX2
lSnQNw1t+Vy17L7Nchtr03VGOvtqaN16a5XpleFax7xyr+MyhSc7dwYySqqEs0WXMh7Cn+3oZqve
0y6FlT63pnvEcBiupmJOztnRwAL14JhSukapIJO1mlu8GwN09qiJV1Vc3sRV/mhAp2RxB7rbF6BG
vLTaAALZuEaPcI1tl+rOzCyj89H+pXliX85AaYmvJuly3GiNe+rJDzvkVc63Neg7y+p7X4QGJWqz
M87j6ruNboTwsXWMjmRK+4OS+kWqvF2khtr31DyuHGNmemi3Qz5ts0V8ggzzQGJgujbS+Udsuz8n
I1drJ+zcVSf1y8lJdh5CyzLgOdnkpcZAE6m/JzyS9Kk1regkpvFEVypam15/I7AhrFSS70QFGCmZ
Wl7nQpxh8rZIQq3EyusQxYxl3u+K30KZXD5hk898FQ/nGX3gTW9TXkhFu8txDa2tHo1pPSf30s0P
U108IxE3SISKz8F1GGsjH9S6UTFYsGLYGiqCHCnTOy3Wz0y08Dsmsm4T9NZCA0a7E5ZoMdHbUWVB
0LhtLFpOboYmRknrrM6BxEwts0ZiHKe+CdZg0r4NiyBonmqxw6lgUhbCg5RDAdhGkhMfMhfEUhFK
W8JcuG4XVFR5UTjmk1EhakdVW23bSV0wz5160Z8xk09MifG54xZPDvIMzvEWbthFpRQTCKKpxO90
LImaUhyP07hAwjNiEGyx7k/C2mTSvVfmdGN38fdhns5BFkPsSZ6czlErshP4NTLtN2ZED0+qVlCd
jCmb1xVbgQCHk14sDJHQ+VWJzt4wLyImTqfLgRUX0dOiwsYOEOirth8uNVOAgKnFtRoXAR1liaFZ
7MaUUt1RORvEh7f5MKL0VqfcFEfaAVSROvFSARs/OYR4zpV731ruptHcv4aZMFx7EXZl1RZ75jay
K0zeMi8REgk+Lc0hkZclXLglxvwiHdd9iTG11YFre9PwfVLhuoPjuyKM52xq9AA6NDO+qno/tqfF
FBbcDBPkmLpDA+k1yVM6dmeGQRGfvOPBn83hYslcXrdYt9YEqlOJDIt9qqMwSOvumrePk3pgvqi6
vA+C4pBMFG1zsakoHq8tVG0IKgKqvPVdAVBmk07i1JrTo+YgKNYEdjHKHHdm0JxhnrrDSXfpQmRs
i+7EO5zzWIc7w13aI4b82aJ0VToeh1AbjyLJ9pMcTlYkDiGCjVWvEnZcjtxMCRsq5GpXfYaJEkk6
YMT6PC/YDM9VhjA78S5DqXKEiz1C7zJdm4t6b0KYCnJI+kgR1DpNg73UKJxU3kERlxeIqNtJR2wy
VpVEo14ftEA56nz4lrooPzLEip2WbmTjHTSrcM90V+W7XKXdMY3sC+wl2Ya7t2Iu2pIyeU6xnx6M
h8ckWkRtzDo6lis9Q1BBbE2PIEJfFL0eDgk9kouRc1gDZ+/2U0cXsGJaPU6R0kHbgX8QaOlnrDtB
beHQpnZVx95TDxMWbLRig+u1vuPIY9XRhyqyVtvGuDLYpmAXlzGtSuXxqrYKmTp1/a1rYanVh+mR
0AVMZLq8iixkj1Ob0OwiP1ynwCRUjgs5fnDr4hQHLhlBpXAozqRPouJrtMB5rJ2l5dR4w9IiYxvY
y1UjimabaHQ3tQRdZt2Adp3jFnJfAE9nqOPrJkp+GmY0n6xOHnMpwnVfMyWOQttZJBLtIA6gL7Q5
jhKheiGi/CqK5JOSjUBzmiD9BetXN+VWQ9JaLiMOCHMc+MKzC5WYwNpE8YdgBmq0eqO75aOJro+D
X0gTPqJ2lkivYPc8/bB7qBx5fM/n+oz04JKeNueLJjfZlTcvXoWGT5uhHBfPJNB/s0WTbxuRby32
1pxgcXJOI0lUSsvybZrOxo/IKAtswVW0sQ1z4kXEVD6hXjwj2/vJiCr2cAb/Vh7bOnWX6FYtHRnk
GzPNE9dHr6P79qRxgPAo4ifGmvgnv7LPkAI8JhFGEfYKGV7dwoDUEBd3Mw51jiEUe0FWCxr1hhmu
cTO+uOVmnmiR4wYKxCGw1FUFkjvHAWAENOqiPr2xxaVXJPW6pn6zMh00jVN7qKrpiK/+aOsUvTGn
YwbGN0LB9eTpNOwMs3ksQhjXVAiYFDt0hrZmxqzo1rXSH8ehDg5mZW0LDrlzLg520SEPdutvQJDj
dVDPD4QWsYvBJMXsHQyAalvRbANHYPiVoP+dnVfklEqH6yINkCGr+GIuy1Pc6ucIx84VW7DILu7x
Qt7llbzFJf9gDMa+jSK1kkaLxNvCszndUUaA2eG1V+A7DXYmJrsgk+SXzPwelMpYdS2xDVXePSbJ
BZ3X+yaXuh9GbYpvaHppZhopLUdTix1YMCzHeIrdadVhhJKA74PZNteyGtdZgx1KF8URygEOUtBV
q5DveCUAJED5BKz4LMxvAxNiP9fXcT9Fuz7MHk+57Z3TeD/ve/SfI1oGvQ8uo6bPDqD3jwXjNPkk
1gBwfsHIPat0lzYyntOldaFLCs8dNlYHRYUdP845Xv4rWT0huVuPKi18R+u3qmJPQvd33bVIjFFp
HnKFCqFzVjIob8auQ3kfg6eTY3Q7CUc7kbRFir2c0m3d9+z1Hf1icqw78uIoCFOczfkHSM9pjH06
L1vKTSbKF0maITXY+QLnEVAeGgFdU+1127io8G0aQb+3m/YOeUGzLaYnmcgnp3acQzr+lWTjIaGS
kBf6ZV1184WcHTQr2ovBL/pmYdXQdfexqOdy36n0pQy4Cref+osJ/tgKHeDatKPBR+6NLi9OzE22
ANUrLzC2TgoEhj4wxyxUEsR5roey03YGdT5B1X2N1xsAXBGbfzXREHLLFm2NqYKdiecaYqmrHWXr
JCdbCUBCREdAbk5T3wpIqG47efvPa8v/UQT6Rir6qaj0/0G5qGOxdQD16FL5xUMorM/rzP/7v5eo
mP+FhpT/aV9TvT78g/5dezYM3SUCzWYGlbr4t2bN8NCZCrScJjpKYp5tyGD/0qzZ+gKhdEmKsS3D
INb1lZbU+y/XMQ0DQiGBTgR3i38iWkOu+kpLipJUAhpbxkch53jG+5xRq0nJj+ljjv7l6K1U1w1U
DuxjnQAiDyzCCV7V5f/FwHydWPPRcNS5udNAAwhXp6T+Oq5Q2bXlSo8U5YTj1qYqWVH7xSXe0G+l
AGc6f7dFeOk+Tsh5K5X9+/IAbJFrTIWf9tu78dKWwONaLlkfGv81DIY6B3vUXekZLa2pbTOEPeWk
Dh74lK3HsXf/+fW+Q6j9vr0eMV+Wwy9AsshjfH29aY701a2wmNtRZR9qvdbQycps9/ko77oHyyim
jkvHIm4YYeAfo4DERQUFrNeshoJGeVtuu8Ku1rkeT5vPh/rghrLPcnll2GKyYV7+/qvYraZqE1dU
E0ZNCwmM8rR5k8vaYy9SZnsjZuUhrEhu1KDNi0Om/OJKFyTe+/fVpE+j89r/ji1dbvir8S0XVFlN
Eq5fA6kAyYT3gA62KwQlVz42nAtQRGpsO8zOdZWc51YEmpRnDAG60OrodrQH7JBpaqX380AwxTok
vCX2804Dh2xa00scdM6zXqFQ/OJdND56TEjXTJMeD90j+Q73mnj0oXM8D5xKKg+yNCjnulPhxktc
7SofkW+PunYeFIGBCDppVjZYxwMvd7FvSw1rtxfF9GspwWu4zw+fP9flRXwlXf39CgnItuQXCJsA
2ne/bYxdVVRBMPuawdlgIEJhF6KfomjTr+OWrVcd475vanM8fj7wBzOCKTxpgFQFachs/PaBlhA3
8SSJ2Q/gKmwdBSijBo3gF/34ovft30vZf5wP/ngEXBvQPdOgxcYKLN5dZpuXg6elo4USaZBbwgi8
K056CL5MynmfX9gfn/4ylGXYUkrbNYn8enthAADa2miRU5YVJK/ARa7Y1/kX10N38u1jYxAT3bJu
647tWb8jTV99DnNQgQqJQOONSgWryVD1JrE4FWATRmDUzOt5Jtz38wv744ktYxJSbzER6I4jlr//
akzN6NqkbxJJJn0wXA1FVp+T5hsR39LgoymM9u7z8X5zJt+8m8uAkumNmDMTYPK7bz5Pu9GqbQaM
AX5TECSuoMnD2DcsN/bVlH5vCXM5dXatbnM+qn1O42qjySL9YjL/+Ifw8jjoyYmHtJe369WVc/LN
YVVoli9nbd5TpqjPMXULSCXw3XJ6kzRtNTr9bVauOAXXhyYdCsjNLKqf35I/Hzs9cbigFBxcafDN
vv0hdlVVEa4w6Vc1WhI71oHfE0PoWhAOEEZVq1SZ4VdT7x9ThM2gYEUXCT3QUufdcweaQYeHPrZv
ajRaUjeAsYeCFK7BhPsaZrsYrGIXLpQFz8XZl6M8SaXlbUU0Q5cJkmLfD7Xuoyi8EHXdnCgpCB+f
ifrihfng7pDXZ7t83zwmsjzf3p2utgobb7Lud112Y9twHoj3yG9IVPleqph6bp250Rdj/rEuYT0g
F1n+vjmIPtnKvX41LDsOA7LcdUi9dX1CVadxCgJ9VDKr3unR+FxqvCieWwdw6Mr8i7lmcVO8mwcY
fplpeCeEjTnn7fC2WUZTAbYGo1/rcJtBdsi8slZjbll+m4luG2easYnd1ANvUua+SqxyN+nwkjh9
yI0cWxN5Oq7KZmAhT8uq29hwWFeU8XP/85f3w1vl4AjhAwIGKJfH9+orIlS8otQzE7WDkwPehdZw
gKY2i3m/8tMyPtShu87xcbFVTE+fj/3hffJ4LVhvpMvc/HZshyQoY2h5TEq13QVEjGjNTrA5VvgF
V6ER0mRlIbwbZSW+uOo/Vx6e0KuR33095EV3pqrx8XYo1zauYHvWFX2y0Th1fn6NH73+LHLISCy2
nRxs3l5jTbABBZxO95FiqU3dVGwnRsfdhIYR7UiyRAprztYXb+BHD/X1oO8uD5ybpwqHQWMX8pRh
Vc6+CIrnWbeuyJOAu0KT2Ufv70BKqP7pFoJvTwo8PGwfJC6cd99e1zktfBO+9xKYqF8ztZzJBXOd
FkBNCz2WX7xEHz1KiejHZtfCwO/FOjRF7Kw2Hd238sJZ7GnpLkjtnw5b1q+2jMtPf7v0cWnL6dDQ
dZPP+935RQM/UDYs/1DecuXHaYitvOjpDrW0A70J/WKNbxyRQl/4owY2L/FoZRc6KsnPXyrD+uiX
4LmydXexRbrvHrC0dNrFkan7jYuRH0yYXONtR25fpNnGKSv3Uuv6ao1Ix9rMBdV9WtGoVaY2uhQp
kiXKF+Ox5KR8+OKHLbfg/S2ybVjVlonFEgL229c9mjorThBq+b2kAR4ha2nc6hqZkblqghk1x5QP
0HNiBKYyCNYTqWt0F5gCC0MMm89/zEefnu1I9GoGm2n3d0j7q6nNzDobNHRvkH1i9Fs22yGV6Cre
J5PmXEc5MSFBQcTR54N+9OkxF9uWS71JSGt5cq8GtTtiXR04v36e2JwogPzv7ZxIOwVRSupZvCkk
Iuyu6TS09CrdfT66sTz49/efuGwaZA4bQjDhb4cnrIojCYHoflgW9gHnaHVm6Jq9tQbEjxqW+o2k
Ew5VnzMaboAGK0MwXvCPzXipPfqLgmy4vsrsg91aFS3wKvlibvroe3UkUgs+JQ43729QntrNGIWd
gb+7IGDASeKtBfB320rlXX5+Nz66GRiAsSEyGHPEu7nXdGy7zVI4xIWRyl896U9kFmZqXSOR206N
a3/xwv25nqFvk2zMMCo78u984FfPfmD2n1LbIUM3ilCt0LpBalyMhwAfEIoc4xxBzjprjfDh8+v8
czZg3GVnwB31OLctv+vVuOClSWEqOajKiQxs4GfluneF+8W79eebzSioNi2xhCjz9N6OYpL+Bh5L
GjD2pHPlYuBYe6JL11FmqUOQ4idESJ+jqg5e3NF1v5jm/3yWy+js9dnYsad6/yy7PskH8soM39Mi
j12rNP2IDtt9hmoP6m+iffEd/zl5mKhQHcojFHJs/uvt1aK7lh6IW3MxvUWbuo68lYSjyC47J9ZR
0mma29ja//MHSeVxOUxQkPsjgkYEZpMny6B6YQ3nIbs2n0Dh7h9/gUwNhs6hkW+DVVO8vbSO9plL
JxVPG0eEjSFL5Fbw6ej5AlD8/IL+/NiXoRwTgPyyH3i/YhJqQXpWzQVFVTL5Ro5RZ5x15XflPy9m
sjBTpZWG4EM3TWd5oK8+gjYEgGJlmP96gm22Q5b+jPogpJutKIBNGJr+B1dGWAABRIiOxcI5eD3c
bAez6iUeqDqBfNPWHEFND3ukCVrqi6E+OOmaaJF5XDYHPSHev4sgv9NGyN70x6JLt0NQEmCMYscf
DRfP4JBjxMBwDQm5rHxsLf3KriZzrSJNz7/4Kr78Ke+nVK2qvVzBcmoHvfN7t3LXJELlW6H0ae1q
xeirEGEgy2P86LJR8CtSy9dG08gvbspH3ydpohTjqbhQP3r3EvcsZcg+UhIVRzPZuwkGCRO7E63J
hTsKjQ5p3edP/KMZiIXdsPkP7Ij3O3ktNFSFh4dLQjy+SRPb3LQC5L9eRbdBCsnp8+E+ukDa5tIj
mHMJF3n3PrtTSispYFLvpjg+CH0MNnkWwI7rimu5eJuIqom+eLwfLWDsoSmG4lWFNfzupsZEPCM+
tpaFZAKFCpTzaAIL35XCaq5pTvQrGgX6zq4ByXx+tR/eXNtZVhdgkTSA3n5OdSQ6S1aJ6ScVUoIS
sfcmH4wCkSqpyDzMr76pjyamxX9g4Dew2Ke9q9kMakwsknsNyuLoF0Te0bmWRbQ1HN7tzy9NfPAk
OTCwI0DYTrXGfXdtItBNJJEx30yrjeeVIl5P13B8NjGy4jpqCNOq0I8VBy8zPPRvuncGW+dedyuN
XRH4Wc447rUdDiQLsAQScgphZ4YlIOYx2Q9mFuz0rLT9XsT3Ovnk+6XnfE+kfXSKK0BFUgGYLHR3
2AUYuGG6e/QKWopFGlz/Q5xExKibc3OSg4vM1UHhFwqj235+Fz644QYwCPLVXN1yzPfHNDR6ZjqP
vFrRkKe+XZntNVWOchPV4fzFl2N8eMP/71jvC3JpnOtVGJkcQvB0neUege4zijwqlnZ9GFHe+t7c
qi3BS9Y2QCi7BVkINytJUTa3oJmTmiwvIi6add/0oGzB0PM7e/uLW/LBO88tgRsouCmSDKG37zxM
9iatKs5KA+/pEafTHclc6YOiecb8Ps/xP//GaH3qLPoczfDJvBvPcYCrDMsGzuv64Jr+vNq3gSe3
TUcUilUP6RfP4cNHTmVSUvbgKt/DabSwcD1la4bfNkZ4nkwZ2hiKygDWwXt+/nb9nnzfnnvoQ2GN
W0qiHL/ku+2aZiWDlixllrzJ1cMcBVjsolloN4Q30LMv0yi+SkfHufKUfjOkY+9jdI33ItC8izir
q8fKwFFdm7+SrjXOm9HDa5m3FlqACFwpr4mKWnGsqtGDclVGVMYqhXFcb3xt9NSw5og5LrH3I12a
IKgGCTQv6OFEEPoOwraunAfstCYG3SiQRxjeUBEMgpIxO8ztcDV6cXP0soIwChRG3W3tUC1ZUTEl
LZo9+SKQyaLLLDMznRhO036SmRgJ75PC6DEJlFm9M0Bpym3kwIbAMW8gOZWEzyFcdFL13QuyFN92
2dGbwNS5q4kW/6ZFwv3mDmrA4mR2F05hT4+5maP1ZxprtpXsSpM1XZnfck49GWxbSb4OVudWYCJM
1I8BPf6tPkljixWJf601MguamVN996YYUXPHXm81zMGGehBi1MIYp2KtbIGvOEc78xLKLs5W1OsD
HVq8xWfacvjY4eRBxvn5C/LRlMDZSOcsCC3pz9YMewgyV1pKjXRkYG7aj3XWxRvR1Qj+sXqBzkSs
+vmYH73/cC753Ijs0hng7fcdEkHp5pIxBdEFB3SsAETaaNq0Iwy4/8FQEKBwzFnUGo13C7es68A1
e0XRrWMqKSq93eFPKx/nmYfz+VAflBgQvzFn4bOj6cT1vb0sE6QMsuMeaoqXOr7wlDzpeQTMOPTO
iMPr8HjjjEKCVG+9KTQ2jZi8NdpBeUSVVqzDmIiaOhPzYZhB+wdm5+0+/4UfPWsw39aiMqAK4i3z
7quTwOy2o4kZQPeDMC+RbkMEpfoNrl4pMLpBOpz1ifPF5vCDipy5yEYISEFXgBf73cMeOouIM/DX
RPCArFthw9c2wEEafIJ99UwAMIkblUhStNfEVmGmGMP7PnHHh2nKg9uhRly6ikmQuALnYxRf/LoF
kfauLESfnlIhOzv2VnSW396SHEdVXRkB3Mo57lD89ei+sGw1I3RBMbqnbjCMx5TTPLR/U6CLwEGb
XERCoJmnzBc/FkgRYeAWOcHINiYUnND6BZQ+iNGO036PLOldY36K4TayUflZa61zP1ax9dKJqbG/
uJwPFk6T/qOOQIZShFgQUq8fMJK3qi3ykRobKQ5bJ55+tFVnrUcXJrPXSvOfv0+mSSsJOCSwOGpX
b4djGQLUmc882lZHNO6M5JKHOpBj0s2vCEBZInz4rD9/iT+YPKie0tAFnk5FwFv+/quXuJndviaI
jdNGHYfUa8uWWAMP0TGq8i+G+l0Ifbd40kQEvY2Kw2EWWd6eV2MhhCUiNuYCkcRADp2QHwYuS4cz
oHwUmhn4TgmpyhtmTpq5e8IFU2y1ekpgrZOs+vmFf1Bm+n2i41CHohkj8Nsfk7REVgQyY6NYeDVz
DGYeSODzsYoLEnL0ocC4gQoVMR9KV5moL4b/Uxdi827pjs6dQAkhhfl2/MFJpKkiCrgCP85LbnTx
7WzNEv7kkOLulOI6VS6l7RSjp0sE0G01V7Ss1AI7j+xhBc54RD5t/x/uzqs5biRN139lY+/RAW8i
zm7EKYNi0alEUlRLNwi1RCHhvf31+yTVO8MCa6tWc3fOxPRFB5tMIJHmM68hi2nU6cLhe2rls31f
4TbAGZZLcR4R0EeLFIeXrNLw54nvzHrc4dchrtMwni5cYKeyfRBxeF/S8pCU7MWxAZfVQHCcmsrY
BOWGfpkOqBX3mEjNGrTYJdaYOtLKaQ1YxPoGwpQJ7FEPL9xucj8v1idAHQkYo94C+mDxSXQLnjGU
Ady95A5HeRqX8KHXr3574RlkKNxqiAI7wGCOP7zt4IPTpIOOOI+tfSwmHQ+REJpZ2rejD+Yr3yDp
W+9zBHr3XTWkF17yxLqnmkEHnlAEZt+yaUynSKQ9jBmE76nKBfM4b3K1QOckwPLexEdn42GVs5aM
iVI4yuH8y59a9rKyRGpm0L0DUnb89jjBOWrUUamLACuv0iq1bzq1l34TWua3vTtdya4A5cjRRb4R
+XDLiZE3D0gt48GW6pYpcNnIenDLobwwNXKZLb8/twzXKtVtAqnFARx5/QzK39A3kwM/Rcy6dqgJ
T/ZoJrEgDZgK0zxfqhCcGpQuCgBIlj8l4MWhiOALUCgbM6UQs4S6Tu6NLp/9CPfKq7SbnZupvdTU
k39x+ZqEuZx55GcaZe7jTxCbnjRvZERvMCDeArb3dWD1myFDOkQ4wpDtRawnoTfsZuQzJGNlfEq8
+lsq0eSKhZHB+VVx4rgxMPagGC3lTal6HT9RiuNyV6C7Ag46wvfNsbud0pefmrLGBitD0f/8cCfu
PNJhrHRt8mJKxouiTBJS8DLwctxEGm4ocWmRI3XEkrbXuZeOefm3lpMNXpeyjAfcFrzW8atZ7Lc0
9FJjQ/u4vUGZkZ6JaOP1MGpItvcQLIoB/a+4VqhWoxG9L+ERXDjNTy0xIjJwm0ww0IvFHR+FVtPk
SLRuZriw7PsCQ6rZ+ZRDjIHtFuM1Ehd/nZ/ik0OCVJK4FDbUsu4Va1ExYrXAITeL9j7XBsyOghpk
CS5sG0Atk1i1A7yg86OePF04WSRQVHM9wKrHs13UZlQnWsBCSoxgX6VwNeGT2TdVMM07t4JykfSF
u0VzEHXXAOqfPwOkw1Mmx3xzQklDxTlkO0CNhsrFBzr/eKeWObc9Bx83PyB08/jp2nR2zQaezwYq
LmgQD8krpwzGFcqL1hb9Ku/STpd/cLn4AK2hgoIQHgWLxYHGUmjMWTqJ8RVcnCeoC9ixlviIcZe7
wChfMFQbrxM0NT+USdHsseb11mXv5oiJWwNm9OGK6HDYn5+GU9uPFgMiyzSGZOfreBqscuhykmLg
mIAWUfsCPtak06Z1jPzChJ9ahcR3gEwdcDHgwY9HCr0G91SweptKCZ1bx8SGtA9n6bg4ZpsKou0N
bi+XMD+nBgXJQ69GYrPM5f0eA1GOQrM1N/Dwhi1Wkru5xaDK0zQdGEXxBETp6fcnFNwbgiZU+Fj7
i3U1an0a53WM8W7opOuhMul3NxVqEU00Xzg6T2DOiFjotVnwO0lTlll5ZIjQQt8N/5FENb7aISIG
lurddHGI1XXZcbBlXrQVpJw7lCf09UjxGGvqSfVdq2tvzBhNVgDx5b4ksN3ms5YC+qU2PRXiwtF7
KtAhoASB70Hs4To//vhx2IRJ0rQoLiiTQ1s8/JZ3Wn0t6rqCf5Yk15019yutECie6lSgzn8TWZ1Y
bj3Asp6JWjd37bIOjZZl3oUFyhyhO2Gy3HLmIjHQw3Bqyh3VRXhjGTKi7jj9C7vLI7diCdJYoWl4
/NpioNhlBSkDC9TQatUNYfWiQUHi0P4rQyGEhyayAT3AWaw7E38jEVSs9CbAa8JVe4TXhD5t3Qql
rPPT+dp7fDefHsVd3gjew/JkF24K22GkrljgM3uvQXkDnN7MWw9XKeHm1R1ewvF1NVbf6ajpRDAW
ch+4K+zSWQdX2GFypag7r2mg2+YGHALOXS2tVXRjXRV8UDrchFwXu9DOVMjhwYBMa2VeeItTRwNi
0eSbsAFU87V88iYBnmolncO4N2XfffQF+jhbIzer68qp6nUXNj1hAYI856dOOxGCAFKVICkqhBIx
d7wiDGXqkrwZmDq8dW8STq5VFoAZGZ0i2tQ0VDdGaj53GV7hRYE3S18gTHf+GeRBu/h6HE6Ww6XM
AzjmopYn6HYFicNKKRX0IzTwyx9K1/kSjTDhz490+m0tj4OQRphs8x2/LZVdb4wD3cRmsAd7ixcT
FebxZ5IPrm8nRbtDMapbq9lE5m0rynr0PP3CvjhV6CC1p5ii2uR57xYrIvd9h2KLuYHMgdK2hqGj
g//NqreG4YrV5yLJhLsmHmHKbdFSvkeV0wPt5wWo/WHYfGFK5Ad+N/tyzbmWCWxoeeEW2SSUKCFn
FsWANHDrwO7QCgX6YGttcuKAldX3SIARsW0Haq771DBgoaKttp64Wy98oRNREBgDlQuZO4TnWVzK
Ef6JSquqJoKobnczaxxQ81Qod5bSIzpVaBfAWaeWHiAU2YqCGvAqAve26FSI1LLCEFVphc4pQr5K
so8FZrIdNYALE31yKNpsstums8kXb9aEzpQPem1u0DngELEER6+F9DRS0JeWmDxal59UUgT/eyg5
yW9OknxIJ/pDbKhYmuqoUKW3eoNeyIWVI+Pld8PIiswr6AUHiuNhHLxkG/Rf0JfKJ9xBKQStQfwk
qwZI4L7pE05JPOj2aohUmoumCFrXlJqjDrQlrmQCNx0UFi48kwxa3z0T68ahqU4lfAkeEGPdVKO8
4Gy6RQB/QQ4Ko6RkoNeVr2MD/z0KJhN1z3y+G6DhSLsmsYuHVt+ef5JTC5l6PmQMjhm2l5y8N9/A
muB71YXcVnEJyTqr4jsy6nSFxrPNFZJYl8L5U/sYGgr5sazNmcZiwNKwAqsaIReV6sE0cGe18vFr
qAw4mEIppu+QzcgPWIm7jbDBvhtq4fnR2CTPoh7EhW118uVh5gAYeW1HLE50xHFQ1y8aFuCMXYYX
4KrbpFW1qRqn8C3hdOmF737i7qQNRONDEghkJn082yXejGlboQhIxobZ5YCQUVPOCaYFxReqg/Gm
FX11YcxTG/oVgI2/DFt6SRxQpr4oEaE0NirOPNdZmg+4KaJV4UTVpVv69V5aLmtoTpzQ7FZKoYvD
Aw3+cFAwmkdNb7a2KqwjWsJYEXF+1as+D5uNXVCjRkbe26DZoq/TLtOkxafi19hmIQUwhFs9weLY
astyjzBcduuaECBd2kM+PmLKhqY8ki2mnl8NwppQvB8QgTDTYldZmVjno+H6QnGqDylUSl9EuQ5W
xblUZDsRGKO8KdnXskv6LiebTZTwOmTjATxm0QZddW+jC2Hv0EfDvDVtKTPjA76vu7m9cJqdWrLE
4lBRXZoQnM/HKwjakufWJmpDnes0O+RJmkNoK1KIKQ7ITlT1X9giJsVs1aBFSDN4MR5CwU6km6h2
i8aZ1no0IqdWIN9slYGGWLphX50/j07N7NvxFlvSKNXZEsCpoR91SP70NabkirgFjNPuG3NI7rsa
cW60P+v78wPLTGq5dGUtjX+QRwVcdTyxwoppk6kAMMAHJz9dK3ev0cAhI5gn5MBQyL7LWE3rqHJC
f4i9S5iuU51i6YxigvaRmOglLlmpayVLyBw2c9x5KzUooi8BYfh1kXrjXmD9tm4bHaegEdfdwWz1
K2wzq29IN5XXTl7fel2oScVjZz0MdXrfR0l+4cucfELJsiVXoujPNB3PUIwReGdOeCvPJihCu89/
GGNFouRYza6SAPjScYdVMCH+iSia7rstvQfI1epto9v1akDR626oSuNeDRFf7gm0H89/wlMtGNMh
HqMlYfCgS5yj1ii4kDMqzRVsdlGPTc1tkeGshIi6P9TljBZt5X5Ow8T2DYUysO3Y6Qc1EPWFW/XU
YoLw6dH5VzkMl+eglbRaO0rVLlMjbUe+LFlnSmLu3TkIr+3Otnddb36ZiSD9aBrpHp6fiFNH/tvh
F4FVJqx6wu6WVtTYmJ8CqhQQWyifoRajfjo/1CvYcLlv4Ae9ng04GC1JFFEfq54lCoBZSahvBn1C
jnxQIVybVrHvYK88hK7e3KLOlhPnxNMuVHOxL11uvTEPrAeymR+ZHj96pJPXYDWtjaWNzp/EhcB1
c8W6pwWEAn5qA5mP7QDRHgO/5SFpb0U3a1/Q3Ne2Wo7uVFxINW4rKXaj14Pa0cP8NqA76iOW4PoI
Xxu3Fq3oa6vTK79L9W6rawhCnZ+O1/bacjpcqtQQ/cF9vAO+MhdmrnVgJbmsuo9CQPaFuOcAAQ6D
NeoExm1fds61nk3VHRaJpY+e0XAzR629xmxn/lA4mEfTXsLCt3KcTYd6y3M12PqHsCvznWHHOds8
nl7mBEit1TuXGiunlg4kEE3GRNzkSzggtahB0zOUPduAR58ygS2taic7Wh71hatFnhfvporeMRxp
YI6QpI/PE0TFe7fr6aJNWYJDJKiXlRJ32X1JJX+FOny+meDr3p3/QCffjxNCowLo6M6SmIFUQaaZ
HV0ay0k73+it7HkYnG8acLELKeKpkYBdyG9qnsjhtcwhgVIYqa4RrgSzfh14vX5IHONSTHByJPrc
dEIBmwHcOp5IyC4VPF0O5qFNy72e5ehT9Vqw1Z1BubC+Tw6FmRydCSq1nG3HQ80V5TqAdHwzswB+
Z1ep7zSEQJFwqwuZwonlAUeHHitsCKhhUt78bWaSTRZVThznN3UTtnuctMKdpRX1Gogq3Gs8hteT
crHVdeL9LHpLlHnY/NB2FlPpmU3o5qWnb+zB9bZlaKagsawRa1/vUmn3VDWQ5g4dPGkUp9FmOn7B
BpERL5jopPRene8mG1BlBHZkq+JWcadERr0d4YP7ilJjPCHyaiVcqVXgom8NVaXZ4cNAEdgLgTMi
FbLh1rZ8fIjcWwd7+YdCj3Wg0UbxUuot1QmsUXb0jcJd1JRfz++pU5EBeBhac7Q/Te9dbUbDEeoX
0gLWUXEVwblYlUoT3tYpSup9UBId43GychqkL/HKRVt5VJNbE9HFdVBi960OcbvBQ8e4a/ocfVbP
Lp7PP6Jcl4uzxqaORY4LqIvMcxHdUcnSJNEWWDnWaFvTkb4pAs/r86OcWD1vRnm3ERFDjge1YHd0
hVCuhUB7zERf4CoRiAaeH+pEhMG6oeEslSxYsYs0Oh2otrXk80AekOwKnaTfNWi0gwFC3S7CTAP/
rzx+8HKj3IPHzS5szlNvCueL5ijtAQphi7WrdhPrekIEYazriNeNYmR+2+/KUDe78y96ciTCcjSj
6LehKXW8S7TWAEMiUTyiCItHFBKHXd0JCueGMfyaU6ne9U/NpebVJ/F7UU51FIp28a//+f+aDpgs
Hf/P9hL/N3upo+/f8n97/JYV397Kfsnf+6XypbBp/wBFQXmNywNnSsm5+NszFlWdP1Q67oCAIQeD
ztX/ofNFTQxnWAgKwHWBCdOd5NeaomvFf/y7opl/AEgDYk7/EKola+FfV/oi1+C+kQRDjmPK0ADe
jpdA3XpVbxLrPKJyJSEmmr2yhqndJmmu7oO4bfZv5ujw61h4K/X1WoP652nBexKTgJmkGkYLVGpw
HQ+oK4aH/2PRPxF64hUUIfSF4rQm3OvZQyXSHUz91qqS0FcrE7Fkzwx3DRiTfKOZobiOA/zyRhpY
MXDQHuQNKtYvedl9yVxUexFC1syH2pxSql5GsgsDTfmgxE6vbA1u0v0U9/G30UxCdY3cJbIYNoh5
7sf82iqg3ATPTueODu3HWd+WY5V9Of/ux9vt16tTJZBdB4ue52uK9aYeqOlBBn6zb58SQMPryNUF
nCrjz7nWrAuVjOP7XY4EJQ0EsISQUSlfVhbgFiAD29rZU+5ELbyCUNs7ldA2gdM68crEMgCkbaj7
599v0Vr5NaxFVIGiJd0c+qrH39YQohhzMWZP+GRqvh51ziZtqdrghShIH3T8SsIhWdutuM2d8ftk
N+PT+UdY5Ai/HgGBFwr6YNBRCmFTvY1sVDWcalPPsicDX7j7sKojZBBab1Vb2X3h8MqoYg/bUnHR
elbnj6pouj1F2WCjJkmyTQDtbttEGXZ2WidfsMuj8Ww60T7Wvfna9r4EidD9RgzzbVpPl4B/y/VB
KYgrnjyRWhD8gKVmQTh3hpF6kfKIAb2NHmqhXOuo+ZyfoeMiF6BwBqE7zwBEz967Dd+HUESjMFEe
URrb2dFLm5U7ToHdGP8KC37rxP//Ux9SP3svrF7qrPtxdCHIX/j7QrDNP4i7MQmn3QQjiZrxPy4E
fkSmZ1K/djkg6Mzzo7+FHw3Miultc0+opgsAUd4Vf98H/AirYi4LdG/oJAIN/63rYHFyWAaVc4p0
EhoAw/QdxLXqMuSPR4wGcXJE1TnZlXiqDChkmLmgNLAZrQfkDDb4Vd6HbnLFabbjoWimYGcjtLvY
SXYF9qvV9NxThdBQYc+hKonEkyr9V0HjgrZQrhFq33jGD7P96jk4ZFXdlSvCz2VSf+q63A8q2w9F
fKXV6hrZUycu/JH6UmtHcJ4wrItbtO/F59BsNqNdb+aC8B295gAOj2Ibu3g0bunhGd5VTZF85Upl
6mgKV3DlJUI+fqK88Cf54sMsxG6IlG3itTe2tQMStmrhBEoukDb8HoQR/PZiYhf3nqvavZ0FTe0j
RH5dTslqsA9mF2/7yrpwDB/H4+9Hkj9/c82UVZmIsZRekfpB0b/02gUFBHNxhPAqpCNAZjTNAatv
uosBKkfJcWIcat8N7yI6fpn7OOOJpgVr21wl6lOoF0B9hpVbJfclVgLQshPd3sTxBwDriEZnWwP3
3RpzxIaSlN1/7oxmo2rPIwtHFMGqQbQu5PfjtkAkGueHarr1iMTtFs1e46MyqQjuxuu4RYl5KraT
1BGP8cI0wy0K3qtZSa5QTV8ZOdQSJNCLS4n6gmMjZ1jmY7rHHgElja7X8Qyrmu1Aretrv0b+HBPE
3fg9Jqbwus9d0V8l0GZQbycR4h2DVc6kpHrgBzzebx3l7x5jEbtlKj2pKeQ7xF6wgpOxmpAa0pxe
XrUX1tTiano31KJ1UJRm74lw5FhAkxE+2SogAuvVS28kD8Y3ueR/zyyZCNhbCkjLcosnajo8CTPb
6E+itPYxkkHpEK/w4Nsp4nPt3drajKnNda12D7NyXyBB0MyfdS9azyZzXdJWD7ZB8FfQ/56gzvtH
WyRLZoNBTRN3tU/OiPctZllIYuLotMoxbOJW3fU2Vg99+PCvfOR/zsgioPGUcQrKno9c2enGKooV
xYd1UwIZw/Pz/FDvD47XMsM/Jn9xRGGnGJUhQmT+NOarpkYSPLtQzbg0wuLkEF2t0sVjhGH6WjtP
GGeff4OTJ5OGUgHFLbSWlhVIWUgpY4dDttM+tNP3zmF1hBY41e/nxzm5HcDpgk0FPUu78vgAiJzW
G7OGcSpgwl6/K7tndX48PwaFzFObAWw0TC8JlF42hRorBHCRseKwdueEG/xy4qaL3L2OTF6bICeE
cwX87FWXDT7uTXD0V8DHMCw3nscw4wx1fupW9AGHvZVbl/jLKOOnvsUu0I7qZqVF/KduNKwT5M4x
lbjNxk9xol6Zae4Luiq5EB+UtEEEN9mmpbVTMRZsB1+lc995832LHm71QzH5fae8Vkr1WhP3PXY6
bkGwT2KF1cEwbxXjB30SrVhjbtdazSo2E1R6vX1P/pXj+5FW7BoFklKU++FM/y2jmjVTWMEIT6jO
JogoX1GnV7Rro4+vUmwn2mFXluq2aNJ7PX9Rr8Eq/RXhNW6Z/bNtzY9uMD60gHj1+yEaP8Jd/knb
byOUYd1rNUZL6iOKLCs3FjctE9cI1OcKkhQhVhHtQTPDKLV0qFIe6hQPkOFrjXeQYho7CyBFgRMO
XnPrJLzXK+wxLKRi2+Q+afTbpPrREULMV87HtvqezLuAu1G+wgAfOtCwXFAeuuJbbn8P56+d+blO
PC6nb1aUHQJ8Qm2MSZDt3yTIGMPk2hRDvEXmA4Cw7Q9NfDdLeuSo7wbxaagqan0FCQnsB2wLu2qN
oRrM9sHX2+JWLhcl+oGjrD+q8c4xxQOfZ+NyZ3bcFFR/UeWybieh/3C70cce+XEYw3QdqQ5mYlpy
C7D3rqBsvFLC4d7oh8eyGq46euJj9RiIFBE3rGEayQjcdhgU0MS4ybBLwXqdaOtKzbCZl9dDxNce
aywn8RLTsV8KarRCsNdp/1LQLpoE5zgGOdWPkf8oyvJVnWM6+Rfq0Vuom9vIw2C5NfdOeFOwyyxH
7OMYW6GY4Ez1mfM8JA5t70z1V0SAqVmsdFdOGK+RM6CdHq6y0tiCIti0vfeU9R8aa6ADvfGmZtMQ
9rXdX7rAQKpG5/e+6PxBPUjnDcq8a2wTHnAz8qF8bsYy2yhG/2eMD/FoYCc/sstQ6i+6cFWHua/H
aKJ3HuexfgdxZlOlmC4W6X3tmN8SNf4a0XnK7eK+mIcH9DNuM0JZ1fyOncU1VeWVQxDadt87TG6z
HB8SJSVL/9Tj9FOIEgvgv9rpZTDFWsUw0kRmo3ZyAqFprdQNNZt8SxaL9TD03kMX1asm/qEFuO20
3Icayp48vtOScIc7c7CZh3Kn2UTSXnQ/Am3UEuTAkGmdp02MW3gq5lvYU1e1jvVPVayFXt6NYf61
5K91ur51iw+FrvAEuKLFKzdsPxQQyItu2Lp0lWy7x4BLbKb4ObXIHarsCj8XFqTlJ+XXYCoPuAht
hW36BULOiJOv2za+c93HAfWNQLXWiurs+hG9YnLwRkHommBSRyI2TD/icrEfhg7hQGOfhOM2qnM/
RXzEUoNnJGGuMHnHYX7wZ29a5WKbTdHWrMZbb3I+pAreQgVqPCWauOXMssyavedgNzplV3Nhr2tc
6+QbJm77SEFi1+tfUWrYxvkjYJiEj1MO902RHyIKSCLPvrq18jFq62uoiLf6BMImHHajcqvgrFHF
YtXMX2MKHQZfweK4bqeadvywZo+1JaZIDKShbGeiPmgGqV83JtoP3X6M8K2Ze9/sPGQpQOYX3tZV
DwSaG6OayRVQLFRwWc3iq1DZgATCALnaIq6BxqRzI+rwM+X5nULnNtN/qmj2N+pBeN0NBKK1Yler
Kby1ovCjo/eI7H619PCh7sZ939+VbrOBF79VknQ16blf446GSGaul6siTTD8YvB4xHQtfq4xwYk1
cVPb/QfNye7mJLnqgFIHVrTVlXQfNY912F+dvwUXfALCLpJawFyO7GQikrNUmFSmuRFYkNe+FRXX
sU4WgNqQpZfrwgXKoad+lpMS6vFmBNOndEi6qN7WdMVN0qt3SDKta7c/KOI5GZwLj/buel482SL8
dhI3TwnIat/OXEi6AWAHMFPxvLKa55RviTGr37aX6JnvQo/FqIvQw+jitp4gvvnKiEue+dx28c7U
L4HpXsuwb8q0v6YdMVMOZlrV9J2OIxzhNBpA8YSXc5CS7mzMpoi2u/bQqfUW1eINxhBbbcBPjAAA
qbjtpCPwPGOLVbl/hnyKFIstfLF6fDSd7kZvS3zQoVSRW8NAWJmsK7MzP+HgS9KI04MFyJy/Wqk/
LGxosCHcD/Zz+9BGT62Gn64XrpMGYrO27a8MUsIezE5Qry2RrNQi2Wrmn/jEGibRSdhsOySOSxdl
RWHtGnu6pxR6MJ3Zd40XtFIPQmkOcs/ZWv9shdmf2MDCfwoPeJFjxpLdBX3ue+HwLGzM4r3hY1Pq
X5H4XjvYKYVzhqH36GfT/NigfCb67iqfgudpsP9M2/BhJjVBs2Sn6ODvyMZKJ/45ol3Qde4mzLCk
KxKcRgk0uEiMmA0NmfLChpFR+pkv95pivUn/OQKDeqL+y7K8VzkTRf1oKr4s47ize9szx/Nzd901
BbiDx8C7EBm/qx+BhPxVjEK36z14u6nc0apNRi+KXRN1frkX91Fm3bZ5t3p90d+qLz4VGf//P0ce
Msc9qP/835Ugdy/F/bfspVn+qaO/TD/r76fbfGu/Hf3LNm+jdvrYvdTTw0vTpe3rU9AZk//l//aH
//by+leepvLlP/79e9Hl7OSHlzAq8rfdJQkM/Z+7Uo9FWiC5e8qNRv7iryokjNY/wGxTp7ABUbyp
QWqW9QcEGkAVKKLSAJUJ1N8lSMWiW4U2FKBMisdSKuofJUhFozxJsYEfcV7QTTR/y3zmVSTmnysY
MTSKoOQ8dFgphlJmWWTadZ6OmD9k0QHVYP26KdXMt2uNGCW2w43VBP211gS4+LVoQaQOYNikjUY/
iQt4K3bX7ShvehcSy4WU169noiNL2QfWKJ0FWbh4s6ucLBxb0+vjQ9KWIKhMYN2rzBrTJ6NIg5dh
SvHERBr0zjJHQLjgIMKPiIcCRIYnCYss5xSTekLaUzyleb0qTWye8WCLRbHOgQ1f2IWv0PLlFIJg
ZDPakke/7MkbSdXZiT5Fh1RtPdR4+qF8qvuiwssuhbPvTqJ0KdJiHoiZFqSzySrCtRHaf+Ezqd+r
o6Z/6kt3fLKo91grzp/6JaU0t1NQk/o46V7yUw/66LsFOOLT1CTlY6KPD6rolec3i/dEu/C4YPBr
2pHikmv0VXNV3oZvpl0TbU1MXkcHWx/ivRua8Zqg+ZKU0PGd+joKixYBR8QdYMEseWog79yoakcW
XK0km97UBhwMEeyvY2KN8y90XKH4eygXbROglLSnHPnzNy/UJ5FXujYvpETdz7TH3K8lb2gUjTvQ
sz6dH+zUe2mANaWoG6S45SoYKiCxiJFGB1E6xq2aYmee57F7p2XNeAGeceJDwSGmHkxPSQqBLfYH
Hd8om+c6PsS5iADRIqKNv+qwOf9CJ0fhZKDzjbYUGobHszdhdgdKWo0P2FnGPv8FOB5XuaSX9X4U
OqfyAEKFA8nLJUNSQheDcdbiA/wtfGo7vGIDF0nI8++y6JbKpQA2D0itpIFBCHIWlb12NKMoFwlL
YcYAAONscYWYWbOKSDCdMGMCKx1Nk8kdt/OISqKRFuMFxJ4MFo+PCfRCNJ08AX0wWcg6ns/YyqWj
dBIfBqH/7Mq43hmod+2AVg4bE4Wmdd8DQWkxJfTPv/yJKZZCA9w3kv3PhXM8sJumQZ/qbnyoYcEi
rpl2pDxV+dubDZAoXQraqQQjYB0Wo7Suzv+i+KBWHqaEvfVNn/LPSgpaNhwvYNxPTSUXJrVvGncI
qCzicvjMYgKoHR/aGtRs3aP2i+C9sqrcUmyM0atuZxMpvTSzi0sL6Tjmel1IsjmocZoQrfMlj1+z
F52bD0GTHtzxa9L0d+aE+Yy0HYzVPf28pzjN1zoQWTDBaLeoGAQ/iin+VmvEslO56lBPS7ofv/uB
gSCYkDjoMLPGlzvV7iuhW8UsDl6qRM+eEnsPsRXUu/OjLFDp8tXRCeBGhsopP7W6WEeB0epu0YlY
3mjJJjK8BIy+3V4NnhatMdd0ruA2x1/suiu2Jhi2q7gOGr80L6pFvf/8qChQEQZhwlmLA8TxNxg0
s3aDPo7xe9WSK9Q0gdC06oj5sSrWAfhr8tc5oneKt8j5OXh/ozCyBKpB9fPAEy0WeWYg31iOLDwI
zjiTT9R8Ipu2iJd51oc8itULc36c9r5OOQkhtxfsNU6w5Xi61gyZFfKmQHeip9kYDIhWIw6fmLYY
lrKC1YwNOsYe2V5JI1/kQThfeOVTn51YFHUBncseh4fFLVpOwH7MNosPTql5N0ZL5mYTs6zKrtE5
s5J8T7GxfYxHNNEKgeQe8EHo3oYoL8SFr5iM4xMUlJZEeOG6yPm5FMLqSg1xjilrD1GEfziVphLL
7iLW8Rntelxnt7GSIZw+eEV4A9p0a0+9W60q/HSoYJg4166rTOkP1ILyYFsgsdSs4KqplBlDWy+v
kBC0URVqjMjDvSlwb+s2179guSGkPBpMmWzM2z+d3hwfsrhzEa7U6+lFHefoZ+V6ydPQNZNNqQ7R
vLKbOvu3D1hiYrkHJXrQo4d9vOojrw3NTCTNoVB6fY2gL2KMGmABAbMe/+TIeDy/1t8HNBKGjfYd
IoI2AdsiMzCc3rXjaiR/r6vyyhKGRRALgiAu1N/rostlzlAcXFKaGf2C5QGmdWU1tarWHCKu4msF
uZiNE6uXpHfl+bRYPqxe6AxSI4EId3F+oXYfueNrQUIFkxyP5WfFTPrfvmx5FSpoQIjJOYilj78S
isHC7o2C2s2kFz4KA1CHvDnanP82J15FIvrgZcjrVl2GM5NSlToyeJRaQh3z7j74K4F2e2HBnRqE
iAWGK+xWSZs7fhV3aoGdllF3gGPSbNuxf+mn7pL80/v71EWbku0se2+yC308SMvt7rXO1B1ir073
oTXVV4qnoslsh7gtzEa2ngd7vHCmnXozmVxLwrK0QJVL/01iYDuVZTiTwaAqsIfE6rtt5iIefP4j
ndhAxPx0FNlBcGiWqzrLtdrywBUfEjyd1x52FRuFCSBLtS5p65xI4+nDShgryY4BwHhxJRpZ4/aI
u9SHuJjo86ips+3iUfPLzgnuAr31bnVTjGsltiq6f3q1HcLKeEyrIt7avTN+0ofWuACtPjHJgMgR
jCUqAWm3JALaVp+MmcjbQz7P3s4JnZdAwRz+/BwvRKZejw7yB6rVkvSNqsbiVGxLM0zV2moPCTLn
z8qEmvaqCRH7WSf1sBNFPhIRzGj/mL2qVeBthylbByF6j6uQ1kMMJKZpG39y889Rp9A5q7wiyy88
5YmVwO2Nzh8SPWAll2LwUYafZgly9tB69rihOSXA2njK2nSbaXNhQmQIsjjljsZarATHKRFpE0V3
0Grh+tZkhB9MoVAjFMLYq6Mp/KLXrNvS8pQPMHto3FGeWKdJEF/FWjiunVk4F15/ARR9/UgIrUiF
Q+o58rA/3m95O4lg0qzhUOIucBvjpY4QPmajkKD74butRRa99jnHU0OB92H7npnXBypApYpqbdu2
tKnCrEGWUJQhah2C9o8Ae6qvBq9rnXVrp7RwKrtrfGEpOKpbkOnwqOmV8mAXahBdOD4WuOpf70MM
CG2ZTE7eW8fv4+bzGIaF1x2iymi2iahjv58MDQCd7a6czCqojcUvMXzWVdA0/XXQXqMj2nYDuomp
XW+nHK/jmSbvpi7ddmUg7AGjM9Wpv+r9jyGnx1EXOciXhjeNLOunaDvz4Jp96MNQ0G/zYMz3Qzx4
Ozdy3c0gmmavwG/Yjg6OK9Bwhgu32vsFzHEJ2UxqP3OnLZO7UnU60md1OKhKo6wFOOPPtl0XANCM
+OP5Bfz+2ICFwZx64CwRunjN5N+czdUIo9SeneGg1JOxE5gQVkn/e6bQ8gMyCFoJ0Fr5x1luSMWo
2pqjaTxQYxs2UPmdNbU9/cIFIM+e461IpYsCKEcTKDAqucfLZGqTYiZOGA993LxELURsh6ZJW6mr
vqUXc37eTn0iCfWXNF2oeks0VzCYVpIVwXjQ0U9a4cw8+fCwqX4qVXphPy94Ur+mj9uGiqccDQmy
4xcD4RkHk5VMhzq0yjUygjhGRonu6/TjNz0mz9felDTfNPg7GG/Bvb9xBxeck9UUjfSbzLx2HcW1
4VH4CDN91zrJ8DNGrKi+MCknFhPEIkjUpIv8+jJ3gUbOAuMSPhgTYjtqB/nNrsOL3p/yQy4+tOwU
UooDzsu6lY/xds1muuJkGvMxz3EZra1GqoFriQmsa7DrFs6Fo9ZXcVj03cpsGu1b2CVh6I9B2DwG
HUSQC5fAiYVHPQ7hCkpNXL7LAiESO0ZtROV8GOZI+4ZTLrrVuhMfcqduNukIBe/82jtRXoMi/mbA
xUoHmKpUWcWA/8XZeSy3rURp+IlQhRy2AJMkyyadZN0NyhGhkTP66eeDZjEmyCLLs7tVvnYTQPfp
E/7QuVX4YZZetocZkARZZkePM0gFf+yr8FuhzuqnLsuM3TBN/zasfduUJFn0uGByMcdYZiZ/f4Q4
cuw2zSd5rB293stszhEmQcizMCLzzvNeOWtkWUveSoWEus5q//cyTPAbGeURpRWaIF7tBkY/jBju
tfeQkAva/GJvIUqtYmhI/U8f4PyxMtw8dXu0JA0n19gPuPttzMiMnoRo3IMSDybNB0Sy42Tut9ID
9jPgMROkllJ9DtETvXOgLhsSfOjFfpK+MNi/tVytUjVuMYteHmeiA94Pg/WlzBEaTNyifRQCjWw9
7OYtb+9n0wzKnZTy2ntHOGqx/EB57iLZ03phddAd5VGX2bcuArAx5eXX1kjvAcjfcvP1if57pdVb
n9MSSgsSMMfcnrNnwGWettP0tko3ntZ1H6Rpx6mfhVlf+6PRaschaiDi99j37mXngglBHqj5HHWZ
6foz6taYKA1NB4U+98odstnNTzcZgNc5Wa2p7zih+ETgHJG+K+oS2c+6iqO7+lEXUeGNqWRQjECL
ooey2rWAuqZCsxTj2Lii3oVJpey9uM2PsRlpCmSwavY2ngrd0DcmvTx5DANfZoxDIcHWbogeNRqN
e/x7nT+hQOWGm2xUPmFKpX29HU3WQRsMBAYyxmLiYHG7rC1kksS1Z5kiCAOjDDFezZB71GnvGeNc
roKkBRJ4jFAg+LGhz8/VaOfCwBuiP5p2lxzwqyh2NuqQr7efZf3OaZtRYS56ZxwXA07x+SqFVw3V
2DbjcRq7+V1EPetXk/C+IOvhPMxA1j7dXu9tivD3xgW5StLE4JRUm0HHmoxdZRBNSZrUY1gbzs9O
kNj7tYYLEMDVAUO8LHVo/Zek2UPAv6F3fpQZAAgTkv9frSFUM4Cn3oT+MMTJi1P3uFuYaeGNaNVg
9eLLN/uWpa7LA6eL7Q9anqAJXdV28l/L3y79wlC6FN2tvv3RLB5AbV+BmhoVJaU9aKm9b0vA7IFd
hDTWEq1pk6AqG8v00zbpmH/qopWUB9bASLpqJryjzNn1LdqkSdABWCk3sWVUz4niYkSR0sb5efsV
uusYR7ZgItBswQxCpI7K8vyb9T2iakXR9kcEL2J6mokuDx52Te/N+if2OcoXS8j5VZqp/eAWSe2r
dp+VG8YVaYmqR+o9qqWsfhUawzlfSHB52MImSJE1olRe5sHRWvz7HPUxXrBF79AYkw9JuIyvAbR0
P+LYreq9A+r5wOfly+SjFx/Vxm4+x5nLdCHKXDvoZSNUP+27ynjuUwNmf9jl3WPed5AyYCqoNCJn
AUgRhGdUb3tjQFQSDdQGE49U2WNcH7l+hflQvbVTfXyOZW0AQizn9iu4PWD/eB7XVrCAxUSAb2Rf
+aPbWycGgJW3RdcwfpytzqwJ96HcyrErAM3hhtwFZuc08kkZ00x/1Aez+6KLArzr0LeIHEQNsL0n
F3LOsxLJ4VSWrnQwN1L/Y4f1ua/Gvdb4RRaqyIDCogTA5MSjGwgMjPu9pY/Uq1UdlWDmhvJzIkSd
BNM4ucjSeJWYtnlUWJo/mdU+LxBaPPQJMwCwrmHzVTcpYeCyxLPl59L4FqJTAExYtZp7nqnryLLs
HxsKGbh40LgopZzvn3bOE72v9P6o9naHpgvNxoqh5O72Nr2yCg0z5rKUL9A31pa6GFRZeomW77Ex
Xfg3hgBTKqx7hd9FZsfDsIzNAy2oQIg45w+DfE3eh0o/g9hqq4Nqd3Ir6D4GqSHH/exM360SvYd2
NsCI91Ta+AO1h9tPuh73LD+BY7hMLpm50PI8/wkgY8NZGcOewSkOHQUAjmZoY2xBFmPdyMoPdYoh
jDf/vr3sBQzlbV10MUmw0NEinp6vixaoYyhuzcCg7aMOGorSvuS8hs4fsTT7U3TV8McjCRFB6kj7
fWVjmiDodR1tRTGDMc++asVYmH5PbridUfrqfHeMksHvOj27MxtZfst52OcdMZAiblEDgq84/61t
gQEqqlbDcRoGJtqFrkKjTbOt2U3qYaq8jtrLqe4kg9e2IBqyb/c148A1blFF8RDjaXs44iSE1LWK
L0tC8/bOKlfCMV1E+Jg2/H2dRPj80Qqt7JxaVcbj6CrJQcUWIg6wvB7ABJFOvXZFHrt+Mdfxny7p
E5RE0Je/1/G58no5YwwcASMhJrvuf6RDnzWIfFLJY5d40HBu20fYLp+sYsDAsQk/552jf76z/5Z7
ZvVNbRJdWvzMKhZhy/MHV+0MN7lIm4+J6kEU6Xzyt/cUjp8xOWfgowbcfd8HtDdBUx8ronqmLUDI
e0L5KwYeRQfzH1KxBRxMicdZOP8dXd10xNyIamfqpgc31s0npDTMx7zJHL80ZiOYdHT79UqrtpQF
TVBYiIXVs9IFYx+227zQtQCYzt3e77rs5octlhmwj4hNlJ+rF5Q1FmwUwQ9zBzT2nDL+4yp0W+o0
KQ+tTlSsrQ6w7BCJ71hxYS9QhlbQFaSut7/Uld3BKQDdsXwoIvnqBXllCO9xKbejEWMcFcPeD9MQ
qxvVwjUqMsoJpeW5eri96Eqw7O2zLBklqTKdf7wWl9P5V9PBtrK0MqqZYgg00D60h3BnV6Ldj1IJ
H4CHFT4qDp9qLeu3poK3XpNmvAzmBLBvOvdEfeXs+8WOvY1F/c5MEaGErN49ASxCxRK3k4dB2N3P
2UvGByMOdX+CcLTRB818HFTz6yyNeEtApmbgy/vcxwrIY6S6BzlCKCmKnDZnY/gcJ4YrndgySsw2
WjEbzwhmFXcgUes8m63ANGwZI/FGrIvapjWdMB0yTR7buWm37oDOhVc1+SbOvSlI9fmeafe6El3W
w0fE1OxFGOsNu/n3y687xvKiD9l6ej8e8X9vNpmIu20aN+X+9oe+EmVJROk2o2bBRn8b/fz1nZXI
5P6VQj0K4GeHUcbmfvCUe9XhtVXoZzNW1gGWoXVyvpsSQJN4TA3qsbVIZvVicA6Dyjm6/SwX3Yzl
vWF78gaGxXjpDWzw18MU0iBjb2PtGGbcr6BklnzPIJ8+DXYhXqNpGl4sL467x5An/VhGk5YH+OQ5
9Q7dQbUOsrKBrnL7V1179rc2MONAi/HM6iRVoZ4AH/XUI2KlAEhEMwcJsfbOKlfyiWXmSApDX25R
AVqFidJyUyPhaj4KS6bbcvCieROp6B/5mZeJrwae8y80b6GmhVFUH9PB6KnORAIpYMR3/j+GhyYG
D5jj/LDduH1vTBkcMsceNawWTSVy74S1y9fC70WyDA0E4hqzq/MtkQ4e7TSMPo+DOnOthpa70ebh
nvfa5cmlFQ8iDwA70s3kd+erUOK7EsMh/ejYBI8eXRPqLKN7J9ssPqSjRFXg9te+uiA94eUmB0Oy
Pk9cdZGcMZE62qEbb9wkbH0ATNp2pKoMpiTzNrfXe0uDzu9xnvCvBVfbi+6AVtS9oR8LY0bhKkk3
riEfE9N5R7M42Wlj6R4GpQu3qTeGu7xNzD2tGrQRsGH6SCek2ETFOD+Wbf19Em66rZlUPBS2VHbT
PYP1y7DGT4X+ClaPdgXigucfozAttFHJh4+t0icbrtfOrwBLBknYiTtp3dXP8NdSS/bzVyTArsOV
EwOCo2fm3YZRAb2lzNR8e5zjHZzFe2nktd3M6UZoY3FAojF+vl5kouea6Ll+NBIzeohws4PhVt7T
zVzOxPpbc7L5AqhOIgm52s1hNZfTiMnP0bZqO6jC2jkWtkA+jZxkN1H8b0GQeS+3d9hlgYQJDKdH
ReZpUbdaLVqo2uDlrjCOnTTsAPHEP2qFrw0zbvtdq1bU5JipfQ8TxbkTIa59w+VhbW+BHQJnPH+n
hq3PnLDUOE5WlRyI2vOG0bN8b2JaD3FVv+cnfm09l4DE2V3a0OvOYF9ZVq9Hk3FUuozGq6Ukz47X
VEEemzMkqby8U1VdOQ5sF2oOdHxAdq8hUHS7UbXFCOxIkUMSl846IvrG77SKxJ2VruxO5pGLbjKK
XWTPqz5hmAzTmFiNPKZGre6L2HkG+3oPQHflcQAA4z+F1NkCQV59rsKYTFdxSZLwmK4P5GTxRurM
ZsKyie48z5UvxRQGnDVlA1PJtaGm5+Vao1SK5Eu5+oduKo1nIex8l/WztqcLmP17NFlMYSEu4I6A
bPL60eKwnOnmqsc0leYO7dn+Ba/n/xTDEe+lmOI7g4grbRGPJGaxT0FcDKbO6sjNZatV+H2qRxuh
732LfekJhz41qLG13nFa413k1ppfZe6ws7qmeGxHodypAK58Tn4DxB1jyVugEp2fvkLr+jnnCj+6
9PJ3CUbfTBtTA3FdBIJuR5gr25PMTaXYwByREnx1hSFV0dk2aNvjkOjhEzZaKa28Rr0Txy7myphb
LOM7asHF8RF01vkTlXXp5sOSccyOW/00lJ4LGSvarVWEcJPULH5Su2h81B1pBoYJvdceO2VnVLa+
L+0yxyol+a1UhnYY56rYFWKMN7ffw7W7nH7Hwr9asAkXabLbpO7cqrl6nL0eerAzxu+sMR0OSZu8
TqhI7QGCJY9Zlr8g21y8c2a0HKqJFnBRpdaLMoMW7xoXCMUANrweLcQDiqbZdIWgq3Qn0bm2P/hq
SB5i8snkcFUe48MkoHdb6tHpXFiSVZ9/HBxzKc/De9ShKzfQMqOkTbdQXy4oUDp6MHZmRdoR2gvz
b8YOz1OTFe87O22BAnvawtdSuSH07tftL3LtIbkRUN9Bbg2c9CqNGBO9jdGf1iB2oGQUJ/K/1hqt
Q5Zqw/b2ShdA6GV3cs0uowEd6PnauskNOyn4+vpRutX7kiHAXovy7gdXQ/EpMzIMVJushfueaf9p
U6l/sTDSOxhOcif2XEkxiHOUuqqOTgkg0PNDMsVJUspm0I+R3qDbJM33uCnZm55OCZr7LpCjSPt0
+9HfwucqrWGqzpWBaJrFVbj8pr+StQpVRzGFlnGstKRZeBZx9s6coFb5DC4zLGhGgVmSDc/NLQUW
Sm7SWA7aA1mRMLmZxbGorT9MFpt4ozNP2Xqz6r3YnmL/UEg0lV3sRIhIuUkFEKp3RPEnTcdpROyq
rQT+cC3K8o3iGCki/YorEbvy9G+4hM7vZ2sa93LuFPvZtNr40akXVRS2eY3GQJ4/YfxuM4yVaY3T
umdV7SYpQxMRAmUcnqAkDUyqZDvDQVPjLN/MWiQxYNLwuQ6mWLM/GCFTs2fNmTUgDBRKJfBn9AwD
2+rbKcjmcFIOHVtlbzl28aQqRfETWUw03lvSrQ+LXwANoboq95KeYRnUnVu+GMqoIu0fSlcGfVwN
L5VMcjSljPRXaDVlhd13ZC3dvsar/DyqFhEmr0RbJAyje6Dya5sasBDyYkvnBDrpKuRKZlCenrbG
EWTOB0dW2rs2ceQXWUz9H3NWx8cO4uLGYdz3WqihMgGCr7B8k2V2uL3HrlwxFEIgzLi+NZg9q9ts
xH4L0/HRoMVaRA+MEGEfOm60/+dVliOMG+TCoMX0+3wjF06rh6kSGsesTtxdqNtiC7H6+z8usohy
aoCBVARjERlfPcpk6+iWdJ19TLqx3tbYZWxkkty7ky8iH6sguw0qz7EQgV9PenstNic11JzjlNqZ
76QREpwUOYfaMe+FvovwzhyLk79wkkm7ySDP39o4ChOVE6EcUfU3/D6rPgp17vxMFMojNhXdRvXi
aeOa5T1k1ZWFF6weBQahF1rqKq2zUim1cjSUo800+uQ01Rhkdd5vE5n/clXEC1KBMw2aS/d24/+2
Ac5CHsh3imBqRVVfoAirkFcDPJWKkYiT2zoUqXR14l1byuy5b5VEbph/KcyGtWZ4ZgyYHqzWqrZV
IsEd55BMzUilcWHnivfBRFjoZ16mztdE9vWHAfFTE4+mtiw/01jBFLQScxHutGi02x3pT7mtC5mH
FI9x3W4bQ0fUoW2n8rHGxL72nQrAzYbw6nzAX6jrfa+30U9HPMrJEeOJh0Mjq6hCpkNOR8/ycD8Y
RJacbMUbThmmAQghlENxxPfPe4+mTvYdm7eMwN16aKFkOXh/odjiJY1nbUCVbBx/243sEcnvWv23
5mDVaM1jnfvd6D3FKBe1z0TRVNu3Wj2/dNaIv54HziHatS1mbz4ZwPRr6i3jV95E6p8S2i9Vadoi
erKAST0kYBO4zrEV6w+zlaDBCsu0/S3y7EEhMhH+oxAWj9GxGQ6KEOO7OfXMT50lFR4yyexDPUo7
itF0cuS290S0dXLwCX6LrVK8aTqj/zXEE0ZR2McjHjfoxrBDGa1ot/TMk4OmZHjXS5xerMCtGdk7
BZ30sESfRY2U/3ojEy/5onLLtyk95e2p0kd6AOaRRmH6Yrp1i+5LiPFO0A9x+60z27rGChO4t9vL
dGd6VfRQe0K8Zk1vgP2seuN9bMF48WPK2NCfMIT8NyNzhgPL7qULwdSIb0xfYHViW1qmpAbJSW3j
CEkPVdlqSVtuerPqtm2FKlWF3emdhPOyu8sEBNHbJUvCVRD12/NVVUw6MQ93xUlJGcRZY119hTE4
B7WiVAd9HtO9WxfZXpTM4ONU6geDYa6UQntyWjv51xIUHjQlC40YJrgwwJf4+VfOgseKPXgizE/8
jnirm6GxSafR9NsBFmw0h96dq+WyJiSXxmSSL8+cknb96p33WeaZqWjLExL9vW84itynAp65KPP2
gxzc+UkVtsrbz7V9kmfzR20W+uu/Xj30K/CYWNCoXOkXksyuErt4euknJwrLJ3fOhicbj5Y7H3qJ
9+ex0V4ULcgWFuI204nzV6v3bpMgLG0eJcLfijmVfhjr2iYrIYLGevzelfWECp43bMc5uYfpvbz3
WJzrjpYqnBd9Tf4loOkOWDXzaJlN9OyY+HdlBUJNIZoCt1/m5e2DL+bC8gVG9fZRzx/TiqdBqo3g
MVt4IjHTEJwX032BJsd2HEqHTmxvEKdt7x+p4ouwB2kHHaGFMk7Fcb5wMcegS5PWPDa61wS24rTf
Izw0dt7ozY/CHscNOjjl1pFSubeJl9xk/WkXHQuaUAQQjGXOl2712XLzOreOYT5/nUVnf3Z6OwVU
asWP2qLQVdbzAzEn3thm6b2ftPTBs7N9p8Q//v3l09ygsCN8ORcTPbuy7czrLeuIBkn/wZLU0341
NPpBzZRXXj4EVEglORmAkF9uL31te9PWXOiItHeA2Jy/A+7MtMoTwwIaKGXg9kn+LnGm6CGfs/FD
2bhPaZXBNk6JrBFVyu3Fr4QR2qkwZZjFMXUHPHi+uhEXjpdOZI9DUiIPUiTVYYjm9kMxOu5/TinQ
7TVbE4FJaEUnADvZdiqte55GF/07duDfP2K1DbzQ6QdZxDZDkkENJpwBdtFIgW11iE1As0+2t5/6
7Wo433eI5+N2jAvWMpNZY0kmmARjjyjKsVFxGAvaNBPfcInKv1tcFB+tCshq0KluFgVd1RnfyCe0
dsNUogFzos9xF7AbxiiI0EvOdv3YInFog1f9RkIBXC7JZrvzaxCslZ8mrTiQvlqAKKiI4Ep0ifKt
TRtdgTkm+kOmaWMbCNCtP7E31X/fftIrlyRZNFNj2I4sDVDz/PvW5UQq1rj2cZ4Yj5etojx4beO9
T/Ow34EXhtU0T8CbAP/5XBhPKLb0ftXF6PTidnVvKnn5ofk1ZPZLn1aFTL/aba1ejsNY1vYRoFxz
KgrvNwd8PDhx7j6N+nRv+HZR5eksx86mg8/VTP1y/vAJGME6sSb7qGkJPmZlPtKzGeKHO+/4MnLD
WAdWjdwGjDtI6+fLWAs+m+DlHM1asX4Ahqeyn+OTlujeB71EaTRSOuWbMSvt5yGbp2djSp+61FN+
QRcjpdbzyNpGeuiKjarn4dHDnWijZoZIgkIb5jvYheUsrbe+DoJjocASdNZZk5OpSdW7s30cnUgC
hoyQZASsiLtoe09a+sp7IbAsJekbqGh9yoRdYdVaGc5RjKXcR56n7Udn9p6iKTR8LRTw9svR2zQD
Fsa3P8mS+q0e0iIdXXIyuNEXDfMiMzqZOnF00mY5HeZBiR76LGofegwegkhN8y2D7+JOLL0M5PSQ
Sf8YLRPLwcicb4NIFoqNlEV8QhQie8qHun6k4qs2Sa2buCqO0h8aD7ypPnoPIPzl5vYzX56tZXk0
/bjC6dah1HWWgZZmZ+kqztOnoQ7tA8OknlGL3W96BcwzSKl7NNOr65F8A00htjANOV9PqLkTzZkb
n9K+bvfOmDUH5KK0QGQKOrZIoN15vZeHeUHbQISxuZ7xD1+vZ4eGBkojOQ2MWWhxgGooQiRAb7/F
S9wEVQy9Tsg9CzgFBuL5Y/WgmRlHa8lJR6f402xBDfDrOM/M52hW4j4Ii6z6DGcSOK/QO4dLYChx
7IzBAUIBiqLU9U19GEcfB6bp1Enb+J3HY6Ru7LnNP6QGGmh3fvKV24yfTPICYJBAxNDk/Ce72sz8
y6jSUzw7yqZIYq5PkevfZBYre7VQok3Vudqh0hp+rRtWD8KoHYD3hvKJMtrdhiI1DrYr3EOi9c52
7tE50cKqPzltkTx2xjxvYW0fEWAUHtB9o33EGrw92FpUYcnoaJu0QACyoPb956KKlJ/ZIcYzIJLs
dWC1PQRIS1ekp5zmQNfQeBqSxKTsNhPfRrvx9qe/jIysBu6QchbxEe6p89fYWLG0OjdKT1aG2CxQ
q3SjWy3i//SU7yS+V/YyS4H2RXRuqZdXmyyjpZ5r0k1OmCCIl1KN8yASbXvn9V1dhRfnLXwuDv8S
n/+qSQdRK1EztenJkHW0h8ChbDoTHeTbr+1KHCBv/L9VlrD41yqKljcSG2B2n9E4Qa9mwAM976Or
1toOJs3/I8xRBi6asQzGmA6uXp06jYPjDmp6cmbL/FT3lQyGeXbQ8FS8x36M7/XmLq8SIOlYFuDV
StrCLO788eJGdc1sgHisA/bbwSPtNmVlYy+ikwZaSPhv5qS2/z2W01JzVIDwPCQdhfNFnTmPergO
6WkhyhwQUo8DdDPsbRwnP0sjvVcFXLm5KP3AdAO5Nw02wvlycWQpsdmN4pRqCoaDRvHUTcqnvDb/
6INx8qb0nZlb76e6+FfRD+5oxjuU9PriZQXmcLUw3RFLy4jpYQ+cPYkcpGXzebjzNldKw0t/itt4
EbaksCYr0FdbtCvCNoxV+lPImMDhgETVvRRwZ1R/FIQtX2aK9aCSjG2YPNP17GFyRn44ICqU4HaG
Ht1oqr/7CfaalGMZOKFsra07pnKHALnsfSQfxL3+1pVzBa+DUwsFftHsXIWjSYSWDBVaws6YL7P9
rt4ntkj2QqZ2MEPSvHOOr4Q/ksKFdM9kE4ugVbSAIZjNbpjSTmuG14Q++EPaDr+hwtzTeLoSlkCZ
Q0Vf8EMsuTz4XwGjnkIvrwYnP0VRAk26TM2g053pzke/cm7BazNChBFH28ZapQt2Pmtm2Zv5CZUf
xmuqYm9G6GpBaXtiWyDatGkQKd3ejoWXmIIF8gJOgsKD5iTz8PNny6eGZLOPitOoNW4AmDLfeblV
P+GMHu6buBxPWJGDry9RZkszz/peofS+ofK3YFDR0x0SZdz1dVi8b3q3fm/Ku43DK5/ZJSleJl90
a6EKnv/CsXfzKLLn4pRmvXhyVUlfXR0niIJud+cTXPnQfGUagwyoaFCucRxdh4CTAxP/pKf1FDSF
gqRzhnT27Xd+wZ7ldEOrBHXAhfCWLpw/keqMGkpLojzBXzIBiRvWY4gp3DdZD28HmvEJc9Z3Mo2G
PZlPuauEXj+jPkqrw7LqXSU7GD1K9bupymQHYKrYNmE27bC5Sh7sIXvVUwtiN17cPyNYdUGmQDm7
/QzX3hS4BCaiSM2Rg6xKB2VcFCAHtySXVjUCcGsjexHf45W8IcjOyyKSdc+lVl1oOyDAzt9UBOMP
YJ9XnYrOFGzHdEj2iOcj7ab0uZFteqNKfsQCZvCm1jvjq5yjyvFH0wy/M47QTsOkT19CPao+FdK2
f4QFJuE7z2nSE1aj4U8YdHpBA3FBWTdpp1W+cMP8zhG79qqWzvfScn6TRTx/BunVRp2UojoZZpnh
c9CFGDu0ufd6+4tcaBwtu4pp4KKXDCmS0uN8ncizq2nCTuFkhCFiCuPXcmSEIkYmYC1d/XZr9to2
rRHfllYb9NP40I7qcyn/TYv+7e6i/cwwlMkKPVJ1eR9/RUsDZQE+aJGebKyaAsTlpofUMobASL12
78nxz1w4uz7smi/GVGR30B9X3gLpKUU85uxA3Rgvn6+uiVpNYeAVp8YYHCij2vTViLFagEdk71Oc
7oRfGZihWGoZP4+ojm4re3D3cFTTwI4ba1uYRnlHj/PKdU74WmiCcKSAAXmrmxF6XIS8EP1Ix5ii
700rZii8ILdeZ3vAMlip9RLrlNmNUKozk6e0boyDaUCe8/tIU8Ntwv/1I3M06qIpSaGUdPX0B58U
+KppEaoM93DnuTfFeMvZzg8fgHM6IQy1mSig1HL+KtMwnzLIpNSErdl8NOrY/kJLgs5hxPQBrSiE
JcsNVYcX4ovn1A98kWqP+nSiBGOC6H1QW2EvdnXRmz/KUNWeOx5upxdTwzmblAFQjt2ncP9CBV+0
lli4tPV6Hbj+rIvjoJgwcpxKaV+1JOfPoAW6I9qsQ7gV2I98cOdkdjeVUY/VVoMGLTadl87PVk96
uKE5O8HniVzoAq1XFAH+1Iq9M2ogudvRbZMo6BsjqzZSrR26bCCUHpSoj9VHRcbtXsSOnvvkF8XJ
1hoTjHAjGyxqIrQSQREoG2q/oEud94gYyWM1AsyQlrR/lojC1H5oKs3nvtN7EehqPH5XG8cUAYhP
HGOqVhQ/w3AoX7tM2viVaG5x6FzEV7AVCPGwmBgRY0euDCHwoWlSMBUahd3TfC2rJtCI74jzhg5Y
kzovrFMnrFqnsRvNvwScozqYvZapaYpqku2LDMVJv29b989sVgxib8cc7yK2LUdtwbQtJuq0rVYb
21BMK4EXI092LYANEQ8Qh6zLSsW2MHEzCMfSIffrpVfsFS8b1S8p4NbdoBdo/oEO0cQTc8Cp8tuy
MX7r0xR+toYOQXXqlyho8EThdKB9iN0KGr3/VYMMO/zgu/EJZ0QVfiuf4GPSU89t+8jUXxMXD2x/
lg3EcNNoMPqbtelJnzoJCTdusLHnnzEWczr1e1Lo8mupZhyceqgrYxNmanbUENRiktTNIttC2M3C
oMQOqtqKqcp/YE806JtSdzt9M3LiMY/w5hFaRuZS1TlDZbyqnZgfzHqKFkO22h32nlYao9+YJo2K
Kev0BsMI5K2cdga7VRqDZ+3cvho0X4El0cFTXxzPnLhQt0U55xtoql4WGLVW+HVkxb/CKioTQJJR
nAV5ptnxI3w+hdw/NeI/quyiF5Q8009a3OPRVDc2eoHVwk4wjcWrkKGMtx1zCSZtzHBo9xUjl08C
jnSx5YI0X9GvDQmWfRR9D+sIzv2oQ5htRidePKOAlAeKUofPschF+T7qhD7ig2ypw96dwZrtZFOW
n27vsYueLNO+BWRC9FgQPWsL8hjL+Szpu/Y0pm4WWFXlPJp6c2rVqPEHC0VSKxt/tJPh3Wk7L9Ht
LPrBUYBQxqyaacsiDH0e/eaUHCyVc3OqRGYEZY90chnpiC6GZr3vhrsMsyvPuTDVaRxxiVPMrDKq
Ni20yTVD1svCpz6jP9WHhgvAN3/qm2LP3sJaUjf+uaAlbeAZyTTpxQHHWi2r25HmSn1oT/HCgl4E
4beZjQD/7Y94kcMz0HAW+CkYJTog6zyulTnHU82Hk1Y7p6mPv2eq6b0bzUa/s1uuLETqs6ijAJNm
3yx//lfyEXaI4ER6359KBLA3FC3wMhlm7ETd3EvjrywFuB2ZZQIgFn/rucSogVQgf5xOBQLDATFB
bqFTuk/w1sSdp7ocetKt/nutVZWWGiUYpX6aTqNAx6irGQFGEvEwQ+jIXHAR7vGucL5aFjdyFaeN
T8+/3N7+hpexHhcOdCTZpHRAEDg6f7WOyMGMuM500tHX29it7T0Ws7ynzXWJuORRqWOXVJmtQkPh
fBm7SUVtNcp0mnSt3Cu5PTw1+GNtG3OcnwA+uEEdjelHNwM2lC3iw+DQ+o1SW+6/thf4IW8a2rSY
qD7WP2SaU3Rw626kHjcbfxprawuoo9wIzIU3t1/thUwnQwLuUcTWOIvL46/eLYIvAHWyZjq1lrEX
WfTf6LrJa13XvhuGe6OPN8KI9vNUP4BseAJD/blj9/mVYyjPTjOrEIftw+3fdGV78wHANTL5pO2x
LieS3khc2XvTCU3ObI9M5PghHQE0NjqtpH8PD4tiFeUwTvS09VaP79XZMJt0PU6N1QFEE6n7KR0d
ZCINVKJuP9bl7IFWkc3QE98LOGhgV1b7C8iTEkemdhoB7FL2qU6h7kxSrsIfPA9aXzKmlRJgqkmm
my/6hV9URVPeJe2EGG7KK9N96Vjlsea+HP25D82niDQ6XWRTYTJ0YW5sAfzZPySc0A9Zwp0bNNP4
Z5Kl+Mll0+NYOCryAaovN7IzAUN7liHGjP++fxGFoOOMsN8iLroKhcCOBiOa7flkGaUBMwSbq5hG
1kcmCfWdquvaXmGQ/L+oKvqWqzOrDP2gzEKZT948zJtCDFkQ51hMRXN8V8B16bCe38t04eBOLZNS
umXO6vsh+Fbq0mYtq0ucoOzqCv6+jax5gWq5ocTPkGGUjYBEf+B7vBt1r7zzYpcVVr8A13QiFFsI
3Zf1HZN5ijWRc8+nNgPhj8CXSmoWoWqqSP4TQfjXTC0LxqYyv3ePXiYlAEBwSrJQ8Fs0ulf5NsM6
acV9Jk8W5Qz2oDlyVPZYUxRhMzZP2r+fS+bDkJvhogPzXasHY/PbDI4zqycPIo+T6PUXIze6h2mE
dX77WF4J+7C0FloTSRdVp7HKQ3osbGWVZdZJgv34EnqAEFIPX9SgrmFx+QNyvQ+lAnACE+sMPVJP
epO+iSoBAqluna+3f87lXbcA4Gn68n1pB66ZjQWStU2pLYjgyXsFPmeinOvWdyLs5ceEEASOjA7X
0rBZ7+RC95K6/h/2vms5ciTL8lfa6mn3IWYCOrA2PQ/uDhVaUOYLjBJaa3z9Ho+qnWaCacS2qOku
m6wokkmGgMPFleeeKxbKqZT9yOzaErcsyqEj1OinGLW1MBOG+MFNrRASUbgVBpLAKboBAXiQbXil
fFqCuYd0KUJfZabX5tdT94O7grYEME2HFue59u/la5NXJSLklXpKSyVdRyh7sRtP8i14Dz2ADcvl
4a+9HoxmBK4Bf+cLNeXRdqsiHgd5UE9IpQg0gTVrNMsOgWkv1u26QM+/r6/3+fSjzAdYLGRnwHCJ
n9/fX5J6YH8QfO0k6IAhuag/R+VLvXC8AmE2YSwrOqYrzRoX/uvXF76uz/dyB9r4ij0Er6wMGfj9
lVW/BmFIiZlFH6zuXZZhSnuLuDSUZnGLKa7OOfL9LKhWwNcvY5Tf5GhFipSubIAOYdgLvhJTPZSe
KxiHaGvop6cVSItNt9ZkEmhKOrO9r9io6XiBcgajBSQWkuITBVRFaOTVN5J2KuJFaqgoDKJaU4WP
bgZutmUHhkjd7QIGJ2vYZlWawyf2AkOo8wWrNDUnPurtadQBVfT1RH4+B4B/AI7B4xVI6UxxIG6L
6VC83ju7ImDvg1eLNAQp5ZyW+KyoUGwOgQS6FVwDHV2+Xy7gydB5GNnr8wLxyJNeFAv4332jg3gm
r7unrHflk1YgaEBHZFNWZuiBQIgGgSBk4PcrO3TdjbTsEEPboeYKvbaf0XCqEdcrtESy09DTLT8M
gX1buSjDJn0eoFHx4FXFyAZFr09DoaB3mJrCvSZLJSzRA1ZRkjtwiY8bVU3LBOR7vo66B0DOgU9e
yqOh+WFkh7reJo9APY0gtWgKNP+NNTU2EKrJ7vUGVftt6UdnaOfkVfMCubbBPZXeFqWsA96SB+LZ
HTXNhDOTPC2LzC9BzuH2CVNxM2/AFixHAik0PopShOZcVT2AVULqSvSwzZvSNTqhEByAV8LXIBfC
JRRbHHl0lchlAZ46Nd9UTRm+FzBJQWMueuN9kYnqISyaJAJxfCTtExHsgpamocMNiL/71iMNuPWQ
zHFzP7biLm1p7Mcq9lWB8CpwXn1tiGgpvl14AGkDfS6jt28VqpEwsx+4DfT9aeA0/Jx8ByAvhM2k
77dDPYAMVYvr4BzW4JzX1U5kUqLVD5W8AHmL1NbrUltIRlYgyTWCNG7GRPsstnD5a7QOeS1kMieW
QzCi/4zsou1PGkkPSe+jTMWPVKp1gYrQq9YckS5Bf90WHKZfnzb+wd/dN8hUYSMBKA4XBmzLk/tW
A3SkaYAaOCOZU+76TGtZ6avCOkQwzFTc0NvB5l/MHPHP5oQCyxzaG0cPmAR4q9/P9iLGucR5Es91
k2RbV0EstUsWPUuQc3cK2G0bJYtcM0fDMSQJ0Lt6FUXpFuW5xYx6uhouk/sHLgKMvsB1giRhGvqo
S1HoMBb5PPoqEHV9s1IWRigq3aFfDcJeCH1Ee91smUtElb0GoKVWeZQq9D5AsWjRgjW/zKpNC++o
M9s0lfel3oG+KU3GZcdyGEpglszRRoO2upuaXehVAAKDn4eAXa/xDIBJ5ZDJmaw7ETwbmKUjKPaZ
IKQ5OMkQE0cjZTQ7R7QpKMBP6Gk1NNjXO+CTRYBFgCjEN/QEA1HOxDtQ67DsStg5Zx1xWqDP9ISi
SHI087JLDfT9CNjX1/u01XkE7RpHQ3oVQAo+ng8xIA9c2+gIGUrnSi2jHZoZSSg7dlfxbbHMbqJy
KT4WWac8outhNVOY8Emz8CuDYZDnqaGhp8mnUlpUlbgYpHNX9rzt8CKmAN3M6a8fbG5ktxAi4aYp
j7xPJjTRk74T80I6B4OXrQM9RnNMBe24kyjWoMpGD3x/YrgXsLjflCF6WNVy4ICZeo7Y7ZPbh9sF
TgH1HMDgSEjQfj/RcS43YeA10hn1EsPNskszW8+R5PPrhXf39Zr+aGY/XmpidcG2S2QZkvOcrBCc
7PNFQmEhdcbXV/kkowEqAuQGpalo44BIJR/Fh50TaMISDEuNevYHSTCjZZA4QLxL6MU5pHaT58La
EyX01Fo2426IBGFGVH4O8wHQhFg38AfA+mM+JyZDIHdQ+6orn3O5XxnhKrECP4yJXBcboHEf23S5
r8bWyeTy0GrB3NX5HH4vqYDcgekOp1pRkVafzHHbaYtlnfrKeRz7cddEgnQCi66/a6N6ZGUAnCjK
bMu3SFom39Cb/TbNAk5cW4ZzhiNXCZOBwM7lRWJYBgT9Jyqj0htt1MpkcV6WcCSIoHXIZIOUpT6U
eO6oJmgHS4q0zyW6ArXde+c1dg0hizLSrhroWOeBgNbSevj89fb4dPBkHplEZRfUigjc2XR9qsgD
eBzQsJPYDJ7VL5XtyhskW5MzKUO/nGRYg7q3OioRsDNFmCwQj4jSp8qTgrnjMD16vJ01j5ZBrciw
MqcAMUErA19FtPmU5mLhs2pY5JEh+jDi9aiIUooiGeQqFPCfjFs9XwBEnicFiNs8Wa8fVnivy3rQ
sQ9ArzWCxEZpFfMEWCcHRjmCkYks5UqF2ETgEnSi6ZhuXS3uNFJm0cIuY1l5KVBEsEVmoStRCBpU
jyvo0oag/iXvCDjK22e5GeV7fZkH2yJbIrcgwXHSaZai3I8mJY+dhV7U362koQZGOUw26BSogFQr
TEUC6y0XWQlXZgHqknzsaT3GaYg4C9K9ROiTYK4b1ScgFHeoYDKgRBPo1s/sP0uvToUuL6KLJ0el
6PQjMDek9j0wOwbtqhIJ5H301kZifOMuxAqRuzGqL2LdSDbs7/g5EEIZCGsEixE2DHXPpyDgRRRD
QLed95l9yOXAxwOCsaKxCJAEKHAHXmnqWsSjklVJiLGiKhdEltEqrmnbFoKVSMvGkkU/c3whSywx
LKPLwAkrAb5omdBFEUX8c45JRZgeWPRuQdYF0BNeUQL9N7G2wKwbDGWxEC8LNA8BSbqN4LQhqN/8
FUIalWpyDpdMfUqEcK+MmLmsteU++isNbAwCJRTorQp2HNSKXEk6Pghv0KsojeKKy0ucNSpV0XGT
LsdBtVpY3uukWhYkz/3uWwdOaDB3ztgcn5BKMHAR/9R5XRy0MiTo96qjbmrF1dREu4ziMYh3lXDI
kJVdSQ0DPyXjfdRkUPKG4VmtdTRuexhQqCbJOfWUXQKLtFwZcioQXbwP09BaJuWMZvukWq7jA1jy
t/FNO6D1q65fREKsXQCNtRJj5bTGivSGT05f782pCuXXATsFEhnYnYjnTeZB7vIe/YIwDxERKahQ
aEs6hiM0M9+fRPH0OhMjL5DcvO1U3M+SCqSiPgMLJDNCAmzIr/vq31/6/+O9Zcdfz1X1n/+B31+y
HCwrHvr2ff/rf+6CF1jZ2Xv9H/xt//WyyasO+Vt6qcu3t3r3lE9f+d0b8fm/XZ891U/f/WKkdVAP
p+atHM5vFZTa9SIYKX/l/++Tf3q7fsrNkL/9+ZeXDLUr/NO8IEt/+e0p5/XPv3ACqX//+PG/Pbd/
SvA2mr1k1Z/+1+btLQ5S73//yanip/S1mn7A21NV//kXXf03YIQQENOBnISfydPX3dtvz6yAE0Rw
AfkQVKhgQ6RZWft//mUhCP+GpD7eA4wLULy8ThocUL8+Jf4b9hDeAFItJOEQ4fvl/w30uxX7ywr+
KW2SI6AYdfXnX667+4PABBpeRLMfTjkP9C6ArhMBhWYEISK5kmipbUKUdhN6dlBuQL2WJE5dMhU9
CEBSlCJ6L3ug5LX72lalDYjCyJBKqKZZpyMrYvA8EnBmoYVRO9rLjkrqulyh74ehIsQm0ypnRXVp
Q0taWAvXLoHa1ahSbBORw8+Yr4J4bV2mjtRtXdXpfMNtqBIztbaSfpOjy0FmuqDKGm6SEmifnb/R
7qqb5BUc8u/9E/Az8n4AODh8HGQncefwnPy8fDVDE58C1D3oauHLYPBbGNW34U27z74V30SVKvfL
t9Yn2rOQM+05+5Z9a95Sn0QRGZ97AAwvqARxzWZ4GwIgYyDxSNYwJbO7cNOEL2oEsHphheOukugQ
mkPm1BGIocDT+hgv3mFEo4GDT/rw2A0zIuJKovfFLa0m7okW55Xkelj0TnvIy9MqtperjbK4zUVU
LpP9+L44rR6abXIz3kWPkrGISfQIZ61oKbo16AUFBSbKX/Nz55IB3FklCpCIhDd+OFS/7dWPe3N2
mBOz+580THlmg0zT/3+ADTInFaZFK//zpMIP1hzkQjBmOBAAbg+P7X0wqRIBbEJqokpWkBYrAgLx
GI0tEJN3VRYN9VwtwtzVJkL677za1GLjOgF8onBZEZ4Ci8LUIirlMfPkFmzCDVWtgaIFKg1ZyHDo
qW5AxNMRD4UGDMWJzGPKjHiCnf5Z5H4cwNRgTeJozF1ws1qy1RmgO0T3oAY4U1LF4JAiysNA6y2A
lLVM25vVU//qop3MLZwSkPnj+6IGYpBE6/yCqqACdZKjVcJDfw7WSU/RIZpnpW+TN+9UIyumUg+N
fG8Xe0kj9Sa4XaLaU0MOhsCjsePlb7/IOek1gh5MXQjUFGlCohlRRhCWjyojrEntUvXG29bvfsIW
t4tdeO7Qbx3ZirV39B7Hp7wHgQ5N9x1rz55M3ZhuXdJsyzs1pnlMtlpJ1AfhrnpFWcNhuO82HkvO
BUGVZHAGfwGyUkuF3EgmCFO8go4xzdBvNqSdb46PSIv6DGSswbuPZ9/zl/QlfylD0nn8fykn6v51
uZegdnkzEQyYSvkt4vyAkcaRBXxxCeYkNBtBL4xv4iZg1QoZUMLjnpfaclHzDMjCBkjqOebV+WWe
yPefy/xHXOY5aTJtOf6PliaTLMuvwoxTb4J/UkT0mcvWD5K6aHth5Q+xbOWi99aJMtgzioDUWoXe
XOBIowtJnvO35y45UQ7/iEtOvb5fbxOVkQhPAuAJeMH3txkpYlToUipbgPbTnlX05h6oyz1tZmIJ
sxeamMN/84XEHyk9dO6BU4KQHpq1TGYxEDNfXFUFmla4rkulVdaRVEOnNABBbDHoe7PKe8/WdBRY
SeDENBeIjJFSjRRSlsPK4FycaEcxJM4g+fnaRycTKgO1DtpOvzDVAZK33Bc5kszqCiI5dKOUudFN
L8oxWN7qv7ay/7pAH29nskBpFakBQsWypUs0oX6Hdi90hNc0kgJMTWik3VIvZXHAoMxaMNyR5UOP
HmXFEYrDbQliZ1q/S5/ihGhA79I5pfvDY/pxfJN19ZJ4ibYNGN8Ay94BRWHuuDEIsmh4KQ+rB9Ve
2eJDDt9gdeie211vlbtgJiM4t+RT+qo/+JIrE/32373kfMdNvEDYdv91wKbY0sxP0qW4gJlXPBUg
tkH511PVEMAE6dd+3NzWmmYtfo+tNXev8vfi8W++1ym053rMeU8DEbhA/t9EalWtH4cjaE+th4cl
PRw8UpPHx9vLZSYqcV2c6eJ9vM5EnHirFCSF/DrD2jvXDtCAZLl2Lc+unefcKR3UFxoqhYHsVKQn
1sKSqEtyAttum+9T8vS0ZsbCMtYq/ohM+j4n9zJRSUr2aL5F9FmjXpxE5j9NzFS+lP0qKFAgbmXI
BZwh/1zUmZ100z8KvhHRIqNLpxxpCqakU74uDuWSoqWohpKxW82Z2ZAzY7mGhD/YBGDS+N3GMrdh
rvr2w1j+1g3zQ739YcNc2cU+XEfxPYQiE2yY1gQdm7quvjlQMpkl6yAkMPo5Hoq59b5mRj5crwuL
aokspWzVrH9JeqYf4hsQNigA9/jMDxj0HYAdtUZCWwqoLt1ELYKHtGAo0YvhLs1hLeZOzHUhPgzo
n35iZldskjD4e1dsyi83PaFTTHOlNnobBdghaUIzawm3mLq2LDPhXaJ+hN6nbPF375KJuPzdd8ns
JEzk6j9iEn4UQAQwGIR+vJBP/1TYI4WRMHbA11mMfcvIt9zsrN038CSzBzNk5M0zSMUqtjo80lNl
SMS+XPbI75OB2ZuBPtjMvg2J/bWIBMj6B9bBh0HJkxhx3NQrsFZjUEsLyW0GRUPVk0J6079RrWYg
LfNb/Fats021xkF+UHfId5+QKXrBK3O6sAcc/dqUyN3CfC1s6VFhDdVtlxY2Giwaq1sXzsnJNU53
qP0/qgYaVRHJdlBHSVdMdRBIo729YoFVE43iy6iJdUTW1Ow3vvkGqiBjpBXLjbdyI6Nb4M0RoamF
Adv5Ldu5TD7W5G1BLSeyNKPFBKqEGo81ifDxEV29rthbDG1n0JKswQdp+s9Q1c+eVZloRYsXg2mX
vhyVHUm2xxXTDMVwdGgojeYYh8piYlRmTZZOSzX8WcYrQJ9AA8vdpvcBLqky5aztebhMsJbOffhe
rxvzHo3r1rifl4i+qGz72LH7/YrcI7xF74/nhFpoTbpNSeaApxXK2LrHU6DVJ8p6jZwkXi6tYx57
W5poZEzW+8vpBLAqAVqQqMamMvjjAUTiZPPaH9D5wGxoySqjZpuGvt6JEP0JAe83C+mrgveBZ9wo
WbpNSGs+bBqyix3AnxkUBOvow24TOiUrDESHDv52k275h+WsNH2nW7cPBdoykDwjHR3W4TZ0GuBZ
KTI/pFmHFB3GjiLCh+F2WEsHflk+Qpe6+LpD02E8IvK6f1Qs97AiT/Z7Q+7ulidAnnuyJKTYglwT
c5wbFVs+GI+RUxsqaY3MeaxYwzo2rjtT22GaF7QnjkesgQzETqnd4f5mTgI3DT9ZWn85nVPO4rwB
PBEVjbKlkMqIcae4gZ3pZFZADruejWa67Qx21CxUdq8fK8cQ1hiiOZgGZTNW35ykmFbD/bdIirn5
mWCSyrooahAX8Pnhm8rdaYfO2IESFSnubwIbmU4Sun4attSQLJyBlCxN77hdry+nmemZF1oTM/+n
0PoptP5nCq2J7fh7Hso5+TAJwP6e8hPkjz8Q5khroacVp1f9BPZfyLU7+mDfgW4qWcmWFtePldGa
rdkYjTGaI34md73Zm8g9Uf7csC6gJevr63hGij8HKKWZPaWOYArmaj0ykQpMMUXDp4kRGYERsoXR
2tq5tVt7QVUGg4bp+BnAolbAY0DEhmqlmd41rKcq2TbMaA1l3RpPHtPZyuCaFKQ8TmcsLgO0KBBq
Zoe/omMhQ54GPjsshhhWDaTpPiQ+uX2S6FOOv3MXH0aD9ZbQ1TGDdjxH1vEssxqGUUvOGd2KDYm2
+r54kayRbqFpU7I9bu8fVQQFfGLHMB/uMqKT8aq1oaZfN3cKbAXEMzQCCxBUv+TUkFc+N+98QJd3
qG883+F5blS8vr4iG7qmoRGZnhlbCYxXmQxmY+YGnxaAMm8LNpiqmbDc4kYByp9YbH2tt7GeM2s9
MeUDMImlXpkh8o/VazB7DV3hi6+8BFXOV3LTMp7h5Msorzsjd1JnZeVOzwZDMpdIPYoIouSwwgMD
rcFMz/DNEL+liK8nBkrPseAS00wfy8//VljoQIpgRmgGRkVjPI9XmxkNjNFOrAjP9na0g8+LzkjL
Q5LBpFmaI0xQcAFthwf0J8b/8kGwSqMzK2c0BgZL3zVEIpq9gQoBWNM5bDDcDB4CRhUYLm5Dxddg
wHpjGizuwmhosikM6aBagrlEICh2WjNn6AwDC1zBtl9hZTKzpqKdU5oCT2P4Niluls64l07ZtnDE
bW1R3/AY8LIUdSAYjrBO7YAQmOdGYaVmYpidU+/r/dJcsnSNT9qdGEquqL9GzzqKFhLYwtz0RI8f
GsOQhGFIg7sWv8dGxnp8YotsMpprUXTWYLVRYyo2iDvBAEVTPmNlqPjScEMw2vnhQWDA1rb6NjBt
HdA59WY4NCYJHM+hIEey/LntMysqJgGrn6LiDysqUGz2taiYOrtuIy8ilM/z4FgFQVEZAMdC4Pem
e+p/UwwuzpIIGcGfUR5APQH5ILClMeAEutaSDkBJpCw0E2tBX1o4rNi0hhOAIOehgjvQsNFIWID9
rOEQxjS21izd1bvOUR967GeZuIjDjuvhANgBw6nwjNQE/Jz7Fzi9A0XyHx8pH5ZkLz7455rGa92p
rdrC4TMlC+grx99nDpL6dHU9OZB2xtciFeQWM/M0yWiUbYjC2K6ULQkhAX6iGwpPftdRrh4bQ3kZ
zZblUIujqTzEzgiphIabTGJcTvKHCkyqShsrZoBBQ2LKRswqKzR9zJuHf4NFyPYMlwGEj5+ekVne
OjBis7IKS3jmsjeCZE0hX0OWWf6Fvy8BOoW/NjgFUL6A1LFih/dB9grP/BMEOzQLvN9nWBsjoS5b
YMLbTWLxV/36yuqNvyLDwzf5d28dm8FasAsLP3HFwChoZSUYd4B1iU30k8f3CCOLjMTITYwJ95hC
C6CJBEbApb7LfNxHYuFrl1j8fnjkwluHbLQzPh6T/8Q4cScZXsWvfP06cD3B3wdhu2/tBCKXi10N
BoSGgEJAj5GTwGbYog0g7IeY6CdlXTnxOTzLD5kD8Q3dWu+rG2Hdsd4Eh5/VXI2cHp49N2ZQTMAE
1lgpVkGmPo2g5RoDGgPyGyxHVnaV0Rmr96MB6U65dhGxXp7N92OPNVjilLhGTmta0iUDqdpZoQIS
ChHzjcUxMCPTN3yDgUkaxsmCLaDeueoqoBBK0zUGO7Y8qLTBHFiC52oTkQRuUMgYa2tyVe1bPE4B
ThsoAdTPngcm0O3KzN8VGBYu9Xfg1mMDUY7I7a49dsmA+rHQS5Om1uocWgGDmneh11wKo2TA2TLA
n0IVzCRSMjqiQBkFQ4ylUN0qnGpbbTXrsiugKkuosV0HHSpi4CWN2INgKrjpChNUGTm2PT9foB4E
+CkyJeoBCLWxN7rTkTt+hytMDIaM4TO7sZHPhcptcEAwWlYaDcsQ2soN7YSKD1xbNwhUX0uIhqjB
SG9tF3oedpmNULhTOdK62gqW+CC/qC8VG1487MyKRdvVtrUd+NUZHbmjDUQ5zK+EbBDKYbvRfDBb
Y7HD0sLy9Cyg1I6LdW/FBn0HMxx9f4/p6RXpdHq53T+F5Pa2I6+w+lwsGG3s8Fbdsw239gQykjMP
sVTkhl+lwD8yXEuHeQgyUVzw9fVOt0uGMAjj26wwOls/eljhFWaqgD09YGvxJVXYCi8vTcSbrM7O
NhkWhstCPlsulqbAPhgAhkdeCFbPFsArhPc6U1r79horyc1xsHxh1/HNhGw5tpBLQwpjGdsB3cMh
XEejgJ1JNStzNEvAxElr9WGB0FBq4bboXmQKHTAxW+rbPLxHDN0yJCM5eIf3DOD40HKx91M8gGvD
LXBBLeGvOpZQY2DsxscsZkIWyhX+Mg0vffBIpiEdOUfz0ravkCe5RusKQ7z6JPzAcguVHwpkUK7+
Sf/AfQ9+oLM9lI/p2ehwbKIC7UYxBSZTYStAwDZ7b6Ph99pZGlJAPFum/OyqdMfNVGWbm88CaW4h
xVh6uFqqkGpcjsFiNVMzWjdWAXkH6/U03DZWeQGZ7K6yBAJph9dBElrCBn1JbS6ZQ0jgDLqKyzpY
vohtRhwliAfcDB2MkAewYl3ES7BtHoW9sou2nqPs2/vM6skC79INHiJFZPWowzfgspDLYTTmYlcp
C80QWRHOrQpZ+OtnL/Cbt5VJCY9Jhg2LbWN75gqHjK8SDzDCtt4IRk/9u87EqxDObfGe7thS1ek3
kMxWfPEMPsbaRsCWIXBXG7Bg01uPxbCxEZe+7+5Lq2EF7M4A8i3C52MXGGhDB/ES4hAPUNojdtNT
SSnM6hLbE+uEFfSt6jmGU5Mz8QQ/Duefu0ChJTiIhmIXIlzKrVv8bE2+0iVCrVx1ctHMo+v8Xwgz
QuUXAPKUCMbCO8VGhM1gBYcBMc4FPjG1UBmNT7k+DPCzQjbxsCpkFybDx64WEB9vYFYvIWF1q4O7
lb/vgYU0tS0P0mpXMebBdsdTqELJ8B3uhsktcfQZgVbhgdba6I0RvoIOn0Mi/Ajz46pDYOtwUz3M
SIw5BwnjMbmHmHNcmsCdwVphJyQQbdzhheMJxChPYNT4fO7uNM6SUEhwHCftqoquM2Mv8JHaY7dZ
OD4O8/VhxuvWqqnupPslwJLpXbtWdlguHnQn/tPiBEVuuBcVyQFspb3LVg6+rltxBbjqrwoVfNj3
EYbAnQhlv2ISvrhyjW5dZ3GGYt4kt63db7hihvFg8k8AyxU+kRsVMErMlAU2dwZHHKJneN6VU6H8
ISDQQ3jw1QghtEVzK5qa8cI3cgCjoLN8uIAwOjAFyRZlo4fcsgMzpTR+axCoXmF1GyRCCqyfzgJs
5dpC642C0FfsY0wQn2357Ft8V3MPubjnsw2tCGcHe/2Gq6HFDX8t/+uKVjb/t+KElnjmmpN7g74F
NwreIF5Nse1mDMJZH3vKYfDTx/7pY/+l+EiYcycm4XrUmqJ4tUM0LoTxyxVHBSPviYtJcTcHypx3
XvhoPgAAfjovP52Xn87LT+flp/Pysfz3Y4Eej4B+5bpMMjvCIkk8nYtvQA0Qk3YsDTbxTBHg3DUm
AKG/6RrzTtgkVfDTCfvphP10wmB3/XTC/vlO2KwVPUlU/V1WtDYjj6clGstlESV6j0xJR+Vr3iN3
eOI83UoHnljlyDHkHwmCFcjuKtccYg7fVEPceGSyISKPoSDWNCIOw+Pbv0aNgNNbsZc3HpeN6Fum
k+Xr/bhGeBv1koZidQgboPEF7QF6zJgH+BsPyPCYx69x1g33j+dwX7N3Osl1/HHvdDb9dc2kf/CM
/oemv8C5+SODB9SJnMkKxI1TCHlXtqD5aWu++RGtQ7yOx9zu7l7vBvqMoCpo2ckd/pAzRNM3gAl2
+C7x0DqP9yEO5Yzs+TySQ4GXVhRB9ZsFOQBKsE4P6aGyVsf6XjxKe2nXn+Sb3MgR0C6AHNGQrqoQ
WiLH4/EFpGfkiKhmTI4IRY3rcb10gEldj1bBFIT6GzNDdNQ3BZo5A8CsBfhfwGcD59o3Cd7dknH9
GBPt9P5+8ckFaQCMdcFeA3Z6Rw5Awj1ESOyhVwy947DNhbm52yDwvUUPYvr6GlJgP5D5Q/T/rmR3
SG0gLqjwGwaEE6iQhv/kz/C7P91hLq5zhE9Gq4nrKzio4PT6dWbyx1H0Dysz8e3jINKjVdTIwCrz
xwYpH/qtM3qWkQeNmDcoxLlviUfOPbm51rJbAC8TY0uAf9kCQXOLGhkDvWIYOgsRnrZrkVwxUySv
QiNAYgL3EiLmevcKqM1wnbV3YF9C432ut9QVTvrJqP5wJxOjukdvcaUXkQ9Qv+UP7htg1la31i7B
k3oCu9qpP6LzU0p6n/Gu8ypd6gTk5ouRaLvVBcWBMtp6hLyapn/OXlQk+dgCWOyQVi4qvCgKB8WT
arQdaR+/XgFpwnR1rR4AoOq/zsbEUEcrNRD2ujgb4FMOkKd94ynQhL6Ag4gwjwQ79JW6TczEjA2Q
0F+ii79Dq2Vk7gJkhHhMm+ODvx7TtcDuq7mcmPXoBSRLUc5zK8hQyRSZKKRCJLPeroDj4vk8AGJI
ZV+xJrRGGb9gZEACCfeduQZ2CRVTyGwiC1hdkzJgBqchhgpMDHJEHVKY8Q45I1hNqaU8okR1BnkM
LqAZecOf/yCXQ5BQa8EC4+fZghXGy5O0yBvsOORnQMqWZwd4figFcKkzvDOHL7XIxLl3yP0Aj1Yf
OBqtuo3xk6e3eZLZRfqZp9M5nImnvznInu/3gCbIvltlbngyk07eTalvCpkV4JVH4HmwQ8CvK2Qw
KxZse0TpntTDaNgc8rOiOdQ9Er9YxRUSpxXyfq15TachCM1HHDv9FZakswj4NfnA8QqtIa2XMBFS
JIrfc6vbvL66xvv77fYtsc7HNCJpSnD+IKMChm8+zuDlXWcVEGo8Os5j3lzv8+8dIt/IWyNR0Nj8
d54F4rFypBcRXC+v+WSkbP/O7SVOSiQaOQ3cQcKWT8jyikFAva7Np7e7leyC8OxZQHwaQJRA8K7X
kBiXnA4kp7dLcpuw29tLxhLzeoeQiafX1xS1d1yKfn0Ofmwh/uVsXgs0P+yjZZ8GrdRgoMU5Psho
SMmANLNaK+MoMKvEIo1b8X7monPa8loh9uGqP7Xlf5e2nN0PE8j+P2Q/zAljcRLs/+edljmxe0UG
fti4P8Xuv5bYnVhI/2Jafc5QEv8JhtKc0SlODKV/FaNzzuyfkv3+65r9Go8mfDJVwZHKGcUU2NET
6ahkhQfSEZh6q9O3FsidQ9bbziG9VDvBBsibvQFJYcTkLdp5sOSAPWDNLWD0NFjDvLCTNbA9BGAf
uHcvPVWsClgycFZZqjnuMkRiQgKgXruLrriKlPIqA/9Wh+UdRNQ/5Ra6MoWnsiCnGJ4eijVnTNnZ
25v4Z3+w27s2bPm0emC4FwRQT6N5Gi9F+KAxVkmVBCC6RbHsQNObBhAZ+V5jD9w051jYnsEYp+UN
3A84IJEdbdQrVrSgzY7jQEOTl4m0YK9B9xmCdqgxx+3x4gEWHgCyMpOdDpefQ44aZMg54BJQHiph
TUH5bqEfLMkE0qmWIph6Y3xtyM3e3MRa+EPdnPRD5PeHlZucu2EZeakIAmILYQKFbE53iGvcPcCP
BvZuiSiIZR1lRFxaeo1OHq3jKUe5jEDhj8y4E1xtfbWHJkekcMFkFCsYycF01pev13D2Nic683e8
TYXP6Ff3OdF/6LkXqE2JUE1hcCxptB8RpDEDSK9nHnx5dvYieXrcWh7qR4O1s0fIBuw0eObwDLAj
XpZRxNB4WGEwvklW5chmchS3qq1uVnZy8dCFwP569viIvhrxRDuOrq5lqx4jBretuUFA7+uPvzaM
/OrzJ25+jR51mahBepRoEY1ioIFGd8+8mEzYynSJnykQmIrNEZociR4zwTaFDYeNcw/eN312rsAu
/l6iKh8Ri24rUQHCwSUSjc+jURKA00jbGe7564HPzIs+9X97dbnwR8xLcnpE6dhpzsH+sdb4y+Gc
9l3Ii96vpQIX2NSoIh6BCgVbFs0Q20MIdUFu+M4Y4Xs/I65qOsRCJVuKPyjmM9rJkDf8/3YE181t
SR7RNIuUBKNEQRuPEPrwwtclOUMXosDpgjjeO1pvAZb3PrO6Ep+FL1Z32pxskY+LcOnjJiBVBgz+
QScPBQLAPFr8bcf/0jK0cIJ850VQ20e+eAurJOzrxZo7d/pEjP/rn7tp05G/9tzNbd+JwG3+4dt3
InT/mNt3Iq5/r+07ox2nzQz/Ku04J4CvkawP5tu/jAAWfzwrSERpaDXEG+RA9nwYeBothEpRO9l6
9lGeVFkZiHsQbLyHrKMXmCi3kHcMtRQ8STVTuSAsucD4LNj+cvFJgjQeazFbSD3qaxNa7ENUFI2o
hR2M3ZXZ65AYkp0CbM/h/DqKqXqQTQHneVFQCPW8KS8eenEXBL0OKzgzBWq6uIQHp4Zkt8x9BCTd
3O+XuA/x/7L3pb2R49iWf6Ux31UQKUqkPswAQykUix3hJbx/EZyZtvZ916+fI2f1pK3IDqHwCuj3
Zh6qGtWVWWmK5OVdz73Hfg+xi3YtLlSUf0OZoCsnszXrqOL/Dtt+PbUahUjYB466AT+L9NBFgiLN
lGgNV3QTIf5JnHCVAGKN30T3B4UDTW3Vpvbr5EcX+I3zyhZzNxcOZxYRDEWAKZQubsbm6KQe0Ewz
afyLDKZngFs5/asK1b9/UT+6aabeGnQb41e4fPpnFWvqwu7RW645k43I5NQb8GLiTxb45clrmjpx
pn7E6ae9FBK/9/Mv/3r6bzA/GEHhHVrAAOKfYP45ihkoGa4oioNCotvQ6tHeNVXZMXJr+nfA/dGR
hLZwjo6B9qPBAkxq+J1VKs31T/Q+2REYqB7zaM4f2b+wT7/EaWafEo8kTRZBnFRESYX85sltYd3e
gSdmcg0rmdrO9AuTjCSrdPvy8jjYj5qFyXU5nJ7X1x+YYAMbHsofN++7AFKfWz6EIbGX7nZR8CcP
99Or+/9J8H87NkqIX7c4M6pF6aZtnuAWP9z5KVMx/TVd2uS+hc7d9g49ROglQgP5h9Mf4H7vvn0D
U7O8eX94wOiBtzeB2U8R4mF3O3l46Ke93L2/v6OX8Lix3hWUY6fL3VE5vWfriBa9AC06Ofrw0jUa
3KZ6bbg7+qtBLui8xd3NLPp/rd0tK62Zrf9vpbWotGah4b9NaS16CrMY82/1FH7raJtEJSC0IVT7
SE580peuawTx0MMWwkqBCRpPOoOCx6i7Ue5eDQfkv7sFHf3bkbPi05Kz7QZUqY2QYkmfkx+9KjCV
QpQgYKm/MR/tpy1p10lISjuKksRJR8xIZQSjRlkkQaH11HUYtF8kaWUpan6dtPRb7oOvKR3Ktc6j
Sppdqy598W8dhl9fzGauXBJGke5WUJyYRNKiDxeQHN/Kt5oc9sgP1mjs3eQYA3L/OoESdgcP8/kX
LPBHlv/Eofv0CTOHLik52MIZPgGB9aSib73V1Cg3jbOL5TQWZuob9IATuoF3dXyPgYU47wPQySs6
9wUzrynpmyryC3zBfoqOf9zsp4GIVw5m+tXTVJv7XShvFpZcOve52/H3n/vHJPNzu575E1Xe1J2i
YNfEKeDJARdWWMh9IdVRAFZQrEe8l2kwAib5TJxhB/TxTa5hIm9SoAkCGwCJYYMrmbxfHWl/ZDkA
Unp/OH9Sv9d1n8RjZtp70SoKTfGZD7DW3yYPE14Z3E6kNCaX9sletxbmEeXyehqy+J1hsNA0tnF9
KKc4ZGrs3mzuJk9g+vRuysdYaER/eHg/vp//0kVBnu78k8L5+wV58UpnlvTfdKVLanKiPft8UP9+
Nbn0Wmd6PfEirYtyyGAi99eXC3nehR8+xzb/tR/+QTRx5pV/4CM+CWXYa7rqdjBJeC0VHjDBmBIM
JrGiffhYy8upCz6w4kMGSFWDkWOYr4FxX7k8YDjDhHj6MVUcnlfnX8rSm54jf/99b5osOBHzIfJ/
hxOxYI0+Du/Tjf0N1mhRSGY6NhkDg4P9G0KiWhgl5gHIC28JFqCyptG3k01Q5EtvI+Zf6wDRDUiA
RI57ABZxDSzjEb351oJnsvhNc236n+GbZvr173xMf9JRXv98yzP+y9m//q//3VR1+RoHr+k/ZFO+
vTb/yN7/caxf66Cqg+/VfwHqy0kF/Gvqy8NEUPlWpv/Yv5bY5OvvuC+nn/CT+5Iw4w/wdcNnEEIY
nAjYl5/cl4SxP/BLIKwBNSb4gXUI1Z/kl1T9Q9fBmq6qBBSXBhgz/y/5JWF/EEIpmMk0EBIbTLC/
wn050yj4+YYOJnFBCJjcwII5syUEDNRZ7+r9daSUmq0q5IVHBZhgUpWDQzsdLb9EWe3Taf0pIp9b
JidX7pMRwJqcGmCnFlQnukHm+javBE810Clfj23TOoEK9ky/ANXm+VXmnLbTMhoTMCgCLNgm/vfV
rpM8jLuEkva6JH566YfJZvTD3o5HRu1Q6VvpV9TbR1207VNxNOLcWy98wcnhUl2QiYeZaBMp+EdV
7JPuzETbDOM4lNciq8FpnEem0+W67qhmi9GWlR7tkkRFHtb3gDsuWrpVIhCqaZkZbyJSYpSwUQ4X
ja9Fe1IT78Jrc++bZrT+wknNXUVVpRNjNNU4n0hQQeX39aTU0WehQVh6HWqp7xhpCBc69ZR1lyb6
ZqRji2hvrBgICopDoAB2r475M/H90ErY+KMGZe73lNbaIVTLYpe4cb/33dDcxJQ3DpjXtXXuidAB
NXS+YWpz3RlD90Q0cKwJ3RxwDaS1olpNX4ywPy5cwazwiK0JguP/IGYHD7oxiyjTZFCGVmPxtW5G
bFekpLf4qAeXaudVllnGqtWwsjsw0F6v/HRQndQE8cL5j5gcyC/yjiGrmGjPwMRNqQlG26/Hm1VG
pws9jK67tKYXcaw/hiA7X2md0TgDvzJHD5Vqo1ya3nj6AHRhQnuYKjh3GeVzxHOtmlVrpIl33fHB
t0ZBHmO/wUigUFdsN6zMTVD7R+7qqCZ4UWUrZavI8zufx7JoEDKh+yZCLug5U7DZG0yJmaWhkZpX
IK2q1txTgKUvRn7rpUG3EiCNX5PhyLzwqqID6hVgVq2C0nVIQ5HaB1XKRaQVviPaeLiJSrHxA7CW
pwoGzNXkqY6pVWMGEh/NhX7rEwWlg9AS5STKJvZ0XZ0Z1qhmOfiwqXlVBiY/DnrXruqhcBf8TjI9
qy9ygZ8uNJyPYDoBF/bscGifZV7GxXgVhMm29xpl3RMIKbBGson00CF12b9qOfsWNBgwNBqDTBrB
F5TxPPxRVYNgacGn+9Em2rSv0qlEpZ+22UivUs1VD3reXqpjHz+3tYlWLDcH42ShReSSghbLkKHa
ftP1wvDtJucCglNE2bOu7/3K7DKrjlQgr4Re0m2ql5V0ecgw6rYuJlvCypexKbW38xI2d4mnzxcc
jPeUCBgylc8cMy9jhl5GpnrlJ/plqQTec6VBtkLQ0WN0FBlawAEbM9yDiiXb84BxV/Z96255q6ua
w/yISjb45EXvjGoPGIaLWU3a4O1TVx2X7MEstsK3Uk0nXNXRIQQe+vmYM2r2UVKlbX2lhUlxS3W9
XneFy+HWRsRRFA+Db9uUX6RD3t8nWY4DTEiG5EYroGqLsK2siKV5KPMkrK8UrhWOn6Zm+/PR/iUX
7v9NRvOJEPBfu3VWlkW/deXwp366cgrR+R8aJWAXNISuM+OXL6dAx/0hGHw1ASuK0o/6y5lTBNjP
VXRSarhyaqh8uvh/UplT8oeJQdyqyRglGhxE+lfcucmU/FIpOoftNnR4G7qmwtBA2r4+Zq73emOU
rnZbKRT5y8grLeZnfF3r0gVOEuIth66XZBwXDO1XlfmxMOc4HjDmavB3yEyLJMiZ6pVXslvQEGZ2
xn0Usvm45KlMP+XL9uApw/cF97uGWj9e0dft6WkbNklTqzejou0VXry5REFvkdLvou6Hx8J0x4m6
oKa/PlrsbLbmTEtnVVzmfaiqN5XvysT3MFaxSjBJTvWuRV4uLPbVY/y5GAOfvUrRWgvTMDvGTElc
KF4s5qedapto5gTxbzTYATpWj4na+c4nCb/+eXSfXfGZDfpYUIfqhBOuMRDfz53ktqm00q05vSm9
6Ja6rLos3WKbRtHWU7q7kg3KNqBIxbCN2xz0evQXPIRZG87HB3BdJ4SDnNSE2Z2O/7OPrOVDadYZ
vcFS2mXD6CEws3xdKB3fdFmDwrZRYTRim1Hb8NP6GDktbZBgzdPwMQjSrbKtq7benz+WkzvH0HwG
310XKoIi+DBfP8qDlSR5HPDrkTVo26yGQQKXjnmfOR83oi+WZOz0FLCgLgSHsyEQFs3vvWyNyhDF
aFynuulZgwiOJVEuSJIXTh4OGPhZ0/EuTvte+oVi6R2mBnYdqH7yId9S2FpbTbKj1/Al7+BEn+C7
MDtBMzEuhnOwx349CJX2UZeYI7/OVLQwxvoW3AEvSdgUKzieZO0b6mVTjuFmiEm5UGf+7ZmYzFAN
Q4NWFPOxemXs8appsTb3qsuEh+8mPPl74vUOvrZ/5GZz5deYazrqJVsxjXlbExWtjGsIodphuDR7
l9p/XS5MDpAR4iRuig9QxCdhVSj0q1dQXFNeRteqMAur9pq3SGHPaSXoghTOD38iUBRCm3QdQnQc
/9fD7wLXZYie9FthNq9mQbdlrjitUtz1PX3xx/q+DzBKPh0XHdO5Mjdh3jQCM2YiJgRf8OzWu8DP
0cU8kltmHgOeyUh4Nks06e08zC1FbwSG9Ta11DG12GUyDAJbW2ql/jAYn1X9xzdQBmtLYFYhel83
n3mlxsaOktsW3bV7DvY17RujTmMc9NKCLLxzw+mDjaGAMdbKM8vfuqMM2V9VT/PPmKmnuAyG2FPw
Gd67wZzyO2k2YBovW0vhOyO13EaGGIP9apQ2Jzu2VAucebeQsekmPp3CTATqzEtcdcDyHebWkY1H
N21gjwFIgK86ZePdMyL90irH+xjzOZ/S+LpCs/DbeaGfxZGnHzEThyZMUkR2KrltjMTSi+eWYtCB
gK/af0/VmxwCUppI5w9sKTSZW8OP3WtTegwRvMH4zPS2ahl4QxDTWwZGEd9i6kQW3HiW0a/b8db1
MPla28A0yKjbh1Uvy+5lzA4p2w2d08V3HHSuDEg67eg3dpLvArZNIssz9pRuzh/Rh191Iq14Lxos
N8wYm4uJrjRlFmnkNiqdHuCxVl4ZvS16K8MAWRQAQfYA7ololR7hxBff2/dqq6cYFd7DL4udPF0X
zaEgkpoyxZwFW3X0hyqzG99quGTEMpsNHRdEexb4/bxWRlQoGXiLwpw7U7kv3ETRWnoboZE/2gyv
Jb30WqmkzxwT6RMr8CTfBAwfvyrCFcYojN7N2N33oC9JbaR4FrTdR3F/foafv2d22z3J/DRTGnwP
2F4Sa/AsfhDt3sOgnMAx+KpH8j/aV95Wq2y/d5LiPtQ2ZMBgkebKe0mgiOKbRL3Q1Y0aSAUDdtTH
oJNltqLFjoP/rmRo5V/nwdpA/uApEjexuzFKqd6C1PG8OEwP4txOZrrLVOu6UWqcbDC+1ObG5E4M
DIF4bYYHTbs+v9aJB2cyKEgDZhLxBbIV8xQLU3zdNFNGbs0a5ISak2Cevrsx9+YLB4Ps+cVmpTLI
zGyx2c46sAZxn0POG2AiNfwt63IVGChm8xXPdnoizXQX+WsWXbStpbmWAv+pH28D4E3Aghdetc0B
AybUHPQ7BUYcZ1K/US/HCNyrssKAmFg2AGEegyOIUAugAJ6Yg6auyNiHfgCiPUVq3V2lbcZ274er
kNnJcKl5Nv5w8N3IbF+5penu/JZP3JCfWzb1KZWFkG9u8+FtMoWlA7kd1ibwqoWVYND4d+2pM6yK
Om6wRn685XbgXxaRVRYLr/Sj3vpFlqYThxHGP2AN4CB/tYNKFzMzzHHiprcOMYkdk6BHe9LAeopJ
LZyshvCQ6usMKQ+n1zd+bPU/kKjphF0TmWb7DkkC1+mCUNLwYRqDEksX6JnkJm1thrcWX47Vg8gk
O9IN+iC1aFW+FRjcnTyZ2a2nWCRzfICCxN1ILtQcs9FEZqeLFKhfU2F/yhU8KkTAFM2DH0jiT45V
lVcmHz0ccozZ4aMVAfH7qkJ7Phio/uVWQ/aF59B+l6IefGhaWRtSA3K3ckLDVqs10oDnb51/zRuf
ftDM8Lp1S5Kq78mtGKwA9Ub6ELLLDswOV5gj08b7or5qg6vW2DXhBTF2KGE0iqRHvZQ++rIMGYWS
QX96duXaaYrQxe5xKan0roRv+ZnVfKse+PfcHm79G/3VcCU/QrrccesYQCnHMhOyvBWO+2RQqT2Q
SHqGZO8wLUKX3UNygA9gXpnXIXqBEqdrLapYGv4UtfOd8uP8WcxwHH+eBfK3iNA4Ck4naSvVQJVK
6citcjSv9O/hD1Oz9G8JvajZViWOoTgN1PVludPfylF6oSyusPfkFY64+QRse/aqEDs51LfaKn9I
7oqt/l4eIHJqItOnRlg1jM734Da9dC+QAFZuQESxzZaiiXlI9/GMTZVQ+LWCCXWWhKc8zurexCZw
uCWYT9AaVsrkoGBufbnOdUmiDa6Nv9XgZU0RVWAG+flj/OjDnr/kKchjyGAg5v4QuU8y3lWmkhi+
T2/9HykA//c+pvivo8Y2MUOuk8jKxJ0Tmw6Uph5a6hOV4qK6S29xoc02ye2UyZghstnX950vBdoM
lPX5L5zx/v68aN34KFch4EIU9VXXmAkvc0PgjEBiC3xxLPs72H/9ZhUGVnVdo1f6P7jgTLmVcdIo
xiRZaYlQQhpvKZi9VDmAEmCQ455hFDy8unTBr1zc50wW0ih1RTLJgns/fq+p7A7Nm7gjN+Fr+2o+
xAv+80kYB9X96VTnJSjFSP5czXtwMUoMrMWv9IfuT0TfwSJ8cWmxWSnPG2vDr3SEbgMYcvut1lje
cJVl6BwY0DCRPfk8AcwzlvCnMmDQVYcpVi6cABbYvWv4JqPX5rjJ3YOqe1IvH1i6ZxC3FpGXfuUW
x6xfmkn+Wwfm8/nQr1Lnh4rSaAFUbQFCBt8e7tNsk4ESIpAact/fUZ5KwyXBm/yUk7f4S9KNWSIx
7erY8Hys6eIeiByGlWI6aXWEj6m4K+1e4XZ6G3oSW9ev3Xzpof3O3CGvolJU9xE5zUc2KF6XsmZM
6K37rr56w859Nskq/ZZfECaV+ipIFnzrjzTeyX5/LTivRFOvTSszK+itYa6osPvI0k0nGe5S7F0v
ZIvnHoBFi15w+FmRajg0WzjySXec+4KZYLalWTGNY8vtXQl258b2wYEbyCG6O69TTnzvyX2AKlO5
mDKac/ya75VdP7iueux6xIyljJvdUDht4srcpzIwn88vd5qnmK0331fUpLwMsF40rGKxaZJV3a5j
UDsa1gjSv8SuE5sWNzG3IwTP9+1NBVbrVRAt3PDStmePqEOJ0e1afIYgOwGCEvASVTviPQeplYi/
rmVmm549Hz3MRuH6WE1BDR/jFTFisHJAha7q0gMTF1u1xlWyF4DviZXXb9XnNJaatzc0VCPsyJX4
2wMpS2ArmVUaVkGQ0kQa38qpc/56PpKEX8Ru9qXsq3LRI7cVeYYvjUEeU1tefumDVKldh8gUHvxq
62UXwH0MIDYbpVauUzyIvqVSH74X7MBy+NhugAg4sbUcyYRy34HptDhE6FQG/41CrR5EjvElGsBR
Q183qm/pMFyG1SuxZRRgrAErk7LJSGapCFQLfkzaH+d3SKazPtmhQTSmIVmNss8s9aArftgEFDts
06uX3MRIWkxgM7YlaGW0Zy3amgjtx+u4t2pjyY6eOMnT4X5aeu4viMBUfRVL+2zFzXXY4RCsBm3q
aMTEU8Ccj6Vu+FNjMVty5jGkwA38eZ/xZaZuVatvd63pqMYPDoiDutfMFa8W1LVxoq6xKAUWa8Jh
6SqAAV+FyFfUwFDDgRyRhauLLVPXBWArGpIzju5LE1jVWA4PCjSnadNgF0YO99cEmbjOoRibUcNq
bhMQIoFSKLdDjNNULJevaGizTuq33bO5V0Haw74rL8OzB1n08KNr248l4mPMsmxvS1Sqwa+YWOZe
BBJpxorAYZ0c1QDjOcWlmTeyZo+iWNfeTpRWlyCAWHhKHzZxLmhUM1DfoxrQJHOUUGyGDfVqRT0G
o8R6JcrWl+07hriMDnevTExpSG1IAbNa/1sDuGZg4/mUj/0O7L6mFHfKLcBNscAB7OHgMX+lio1W
OY3YBM/eXbRP8C5lr68CYcft2gfyqXJ6IY1ceqCU6u9NZdWw90bZAbSjZVbXOGMoAyHpGqmiEYf5
6BtIx7+5GACJGA1Z4XDBhT9xrj7k4NcJzJRsbVZm1YSQ94re1DnCiHWgbIzta5Ggk1TZnn/YM+5V
mLDZajMl6ytiUFID540ky7b8znHVAoxKBfzHDB27uSXAKvgWx7JAE2C6pnCad4gxEVd9L1/CSMLQ
uN+ipQzQb7QN8tHTPAqUP9DJ9PUpAOumBtEYkiPQglolW89CXHJ+46fOyrRxXTU4fjwWmmdc0iKK
SVL25MjRHgECQvTzZrL+EX/zqAxdq+7sEbN+cpl6G+/x/NozwNKfh/5p7Zm90HrN9FmCtYNKsgf+
qL6JfBJB/bF97IB3CafhRBzh+DOyPRWxvEcXOZVNhLP2pLqAQ/qdUf98ELNsm2eqWRf0HTnWiTWC
5/Am0S0V40c9UAOd3/dpSDQ785kVSc1xUJJyJMdqSDciQjIPr9FWwZ9KLjmsuoLAxVHU/dAsqJXF
lWdGJEoGX0WTOCSqsJHgKtDtCmJnEMIhQgE2BwyKQupgjlyMAqerPNFnn656ZkqSKGQasF3kaLw0
D+UzZMx4HYUMU6k8KG++ahWFHfcSnsnCWf/OYn++1knNfEoE6FUSCh7hrHXtVgNnYWt7xVo9wIHU
roZX9tb061zDTY8L4jTDef5TuKdyO9BmKOrOfFUz5rXWdipBPcQKwV2rWcrglO5aN2t7eDFEKxv/
rsyeUj5KFn4PvONwP+a7UnsuCJEJue4iVGBQi0Up0MWQbGoZdJBaUFoarVBhWZ0/qN+L/6/Pneka
381JW2Plo4skALNy2Jlq65IHlB+bYinN+1sbPyW3gIEDVHPen1nHykTClZNjWq8KA4PE8t4iGEA9
QQ0u/VyRbuDk/m4x9alN8n0ihp8WnklDoWQib/QMu4TbHkvYQJSNisiO6UpgtDWTTWsnrT0+ohAS
UadWLKNBy6aNxkwTc3+0VQMO4QbgVduPtkN/QVEMr9csdDTj0uA3LTt6GEXdbttupzf7sV+71YLC
/q1Z/LWDedemSAOiVEkBsWJWjcx0CflANnQIn+semGv4O5F9XjJOU5KTujKAGUE3LadsDtCIyciy
roZH5vOtNuqyDC8r0iD+SG0Wb2ljVyB5BIenapVsM1SJ0yMGJJplYPR26cTpg57s43iPpBvFEPvg
qh/3glqtYmtUlvm26PYcURPPHkv1OQDzZ7sa46eYbct0S8UmxsyOaLzMk1jmcbFKQ+TLKXIq5NZ3
L4PquLDZk3eAAoAGKIqB9DhgxHOI4xDogW/0cATMfJ/BtWMC7JQ10sxinTyU5pbXN2F+hdeaJBde
suWhM8Yoy97olcwN6UZWmltdYJtvtYkBWWRY+YkdUbuBrwYnDM7DQVFWJRLtKeK2i3qdx5gGEg+r
vnQqvu2eKGaOwPTiQGrM5Etvzm/vo4r75QHMtjczAIo+DnVbYXsMkzcaRIhWhflWr8JSQO7dYgQ5
5qJgukl5gywypzj4lccvmI6ElMPAo6zLHHtjlgCdM11h7IrZvYcgLaarBsekrTPDColVKes8B9h4
lSSYT83SY6lKFltdtam5NIWl+rZ+SLhFQgtHUwpb96xkdIzoNWlWNd0jxV4FdkNtVGzLRDZoSS5k
0EvAR+uXvpD5C8LXkjpxPkrDtZhwSv0xNy/Pn9WpazSdFZpJmKoK5I3mrRMlCQiQNh5cI7YaqKP6
kRzr69TLZQ1IEJrLmVU1116xGyffu98Z9UIy80RbzT5g5pSWLe1qo4D/J8KNKO7z+sANi9OLzl14
4qdx7WyluSeW6xowUXC2VXdVI7Qchidi3FC+LXLZZDvT3UTlBQ/sLLOrpWF35ESlzRafeV5qohW9
O8lkgTl0g2XEtglh6Hfq1BRxWbVb3Xf0fuW6u6Bck/DglWujtExwEsAsLqXOTgEYs6+ZOWdjyVLi
hj45JulFzTcC1YlmxY7ZD+D2CsAHqiWf7MRDmS04e5JA9LBypNg+AI7p8KNot4nwpKE9qsltOthF
ddMkTzh1uC5uX23PC/lp4APcB1UBbDK5AcTsCfCronGfjiw6JkCjw/kWqWR1Eqxqc3x2eYYBeOjh
QXDZvHiF6V9EU/hV6VpnVxzRUKrr+noo3UNXJqnFhuFdUICoCVHeytp4gc83rLVk+O57Tjt2fA+L
dTdWZbngbJ14l9iEhnAZ/V46WqvmE++mUj3XAhIdy3QCVRhFv+phttbnz+o0H4JwnBjInAK/gfLc
x+9/8iVr3mtK6HH/WAjjuc+SEXTXNQC+WY0SU+SSFaDKlya0GuBpqJw2KKpr7dJeT9XSx1cAPorx
W+ixEbMESV+KzPPcwT8aPUqZUeXZojBCK20qY8tKOxOATZlMQ4uNYSXZRlEuq5AeeUHumy4YF6R3
eg2f7IlAzw9QUxSACKCG0Pwy8+uLvi9q33W9Y49F7CKIj35fcanW3ntXlostLrO3Mi2nMxNZsAnY
D7DobLlIpLo6mhn23mqXBg2IQ7Tat4qa3ruxJ+OcBZuaauUqT5PXIkIkpamZclGp41PWwornLVck
M/Ji5cXJdxRAvabRN0WrIdrsmWYFUCxER5eab+jxgtc7xwBNHz9VIdAlB+CSps77sYchQ0sYkA+3
tEfpYyyQPixJyhzTjbZuHe91hZNt6vW1LJTEt4WXKI5XooaUF1EhuZE9DFkRyUClW5oLb62JC8Mf
FDvkIGDRG5Bz6NrS/c7GuMARUj9gVhS4FhWpfn3mMXeD27iUe+qxN8jBT1TZFSy0OxFUF2Po3ilB
pNzQZPRQde/5JvbzdJVWVF2HojvoYV5f9D2ShYCXXg5BMmwbjVi5q+8D4LrloKr+tYt9Wk0zwgsw
9Pbgq02Hvjc1tLIkHK3zL3iu7bAbAwAs0wCmGPwx+PtrNFgbTWgGulod29AE9baP0/eUKoBzkfKV
XgYAYoVP3CCNA0Ic33I9AGl4EgEFl8FnK9Om3ylKh2wUKstpVLmHMEAKzhsNB3wXFlpZi5ua8gxO
0IDhb20O+jCldG10H9GFOGBeCwFUGmBRNHzh/Zl8QjN/3Yra9WZrJrl5G+ZldqEE3T2Fq5kY/KBD
kKzMyCsrDpqNPiJXqvV6d0h8AFo0IqJdTKJV0ynhTotDiUA1swF3Cm2qwdx/nPh/97f8Dw7d86/7
W5wgDNDJktZBPWx//M+P//qffS1c/IHnj4aWCWf7Z3cyZ38YAF5Cq3OgcsSUuPmzO1kh9A+0xqG1
ED4omhWA2//S0AIXFUYAiKkpMqPaX2loOUkPwc1FnwcM3ASbmLonv8pUIeKg1iH5D4NWDDs0JVRP
rc+Ub2lV6le+lo5XkZEMtot47aBA4rdR7/dWV9D4eqg7VDM/Hdn1TzNyvmGCYVvo2VYB9jTQhDJ7
rjC2vqd2Cn9gNNS2NctqWcVhdsFGbsrWFLVUlCxFapqKVRzEHqCIObXcOkoWMrFzBwMHM7UKcFwO
qj78wyZ/svzuSDU3NRvy4KZlvPI9v7KjYaw25/f7wcTwyZpywFWwYXRP4yoRfM7rqUNsKG5NW/dB
gTWzmK6BvChRMUHR50A5ubVY90Z9AcUwWrQau7c+L0Ed5up8a4RRCDxZGTsJKZp1n3jAQaWjtxWd
627S1qTrugpi203a/sKIld6J8oI5RPWr+6TOk1QiUWauWFrCNGp0qTt7rng/djY1vkzNXJSduE76
UNOkRQn5QUnTi7xRkAcoDxkJLosUMR5PN+iIlsag23mGUV1+YGkDIHMNKuV9sfE9eOCq60A/SZpy
NHJnThjyTZ+1x1pHTKq4a4UiclAWMrWn145BAgQjAQTmBQC3O8vhUeh/ratr8eBTo9goIjLlkBdL
Ja/frgIIEJonOYcvNYt/kt7NDBGk4mHQG93iIdDHQ8X7BU/tBFv5gYWCpw83Gal+tIh9fdyeVmQ+
jan/iAbf4KYhAGWAe6sHdDTy4uqmrFihOpoIg4ehzBuYBNqVe1+oJbcMtEIWq7qk3YgWqcJrZD4a
SbZKzGEMF77zN6dBGZAaaJJHH7WYI3iiuIwrYBfchzDPlZWpANFNh0pfUC2/e2qQQ4YDVxkci/mL
7vJS9fxacR/QFEI2bRbkFwVVc9TV9BrmW4ebUoXVKgzzaj2mvbCGuqBHs4jSZ50Gg63AE7W60g+c
IUt/BOjJ3XQIpK7D2oik4be1NTSGhmJhBcTe2I52mBvEGZoktbMITXXJMPY7GtLsr2YtpmtmiIMo
AQpv8ji/XnOaBJQC7gJCNjfuduWAnWCywTcg9aK1MNLUarK4dZoecOKwiMp9yrNCZlnMbpUQ4MpG
BQ5VD6IlXT6Zji+qDUAR9FpRFHXhAcOr/PpZeu8hkxbW3qNHmXfRBwROoaJqF8JF4/lQosYItVbu
q6Rq7PNadRaicDGtDMA2UpdI6aHT7+vKtTY2RuCH3mMikks0yRtHroSYOOKimy00qgUXczJJ830i
AkWlngJ2iPW+rqZ3/4ezM9uRG1mS9qsM5p4H3IMEZuYik7nUXqUlU+obQmpJ3Bnct6efj9UHGCWz
UPz1A41WNyRVkMFY3M3NzFEmwPMPz26aAFJIAVm1N+jsJ7PaK8oCEDQqjZWLY4mg8IqzMnv2lJhj
h1dDnd+upwBdtuNK1zn5KFYfw6gQ29ww861u5vIL8lCxG838bLTTdLC6vlvZsfMrLV4ZKaGJaIQs
2+WWvHzlWJsSvGgKzq+gszBXSP8KVZlv0zFZq+ZcQdHzi6LUshHH6S5mL4uhSpxfrNSK3JPSVS19
M8vaPgS4m3zvyjY8lkZ/L3pHHLW+/O5QZXvxW+04VYPluYH41akZzU0NWz4bkf5XO/jTUSnNr8RV
Yj8persZ9aSDD5wr+9RMfiWmGz0aJrIzLU+sbYy3CzYJfnVntcZ5Ukd1V7hxA1RGEUBrFXEX1TLa
jU5V3E0aOJo+2TtTtM9l6lY3MlPQmsgo+zZKy902qtXcyKoP9kNdKJ5bxTUFkMmAYz6qK0fdGytS
zKIT0yCI1PHnuPw8tbAGoysGcUK66O71DhA9y3z6lZYZzVxtuMFdlq0RDd9YkdDCnDl9BF1C2Hk5
aGwFamEUtosGQ9r3Q2cbniZy5Zhxlt7IcbS2wQTzHTKngOnYtysb4o0l6XDUEEKRGYFMLHZhY6mj
0aQJ6yQ01E2b6c1zYQQvWiblSmR4hRfy8x19DhBmShAXyXzw/bb3qiiJbXcM3ZMdTfmz06qtZ0SG
6tV2jV92aPX7RFT9tndGY5t0kEPtph9XoIUrZGp+CAMDHkJliIdiCS0MWd33iiWVUyoz06saIe+z
QisPSZUNOEMY1a0+pca9PkbjEYDB3behDI+1WoYrSNwbhy0fHeY1FzheMEskLko6c7BkIU5DraUH
k9B048ZSPsaj9aGZVG33/tn+xtqG443BK5ElJdYlFoZa1+zy3HBOVQTlv0APv48dqd4rxmgf0njU
H3vX/vH+mFcBCq9lkoVxmUGbQLp8+cH7tK8mU+udU62G9m6M8m/VkDgrl9YVIk9Cj06MSwTTJnW2
GbgcpREk90nTR2epgMvKqcQWJTHGm7637Q++qOqjZrjDbZCV3GdVHR1CTVdui8htHjMamOw6YIq1
pb4s2/JMaHG5IWfx+uxfdPlMqZrjqSNrQos2zxGpjd193PWTpyV+emysUT2EhjHu/KiMgAKd/rbu
tf4AQDiufPY31jt2VlwCswkEsdsyZJZSS7NAyuiMuRUs5jRsjgjZuyfSVv8vYendLhpEfpCAiUcr
zJLbvIN5XOZhc3h/MVyHNSDPCOuBx3gWkvTLKcEWTtUHv4zOlhKX0hubRPtUagGpcJ2GA41jCPga
ilhBeG6cVhor0caVzgE7FhJScw744DaTO16Obw60cevcrjv7STltZaEbux6nm61jUtcjOu2PveJ3
Z4BZCt7JhPbRd0t4q7lzjn1zuG+Hrv7Lst3iKTH14GM7qpTEm7S6rSfuQojM2XNUO7WX26GyaW1f
bLpxqI5lqiMcyiztELsYBOR40XhxWnUepjr2yv11faRAFOBEIVanEAfOfPmKmkzDUWpqdi6lP3hF
leoHJ9ZtT5Zud6gHfViZ0+v9TWJNoIr5hZiNpBar3KrSqS6gZp+trIvA/Kb6YCihuXJDXadjyHuA
FFz295xZisUwdpnm6eQa8jzao7MJSutWz1zkEXIadkY8Gl45DS0V41x5yqw+OJRR/aOPdPXvOEmj
G6fJ0n3u1NFJtwx/5dnmE+wyoCNDRwbHIU72cxVlySxVmkzPk7MeBYaXBzLxZCWNF7VA0/an+4ca
K3EycQKjIbq7/LiV0RaDLvX8PI15/txXsvjejnEJ+a7oD2HtRC+a3rT7CFuEtRP2+jSDsQ4wAXMd
SRXGC5dD9/Ad6kmv0zMOmPrHwOKAMASCW7WxR3qa9/J77MNiIHKUPxrcQD3hKNi61LBz3p+D6wU+
J2uoDmFZGPiNzAvytwii7K2QfnBWflZwCNxqnZ9tbASWIneLTa0Wa1ysayyGA9CygfpmbiGkv0WG
aOlZGud6lp8jYxrOjTXFyCrV5q4xarzoHNG9lFrPRs8qWoHpMdjKkJUbNS71ezGktCTzcQVwQ7Lj
PMyU26gYiGzi3thYaRQ8UPtqqaPY1sHKnNGL0dRv3LEd7gy7qF6KEieN96fvOgbgFGfqaEYzA+HL
TD6QqeqjHwzP9dCnn+pYIKgyA8fryso9dHpdeZMVO2sR1zxJl3sE1MDCLoN55N9LUkwmHScK/TQ+
c1kmz36qiVvpd9Q9rL8c+3ul5tUuU+LxLp6y7jHOxZrC7fqUQjoGSOhwAXLuv2ZKvy2autHV3o2z
9Mz92HjmiIFVHxbdytxenwSMApeNxUkpiLvmcmmOmSomuxTJ2VRriCrh0N0lcSEOmLmtufG8ORSR
q+rOhGcKZZdDVaEthr5N03MqZbaphV96Rmx8ji3UU+8vmDdiK5vc3MQIjvN3JvJfDuVG6OCsMcnO
fRCIvQY2sFfasj6K3ug3TqLYh7ZuvygCrdbYjM1zmwzUtNs+3FW2Ge3c3O1XUujrr4lbGYDBLMol
uFoKj6NkUCozzngiv3YPGRjednKVtUT9eqcgWRcwm2zkhlyqiykWmq+NhdZnZ2Qa0X0nOhs52pDv
axlmR9dsLQ9P+H7ldLv6rlinUrdwMbZBF0PD2cvJxuLfSKfQGc94qP1srSrcd3WiYzBQNx9WvuvV
nmQoLEgJmqmxUvNfpGKqGjiNmsjp3GZptBtst9uBpgJ/B2V+G+D8uFEmKH2hMbT3eUvNsu3NNSfU
qy+JhwwnOZsSjz+oFYtn0Oe41PFN/dwLNAe56KAt4cq4si+vvuRMSJrfk+YQmk555HJSgYHKXFWM
4tzpVXSj1Jp1rw5j78GEmPZB7PjHpizilX1zeU8RYVJoYl5VmA/gx7gXXg6aaGZftY5bfw4s+15r
45e6n1UooXaK8uzX+99Sv5zHfwbDYI0OHoIPynNfDjaaY5NpRdB+zrAcSjeisQqIHVVyQDEgto10
x0PqNDaEZc4Ht9LMpwC7v10iFOuGS6a7m2yYEWrs25s2b8atFnb1IcmaCokWAsyqHbsPmkjdLblT
fHDy0TmUVm1ty7oeVu6KhdkG7+JgRsenUkFEIJMtGyFGbDll8qf2NBZKdpspCT7brJEHPy0zWpJF
+s4d4bwZSpntZABKAtelxnyGkohppeLUCD3aqaZZ7HIn7mCqcocmWZ6cVJHmh7bsq0eWtHObDpaz
a+o++agQwO6cEpHnZCK9jkWk3FHD+DXE7nAoc98467FA3KDCPHYg4cO0H0oJ0CWSWxPbqTsnoN49
hZa2i1K1gNHZC8/WwBXf/8xXX5mZgcYyL605Cl6q3dOm18bSEe2pr2NaqtmNsSl6hnp/lEWsPX8A
ojwWLfm0SiHnSpHph5nbmL56GjtH5/1H3MWG3PTaTnZfpjHpNvigW/uyUqyjHzkpKdAYEfak0UYn
/7ivsyrbV60Nc9sQxcrTXc+BCUxMHMHCxXtq6Qnq+Eo1ZnbPw7k5sjdt0LYUvNyVzbvsD/c6B7Nf
Ikwdrj3qTJcbKo+x/o1aSz05fYCcjjMMMnxbIacy0ydK1byr5ofOzjCaYsu8lH+pOorDSRkR81kq
vXNwO9z6haPhG2Ilj5QZ+pWZuAQN588EfDZDDFhVA2MvhcJmGHVq5CjaKYktyyMzg5Ya9egSNKuD
4JIPR7+0wkOrBD+cmm3y/iq5vKj+GZ1gisIYhe+59nQ5QYUvQ0XagX5KnSG+bQU8nCgAo8xw/1r5
GFcnKXgVMSs+MmCj9FJcHN9+U0xVkebGiWQi25ut5nuEsfnWKDDJzgjLVyZ2Udh/fTdSaII47NRc
AJzFgAZV34Gb3gCi982vY2YaN2plFE/uTMOxQBG8eMSZh8K+caMok7nVq8zfT22SPCdJNayEBG+9
PpgCPBq8IQQX5eVMh2qiREyOcYr6YvQAwK3NQAK0MZLG9PJW5CvjvfFlWfHA34KaIsnCvAN/i5X1
vMFwsRTGiQPevyMuZA3JQXs0hZqtzfR8Cf5fXvDPTM8lOPVV1wD0fDmW5bdO1rWs4baW4mkCGPa6
Xnmx+8DeTWYvIDgV6lkVsdgbaaodS7fSt2SpI0BN9UmHVOjF32kyjZ/5TrG0DDGetnYhvfmM7DF8
6KF7QDu5fEY7zcJi8k3t1He6+cE08uGhr2W6G4s22DvUevdZLIUnuyl+fn+PzTN9NTvw9wRSAos6
zuJLKGRMgZm7Gmedru/7RO/3lTNVN388CgAGxDXITPzizOvht+9tCfisU6SYJ6cJtU3sAKDWYbqq
i7h+F5bvTNagjoxhy2JPiSGM3TBIMQ8Dq9yZMv9Umd0aDvzG0jWJ1+lmAA1vxtUvX0VTKqk5/Wid
NDu0bwJVCY5mK/M7m6YBL38+a1jL0ehA42DCzv9yqDGBEmRMDNXkoQ+BklJlbmTtyo3/xtoDs51N
UDWNYuWyUkHqFdptNZiniEDnMAVCHDIZWy/92Cd3oywGlMZUqo3KVde25uu5slh9NgbgROUAijA7
Fus+lnYTdzD+T1o7uKgxfGX0d3HWBN/SlFWPOX6OY4hCM4O7KOriz1WjOB9ArspbO4ucvwmJy4ci
td2zhvNBvp06zf+m5LXyEhhW8dQUqVPj6Cb2jalSU49LEfnbPI2n78juYjRmlpp8m5ox13Y2ZEhn
qyc2uADV2uLenfRgb5RdzCXQawmNUwun+ob1MBCkElnOXd451g7XKnSpjkU6OrZ+EXrNVAzVxq0a
628/8sV3t+xoOldPBk5AgdWMxn0YRvRzzYEyvdRqC7nTRG2Xd1UKhL6NnEr9Zhqd+KGYTWHthmno
jxikK8020WSZekGY1B9Hs4k+GmZbmNTwpP/sG/VDKBOZbhtjzNWbqjHF37PbLOKQou53BIx9dIin
AMg41uqkwIVAxneulfTuxncjvFjsXGvuk9JHOFECllfbQc3F17FnWdLlRHfw2o40yD+jQazsp109
7ep0wIuulEb6WBKJHeamNQJ2vDk1m1ZY1blJHDCokgp4uO/LnuvUGvz825TBDmoojwU3ea8zf74x
Gj+6oQHsIqzj8K1z+7GkhBchKGnzattmPcYr0o3jmRAsUaBYU6hGR11t/Y8d04/6KMm7U9Ap9i+3
xXMgMmL5NKcoCMu50W+6IK9+GP7M4zeyQiZYFHS6uqltv/2sp/GQe+QlzeeinPrk0GhN+8UZHOsY
64OlYbNYiR9JmE73xlDjflsUoiE2k3FHM90mTwjbozHEwRAmDtIvq0y3hYmZldlNBeVo7NOeq6w5
iHEw9eMYk2xvzNY3MhjO1filKxVdbFX6SN6mgSEHfGosOOx6HNCkI9X98qvOeiRH1hpcpTPNKrdC
qaoINW5R/+rlAJ6mYRPZbFR1Ms4O3qz4ukyTiywsMu+bQFVpnTzGIvFMe3Ce9Kbwt3QPCb9oWWY0
GxpA2fugyeN2C3xdWzdymuSv90+yy+z49Q7mpocKQPVMnQsHlyeZMnVKB4wJjY675fMgR+htbjko
uNGz+JER+cGuzc1o//6wb4TYEKQNsHwqZHOtbHEjpKIuhtC3/BO+TtZDGfnl2c0VRHqdVf0qK8uH
BdLGu4BCnlf0bel1qekfg0w3XxwryjGLQeo/luR+bEnnNpFGtHIzLmeGWiKnuKByadrcvstco618
3ZB50pwSq4sek6BOd04Xi6051Wi5ktnYsNLXAOe3BrW4kIEPwBFB9y4/B2btkLDarCPaFfE21gV9
qAN92qk0zHX3ost/vP8dluHl/JKggtQo549gLalGXaG346CU3cmfykPlkNkPMa4FrdSqI1SglQtN
v0SdIJLPkQZXGfU/YE+AxcvXK83cHo3O6k791PV7054aL4XN+hTKqDvG3AzbGhXyznCjCn+a2D+G
5HgYohn6Ni7i0msoXW9FmLo7HhyBI6XGrQL5fRdGcf3g+mL0pnYcV27DNz4KpIU5enktqi1pC2Za
125oRf0p0Ucbyx7TedZCXWOz59pRL1t/F/bGGrfvjS9jzJEMqCtlZDjQl1MF8tKnTZn3J7esyuPo
KMqxg+G3gXXae3HTZSuB/xvjzRxCZ+4wYiAZWURPXZI2tRHWwykI7A9RrJfUQANrmxTubWCO1cpo
89P/Hl6wEPBxcwCg5iyeFG/xdhi29yBUw6muFDTCYYhswK3WMow33on3AUwiegf8WwqAOwNadjKU
wylvyn7bWWN22/T2B66D5o4UfW3zvjmc4FthyKlBa1usbsI1VQSRPpymuMrwOcLpyYIEfTMqxQ+A
J7mym96YQ0Ay+DREaQB/S/aiHLq+96d8PPWOGe6hKMu9FIH2+Y9PCG4H4c62H9pcQL/8Uhh9OD7t
lsaT2ljfrLR9dvXuZzAOP8XQ5bv3x3qtPy2WBdReg+OIqjLNJxbZSBA6YijgjJwyMbaensR01hXK
tOvi2jyMogiPPRHXRnG66KbrIvxCc2PwRJgH2zqNjG2hWqGXEyO8/1zLzALADR0MCSrwPGv19Vj7
LUlyo1SpcFptT0rQdfvCiQ0PvxnnqEqu/PeHuoIf5rGwFpmpmChw4NJfzjclOSuKfKc9tYTgG6ja
yqeSrlX3fWEXO6OWUBWMAQaoi8WJ6mrj7WDWxcGfivSmIRI//P88DucCSD1lIGqgl4+TYn6sSjPs
wAOU8mbSuXohaMwCGXPYjBPYU91JA+o9TD3dH3C+bafSa7W8PkZt3q9Qpq6g7tfZoQPdvOLn4GEx
O0Uns0A0CvAw/Oo7tUNhYQ2Esi40BM/WcR81wyw/qGPq0I0m6h6HyHcPpYN5hj/2qO4RjoqpyQ4u
FdytoyT6Uz2lzs4qLOWxrfP0dkp1tPhI07YQ/wasrpEyN6nsVwhC84NernQa5YErGHxti1LPIr9q
3azrFEigJz2d0G9J13hMTFKsMGzUjRO6/jalhHBnxubp/S+6sASf72ADgi9zh6wOIs4rAPzbYlY7
o+KGlt2JowPvb2WcPkFKJTweBJY+iL28ukLF3lvleKjps3AYM/drFPv6SzsVxVlasdgphIRbM1Aj
3JQsZeMmmrWrekrdjqEoaBFcVq5l1l5bhebeLjsfjRUezJMbys9O2jp4dhjUteyo2mhh1d5pMA43
hginXWGb/bapxvRZ0fX6UNLiYiWuuz42TQhZOgV96l+GsSSTJGEDXbaPxpPljDgSGLIn8Yysle97
fWTMbXMASGehAjHWgrIyVlLts8ieToEl2y0tzMQG8lF+Uza9snJkvPFCCO5hRFDGm0P4Oej6/YPa
8AusRlVPLTxOXIo7TBKcbE33/tYLYQ2pz2Rtjue5J+TvowQUZcnEE+0E4QXjG1RPm6lwn51Ma3fv
r9DraxR+NOxbukgShxCbXo6UGKKi/lGCvnfaUU20cmtr2UsxWrcYb6x5+V/vQ0rbGoQwaJgAfFdH
O8iuVvm1cUrsRGyUYFS39AyqHlQNfM9vYvU4SlWeU3Vaw1jeeE3oeHCooUdSWF9O6KRULTl8aJzc
PhCf6sD8poWq+kOJXKx3hehXTvI3vh9BCURjKq0A984iOKnN3GmKYDROaqZqHh0MxCFysAjXFbv9
/P4HZEVcnW4mYRcaO5NVAUq2+ISaPQTVGPviFDrBXV0WubOLqia4byRgFXoQU3wa4qZOtmaiOB9l
A2vE67UucbZTb+e3ru7DKZcjQWjbmAS95ECWAT7gYLHmDjIPyevV+CtwbfC5Egg0jrWpVZpnmOSv
29gtsCVuM0yxysrp8KDIB1zxgkjijR7ZeR/vTIWwgksU1f3GqVrzVvSJ+AD9kbtLL9xNTaXx1DQR
NMUxkKC9hKpQ0pVjUQv5QfhZ0yJOCC2kKmX3oehT3DyCnonf6OBStWdPof7Flpox3Ihh1L6EZvmh
t4ak2lh6E6cQhpT0a2wmcXtwkBo0m4CrNMWtcoRDX0Q8WzDUys0sI8e5O20ijxY/pMOt2rxYMVR8
MJex048mV9inlkD9B+Vo5bkfsglrLFH4n8cxcV3yd7VD8w1h61YtJeFUGHZ4cELvF7joVnDyK8j9
7jYE09K4ctLG3JTSxXd6iKwWKCUBct0mdj+8jKUKMGdNUTFjOEFy19LsEDqjTL5q7ah853QAgEMG
VnCepvZRSybOfb2w+3pjySQcNq4eZ3/BDwKLmXFPayvHSfmaQwH9VJUmVmW2Hen5JuXmhBFUTfVn
4Nse5jvUqY+qOgR3jRKkh2oMmo+16kx/aULpq0Md5lrBJJkVoJvZT/bBgeoZY6s5NsPOrpFlfs6n
qPSfrN6lUQfwTfioxJ29ZsP3xlmCdgY+BXVabtllPUMDey5Q0EynPKq3jbCLI/2qnH0TGsp+ZJ9t
KFxhFaPGK1v7+gKwQO9nVi0qJpVM/vLALCNLpkOouCcsBqrjqCY2MeKqNuL6vJrlrgCvc0UUatti
Txfm5CudbJQT4Vlzi/NAfdB7qeBvMzdMsMy1SPj6wGI84l9knnMCt2xd0ks/FJHTKafCgbfsS0xt
utp4rBEZ7tfOq6vjiqEodyF4cuerYH71325QzUccOlRCOUW1CO9CV5t2Goimp4qG0k5pKF4Qu8GH
GAXzU2M2+a+gCDLPtXrDi+1CWZOlXbIt5whtfhzatUCXo766rPxQ6WsJE3TlVNFb02vCMnquK3+8
RRNAw0rDL/ds/XAzmYF1W2HQsHVY3dtmitYwgbcWFsRPbmGyTOo2iyBGy5UkCvQgOPeKknitOQFU
4nGwggW88aG5g0l6YAChhFjKwECpq6gXjX3SwxB9j5GGu3rU9YNdYNP1/pd+44UwMqAHIu4nMAGX
KbNv2aMi/dY9xWlr3uhBnngFzdtWXmihc3n9gPYMo9C5lIZ5YDiX6wkL98TpEhQ9pk5vPrXFAGLI
snrPETzudJfChZ2H+m4Kem1Ty8nCEGJUVsqHC97/60PMjBGaChDtUhdbZG5xWSWJEVTh2Q87uPy1
yP17shzMFrLIlAHkhfma1Om1Q1WkLT5PCGnx1BOK81l3FSQi70/9fAhdJjyz0AXZCQJ9OkAuw25s
OdTADyWiRoGFzxZ9VVDu9amw5vYofkQLhrRt1Nu6DNzgj4emSMdd7gAlkvkspfGB7gxDzrl5ollm
S7uqIt5CVXe3dZJ9TWrj5yBNZff+286oyOXbYjTgzvYAEIi5ChbpXay0qj3N6vRyGI2fKVTgWdlQ
l6fQTBUYDD4+KpQQaDC4ta1IT7YyhyX2x4kB8mW4izBfITBCmLxchrZs3ShqdOTBKvbWZhPXdAJD
ffD+q74B2lwOs0CIJhviSZwxTOkWVKpsUWwER8edKHXtWShZ+pQMTvU5S+HB6jjLeDjkiE2aROFj
UdkI/9qxfBrL2FlJwRbc1XkHcJJyNVJ01rmvlh+hrX1taiMV10zdlnv+WPpgYokDDS8s7lN7cncJ
kiQvirJqmwdtCqA7DX8pejmgRY5jTwv6YCX5fGuygL3ncw6WJ4ZEi4VRla4/Bd0wS1yM/pAgSdn5
c5yrpCNeSGNHySWnW2Dj9D9hELtPhdnbHnEiZ/6A6Y7p1OmmcZ3+jw9G8rfXKhB3rsvhdblUpB/o
NhUmykCd0W+ASzOvQIq3site8f3FtiBznIMVEgNIJosLJcxQNw5RgY5AyeJPSjkpv/RIL8ZdVGqp
CkceQ6iQUrIXtMaUY6qbtwdDjenVVIRG7G50s3afXcq9LwpsEeHVRUSHlHhQMeHyB7GCNr31uBgN
MDHoW0CrrcU5roW+sPPEic/GmDiP00R5ThmT4JHTHSeFCYKMIZT6Aw1Yo1trJGAIxy67NVV8eBPb
rPeyVIuDaqNhttoqxhYzomngAFFhZaO/tarAnHH9oJqGHePSAnsUQF2hPjinYsSCWEkzekCleolR
fK18Dwa/+xEOlflVBmmDRXdD7G7VtCEAlqpmrwzEupYExwEv+jOq+rwHOXAhUlG2Au4SV6KrKW4V
Mx7cU5MgpbTyPvcCU6FbknTDlTW8EGv8MxZB3CtSi+3nMpCIFHqyu+3knwrVyW4SHT/iwqz7LToK
e1e2mBXHkn4LVThOhzqwskOb+sETvIEexbLtHAyBi+qgYcWldqgE6zwMbzPQiA9li51sSgTzuSud
BlvaXoURofKTAyfeuaKl2WOQpaf3D9brYIVSmeHA7oLoTnV2ca4WXShV7FOScwJ54tiL0LnVpPz2
/iDzEr7ckTPRi1hTwDuHWrpY4qbpa4PSq8k5HGjyFwaZ5YF7tl6lOeNamH19KUL+oSzCMuAQgIR7
ecjocZSPSuAn50IL7U3ZqrqnxHl1X2Wy2ansjaNCTHUvi6ryFGNQb4U/dECKLc0kOb52wZTZT0gt
tZ2T2bUngjjY1YaLTzDlsY+BOq1q6OfAfzE74P3Q02izhmfA0tQE6DYNinyKz4SNNoRnP0q/ZPi4
6Ru37/pkppuUT3ArirPVchVvVDdJb7qqHiDImGOLuMcs9sUgw/veH/1PVi98WgdZcfaBc2QAAbWm
5NSFvvvSZ0XyoAycQ5tpBLTY5XoRfkBXoSLdT0p8qfTW8O9j1y8zep81eN4EdR19A9/MQsiXEcuk
AXTXmGPbc7No2Ap+xK2T5FlDut1lHyvTKWlihztttbWbgd4Abq2jm2LzagqMB/q/51raflXLgCZT
UYon18o59dZ0EoJx/kManQPxywVQ47aVci3GZyvXQrrlZpVXgEp97xMZ7hj7T1n4M3kOUjxuUCAv
M638cjxldmPTTCVG+GPbnlFiyOrgjLQ1zcrd6eMwrCTibwT+lDTnAiDKCk6gJXtdDoqYCi1ucO6o
dYCb0XHPYSvGT13fheVOUPB/QNCP8DdLUwXKjxrh3dPlqb9m/7dwCp0PQxdwG1MTyvpUGNzFxuYn
4p5dKt0ZYKW6yU3V/CSd3t0XfXFrIx66Jf6wnpENqBvpBH+XIdxt2mYUe7WtqptJs4KdOrLV3EHr
iZllfQAWpbdhP/1F1rPWCOjqGILgyPUAG4HcTLOWzUIciOVDGjd4IGREjzT3ksm06bN/R8R/ZLH2
VPzMPzbVz5/Nw7fiv+a/+rekl3eEhc3//NfF/z1Ef1eylr+a5Z+6+Ev1/7z+dvBTet+abxf/s3v1
NHtpf1bjh581eNjrAP/+k/+vv/lvZ7RPY/Hzv//zb4kCY/5pgJX576Zps5z/HYu1nz9+Vt+anz/+
42PDL/V/yF//8fp2+U/OiOXP+cd8TbONfwEaIsggIJwJ93yzfzuwGeJf3EyzYwt1FLYWqeW/Hdg0
9V9zxkuFCVCb/5jLm7Vsm/C//1Pjd3AexYgP5v4rweVP/NcW6SQ/gCiVRQtHB22w/RoL/AbZzCyy
zC3y5EGto63mNLsgUTadCnqY6ZvA/fTbbD3/c+L/7q62uIr/GQ0HpNlbjvtAnQ+230abolFTxrhL
HqTSHavWwGJrBfS5GoHyjcZOtQXiTPLkxVE1dGUJoS4zHwxf1bdh1tNTJUrX2tRczRo3L2WOmc/M
qYgXxOV7ZI5QOstJm4fCSml12lrmrqyy9tC3RbgrJ6Bbp9TMtTB6jup/u0VBpUBaGBDYcK54LklN
TZRHhUQM9VATKd1rfv6rEGPqJbjwYFzejwQbNElH2Rt748RWJdjHaj7v7NX+UPP7XT0Jy88AWaNQ
5i5mmbbivULlt3po8sjZy4kerr5RaV+URARHv2+CnZvq5t6MDN9DVEjNLqNjTu900ivVTrsZhiTZ
jamR3Alr1vdHRCU0sCswCum+yNykNbLscQAoW+egZfDGNpFtdnc2JaYPPg2RQsrTsiGOcOx7FSuz
l/eX6fLQ/2emiedmrS0bY8nmS52YAAsV/gOBcLU3rP4sITZt2MHgmEET7GO8rF5aiYo+80X4iOwY
gmMHNO7DvvI03Lp2Qh8/wcyXX8Dkx2cfZw0P91yKCLjC3rz/vIt4gMclYyHrZNnPhiRLw9QsH/F8
4IR5wL/CPvSCvkUD1xrode9iMUqJ8f3xrjcZcjzSTo4mrmkKs5fL30pRDU2JGT2oUbSd8miDv4v3
/hALr1FSr1ny99sYiy1mNHY/YhEePdQ7uqF2G2uPt6gX7JQt62KjbY2dTkdS6WG1s/J217M5m8hA
HKR4wj/L6KpQFTsYJit6iJq9mML7KKfG44x3o7nG3nqtZFzuI4aissdxTmhFxnk5kXoTJlUy6tFD
s7cP0Yf4k/uU39u3rHftS3yfbdRDfj886QexL/ZoIH+6D+7LY/Eob/Qn2tSY7db61Xcb/ylamf15
/773XIv9nUAwjEr0DA9Gfzdi3Frk9k6pGvqYTvs4EpsQJjltnt7/5FerCmMARGkYXXOuYOK9qL+b
k1LqfhsND9D1fpnJeLCQR/3pt30dgwwEMht7xpiP2N8uIK2tCzU30uEBj/uNRictiwbsnfk8JD/f
f5klbAwMOr/N/43EBf77SHEcwreuGMnYTB6ds4+x97e1rbb101o2cPWxGIkAFZUhNzk69gUUFqCY
T22fkWJqR4bfw0RHezp+66ZzRGOLdG66I1YwwasL4HVMdE0zKIp+fhEVm+lk+B1yjQc3BV6CboyM
ayfCB8f9WKd0+ytXrvW18ZaBg9IYbqcxHsbfNK6VD92U7wPtl934NwFtM/RkZcC3FiOBmUn6QbjF
L5efT9X/l7kv224U2bb9lfMD7EHfvAKSLDstWe7S6RdGtkAQEARdAF9/Z7j2rpRCOuLmrpdTVVk5
auQoL6JfzVxzDt7IXTbeGyIbtwKrHXnUnxe249nSBSjTYitKoCMSLYFykaaU9VQ4Ld95A0dJGb0G
EEcL0BCC7njwhINTh2Vb0OUsxI9ns/lhFp7fB3hYV/vjZ7QB2iPhfKcF+UHXinWX4B732hU32TtI
BMMUornXz8OFkQL1C8IsWc4BIE85DtzTDDBzYaQcrSjIHm1Rulu3Dljw9CZKzPLQO9VtG2yvWz27
yhEFA2uD1i/gAJF/VO7XMm+CDoC/aZfbSYz+7lXSbDyohZC6+n7dkgrEx/mT/T1gVDDwyOJvZSl9
Rhs7s2br3r7X9vat2BW3yHSYzwkeqywyNmikXtle2EPbzllYTtUb/cu0NGrYATou5dwfXWojsyYz
aB0L4j9uhGczdpDinRD8taUNXIL+35iTmRxwJKMapLqhwSBya0w16z719YiIBzAObaiY7lB7KkyO
KOnv+Or/I2L4GNuRMWUF3Rxke3n9YezO196N5PFPf77spZN/4ZADzaMsm+nVnZXrYPHlIulXPZtd
sCuiB/m6FSUsx+ZANRwOO36B4/qsb09ianKzZOmuAoHUuuLtO6MFvSFTbq2vW1LvLViCFTjgCB5x
r3jKI8qABCjnbM536DXK7zOgleIhs5YSeuq5wq0PXLEF3hBTdlh8JPyPdlxqTBKvOFX7TLNAepf5
1vM81Ma3PIOCPdfp+/VBqfcVzEkSThDuYXeDIksO+sic3Qwkm0FpuUcCHCiWbC9KK0RWJZ5a80nU
BiS0Fo7zhQEiTP1YLsTl8NBOLdY8mznhQ7u3LAptQkNsnXTWIX/q3fHBW9iDZ7sDw4OfiWquBdon
5NdOjbWMQYEhadp9h+vYtsQUEhuM04Fzd30az/YGHhtAuRyAAvEPnu5TO0lRA6Bpte2+p+wu7+9K
Pdj8MwvKaQIVHSmgq9PuuQcImr73q2Lh8rkwV7LXAdvYRHoLs3U6hpoNnjmkXbv34Lxp+q3ZbrV8
iR5BrXjKBMuxFZW8oTTaOQkKWLFf6r2nh/PngkVaGwaHHFxoIf0JOSS2VGY+u8YVo4pvCp6riSGD
3+6B5kX3nWasElTCgHRbei8uHCecXVArAX+Kf6mvYhtovPXlfmOQq3VH9mAnmoCIWxYKUEhpncFD
Mfy4vjPU91/OKMpgAa5reB3mR+Xt6AhnqUFBMzQ3e3+KTCiL7Cxy04J5I4UkYdQuik5eMgeIBMg3
JA8zmBVOt4k7J4DtOU6DBXRu6od0DoO1dTffFffpZt4UW+s2uJ3ftR8C8Paf7PP1sV46Z8fGlcvD
bkq0XgwwrqPV02IPIGONr1u4tILAxwGIISmJg7P8U8LEMJSwgPckzhxw0ICC1UqdHDfHvEum6p1V
+cIlfOFQOPKKQrsAqGWQ/lL2JxJ6vjlYmtiPhhHTeXgA6AqqfG1sQJVsMAVSh/a6Kd5HvVi5LAiF
cNBXsr0+8vPz7yAbj6wMqI7AKqW2c6F/ZJigxz7vDaOKPOicdOPWCRY266Wh4sVB6yBAYyC6PPNW
G3/MMfXT3jBDaDYGRmRbofndfxt3IuTfhtfmpVqqNJw/ORjZkU1l17RGAZIckWJk6MJpwIdQon22
QuLDWUI0yc1/HN0j1YwGFKRX4Kli86j1Qz7nyGjWxrwvcdFAgIuHpR+bP7z3AepaZdx+sl7mJQK0
8zNxalOu69H5T0CAkhb6NEPSA6jp8XPdLdE/f8S514alPG+Wgdo9BTBlbyFVZN3x+zHUVkOEePFO
22pxvh3DfDOJMGdhvm025a9sEzz71cLRXBqo8gS2bZ0iSBjnfZDlt+Z4A/jqQmj64WCfDVSmSCQg
DV0RykGcTa/o0ac976dbHX3hG/aa/RiabcYAwQ7Fhj75TztjpR3070kfagftQHbNa/HM42AFuci7
fsGtOEt1fOwnNKICCQhI6xnz9YwsrMedUt8Xr8g6IDVXryRhz5Olhd6XpZDu4tmE3Nrf1pRlLmow
a4NEBdZ+DT8ca+vwTdAC/hfaKd6wEPCL6Ybl62QhEFEJneATYAcf2VUW1sp8u7cE7Ja/8kdnna3t
uNi6D95d9pR/yu5mHuqfx4Wjen7PS5sBejjg+qKvXPF2gC7PplSDTf2X7X0qhptyS60nPNbWgiEV
ovMxOmDFgenErpI9HKfns+cOw6vlTvvxrVvnX73n+Xtwxx6LNMzv9JepidHiAE40F6j4tyXm9EtH
RjZxoWSDNAjIX09tO1oSBPmUTPvZdMNRi8x5yWs8S+jLxTs2oSyeZ9PaA2Rt2uu3TgzK4PX0q/5U
fTI37W21JVt7U9xwe2XtKrLNIT+54LQuDVBx8CeRlWbZZPOezlQL61Fb854u8fNdNAL+XOkcI+uh
SiL4FDylFRQK9pqN4wAl55Yv+DWX3l7JN/0fC8owtBJEDjXFvdM2r3Ne3NHJu+GlfnP9hb/wDiJT
BC4eeDfIMqqM33neg69EXuN9sAumdS8+N9UKjQnXrcgFV+5QCWDGM4hwCHh1Zb/PPieMTMm8S1N7
N6XrnryAqfswzZ8CzV5dt3XujEpvCcgt1ArBP6XGXf5MJoMElbMzSQCu3exlDLZ6fhckCQqUkL7u
qngellIOF+5JYISAX5CcyhZKWcpq8anoGsL7HtQlxk09z9sJmhOJr/3qte3kdauyc1e0qtZD820w
/RgcNoh0lug/zxcTJTRAd6ECATTqWZOkm1kAGRb6uEMr7nRnTt4auX8e5bx9bn1tqWwhq+Knqyo1
CVBIkcoEshymvIw1qGM0MZrpPkEoGo6dvWLgYOlotfVpssmQr5oSApK5bOunj0PTQ05jCSR9dkhQ
0QEuE3BHPIdoP1Yij2QgKIemdrDLuY8zaNeonDg8XdtFmi8UhC+aAkrGBzoeYD2VqMmq+ChyOOu7
xJmdFaVgxtTbBAr3rC3+dAsj0v5o8vRQVAdPnnJc6NjpeZ/q017M0CRHJWjMfubjC1iOP+nlAE3J
fdYtlBjOTo00KeN8iQFChUy5sm1umQ2ABNO+5WDbcaqbMTDi3LYekEGJJrPbTu28mcWSdI88FicX
g8z6y15GmdlCs76yfhBl8ugYiGY/mNyMJm0Y7gKazKsxy8yQEH0H6gxjO7gTW1+/JS5sXlhG2gEt
BlKISgVHoOIFGCTlLSwXG5Z7Nw50yjQDYXnqZN9Q2FmlRF8PYBh1zM2Q+EboAuZ8/SMujB5ziucj
wL4B0YO6zm0zTpnHm30xazrIeUq7WNE2qAHnDNofELqEImVXGw+D0SxlJRStUuxhiAnJ7lfQ6IKN
GFGm4gYMmd4XtG/2jaPlWRi4Gt0wrwj2jseqewPY0TsvyGYoN01lVAMIHIpuRq9iYCBp4QUQBZwy
AAwBH54bCJ9Ag8CG9CTIaXNG0mhGg962aNwx9OqSb65P29nbKz9dXnHgNzdlWvz008EeMWcNTZp9
LoJ+BbxVHo+aGyycCBUW9zFDSNwh7EWRAVaUGbJ5PY9VgAwRIQHcpM6oV67TvxUFMe4GHxLw9jwf
0oo2kSCWvyJ+w/+wRivXCDzDgNECy4TfFFdtzivwmiZ6u3eHut/ODa3Wo/DpwnSeH30kROUhQGu5
TFSq4wwAWfBB+bVvW9deoUOx/CqSKojcaRJPBS16cNf0+Y0/ULFj3KaP11fz0iHAOQTkEdeOLAqc
rmZjC971QMbuBbHtjVtxtKexwdrUKMYZtSBrdwCOVLO1KbpuWP5g5e7BdS67TGAaq61sI19LwOVU
CHdXdKjg9IHFN2Yr+ijBvo80ols3TRF8/0Ob6J0A8wmwqXgwXZy/08GWqGoZmZdaOHXfNO0+F0mE
5sjYoK8i/TNebpxwxZYyvlFUpdbXibkPoHpb+PZdMLd3zFsq8p9N44cZWWkETRJ4y5VNyubUN3po
i+xtJ3R/psg2TqFx33++PnFnr69iRdklYPruOp3Aaxr4eMOYF+XDbZbOC8H12V6ElQA3IvAhoE1B
CvV0eRAbFYk+g15DNGt3vpms27HByV8Z7KFbUiE5c9aQtARGHiEnGn5svH6ntrRuojr1RozoDY0P
Dl2BxMjaXp+1s6MtbYCrHAVZIBgBiTy1YYCPr+0wcfvMDqYwaYuXAhrZPjAls91GicFAWTeZ26pJ
4+uGz5/XU8sqvATJod6YA64jPkIfTM/yG/hJkTZ/b8r8kekeGB/a2HS1VQdkbq/H6ENZIOWW83dy
vOUXACINxI8ka1U9GrzufpGOtbEPPLr2tHSVBZ8nNNH35aFLrYWX/Nz/l9bkLS3JUdCUq6xmA+cU
ijLc2NPRiIXnbmpCV21mxqIjr/b4llDzLWNPDhrDhVaEcw+CJUYXnJpLWwoOHAg1UHYyPnSEj9N+
VWmwgoDjaw9J6Lht360yD732h94ukXdc2lfAacCDwoWFZk3FbZuLwCdN0xh764lAarJ55/kd+0GT
R27vAfG5vpcujQpQWQPxDF5hlCZPN3GuG1NbFIa1B0PmozfrdyBvvO+a8q0pvIXzcuGWAcHbb1PK
Ko4kH/NgNC3UasxHkIes+26EvvkSDfalrSmDFoCU4clgDk9HxEtwN0BUETczyBQidGm/JQNoCzq7
f7UKccMhNLcwh+cpGcSm8PJ0TJ9sGVfjU+j/9qBB4d1eBy/pG52MLhwayANaZjZFaVk2W1yHP6le
eCuvsNlKVFCbz4ZPoBhiYaLjqUryMp5Zzu8nqD3c10X7HQSj+SZ32uHz9QU/T/6BXA3gDh2Pygcs
UVlx0IiaRtLRDq8kRNdtv/rCg65esQ7qk2mDK9mGK3o3oOE3zPROX1GvHlYTn3uw1YBlowexXVj2
oNxiNDDX1z/ufO0kDyCeCdBUwWtwlZJ/g+dB1CWFtzT4aMfoyCcCuqB4cMZ5Zbka5E5JvRAOfgBg
T68yZNOkziGAmoC0q30GQWZCJ07iXdGP472nfp/9EEVHnyYBpvQQmXjxPpZWwKJ5LssvrM8tN+yI
ViAtjPrN08j9fOdrdtWGDGjSJpxAzfVSUKK911w3SoQ9HnDB2hTk71ZuzHUosEmCME1M80CyTgc0
MjPnW0E652DXptZGDQSFfVBj0IyAz6tInn1wouAHj+YMVlbXaXeVViOdaRh58QXZ84mEha957zYx
xaEwpgL0VHUvvk2ti8ruUJLyWUdaG3hd6g6vAI+U34TomyGseJnuR4FyxsKJUG8VlGQBqMADLAW5
0S+geEd6nbZAjrh8j6s7TsfVZILLKesi6Nld3zDqnaIaUg670HTRWhyGel8HARtaw+g+SMaF4cjP
Pd4iqhXlyFTI87ChghVHB4YW3BZoEVl409UZQ4IAuTu8cWhQAsWomioEaYvRVQYZ9rQkuzQDCW4e
EFATQ/ukLJBduz5t6oBQagXSEacMygQgcVPZCEgFCFtNh2GfZ8jsTHrdRq0PvP91K2cPGdKrSLAg
vkIfIchblGkbXHccDC0HSCMbVk0rsnDovMeOC5ASWuE0zChH+lUECqk/3BWIs2AYFPjgapXtr0og
4At37BgvEVzabsiaKvR4Hg7+wvDUvfdhBWAApDcwnXg+Tx8axHMAsVkVkhzaEJv93jfykAHBc30S
z5cKYzmyouxwkifoznMZwlRCQbQXJJ9Re1gSUFK7hVEehhUZIsISQig1h9w7s9AznyBO7JKYEm/P
2Rx23U/UcaNirqEtYt/UgcDdNWd4sabQssYRfyJuam3pKJxvG/g+qB6j/IbvQrnodF6nkkJewE6y
h1GjURW4YPKt47kARMrsosSx17w7oEtx4UicPT1ofoFcLiiygdQHn6N5atWGpMeE0lH+AAFyJ1jn
460DxiV7W37+0/XE04bUg0SFywSvsp522bSGWWn5AzU6ba1DCD4sHXMp9XeWX0GEhfBH6lUhhysB
jqfDSV3q5RQth3t0w46hXZgGUD5iWg+yJVWAQxjvlo30Tvu1nRCx5KxeAtapGxdf8FH4gMenIwOm
Cr1WIufQOTW6/QDoNXidSgH+7ZItOJVLVpQ7BpJ/wDczvduPAfq2SwD8PXTkLOyNS0YcW5J9gigR
DrmyN0aB1swROdy9lbp4Ngu9ql80qFSvr28N9Q2QM4bHEhSEIBVGy75ixoPT4zOwFuMQetUaLeoN
1FO0JkYXf77mLecLF9jZsOBigSQNLg8IMWRV53SPWLVNnMoy+D51B1zNv7jzcn1Aci8r7yYMAK2M
jSDpZpSTDN/cZfqAfmjqpWGQw49BiSh7/WdGlJ0+NhV2AIjW9zla9Qn/LOYn7i3RKVyeqt8jUZYG
CuYNqC3hARjsHcxuYT5P4fVhqLcefIyTuVLerJJnLujPLb4Hneu4LdvQxkElqFKHSbf6Q9F5JGIU
a3K8RxgWSMH6FCArvi+tZ6mXwMQdEhgLx0a9UlUjylVn1NA3IHL56+8Yz7zlNhjkEaEvmFlaG+UK
kIIxHVqSQBgzfLMAOMyXQoSlbSzHeTRZVo7+VUj78T00K0OtfPCcZ8P/dX35l2woZxGt32VOKGyk
E/DA/lerfHX6hYz3kg25BY/GkTN39uYBW4yUaDUzAM2CXORiOXphOVTAqZhb0tYBRjL4Odrqs5Db
S6TxZxfl6e5V4Xu0xSBqbvK9Z5Ab7gm0JeyFCS7k+tv1Vbm4g/F6SplX9IeqUE+9A1GW0+DYI7RY
+ajVOOLdm6yVFzwmf0gP+9eRPLKlnBY/R/tlxWQo0wRR730yhhe3zOLrA7q4BY6MKGel0fScClPe
Y+DApNaN7muR8d+Ef+gN+D1tyoHpRBE07YcVM4tqEGK3mhnCdNRXf76lAaBEeQOJSBTLLWU8rmY2
QavpuPzdOrKh/4B4OYQg0/VZu3A3I5kENBECWskUrLxjvG9JUjct31sBKsYIrkEkDWm7UFioqkb+
Urh5YZFgDh45MHFISpyV4MDnh3q8wPbmX8BWFRZWAY2W9fUxnSVVP4LaIyvqfhsdSpEM4nvIJsrI
ZVc/FAcyhTpkk4eQf5/vs4O5FHheHBo4g6QnhYqG2o1cdLmpmVmP9QponCTip9sPsU2rhfT0RTNH
+QflufZ8ZMhRiYDjQb6OwHpRbVf0P65P4IVL6CTHoTzYpm0UnaPBBkkoJJMPjfHSdmC/LumCZ3B5
pY5Goxwn6EqLoWtx3QkQG5go54WzP943wnxjNI0t5qOK129QkH50oD1DA3I7eNZmMNOFh3ZpxMob
5bECaVUhbyjSQTnUjK0O3eu6ufEXVbbPAtKP3Xk0ZuWtMvyCGWhR4fs2AzFgXCVh99w+ejfFS0Ij
q4xRB2NlxNbJHxJcymv4eFlVZerC0GgB9mXckITGHU3CYTpc3zjnsZliQvVYe4iUIG/B9yA7CN76
OTS+FTwsOvScxUG6Lp2FDbSwbqpKfGoYbAoAhdhboxMX072ZF4CXVutO+69urt+rpkIvc6fA7ZnD
Um7ylZ3f8mJYG8Xr9flbONyBdECO3Jiy7NOm/VghSFo6/R0kSrb6ktbKhZf/ZBsot2OitabNLKyR
XoqNMTTh7KYrsxehVuwaI91cH9LFB+Zo3uQKHg3JqJtcc+S8DaA2H4sEGOBNPbM4sF+gXgUVhQSw
oaWYZmlbKNfKMP/HKHDsuFb2mXjxx89zu9BsoZZ9/zpQqJlJ5iFZjz0dG+Rxq6rv4J53FVsXjh4i
FR26ADl7AZRxO7br58/XZ/OyRQj+IY7GL3W/M9TpeElnvJ91ECeEfKqrKaoqsEw6/iMosCPeLYGN
zoDjf43yt03lNejSPBBuhli6srVIWG/gDo59awB5eb5mDMQL5tYIINZxay02sZ6tI7o9gUwEVS4q
T0gtKY9dxjyXtqbm7Lr6i0WhiISuXJD3xcDWr/5wYhVLyiCDgPi2KFN31+gPCde3VosBEoSqXf7S
QW0D5YX1dYsqbTzu4tPBKYfdmlzhGglM2pvYvG1fzTlCzWwEi0obAkgSejfpqoxQkXl1bif30Ufb
0F0eL9Uzzip8H58BAA9aaCAcBPaw003MtWqmw4zPyF/br+JXEzfb9rF5Sg/eY72iX/tt/8QeYBwl
tHix/H1xgY+MK+/FNIo5cU0Yd+8FUubgDzFCi0RQKxnu2rh8GDf0hVXh+HOJPuR8V8vZl9hbKQNq
AsF0OuzCKi0fQlfubmziYQiDLJ66uNFWebdKutCJzXt3YYud3buKReXd1+kE0UIGi3wKDmb1bMyQ
ok+HuEleZ8iuXN9dZy/JqTG13KgHVcazVu5ndIGB59L3eDwG+sLlvmRFWT6qzVXSFBgSayEuDy5O
lO6Y8f36UM7uPGUoyiUggEy2Sldu0KzcmOAQ7qvgxmrGFcQMY5c3IbT8FjB8F7clEOfYGCB9Qe30
dHP4fG5QF0ucHfWTsKRj5BSxRm+zpSavy/P3245yBeSUmsM8+84uT9H2ZO1qfWPyhYBhaSzyG44e
YMHobLQswB3KnmnZxyBxDX00WFXOwoV27th+LNTv0cgvObI0J7rFWtTLdhB+0A/B9+6p0sP8k7ml
3/rvAgKToV+G/ZJXuzSHylsPnYlRb1AH31XtKmtECCEGyHy8XN+DS0aU28LiRkpAJ+7sbC1Y+Xm+
JuXPlpir61b+l0vp9wwqV4SmA4YDORBn11arwd5rdRR89X8g8nE/a3rc52u3XjjB13eHqSu3P2uB
4EYo4Ow421jBHYU2CxoOQEd4fWRLZpSLYp5qO6MpFslJ6wg8lUABv1VjbAZLDLxn7ubJHjyrdelo
wyLWhIUC+2WehriPZGP4BpwluhZlLPpnw1LuiU7XdFb4mL3O/p649m3NvyH6j0RjxdcNnQfKQDH5
8PfAWou+obPO7NKuvKptR2c3on+PDFH5OIKjLMx/BEPshk90s9RJJ6+ekwKHNCj799EPgkK32u5l
T4CRN6gN7wILgjAgCcbZvT6mC2cKFmSdEC8wKBeVzR4AKw79LFjQM54gY0fb9cRAyucVztLTu2BK
9XG00h3sDE1Gu9IlUcVXxGwiK//1j8aj4hx8yPXkHBiWnW6ysIAartvWUekt7fClsSjPoUmAa7IG
jMXzRGSj8KDnX9mw1CBzecMB6IKSrmw0VNNZbjCXIEbXnZ3xVO4ksz+YIhDN27ED9eU6bHgIpV9Q
5fw3c/jbqnLPsnnSGbiQnR2T0KTnznlzl2j4Lvnd2He/bSj7TjZAzR50KHZAqn1yoIG8qp68XRY3
T3Ttx208/CJfnY0VlWvzm96FwRf2jd38o2GqKFc7AbzC4JOzm4we8WkQIzSl7OW6kcsn+O9xqqJs
zOBJUSUYp9Bepwz64l/+7Oc7OLo+YlBAniW9v0qmDYmLpMtT3j+0ZKYxmgV/aqO+1Gd41m8iLweJ
OwQXHGCIZ1AUH4BBg7bG8FBolT7G/pho777fDG/FNPdfbLPiBHrSffOZ0BLp0D6zcwQOSTnERZ+O
r7kwAC2fqCneDbd2xggQjJSGNbpZP1t1DuGkEcnqKSxBsFWFpdZ2Grrtebfgw6q+vxwFkL6mh+ME
4IdK5hH0Vt2l0Jt6yKCA+DxUfAhJw0tkMr0sqiAMLmk8F86S6jd/2ARxCN4LqaujPu0W7UvGA6t7
wF0+/DQEEREQsHlYCZBOOtBu+lLow8toOdvr++LCWCURtdRXgNANiDlP3UASGB2q/bp4ACHQQWR5
tc5KAnBzj5oCKMyyjVl6P//cJGYWuxDsjIjoFPdiosBUitkRD4kP1tEsGX5qOFTQd3rurPk+6enw
hw8/5lYu5d8GlUuYOCDi5ZYnHlA/yVaCas9B6YrQnNCO1bbJH4YjsIZBgeNUaiXpIDw6nVHDr12S
6qN4CJLMjIqpIY9uIl4Z9ZIfbTMs8Zaozpo0B44jILRhDygK5RLGA2O6NK3Eg+OBGcia+i5OQQQX
laxIYo1xf8EHPXN70UYHKB2QqkC1oTykws1Sx2nrTPOtB+r9yq300QGHZ1HbN4UO3y0x49Hx70xR
3hNef7KhJ3R985ydE6DoUPgCiwgwKuB+lg/uUdgSNL6jEXTaPVgTeR/tNt1OetpFoupeg9qCVGid
eSGpl1iYzlodMOoTu3IZjuyKxBV0Gi2Mmhifx8leZ451JzQTPal1OLMubAHHbdpkS4QBGOxooRmn
Wrgj1DcC+l+gfQCOBeJJ4FBVcTIN9XUtnz33wSl0P2aWU4WinZZKYxetYNMgZWnDff2YiaORGljd
RrapPUANiG+q0oL4TIEejuvreEbuJ4l1UfVDNyh4tx1oaZ5OqOczq2e9lh/GESqPZun7JEpEou+h
g1exkJeV+7UiLZobaM6g0EdpB7m/2qvq5xQsmQfIRI4bMnXbtGXFek51fjsTjfz1FPwRK/v/yrV+
wsh+lbv9/yIrO27Bv1kDJT38v8ncd19LkLmvm5/V9+x/HhBknPOw4//8i4ddg/rHv6DiJemgpCzc
x13+FxE7QgH7X7KSgDBIh/bfB+r230zsmvcvMGSB6BAtSx7SehCh+puKXTO9f0lVdPQyIcrA78j1
/YeaXn5Nyiqw2mPmQVX/7/8+Zkf/aAD6HRlJtC/CIcBiP/Yz4BqK/9iR0ehyAA7vRd4naw4H5a4T
BCDZAcezaMRw34+dWBkGlGNBtjXf9hWrVqZe0Fg0Pg+JU48xoh1Q3tiZvtZcOw/7mZa33NV5OGZ5
/5yXrhaTan5txv6FT/lXQcb+GUol9kZ3EPZpGtoVjhbjwrCU0h2GhXsA7zUaKV0p4aX2UwpIkTGc
hfGe1rO/BQOi/l4jZQOSLG3z8aE64o20zbMH280nhLpsqbNNIVrGJ+ALbCi04CpCnAu67NMD7OZu
QKza0O/nbFi/+XyqHtA9T9jNUGirym/GtTEmegZNHTN9MxKS1dHgJ91nfTbYgYiKAe3lTrYIOxbM
N2UBGHUIytHqrYeO83eQ9JR7YhX9rbBaD2KeukO2oyWA38hmskXzgf2paThjIWXQCgm7noxtyFsK
DmKTBpBe6jTi4RJeSo4oibOPceMWRpsd2I4l/ZrivjQ86yeDN+N96QTWI007PkNULND6kNkt/2Xk
GShXBkrFGlcfYEejSOzb0UE7v8mD0AAuCRi0qSRfoLZpDQtPhBIJyq/DecJxBLMjpA7AbX+6KqTI
SUCFYd4TsLd8rWhGKbrDCgjR8Mn+gsYjZ1oVjZXuSVqPt3QAcV1kmyjAIv6FdruGwBiXryiSBejK
6asiv8uD3Bt2CToV4eSqQVSbt4FbNK24b3Ly3sni1+Av42NlAuzktOM+QWccxv+XFChuquNXekic
FJ3ufL7XEX5ETSPgDEHSKdSd7KngvLuFWzH/NDJTW2WzDrRpSbVmXdZd+VxSluaRC/kaF3MxkHDW
p2SIwYMHJubS0jZWNw/wUCuOFpLAIzsXbKCxZUwdSJor/1BCO6uKQLD4dXIYKDDGbAJssjVy+8ke
/fLdK5v33EHtZpXlIK5Hn6bUvauaWEDhuwgBrydm3HoChguX/8DGK2I8w3TJgbqwf3Ft4OpFCxzc
ftSQTueomYXJSDbq93h/uzezmGypmV05DT7W0iKN5e06QQHNbkntRt7ce09uxksQb0DKK4jFcxVZ
DaE/Fm40uTFPlw6s99gd6PlHeIq+sNPPatu2K0QdTPdVDXJmLZnN+2JyyzgxrX5bCn2ONE2I7cwG
8TrPDKJzxPFuJlqUbwtfIi8u5Utkkwj4jYBIBsxKcTENiJeSqtZ0aB4xVDET6qRgAbCwSKS1IYAN
T29NUkYg7sH06R3RXGOGrMUEFqPD6lXh4iyF/TS68fUvO3X1UXjD1ob7B0YpAD2Bl1Zu3M6iHVTS
kuHgFdXX2sQ0+U5WRGAxh7c5mguRoXpiJbsMcpdIJwWyF0j1tLXRgS6bcPVDO1r8iz3SbF2Sprq5
PqazlwwBO1wEEDwgoIAXqILMNM10ip6nxmHSQV45tFRbtbwE+VcCH3caUNXVS+u99pIibMFp9U5K
US2FNHJFj1cc3yCdEUClfAd9vWoMNQfwO9qqnw79GIwbr63qtbD1duWZ2IWZ5++GwLv3W5fceOiW
Q1vGkNx7frEr8XNDlgQAEujWMEeJnSyRKimBh1x0uPofosZYDlBFKfEdytpOb9KEHoLKEBDHsnHp
lLLoPAEsNxOuR27B2arOOucxb5sySo3eWRUUpDUD3OOFLSjdpdOZwtdgP/hw20D2qTa12mk1jqVu
0YNRGnTjpCDLQ+OfEfvxDikT98kpbdTfIBSztETq9fAxDUeGlfgLqaPeMolOD2iCaEKrbvXVqFtQ
US8r/pJwEPzmFXqeJo/rq77Omyi3qrUPaeSl/Xp2CEHXiX0Kois4pyC0UW6HsTDssRq17ODVDVqQ
4BXH9Vh1N0lvsUNFKhanGRDslZZUUdV/YU73pUX1bmzc7kW0s/dA0Ll5787jvBYZXcoGnB8nySYq
NzOKAKAV+Yjej6K3XkMOKfFIfrDSPovHxGsOwppvnNFN7wwicMk3er8jpAvuANZDBR960Qt7RO7I
kz2CT0A3GpISHrx4eN7486NP8POKZBYToMG3E5TPHf3RTie2QnydbNvOMELWJ9nO5179cP0uubQ0
AKAg+yLpsRB0nBpGd76TlnMCw9xp11aP7ZGVRR5BLSdbI0lCF/aCqb4Uphwp2LPx3oMSF5iXU4MT
JWVnN4QcnIACBJEQseVu4oQpL91t3vEprNvGXJU9TUPZCxg1s59vhF7NYa9x7XbUxTsnpF9PDa9W
ziCqyEYGNNYJs2NRJ9N7m5Vu7Izdq9vUxjp1rXSB8OrinMFdRA5J6vA6qseUoxW4yfv8YPZ9vtIK
a45zSt4IVHJDo7Tt6PoSyRk52xsuiLmRsJLvmTJj/qgnvTZTcuCZ94xOj2FTl36G9rPsGyPBJxZY
S1BApc8cFyh4LXUdvOMIlAI0tCoRoFPkM8100IATp0EaITHfdJmnEeihAKAaLA2514Fjlz0G/i5w
2C4XefeJdf2mQYpvZYathpm/Pgvnk45eTcQEOpBosmtT/vnRCalSb8g0hjvEaEc/spn3aprDYe4y
I54TtiSJo6Ra/poBH1l/9IEiXAFz/qk50MgXXT91+aHSZodGDTh4wOXkpKYeNuPc/LAr4wFJ4vWs
SUAmNdGomiPD10Z6m82bIddQWDGdmyGdnBfUT+lXTLezRNTz8RWnW0Py0KPpUbIHgudY8W7geJc8
FzMB2Lu09sNozC/dILJtFtCeRxVS4GVoU0atsEfxjiCuyosV83DWYsMl1pNwhn5nBJR+91HnQGrM
gOZP0bq9HZttZd1XwP59Sl1tOlTUMd+ur+gH+7Xy9UD++1hM5DVQXlGW1PMTBl+/Sg+0mub/x9l5
7cbNRFv6iQiQxXzLzq2W2JKzbwhH5pz59PNR5wDjZmtE/AMIsA0ZKJJVtePaazleaZW7hO7BMbMn
sQlbRd0SyotN2oZi68fxwRt79WGsx/Gr4Sn2ceyFBoFKfKzKgWZdGwVbWWkYWqCLYgSm6Qgr7s9C
6oFlSs2mrpVpE2JP7cHztlpl2E7e6dqG1PcPtWDprFcvFvrAHyAJLraaFg/bMpE+DHEjnoKsGjZq
PBTHvkytfZkZyWZsbHESqBwerJYMZOXb3N15hghQ7YEOibleWZ8DzX9OO3Kism8Ok3QdC791RFoX
20yfwhXkzKtbWe4ACQ1dJwbKiZAXma/t10quDKn/XJvluNX0wjyJLEfLDV+0rRgzcoq4bHa1pEwf
4H1SIfMMW5d504+Bl02PjA7m58ROQEFrxQ9hpp/aGBln/OxHYxy+eX0a7CY/3cl12R9K0XgHT1Dc
0Tq2BKG6csWJzh9l8TaYrTlXRpDUVJf9QEtux4oTJV3VGvXAqRLJ1Z6C/y1v/j/LY2+EC9ihuZTO
0D89r6Vx9KSCKpNspNcw5GJ5nUlQ6w9kx2rmanXDTEFg7iEKK7ZWKj/qlZ6u+J8FS+5snHgCXhCh
JaASRLi3p0NuADsOo55eEYH4GBYHeuWSNzrmz0hD968xd7UZPyjTzmZouBqHi1rah35oH4vgry/C
zRDZK5WKBcbyf5+I/h+kYbP4y5I0cCoRKKWBk14nv1GPKu1fRxlDsZ8iDbQIorUPTMfKH7uyTDE6
dXbIGmPayB5KfLLVjDt1iLttn0/Rb4nu0nlMJYSHfB1mTHBJBFyx9Z/PyuxMSF6YZgFnvLScQAu0
Uom19NoBndyNPbrSoQ2s6/1rfJcksVGUcql7sQx0CnPY9881TmRYWNCHTa9W0NWHuO39TaKo9dYb
W2tlqXv/iAbeHF4zfqDy18WZCLrQkPPejq5TmPpbMQKT9j2420NTRJtYldd2/I1X+7/rgZ1eOEih
RVHVGWF8jRLrFFodNkBtHurYPgaasivU4DGzinOiFhvAKU4oHcsuO/Tq6FhdefaH/fsf+i7HEhTS
Zy9COR29s+X4tZ82DZSRVXItYiSZC52qkhYh9Zh3wVEYMTFiaDUOYb6+iaTB272/+hvHHx5EzDRJ
P9U6suHbfdYrNH9LfYiuoaZNB8Osqg/eWJqPptqfAxjzoOkT6mOvSS1oDKUF3Tn2T2km+Zesq8Gi
Scg8n8e4Uo6+XNtO5sHYLhWj/2g3UXhpFO/j+w98n25AeARXBEQizMbRM7h93rwwPFWliHatJ0ZW
2UFg2F2kbzPo2DZ+kk372pTc3MrXxorfMJ6ULlA1mdl6qB2osw3/50aYSdZzPiCIoIA37ns4zzpL
mz51nfgtW/70pVGQsFYrWd1EduiheqCnK+H0/cHlCeaTMkvZ2zREb59AlAOjDt0UXO26fsmKSlyZ
d4TZJ8uyla98V1iGDAbHSlbH287TE4s7OUZRXxZtzlJDfoxMaBokK1YfWymvH8y0fipgyHgKunZb
QOQII+HWrwDXUbB/akeY/P7znisyxARkEgq51ytq6J8vL3rTmFp1DK8qUqgMpsf1k2XE+rOwpq9h
VR8rI0s/yGkSrcyQzDt665UJYv4HiE6IByT99nvDX1CWpqijq+Lp+kEymHCwRWdv33+7e/PHbs7l
Bapi4HZeM5p/3g6YpzfFahZco2roTnbk9xvqfMVuMrQPtTKuaB+8cYaw7BrNdOqdFJjm3/+zmlYa
cc9ITHSVSvtjklXxfpyoX1JI6E/vv9d98keabNHDBkEIT82yB1CJsh9qGKmuXa/8zhvmlxVPVJ9h
6P2VjI38G2TRmkbGWy/HotBrKlAMwZ1x+3J5Gaaij2A5USJVuhhq/dmHBPeYGPKf99/tjT2jok5D
E3oJEpjldFGQD91U45vdMhTdvkga42iETEKIvngYgSutXIA3sqW5OM3ZIESZUQGL66gUiUetSSju
FGTmoy6Uam8F4fREd4mChx4yFxl1xyA2pwtdMutc0iv6arfFtgpL81QFnjhWvj7Ry6hM/1fbNMOh
LYa/ajDELyA36k06xeEKMuaN/cdUzYeMEMJmV243QwQw0BpMs7lVZWrboiuiZynXLo1JsJlVUs3M
A/SR7+/Lmx8KqAFNasqVlE8XV3b0wiJr2lK4epwdwIqcm/pj3P5VJfGHgOrYBFAyj56jpSlqw3bj
RD50ivlZ8w51ljqx3n2yJsnGxhgbzVOOUd+u2JT7r0LWSEVkRvCYzJAvvkrqwYcEEZZ/Fbl8bVv7
pe5l9akU1kWTq/Slz8pgJby6t2Jznsp1mJMLaqqLs1MUNbqwpedfKaRFTm5nFkznSnt4/8svgEJz
HH2zzLLskBHx97lh+lej3Iuq2cZ2cu50O9rQLfxqJNPXyWoOqS9dKm34iVzHWrtk9QEWX1YfQ18N
O9u/cjr2Ug9ARw9t2SEp3LeF2Hd2/Cgl9tfUO3sMVab2tCZScW8UCEs47bA2YLugArs98L1Xxlqn
5lifUoWzCgrIdGz/Kj5i3Gn95f3P/VpsvPVNfHFKPFTy6NncNdCSRo3CUMj+VS2jF1khCEsKuMXH
LBXMWKj5Xhuj6i+Zi/8wF6O/KXJpPTSakR21GlMcIwII159mX+rRl/9GTWEgXZRIRuQUVvmnqD1q
7O1Ufqa+0NfwCPoHyYxhFNS0IX2Q7CCItx4cjVtYBqNd6AsI44ZkfIyswN4LfYyfhJUUe69LjZ+q
VCabphi9r3CKeReLTVoxNW/tPTcKqQYaeRCIL8MVTy1bOy7C8NoCPzob6fQH4Fh59oS0VzvRnnWz
owA/hVS2TD/f0ThWPhVqsVIhvo9N6WaSVpNioziDnOjtAWhkjYJvpQRXnWMIg3j8157K8NBVfXwh
yym3StP+TpNG/vv+YXhjXQIIsDfmrCiJ67tdV8BT6Wd15199lFqdiED/OW/RZ/BGcZUJ4k4DXNzH
LGrMFW7lN6qttPE0mRNoEFLQQ71dOZfatizpKVxlQesOFOHfxkujbaqKpNiUPsM4RdJ7Z7uQPstD
Yz+PYhQHwM8AEpog2Ol1CA6n0NzIMp/f/yZvRLDUFbGvlEJhmIUL6vbRQgkGZGpEthvZ4kdBLWRT
fBG04UGto+4cD/EHo4kvrUG22Yv03Jrxnxo21ccx9tfGdN+wwHPFhVIngmFgsuf9+yfmypkbrwwk
ZdEljIcfdj7FjmxO8copuA9+6BviWgh+qH0ry15QnoQUfZGSctO8dbskGC51ZFeHvquMcMWlvOHE
kI4kW6WEi6Fbgl5FNqmhIXrPTSm37WK7i/Z+6WdOaRrdtlTzbpMUYo2S8I3aERecrzeLvCHvsNzR
rBShUTGExXA83HyOVmn6ps4hzsu18BvIW9NJOyM4JO2I+Y0y4W2ZYH1WJys42lpZQk9amfambgrp
rMgmOkyFJf+tW+3zysmb7fzCNAORozbDTYQGT1443KmXym6SU8v1eyM95qI0wAVP0aapRPsFA/Ij
U9TiMjSjfOaprJNVouActcGvleeY17l9jlmAQqMZQuxIK2D2V/8cOztmgqcpveLaTlnxxYB45UQC
GRGKVf12pLe7NUjWjsLwPkna2O864vhtNw6bQhqybVqMOzFE+qWXYHptpiTcDwUKadk4SA9JEqzx
ac1Pc/O0VB+IFsGHQqFswQ96+7SKTtU8x5hc5XJoN/JQUflvok/2NNmbYbL/8xFmOZjtsdMEYwTW
i48TkyqAP1V9Uug2Ai44pftBssqtVWXJ3giyeovTTVbs5Z0hmBcFxowRAPtvLiOEiiNsQs/oX3sq
MRtq0wliIOm44oZe2/KLTznfyrlQAO09ciy3n5K8FQI8ubDduI4OlEkoa2cO9ARO257sEIYAX92m
/qFv/yTdQy6dhlh2u+6TyHP6LMWDNMRbHyqeIewPeRnt9eITWq6OFnb8qa087B1AidCFO03Ui/Ey
wAItCjpVhqxYmeaS29A42JlpBx94FR3mPOgjeLX4mISttB0r+8Uca/3cpVAgZ4lH70oe5IxSv2we
QwDkp5Xbc2fjkAViu9gt8mUIvRfPRUYe98M4+teWbvrer7zw6JMkncD0Q51sxEetoBtMyuA/WXIU
HRBR6bdaH7SHBryS7zSW1cKky0drxvCPTzfyGdjVdHj/Me9ujYZ/m/kfKNTOBZv5xP1zxzW/qBol
UMTLSGt+n2Y/fVhK1SkDRt2n2/fXunep89A1y7BZRPMUiBaLxVNMtEgeV0iW4Va55prhgJxn1BE2
+oV5DoxaPMzxrpZb0QPEFDJjxfJPtQ0hpKbfuH//ge6zPXgrcXQoNykCaOoSAmBNrU0IIuxrq9X2
YWjrCaoA2adICXbopYUF47Hq7G/oq4tDz2TSzsxLIW2ZemQPyyE9wLzqQe5a1h8tEEG/ilKiGszs
VFXu1Nb3nNG2/oIOhln9/Se/2zYenBIiPRiieOUuTdVi5MQU2dOuU9DvpiE0N5LIn2nQ4S5oAP33
xYBIUssiCJkXvN024FiMN1W6dk3jeLwYepZtvIxuY4OAxRGeBbGy3p2V4+UovmjIh3FLOSu36zUZ
BzDtW14OQTinEHBumZ28ZuXeXIVTiLY4JxF83O0qaWoUpVUZ2hU2s2HTFSUAHFstVwoKr1WqG1uK
BYCKAjcqo69IZel2GXDJESyJg3lNFdFdZKlpP+Wx32/butdfLDWTZ14oMozInCTGi+J+04BtNHe9
BDJm1yqtAum6ZnTXnODEd6Zg9P6azWh+tcba+9C3FUxrfiYbjTMHrJskoHxDFif3mdMNlbUTJqL3
ZpzGnwBWg/EJh7qunIGU/jj6g06pUCCrLY95jA6traenCOldx5f49wbIZPHDDrpjIVPG3dhexWzt
5IugcEoDjuxN1CViS4PEwwGCdYyRWjNzRWp2RTwoe09LAJkXfjj4TmcmzBfhtvyVO3x3E/BUTN0B
CCQtR/t0ERuTtUxBW9jyVQuzcFcDuIXortZ4qiQG+rYqEvw6unyzoQDYUQhjinOuw0AQe7uhTarH
XZMgL6t08tkyvymd+r1prUsYJOCBK8ePzqX1PQ/Glz6JHQVAdRklRxXuF8/eUDDdCbU5CjSFJPNP
3f5NtD80hekVC/rCoVOUyb6hqxx60jYRzyo9CngDHgoaSRlFu1T6ZHVjA52+8gzh4j5Xsp2cSNum
X+mP3yUD81vO1ClgwikcLgchWoL3Xu4LNCDHjkxfVPVl8Mvkdzh1H9+3Lm+uxEzC/zRGaO3efs/e
V4POCrTJ7SJz/EKT+4GTnZ2mpkl27690n23yUhSUZ1EpZhHuZpVABCqeYZeTm+sD6EftV50kz5YB
EDDv6mPY5aqjjc3fsEKpUK+dJEquPU45DvptYVHAl8sVS3ePtZmfCKdIHAkPEinR7cvHQoTyKKNL
GtRms4lboZ1y0QWO2Wie7wCXK3aVGIxDmijWJepSejXGuU4ZD1AHKduaCtWSziisJ1MtxDbvk2ql
4X5nJZlOVJhKJLTmGbHLtw+YyyR/Zm4qrjTZ0Um3SiLAuL6ubMz8mrd3ChQeF5mdoU/CDOLtKl1v
N0w7CBSFyfv2iuj7GNeZ6KeeWNRpAs/61ub2Vc1tcTSScNh4kwxGjkmQgxEGjIU2RWs+doH3uw9m
RFQYBmxlrMROJ2npyjF6RaAsnpbOIaNGuETgyNYijIkjrVC0QGpd08ALdnYUHkwt1PcpPIMlmUed
nG1dGh9DBDGcQqvlAxk8vPAZJNKer1bXBKamQ6pWBlYKLJ0yZHBZVBUqHErVjpuggNJiUtp009Fg
dxAi9A9da0qmo/oZr5RrlM3kBDJcLU8Ptjrt7Sytf8WiRoAZKIh3KnXP32bN2BwyO8nou/bM3Yxm
uKeMIE6c834XNFG1HUYRnmk+/knHsD10hdp8CMfe2qP+92yNis1BLJTwez/IttsUeb6noT/svE5/
wmtfajWyD60EQ/r7x+F1injxgZn+gE7hNfkkQrs9DkVchXKsNoNr5AL3ZuuN/+wjJ9r73gTCvpS3
qId8rpXIe6L7brqhpiFtKhvhtZpKy1ULss42NcNDGQz1YUIF5aFpA2Ynan94KsCXPIxebP5BUUTd
UvCXHVR166NN9XXlYN9l0OjCzME/PyB/KHfcvkhnDLE+BkGPaE2v7AKkWbYc3+5QZYr8h9P1q2xC
qCCbsWv28VApa0iF+d4sPySgfLhYkZabyVlv109Lehw18qCuiCLzsyLV4J7NwToPPREpAch4UKKw
/NTqfv29lshSWhizasXrHb+11rRhX1vri6dhAgrIFYTkM/B2YexGXxVdWzSmy7hcdJKNEpyrNenm
xRjGl8lq5Y6na6BBizqVUntU/0iZ+fyltMn4QsOh/qh2nuGkBIePUSXbzyVI9odRzcwnqU7TWc8s
3jOKlTpWIadMiBvRvpmibmcMPqmNPTIcWtQBXfVUq/STCBvjOwDw4ENWFIW9cobvwpIZrQkKneic
Wtpd6zdXfUqeldW6KiyJMArVkQvmJjqAAFY2VdlXK5WB+zTYhiwcZ22DMQZ3s5TC6MHWFyg0WK4C
CeTeLLLpOwmE/xjaBUomcSVvo0pp95z+7qANUwmLttb9bgMz/wEKr9phUcVGIJi08iHuHAgFBAWC
P7wtNcW7TGXs1EjLkLNyC+gLGfbLjVMh+jVKk9kN3RwtuiZzsk2vmDRFW2KaVCWLZBFOtmuL5rHL
hfS5Ef2ZoUHl5/u26e2FyBQpIIKkWDZSozTQky5AWBT69uwRTsh8Y3pBfShqEa2k5vfZ6SyuQ/WF
bvtrkXz+tP/k5si3qKMlEsuVujH9nWWR+kwOKn8zKjRi7GgKLskYflUlyBOHMp8DxNT+4Muj7kDw
Un+XJCkCmVsYxzEdU1yLFH01cqk79iThnaNSUoQUQ7f/vP+F7nz56yQurW1hc/AxgLdPPbaJhVZn
Y7nITcDuJyu1Y4RIioHA7fpLbI32o6Rn46epjNeUe+5KLiw9Q7bnESameJfUbl2uByR66NVa7RTt
5P7FHEx528PzVjVG4MSjt1Z9eutlTa76XOQB2780aZXuh2ocS5bL7Yy3UycZ267I/Ce2FYlDxuCC
i0VvqXGMYFirMN2nlrwuNXRG70HZyDzF7ZceqsgO4ry23CYclQ9yBkGaGkDoMFVW/hh3rbIPa8/e
j1YF9bdvWdNWT5R8k6m1j1BMSdjgl92l1ytadeUof2d4iDGZ0JggVZnalDSyDPh0E6OHbdzIl0lH
zkuPgg5tUrxW4I2ofOgBjE4TE5PHpgnM14kEf8chaJw+GJN9V1ejKyGU6VPMQa4pkpoOuSEE5btU
0pwCkYLJASUZHis5DM/BNBUbfWJMV7O8k5eVxSnyu+YxQk9sk5e9pjoUOMJNag3jxmhl9eP7h1e5
31CGz2ekEFk/8yhLzUZ025QwaWPU/iRVRzeoY2gQSabHMJ0Qf9IbEW8aPu0DMf2nskmUTdQY4Rby
me5ErPghbES0C5SsY2C0BSfgpX39aHpauJMVsQZWuLdFPCsYBbCPFNaUJY2T0hmtVIcJ3S9IdH54
VrZTJ4an/Sl8ef+r3DszmhAw9MzyLoS8S4abYQoLcD+N6irTlWAVkGpvmsdGFB9HQ1kJme79BQvM
wFF8JmC1pYE18yEP1ERH2bEPuielbvRN2g3S9j+/Ec6ZTaKUDgRnCfQxBqHRRZBUtxwF8VfXIhiY
Bj8DDX0B0wN58P5yb7wUWHZa+5hyEDhLat9SSVt0i+hTTlJPn9NsPVpqXt+u7NM9xJAiLe8FpRd6
hKBDFvHmmFd9a5AfuLLvf9fbAAD96DH4V8tN5MhG8RCOQ7SfhqTawZWhPYsg/vD+m77GGbeemJ7e
DBMhggfXtJSwRad+6pVyUt1miuOdmib9ccpC69ro3jNwivEbE3m4BL3Kk89KYZQbg6r9YDNi3Uaj
+liJ4Euoj/0jEwztQzn2w15qZOugwqy+twuvvvpK7jvBpHUnL+kp3HX1w5hoTuNXDETXothYXfoQ
xYzmJAC2850JjsapGBXeVn4YnKNMyddir9nQLt4Z8hP6EPhpsuVlklwFY1nZdqu5YdrCcm+awyXJ
CbHUOBGub1rll0qyr1SksHh0CoA1KGb37f0Pf5dqEA0wv0eoRRLNcOqinKkH0PhUqaq6FsNJp1bX
Ea1mvPIhT612C93bj0Zvsj1oZdcoR3UlVHnDEqHaNffdyOMBriwi+1wRUdibheomgX4RXSMSJ88Q
fNYqIMnvv+cbV4nM2zbAaNH/Asx56/QUMxxRmM8tN+/H8KdvZ99LZOtXTvFbF4ltJI6cmYM4xLNF
/Cf0koxCliQkClyYnBmwSXoJhCPeb+Y0pIVURxdT6nL4oDLzoKfenzJmbuf9F33DE1EUYp4CcihC
TX2Ru8WRpFqtmtoutP4XoY1PYkzTZ4Oq9WYs8/RiR7jEFJHT95d94/syxDDXe4inZyaW2zefmjrU
qDbabp7Gyr6wfWXnFyiK/n+sgpQFtp7DCkb4dpVUSbugaj3blRg8vSahfFGVIXl+f5E3ciLGw7jf
8xz83C9ZfEK99e26HQzLLRL1SpcQ7VEGeM5qUBSXwtDKFzXXxkfN7D5H/iA/60Gq773arPeJlvWn
2PSbc6s3Kw7u/qIKSqqz7AuqaWizzHfpn6NVKiM9I3BZCMyN36Wubh6ikvFBz867aBPJDaxcRs90
eIQJOkueZq34ovtzhXe1WV5lep7vvzjalSX7SqyQVWhINJ77rM+3dVOGjho/lzUs2Vm2pWi5Bm26
D82ZESCwmvstsBEsPVMShLI1lorpmlP+NYk74GYQR+R99ELr9ocqdd2KSbqfhKdKP8/bCl5x7gss
Nj/uYsWvK2lyic3aw1jp4aGwJ/ihRq96VAx/b1qV8qBFYb5lViHdWUivbHtwDBsa92saVvfYkxmY
QKTOiMpMiLrMimSp6ElQMc9tkek7VOup5VphlH6P6aw81NlYuE1mKb9l20eBF3DJOMVbexiAGjFA
rn7WZLhshDelu1KTg2uhqpSSVPz6f76YgmF1no9ABcO3HPCNwrSSS0FMqWihcTXs7DFp22DlCrwW
8G4dpiCQxIDPTgv882JvAB23kUK3zPXzFDnVIEAuJQqbYZ+OzUMQp9lWb6Zxl7Wy2Ntq+6Ge0Egq
NM/+u2Ih3jiWuEuUmzmYczio3l5GT4IATxSS4vajEp/8aMpPhaaTAFFCimCOlwrtuxeM8PBmbXxI
anO8hmp5ahkf/Fb7hfVoFzDGkPNVpDUjwsQnX6Tp2W7Xsup7q0FoAZ09hR2g8PeUrTR8aylSDHcS
0vTHryEqyjsFgRnNGVXzGAzRp0Spp+85HFMrR+K1eHK7W6w9M/nC6kHDeYmskdpJjXp7MFyUFBxq
IpemVAsntqGuks7T9KtKf5fd8CuPLAeA2ikz2rNFQcLJJuI8xlnQixmiR7Opnc56iAxIBRDgqXWI
HO01fsr7QISzC9kCEFrIrqib3O5nEORgA/1Aewos7W/WhcVTmvjF1ta64PT+0bnPiebsgQn4Odxh
7nIRh8h+VEtp0cPrrkDvVyI5sO8TM9/VAC52c+K+Eg7cN69YCwopsDdEmTaTA7evpssNDZEmUZ+q
HrIOS061g5SEzPSGifFLZLZ+NsoscPo53tfjWdTBC3aURLSPiRFIKIRH5r7qynCTR8Za0HDH7kWt
h0FxahEckBkytHBqEtY9H9XGcH3vCVBAUaHMPga/Au2rlCrbEIKjLjYeuiy7oDY+bCC+cWLxs9Gn
Z8OvH2rpaFhwC32UpA++VAyOLT9V4jG0no0OxG2QkIir28qmNw7d0gAKd6iPTX7oJHPtsL8R+fEm
RNFo3QpChiXDKcn9lBn8UGALPgfVLA4wVYinRW3x7HtWvK3h6vjaGkq9gQGqONSFtDJhc2+TyCTQ
H6Vh8JorLk4WbFvC9iNDuEYfKpcikZ7Rcd+1vfaodCVov7D/9P5Rfs0NlhecUwXwGbAf/AKLkMBX
GqMKBp9sWE/Pml7tOhoVAVoscV3v4vbFAu2vSUDS5XA/jdmmDYBGGvkpLfPPvmxsyullsIqNrJ8D
75JrnhNJhTsOuyYONlYjjomKOhAy6lnz8v6Tv+FI+FbMTWFGBFjJpexVKedmFsSqcEmrh6cAFtMX
vxsiJHRqZYMvw8Gbnb/TNUk+1LWm77xQhNt6Aoj+/pNobxhoCjxcAy4oue/SpQ0izJBvSzV42yZw
B9pDhEZhkYprHPY7O35Roue0jbaWFBxLaCi5RCAFxp2klztqRlc72ItAunbF50E6g5zUq8+RdKh0
uOGsX6H8pMNfV1zRGPlo+OWxtLNjb4rPYXYyZIn/4rtmVO8i+amtqM5lNFb8ACBEE//yhH4oxfTM
TP2HJENRQ2/og0yS+Tlr7ceZOYDUZW2G/5WUd3GiyINfOV2osDBsfGusjHxOVotOdiu4mTQJsz95
jhF/kYZ+0xL6hOZ1jD5S8KtpNqIkoYZoSF2C4e+kfhnQdfI7l2ra0Af7wmdqnknqPJNPraV+hwvP
cMwseYbPwZ1QA2s+5dAKyfrx/Q19I3mAXILJCFJMTJu6VE+ENwb2tqqdXC3Qp0sgCSgPyBavaeGl
+3ASySGq8/6xzb3oIEuVBxg9TkeHeep2K+ly8mB2SXsK/M5aG1a4T9EAMBBJYmkhrjOWjPd9F6tj
ASLYHZrwHKHe54RGrx8VK7GcSTUlirtp851AdNwTxHW/mmwK9/oUyY5t5x9zLx2+dlW9YkTeMpw0
fZmtBcVA4+L1gvyT1/SD8LQoYaSNWEg515r4RngbQHCb289dGoQHw0CCR60EGDUqzWczUNfoDO+9
P6UPqAPnSWQ+jbHw/p1kR3qugu/w1fioQBMARoCJrYcpCNYCjfu557nMQlGPnAZq47uJEd2Dtq9r
vNGtrbE7w7Z1mbQyOeuMrT36MUx0Zc+YDCrPwTcfMG0DCijlwHbB9IAXTrdZlOAVCzVsH+1OKD9s
yTePovKNZ3mczEc19OQVv3LfVqeUwJEGu4SZF5Dm3V7KVolDqyztwW3l9MxYxeCGDY1vJ5AF9cBQ
dxIstGMMpvZcy2PwIIc0zj0bTfmmi/0zRIShI6xgfKqrdHCVNLKeet2EP8tsLigFlTsyqIPv1/AX
ZGV8bRvpp29AzLJiat+KvDTgiNCJEeQBGLl9jbSdNEBsrfoUVekWkgRvC4zH7Sa13diFtrLY/V0j
6iJPpo8F5MlcBjZA96xAL0v1aZBaZVNKqrkt6+rP+7bm/twy9UO7GJtC1oNDu32jOBqjAihq4npa
kLmlVb+Moa0/TnHxn3P/eSFapNS1YN6XF3U6Jt+9ThN14pq+lB3tsvtdJfY56sNo0yvxJSP2d6o4
/c80TsDVdZqBDK8AleX03b5fl3uxHclp7oam7X9WJ/2bGIOPWhEDZrGt9hgHubd//5Pe79u8JHMA
6qyqcjdL5zGVbaZTk7uSbxkXaH/EpdHXwFH3kdqMACR/JdtgXtQUt+8l92qXwvJBrAP0Yxc1o0XN
NY92ppEKZxBicKSki1eu8X2gMdPgw5DDuBrJ4BLwaFqZ70HrXbjZqPcHXLD0Uhda+1RF1g+70i60
xxVq0Op4yT1KHCv34X42gL38d/n58f4x86EZSVMU14U7yZXTpc9e8iiByuo7ZAJ7FKhk/SMCDUcN
uHve/sytjmIa3EFV9qFEfrXQP5XE7nFzmMpLh1oVZfXvVlFdbT9E/Et5Cew1usa3TgL5FmxuNO0Z
oJp//88D23KWFdYYolDfQ9XceLbYWXa+psn21lGg40L+gwvEuC5uliwzIq0HcgENTuyfkjDg48TZ
59FKM2eM2upqTtpaHPDGmlAXMT2OObd4ucVWiHI06snQU3du7xugXzW9ftGldBuq4y4qvU0FiXLb
/YRc4ikqPqS29ZJ30gbnfYZx/6qpwSHr1+7EvXUGlzCjjTiaAPmWld1hyse2iJXMjfL+S2OYORUR
2ThNWgqrRlmspsX3HwEEHtaZcIgeDIbtdnsLUZUh79y6SadlX+Ik8fdVaU2fw1EAuRIhs+mJFvVP
cS28U6PZLxkX+lMWlkRDJjyDlQfGzLENX31Jmyw8RYU5/UhtPfj4vkF6I1WZAfQYXuIjyJOMhbHI
Qx0gWFXAJU7wcqxN4V2aXjXqjWbEXwe7uXpZva9ySnyOIhnZp3JCgTwn31jxAfcbRGKL5ySiBZNG
LfL2g0WW4vdJDXpRriAnVaVe2re1XR7yQqdbqORrTG339WbWI+iYTSU96mVjCsRhGeWMZLlhh2K7
SMtipzdW9JhW2r6xBuWS9/AKtOEQbVe++BzP3CYhYFBoiILBmzso2uJOCnNSJaszWzcOZX0XZrU4
dKMunb2aCY+06aXnwB8YGSoaKNIY6f0W8lswEqHuTl5Rb/vUXqPLeeO0kh8ChAIUxSFYipnESBvK
KU0bN22EcSSS9c66XmZbunT5N8C29q5Lhm/vf4d7A4ivABMzF551KLMW3rcZ/b7Mw6GjEE5Kaimx
uZkUOM/eX+U+hgGp9DokAt0p/cf/w9l5NceNpGv6r0z0PebAmxNn5gIoS1ekSEmUbhCURAEJbxL2
1+8D9uyuqkrBWu1FR4eaLSaQSPOZ1yw//+WYTWqMNpqsqQ+IZbTgB/N262qV+jDHnrjQb/3dCy38
Idi5AAT4xsdDVTKrJ9cNq8MoiBtCMC3UhJr5wj371pI4Xj4L9Rd4BYcr83aqYAUflHSmUMO7pKUL
bU9ZsSeAuilyyw50LGLWVWl9qyZzvO7RkXv1JJR2wyHDzpoU5gZdhLWS5W1gW/PLSGS0GfRQ+FDo
DbQEMuSgKztfT0pvfv/TL8G6Ii2BMAz2k5rh8fQ0tnQmABThHW7y1GlSeHulXbTboaF8+/5Qv0n6
CEKWgFLl23Pkn3yKNkfNFzhMfYDq8SLJ8j6Ipg/XQxphCC5cz884uXeGqtC8d+dFi1G2FxbeMsSv
n8nAwY7Qy6Zq51FUOH1dOXZOU1hS3lHvVDaDK6K18Cb3U+9mYjekpdj1Vtse+ti4KXt8Ci9NwemW
NlByWk4Y9I3ZW+YpCktMwhGVOzh3HZLP14Or13tRR5sxXKTe1GRdJOzq2DBncvP0i+jscK/00P8k
+caHSukx/cnqeDPF+vMYFsOuFFq3fv8znT0iU0PiRzmcZcylvGyoX/amF0VwRiZT3Pde/SMeBoua
i9vsVSstD0YDYNYQRff8/phn/bfFOYxCKjEqASf/Ohk0KhA9h1Oe3OeGGT0OkQe/yEpQkMloeboj
3GvkVOOdYugyGFuluEGrPA9Se64sP7aqSwnB6bX39jh4YP4dnZBtHc9BB5QASJ4r7gfF+5bo8jk3
rC0WsHhm1WV/YU0u73a0Jpd3/2Wwky1Iziwo1zvi3uyEex2mEmv0Aq3c96f4/JUgLi6tXIJbgvKz
m1XrI30ae3GvSy9/crOQHISvHDR45Ow0MsoLS/30iKfMoQFcJIxhp6HMc3LE69RzRFjwVkNkfZst
M91bqayCeFIuXZO/HWnp35CicnOdnvClqZC/daO4x6XDtfwC7S4/G3tj9kkek+D9aTw76N/ei6gX
VO9ypagn7zWkMDk54mEPaDKojGRjuEv3SiAhOIzjHMxh96FKQR1RDoeJ46ytaNqp+byp8vR2mif4
FRTF8R0KCGx8ZFU2kRHdoCZzJaL0QtB/Gk0tz7oQzs0FkMd9fvKsyOg5YWJ74j6uJh0CSOF+mKVe
rKseHYpSFcOqnKxwbVbjpbzzd9+ERpeFlCPZLH3A4w1UpG7TYC8n7kVumb7WJca1yMLQj1Sz+EPS
0fKSdIaX9wSJwhV/PJQy25PVCGS4YuHk2MmOdqB4w3Dhu59v0mWXAsljmRElnrY1wzhVZNJHyX0F
r5FmQUoYBpNw8/7q+t0m5WogPWNpIWCy/PyXs9dG5BCK4iDuQy+8y6KwPzTUZK9qZRjvBDpq+/+f
4RaeLkoXOKicXMgAd3AXqdij0DwQIrV/EmLWa09xv+mZPq7fH+z8XmEGqY/TJ7NAy57WP5Bb1atk
VDnmxt7yxyR+rdUaqa4uGbZZ7t4nevv9/RHPF6GB1AIT+VZhBvV6PJv9rFdxZw60wU0bXHE2Nhuk
Pzu/N+rhwul6VukgQMMex6TYwQG7wKyPx0p7C0JVoVtANoyN3oabkSroanRb6MiDvFIGqazc2P1m
lY96pO9GcZuZ9+X4Mc7v2wbIoXmlgWHWY8qh2bwRyqgHjVN81BZeuDbIjZsZKEmVFx77LM/ksanv
UatcZPoA+CzL/pcFN1TCHj3Sy0OKI42f5MawQqec2DVO3FVaW9XnBMVA35bSvtPUvr/qNVReEseT
F1b+b74VSQ60XFIPi1Dg5FtZjWzsJEWcWwqpXS+t+d2oCDitgLcvvPTyTsf3rbM4CABT4HAiDTlp
NyHjb9VeroyHIo5QbEI1cDOqTfH5/cV3vpWPRzl5oTKqKrsJo4kypgs23dAxcHC1bWrQ1AqjS+7d
bx3D05da/M6gpuPeByr9+ENqCsI7btNOh6jQNkobPlWuHgZpC6kwxhPgqh6+KEl002k3RXJvD1dJ
/UEkn6bkYIU3+vg9cg9Wcq8vzqdT0NV9UNn3wOQOWfXSpt/a5ioffkQywvoXAZ6Nrv9w529zh5Q9
HgP4oLuu34VfBuTFJ+/Kc9FzkYh/P8vqPhpvhPdt8AxMChoY1zt89AJPezSsB2V+UtU1ma0yPEgP
vbBka9U/vX4/aJ+Qze8pR2K+4TvxT8ULSivHc2RnLzpD34ro86CkfpF8p5+exlBY2hdHvBbFzxyG
vBuahBlXU3ul6Z8r787tQEDpqwIpYQX8tpPtsT25EO2c5TaLYSVAU1SMqctTPjidf9cSY0wuBXqw
o0XZedonZPit79Ibo+tajyPk4XNtD13CvCmB9fno7jqXDF3ewuSTVUBasaAFidxR+F522S/bOU9H
FzJXOBxkg3OkUK+SajdZ8gULCQpFcfZKEzBbzZn1XcMSUdVekolKX+F3AHFqPOuMq17MN1n77I4/
Zu3V03aZC59DuevMFwVkRTlXt2l5PcpNUjqfzVJ/sPIXZ6R7jDJGQNnuwqlwHsAAESY3pdnBlXtG
9bXUOHYGOzMOuoB/bcRPCpXTQEDS2ZiFVVyj2e8bXm1dGPasnWu8tenAgy4ubIAcTkJyrS6QOLPG
6dCZfKTEaevtOCN+mVmh3JoJiDy0h3vtWRjhVuZF9ph2hnUryqy6T8vevJVdFwY20Ng/vrApy+DL
h94omOYzYGSZplac4QB7aBGkLRGv3ph94QbUzPx6AaK9f4SdH5SYvHCWUPYzvAUBeryaMHqP1EmU
jIbk7WaqugIC7HgJDHHWHGWyuaU5+hcJTQSPT7aOAz1X1yodWnuu7ENOZLkHyowp52Of56zBPqaV
ZuE9pERBEoHOnLVvSVh8t8vK8IumfURrdNukWdCPcO6N+aLR+vlRvjDruNWpW5A4nWaDIuHHckLe
oKqsAYkvQ3myPEUEIV5Gj7RYjJ/vz/v5XcgvZOqRMgWJDKz7eN4R3qhtSuPqQVdgZksvbjd9VI5r
w74UO/9mf8HS56KyaCQu9JbjkebcnGMlArbgIHe2igSwRmi/nR/G800Ubymqhd8Hq/v4/vud4VuX
L07MAYoIsDUAsGXCfzmmjLwEWxRn82GAHf4pB6R4TeurRHBfmw4FBe1DXNQDpjfk+KaifC+lgnaV
mKpAGhFQCvK8bQ8jdW/DgPfVrOmxixrSr+8/5nnA6nKfchJQC1lw/SdxgsDdI5laG+0OIywhdrXa
Q1G39l1lziIYhJWsjb671P38zbenCAICGdw12cyptmSBlFsTDhpfhIx5HjWXajd+EEAB+gur7Awj
yFeAaQ4CEuoN6dOpkOOkTMC0XA/Mip7YK61XseVt5o9Zlc4gLj1pvk4tGl1elT3QAfBtfCm/VJ41
bk10Fb80Y/pkRH2z6aVh/HGEBi/FJpfj8ahWnFLIdAzc43asmgOtjQhtJEvxq7HKLxxvv1uGS6fv
7W5ZvvPJMszqCuCMVTcH0c6girJ4unYR8PM1qIO30lDMTTLWa1WXYkMgYq+EMyAFXjQHtCKMNaCs
YlN26hdoZ3OQLQ4sUzqOlx7y/BBeFLBoA8CxYIeeYsEdqSPNbTXVIYYG9tG0hupudpPnfBTes9XE
6W1iOy+al8sPitObd60jOgCebf+AOPXnRDT0KGo1u3Q1nKlzYV4PmgLSB06Gi4vCyd3gyg5ouN2V
B9k9C3TIrvSwaa7MzBqeiwIkTxF5cDPDybqZ8Qi6l5jCrNW8ip87dbga8kvOk7+bJZYL3DzwfXDK
Th6nk5jfdC0d1SyKqyfRlvGmL9J5/f6J8LtRyF2p+0DFgDusH59bHRhuWQOzPzhuHt90s0D1154u
WW4sy+44iAMZtnCzaNQuMi8n506WgXJQ67KGiE8+BJmyXteuNa9sJQZkPyZ/2CBZviRjUYsmcDQA
sh6/1GC51TxWennAXUxeq51KADg4F/qI58ca5wxNXuKWxYrldKvpUo3IvO0KkY4ogljePpSjln33
UGB8/xP9bmFSdlpaWOyXRfbs+HV0bY6dTPHaAxcZIh6dFu50J9naSTttSzQhflSNvhNSTl/7cRIB
MNcu6HQjRSnaeEqc4pI+2RlelvldzlhIwswzPIaT8KaSYDASDFwPbTzsOtPy3aRCpgtT3xAyc56q
QZkPxmPMjlmVnrpW5eCtZrXrPuO7uDA/Ta+kWV8OvhejW+OhvnvD33X9NJf9OhkQxOVutPqvbp50
PtKS01MvPXXfljgVqplsZj82BPC5LDe+vT/ZS3hwtFLp5hCeLHBueqZ83OO5rrpxRu1zUg9qC3zF
jGeBFGDpXXUaOiF57op9DxrzqdQqsReqMl+oyZ1/a85F5NJolJsL8e20KOdmcePNSaYdsjFPn0LX
21XJPO7CzNiAtATt3rfhFrmvr0WVpIFV9vbKwc5Bn7HLm+ahuNAEPFvkPM7CWKLNjhXBmYtNpNmS
5lKuHWjeZ1eZHsU3E/S/lzoPL+WbZyfRMhT9Rkh3rC/kb45nPuxiOVleqVFdKOd7xXLaYNTpkb//
fc/CQ0ZxcWmlJgNTAibJ8ShQC7IYeXv1sJCDg0yX+c4otQG9sWk8sLWax9qy+nWN4PqFa++MI8CV
R1GXDJa6GjSB09I1YPG6dz3ZHrBOxlYuT9tnBZeQ1ZgP+nUttWnnxNbnQgWImJQR2Ems/g5TF7uP
k4OlLM3kHuuQKHzMEBvfVT2+umVTfwWzfk+Wrvpa6smryRvzgxK33OOUZX6a2cI3QSBR31XIZm2M
EVfWoVI2FQiJVVZYyhfaJvpmwrL1wlI+izV5XaqwkFX5h2bJSSCelcLrcZem81g3yKJSv1o5M36f
yaRhFGB4HbpWTrq98HmXo/14/zLq0qIBSogr0JmbpjO7ad6b7QGVvy2oDqf9ZFEBVKoeiPS6I7au
zTTQy23ePKGL4w/DlYSMoRTPUQI2PH+I2na1HLOVaVLrfAgHBCP0atE/2ykJXlbeSzXom1Qmq6y8
k7GCA8IG+ea4o/uh5bsqNLCyRGhHyMA103WkM/0xuoe3cM6j1AoUWa7iftgkTrKBibdzsmEND3eF
Gl4OPCFukPws4t1oFus2yVZLoJghipjx10KMasedNCMAn8BVwBe7a8NqNoWL8TT/jgYVu2V3Y2Zi
FSp70NvbzNGCNPqm8jSjue10fduG0zanRoKAVNPHCRcj1Pj3P8J5+kuBg/6YQ1651I1PW9KF3ar0
qhr1EHazXylz76eYDKLd5t0oxhQdJmZrO4JmWul21sB9aWcEKNP6arKdn4pRl/vMKpxVSIsiwBg6
WiswDlZt4xq3pG+XRIXPNC9AkyP7RamLNcPRf2q04aVuqCmZTonJkuWuqER9g0qrRtFwUK7NOdLu
YjUTfgykWxtcc602Mly3maFd4zH9BYjDoXBokS9iMnUwp8mwCQ2vuDfy+dLNe35GgjGgxU+Zl64D
fcjj08ueTWm0E1ipimrBasrHaDPpTv3w/vf73SgLaYFmDYEnrevjUbxKtXqIgR1UPxcrsRIhXFtF
oe39UX5z1RHNgFhDGmkpiZ0GhU1XxKFqtN09NkjOFZ2wLzpeCH6T66+jCp/PMHN8H/stdbkgbVoE
bJxk9vw8SsU186utLjzPMnnHRwdwMNrkJGmgdJFuOH7tMm+sJlLS6r7xCiMwynQ4uAWq3YWIrI2o
4xc8ivv1AMAvKEpCLwzsnUCk8vH95zif/QXGwXwgcg39/HRaLBGNCb4vxf3sOS+emeCoFqnlhWvw
bBATKDzuF8g40WM+a5IUXhth9pEohxnRzRv4iFT/2rG8cBqfBVPLKMgasvghKJEAHM9oIlimhjYp
B8Us57XM+mrd2WW/8ypwEK4bJ5tODPZemVxnCz5QuRChv2khHH1RPMsAhi7y5JRnqHsej2/oc2Ek
1mDdWYNAjB17Vl8bcaupyzhakeKZMLSoE/qeoILvTqinifzH5PWGL9Ls3miRKmv1dAoQxPmc9D1A
okjpsVdsHP1+9BJn59J2vk7bfvAnDN/X7y+EswuU7A9OF8JeeM4sOsDHT1+OeS6ltNJDmtfaiupT
AZ8qoWA0yG2jib0tOvXSnjy7PhGc4a5etGT5ZHy54zEbc2yYRlo8OS5KgcTO5H5IkA5xxtL87ghD
7MeS2rQ2z9Ytfhj4XIZ2tW9n4W4n5B2D92fgLPqkNskmWDRLURujtnP8NB4a+2El5gquhYvbiiWM
zzWCwj+VSTEv7P7zDUHjTMdGl0YdWMnTXRePlhmmCnCFWinSDWUH4ErIKF4Y5Sz6ZNZA6cJCWb4q
bZXjF+rgN0zULpJD6HTFJonxQU2RL9sgcx59qvNBfE7LMN40tL0ujHzeFkUQDONQXLfgOS5Z5PHQ
6TiEZmfL6tAN0lqNsdrd4sCQ4D+YbEpzTDcRvE6/yeJy7+Bx0CPWGCSF2X97/5OeHwmLuBEXLgAa
ivCnaLHQGUx6NW1+sCxwIkiKyK20nEBLpuGhSqYJGXQaPKU5ILEctvqFWTjfUiRVSOQDnnwT+TiJ
SQcdl4hZHfID1JrYLyBMbc3O6lfswA9Jn7rrQksueaqd1+QAP3D+uCpZDTWW04o0cqgzIl+ufsfF
Za4JUKs1kV6Vr2RqRl8iRc13sTpD8C+RPPUp+8R+OXbIsUd2eltUqR6Ucq5oPhrqV6vq2PRplRrX
RqZ6f7rfFmY1khiwq2m4Ais/XiPJXPRuNY7qnanoH+mS91ScTLR7wv7C9XP2HcBnkAQBb6FMC6d7
2Y2/VMuVHLxEVTLQrBycPP/iYDtZlEhPNE36KczDS73k5fcdXQTLeHQelgLUW+3xeLy5MYuGVr96
B/VU+rEzisCOsuzCW50dV8soSEaT61B+pvp6PEqRZiFicYN6pyg5Oth4w+11TmyfMvt8ocJ1Hjwx
lgmV5Y3LxkFycjRWo9DyfG7Vu9jWH40FWIu5SxqYIKJezW7st32r3oaV/ijs1tfB2dd+2kTeNsrp
lhaj++P9bf2mUn06wyY4B0IKmguEjsfvbnRuI0avVu/cqJpWhR2Ha6RAkiutNDo/U0Nvm6hxuptD
NflZ2Thj+nCS46+ePhsot8vcW2Oo1W6byJE+1uPFJqRVsbXdrN6hNPljtLN4B3xS2aqp9RqmabWq
G33imFKMa2tI8zsxl/FLbYfTc4N2+y4rdeu6E6Z9qAupBZzn2K+afX3DReY9aUV30V1nObuPZ4Am
JuAc4g0YbPjHH8+A45RJ0ukV7EKts1f2AHV86LWHNNEDrxwsWMn853Zo0O0z3CioG6W+EDCc98op
K+DVRNQFMmgptx4/Qmg7iR4VcEH0QrkyLOWmM6J2XTfOeJ2j1XfVxtnLMPfJdaGiIYjBZAXvIDHw
2khzcZNlTKgRzdoWZ9r+py0zcxW2DQbNGfT7pIp2DUHONuHKXtdEP+tBG9Wb1s2rq1oYMlAVpPeD
eYJROU+GfVuEwvTdMlduNEOr8VssOOsdNJtEcf/+6vvNEYswCHXyRc8H0fbT86QelSrp6hSGzWQo
GxMl+tA2WoQ2hFZzXArZ3eSK16yadN5lw/wo62yVGVjfqn1r7fOEHixBoAwf6X96K4oah84djAun
6/mhx0PCASGtIsbgIjj+Om4EjqpxWwWsuFlftVOMZGIGcylxwaiIJhn9tjfUCzfe+clHpZamEyUv
j4vvVHkvwYqoWvgYhzqK5kc0w5pbNU4utfiWtX209hfykQEmc9EDQQDt5F5Fv7nmJRBQUFn/+mQO
63Ic0rUckhpA6UUPgvPTj6ICzSPCKOr7QBqWt/7l/nBtTlorm7RDklboe1etTU2kG9vncjCVdR02
OBMY4m5qNX2fGLEVpCW68boytis9ycZHYG+XQruzr7s8EmJexBYcbDRUjh+paNEAcSaUdJCfe+af
PMjyKv+el8BUIlMVH6fwkhD72bd9GxJEO+I95Dlv+rm/zAIG0aM9laF2mIQVBRLZ01UylsOfloBR
QaJnuYi80iSiKH78YqqKbHVKQ/RgNlq0cefMfe6Qbt/lSmk8vr+Pz4JDIjOGoRPFBMIUO9khSTUk
yA4jo6c2aXcn0uvOazAC9DwlCxAXMtSAFvtaR+39CpLwhcHPETKYfL2JR1INot1yiomYU/zMhC3z
w4D83RbpxXCXWk5DQULTIG5ib6Wuh1p9Ut24WvdtpuFSUPbrnKK4Xw1WGESRPV040s/D9uWhgB0z
Lwul8JSz7qa9wsUe5wdhmO2eora6KsvS26ZRY/kpTaN9r+ofYmsMUjVBtUmku1DPLpVVz7FgPAbV
kUXehjSCROJ4ERhAKjH4GbJDUWu3kyqiW7Q2jTVRNkAmrS5XGZyOldep6WosMPfO0uJCcHW+v4gq
SB1IHqgmnNlk5HOUcrX0cMQ789E0lWgvE1SzlLiSK7S81plRX9rSv3lrcFoApOHoqJjkmEvA98sG
y5DrlG1eZoepKhpkWCvvaxMruNHJlNLl4KrAO6gcJFTMWKRtvW5HjyLB+5vifJcfP8RJXJFTI0qb
pssOSiqUTW0ryTork+jjH48CuZ8eDw1aSPin8LBcepqS5kl80IcYjJ2qKauhgMT0/ihvbNTji4Iy
DC1DaNuIAFJzPZ5RMalmLaciPkTesOIy9/P0U2aIFVylzWg9e/p9Yl1J45M5FIGTmD4gWt/LutWk
YDXc3TnhhB6zwKdQ9aV40ef0ziiuLPO1i0wM4x/1+GM44iqRAr3shsBtgZrU2Y7IfOMWw0eIUDdu
1H+qmq8lHmnrpvqG2vGffy8IgNyBgAi4CE5ZyZB+uqgTenTAU+XazRUdr4j2YsRzVqwEpOACIkRK
cCEJnMbbaMyORCh1fEgRrt9V1uQEIQy93eSVm1hxojUWHU0wuIkXOGDpdkWmaz4Ah/bCF/3N6lxY
X+Cbwc6SzJ3cDi2iHl6Hvshh6BOD5gZmg+pSIX1/3ZxvfrhlrJvlBECu9vQUrDqvj4RTRIdibp4G
dfYe69aRTwoHFS4owiHFYQF/+ONBCaeBgxDXA946DejjFhBV7CItNKtttp8xirgGWI7/SjhuslTp
V0Sil5xOz1+UlJiJJFXFThty+/H+aM0xpissC1RVwAdadmJ9Ut1Zrtxi1FYso+ha1Hm2ff9F32w4
jnclowJOAmgCHgeViuNRvZw+Wj01xUF6h7kMAy3G39DKUBzL/RKGwTxsOjjaxdMIBlcdnjKFbM5c
h8O+CncVtSo7vZPdHuEW33EfevHVrL3AnqZdOu00A3ca6F9ws/JyYwyxnxiPWn5rxHeORxk4stoH
e9Y2kwpmvc3QeGx9wbXqiXwTynzbIpXZa3Ilkct02vQlB/i8njIws24DYDGWuAUNzbB7f0qWTOnX
GaEkQYUOt1lnQd4AkDyeEWdmb6uDGD4UXA67WsUXrcYMcqeUqkFvDg0F6fTOOu/MS0fkW9R2NDRa
twitELQvfg6UEo6Hdr08nrmUsg8IZeq+RID2scus+0aX0R7/FlpoEXMdunm4NhK2t90N5i6RIMlz
e0Iuq891XHltcYX+jxlwCE2bmiPTwbz1cc6x3RrDT+9P1lm/D2kJMn93kR1kFZ1ZPY5jlMZmYysP
pN47RFSqq9JRxKGKs3atVFazU7p2lVlqtVIGAphpVN11aCrafeIKbzdKHI47Sur2pGM33mvG4+T2
zUqWUXqf64l+YbmfBXoLYgdCPuYknKA0P042Wal4def0jfEQahGJgm62G4gE5TMI869K2KFChohB
oOpheRvNruXXttcFqei7lds66QZLpT7APTz5wysY2B6dvSWNXRgcVIqPP3xazkrplaP+EJZRvE5s
pV11URxeqBydHthvo0CRwd4MDj5d2uNRxiqLi2FerDQmUW2w32Pb1bXcv78k3lRYfl3FAPwAXgHt
BuFHSH96L/S5lmkyU6yHRPPqjd2YU1Ch9AofWn1BGeBqSI10nbrZk71odExtty76pFpPI6K/niub
dZmP6c4rPO0KsZXPDS4+fhc/xrGIkUp2PyaWOq56oyivqLPbnA5kQCir1IEeafG6MJ36xgtzaxfH
VRFos5JuKM5aganmDsqdEtU3fKqDojbNJze1s8BMnRr9ODe7cHOdbWcmglmgo8DhShz6thh/iSFF
NcyexCbwgVhnbW3Qew+moN+LNWX+6zEob+MVFL9D9VW+isfwwhW2LJmTr7Cg6wHuLOVIssTjj43Q
stTjRuoPAD53sDjNxlnZ5lYjXXj/e5+Rxd5eE9QFglQQ0UF6H4+E9aKbs/v1h+rG3drb9G7cVHtt
A9Paj9aar27ywNhWn/q182BtnSt1VWyjVewrm/ef4/T+PH0M/fgxRrvrRK/W+gMqwb6FFFxmfTWq
baPbwDcvrPHTnUSsDK5lib2ITJASOXll01iqKTFqa6NWWLeOG31qC8+7kH3/fhCw05T1uJhPPS4I
qOomzHLA0wI3xVIkYo2BnLjwKssFf7RO0CUBAkGvf5Gu4/o5njZriJFynaviYHcR7s1wrZGDLqOF
mR+uEMv4Smsgv6/BzAVKOl9aPOfvuGAJ/67mUNY+ZexRHJ7goTJ6raY27MmpXDKsSy6uJ6MA9lpQ
BvjvLu11SnjG8TvmGZWfHOGJAxXcvPNnYMe7jIT64f0VeAqO/HscauBogFALY88fj4PGSMhuMPPD
qCbjPi7GgU5tGZRl6nCdaxJzUVk1QRNazcpN0XQFDD8/tZYabrUeTzqZ96XPSijXmtH011M8xf6c
Qv2um87eRtW47+Jd2otvA15/gdSaa7dKH6GFJ9tSr75Pdphe6KOfBEN/vxF9IXpYCwL6VD5hgjUe
ysLID7UXPUwm5d6G72RBBPVR8RG+GaFRWWmq+2eb+W1ckw4RJzgRFe3Z45mcAEI6aJhTkGk162OW
Z+Kq6kjppJlHflY7n9vqkh30bxYJiBQQyhTUeN1TxEJqcpEMtcgO0jHjXTjNbpAZUKPe1sh/fR//
O3ot7//eWe2//4c/fy+rieZtLE/++O9D9Vo8yub1Vd6+VP+z/NX/87/++/iP/M3//ObVi3w5+sO6
gDs6PXSvzfThtcVU6G1MnmH5P/9ff/iP17ff8jRVr//663vZFXL5beiNFX/950f7H//6a3GB/K9f
f/1/fnb3kvPXgrKVL//4IL6/nP6d15dW/usvxdX/SdS16GFoC/0BNby//jG8/v0j55/UpYEa8Z3h
9rNfirKR8b/+0rR/8hfwYSCNI/1Dn/yvf7Rlt/zI+ifoTdiJkBOJ5MgL//rfj3Y0+//3a/yj6PL7
UhSy5fcuC+mX42/JKC00dKmvcZ6TfJ0cf0o+d2o24Z43lNi4oS3dy/VQZs0VjanF9zefylUdZzqi
zLq7VhQ7BvxnKr6RJ+U3oEnVl1/m7j8PePRAy9Xx6wNRIAGMz+FD8Y8s8NRQZY4820x71yEecrWn
uHWNfWO33irWquG+6Hqx7W3h3dDjyoJ6UsPPBSnMQ4EI0NP7T4J078mjwITgQnhray78iFO5LLus
szauJQmPB8V0pqDhYyhQ7osp0q6hx/+Im0XQumnGKHDtSduOY0ndIyY76no0PGer0O6tEHfpaTaM
Zz1U0ONtxnwzC82fuiLbAPyV2Qq1Ce9WOtG4aW3ArM2sfqgtiXxvG63LrO9uzDRxb0P0dO8AX6lX
JCSoVhmQqUlRRXNP+V/54MRlcafnjnXtYbToh1o1JX4GJuKnAdxwm6ddeJ1ZaXFLqdMJyi67LgeJ
MhAli0AgorYdDPN7LkOId2X6lQcxdooVTz96OReLSMscYK1sBJETfTCzjHJAZH7KpF1vBL6gLymu
qJsxvssyVwbkjN8dJf1iI0o8xNXHoZfOpqZvHOiFgHEaZ8+g5psA18IYYW0U4Z2RCfY46m4aau6+
ikbVemib9naGCLky0CvdQAxuPxZDkQauV7T7Ni0tn0K0sfemefTFaGKXDFoV22UcvLwBzI4re7G2
KgIjZPi+57U7Vv7kKgs0E47yoCUK82dAjvN1dXot5ghIbE6V3S97gAechm0XODHx+0u2nItXNIBv
FC0W4a7xgJYO841tl7u2V9RAobBmqc/2gkWuopp4N25tX7Hzb8rUXBlt/NPW7a9lHct1mlEV8BKp
7iKJj2tflc11orY49XUwrWn2fvfcMFl5mlX7NE/31TROvttb8rYwDbntLFH5/WQmvmUN1yo2cB91
4aYBx7eySuZMrvpZC+LS+JZ44aYdNXUf6xa6gFIBhWro2ZPjQXRBsvUmzuJqp1TTjySP7HU19CY+
fUqz1fHqDho7ftUWOMpUPKftrPl6EspdVaWD36aJ3IWp9RiNZeebtKkdRbXQnaSpCNfkYMwlJkCK
69Z7VcIJT8fqQ9g1+uDTPwNc2Kj3VTZN46ZzsaiLyAjvI6j1O4znvI8gJ/ikteLezJWqCAAEobgK
haodSjsdgWXKIgev5lRA0Vr7vsiK/qaQQ7Os5GYw15WTWsgL6ZUCgFix5zTw2iG+LjlNVkJ3hxWS
kBGllm56EaqaPii1vVXgAS+Bhqk4t21UGtp6cFI7vLa9voqpZdpDgkaIrUDfaKtCn7HvAmvuj0Ai
XD+u6lF7UEtrnHdN2UzlxrFGHgcYT5YgepVCi6S+G6XPBQ4TVpI/qaKyVpKqXiBDiMWTzEI/nYc2
mK1Z5X+NqyvDHKwPUzLLIJrLYqPXupL7St1UASztlwxjsxcOvPS+gUBc4jTnqPRCuLaDKJ2sr7kZ
Kq9q7HQPC/foSemj4tYIcwkTNHTqHwpCgwFWevVGoSSGZNnU+41axbdSGxofRpS+c4Y2XCeuWu7D
UMQrJ5Pz1hgySigWJhM7FwfKz4hxd4jkqO3HSdje1vX6na61A/7mwvmZSq6P/8XdmS3HbSzr+lXW
C0CBebg5EQfokTPZpET6BkFRUmGe56c/H2h7LzbIxQ753Oy9Q5bCFmlWo1CVVZn5DytZ6eunPOtK
+DBoVXtVlyKTVRVhBMJM6a+cqAu2wO+d2MVYuVuFmEO6mZxn26HUOs8YWWj4zvfgwrHTvctYYcQ0
lutNOhjN1yCuYZJCpgyzDWBxfGUNy4+/Tk5v2veRBnJuC+WyaiYXId+q+DnZ5eC72YgV+BW+wdGG
xsXI0E1krqlOIDagZoVxWWSgi1J8s8yvVi4r976VXaj4R6Il6Gc3ttHjCVAJbkZ6rCuPozqtwxLU
llchGf7S41brkc5oNF+zftVHCJTrStMBWncKjRMr6ulUGv06apGpt+VQ32totmzjrI1SVvuQb0rH
H85aX5syCrytcp/4eeq7JdWs2qW8bcCRRebpRhjiD23wncyrRnsiTmT+RRlbyYNtd37owaBTNdC6
UfQyWsYhrJA7cKfeHm4yoxpuWDLDjdUEzgVOqQGIsyyQUHSoC+UeXrdyL4V8k2PPPtwAITyMtsoL
jC8abrxxewhsyo5g3NKDGFN6D6Z0w37v9wHzj/VXO2YucJfqUhiU48NawkiKmOv1UZLsMEqDDh5l
4tnI23A7VB0LvJvSO9PsgKOVmp65UWLZuFxp+6LX5NmfqCvuq6nUnuCWo/WcDo6CXbVU6iQBo9gI
/JNi2h0NMKAgt+ERaJVeXFqBbn4riEODC7cxuuyYYk8SiYjczDLq+7JJRbcq29C/49/KbV8FqRdm
sXPR50V8q2WNhNy8DKXM6SvzFmSPAqCnkSrFHcrMXosSFnlmlpYbdLq2VUxJS9ZmrCV3EkRXldzk
wchTQ+yMMScMdENzn47WxaB32oZFKO/H0MYMY+rStZMoPvul6/POk/q2vR+rKL6BlzHdZh3e9M6k
YRsOM+ciVQrpa12kiSep8haTqIYd7BtnSj/1a6HH5VMylfZq9HNA5U3ee3IbObvcl0qCQ5Dd11VU
PolSNi+DVC5uRjvpriKpcjam0GHjj4PDnLLvMA01NyPHBvAqS0OqTuezu6PSAm6h3TE2YfRYmbgb
tAF3wlzu4XhMlX9OL7k5yCo2z5Rn0cZ1cbHQ9kHeIkzbRnSmnAABBpdySvHk1IN94fflvZxFxXOo
t6xD5BJdNoP9HGNQXrj4vQU3XcwldeXrdYm2S5jsxj4QDyZWmxPfqpq3WlW2vTuBKPkGY0wJPDNJ
jTMjkLDn8TXfmzor5+w3G7taoZvLbsKvoTozai7NtBa0+kczCLGKG9A9VhVvdCny8RPX0W0sjNpT
FC27dTBZviS3Vn8EsSPJq9c9qE4JiyXIzNitdQO53yaYdhHH1Xnkz44PYpR3alImnlYqwwrYS3IG
07d4eg0QIgzbi8hx/Kcp6e1V0qASVShlqnGDk9lpPtao+1GRAt1jZeVrXx5k0406XRZnU6+1+qWc
J+p91aT2qu5C9T5paz0MXWZ2cFZOZGPp7pdJ8yPsOkKBiafIlpcz3ExDW4cPqIiBj8PqxNJ3mNey
1zSRUpGzKxb80PjDtk4B7W7MTB1uXo/lEvlwdFvq0vmF2I5z4eR2/SOrZQdImyZ05T6OZOZW6XMZ
/6SqUvIVdKXOd52y8TNvqpMImychxpuqbuxVYSs9bU/DBook/JsgNVPHbefLvaE1xZOWT/Wlj2BE
4+mlPty8/iU3DRZkZGj8afqFRt+t74snvH8xv8hbww49KTJ4ANzdiG9OyW0hAAb0gvd3/MvUYn0/
JBn/m26m+h5JDBg2/aAMNzLAhyc7HovHupdYnw6EC2WlNCZfMrviaZw6+abj5r8thpLBw8QuvaYt
UU2v0cSWDmmX9udV3k31WkcJyxNjy9/aeitunKhCCnSefpQQnWvdKP9MVX4rqb7PU/45Tp+P0/D/
cxm+VHmd/2qW33WUgv/3yLnnvO8/59yb6mf2EvzrMGfEP6vsX8/Zj3/9X4wsq5cmfPnXBf9Zv03G
5x/2ZzJuWV9AatJeomdDOg6R6O9cXHO+zLibuaI5i6fRBfuvZJxeKhk8hV2AKAbFzlcT17+ycUl3
voDTR78F9Pycwf9GMn5cwUUhmb4b1rezVBzQ4HcsnAiH1iafROBpRlDfx5oV46SqmM+drPubROug
0zWxvH4zcR8k3K+MtH8n3IwKWBJoCWVyhqdyt+i9AAzzE9p6kZfELYfhFUlYYn2vnIsputOjzOuq
21q9K5toneZAe51kpUT3ZXbQw3jV9U+t0bs598+0+g6qctMpkhtzE/T3iTXsU4B+ZnuLgMGm8zEa
0IUXRheqc18qAM7rmPAuXAdmv14PHhnxtgsUt5BpRxRb1ecksk6J2C8Yb+8fd1Hw4KjIKQfzuNbB
vgyvSrd1U3daSZvcq66LtXabfK0SV/FU1zlRaT6uJb4fedHd7IdJkn24MwA029aFonrtV49CidZl
Fv5qB2Ov178+f7fK/O4+e7dz8ftNByY3TJg0GkNCVFlvyvWmWQGGdpONsfV3+d50083h8yHfreHj
1bSU/xnzvAe6x4gBfZ7kevL0TX+ijffhEDTKZo0DmvbLHqbSkuE2KuCjwXqZbJoCxo0o0UvPv6bR
iWrUgkb11zt7M9ZitSRGZZXdDHQSVxlgyx/2tnyodsN5vkUZ40r8FGfqtU4Z+Dy7DbaicbX7IXL7
b5/P6QIJ9/opZqNvJDpAI8z9kOPXqCd1W0VREns1LjrKCoFj0lWLMsC6MN1AuJST1FMcxQ+WztGY
i9WaKpUpY3nOmHQru7DdZg2efqT8qZfH0+bEE74fjbI+OBMDYBTdkFeM/ZuFCuRDSiU8aDwrlzg7
1WS4FdRBNvEYmKss17QdjdJmk01Feqk7CLRDebCf8V5ud3WpledFWrfXtL7Va4lqyM8xNvXfW3WE
R8r/wG0Jlvjn4Apz/A4UQ1KIfyG2FUYwA8hlMH9O6J9r0giBzpfgHYNLPBEyjiuQWCiYiPpAzEXH
g1/QRo4HlZWUxEBNTWzXjNpNbVFt6DWEu89nf44Cb6IEXHGeCRgTyID5ZFx235MRAFNo1yNsZKww
YYibLZAzMzPuK1kurod8tM5BglLbiivTCkE5mae6tQtYM+fe3JgCG05BG5YvZqnHT6oUUA/VCIk6
0iZ7bSiJQ22TNhUXWhnj7DRfT6L4g2pc5oWlQ8ksoIUfh8roOVLjn3UtOJzPZ2URZmjfA3iHEg1n
jCoppfHjTzTlTpMJjD43jWZOcMWm8jwqynKvV/ZPDfGgHczR6MRhvCjH07BGyZKlQyuS2jO/FtOQ
a3nUSFnAoOOQHoq0lTdh68QPlhrFu0DTqhRPxHFa6fgR0ofCNp3aJ3D/0bOnDgckjJ5OqYotoKDz
Z7LZTCo9dOh76Isuok+nykHel1O5CZAlphA2xue+1VHLiCt/I/v2j7gHuJDT6FMEdqmNU5q3n7+K
99NiEBYgZSEepQFaWQoqGJNforlSIsXPEgk8IJIKqyLp5BxGUx7cZWak9tAs9GTccsWTH/2gKp8t
fIfMjQPmgyg5lP73E59qXgFv9g16SbMCDqILCGPza9k61kVfS12pdhsp1LAJADg13UXQpncZLL87
y2jC0pX1rgC+JsbhBfM9gzTP0kZMeqoqurHTNFXcXrUkrOrLaXoIVU2EqxOfchFa52MSxwR71o2m
X4/83/E6Rh2+sXorM3fEAP9iSKr0Uelj38W4AG3lblQ2sabUrm0JYANI2+yBf+NlajeOh5EKxSx8
qL2pMVBkLmKYeU17osf67u3On5AWF5IJXKJhKy/a0/Go1VYLSm+X+aNFuSwzlbVSIoygVIXqAvfs
z3LF15DHRxrOtqt0HQmbIreObA7Eg/7EYbR8rfPHYdWj7wMcDZnoxR4sSq1p4J2buwgoDcdfkK5j
v+jZW8opB4EPhpq5oAR32q5AkuZm2JtjT26MNkwb3N/QAfopV6Ade60CW0dD/8++61Hb9aivNk/i
28VKNxlNYBRY6C2jDre0tFDqshxKI/Z3VJZeRieMkLpUAoCcWUwym+n39CHL51arc9ds4moVR1Xl
4d9ie/2Al6eFkciJXb3AB81C1TQ30RqaWQ9Y45rz7Lx5+l4jiKH74u/8pol+DImm3zqtsZdFInkR
fpdbgnx+ngSNs8mkSn1QRuSee6rim6EP8X/zpfa8NjuT/lFnN+uqb7KzeKrTbUPV867kOF4r3VTt
P99Q798ZnxrmDckeeZO8BOQmHF82HiD+ru2s6SIMEVwd2lLeJb48ntq78/tfvDRwB3SCoT/YoPDn
+8GbGTJiuqFDaFC/K/T23q4igdzK7NA+8+INt3Ua8Ydhp/XPAHuSjRopMQ0bwCybKouoq3z+4MvL
8Py+5uCJafZsZETcO/40PSYyjtWp/q5pqxJClR/f6gMY1iIYtHiVUCzq3NDAVttrUNH4kbG1UIPR
C3092bJUb5opwrHTKAx7381Flm1UUpvxAi2h/9w1nXbRdlX0nBqRke+sFNAkUjUKKWCFENSJ0/3d
qTY/DHx/OGlgematj+OHadCkxJSIh6H3Y23SdkaR97S4INO1ayNNsk1aWNG6Bg+7RnUrWQnVaref
z+gHS4mEG2oc4hvwApYbwKwjKNE1G8AZrG4TFsm09bvEPE/V+BQDb76eLlYStzswYoQ23J/kRYyN
5M7EC0yWdkHiG6tW66jZTjAko7kxRicrwOEAz8wmt4oTy2YOl+9GRradgSEq6ktcSQL7YIziUtpl
Y1bvJDl8zotUpSI6EeXjIltJaSav0xJ+fl5U+Ym498EUz7c3lCFnNAEMtePXHFZFEttTJPZFLowL
vx3lm4y150pIL5x40OWFkRV1NNQinA0NBXUb95s9W9YGOI3xaCubyWbkVrfqDL9d5UoSnwgRHz4f
0gazIs6rb/Tx86Vax/HR4jvXCLtbN7X0zWLrY8TdFydG+vDxIFTihokiNmno8UhdoKqNnSs8HlnJ
Cs0IFzpb+GRNnX+mUSk+GPL0x+/uD0KfwrSSA1GgWsqn4t2WjIIp3ceJU2ysxKk2tdyKTS+nzokc
6P3+mIdiD+Lhh1bZUoJN0gDSaw3rpI6iPHVlMyfdDyekNntDy9Z2hW10aqPBk0Pd/vwp308sWBF0
R6g7Ul5k7OOJHaYkcgjnYq8FdraXbGg5idoNV5U13xzDwl/Jw5SeunS9P1rYEEBt5ms9FNml5E8U
2YmijLbY5wG6B4yowjeaKjyW3XLq0z1yaxQ27EJU3R7xeeUMlJBUUvvLxFM+BKcqAAuJuPky8Cr7
AxgSFCTGSvMLenPUEaKHbIodZ1faGCP0eo00xNyJMIMSnzwiiFdnlbFSAVbvnToaz+KA3MwUUrv1
LbkE/J/4t2mMAGMTKDlCb3V7Vkb9+JhaEY3NTK7X6aCZ56EfFTeJbrd7K4vjfZKNA4imqNljlpbe
KIOvXTajlpzJWghvo+9KyARAo0O7sU5cJN6/d8IhahtzSgXsbkaZvX3iXg/zCroDLIA2WFXq1VQB
kjQes/Iq7E6pZ30w1nxZ4VJLHgBkdxH+B4SkqrQCBxyGVnBZts4j8EL5HB8yhCiL5L6eTmr4fHDC
womCpIwts8ldaVkxCVEYnAQkjr2I0OlUNLEzm2Bw50AFr6itd/jZ4BLmOPHKbjTrws9H/8QUv899
+AhEfhI1OlTcoY6nOA8xHp1UCJOxnXeuYjrPUluKlTlO6trs41N2Qu+DMXKRTC64c0jJ8GeOh8sy
RJcKIYK9nY3tmSKF5eU0qN0FaJfmhBnQ+1N17haYwGy5OzvWUs56bMaWLmgW7AfbPBO5X6Frn1or
XUcfr2Y2ub/7/gEij7kq9T46kSItK5Ls1rksRdiC9ELOZiwmFrERTeomKeRYRfggo5G9L4UWrHNH
qzzW+7Srx1T6XneJsrbBm1xnufQN8xuau78bPOGLELjJ1xAwQ0r/eMrtJDLSAZ/BfYbaoJmUw0pJ
pempTXrtsgo0ufMi4C2fjzlvzOMbzTwmKEwT6h/liPndvAlVfhX1mK9ayFBpSbj2lSi45Mran1i7
7xcT1joKqEO4UCBylxT3FuyOlJWorvYZ8o0JGKCdVuGjF0xyc6K2+cFimmeQ+gpFRjTDFpHIqbRe
760k2id5jSmMb9wnshmfI7oq7xTSKE/v8uQiKmg/55k+Xn4+ne83KQ/K3VAlFaTe+Zp2vJnOQsnb
2LeLaI8MW7Ie/BIIjA/6bci1PZ37+sTOWaDU55OG8Vih4HF1xlzGJb1pepQVsV+KZC1Y9aY1rDt9
FOvRD8Quymzpym/D+kwWVbThtIo9xW6CHUjNzi3bKts0cou5ThuG3+W2GhEQya3d2Bg+2JXJhxlo
ROfK1OleizAH3xwJUBrZcOlPEh7R1F+fja651cy6efh8Hj8IuDwYcZY+5VyYWrYJRKwEdZvV0Z62
5ww9w2PSxinYDfxM4PJTnZdBLZ/1QwOba+CLA5zkE5fEDycXP0bONTJFxMQXFY0a8IoCvSreD75S
rgeq26tCHcDJ5bXyFepndC2V6IBRj8v1HSyV5kLNDPtRUbpxK3d2sFPz8qnt02ldBzPejrY5ekWG
sbMBq11IuihWFvfrs0wh2exKgwakJIEYsov+WePnppaWbZH5l0+QUd4foPRJYanJc7Thur0I7WUK
aC0Ihgg7G4BjTaFk66kcA2w+hbbCIQrvzyIbnz9/ox+FABDIRDXg0AbdruNAowNRBfjZRPvSbA1X
zgFk2yA/Vk5l5CeSlw82IdX3WQSLKi/4wfnrbzZhKOoW1E/F2pFyBUlgWZy3Al6qqg3DFl3PU+Sw
D2KoypHMYjV5Nnbj8XhOXs0KtqxVpVbMlaZXiIwi3n9iOb6/1YO7R8qTeD2zwJahRZow+JXEFO39
3ux2lEQCcL1179UJ+XYjZ86VpPb5in3jn7hff/h8s/AMS8akp7+Yz0ZEXRGpdrSvFRu5OUXKv/a5
U918vkA+emv0orjGsy6JZYtr3Yi5CMUNkI8RiLh1LmT/chw7aScBv741/fqUJdHH4wETIFuhfLJk
C6AcmlZ9y3x2YbSGBZNvVGhTHo0x5I6aUy3Ij94elwwanlyp6H4tLhkxNEvhWIxm1Up6jipfvEIe
a9oN8eRVynhplsOjkES+/geTSheMXU5fCgrhYmnS76n8zIj2QaGi+RRZ5UYoSesKf5QurVA2bv/B
eOiuzMNhDr1svzVlpjtpF2CpWSggk6cku/AjXl3vUMrs8v6U1N0Hpz1UsJlpOx+63I+Pn0/LktwO
S3If6pyS12PnuBtqro0Nkg57SYZ95eAFTo3VCXa9LAUnLhsfBDXu47P63VzyfaerjnqvyfFrxvuC
Z3P91hiuhqj6Y0Chcff5xH48EktnVvbkUr7YHQGdayeGvLKHXOavRehUuyqkV46O5ime2Edn76vp
3qyfiRXO8nyAxTcoNXXnfSA3wXc4a+V+HEtoD1OEKbDZFnsxZPZln0++x2WofjS6+pRq6geNFJBL
GFxxa6QSiyLY8Zst0DjIfGUECA2k3ZNNlHq5p0OWT52JunGHVIyVKjvWPt5LWZB7wtQCloFf7LDQ
67afTz/6oYx3fFFG1Yi+LvLv6NbA6Tn+PLqkKYpaTtIujEpFcRs4Kr/SRleurdwKpi2wplHfNUWs
/0iqxC+3pu73F0PZG091UwwUl03lYGZDddkMFQILSjuo3yKMUc6MvtO+orUVy+6IJ/jNZA+hcOV4
JgyqnaBiET91TXZHUaPFw3Fq7Q0NzvSnH2b9sEapzngahFbbhJFoReKIm1ox3amtklxlDcx9GCLS
XarrxY2kBRFw4T5tRjc25DFxS52L6ar0zThwQ9ErMSZVwEg7MwPapAcCh8Ne0lChr2jPJq6Pad+2
jcqCO4+BzIwbR7XNoEaTvOT403xN05ATNx3a/rtdjMmljUz/Nx0j1MAr0oCms9lrvtu2Fq15xMNT
dSWy0ryQK6W4HEoVNXYtGtJHtSYaVpUYIEqOdGyQ5RVt7I56UK8xo3SeyzGvv6YT7gIrxUgx7Qzr
Rjo0fGz8gWKRKqspTJWnVM7EoR3yEH898NSWW8pNeJCMvECA0BrtwZ1aOI+JEhkXvV387DEeFJZk
GWuAlcpj2YTZsFNHeq5XFNj77yXE8nUsI0rnUhyOlJWILG03z7d1je1NPbqAedtzm7pO5qUtdzAP
Mo9VrzUsor4hAhV/twIVVprJSfOk51Yv8CM0xycg4KZ1RsNbh+nRhdZVMY3BswFI39lXkqXsparS
gJKnXXs1NXmN1nHaZ6lblWHlbzMjt1/CmWmPVVAOwEcyW//SGczq4Mc9vZUK2IOyHiR/st2wzSyO
Ogn9/pUUOtMh1UNapq2f2zD5G6vDMSjosodUKxCShmPZ7PQgz+96yKL7CYWqFV4E8qVtGMWdZVcU
uf22pOFgdV13W2RTGXlV7cQguSfw/rJPNNlVSRtdTDJkGbDrqe7G/oBWnilJ8QCSuZeDbRHKYtea
pTZ6fgp7aKXU5mU+msNLViKq7DW65Xeu6MumXOWqDHQ3NlL5RzD5MYilaZLtlYoJzqPaF913AavH
AXqHYo5bVzLwWyPMfzp60hw0Y2qfJzlUBhbzoK103NP4JKKPrqNGjIZXj4bx3YCEI3v+UMqFp4Ln
6VmGAdC/wagO6BPa1BJ9UIhe1hrmc10HY4quWZA/x1HcR2sJAvijGmPtElJ81FzNDovUE+H8c5Io
wY0QcJC+l/tc+W5QLI23fj/YNzSXhOpmca5HXkxKs0LeQP8aonJ+ls1UC5yZFSg2ksg6ILuqnv3h
9NRWkWYMIZwV4SjCNZwo7Szg+Mjp8JawyKoy1oy1zqn8aI1pELiBU7CT9JAWldfKQSU2bdaO4zoJ
whYnzHFK6HtFZoLdeVbfIFAF/UEbLLEiDFQveT2k3yQt0vdp7qiRKwdgOmfDwXrv9IP2dYqz7gdK
0xB7w1B0wlPC2K+9OlYAM0++JAEoC5L2CRqME3t4v9R/CLgllav2EFo2CAXi6ha1zdd+TMzRgw1Z
6q7QEgxD+dxBugoAm+oUkvWx3Dtt1MDVD9IrOG1+6trwEQF1po1xF8mTRtJdINkAGwT2RwCFCfOl
oueFtizdTVuhTx9Uk/FD9kl+4PDMUO4IXTBwBFGTYVPQGSz1sAhvCOCig9GkTR1rbRTPPeW2yWPp
oSWSd018AWVj+N75WfDdGpVedeUOjInrV7IDCySenLuxxmh0Vec0kM7JjjTw7ajXumMvqJD3Zi0r
a3begAbO2MYezfrkNpXL5sUoovNmCr/Jk6G3mwJxRmR1fGSy9rFVFfKqkHAeSUGd9isflFvvJt1Q
VCvWAlSDItARbFBKK9vl6tSJs1oKLGtFx0q6bSfNjNZhNFV3ddgGd47dYYbKZN6LtL5IDecbqWMU
rcyWwwZzOyJH3GXtBdSiaVxHLOCnou2KEIoia0tOBKRKU6AZ6aVZ6k9rO27VcN3GYXgfJZp4ipUy
+MqPrywQUA7vaYpH/2wSMKbcUGKzuJR08l+57qutqzRS+pCCh3xo66SseahkMF1lRB905UgQUlw/
4y7iBrUxCo4szbizR7wokqFQL5IyRtgFGim+rFkLw2Vt904l3NLwfRZTEOMBgZisg38czZG+CeJ4
jWgSPFPD4n41pXVnwYkJmoCqRwodAHI/0oCyPTj7ps6Vp64TMPRE39muqRSp4uVC6s9ZzJAhLQhQ
HYaufVGszLwZoKRpeYOqkgNAeMzM/Ckty/q64ILYeqiYD51rBhScPRXZNtntCwEIVC075VEKDPsS
AyznL2fl3wLY/09jrTvc6/8zgn7bPqdvIfLzd/8JkUcD/gt1XVDy/DlbwpE//ElXn79C2kdKRNn5
tUX2N1td+0KOTeUb6Xx0m4y5KvQXPl7RvnDbNxHG5WsAI3T1dxDyS7A6yBzKoTOJnp7V3DxZXOkF
ZXdZ7QW6CEbR3Ntp2+78Sou+K11V2US9LqPKbAXODrZ7socSVa6tfNDEmn1pNKzcsdqF6mU4Bjhw
lk0s7lIkNu80eQyvo9RRv7FfwnvFqP0/MP/Q1jm4n4Lj60rJ5bHbDCKDlRjrD0Ia2vNG6qQ7SS21
VTj4w4PiNxFUQ7AQFwGw4Rf4OhvuL81tOMRx6WLoBDFcpZQaeL0x2Wcp99B6gxsmgb/vywuwseo/
kVv4j7SPI+GF/2nLG2H5z9b37udz9eNf+zqZqSHz78uXVZ49J3//Xf128b/+rL8IItoXFEdJ+7Hh
AveItOzfq99CxgEdBsrk6HzNZA/KEX+tf8lQv5D3kUxbpFhARWcJ3L8JIob2hQY22jKsV9IytsHv
7IB3NZG5LObM+COAsmCQFnUlE9Chj5GutJeMNt04KdRVM/efymw00CD1sUozxgdoow9vJu/mz5zt
LXzsVdHnKJWbzYEgxoBVAbUFSO84lXOayS5yx4/Ouriubgq5dnKyIj//RiRJnxPYo3cYw+XrzgLM
tW/0Yew8hwp87HVmvA6yvMP2rlDOI274wqNCr5yHQZYomyqR80dNsQQ0Y418QmtbHVmsYoguRwSN
fgXcde/HKSh/SVG71RPIa56vtPN5GreXZqGIl6xKHypdKSCGTjak/ilUpcdRysKbxAm3WdbiY2dq
CN90at9wZMklgtOB5MvXVvK3lNlvHRX/S3fcrKH1n0+Uq5/9v7zn5OePPAupc/+prDLLp1Cc/K+z
hU3EHqC/D5j+SAqFxsUXEB5AVNkkAEdmYtbfu0uxvwAKQFwfT0C6ybQ9/727VPXL7HiGRgqNK/pH
AMd/g4G1qBghdksrlSMMJ4N5c6mLgkVuW42gxeDfpcX3nouc/C3If6+R8OcQPCefmOLXO618CTnb
MdAH/04LZWhOj40TrnXnWRH3DQIMb17AB7t22aZ9HYxINQPM9FnPcbFr/dDpZ0S1dNfTBfLGK4eW
TLm1KYGFXqrvsq1qnRiSk/5tyefPEef63gyexeNqUYKCt6oUOgIxd+2v/I/8QT9ATzk5yKIM/TrI
DEGitoRADnSB42DEBb+3tczw74rIdjtLYIxVeboRbSYR/v7zcFkHOkbLZ74VLYbygQwJQPswxOXM
k/SHInk0i8JVndo1KSV+/r4WTYP5uaAzAXKnKAsISV4UvC1qDkVOBQV+fbc2q2utOtXmWS5wmkis
bhSt59I2e2lxfPQNFPAhGMWhQJ8GXxZZGCup7defP8fikAI8fTzKvEjeNJP0UrW7UUzi4HdrX3JN
7Zt/bW46u4JO730+1HLK5qEAMMFQYOeiwb94IKUWmKc6IjjURVd5cbwpDTU+McbrrLw5/F6fBwcB
BT1D+Mhofh0/z9BrGgT1NDhUP+wYDU9vLEDY7ofv+V79HpBT5ZCMXfUbCq8AKXtn8/kzLpf76zOC
2qa2jFQToqzHw6vYCGSNmgeHLnkYdcQ0+nyXK/FLXxYnXtyyjP3nk74ZahEwEOlAd6wvg4PT4d3o
Wnckw9flRr0YLtMTfYAP39yboRZvbq4VWCnecgfF7PZVMHmi+U3U0/w0wOu5jVnob7GlFu9NNvEj
cZKKp5ExXRuNcyNEXRSZmkZRdkF2Kva931zz+wFVTKCdnX3mxsubZV/XhlaMmioOQ6CuY4fg2qyo
YHy+GD4aZG6cQJUA0AtB4XgQTJxodlTEiDyIf0nqDvW7B9KHE0v+/cvhijlbHTNxpFRLL97IRvZC
CdTgUDZGdK8ruFGi7SEFvxnwAL8hFzi7QzFbc1/9+GHkYay0wjaCg51S2JlK21NI1048y0czNnO+
uVpwcUdo7XiQ2kkwsDMFURWNija5CpLwBvvP7efv5YMZ49IKXE/j8so9ZHFQpOVkTkgyhQcl8ZQu
VrxKl05pgb+C0o8DEV2dN4MsHqUBhoAbAYOsLq/vtZ2qu8637pqSrCd23+9uJm9cYZKwKs7082pw
84N6Prq3/+A5Z9IGbE1YK0s4NwzAPAikOjxotF5n8MuVyJr1/98Yi30b1Eno+HLJG9OTnT0OUDt+
rz1PZGAi3zyFdrwmxghV/aApwkOPJsg6MNpVAyPrxFb9cEkAhAG4DOxeXuZqfU2DkxJFeMjiahdR
zA2y3T+ZqH+PsDhoG3CdKZkWIxDgall4QXZiohbqtqAHXmfq30Ms7yRW60R9OISHaqNuIeBtp1Xo
3qPBtQp/+gUnRPhw82Jt+9XV6I7fkWry72xPP8HW+HAmYeBSzyR/xojj+HUZARJylTyFhzZu92KK
V0I6RRQ4McSydyrQcJKCcAwPzrVth9s6O6XP+wo2fbd5dTrfrAXC95JQqpfwSfxeY/N+p2O1xTB5
U2/zy/jSuPLvrfXL09nOWvEezbvkMt6ou3xTbYP16P74B2vmzcdYxNwgjWoRxkp4sM1D1s7X2FPm
Ieochj570sWyBFiOHXtshQc6U1v/bPxZx9iKQyJEENnyTBeXtHWyLra4W9DTmmUMr8XmFBj3wxeK
liGA/teb2+I5pyaSwqE3woMwkXZqy/SZUp3/8/PJnH/IuyeFDkbLH8HKdx3uhgYL93gzPIT5la+h
oSGdj63m5cMpLMyHT/NmoPmQe3O3UDIJTcOOKQVc51EnoWF8aogPFyggImhm/EYnfREUB+oxE8Sg
6HD5PT1LNsq58k0Mbrez1uVq8jQvXWVe4tnr9lysEq9FOeO23wVn8vnuH5wxXOhtjV2CpPMybW2z
kDvBlEYHPa+vtCi9GpRTIJ9Xy/njNzebHKD4wqRC2VtCw020x9DYjesDvUHrZz1J3UGJhqZCElID
IWbo/fDUoT75qxj65HGcjOa5RtrrodC76NLUBvUuxNTyrMLUW7jVKNFqzqPOf7GRlCc6TnPPNo2a
8rL1I/nXIJTxpTNTxMxMZOgv+//H3pkst61k0fZf3hwVaBPAFABJNZbVmHSjCcKyrxN9l+i//i2o
6kZZlJ8UN960hlX2NUgwkTh5zt5r6/iBqHgMCymTx74QJN0I468wlX0sWrMG0lFo1T0mfP3GFDH/
20H864cKKisIj6Lxcibziz1v6TszHKfUqD7GpNQRo2mt9sPalskNiWsCr/FMT3o3E6dbB17RuT2T
w5HZX9qB6otsUJBF4MMfiaELxysGc8eovy6eDrLe5PnSGaHDOKCxrbxfbz892z7w4jcwkCEZuFGx
dNPWPCd5lJXdVGmajZ9wJn9cmofadn75xaYI+Mi74J++QzBIcRjAJWVu7+JzpfiapnkyzVLnYnrg
GkQvdu9sBswyzr4PHiJWLeuKytxGZ/zyIdUb25RlbadHj4Q9Zld90XwT3mT9xNnQq9CzK/1Bszpt
hCNrdQZ6dce96rIk+1Wmubwb4F7SLelzpOyVthTdaZCjgj2JHuJz3MecNAFV1z9jzyzvtHlufvWD
0H+aah0el9KcfPiOo5ViIpnB6ZSD17Q7fR2qJsASlj+I1kcgSyqlsQTKmOW1dMzy3sv9+eQlnoXH
N2vTKnASFGI7JMtmFXT4825khyYmKEojdw4zY/kkYMIIleHttfB8GHuxGNh5UH/TPycte+vovbx5
rtaqpG/H9Kghg7nRPWgGujF0IVj2umZCUvSPwlXalRfXeHxiaT3ISv5A3jDtEl+8l9/97PI+/ziQ
zLeDCWBX/dXHods9tG2dH3M9J4G2NGQ0x7F3oS16s6t7Q16jpUcbjsPqU9c0bjAsVn2ydJROkEEH
tVOtN37sHFiO6DD1cK0L7ZPfyGTvkxdIG25yP8VxsdempYbOaQ57fW6NfbE4yxU7Uk1e5rDejLA+
o2SyGaJnvfVOmf1s/X/5HYFdbe4NH+EhMQ1n63Xq0bj7vaEffRdIHbNdu/81ethig6Y2zOsUFsu3
shnXS8voNDBPRW/fT9azOkUnqEdy2D1W3tJ9H8S63CFkSD7zXjGOammsMoCSjB5hqafmri9L3ooL
JQFYT3R/xhFxRnvvpDl1nFsO+Y1Az5QGa4vlIBx86f2FiWT+mnSqcwPaH+lfjM1kEwovGfQw0dqW
UDCRj22Y6tqMalJhoG/i2v+ioWO5QwcPkk/PRrMPxtLNv5pj2v5gthdPgdE0+ueWDuanScv6GzNn
4BCMwteiuMhdPG/vrOtXxRBlgUvTBh2ryTT1vKe8uCJt43Hyj4PypR/1IqvVjfJJ94ZfPIzHYcmX
FMa2aqCiDvTnwqFVnn1YUQ8x6lji4fPbn+hVKcEwFroY4mtaZ/iOz6ozOLcNQXJjflQbGZIXBTTa
ynXv3r7KGT2bg8NGGmDeS+eeJsKr048ujVRz0rI6xnFjBO00CGStREeBVrjYeI4hwbflIsUhNtOe
F2Y/304lmEAkYYD1k8m5UzyD+7c/1R++O5ybTZPtOrSOz001dS8BAVpTdawmz9t3fe3s1rVc3/nN
X1dSm4kR7xtgOPq4XOnlXlbmykjQOdTHouzUdSL0+KOnSXHhbcflZsk/9XVbfjCka++mAoHPCkFk
V0qnDAfyyHdY6OegRVYYzvh+ginWywtD16xoLfMHTyEiGqa5vBAidi4G1DzwG8fmunegYHnACMMV
pMCOd3waqth6T7m/VZovNo3tu/HGZhrIvIZt4+V3k550Wgie9XEiVzVSAg2xsnVau7mTHN7+tbYt
//xS3Dyaaawipglnr4R+ZZna7VofPdFn10wfxc5tSM6bM4t2clG5BBMW+dE3QMU1hBFcvn35V4uF
b+owuAWRb9KjOhcbCFHU8SL65khJqIWzmOOPOpKvdwZCzyaE82+5yRp4EjGyMRd7eUMbdHwK1VV7
RKeKNAAmbwoUtl93eSuSg1mm/R5Mvv4gy1jwhjduEDwQ62zYGmzRYrmCXVAGzZxj0e1nE5EQ/OVU
A8GWr5BvK+rXhLd3mUIbluZ+bqo5evs+vSrjONOy0OmubTwPUsNefgHQXRXD1rE9+vMAtMXpMAPo
hJc6yvnUNw6SXGw+b1/y1YTh+ZKY3rfLeu553ngCtp339toec82xyP824guvX60dsBjukTa4Afsr
B828MN7pJv7pyxK6QOoN+Tc0wM5+rd70R1O2a3f0c+A9Xtx7JLyta7Gz0UNFuW4Pn2rPfA+i8Iel
yL2l3cbYi297zkfTu9LWlWF1x0zVfbjMaYwnOnHe2bdeP9ocZDn4EXuAt8I8N28ZaOT6hsV1lDMy
NndOnno4GeEALugfLxkLrQQIDl5CnMDOvc+DVGMjEsc6yopHy/fR5/OuXw+LBuxMEFoROZol31k0
55AxvhVLFCsQtA3D4Ih7tlBNCQ5dTLV2zNIZOQJOcjWiyPZjYvz66ar3vWsjGY4bx7KPPcSQo/PQ
x3YDivc9rf7rH5Rz7aYj2R4dqkzz5TPTWcpOiZbVjknPSMnI3F9zOvxHtvb/hP5sa/HlzkIaPTg9
kGqbY+d8cFRYeqn6hMBU5Ej+Tpjg+msTwpRVe+UOT4Q8vP1Uvq7hqXWeh/Gc6/AgvAqnXmzyFZze
Pap0izuwDjLuNrZ7cj/Hn8iqR2heIRsZAijbBnp4c48y6p0H9PWX3givHqYPhvg8Ltud/61TQkOI
IyewrqNV+U5Ymct6RbieSz++Xg744PV33hKvhuycWEg7Zd7NG580l3P/Tlnx+uJt6R2TVEcgToSh
+a1CxXCnzDUDrc8w5cFeVh92uDU7K9zuekr2cVrYP6FrW+81Ml/P8Pg8DFXokyIz2PRIL2/ACM8V
okPmH3Ox9Hu4T2rXUm9ZBAj42s3QufYtjTDtukyy9UZZHPMbVfpf3l4Kr9c389JnQBqACXxhZ49a
2Rbz6DqNf8Ss6Qe61LRNwv3r7YtsKThnC5xh9uaB3xw3pNicNaeXTu+KNLbLUxo3I32DsWR1e9DL
m2411tApxv5SXxLDPvT2AKI/b12A/6WqamapSLaDrvTGJ71BbBja2Dtl5NmTX4QNCiKOuV5zqxc1
QW5Wl39dS9etA2do6HEnhiNJdxOxd8cRsfrSJN00b3TEzo8mk6j1xZlzIh6X7tZcq06P+mIZOIZr
6XhpDlmCPDePtc8c5M0qzFLlf0sxy4BiMFwy+8C2NmWkwcwhtW41T7W/Ig7v/ErXAoWZl08WN4OM
Kj1z1F5lqbUEDeiM28VE2UQ+ClEVYdLUD4Xe6j/fvuV/WO3EKHosaaAz6DnPnf+JNQo1Aus5Sd8Z
9q2P3B84PTkMJCGC1UbHHjpxAb8py66cEc2kzODgt3H/3ljv9QoDjYUqaJtTYsPeREa/P+d125Ru
YzTZicBQeb0IST6rLbr3trTtn3m5h3IZTkpgJEACkRP38jK6o3Sjy+PsNEk3u2hT3buWrijpIIEk
gYJD6LiXql06aMmDMUxuwEJT0ds3/fWW5vHKQ02DNMngU2y34rctrY4LYa+1SE+63/k3DLPn0zR3
+kcMBUdrmbv3IMl/uB49c0yXxCfyejovfBvTM4nknNNTmROGrSVyvFjN7X3oIGl1ZPLeNO61wIJq
AIEkQJptGvwKcEujAQx1ym8JXra/gPSKGF3ZcrfxeuC+tC2t0omHz69FMAu/2NexZ0VaPJqB7aGn
nd20+oSxXV0m4DeijKPLO3Ow1wXn9gl5m3Ce4/R4fktI1UwG+nPZyTP4CZzOR07F5bFPzljYtmDA
eRzaU5W+25b/wzpnykqS6HZkRzl3vgBbIHxYCbITjTMMmZS6e/qb7w38//Dq9oggow/OOYTq73w6
JRKdXApPICZwaabB/iWXOFuWvUPD4kCqt7VvRtcK8lx0HxZnyK8cjFxRlehWNKHceGfFb6+Hs6eO
ngniDdr/aG7cs429Nea206oqP6Wlfzvnyy/h1UcRy2+xm31U9fj09gP2uvClGsWiiEeRlvar4T0x
qIubElN4mlanuRaadB40b/1KI9V454u9PtIif+QATZ4g8jVKhpePci9jpyyVWZ2c1X/Mpd7f+ZA3
PmYTKbGdoaYdoMvpsuwNFaVeKnb/+HtybqEj4YH9xOZ5tpa8AeNTzqTz5K6uflV2NCIbXaCRL533
tIc4il/9hr5ODrj9TPUE8nhW4orGrLPVj7tTwyPaXOhjakW6hzkJyK0qd42t5U1YV9b0uDoL8Sax
RmMUxEZWf6/qIhuu3bgoysMEDQnYI+TnPDCb2vlkeK28WwxtlTthrebeEjUhSGY6dccJesFu1IfE
2gGFKD6KlF8iMkFZfzfGyf6VAb+7GI2ms68E3vnvcx73TZDqLidrlwzpnmCYoYp5lqkIItl56Te/
Hpbh4E5o/ybO5k+eORC+5Q2pfTcPi/1UydxPCXiDBVwKC2ZmX7jTB6up/GkrNJaHOOHvBSONhge/
ynAxcdgh7Ay/60lJnbwjHsco2XRsV3pTaeiT+WoKm6kzQol3ml6E41S4n1TttDeuMzjePskU9It5
MIFVCSIuyKWjEXKxNMg2UD/zEwcJJd6lOwzmlaTfeqxbLf7FMTyfmCYMOkHArTZ+XY2BmdPq5MVu
qAd9RT/nzlsETs3/oyOZwfygb9ICnZx7/ZAbDV4wWffJEOqwOJtg7ZeEMree3IOvMWziV2BIgTJ7
WW87mWvfWq/X+7CyjXFAQNRaBHzMzuJFU52ZzHscq3Ui5m2JGVAxko9NIyzfiSpuvqxOLEg7Hznm
hjO/m7jT2pqpTaMyE8ufrw/Y+HzcXRGEVhFHeSIKDIpjV31hp+7raDDnwiXoxdD6XU1HzAv6qV2u
YaH4Tylt5ad4tEtwCTIhXsrvarFz8Am2hLyXK3bLinjPaLCd9DL1B0TlI57PE+8IkwSUwqs5Nbqj
9dGnuKwCt6g5IbMwKsJ3BvAgxIBc6vOsdmwBzpUkrf244lcNpZPOkbnaSODnJF6XyJzmj8+ky1uh
8s4KXOYRVZTWbt6Fa9mlDz4jvU8QmLM+qsQqrxLSaG+QOi3fMxq5IjTXufQgWwyrHijNtbJADiB9
lVGVf3lOGWfBTJf/2Pmxz8/oyeS+58H7BnHHxYzmtXdavxR/DUNRfOhskSITlnZ9PZMj7EeaUPKp
7ZX8wshSE5FHMtbdiqi5DhQBMvZk5wejaOsi6iykfCGnv5LILHu4bsWSHLy2SciHM6fEo0Oip2XY
qmb5XBOSA0QHiLwIu8TG4yXNSlwtPl5LAujm7gvwg/ahzk39sVWd3/HuT7uHtutcFXSKIp1sqdG5
8fu068PMW5N9Ywut2mW9veuWPj8tmGxI0kknLcD3BlcyNVaAOA7SMq5ADstjpXniVq6VfKrw5vPs
a6Ccroo83X5o/3asPPE1ZhreUfJoWMRdbZ0fmaLSOcBqDppBSCuLuqIQPg01o26jWMtHseHxl5+t
5/fX45yZFx7RcwdvaZMwx2EdTWOqf8gnXRAc6REnsIUifdGtdbrl52DlSVp/2Kg1yABBTQ7d55Q/
U5Gv17Aq00IMx3WmzD8SPWjAMOn99eds5Mbt4PnFT2n6tYbPoWk++bJwcRGr9YkoOpu5HySWsK/G
4rAQ30hIlFXRKCa86tfoiECV2scx8y99vVwucjtWPwXTk8guc2aRqAG+ECol2pCFbRLz03vWjUb4
2YJ+PG6vSnIHdY53KfyW3jOWOpjlaPWh6S36L3Ns4zuqtemTjLXlM67K5cqvqNYDbYoF5SRdQppZ
Sbv8lXn+yu1rB7CSs8Ou39TmrIWb54afLC5SXIh12+oB9UsmI3tl7bHHpaaExz9m95WXpx/0KauN
iN+uwrLt9faXznDi5Z0m0mtBFAcOmrRU5AhKOQCdnWxtwjhNfzC6k2k2+PKzRdxPvf29hHz20fFb
fVd3dQXetEoPmTX1UVeWcziVbrHjfcjvIAjvHNre+mBPI9t3sRQXjYKLho7d/IiXYjw0CLcPhJWZ
u8levUuyqZoHuhfyyqbL+k498rry2ToWiDBRnrvQJ89a7Bm77LyQnnQaV1y1+VJD/U60IRxK4bzT
mNlKm5c13e+XelVk+Watoxl0u9MyJHJnpROOpRWi5j8tcXyYfyj2TbpeNNXPCqxZt5MFYFp1irXm
+zT6w60kAS60NM359faV/vB9EKigomfStbHgzhZCgyx7kKmoT93mWZ1pcgYOMIJ3DqB/uAoV1FaQ
U0zR+TyrhMFVeq0gIvyUzGyxZEXy7hYEZbz9XV4fb3xHpwD2aWk/+2zOylJSB4w2X9pTLFR5JZVj
hrXnFREbEqyzQvOjYRqXi0E67501z8GfNGVZekxH6RduRLZz4V03k8oll2I45bSMCMcBN3iR2ATo
4YZ2pkivSX1k7NGTAT8vC4VaM2XLFGpW2YRFpdStivX8xrQzQkcnKARXeu6u36ng1OXiKjhP1WRI
O2Bu0eF2Lp3+1qf4cCNuyIBYZurSUyH7Cue8yalKGaTNBwyUiuSQQEnT2LUVySvmzIQm6GND3g+i
EOM79//8VwaZJhwEMHQo2MG4Fy/v/6JrMTPzsf2c86YI68FOw6ZHBvL2r/x8iPv9EeQKLFbbomHG
XIvpxcvLrHXv9IsZj5/r4DFqAxWsQR26YRP8SnZV+K6k43xzOb/c2doVoknjWXA5PXQC0A+RCtOd
tmMv51rZ7koP0v3b33A7wJx/QcYKyLAFzyXL6uUXpBBA3YNH8rNo/NveojK3muyJZKu/NFW/0/h9
/ZvRBvjtWmfnmzjzC2Xa2vh5LD/Yzo80O779XZ6VAW99me2A9VvbxzQgruczt+/aD0ikC/po2I3R
5ZMdFoEXGOFDEh54tUTmHnp3pAfvGDTOWwKc3jYWMj647X6SiXC2WrCC1IT/WfMpbyvdgN1Qw7PR
F7hOYZOb6gp6N5Kypsp6Qn7r1GwQky1ugrhJL+wdZwbnttDVWr1ziH3mfv12X54/F/s7tTDjUkyh
Z6dYvUuTWKvb5RSX6fx1MAi2zUm23rlasl4OrR0Te2rFD26dbqmHPnbU2owDqanpdqkasR/IJrxt
2/F+MlTxAUt4Hy2tLqPUzvOHt3/DszXy/FE3xyxzLozpiIFe/oQr50uqOjGf/NXVomFp0bjMHC3f
vsrZqudRRsvOS5xDPW4/qKQvr6Ls0dLA3LgnkLDefVqSSJ03pFfntN0uYjH9BwP3P48rXlV2jDc8
runw10trK3/938ZxDenfv2ggeUD2AanSS2O3+zc34fmPqLAI39iUh1yDKus3c6v/7CqnqrSQu+r8
eH9bxw3/XxsZlQEHbW7COxhY/gNz65ksm5c750LaTi4dLpeH5zxFZ3UKVxa+1px0bWumjIneJbvZ
sq4KQDIMOVe3/diTccxh3FxoxQyjAH3VmcaBWcA6BUs6ZwiuylV+mDpfjhwPyuknOASXfJ2MCkVv
pw45a6NuGqUnTyhr8n+zYv+38v6PsSEw31h534dueLH0tr//H2KHEBA7COTApwW8gB/475VnbH/C
TJIdnL765vj878LT/wUzB56Gz3+BsZEXGZvT3yuPP6Qu2+paG9PrMwrk/2Ppseqwq/EhKD7wbwCo
OztmUPQAS2rr+A5phR2ZCXNRpZ7Ib1suGg+wcW5qyFY3rqMn6eX81WntUdNX0qRczAJ9yTFVm93P
BgTdJJ0vU5DBoR67MhzGH9pqPj3f2v+tMlYZRcQbqwwP/+Nf3zdoxsu1xn/19zbnCjalZxXKtiNR
tf53sTn/YuyOOZEWNxKL7eT89y5n+rj7t7gVVIe02hgI/3etAc+AM4PCVsDWcLFPin+y1M6qlm1k
xemPGpd/i0IaysDLl6GJbn0ZqUm+EUDqMa2Sy5eJBGfqlAZOlejNr6CXKyMSRTHeEG/vPlAxJt+n
nvBgJkz58O23O3j377rkd3QG3/q3knT7PKi6GB1R3DPEoxR4+XnSNYmNSaX2N6McvespTdur1eqL
cM7N94w321f7b2HEpWi3wy+gKYEVmuudVb9EES166c7ZYxMfvBIskxcAx6VZzfxs3s24yYv0PTng
H6/JkPAZnMAQ5az26B1/qTAYZI+K40R9wOUWZjvQZ/u37+LZ3Pk/3+2365wVw447jtMgl+yR9Keo
2ssruWsvv+uBFr2ntTqbRr6+1FbU/VZ3t4yDCyvlUm7AwD0QnJAIO4nS8EcbXUyBFdAqfqeCezah
/v7TMdelFCUEjK1yy/87u40FZ3+48pn5RNKnrqBzeia5CZ0NEquiG3Vw9a6RkQu3EeB8ozVhK+pa
RiMNIz80JSzeEDWRXMPGqjnWdmbVxOHodIRjVS5q7NBXOqFC0pxKcx+rqWhDkr9B9iZant9abkWC
ACNW78nrJ1kFCgWJE1iLUVZgIaXWBl3jiG9xOYoLRkdjFfSz36zBzEHsoNKVOMCBB6gNitjM14O2
qMHcFbNr/GhqVUBhtFT/U9WpwKmKyajbzV4W5xtBJjs2s17HiMyKZQ4U+8txXtDOInGtoINWa5p7
2GJE2QQWbi7/kMbW6odlEzcoi5qh9JlIDLlPD18plFR9lalrqzUawlhLI/ug/L6TYa/ZABJH+HBz
SNu3cYJSpGsdrGoxb4Dv8ZUpbsr6mnB4U4XM7ToSn4a+fFgYCf8zaxpzN+a57JBbX4ctETTtywXm
JySHOmW3PiXG2h86o1o/jMOiHd5+ZM43HqSRtFPAsG+B1hvr9+VVFsvt80aP9afGhaVItQcC0c3r
0O/Aw719qVdP5/O1NjLYVjCgOTrbdEs3ybpUFcaTPrEHcrHGArczGpUetEovil0v2vJTOifpUZBz
/1fRZJ0ZkHGQP5ICYti7tz/PH776Nlylf0zRzcvl7OMoOKhsyQtfvZJiz0Bt2sdG31x0i7u+Iwx4
uf/xoLKpC35GMoq2c/IryLAXZ9IcqvIbr8yCRFKlhUPm5eGypJLsRFKvXTHT8aCJ/4FOVXn6J990
u/x2YQo/m5cyffyzLX9dukEZRml9Q2ZTBdBeMLChRNg5qLHf2YK3be+/W9TzpXCLUEFY25ycovHl
evKmxUsyCs1vLdjLuylf7b03tkP49heiEHh1lW3J8vraTrL22etSSctc3L4R3+o2wfrkiu7GxPsU
xmu6XPvMrr68fb3t33vxrSg5tsgEXpyc0F8h4hFeD348uf1j3JDrK8zVCAdbTPs+a9cowYf41Wpn
kudF/V7kEdHy59dmxSDP5Fzn0w5HQfjyjvaNV5QjQ9Dv4NTzp9JYPbIiHGR5Qdp3Y/XBRqQGQRg0
rReAsZI5QXpZZYYADxs/qNbEag+laIEz1oZbdvtxcusns9U0KyAQMSOOxYHccDkQxMNbE/L204w4
II+mJmtH3ImL9dMpukUwuqk6eWMDeLiclE3ZIA326gOnheznKtt4AK8pW0JWXKRwh2RxjIXRbM9N
SzNyfTyHd9KO/EkNOrA1zZ+buMjaQ+on7hSITos/cvvifMv7y739CqnTP5aja9+YDH2R9eSSidda
iSmjx2tpUwMRaTB+InupGgqZ0h0vK2us+2Cp5/6W2XFDGlQ3Oc1h0hdH3/uMPP2IoBzr82w33gmr
EH85G8yiDkFEAiKVuC4vRn/FQ8G73ZiJnpBpFi6Ake2bGqytD8tZCqggtemuN4MXr9mFVVFf3kEq
lvlFYZS6QLTpjLc8BGNBiDthbhet3SVXNOZp1VrTmiWHVFmlw9Oniib0jKTQaUDqXRzNejM5h0Yq
Io98XIL8ZCa85Du/SrdBdtbG3cFVzTTT2J6ZFK9M3QDr87ssUWlPk9wlrid/KbdmLMdJn/e93Rrd
zk906bPFCIMXul620+b70yck92bfR6mTY46SJA98yGNbfl6F9B7yvCzBgVemJ5EzMshkACv84+rI
6XMJ5rAIK7dz7pmTb0mrtV8WQT05DNf72LW/jCtChMhSfhYt2UoesQ6ouEUsbuCQK7qh3Vvt2BX3
BnBYK6xE7KrLIvGzMVrdopoCTL/lcMhEmXweWr/90q2r/JEvvrSuWitrr6fZzuNdXqja243DpP0c
5w18jBuGDp+e1v5p7czk11xim9zFLbOD0J+VxXLWmoQXemYlnxsowAZtyEG6yDrM/E5zbdihAxqr
/VAmCAKGtIWTban1s7D7voaeOtRs18aM56bRzXQ/9BYa+8V2Ua/WiRBqn49qHi8LPur9FCvziuml
iZnNrac01NAVNXCQJ+OOGXm37tBtxKESnbD3Vg3f+VgknIofKeK89GdOzeV97AuZ3Mqh0k6OUgZv
S33Jpw+VaWbZBx1Pb3+dOhOqUoK5syKoFl+/lloHwNqdzTnfl747jbu1j5ssJPNlOkpR6NnO72f7
ppx074Sq3f/WaBmFE7bV/Gvd+azS3IIDTshArD2Q7VpTNvV6cZsuhqEYEVfefUbX+S8AJ/4vK+uN
LwoJwRw4TidNqNqEYnNbG5FdyIkTfZRjM3lY88IpAmTF9r3BP0k+vKzm3VDV8xRaoGgp8xZ/bneQ
jQCH+5Pd3DqyUzc2NM2cG9hiDZRF0f5EQzA58HmcgrP/4C+BpUaxYzcb761uAHLoxSWWn7gz7x1s
8J/HthxAA1o1ZilXjg8aYPXHpJ8cvkriYyJDyQY0iR8LUnvhoVT14JCDXs+NNVgGd7zxtK0zrGmT
Bn5mzLlVQzV2AJFHW/0YJ9SIAZBfXYCWd9ynJqd9HNB41jAMkphWBEus1C/XHacIlugSR+DVi5tW
aP2nFOcSAHey1e9iwL8qYM9AJJg7VXWXDAmj9Dxz+SVAIKp7q14S7LdWnhLE5xRIpCptlD8Xp8gY
qFuV64cJ3LgWRJLUW9ZxYd21Dvsa6UWa/lXqG14bH6990MpcDBwtdbsAST6Xy0dXtsZwgcHAiAOC
G7EFlbE0L5yJivODX86K4tg0silC++NPV2xZphVVrlXDALZ46sO4zZpmB02YCJpqrsUXMTu9E0zM
9G9byo90V1rl0IRaXqwoI9Kq+Jbnpn0iEACok9K6AihXYRBajrvY/9YjfFc7X8HAC1Xmo9ruJwGh
0Zae34b2rK1sjbiob9t1m0MrNcspJEEO0m/aSozIYOaTMRrxbs6RNOKFXa5UChHO2riouPE0IreY
E525CDKJq8yCVr6bGjM7LRn/7g65vvazMGpqCtKKyj4UQ4moZ5XTwDqqMSJGttkbHfdPpFU41mJQ
YbL6ZR3ocJqdcBTDYO1Ia9WRefXtt7nS1iXwnKW8nIaFRKjY6jpzXyRu411adTmyafpZ0gf6bLCo
K5oPfWA3JB/vZ8hVTRRLjwbXPHTwlTNN+HEoxkU8oI+TP8pq5rBFbdJfm1mTPlT5nB4JIkgQYqVx
94F2SuOEyzBs1R+KITgaFGVzYHeqhb+d5AoVh5bF98PoqFsrL+qUx8pwf9EmWXWIdrH7aOYMx3Yj
KbffRxxA634ql/lT5sjx5M1jowWe1i0DOU6tvHVTW/ysKCNUYElMD1GHNfo+T5T4odZ4/VUSdb73
tJg9sBBty0ioJ4cqMmXPGVIyUT3q5SSNwyBbjnuO8kfANdPSqJ1pdsV0KVttQWw8eo9LnXEKtPV8
OhYpuusd38JhkIgoXIVdXKx38MntH5Judxy0qHWqYCkm9ZQNi7rtqxqNtjamxBrCzYif5nZeuGUO
fPrQdit409XS9phNO/lTc4v+J+nsRRJwcst/UTsv17LI7F1f31d2gVe1bmOv2mPLdb6oSet4v65u
5hx6052LcB013CxZLdwbp0yTZOegs0IGx870YfBohwcamQkaewQso8DKHfFUV6QLIFIZ3ItcibgN
at8mCmGTDz/myDxOUzKVeVS6i3pQTI3Jt4z1uo94YyaP6Kfyb1mrBCsyF+V3iqXsRzmaJCVzFJ4Z
tPZDdgfmGz5ci6o539eYEExu/+h/MTI0p1Y5z2RXuXZmowe05ssyUdOH1Uw/gwiob+tKplDiIdoG
U92v3d6tO5f8jdiyH9uiysewlbWf7Ct9Gh6WihDvaKbqjIGSaFPF3/PYCSTPSRIYxjyjkWq7vg+t
LEtvQMn7ZVDaxlTu2jlvJZsa21RqpIz2PcNCtDmSDX1lq9ZcdswaZno8c5P1O1bt3F8kmm5elEs2
hKzE+GaFEYnBMGv6T2ZbUUY6s8MumNoTeT1JFayGkz2O9TjwkjbK2YbkPs6QLgoxf7F5TiHqm/Sl
eTbZgc1syT6QRq1/ytfe8CIpsskMG6dI+6CdJWlpYu5le5V1stjH+NWMsO2LMr6F11F+b/RaICWc
R9LOEr/wQNqvMbcgmeJ2ZgZdSToe5WTORMv6Q1oRXGpY5bgzBzezqBi0ht1/HPwvRFPXd8Ai+5vc
SGUf2h4ShMDPtdF8lFJ5UZ0qIT5UNgbYAY8HZqLZnKZj3q2NGWo1cRaB4XU45G3qi4DeR3ax7SsF
JXGTcYv6eqoOcYZ1NhvbrZeT92gjBrNl+9BJ7lBh0XTORK/dmNa9ri3uU7UsxV0/WClbFK/2Sy31
iFRgPK7fixXcxJXejd4pjp1eXi5tqZpoWKvUvjYJLymXnWyyJs6ixsXbfg9KM1eBbGxb7jWt/r+c
nVdz20i4pv/QdhVyuAWTomXLsmzxBkXLNnJuAA38+vNAs7VrkiqxfG7mYmbsZjc6fOENVJCyouKe
0sc6fE2yXiQo/FrmAzjMDChZ26fdlSExAszbzJDXlsG1GUSWRtGmbADarnRrMubNJNo4hn7lqBIR
jan7TFFs0LYu8JDbtpv0H0VV+K9azXWw0qNKKzatqWdt0GvEIKsIDNa8GvPC1LeuVQJu7ZJsuIcv
zrMQdgl4PcOZk4fGd7MAV5By3KoSe9HV3Lb1tHY8EnFguJV4kFKbFcwYen28JN7wy0sxcCAAIAFb
0LOiv4LOjPWRD47kuqy7jOY+9U0MhyccKvQWYHIYafW1TQ7nbJuhSR+9qJ+BZ80J16Ukf/ncDMNi
TDJMZrJy/cn97b8RFfOyTL+T+YUPhDGLCYxRt1dWWtJz6VtQMDk3FvdwZGo//SqagAy32WPDUdsA
dSfOwdfUeWRTeD+xfrmbk3itQV5T7LIg9RzvG1lsjqjT2A7jLY9xfzBKo88DGy7Eg9eKrg+cMBbJ
Oq/z6tngSsOQTGL6kKws5G2sIIxHSOOGJqPnqNOT9m6oiwQw2LBMTDl5F0Nn7o0HL4zd6hZfkQEg
DAoxL4JCH/omZMgay2DHNxHo1HrNBVT9wpeCyx8eNfImYhgTMAk0APDkUJEfBm1sD99jKig/jVRZ
hM/ksDYsnd6+SZJ4+s5GgFCf4UVg7QajQhpAp261juMU3F4MlYSrLOvwFvbhvDt1gx8zlAX3FjUH
kIyhbIsvc6LlX8lKi71mjYCrQycX30ut5BzKKGufSc7jZ1HV5d5urB6RtHx8HkJp4hlIdnyHRXld
fR68fohYSke0DXVdo3+ACzI/WcNQ/Jw4OGNAUGC/DJPby60fxk7L55cYYiz6p93PSHXl6xS6Pm7c
hhFqt5owzBG4oQXvrfLT7Ac/ov2OzZPzNVW1erSjiYvIRUTjLjMFAkOlO/ngq2OHdoEbTtWXAnIg
X6WIvXZtIM/hXMduEu8KvBvIbSRMOg+NfBX41jy9VgN+mBHHHxkNM73tqXITG5TevO5TbpOg9BKS
mUlCfA2mbra/tXVPHTepIn+LBImbgE5GuB+HTMMt13VcYJgUVZM2Y+8yRuT4sdn96CgO0V8Yo8q6
dxIkFnaI5cTyzvIit95gJUPNbVS++p66Zi++GZ1XlEC8azdfd9PcYSJnOLWzAexhuxuvb4dHVyHe
EoB2HLvroTAH43s0x4CFcR+KwAV7Y+ngUl8Of5JyMK1tqqF+vY2FmzgAV7s5XdWQhsZrOwR1YoWU
deF7augee/SgPkcs2pUdlXV77S/HC91YD8eQue3dW5GMvQ7puS1v8Fbq9SutrCDI8vIO2TZunLIP
5kqFNZGSV7srkmYeP9NIR3tbGamdbPXZUvImUuacbsYGhVpCGqWVN1Fj+dl+xju2XaWFhS68cKIW
GLvXKMTzCr1obqEghNlXChAlbjmTTT2eBVlMe2fbHbe5WL54iAQB71tqxJ+lNFGVUMgT6SulFcNT
jbLWD/IjPEmQyMqfY9OwCPI0QHrbsCbF8VMCn9VQUJtcZxhD3OcAM0P+zq4pdm6scn3tR0gEr3Ki
viWyqKqvWSzT7wPbKl31jpvSeAHVw1Gok6q7AptDnh22I4GVDky4gY2QTN9KW6f0ryjLfEnBTpYB
0Ibmu55buBKGOZvi1vX9Jb80s8K+NfKwNhcOsv3Dg64/rsbBrp6KfMJgl04CLlD/h2q/YWNhYr70
jlP9rv0EzFOiJSYN0//XV/38X4Hx767gWTHVRdkMnfGlMb8UkJcy6F89pnlWzSTnCeJn7oybxeZ+
U+X6hUHOaqlvg1AhBpKyiLieVGyz3KFAQy33RfVutx48M7yqbIRBXaMiXu1TdaHsflZLZTwiZINq
x8KUPK3dwsKTEnXS8GX2O5CFxOckd4l2Twm03MKWe469ZNoKNacX+g/nEzUgAC9um7xPi7Hh8Wq2
ALATR2bYO7my3CVT2N4KYoxVW8zh2s56+eUfvx5vnYHQqwuQBnmQU9S03eh6D2gmxU4KHzuVee5K
y7rmwnIuv/q4NP33KIiRHM/KrexxikyTmkYhqluj4r1zYonSeSzqC1i/s+1I454dQjii6SbbZalU
/7UdxSAJut2o3ENd8QlS8+Zhssv+6eNlO58QrHzIb4CaGEX3Tj4T9R8ZKvwt95rgqMYkiaSH8c+e
MuyFLsJ78/l7pJPjpRRaZ75WlnvhRfLapGi3Nv36z8fTOdt1C9oBBM1CPsbj8JSB3Iw4GSTDWO7z
Mcq2LUZVD1FkNC9T05mfRm8W1x+PdyqpxKkCt4uTPd9Jp8F/Sj2AIZS3cm66/YSIxUsk6rJYtSig
fIUplC/KUvVVqaKnEB2Yz1oXqa1oTXS9AGk4X2ZHOoEdjs0PZUntQhPsnQ+7EIb5ccC5DUjDx9tH
n6J2qDlwe5tbc9fBiQ36zhbXc92/frwG73xYEJ+cPMD9pHbOyRZqaVrwXKpmD3C7WLmVkcEZwx/x
41Hemw+aAouU8wIiOTWuzDExqEerkPs09w2KP8WvORcF9otktx+PdAJXoauG/AmpAIIVMBYWte3j
pVOkbFgadt0+F0O4wTvLuKK2Xj6QbOhXognHqyaf4/sOftFz3rbgVuRY3896Z/y2hyi6cA+cyt4t
P4e0foEigNfiZjNOfk5tzb1XTuMeCH4K5tfFoW3lx6mzywkOgNGT/hib0Gjcq6ShC7F2OsSLtinn
7PM4VNYPJ5QN5AELeDR6DL7qNz4pf0jPwp+uSyO1UOl3Sh1tnryPrurGLO6FW0a/crMQD5491vN6
RoDwG4KalRf4LaXS1YSi5ZeB6/9BZCG6Dh9/grMttbySsKuXbwBO9/TuC4usotfneC9Jkeh3Var0
77T8su3Ho7yzpfjSBrIc7NwFNX68sG7V4PQd6/3eJL3fE2M294OjF1ursS/JBbwzFDwOAIWaCehK
f/vGf13maL4VXjaHcp+jdRYIjVi1cMvvaYN5/ceTOmtggi5YNoqOCgcjnhpW1MKOoJOX835s3c0s
HG9D9Kk2mT7+dtIkReftkpze2dwAy4JJR1J7oarz2B8vY9JDiao8U+4jSepm5/pXYlstaPO4+/rx
3N4biYPgLZMDRfGG2PlrFQfPEGXeRMPe6ynrhEk2buH76ivPcC+pIZ1fAsxqCQYRpqMVDIbieFbu
RMUurL1+b4Xx/CAkQEm9s9UqL4x5Vc1DvKkbsUT88kWRXP4QOcZnIonttZYo5/njib+FhUdxB78G
Lhg0ER1IMnIhx79myotaE0k97FPSu2DwXecKOs2wpW9Js1bp3mOYTiFiJa3z6A61tiHZtp/huWlU
PfxdanTay8c/6b1vseBkkO1ZYjztZH2E243U6s1h3/dacgc1UdvEvd3cUFa+tMFO5dgAveKxgQbF
IoTF9XxqfVA69TiMRq/2wnVwSqS9Dg+bKpOZgRZypwcws6Q9Xm+oZ89HnBT/WNvftXZFGz6XxfgJ
ipuag86YKOe7Qw4CS3O78o+F7wBlRDL5GypqpJgtC/XToVTxrI9CPOdprD19vGxnN9syFaDohI6w
JIgcjj+koYZwzhNT7ce5LHfodsLU9cLywptxyip6WzG+jQaciWT37BbI6Y/qU1FO+1KP241oXOfT
XM+Ippp18Rgjjb9qCukGMb6tn9w0aT+j68eKTUpups6Ltq4s+ltAbtYVmZe6+ngNls16spltpKzJ
CQyaKdidH6+BbrSZROl52isdy1filGITN9FLE3LG4mG8ZLDz3pJbLk5wrASaW6cSYz4NhaWZP+3p
GtB1DFW6qSNVX7h335kU8BjKTCBX3gwZjyfVmjLU4NvMe+FoS+Ez6XbVlJhBpc3i3uj0/8WsiFHM
RX+EbcS1cDye0QtgHn417UdHEzcIWNExRyNm8/GnemftALDjRmtw6jDbOYk9ijqCuhK1076ZZj5O
PoifRVUZF577N6z58Y5YSHAQh0BFMNbC0/g711G2MXqNn+r7MHXbm76xFfqSWUhh1aKZU1A728m2
L671xqH331nhvlqkuZ3OzO8Su2yoOYEPmihZ3WNTbK6ElxBy+/ptn9F0LMe0vLCFz9eFUNRdpOI0
ZL1ADB7/YKew6zIUur6vsyjZ1k2B/kFvxReO8fkdyyicZUTpQBHjd3w8Sis8s3eQl9ynpR/u0kEr
1lMbNmtfjuaFCZ1vX0BzXE3W8sxwJJef8tfTmmomVrJGbe89mzr75GILPbitc+9bjbqhK26uP95Y
Z2EKe5ahNIcDw1VwygmeEPUDVKT5e+at7xAqHVAMTh0HUa250SmNJ9Oupjb04+Nh33lIodkQ01Pg
4TFBqep4ngb6Y0bVSrEHFGVccStI8alu0BG9rdjdn8SQRRh2Z3X/BXPFrqOHHNs/QqPAD3x2hL/v
LHrSK8ioVEE//mnnW2r5ZUu5BHFiEpyTjx2Pjo8ZtR3uJbCRrxzt+FvhJtmFUd5Zd1xhKSk4CBDy
/Jwc6NCojVDgw7DPRj3baGjZrp1Ib2jNxW3zKXGSZIcWb3ThgL8zKluLL8nzDUzxFPeqN2aIjgdN
FPIIcR0hCPk7g7P/kuYy3ul9aePNlGcXZAHOtzSgSGeRDiLkZrYnC9pNzezn6LQdWoLfaz9VYJnz
ljp5V8W7VJv+UcSZcwrIC/FdyD2A/fmQx1urMYQ2pI0qD+wxQkTetfsEYN2FO+F8m/g8MEvFwcVv
FBHD41Fo+jVGK5364NjzLz9F2EzrikuP2enFQ5YNJw5FBWTcgCucfi96R0YNmsk+1KF7z8Xk3Lrx
bAaxXdm7f9v1pg5jhfyBoJ4g2z+VpyxNcruaOPVQSK+5hTBnrVQUhQ8fj2Isq/L3A7MMw+4j0eOa
o054cr25ugAa1rMX5mQswEWOvjFe18aQJneNK+w7tOrSezoEeKyNOfzkde0BYIGQPthtIKjDg8SX
xnYudRNlH4zvTUAvsb9Tvp7WuxK5YLk4BtNPFZU+fPFnz39uNaETaBZtbpA0a+UlUsTp/n6bE/ua
04Ik3DnAe8iqnvSZpRv1jRjzajMVY3MjZ+sBhMAlK5LTfXcy2qnBI8BIPyx9Ruulnq9NKe115YaX
fP3ONt7ynZZniJgD/YvTXJJYQ+qF5RaHJs3EKs9N5Nb9pt3m4/D74y1xPhKR54IPXzhOVMdPLkLk
6KN5RgfmEOV8u1E4JHToE69myAYX3rp3hsK8eFG4JTiEcbws7V9va1E24FJzlRxKTRm3eYXY6oyJ
2w23u3Phej9LWwkE4TDAXOEl5+o7vR7GlKx7KK3sUEp0/NvakusKTD8QX1lra9tKBKmPV2uBNZXh
78FEedpszfEuxn57CFJ6OhcCi/N9c/yDTiYvos7JOlfLDuBraMrphbiKcoPQ7uPP+d4wcClhVgJw
gIK+vEB/rXGre8XQ1mZ2SNpIW7d+oX32zLH6+fEoS3RwfI3gpY6yN6U4ggdy35NRqgSo2CirgzZo
Ci1Trb+jKqJugcT732VhkmOafryZp3re9GGcXuhxnJ94wmOKAFyUGmr+p7Ud1wIpCzyvOtABc+8q
o3Kv00UUpk/SCihCTPT08XzfWdWjAU+ipdCIG8B3XnWQWV/sHJw9dr03DBe2yFlQxqalsgnhkDlx
n51q4NkOZkJJWNWHOKvjH5UIUe6KGuShJr3f1Ej0XqMXS1udPdrvokVKNcWNsQoAdMyrmTufiprt
bz6e+zuL7UIIQmP0jR35JnT7145C1buMkHNrDxbQ67tcuPaztyhWmDQF73sZXdLieWe8RX8bj5ol
MkXq83hvZXnvJilp4wEs4vygwOl/bhpXBRHGj/e1lVzyXTjhni8GI/CSUd8m2IenTPJ1PKBZN5Vr
AgY9hC6qTNu0KGwjSNCwygM5ePGryEbv2Z818UtmagAWMDdXcdeh4IZWVPGpVezUdcObeW0THjtB
4oy+tm7gaWlBX2U2dkb8z9u2LtEJtZTn/nEksIzVx5/pnS1KC4aCIKcfluVpsd5CDSzXZdcd/LzX
waF43W2lh+H2X0chNwXqZhCp0Li1T8o2fTLSaIhnebCLTm0ikWhXaF9dkvw5nwujoPSOygda3TC3
jr9Iko+OtEDUHZy5w7LSy7I1SGPzXw81DGED5qtHv81aFAiOR+m47pPEzOZDQaq31ZI53ABbTS4c
n7Or0uQk895xYS5Z3sJJ/vtCXvgUrRb7/YEmiug2cWzBJDHzVN+EkWzvU1Np1wDlxnwDWh+hPNfP
L0TKZweKXwAOE3bUEh+xwY9/QTFP5DmmNhxkLKzbaRgnQMgDUKdCAatY8OUf75HjJIc3ly4NhqZY
21IHX+pax+PpZd93yLLNtALr70Atqzpw+lmh1WSbV7YNJiROpuoSOetEW/y/YbkzKMPCKDyvpgFI
kX1t6/Ne4nb0WLiVNKGXDGBjs8WuG+cRN7lx3QgFEsuMB+3agYRNBJcipnfhlBwHOm8/xXa5TpZe
IKq8bzfOX1emkQDvwkCMnzLj6OsMJdYTCYUwHFL7f2pvvg3FXEnjYbMiKXZ6ICVw2bxsHfgb8Fh2
FXwT8DhxeAXI81JifnJRvo1FdsBuJpvEYfXUGcEMRZGj+ajt/TqJ3JU9T9nnKg3BsxKWD8lmNKL2
aUhBm62J9RaFezlEi7dS3tyhJRha6wqM2RUYPlgjZlRr5q2QZfNQ2n4oPvtRFt2AHhJPQqf1HpTs
rifParpvH2/P4wP53yy4V2Dho0BPiHhyuUyJ0yraJmxPR+9cSBRSf7D0Tq4aNU6Psxq1O5grzc/C
LIf7KXXLCznYO5tjAWgs9VFuH/ptx8cjmTqRIw477wfd6dadAGSWECzBv2irf9+HnEP6QxQu+Wyn
sf2gSimFbLS9lcDW7j0xX/thDuKrg5/x8aouh/r/R4T/rerbeQdds1C6TlbVzI3JLNFs2heAO9c4
X9W/uzAzVp3mtSWmgNmdbIR/EyMX+k/ljf87MjxitIux/mG+x+tZ1ak7VNA69ipv2teUlwPtXcta
qqDx9Zx36aW++HsfkKqGuaQV8IrPWhdVGdv5LDhysBzXEIW8G8Q0vXVs6+2F0318dS9zW2i7POoe
Ug20fU73yqAjIZk05t4quFJXmZWkW9Nvmh+QziEvJXEZf//4O57Qpf8bEuUMCitE+IshxfFywvSU
4ZDM2t5L28HdDp6FVR+Mp/hx9LtxX6oabDMyvtmXwTLrO+7c8s5FcHvV8DdeeEnON5XBc4X4H80i
UrjTFxpE5UC8t9R9AVIk1CJSArN5guJoIKoJFTLNn5JWAa8sa+P144U4jkHe1mEpl/F2LioZZ7Cj
WVRz5EjT3OMqNSBDFOZrzQcV/PEo53sJvAwNPQqRHFNEb45XG/GNOYZg6O8NgcO4pnxjjdvmIUIr
9sJWOh8J+At7ltubcJ4u4vFIhupGTGRkeqDLq6/11Cq2div6tScSeSmPOV87Ql4NVyDgGtbCbT0e
K6Yr3/S+zA515JcvmaKlBmDS2EQRgN92iKp7HebZBiKt9SxGx+Lal9oqLEqgnZBLVm4P/DcRzaVI
6J01wGANmZ+FxY2K0PLf/3qXZ9HUHgZM+WH0MBHyu6RfVVMX7YyErujHH/a9JaCDgNjn4uXGfXM8
FPBiFdt2VBzKThU7bS6rTRVb+vXHo5yHWhhzIZOEoRR5DMCj41Fk2CFuUHb1YVC5eddS46Gvq42w
YmyM62blvgBzkOuPB31nahjTAnnm/bSQJDmJ7xB/zBXcm5q4GZcBaVnl9VSm/x5DLapgi4QB559/
nkzNjTFPVFPakAPkIcKvqHFrQhjbEsOLCwHyW6P1+PFCogpHGtr3BMncfcfL6ACn6lvcSA9IAUVQ
nXzpvHqRiG/NMFMP7PSGZrtjo7KZ6jYCCjkgnCTwJtd1VqMXO1ekwU4G3SJHpJkSHUaneT3D+iT6
hSODrrAejObcPRkqbrOtljr6jZ1omDI7YkxqKL5uZwa9wpiEeFRpf0poDl6gVG5/U5Qc6qDh7oGr
teRDgURK+7sE/vujCoseF0yb3wgcol+1aHA9AXQdfvU9SqPwuVKMv3yDtsM1EE3xc9YKvEuLura2
mjZEzYpywgBTGI2117bSmGYCBqgIQHqPM76/0rjtXFjjdA3C9Jc7NAa0mNJUn8expHZWhW2l1l6n
Q4xEpnQusb9rbXEr4QZpq6LKtBi6joZsVgqjWKyMTBrYoqb5I2aH6k9lQ3Cm9xJCcVfYfB7s2UNC
oJWa97M00f1eATmv7tFMVnpQyKygJu7KtFwPeQrvtJzNAmKdmm20xiEowHwDFSI3hbcofEC7854H
1RaXqpgnpUVAS4szKZACKrNEHZyp491SZ0CF0e4uf3nCDvroT1F4W3ixs/dUVkiY4IGjlddV+jNL
HnX4PB8fvhOg5fnoJ9mcXtZoWeEE8Gu0g3sE6OvX6qt1L384X+xwVeurpN/V7lruPh72NGg+nfPJ
mS+x9Y4swai5SQ9ktl/hC94IgQh5CwPZ3jiThS3KcOF6O33/T0c9CSozBzZBKEfmCuvFdVnfZ4DG
Ocsu4c2Gl3wh3klwuM5cnixa8FRrT0PzXBkDB75sDw6MxjiowdDcZub0Oymi+nPtL6TxRKirRO9B
2RidYJNZ9VNr4TaEukm8bnSZbaferq4tXvbruYu9TVdSTcJMQ92Q2kN+rXPjGmUL68Lz/s6lTKNA
MxaZLf3cQjqG1amMBL/bcmxrUu0WUL1T6ZuPt8E7DyjlMuDsiJcBWzlVBRnyZnQm1eWHpodGPPmj
v57mAeZFNNn/i6GIjXBzQrYNjMHJKYssc4T/b/JWo096VTiRs9Zz6V+jLTVdOFPvvKJvWtk2i6ct
L9vxgQ5N6JgDyu4HERtwh2laERdgLX07iLmJg1aG/qOs1fT474v5lkcv2pfUCk6HzVOEptywPPR2
a6xxravoXoXmak68+EKYeZ5HUKonkWB7gDEAn3M8Q90sU185fnnALjSHjg51LY7j7Gq0ehGYY5tu
P57aO8UY1EJ1CtnAcgBen4odi7rPRyvPaRDQu900DX2OLMXSvTMGyqGYmnwXOcaFLeHejWWZycYC
X3AhBDu9s0h4Fx9Dtimip4v93fGkzX5SIRVKPmsKK0zSq7w3bRl+KoSePCCGGm4LfiL29FO2aSbz
36xHSSAoyLACJN5sYGAGJ8Gm5aYR+iyFTo9E736wiX/rllVt4Uml1zVAvSt/7KoL3/l8ykQxqLTR
SCZzok57POVyLv2UCMc4RN1c3TQQt5ug1gr0wsqq+5zlI0oFXV/cu03bbby5u4QkPruFmDNRIQvP
6Avu7nj80clj6BqmcbDCRbnYttRdOtuX8os3JP3f8RrZy5vqPI2nha9xenLGxZ0CtxP7QI2904Oo
XMwxoB/7t1Ud5f2iSyLytQX48YfVQSBEgCVCpkaj8FKt4iqTn2JcNl6kLxCHqIoWJlhhTpUBW2uw
sUUcR+0RVRfvtq/M/n4ow3AjofF0KyOH3lvRB1+YWuEfHPuq17Cc6UugTZ+udXabueqaKY3XCCHp
V1DeaycApgndKDKH+UUYoxHD3Q/h1asmnl9N9IAAQufG3KwcZN6+eWELCSU0/PwKTTLvWp+GTtvp
6OwPq5JQC6uUzp+GQAsr3Q5s6GUNSDBY/RtpxfadmUTDYtbX1g9VVRhW0Jal9kn0Nr9epcq8iWyr
eFVZYqEtx8ZdFWUMi3iuigZ7H88Y9h38vp3v4sS9C1UhpktXw9mjbsDD4ppd9FZ5ak+9l1QEfbtR
yjrMbRhOCEYNBeY+leUQYuvONTEmsFR9rJLPYZf5wzW0XGi8jSB8X8k2LpL1FBnJF1wT3OcaC+I2
GJVrPU6YMX3SWZP+pkRJ+MLBAjvO1j3acxb8IEq6tkWWThftJO5CkkEfsxpasQlnHTp1D/O3LbPW
x13aS9dpSeELhvEiHWGYjd+u+lDXnuIZyygrVbkX0CqtwrXjRqG1y2Xd3cmokz/zOBVfcfGx2xtV
Gmhw6Gbf2kGCuc6tFErOCIZribsb+gGRmDz00lfY9s4c4NMxN1gow9oc5Gj8dHLoykGLmEmICY2r
wq3Kxwxo0zjAq0cxCKG9yigh2/kIPdnbeZ7TZKXnXf2KapJo11kliidnHNS0A9xu4dLth860ckWN
rQnbLfO/or9WThTzPKTVwljmX1GNU/YqacfqgWQ6uk+B9/eB3lXzix+q6dbwkiLE77GL7vtMogTj
TwICjtZm8xc36TOxjrJaXPWjU6kNIjfpfaT1Kly8HcoKDQqEW9Z61vs/nKrXvyYSu4NNIifvZx5V
830B4dPYIkcmumCge3IoW0t7UPgIvFB5Rr5h0GxuvGwa3N9W1kMs5AIOv5QZzpqg+qrMv5V5Fe2r
DiGsIDVmFJaQOCF7yuIRARmzTQPHku2jXRW1v9K6tgKJmff2KzY3TcjiV3a9gbwrEIFKENlvcBzS
7guJPsU69Q2V7mq/8Of12JS4v+RhMYrnCa33bh1retSs00aq6T5vZrQEZjA2B1VX9fTJtzORfoH8
HaZ7pw5tAS6w6UcYyfjWd4+mFuYemhFpVKVX/TyoIQ7gxTj5/Rhr4F3A3ArnygUAIFZVG1XfUkiV
HTacIrPWaZRpeBXV1JuCqsj7HVAMtEzI9HD+gsVd/3YdKb97w8wf0e14GgECGd1TaKIz5dQYQW3n
MOzuCiFiDf5zapD00R6/IU3XMdHFKwwBy2kgwigaw08/TaGy8ASoO33cVTJrUATr0/5qNLtarsas
rYcN7mpxsdJ6MWW3haflvykgOXeTldopTDzDRkBo1J176qPtq2V2VrOi1ePcIl+XwuJUIUmXqtFz
QXQJCTNwR4lCOEkrkGCeek/tFjwv/waoTrxBzNycr+nHltpNb6WT2FCAM+7cTsXWuhANurxWD7L3
GtWp5jFSgyivEXmus7vBwf38oR1NF14Hpaprve+qG5jBZZOsUjHnr3Ecup+80HNYbHMUNfQiM2oD
HTfQe+ZpzlsxldxX4eA0n9BCFX96WYO2nxJhooSlihBdizwN73EQsqcbVelRdAVA3L/SY2KkFZs+
71aaNCtjnZljj2P6qJLyk1U7ebLq9LArtno1oDpBfxkVhxQvZfe6iePevAJwiNRbqEUQm+eRMwR3
o0PSouKHBxXGUa8uChmgTg16uluDD/3Dh7ItV16UD8jqGUn0OGiyaIKG0vcLgIHQ3ugC/8NNFofh
tUS8BYPR0M1fB72BeGHE8aytC3xwaz6zUW4Mn9+xrv0oubUTfh9qcvriBuc28avZJTaOzFQGGrD4
tfMlytCLu0H3tLqlTYQuQ+vhQ4Vml0/aK3IxIedqze5yURr5NzekmhJ0SIE9zTyzf5o+a2VAFh8B
q0dzCH+KcEr2YeehIAdD26/REsBEdOf1evRdzS2AEWPwOof7SerGygxzKjtlLq37XkOXNGjbObHW
DUWoehFei21KLaajbZ1+orspkbdNAtTEyB5CVM4iShDG/AR0C3OsJmzk82RV9R+vK809dzmaYJUZ
Wd+zdGp+1o0kPHNEkrKyphtXu6mt3QMfd65XtXQVj14VZ0+iTnSMd5OiN5DeS4ZfVp65ODozSaJ4
qesbM2kRubWSGBMwO04wu6AElA8BT4uerMthpHiuI2OxmtO80jYSnuYUuL2fo3hbgB1Yz6Nn7qqI
nGzVtFr4zaicrqQrJtJvsOvtb5Mjm4rqU5cYG4kk1Av11AgLQ+VnD6MqWAg8pvS71hTyDmU842ta
ls7BDRFXDxBw6e9wv5LRSq9E8pOLwypWnY+WQ2Ca1IZ2bjhbn0QxojARThNiWkSSlM2kVyMZCXod
j7gE1SZKVmHlXjkTDae1FWopb56pxQK1Mkd6wYj54TbLa7L0suKSDaa60F6sJPefafYXMSqaTW8T
gKXulTRjm9eh1o0/uBY6+arVsuS1SpQs0HFI81tL4iyGDlWloSyjqtFYIxCmXtpuiEfi6KpJt1WJ
xwAiHOh7ISCy2JCVWWJ+IbRDsK32nejHLJK8v8nAOaDsUTWREUytn1tBPYuh3nDTUMMhxOFgdeWM
4ptmxv2+KUXx2iT4SF4hvabt0ilBMhMxgOnGHIrEQUsQwaTAKHL5bFuR3Neow2DXqcfNVW/1VsTz
4xpPVunVj4De6s9lEQOhZvsSEeak3dsyNCotQDYhe3A88eo0pizpLxXcqKMSfQqoKxn42qny9I3S
fYGiWaX76poeA95zJTLKt0QmGDA6yZD8Qg6xQOGMgni0C3ujxIYyrS3zG7c3lpRJMxsofdAgIvmU
ZvnZpRthIuYwzdaum/AV4pHpR64LJzF/l5nMjYc8MsP7RGojLR9LIULYQRb8xq3OK6O61EK0UWb6
4+QVfgIyNbW/UfnQ3NvE80q8/9CFyQM6yKH3teSqHVdIv4zTy0jcj3Wlmtx+13doMW0p03eYvsd0
e3dqtnjyxwkVkxFpULkj4OA0VSjGYA+Xzlq4t6gtztdZrNfVz1JzUDjU5mbut70XOYfWE+kUOGqO
H02rMVCHGjs7v+rJAL/TU0dKWsFdEDcOArLPce671FEBUwdaPA3Y2nmq2vuJniMhhxzcuEFAxIAb
VXn8iZhEaEUnMC2+KH2Kx0952Nb2H75fr71kIfg0JEwTTbtpuGaijfRbI7+LuTSQ45aG+Vg07Vhc
CTst2hszV3G0HetMOs81irx3yNI7T4lu9eYWWIf+B8GNqV07RSSztWQrdutihDm27Xqzz9Yqr6ya
9mDfzHAPTSwVabIbeBwSagzcynuEbup+rVGRStZwMzG8NPrKoqjmi+Zl0GdDgWPVBnVv6Pnsfp6s
IVO7ajZatXYTb4xWHgcYY/IQp8L/Ye9MduNWs6z7Komc02DfAJU1IBmdIhRSqLElTwjJktj3PZ/+
X5SdeRUhl6Pu8AcKuBNfS2b/NefsvTYDlzy2jkI86CuBdobgoArMv6cSGWqbMa1YRFQ6olybLp6C
+URN0x9Ko4/MFWMZx0t1TGJ/B/EkvIwy6tSu5LGTg74A7WppdFTMHa/NcYRRphavkWD3rNRNo/7a
NUFfbtjGgEriitOXohCNfTF2grAUQB+Mdl01pHJ1mRTKjsZAdK1pYD5XYAI7Y1H7ja7YY1zVr+yU
xTvISM0TQ7SQL3MyCZeW2qc+qjFd3hBkTcJul3TKN8EjX5VbzmZiWYWtuIvYrDJijAEhnmY3x0zy
L9aHQYxK9hxpKRQrQELVXq9K8q8HiR2bqxCRUpNMGIvetiAYdZeivIEC0ftJAz9hkuWFFCXpZZLi
rbDFUpefh6Bk9u4MAFCO15XSwq8F/Ak58PWl6k+iajdtF2aPrMCihTnUuYNBEJx0oWHNgUYFVM2x
/JI5TR5H5tyomnyn7tBkkoQY165fpnmFBsZSSqeDWse2Qo99YhLHdApBX1JRX2Fd7KuVWMviykhg
Ke2KnEEnDiuJZEqiPa9Tqy01R638KLXbuXfNbkck+zOp2+j7oInDgyiRDQMzd0CZnVe1Vbk5waMD
0DuB4rjWGaIBs2tqd63OH+w8pFfIR6X2P+JaVt8sc7JuRq2Xok0i6MAHhSCK2M2l3oNYttNVGglq
aPeNqD11QD9VWLqCmS8ZbgektlEqNfui8rRqLxfD9EPzyry6qMYeirvXzextgMTsx5lw3nql0rtF
N1qF6DTpTEwklVK9TbIhUrgqxPmLvh5HIPbaSPikDGvZ2pkQzCa3a8u+d/u+T/dJi+8ZxkDPxCch
LBuIx43ycK0bWfAgsGB/Njx/ahwwqiKEAMBhfPWKQPs3ktPgFfpwqtw1A40hHGR1f4keeuzW3pyD
uaIUOryVsPRYmGaD9gxtzircHKC45ha6bwG4nxlmkZ0gYr4jZJa5NS9oOzJqkV7BvWXHycWG1VMe
xWbAdkUOMxpL8fBiwZaHjxYRz7BohVa9YsNojGyQqU0w76jGHYQBE5eKLPsgnKiONsRtsrNlCinB
6cJwjPYQVw1hA04ihWoJ/FO6qKR0hPOrdBTcFSFo78N+ZmKqempgMPfidKlEqAnmbhv9M5ydOOp8
LawcTQVItBakLlMWck8THk96ChQTYmF4XRfVfA8qTfo6DCFdMSbE9mkI+nGPMqC/CqN09DYq3IeS
BVch7CHK+KOjKnn3iKero402DPmlGI9kyCKZKpEcDYryowvC2rsgZRJN7WjU+rpMjfJ18mDXLmQM
uYLdTmqQulaf5negLattoFCYsnMdCpudlEl1CxC5xevcNCOlTMES63WiRbV2BUzFgKXa5yl7cZQi
604eWPjSp1e3WArhzHoKIQpOWo1QMtVWjC7HSVKfhsowSE6KJaZOwF+B6sgBu0jbGLS6t1u9ax6n
KYfzkBtGylYyCM3tAJTF28qKSt2jZUUl2kOg13dzCMj9BHt/ZylFHyzqnMAIV4sM48oLVH0fhcX0
ktZCozr8W+VbkMT6S1+ybLYt7td3UJE1fOHQkJ8wCMcyhwyGyPbyRHmgjOffxh1cLXbnodwRYK1V
JCqWVnFdQu7Fp5cLDC4FXgODoQdY+6IR1UG8S/mcVLjRED4paLQe40jBhMx6oM52OmJ1MJGEPdQr
Ra+ah2qIwrc/18VP6/DHDS3qSMf1UbCmohh7tNH0QXZJEHeIohWMGARicKZ98qnKdtSkpEV9fKRe
aHtP7rrshczeKwrNHInEObNj6QvZqlnK1t2fL+209Ht6aSfVduLBFWYmuqJFTA+cfl0WXv/5CKfN
p9MjnBS3tawgonWssxeqL/bsXxN+9MOZY3yq8s23DTUOUlmEK6gDT25bWGi0gqTsJdvUK9U1VsLm
7yVs/GrgfjjEyY0aplprzEHOXtCRL6r0ZU7p/vONOvERfD7EyZ3CQihBM+Iq2B0xFpOaVtvJ19Kt
FtOFdfCvJydY/fmQp42H92fz4aLmt+ODskbDLVtD2s9eArNdqeGqbKlMrdQ8WyX+OhO+4do6c5G/
fd8+HPGkvSJXY10ZMUfUsRF51dKvz7UFf/uxfjjC/PcfrokKI7MG9a0XURCXqqBudFjMnncR12f0
J5+6Zad376S27OH6DY12zF5wU2xQhDqjUTHvJW5bXYLNdkSpXkbZayWdxTb9dphAoQUiaVYQayfv
O+XcqaBlmL0Ytwg5LtKv4UVOtoIdr9Rbtu2xG12CoL8dd6N9Ljbpt6/Mh0OffAeU7kc9lM3spbOe
2uGeXYLfV66pvIj+XiDiVlW+//kd/e348eGAJ18FwuZMGSsje0n54qzmK6Z+RwTy/eej/P5hfjjM
yadAsiBMTSBiDCHS8ub6Gvi1C1jozGF++/p/OMrJ649HI1BaCiovqUGOA+ue8Fxe7blX4+T1l0dV
QELP7Sog1zYLygfSzKdwBtK0zvmrfjvsfriakw9AIMZdKiSOlZuOsdS+G98BF6dnbpn06ShkX9Iy
5D2XCMXW9JMnU065r8rTIL3I+tBfI/oCF9vpPob2aHLHYNbWlo1/SctKIWYpSxxWb/FzBJ/fbQcV
zXpUp4OdWrrqVrnQORL6OJShhXnmRE9cuozfliQCuZn71jRRsVEfjzyK3BYzs897RjFKb5wNyBA7
BuFWgUPRMwzdplTMt3TeWNpFG4G8wINAWkmn1MZBGiwFlKw2ZVtr9KbnGGcA3fde6RviueWmuEAL
YBCSYloUV1sh8O10blTbnTyZeH8V2LyejM3tzHcxf15HDbR5ap31BzPMarZoHF+UUdLzTOfp24zW
MNW13Naf6kf/3jpQPtwE+Z5MmHMz4acnfrQK+oQMS6O0CSWFVVBqRixmv0/e1ciNK+jG+udy0s4q
s07GF3TowJJSFnfpU7gPL+KDudGv0e4Z7L13BJ/5sKtf0zNzx28HtQ9itJN32pO6WkNIwDpvvJ2s
b0XhgDX785P77UD94RAnb+OY11FKt5GZFmWdLUgHgfdQaK7jqntUqSdn7ZMV/Hg/5v/FXP6TdOgP
t999ap7+8Zo1NFz2T+nrv/553b5WTf6PGwrNH2Mu33/rV8ylrn3BfgeSC38kGmaqpv+OuaQo8QVI
CkMbsincEAh+/pNzKZlf+FG0MJgkaGJDAPpPzKVkfIEJhPmRuh6KW+Abfyfl8iQbXNNQy6Oy1lFo
4DrBWXmypsjgZSPQrNNF7unCopja3lVrEB62bMCharMgoe4lGhejbNyaYnuLBy9bFEoUXCTJREFe
1cO5e0knqEEE28Hv26EreR7zqr0IAhqIdVZupTYekIh31hUNC6qeydicee2Pxw6NJStmErRSmIzB
RkIePR6vCHCA+y+F6SJB5uoIY0sV1KPIl5LxIJTImFryaM6M/Mdf83xMqD+z30Ce6bvIHY6P6WsC
hqiR+q3HBAAWNHmDOP3dIpfC/fBSXf8cdv9nxu/nA80X/2Ft21oDKjMoxAtVTb5XVJsd6uh3f/8Y
XI0IppK3CyHW8TGaVgmzoAGhLhTIc6q+7l2hqYozj+nEsPJ+KRqiRAumIKJEYCDHh9EDwg2mIhVo
EbaWS1rPFpb+N+KwVlZbPVCou0cjtDDiRlpGk3RIzXN7xvmh/DWx/ToBLKRAnEH4oCE/OYG8k6wi
CgXXivMdVIP4cmpkikFdI7kdBX7nz7f1ZIH563gmHz5YCBW31ckFh9pEOBSaJDdoS9q4ZfgcpNDv
ah/HH43Lq8zS6PBr6gGNyhut5ts/Hx8J2+cLBkmBZJ5PHCXPqT0XVoKgTqoXLkKruCi0cp+Qc7xQ
9ejNb4vpEOvaASRhtkq7gmqmkTyrSvSmhMmukBs6+mlRu/E4h1dhoFoqwaRet6q5L0PtQN1tZwow
2qL4TazVfRaasZuPCZX0ngC3vMUML8Wad5GS0nMdSygXSJp86RJyGcCMhM7oKYdJiRUS6MJbTSq/
x55+V5vqIa+0AzFLtasa/n2k9Imja9GzUVBRLyfEsvPR+sabhRz8oEUL38+Muz5HnFUM0gFo97MH
GIx0DPHRHAGIdvNfaQTl3ooetDhdTio7AU6+1mtiTsgcrylMwzoh/yF2BWDxB7XKTZd4DNQBXboL
I/kQ1bCG368M+Ojl2JXjVp2F/10oxItM6ImuMMr4MozrhzjLuSojGqbLbEqdfuhNECuNvMCsuS8V
TDPI4B+hEWbfGqv33LGpLcql3DkhJaxQizvcsFltrWQvJzm9TBEMGfuhM/da1OQkvaCnSVDaLEfN
vNM9fbAZw6dLs1A7xwgoUNPZC5cZqHlY6sYesqZigxFE/EGB3Z4M5VDE6XM8Kl/lUJZdy6gfvDRI
FqnBKUhhNt7Pz9Uzsl3UGBSIoMZckW64QMlPqiGUGQeRjQhRXRUWalAptlqD4B/mm/x+Gwe1pglr
ltjsGn+8N3xFXog5NwGzr7XMpMxajSQpOJQM9xattZVWjeOqHHWTVn/4TG5N5Chxg88b6prtW728
qIWAPKFamdZ5rh3yRNe2ucmrMEyDtu25DYFOGF0Vc6RossZLz/dIYRKUGGw3HFmPVTmVZ6a4skze
zL54kANj837u0N2zlZgZmyydOicfpqe+k990T7iDc18sA5Q7BLBwkV0ZvEFynJaxT5oLJQzLgUfU
vbbEJyxM9AHruEsOdEXzlZkP8iIE1gUiKpxIWagfpigDZRLp+C3pzFKJR1gk1dwnKwh9it3ZuMIb
xFuTNQ+TxgsgaOGb4KsZRL7qoRmMmKxbnf2pQCKgkfIws4rid22FKM0s6WBJZLbgBCG4JSr5bY8i
KR8NEbvjikZ74WCTpTfP594GhJWMnRLYnaDWthp4/NPgVuwxJbOo4yNLpvQ5rPR90EuEZqKuEq07
4jRItxjq+LJUeOHRIM4RunJNvq56mLzOcsp6MF12Sfssk/pFloQGyn9rL43KIYn4kGTdf1YsbsyY
SxzDqx40Od+pQvFAcBr/1wi/GTUmN7HngUkTl4kKRbiLQn28DIxgtAn0C2kMzZ+oMf3oQEU4g2ne
idMUu14q3JH4MFDxN+8UP3+jG/ycgaGwQYnf1YEkLObBt2mM2C3r6iFK5UMVFny0Mh8HTRSFIjO5
f1LlLaDQDISZ9Zpb5qjFFPIRFhMt1YsixBkwpIVJ7xuhw4RTwIbfFOyVpp3IbfB5nEbNo9FqThIH
VHQpTpxTn9Ag6YrkWWt0riANugJrJO6cEm1e1eXpj3QKNrGKUMwq+OLrqHqojOC5U9qHKq0eEvIz
WWqBMITZwqBs8J6YAeedm8EboVbT8v07FQqDEAJxWhEcG9r+2FpOlVf5ujA7vgpf4751vCRmJxCN
HPNy4fG10F8sTeBxNx2b5q8dgR2UsOCyrhLidQnxidGMKMJCIHfljkyNQxKnis2U6T3VkUby1rzs
86x5aCwHaadQzUcBlmrSSqn7ciGTA3ElNTzLyW8H6DYMgtEMcassRdmoZEPaPZVBAhgbYqt4KIB2
kMYQACk8jYMfXCtmKjsR4/carAneZC1/IE0NmQJFA2mnenWxlPxJvqEN580v9FhtO2NkpFViWItA
FEQKY4HGb0qtsE5VTllCCLTySUlcVGPHSJ8qB+jQjItD2zlEHcM3Io60/gYLOLiKgfcutEp7subA
U1WivY61FiFNoIgPA3r2bT2UxdIrxeIRXtewMjNvvBQSeDyuGAXPtS/ENzisn6QSd58TRvPzi8SE
4iSiEjpYkrzo+lKlYx3nmFWUzol9PpYO0RshHn6yGEbYTp7Um0uj7MQHtC7PeM12xTw4oUAcLiD7
v9GPjZipqof3aZF162HsK3lBoCNxkuI8L8ZkGaTzYiM1tb0y8R6SzvkQFQwYytRxQalWbVWpmVFz
/ZXWNeH3PGMEfx8j4lDfi3WR3QpZ9OwnhXdR+AF6n5yES4b4eU5J7pIOng/pGb47j8fDhPgpzsO3
tpCv0WFcVrnxg1bZY2bE23gUAnuaWCUg5WNtkaWgvzsRO1nIByczxC3bEHNfLibA5jEw445Lxy2h
a/FuHAw2Kh7JIjnWBPL+6o0cd7cRHeylDNzIbQZtuJZ75hDEm8NFhrnPYUX5YGbzZcooKhmoGIFj
qBdtaN2NRfAc+ty/uArfCp+flsr5o50XGO/LhUyqHkY9fi4j7qZJMutCM7tzaNTjCt68UJwjoKm4
EASAetmY13EfFvlKylYvQ4yySEzGKt0Q7nqOxKAZvfVhJWM0MUIHVEJ4ZoWqzzu8oxUxuBF40Rp2
SjhU8BWPDzyMWd2iVBfwbJFJG2JHa4ILRe0OXgw1p5Aygl9hxaEDTlzWI5d6IxBEVD5EaoDUlTir
VGU+n1SFJRuRK2JVLjLSW1EV3Pp9TCgsGzcHBM/Ga8QfRFHhYfGEb3Xe3mpFtS0lE8DvoF0Egn8v
1e1LJCdryTd8e16Hdon3VlSEY6Ekv9D9kmVa0g17TcBxnY58yxkhQbZi6Bt67JbTh3w08zunReoe
+HvhRAqi0RTR7rJuYspJiC/tKmTexBPNqjGx+CT7mrwucyRMroiJzS0mhUa3fMby9WmDqovYPGTW
K/D8IH2x1//4eOm24zpAI+3CJxYWHWhsh5rBZjL8t6hg9GRiffvz0v8d53ryYEGqY5ClAMErdcqj
l1sla0ovEdxsvlM8HHUDlmE6KIHlL+p6egTEtykjZpU0IbLKM/fzcpK6oknZdDYLN2wApIk5d14z
YVRmxuMpVywGRiVGhsJUmjKGdJm5GcPOrcHgbkgjfiuL6kEpWOnQFD9oEQo7k3HequPCCcMZ6Ma0
T7M6WXSNepBVlo7zclOYWDmkLMJrka8zlJkk6oQxAPpLw6qNTcv7mg5gmuVMM22k5hMRmJ/iuBLW
Us/Txr63LyZ+ko3UwxBJ9R1wUvy9NSxdcoKYkyePafznzMiey++ZGPpRFBbEGI4xp1hZjtwXDKzI
NskUYlYgbkCYF3a1y1bludX72J2XW0pYPsT61CxYPHsXfqRNPxsgf6uodpen/Pdf8+/8QEtOVFTQ
/Pd/Hf3pMsTrW7Oc+eNPrV7zuWJVn/7Q0b9c//f7X/uv+VzoOvoDSx6KXgfKXePNa90mP8/i10/+
b//yV+mM8ZTS2Y+8zZr5X8MUnB0Vz2Y+3X8SkD6V3O7a7ilpP/3Cr2oblukvVOBB9KL1Qhk51836
17r51z+xWX6hliZrOu57kX0wwyB5JU3wr38K2hf8o4TvQJhC6kARieIH48/730nilzlWQ8FEOdcs
AJy9PwAu/VfhhrvGA/nrzx8LOe+9gA+f5AwiAbcNB4+TQ3V9Wm2rMeo0WqE1923iIWgZEcYPijfc
ammrrsO2NjfvBAJytvJruVOKC4w9xTIZ9em6VoYOMnQ85/FmK98nZtLMy3hnWU15J0kDYI9MLBe6
NPhrjFbTNpQmMXELrfZ2ZbAm8FCjMvbh1v+mMHVcAaNQhJ8aqAkOVphVRDiczFmiWmm6h1Dllmgk
3/XTzCR12fwh9tG53ufx7PjrSHA3ZKZJXNzvTZgPs2ObkmWCTlG7RUWrweUazM00dOEqg/SOpDHQ
L4u2GBvbSohk/tsXOfvGKZWCvifA/KS0GIBUHsxU9G610OoW2VT728RT1Z2v6eOZ8tin+8lLNkOU
uUaJu3l6PyPeG/IR0vIOzkazDEb9KdUDwnUH6Ry3752B/tebyA3F0gWCldcQV96cdnU8Hxm5qPup
PpZ3sSEuU9ZQuF6X5tTsslJclAO8EcuwNWWT+TEiwG+lKBwkZooo2vreU4pFRzUdchrXQd9cjOm1
iKG669RNCqkkTW61NrgftNRRUmOdFPU2SsMtKJHrJpApKsvSGSHIcVFvvhgV8s5cUsT1RSPupKhn
gp7QA5kYUinuhaUhoqAZPIQU6djkxLsK5+JKPr2N2GTlmUSH1dkAQH5y8wo8bPgBKvWOJZW+mjzQ
bGiuk22fetmmGHq6ZJAXUS+efUPmMuzxY4OyjYmSLw8qCjX7k8cWRTiD/VC9aw3i3nx47m4te+nm
z6/8aRIDNxQyFDeVTRhINGy/x4ehvZtHgjDId/ji8lnwFK/VWJjIVzWcUQLEJmskr3q+pZGEoIeL
mhhJu8LA6iBZDvdFizhPGFdyWz79+cw+3Xn6JYjh4dEaMHhYrh6fGMK9pIVi5t+Hnp/jv2naKwNF
LsWNDu+OQnGhk4IbwRCMw58PfNIo4R1Do8rcwOIN8zfcxpN3DLylLga6Vt2DrJrAuLgapmzb6LND
WY/fKqW7i5IRqaxviUQSKc+NyD5IqVzEdx4Zte11gIsKcbD0BI1lFbfyqy8pjU1m1HOuk19mkv8G
vGkQu+Wfz1yaz+zonaEobMFURg1O0sMna7WAfxlZcDfel5p86U36iqWSm5vWvrb6LZGujtbMAB/1
m9T+fI/+1hrmf7dAuSpes9umen1tLp+K/w9WKUAaPzyFT6uU67D5AbQ3+wfmtKfspf64Xnn/1X+v
V2T1y6xQgAoEooQlOjPCz/WKICmsPGYoIc1cukvvi5J/L1hkhVUOjSeLBDyZzfw8Ufx7wSJrX8j+
kWCdYLGTMAH/nQXL8cCqAW03mPhoQjLJ8819atewtii6Npv22pCzj2pbdoG+b2dDGLs+5S3nw036
zXrihNYyHw/zv0KrYq7e0N48mWsrNR2ojgbyXsjCBKeFmizkMA9Qp9Nm6OXvopQgyfeaaCV412n6
IPjUNKtSHld/PpH3eJW/vhlOhBg+oIl0I0EDGAj7j8eZfEr1BiFmvi8ok7L3oFmThSSGpkOwLeun
Os28lRLiLMrVwFhXlfbm1/1txuDtknKs7bHuHtrcoq2i9HdGXofE36rSjax664Zc16WPhdstKwJT
O7gZbuN3EEgeZb0gpjbs8zO6A+VkQOd6GMvZddIGorSAU/xk9KLvE6Rk1suXKL/9wAGJ0o628kMD
QRXWS1W+aMW1mlyo8cZvllWzTupDiL/w2io2UUsJda0Jjv6aX6Qx9roVDKvaXLDPqgIbsQvXi3vD
ri/zyzHfReHSzFCt2iBXsjlf29UW/kYvXSzhvnqTWjYqZVpDeraUX7TYjoUlHvJp31PAytbBN+k7
ydCjsQrrC2m8JNIDZ0eeOAQmZV91anpK/iOTLnQ4TsZmtgtkLmmkrWOwoU5cq3MtDPjpqjVXSrVM
A7dtgYm6Ru8O2pJi0hhSr3AC7Lkg6m7aa5LK6Tokh+LeeFQeLZKukVBjzrJpHPvRMq2/oZC1Ihc3
OOZPYdct9dWzv8DgJhi29C0/CN+onNPLEPUlqyZPIIroB/XiDhV0cDkpTvMDE2npsYhy023het9L
ca1Z+LLtUaNQioPQ1iRbvowujY3mGreQ5RQ0kq+1sTQJRqaPtvWfeWrabc1VRevRcEoUQ3eKra+8
lboiFYLm+2X4bSIxeVxP5SZCYXTVf116l9au3Xr7kYXcXb5tlslueLAw31xmmUO+MlRZ/3nqbdMZ
L6qltvFucLqh244DZygukY0Nw0q57gT8/baFwciOr6xHzAa76TF9zi5NbZUWbjQ4/tJz5FX/Fnm2
d0h2vWPtrE2wEN26s32n+D5uzOXw1Xcqx3P0BdeII8sG1ZIQtEyDEWezU7xFbzRFojcc65G46UxH
u6hsf5lve8ye5BhcE3SQu9zQx2yFtWpTNi5urnYpOfFLvMkfxmhl3Zi7aWVddgtyM167fbK3Dpjs
hdFJ9tMTny3hxIpddrZG4PW1tMgO2UGNHat1MbmHsROpwFUcXcQn83NY+79p8J+oUD4MrJ+nwafk
qT2a++af/zn3IdL4gu6FgQm5AcPsX8IYSZG+IHBlq8WAxW5oHnx/zXzmF+ZBAkJJxDIZ5GZW4a95
T/7CHDpHf9BvYZPID/ydee94mQmU+F1QztxHjBFJpNLJPNTR3iAxyhh3Vpg2fPj0xAKCNuxBIhS+
mzeahTIu1FBJFx/uz29mQG7Hh7XafGAW96hwGLGRDDAdHs87YuGPFsEv1c4Mptju9Eh3FEHO1tKA
0PjPhzreSvw6FOYSg5LIO5Lw+FDgoYKRHNJql3tW4sRNxwCmsZY/c5Tj1ef7YWTssjNRew6tPI3c
C30oA2LybigWapYPZrCsRQ0b+Kh3F00o9kstTmiCNNVgLho5KnGM6vQJEHVa/RNUFdgWaq3r7iSX
1QrtgtfQds2LnHHBkK+Kgb4Ck4wevhRWvOd9Y5GSNeN4L3Ujg3dX9i9dGAiPhgBMSZsgHds41bt9
h7vPx90TjDe0neR7te3Lx8aXjC20u2etjsQDNJbelbuhBdPgiWVmewCcv1uTBKTmzF36/Nip/BMf
gq1HJyv2RCUiS3UqS73Y7OLeAE+GGcj12iE988SPV3Pvj4I9HR8IuyeexPsW50MRRY9EmiW9We+0
KfjaMSG3+6DsCww03jnu3vsO8a8F1K9j4c7QSQFDk3Ua0UxQCWHqBewJvPzLchQd2Opu6SnLiPG4
/cHUWsiabZGtXcQoQbRq2XbNqh5F22zgnFbXcvsUi9EGP/qrL6iLoDdXqXWlYDTq5b2GXiJmmcCe
ytXSr6aWui2zYk/vpld2UnXdhRdi4xT1DaZzO5iZyt+i7oK6QJI5GLWdwBAXPgG0kVI5mGOXAua4
aFpJQcHb9632rqJ8PMSQPiwPKBI+sugw6q8ecIAp2vbhDdXDZSJdeOBwCmmfGqPT60vF9BdyRxo8
RnoluTILeZ21N1VUuX9+W97zvj7dXHClCO8gRSMGPP502zDLuryW6l0ehNKKP7KGycRlFGevYQxx
bSTTngp7lCxTy89XQdMFlEbifQgHcql5geBCHde3eZX2duqJttS0D3QRlp362klS5SSROrlpl1WI
XkTQPlFeOEo0bSEnJIsmUBRHqgesoL30klDN3MSG1m2tvDMudWoA+M0JQ6vKJLtVYr3YxDjxeEro
EOSsCM6UKk5iNn+9aPiuZ1IsYpbTighME7GIWr3ZaTWLbwAG4ZKxaLwgOVKD5glgwupRwQcG3pqo
S5UHv87kDVhMEeC8pTudp5d2KEWSq2ETJYRPRQIjImfItAh/LQPNevBq/uU2ThHgxece5sn2/OcF
kCmJmUzWiIO35q/2w1cptIEWNIbU7NKxVx2M2aVT+5a+agrsb7WJNCsxYa305jDQjWu/GdHZ7c5v
Zh3EqQzTTDjizDY+PoU+UzsxluN2RwObUc4Soq0QT9rK1Dz9zBj020MxrSI1xE0unk4HmRqUZT21
7Y6AJBBe6igtUjkWH4O2C858Jiebnp93FvE65SIDthv7nuPLEqXGrLUWeBNY02afmqkJsJVuf981
/ZabgRwmmPAw9FW8CySxWBBSVi81IR/XBvSQq7HN9SUquHpfEaB7BlL1Lg89/ohn/S6sbOh1lBDl
ky2Zb+RTX5tSufMrD31ToPc2tadgNi4UpkNKbesavmk6VqM8eGWouEofeWst63sUVFRx9KSf1oKQ
9Mh1OnHva+O5hMvPqyD6FUza6PJn6PWpqFb1/ECXR7jh+dAQ0pBV+SKIhwR6UJWtDGzum6ie9B1l
rL+XKcKTgyJu8jbO6wVqVqcxNqUvSq0RZNkW3IS5gNxWuH5rnktn/7QCophIxwcY/dzhoep+/H4U
nVV05RCp21SElyCmlBxIEDhnnfo061LCoYQwh3Wr83B98nHpvghtCaHJNh0RxRRVhdkO1gkL2dIV
em35Pjf8316DvQbP539uDF4+VXXwlCS/LbnNv/pr22FIXywid1gA6ZTw3zcXvzqEuogef2ZPquA3
efN5UL+2HZL6BZwdlXDGZ5UmkMKX8mvfoX6hMkYlmpKbTGUaNf/f2Xccvyt8YuDHEeTPaTqz6eld
Pv1hLuilNEl7MUxvqkEEwVBK9iSat12vE2M4QA35cIN+s9k4/r5/Ho1EMJTJFNV1XADH778e+f2Q
CGQrGyFwyfQgT/5Vr0QAj5rLXAlC6j5GuP7bx2Tk19F+IzWntTCf04crTCMvwK40IDcbjashtJhd
m2FV1OFC7HKKPnK8DS3pzKTzm9sKCHB2Z1FLZWN18gl2emcBlEuSG3nSpnXXmJtmIPpMMLdJqJ/D
7jK1cA1/jezcV2qyyDg44HxfmeaOr5F1fkbYgajfWOiolgjBiEMw4xcR6dngI+57CUFtZNlD699K
0VXU7s3mSsnW1MIqz6FtAEFhkp6syY48tw1eTP/FzO+H8lvQXovdpuneFHVjRou2cZtgmUR3an2l
B9sEfJW2CGcFMMSUlVk/Tg2lWp8VbeXQyak2deCqO1h1wWJUXsb8Tu1ug2yPtncyHnVhNRUr01x5
2o1iuIV8ENUbE6bbDLEsZdnui0MjCquYipqxDleDvBb8wBVMw1FuTG+jrIwLpfDf6znGlfV1etID
N9Uah/kifIQ18iwXTixcQ6NOhPQy1AFmgeHKr/s6dNT01RQfR/NWM8lQ9BCnsocrDnKJ5Cp2wRHY
hfzaETKrwfGzbL9d1sqmw4CG3c9WygdvOniZWwdLOs/AHjuuWMME8mBgA5SUbwLNx4GK4cRMWdgE
LIso4alXXmcoqjxbh7zn+w7RLrwLfuFW8Vb1qBg+ttQ81RXKqDDfGOemuJN138+3hJmNEse8I2MB
ePyWlJFfwQ2y9Js+TMGJ0khHRj0iBhdVMMaepy7NOlR2WV+SISeUd3mDuvvPH+On74KPgSUYnQRS
1dBOnHyMo9E0cTzq6k1jPjVjEzjUvCdHL3poVZYqn1mP/e5oEgMkn70yf4TK8QVrgtwA76n0m6S1
7r2goHumg3TNumg3VMG54INPgxsdWmKdiAqAY8WAejK4eb3RCa0yJHcD616gEaWrNsa9UUC/69Ot
boX3YwX56s839MS1ykPlqEQFkYiHuoN0q3n5+2F4G0kMFtXYiO+qUXtsjHWQdua9Rco6fMy4BOVT
Q0MI9GFRx/3aMBC3t0VwF6bdQe8z065bU9kAz88XwG1dELM3fz6/dxXh0dBE+UxF7cIbh4MXKczx
+YWyhkVd9q3brLiEqsXTNihRm2sNFwC7utBWxfUYr6XlsBF7VJYu5J2gWAivSDBH2FdgJyGj3Tb0
hB2q45fVVrr4f+yd13LcaJZ1X2Vi7jEBb27h0jHJZCatbhCiJMJ7j6f/F9QzMWKyfzHqfioqurpK
EhMJ4HPn7L12vSMVdLPMdt+4WI6tI9CuJnL4jUBW+XPS6FJ1lRwdelxmg8fy4XeqpCTYwk/hpt2X
W43Qsdv2LbxEe/nQfMv2oR9tAg/5sOEUAlY0W0rc4Ky9/v1uXIsgxDWGiKdElgsqFlrdV+9IWImm
BngKVuojOWvKD45ecPdgbugN9T4HZvChfKSTIZ8yVMW0cOxAdKvGh1HYwxl8Aisq1E59qY40Un+V
b3wPo8IE98Vb9TtF+/NT+9/rvCoPEQ46UtqIrAsw6ht1tkfTiXYN1fFyK2wLptF3iXv7kt4ufnA/
vEh3xc287z0DAMJtKm+CyAmO0c7ahhTqzwphkA5FmbjcWr1XZq5Qu1nkYhxf0ptEdUzs/ZGLuHyE
egxmuHVYwQbTTqnB2MbWOAS78STdT+dZsDsEopRdaporUNncut/QYlGWO9JFF81v6UCUpzn4Lpav
XXcuakdpbPUluw3s0le31Sa5r47lnZw65YVwvc1XO+/fW+vr+0aRGKAKNU5DvVYLpHi3c2jx5iV+
EvfSnbRb7pKb9ja/tWxtKzyrT6ih7/uat9Wmf4WMWevspXUGyxckTuLO+C2fPCpGZum0064ZT/S+
MsEpJKdpHf5c1tBn8ozY56wcIXutXHMk08GlG2FqaBLwTzq16kk0MG+SA/r74hvrjmF6QrSvKwad
n32rL8K+35nP0GOfpeNwm/vCiYVHIb7knuZKDiaRyePSi7amXlbCsuYyHupyq6h4inwh2YwLbS8P
2C5uBLBFyfGLUfLxmMScxijBg4pbjnupkfPycc7APwVLgz3PJTgC+Xvq98oueiS+ws0Qljni5AmE
i5R+1Dp6QZ6dnR/1Xe9nh+IAWsS17svd5Mk+ISYou58pnWfHcvv3SyRogGv480lTveDQyIGRngEC
wGsTfqWWU73Ac77PzE2cbwBM4foyG19nPJLcy/x/SKvAbi0vD3dhiJNjlxn3+nCfFDvR2uvjoa1e
VevR7PZt6xnhUZsd+rJzsIW7XP+oTD8ckLvvu/f5LgpcsjSU+6KzG9GWaaj9TGvb+h6eqndZ9/ry
MZxfzOZOmjx+nQJjRlMrcubRMXsPttvKhZL8pnRj+bKUblu787gvk1uaCUisg3iTRX4cbju0zAo3
WGLYWcpdVu4H8dEA3Dgnt0t6rOoNVrF1Nm7BWhn2UtyurLzesFy5eNSVW8tyGZhD/4uLr7sNBc/k
bGLXeWslW9EvaX9IZL8kGUzY6PPbzF5RL7bI29wel1FtKF7asw+hVZmpfEUuRi0J0qBoMybYqYi3
4R5oDq9oEaW2mCzbzgxtzdVpHI54AxrjJp/ORnQa+mNrxv5gPsWwwgqYDDQsrfEfbmU0lWMMc7iI
15oqlnq1xQ9yudWXJRLPBQxoqJjJDh624tU4lJylNr5YOa63MvQykASixOI0yAC53lyIeaLqZZw2
Zwo0P9uGrZuS0swUa0CuUfVlqeh6BPJxFEHQZK3Hw1UU8nEE0iXRW/j94SXRQY/2Ur24lIB/0EpY
9/n7KFFFJ8bANgzKTVjXbjqGrrqEzdaqjH1TKv8w18aEd4FEY1WysrVCxfq7QP3HNkeARh+L0SSe
JTN4bsZIw5q3UGPVb0KigOwoDDadwqIq5PcA0G/j2rjX9DLnNCLeG7Oa/cODLJfDQo6xmF2XscrC
Pt4f5qYpzEV5OQfNuFHBwEYq/Ay9rv21WeMueRnY3OKvMis+1jLXu0Cf0WBZNtY+B+iPjx87xQru
yLIXz9jrWg8IiOgMEuCIqeLN+/sMd72bXY36SFGQ4dD9BGl59XoLYaaSPZD3567GQFEScTDRk6SP
E3Gy/IYDSHdTSfX//qFsla+nVbgrFrI3Gq7M+4RRXH3DRq6Upqrkc5ruob3kyS5Sf1qZgrHndskc
FaS5dWuE34t8sBUYtwm0WUW8NcWjBnSwKl+1+kHtzkH1VIinaToU02Wunub2rV6ZwdMlQi7QvcU6
9N4bdstpcUiXrTlvixrI3RbUoQQBDgWOpLSAZXPnJceekg9OsjNwWwLwVVtOeObd0njxssXCM1Wg
6hn1p6I/avoWnLAI8LtWhdt62arzMRXeS84ci6w5LVLUALUoS6/6oofn3job5VNtcBLaGlyIeSeE
vqz8yMonbfbK6bZF0KdvWeMG4z4Td5Z2aHJXKt4t+H1NS6b6nWnwpQE/ZxsxhnSX7Zn5MXlZwrOZ
PMrLrRydOWEbK9IvIryL8/BeVn8F/QaavFTeFsp9XD9kHG/1bp9Im2gEkz7vEu6VwEKLllC4iemO
YU7wGjNwFQ29jd//iErBMYvvksQ91b61ES7C0K70Tbb6bsibuMfQOzfbJnZKbVeZEAt3nJ9142Ho
H/CCIH7QnUa5wOSazCdcxRJkRWVLjSIOODivc3VbeQp9L+0fmWLWAUQxjXY35Byqr/zrx9erjosx
NLRAPWOBzTiw63TTKrOzixLE+kzOARD9yvinu2kEbWvsEtJnkY0Nu4WPnxot4dhPhaicF/1nMdh5
A6py8dY8NbM8pPV7K9yKKdnfLKbhvdLtQ2UfFBspOKr1Uwe0XXDb6VUw/cwg1OAo57exDAgDIzpH
Ae1+lr4FoaPCjKaewKax2ZMWDeCw0fdzcmrVNTSOOzvv69IfLHfYy8YNHirlkV3dcgqQyFj31tB7
YmSvzc3QH+D8BphJndbcL0NhV+IeHP7U/grBvULHJov6Z6BvgIbyK9b9kB5vF0Rx412UvJRojMiv
wief21J/gx2nMkrbaJ4MskVIR2/uMsXH61bEXyjOcE98mjpWtZmi/24rUfG7OrOYbY2WoVDkc6zs
6fCyWxhusp12wkXujO8D0NHjQnrLi2q4En22GciPncy6PQT34gJOv7ZpXipkyB2r6CZT39Z/CUHk
xfkTTal8cLPCXiqQxXY5ORY79st8Wy77xDhGxfGupNaGj7XHiquqO5W1mWSwCZ92qrz0Jreg5B/0
NXa5VPnKgG8AmPP3OTla1Hws2n6bOb5EsSdPW+GtOknt0RBcKTwQxVvoT8H8OOAVNSFTyvP3UL1X
KmRF7VFdNoJ+hzkXNrwtSjlYTyaE5m6ev5t0vGB4d8ZZiFFR9jcD+cpEI5wxH8HudgSSUEzZriF3
a/awuI2+iRQ7Dx9arfSC/k2ih5oIKeIlcJ3zestmzoN9uhVZBpqjzOE64Qwf2yCyamgruuHOT9JN
L2PX3sijrYu3anxuvo9uKJ0AKlQLyTvCMdMBotd3WnAbJKMbDxut+akwt0VHuSc7rRucYNRuiubU
ak9SGGzTkON4dVd33ncNnZjWv5WTdtN38Q7CGWo1EoymN3qpOAREVH11Xtkt3Aip3BRNay+1b3Q/
pBj/esC87uMWXo9CQbOZERPqDXNmCrtOfcirfTDvptRFSe62fX8KQTjn+luV/dSUB9luBleYNlpK
75s98zaZSfBhLWCb75em/cjD3BTfnuQ3Af/+sskDAhTd5Cw89qIr/UR7YHJ4qX1l9CziKPABT8c0
IljUHu6722nhCOwPjHKXhSbbRLs58QNjQ7ILUjWvTvcztprHLj1QVvWhry4eAjLI40q4E92bKtuM
jhYSSACX+Rj3XmT4+tZyiXCqneg1De3yW3iw/PI2/S6ckMHlkj2cJ6/fjVuEJu1dTy1V3xnUXc7R
t3BlNtjitr7ECVdHcF8NBHlXHZJnklkCZ76H1Ko+F1+c+a6ak+vM/JsuRG1SpIOqrA2PP+tYJXv5
PLUK+Yxf2fQGXHskIA2razKy6RbGbi9ZXiISAIkVovbIcXKt0jpkOoWduIYcoEqPrWDctGL6xZrx
aS9M/RAkGWGOiKTo7a7zzh9bT9rGeSwgjjknUdY7IV5CNy1wAv196/Npv6Wzw+UUYawBg7p0LV9R
ujioQTqI5yRejdVa/yRG4kkVMQBVy/dOXE5jYn0xZxLNdz1nUqukaIkei49n7rzaUKIQEggcm6Vz
nsEHcETDzcUthah4YSbw68Kl/j0peLy2hXybCJuI93R5yphjqcJXO/MX2RFvTD9w1ilZ9NnBkM5h
ghkG+RNhDNNwG2vMGYc5+tXrp2X8JeUvRnsQs7ehP9UJ+fBPxfC+mD6t8SFxUIIYCxANWMFumri9
5rDnlKjC20bt8w4kkV/MTjOT6OKV7KSSfdzsCsOdUE31DiknjJgR6zb0daiE2d6krOwjytjKBwoa
WzYi963HYdKhXuhSutpI/uzU3uC3Xnhr3gffyvfgMX2vXkpUo+WBPgq/j66Rj83NG17T5/xNeoUu
tZO/zfcC/9ROI+mzSIhE2ij2WLr8XYTbRfLT5TwI27nYKcbNNN4XG1PZVvnbkP6Y8+MkH3BdCMNR
TO66cSe0BYRuVppqO2iXpL4Ry5fcLeobBvgi+3G9l9KDRREn3GXxtlB8K92gzWDBLoheIvgrZECL
D/VrWtn560yZu3QM6p0SMxtTIDgV23iN3/7+wnLQ/fzyoH6hYb9WQD6fRuYOIaOZ9cs5klyl3k76
NkluiFaXJj+wPDaV/HdVd+V4RwvOJuiFF1v9ZgGaVb2heiiMt768pRZvLitFlCqjKm2GGCCLB3mF
WJ+Q4xtubly25+xVeFkTqm5bh801FYLM1i9d4I3AynNPvgsu8wsRHensQzvU7tWX4Ul6j87FE3pc
5T68qbZc0L4+Rn7KD7C+ZaizG7u8Ce563/C4xl3xVH3XnoZN6acFJBQnvTDdv6PcRWlFVVnSoai4
PRQNLnAb3a0uM1skvtklbWRXNWDZH/Q73a/20bcC0Rc5Gl67696pBLJwSnb7qh1JitGOylHzLAdr
wybd6G7rhzdIxF1Qo37jcYIRvicUaBhQ8Gi+UWsRL8FN8CCiDufe/RR/yrtwk1DjSRCR2fWx3I+3
ynbY6j8BgQxe6ctv8nNyQHOu3ReUPh9q9FYvjKmiglKDcdkb5722muy9pdiK9KyGn5VxPw+7WbmA
edxo040V+Qk5QoieVeCEdgTQ5Cy+Fs/pUX/tAX3zSI75Y00gTU3x2eNvooN0YauXJAw4EjJ83YlS
py4J9vHGcWu1JGUezOFYjiLVupd23o/UMJnf34atsTFz8oio2ntjtEFzMtyjgZMex5/ar+Eod3Qx
7IafhEOcHmXqUUEShm2jk3YEndOv0k2rbeTuNs2OIryKFb3plKlTqHb0K1IhGdl64pATYc6u2PuB
tg8sWPyEQ/ma5AcKOU6wSPbReJ9SYg23ev+uxuynLgot4mEb15tWJTHAUdq7kaMJpPDO5T/2BpFV
m7J0u5Gpzkb3lQYOhW2aiCNdC9p3dCK/OEVcASRZITGqrJ0eHDYq/Z7riDlVa3LTCPLlnPcGDomR
ER7EU2anA/2OKDX2XXqWmhtd7k/EiaNQlF2Bv5xc1CjxKukXK/anihSXw7KhQKOT6a9dt/JwkpB5
00fSWXqxCmv2RA26ZFXS1pjML9YpWn2fphqEM+wMLCyQKzXwqhpBCLQykFWxnCc339b7/na6GZ8Q
U/qWN54YGjhlFsIKo30/PVSpA4hEokT8KJ/Uh5mwmRNV8mQ4JWjuqZgLnEc4CfswxkgwksmWICHt
x/KIFNTRvueYSDWbYG5YFFnpUstsebdPsuHl3R08y3HwDOh+ndsn3lSClfPp14in5H0d6Hfzaz9s
leQhVG/nwVOYnk/zqTrIr8023OU3YH324SbGOpBuBK87zCfVTTfUVp/5fXdM70/F9/GmupX9kXlJ
uUUaWCe3Bq8ktsvE03AFNfs53nQrRe40pUdA+33iqqcpcaj4qoTG5V6g0P7yMCRKLDnE7hg8G2c8
CY/r3HgUT1w+qXZswx/FE/018UV5F5gjcZPSbgntAIy/Sx+GAxFzjH5Szrqru6Uj2cQC3rC/9VWY
xbIr+8t7g2fKsoXH4s1KnKp1uN70cWTcmXb9ixu9TjXbZa+/RGew0fFD+cBRSNhX92uS16+hWFdN
66d1GgVHlZCgkVxgt29EVOa0kgiRkO3+vfSKY30Xv1A22Zu3/d7a6ufkV8j6PO6bm+xB+zHv5WP6
ZsECY8Y6URTmn8K0Tx4VcCaWq+LaoHMkHTR4EpqDgCwb7tvgYLa3JBQLflrus2E7TzfTcN93J7Iv
Q9WP0QfrrkAkmeTHJpMO0wPZ0hur3ViKK/TbJd7EkT8aDlUMtXL0bxSsdeBtiZtDK0t4W+z0GTLT
qiwgQcObu1PVH2V5O/e+PGPMOqatE+kEszlCcSP0x6y7E7rASbWjFT9V4T5obeMLCeC/GbN0KhAh
KSgUdQSgH7eyZq8YBC92yxkMdXUnQGA8DLkEp2yYVK/utPkfzxEIsVc/G7UPVHXXzemk1OdkHOER
BRSUnS42mTGbel+K6c8ZAscXFXnpUwWA4g57DhR2gAeZJ65mCfL+lKGPzPSctEHlLnP+pslFf1KM
tHHm7gcauCCeOSVFXekBP3YJjcA3VhQsqTrLVZev9I2WVv0sbDo0/A4R351vhe2Pv2+drh8Dd55q
0FpdF3UNEMRVkRPKm5h0ONTP1WKVtHb6lbqjdy6HHQfT4X+bYv+/EIjfHo4/e1Xr5+EvpCe5yiDw
5X587Ckxk0vVZvHZjJfxkNXzzZQEpp+2UQsYfPlR65yo5gSW9GwuNFoi0/ApDRdOqWbQrRrOjHyf
xhYS3IQ6sbiU9SrjpgL6/fcb81t6/OFK1zRkSJnATUkohkf78UpbIhaDtFGWi/yt5/OkNZ8gexDu
1I12CTYQ6L3ynn5pdAn35S/lmamepmj8LUsdfHrsVxq02MmJHOWcDVjBbOJJ/W1OwSX2hdhPU5ct
iRa4MqUfKWb9v/TqrTpsrXMOZkA6FMQA1Qd2eXXmJMSY4VjUfFL6hsUDwGRH2U7q/L5hE+HT+sSz
JxD7lx8LmeLtvRCcR7b7iRfXHjUBNiLzgf+rCHb8VnrzPXYB0l0AsTFLUMkY8NPRRGG7xF6O9ei5
Y/ZDY2WA7AIQ6TZsAjWn+ooh+1v0cn2L8X3Q1uEvqu1Xc0CKDZbyayZelqq5KfockKwxaTA+WCgJ
xpPJhdS/DwXrZ5Wyu8rFO1UK3hPopTuaIqcvHvjVug4KArgAInpebZge4lXNjqNwpDNki4ssxxJd
nOxOVcdhE8Q/JLln1/o4D9AARvBJf//c9ed+vAl8LkYrJifgKNbvo80fZ/pCqeC0t3FxGSzB7yRE
XdWULHasE/ECoZJilt5+0VD5NOj5qqh+2blRScBJfVVGEFSpayWlzi9JmQxeYxxmXDAc8tjNJ/lX
Sdv/5sPWgUSiHr10nM1XFWdSbjSySjTua1K/xFHBBlsxf5VS/zhn8Vc70+vNGT+eIgLSBraD67Jy
VbpRakWkuB2Ol2CB0bAULXttmZbN3x/Z78Xi6pnBvzBWLx70EOTNH+eGRCWHR6r14WIeKbpRerWn
h4g8Ph1YJsOfTZ9jcuiNt2Z20ggVE1eIPE7XpXjs411ZHBI4DRb+rUOleUmwKS0NA68P3UXO3arz
+skdCV5tHlY2awgqk6w211K3LSl3MSaWQwcnmIOidQhVD6dEA4MjALBKi9qV3jlO0rWe2CrhFiNv
4SF/kJ6MCZeuB0GtumXvxa9nTynZ3CVmVE+qnZDd5+D0nVPSMsxuS8Xr4u2U3yaGP/4+xOMbMgVn
QHpT+7XihcYmOXT5Vgw26bgZjsWm/+ImX1eheJSrXk5BfIwW7JNZQhXBwcYg7S5iujiWPtzR47MX
S56coWteeq28iyjn//3BftIlArK2AFrj9qe+ttaiPj7YwojGIsOJcKF7k3AMnNyZaChP0TS0XUOr
upBYKAkNhHYKXejVZfVVe/nz1zY4VilItDVABsbvZemP6UAMlzAatam4ZIL6lMU5uGAgpU5SF7XX
JQBrk/K9N4AN/v2bfx6lTMHoMUGrKIivr+k7bU8AYDxUzWXWm3bfmRsBLZ4WaU4OHe+L+uK/ucuQ
fsDIMAUhrUFn9vEuC53YByN0zss8mpdalLZtkeEyr9+j8QR0dEX395mzWLSQsqr8YiP4bz4d5SnY
ebYfbM0+QaGJJZOjIp4beI6iRc+CpLoiPCq9VrtaHB/nmxHWIU3A8InO3Ms/vc2WhfZQgTwEuIKp
9+M3l9W4CgezaPCzt7AUgG/DJWS+6HV7stov5yl+2sdpik+jLEYY/Krqvy5kW6PYIPHT2gvSim5L
IWvsdoQ+hnYv608KuccOprQ1yB2b/9+/5yctKBJwviWPmEIuqhRF/vhFI74Neex0wPJ8RuTWEDCP
HrroL30nHIpGYRTLtKSnzhAwQiqmg0LUxFS8g/CDBLPKRL9bRN8YVf3S0mf/4vKut+dcnoaZjdWe
xr7CcPt4eUkFCJwsZfE8153phNP8Hg01seFl1RIrR3efzYCBdJ1WpoXrh3M1h+g6eu5iUtw0NVf9
zuxLL9fZ7lXKWdaynoQsFG9V8sWlfhqYyFUJWdFBoijgE6+vdCiWUZ8KvbpYFfrtpaVjYlW15ARy
+iOqUZT9/c58WkBXTbZO3wPNhcTWTPl4Y6wWHGaBPesyG5OCpBzdShb02RdjUFsXyA9vpoz3na31
inGSUeJezbOj1ihlS1jkpUasBpXCkl8VaTq30bKL6ri80VXUauG80ARW6+qgg9y2LSFTjlOv35EN
bp0wbqd+sCDvmQxtP+jpeFtpsXJIyTSy9eVFNXNau02i38FRRje09JK/yD9MhLxCFLxZYSTsuAyq
pRSF5Wy6tWqNandhqU7WzKgNRDYqnSrshTQoz1ZeuInS8QAWgoArQ4RwQnU06MzhfjG8LJCtM7KC
WevKk1ETodHFX2xPP5+cuGXIEPHHsDyxOF09mTaG/dW3WXJZujxxQpOW8CDWpWtkUkm0LyW/OOmC
fd+nJybzB8w/o92J1i+xE4+pHHjKpA7PoLWcpaEO0MhW4+OXVr9YteXrSjzGImRIAHrWfRh4nquB
X8tF2ENEhmk/CvFGGQcFBDL8nHDoiIfteJ16OKo8VAi/xOBiM+63bR3xQqvwyhoKAaeweM2rLN8v
VnyTGwMWW7XfxFnbwssOD10gydu/v/Sf1lxeQZwAYBWQY2iMtY8vvdIXjRBp47AquizQKY0N4E62
QxHpuokh3QZh3bv//DOZINf9xsrW+n0f/1jnRyBiAP+G5iwn3Y8la3/BoH/OgnSXmwGLIH0vwmv8
v3+mdBVBAZBthRbyYauWzlpnlI/fNFWURtaJIj0XsasUOJYvhkX05vQEyjYkrTOUXrT8iA+pq/e5
jmYHbWZsc1c4o4bAaGovjkNSxH+Kc+6IeDJis3Uhj9kt8egEo9shyP9KfjM65L9v+lTipzo0FPzw
/sjDHfhyCmLbBGB2fpanW4LTOdptg/nUZS5JT0XKWZOD0FObEb9bPebSGxztlvZdr+1Uy7eid2S/
WURlEAAMFfVcfdTLrflc6O5YvCjKYcRoI9mopNqTZnr9TCcMwQ9tUt3Te8ciJbef3oXqnFIdh0JU
TPi3j6p+ZzSPAfU7/VnNVM9M70IuuDnP1MxKn/S1ZqISeztX7mzawiuzLg2vGGqM4WNkZDjltZcW
mCtYzhFCbkh7+PuT+7wKkNXFsJLxhaK+vBZBkkNM1rcuM0MqBBMHE8XNIL4NkdWW45B+8Wr+C/Hx
cXrm4xgJFqsBZJFr82us5bm4pg2fe9Uf5fsSKPhy1xJ+nom1oxGJlVEo0F4M87tVHQMeYhlcou4l
6vet8qqovyT11zRS4qpOYfUrE45RAEfKU9Pnpd+geevLQyDSg3mUzMc1hVlNnsOVudsDyg10n1j6
ELxWF9DRQFQxoBkZ013Qn8foWMqb0HzpLSRS1U+5bZxFoX7BE2oBjEsQnbqapI3p2Qr2cwRdCDfP
qGvOXFBXp5Iytd1uiARPGQsHbAECOnXsKZ2MFOUoLKedOw/II+ilWWTpGtCEupmaJLHSOv2/Pod8
pPyStJ+xUNmFdLJeyH1AQU+hCiE/uexB+FKXOTxhfiD17IZflbEwjYFIffUJVYwtxuQHt6wmKQ3u
4VX7hnVgpBbf2MnTgFgpc2TzvqnOSfpTpXmcyhb1gJ2JNdoKH6zwPm5eS/0sopiJXkq0OzoEUE66
GIoQuuXJOeBiVGtnlZu+ekU+hYx5ImoY9QRvbL8RNNdEl04lut6Zsr08lax5DvR4y3Kos9BH6x/l
d+kyRS4dcElF3JXeyDgV1vhbyAleX90L93QFhzflAKSD+ny8KQvCrj2SPahEqcg4qNegXgMChZKP
RVJ0U/NtlJ8EyytDHO/8GHcY3T6FSeTUkav3GyPZZsXG4mwc7GNkjOM3q6UkuZOBNM/gtP1xdeOB
i5oEkBTrf57mu65BhL4mBkzP5NLTj3vty9eJPi4q3DFyjafxJ/Qr2nnwsDAX0qBt5Acr3UOfLeR9
2L2E5i5bvhnD94U308S8YrLdWHvVfeSlzGO8J3RFrU3Ze8QPm9MBPTxTIX8Xw00jXFKUUemOM9kk
79MM4cBN3ntJdasjFCnat3TtJ0922u4Kclm4eKH6OUj3Q3aBepvQbGw1D7OI2ex0VvQyfSyiYxHc
KtJGDjdRvlfDTZDcpP0+yfZ1vx7vSQBBHVksd1JxIBy7UP1cO8/jM0Y+ZYCr6+e7voT0vZlUv4of
mhRr4FnqTz2N/+AZnDqc/51meZZ5g5A917bQdcBARMig9joNyfKLQpO6rvZXEwkGepkzHgRwtntX
++yhKLsSuPJwXmgAxmhLs6RbUz5mf5bES5Jk426p9fFO7WrVbvPwppjk2A2sINpEIlWUuof/H6cT
zDAZxVydsv01BoWUbT1Hx5AHtFDs3hoezKR46IK1fyuXXmaIqB9WIViBWKvLo2lTTySZaAMIkKFl
mcosMXW06Bm+gGRX5Dqjlh3wnZieXndOnOnoPZdykw5Is/4+k38+frInwnG4ngMtUYRz/nEJFoAS
J1IkZBc5EMeTHg1urRQucLzBXgaJxXjAzGKGb1PfggwSw/6r0/enZ8IFrP7A1fu4nr6vildaLw3G
omnZhcMbJN/qRDVg9qtOfY9bpINdB0QoaygON/M0OkW6/MQ0Ts+p4kX/+71Yn/6Ht2O9Ehg5Mu0f
y0D08/FWjEsWWRlcksuSia+htrB2z5y41rT7jQ7oxmJe//snft6erh+pK/Bjkdxy/Ls6gBe5krWL
rFL6bMfONctiJPXC+KHACT3laohxopd3elPk6GHbwAvU5q6Z5AeFxXBfmzOKPj1/DOWGP2bODVug
gtiMBnq6/MuYWLRwP09f3KXfqq6PtwmXwQr9YtOPJu16Sx1DoSeFqk6RwfF+DFIRbYaJvIgx6AdX
GuPOqzLS2+WQ45KOWjexcmjDSCxC2o19kQ2+GlrSZhbFHiqtams1LCCg1ZIfBq3ua0VpbUxj9cDk
CWKMtms3rVTp27lEdRVF8Y8ZouPNDFhwnGXxi2+nfnoHVhAzkwQ2K2wcv0H+f+yD27maglJd0ouM
qcIG0PQwi8kX+/vf6MzrO/jnh1w99YD4F1lOA4Q0rUijYzFyP5aaCh0N/6OaOP6MUAadk1GKzcCA
6a31Uvd3xUQWR2KIjZ9x4pZG+W76nUI0IPmi6+SIa8TSkgDPXzlOAUlRfq6rmPsEc1upIbaESjB8
y+XpKl9t5T+P4rWYLlPFIrsQyeLVKK5iU4edswhnvUPYROj84tXiQHHADMkorTi06OwL+vBGm9by
bhg22GpNHYEWUVR/H1RXrBlOFbQRVsSmzKNkb2pcjePOUoOZY5Jw7utso3XKsKnJ+vGERd2VmoxJ
Qa5mf0GVp6aAoclEurPijk0CPgkv1NiEaTmdlsT4Ssj4by9sDZ/Dv0ddE0jFxwmmqMYiyZpGONfW
vIB9HM8KjEj2B5nL3Ib5t+hehz5wJ4J/sA8KB5E6gmMAKiZNZ2rBz0WXMp9e/n6//s0kxCmeWY+n
p2FsuaaiNP0QJ3NYhZcsMIvbhfOsrvSbIDPHA3F5Oz2wGpdw+tCZ1El0VH6Xo7eVftA0yUuEw1Te
KHRJVbEgMKjtcvYK+nthRbNfz4XoTPgifl/w/3FV/pMy1x/P7hPD8RmmStz+BxTj//D7ri++/8lz
/P1n/4dlTMIC52qZiu4VWUWgyf1f0toA4/DN+/c/GGNJ+S+ZiAaeP+X+VQTBoPkfjDHIlbVsCliF
KtzaOZP+CVflahRoVIAhLdDJJl0HNgcj9OMoCMHqxbEkdo9Jn3CKaZQ8u52KmDhubZr6zVomtpMp
DAk2m+Xhre4bzI+m2LLGKXr6SDwVwYmTkp8lwgE3rQG494+bevrXRPxnNMS65fnf6fn3BQJgYXXT
Qf/T87gapiOzqtiYevdYJyhTaLfukUeZLGB5re7+/lEfl5v//ih6vCtgifLmdamnG4yR1WDpHmdh
RiU8NqEXilHyhU7798Ty8RutTGsRFooKefyTR3BkUys0bDyfBoRpG0lnd5vT3JjqUnQoZNVUVnv6
6V0XwO3PZvN2qYVj2mSHJgpQfEkhkex9uni4OrVLbnLHBcki436eU98IzqlBUTQdkmqbhJWC2ikK
NlFfa3ihIQD//Y5dlfLXW8bcCTYB8Lu4dqauqmMzIRfNnLfRk2EI0U8DvP1pjBBYkRcBey+uLM6V
0n5Ssaf16lxthmxxwjkV3RyxdNGg5MzavKH2/6CpQ+INaRj/66H+3/z0nxT//3han+any/e3j1PS
+tv/e0rS1wnm/7F3ZrtxY+mWfpVC3zPBYXO66HMREQzGIIVGS5ZvCMmWOc8zn74/Kp1ZUkilaNc5
B+gDNFBlZNpOMYLc3MP/r/UtgUcAfSbZGSx/f+PV5z9Cukl5B40SbdZX8xIJy3T/OLDRP58bVNo/
p6X5jzBhslfHicmGjcPcUfzLZ3EwR/Vs2vTwgeicQwhiiFnwkN7OSkpUGObkWepqamzJHWNzo5Xw
bay2/6kCnaz7W6PAT0oC6vfaV7a2EspbaSqItgJlB0rlLMk69Zwa5zqRNHGuNw8vd/K/Y1B1z1XT
Vs//AN9fs1BkPx4bgn3+B5D8oXZ9PrzS/O34mv/+30ue8gceEcjDqoGnkLrk3+MLT/AfOMOhDqKh
omX1dtmDa4fzkLY+IwAry5tljxWKarhAKkKTHUvkbwwwMe8638zBBJRwXALawIfgNTiqdSPyAdXX
DdptEZal9ECF374IBx+HfNp43TZOOtNYTF72mHUxRN0yLfV1RceI5p83FT8KMhWdoNH1Ra4GMFwt
uaySpUUmGKVDUF2z5Vwue1AiRYay2bQxbvR9yshNDONSsDeH3yJrdbz041E1V5Ar85tokr5VXY1M
OFP7/EnWJjxfOD7r3qGXJV3Tzp2ChScCUrvVpBsLp5X14EdqFBi4+yzTofQFFSaVlFjJy1AjcaZs
+q5c9jOq98Sy/G6tRBBIe5RJhI41+qSjfUPFgw2nMlFuEzn0sAy31TJNRbd6NaT+bxZ/roL0Cegc
0xSa8vmg8+oAmFTkmJRFqNymmaidLMir9aDVUGnpTztal54Co3wwLvgqSINmwzwNTvPogq2aZpNG
Y/zWkItx72d59zBolgSdVzHGnzH7tZhDSmS7kBjJyc0Us08XtVbQkRhy4WhF48HLFZn4nmZy8+zJ
uQ14C1GauWzMng6XP+biRoRg0JZqIcYvrTnqtCk1bcydsKC0kJFPWTstuq92ye4vzlfTpIzGIm77
ibi/wsyMBT3m6KJWajwqQitGTCvwbCSbNubKEAUybs8sr+OpHx4lAxnXUqpb7VEPjeqnSOMIlo+g
rLUQndemi998YMhymLQxiM3mOG7i2wcGUBZk7mAMt42f/fQmEP0S92ZS7Q2t0vD/Hz2od25//O//
hfyECZJz4Bx49RIyQnnsXyMesYwVBetM/leuyuujyIc/6695Wrb/QOKHnIoG0stq/895mj9iBub4
TggLZ3eZjflf1Ef5D5LqeSeRBc1H1Xn38Ot4Qioc1UOVWZzt7VwjtH5nmkZ083aePr4N1lwlfDUB
oGkO27AV0bZN9wHhtqbynDL9CSSvEo4fZTzQKlH71Vgux+lL6cPScTggR7pjYcL1dkm+ILtY8PYJ
J4835ncybAU2XuO6LC8N7zDZLvQbkWzM6R4ncmT+mD3HGWf8sPleiitFnHn+bedtAzIhzCXWaUV/
DIMbKz5I7cEsdqW6r43L3DoT0WVX72N+3UvefgovaiJv57wPbz+To9XwAFcdl9a0nJqDOdPzcELH
T2a28RDk2nd6eJFDE6uyBVrfCmhYbaPsxTqUnKdIhbutoaw7b4/p2chuoUrF2lKFkxpt1Gob9I9q
B60pRwDtsS1qr9PxJtBuJ3ZF8b0yfevirRmce/UmbbYG81rvgqw1+rXBIYGqjH1mKN5iSu5sGErx
siFbI74YRtcI10K/COwzYqujZF8Xm4EE1J6M90tMKLVHARDn/cPcdsUaiFVQiy7R7HjaxsT8NH3F
pb/B4DD/L19P4j4Yrtr4tugBnEX7FEGyfqjETVnfeMl5FGyws0XAtCwnpP9fLuJpRZ7NaOxIsYRW
pGI/UdZq4ZbBxcvL8lu7uY8TJecf8XfA5P8bMZDz9nreaAsQK7Bv0CN/uk37koXN849/3DSPzXP9
j/OQV/gfF22TjGHmf0SE/fDH/5otTBKUaNWgPfy1PWN2/wsRa/xhUK2AMMMG7c9i2q/JQrXmWgb6
E4NaPpsumQ3fX7UM5hHEm/OpgSoEAYZAqn5runi7KUEKxUw282lZwDnbYOZ4O1uoLV2iLjT8h7JD
QtJVgX6t1NGhIPSRRPHnvkCXP0033sjYji2Y4iJ1Gqsk9iRihFeZ9uPVLPzB9uVtD+PX50HvYlmI
OdguHe0y+wqN0Dh2/kMaF+Va8snYffklxkW7kmIoh2kr339+zaMeErcQ8BDLxuzO5q5zgnt7E2pN
zaRRCrXb0ZD2ulI5adpXd/4YlIumChKnKgexzEr8Y2UW3Bn4ej7/AAy/V1trMUsCkK1wfkSgO5dt
jh5CGmQtt3Swrid9XNjgXoKSFpKAd2hIWw4GnPtD7UCzYNr+7oXZeyAs1AhsBmPyUqt4tVZUNcnb
bPW1a9WQcPqaSJh7jmKkKnc3dt2va+SCulJsylw8fH5lFr83X5oRzAOmR8VzBmn9cvx9s05FndCz
lF7/FbFNC8xli/Pzb9ttuiTZye0W3pl+sB390GyslbE1tiEcg2oPy+AgOXCKVvbSdsBr8Pvz3ys2
1SbbNIvLatPwj7ajbtXLZgG3ib/4vVt+vzRWmGIfqr3tiJXJH0dP/cMIipGkPPCD+rm/LRzlMB38
M/vLcIVuNlqMl+q2W0hLOqzLbmE6lfP9kh/6/XvDPw7LdsV9WoarK33VLnFwk1xEU5x/0ha4Cp1q
Jbuymzuy260Jj/oZbREcrwg02tgbfRW5+Qa4Gcay6Yd8ULbj9XAxXEh7aKKOeaaeSxvZxUyLgx1H
Dj9NAdE4/3zL0bfSWlvYm+mSWGpSniKXhKflz80+XwDNWJqr+a/Zq3JT7utNsrxJF2hLlmD2XBww
W2gKrn1bb/rFKQbtfAp9NYh/PU+sPTboLDpPx/uOEEOVV+pScrVeXdxC6tyXy9z1r7qnELFPswiI
vioczDvgHDe+gyPDURbI5tfTJnRyl7/qsMteP7uHHTnNi2p5My76jb/idLjgN5zIiVec7ZYJtzyb
/38+Kst+cRWwMC4gdGVf7Eu8wSH/vuo30spfZ8v5v92caH6Jo/3VPG6BMZNjR6eBOfh4v16IlDT3
TkuvhsT2kTH11m7oygiJSOb2Ib6rfIxmAo311MhNefbnL/hXgzYNti//Vo/9Q+Z3tVummISg6LQs
3yNR8UMBMrPLUeMYSilvPaVfVuqQ715+URC2BSotXLPlDUWeTEqmydTAayQwMPQXXhbJO48HtWMP
+OuXLDcQWXq+SWT1X7/38vdwqlknZrG5eHE8AsCYzQUMTGkWEHD+/NVs4k3ZEI0wLq7AvO0kIZ2J
LLiOmuDMSp+lprlRPAK7wvigScq5qk83ZJiv5/6Rb9MlLZcqxB35hx/AKRYE3UXZY57bV6UZwkiw
923a3Lfgeby6TxbZUyj6B3o1mxxljT5WmDrbg50bbqjcUVOwHGrIl/ho3LIYcNZOgWsAzgb1cTY0
8RrinNMLz8mDC9KGcX4X5IGz2zVxMhrdJoFxgNZgJUSzj9hkagmbxDK51rLspgfc2IOePTEbzmf/
V8WVeVCB80fkDZMNqel8PHh969LIaqkupsGVHLPUNJHZLTAXguv8KTdQNcLGVfRLNFXrwbe7Exef
l9RX1+aJ8cBYAWc4i81icLT6WFB5xqFRPAdX0bAs7T5cRlNfLARuPUevm+a6EAHSncg8MWCOxsu8
K2PtgxjN1oySxfGbpPeVVQ8IQy6iWn2OUzbvqMbT9eRDffBrfRE12LUnG7a3HdWKe+KWv706PSIK
8VTWZhOrmLmLR+WYQrQAlltdvi2VGOuu8MlusuK90qK3kj0pWYMthNOp5+fktmzDKWzPYx3OlsKx
ih4pYs/sUYgpW/nNlAB8Lb4XUVHfkmJ/qv3x8SfF3AGMA1XtcZJlZslhnrB/uG2V8AF/Ai4SGQBq
qJn7rA4f2piaWoi2IJmSkwawt7O6NUMCKR8SZc6gROR/3EtS+rSyVFjbV0nWrpK+95yim7brVWgW
NEorfFit6pPVHE+wcMMASomJtS9LWipBs1KvbO0z0kk2PlTufSeUr9aY9VdNr1ZuVWGTfvlXI4d4
qwsAA9lI17qRKfL4dNU0Xb6wShFdmU3hfRHNYUr78Szyd7YZdDe5ElRUd0DtRmKUV8GgR8u6z7rd
lGXyCrNac2363kE2On3lj9qXl/HzX3ACen0A+o//aWG0s2P5X1dNFs9JOD2/LpXMf//XWccy/6AZ
it3pr54tY+lXAK1FYYS+hGGTZwDr9FUFW7H4j6ikEHmBrWWup/x91lH0P2hk8JZxemKLDobiN8rX
b8fxbJbkB8wdGpQ/4CePdTGtGvpzbkvtNlKA/NMCelrt/HL6s772Lw3ZR5vaPy/DYWr2YNCTOZZg
jWTC2eo01m4rSfu8kdfJ+ORpP7QhuExEfAKeceSK//WlkNqz6jKZofx6u2rEfCXFU6fatSrz4HMC
XYZl/zWUgGCYaWovK1E4QyyXEHgQa1rBZdRJ3xQvJVw2PC+mYDtU18IIMH749RNzwG1TS3evxsfl
n8vI6170u77Uy43nMItHlpuPmfztZ1R6zVMHe6hdzx7gvpM+rxWatShkuDtRIt0ESskMrG50X7ou
YhxcE+VP9nTDpYjsM1lFUS5Bniz0RIUIn6MuJhr188+oHq2+L0+NMTbjcOemvj4/1Vcbl0Do+RQb
Ze1iaGA3XeLhaqt1F+FBbSOVrUz+VYDNsIrSX07RcO4HgrTt0nTp4m+qAJiVLLUPQVV+o6dwM/nZ
Js9RqpoyYUyff9S3S8GfT5yCASOYN23eg779pJKOpSUxuZu+Cq+3SMcaB4HnLzRwb3Fumxvs93jQ
adQspv73tGW/Lk5kuTznu8CpnT/cq9skt1ZhxF5Ru0kVupnh8R5JD59/v+PXlN0pPcx5PHMipBZ6
dAmM5KEItKh2U9nat2O9CQHzKblxgpZxdOLn58/X0djwzC14xAtHo9JolHSMsqB2K7sCfmmRURuH
nEO0BDBaaibUOiKsviNu4SmEuFlG1fXn39RgYnu77eIjQJ97QaIbyDXmP391NwmxM5Mklio3FnZ8
FocR5ZS06J6sfhzXTZpXEprqfrwPi1BCPuUpD36MnLpOgE3KelwESyNNwueuSOLCsU2QunqqDdtp
NPqNAlGoWBu6VH8bKlDrpX0oSjM91zPTdpW4204RvEvAeujnQXfFXaG4ClawtpBaV/N99L6+edHF
cJ+iyYMu0yiLJuJsTP95w8c4k+Sqc8ZY0tceOTS3opEFcCA4Nb1ALS68fE4sNDEg4oHX4yha9hU8
21oOzvpYSpzezLfNCLWjB3eKqpYQxSaW7iWAImvZ9jPHF8OTSMmAUQzybjzAluzLNbVXaWE19plu
ByderJcd9ptdMI9j3uhQ1ifBhCnh7eOAh2wlXVoD5S9pVKoRnKs26qmI59O1yayV9eF1E9gh0meC
7VZFESCzzyqBwU6Tn9tQv2tbrb/oW80Gya6JpZhSE8hCjj/Bx+pNTeu8BvtFUgsTMl9ZuidudFwU
FeTPqlT8b35EiT6M4M8QLLrytRL7j2z9/HzYffSCwaylCzlXRCn8vP2aoy8P+lQTNuCrtfQl8cPm
3J/q27JNnj+/0LtTxXw/Z6aTPEsm6Fq/vVDPMafK26ZyCzmJgTBPsEUsIqKI9pCZtZIWl0ZXJw8R
4+DEgeaj72hwMCeAEH0Nr/fbS8taXilFU5AtHubxc1lb54ExKA+cT8MTVzpe7rmF9HRlEFnMqxhf
j67kTbXeJLJXuFNmXuotNJUiETc+2wwxicvQK3789k2ddSSgEiiNcl6cv/mrOUOROi/rY7ly5SYk
0FEzdwrH21CHMOMVyrkAddYkpxqUH9xOLmrKMgZERJbHuwwpr6OE2M3KTX30ubYBCbAPxoUqyHf8
/Ot9NC2j+uPBUbjAUvf+RChZdhmTzauaxTOip0fN7Mnh1ttlZwNp0vth27fNzxLHz7JO4++fX/7D
L0rWzlxUV8GCHg1Zo7Q6s7IZN5VGmIeunxtBs67L4cS3/GDQcJbjzAmIH9ybOFp77DYxGs/LKjef
1G6tTtldSFZDPhaQD1EHFEp2iolyBJh7We7gd5AuR1wpihCUIG/HjVJW01BJpas2tn5vAMhWi3ob
hDaz75hcjyNVFEkjX9XofdWx1Cp6sOB09w3kP93ocRGPhXHCif3xw7Zx36FboQJ/PK6MViqszA94
2B7udBO3Go6Ax8L+Xg1ZsjCnQUKT215Svqgp8Fn1iV3fh4+Bg7qA3Y2o9Ljobnqws6veLl29j64b
u3e9dDxDg0ed3X+KktFffT665sd6tMAYQBoQl3OomVs7b58BrQWSKAFfuMlk79Qyvy+jUxlcH30l
ogNYvDhq4Yo5WsN8I2oTb+pLl9O2WIsGCpsqVeO6V8avvuzvyYL5/Du9O4EwAWL9+PuK5tEE6NtB
NlTZyBVBd4BekbqLoppBaVn3WOuFSmyJmUWuyMn9Mft6o7OVa434oavVQ0Ir1Y70wfXM+rFL1XO/
lIgtMbVhg3b9+fNP+tG7je2DlX1W+b8DiI3Y8OWsa0s3lqI7MxnOe6086FFw9Z+7jPr2IcdtGxhG
25WuUZfySmpQKyWgp7EmBSdmkQ+2j6R7//MLHQ2nPKnscBr4QuE0fQ+1zkk76SJpDbDyw6mnPD/F
46H7ss6Zc3kXAtvbb9WbshqIpC7dSIOUkglMdDbV51g51BbYQSuhZ55s5FDkrqn715/f0o/emzkq
k4xH+gr87+jiQxj2KItKN1Uz2ckMq3uq06H4+p+7ytGknDfhoAbszNzRwoXtK87oJycOHR/siKg6
EvEIys7m8HY0NgbbK7261Aq3aodzhMwP9jDNzdZLM/Bu5DJNVrrtn9qhfDjLvoSroDiGxSMfzQkZ
BqxhKszC9aZBcaVsoPcyXmdsa7eDyeTnwSQjEkbBRZ5otBzE7ec39sgj/+faw3rO91aQOTFg3z6/
aBi9QR1Snl+hfMvL5F4KYn85G0MUPyWKMn4QRfizUZPMaWIcvSmB9Z9/hJci5dH45axMbRuVJEd8
42j85iHDKy4yuK565blTlTyHk3LdZYNJKJEEuS0Yx6VuJldlX2m7NAXB1HSqE4QANgfOqSuKKfEV
gYqBq5TZzq8hz+Z1l6wHmxjowhhW5RDH20QAFM4CaMj5dLD1zl83nXRTV0G9V/z+bpSA0meDvh8G
KM9Ng42+VKLYNTUPr7XWyauml7ZJmU1fMRhwpvORCWYzQTrliRnSNMLiVaj7qh5xqgV+zFGLb/oA
942Ri8uiMrdRkNNosnUy0kntI9IewYhfNGdCjpOFOmHdbfzboUu6ZRFru6Eaznwr1AjiBAmg+RYe
1skgxUJCbS6oLUD7nKBqw41ad1J5Y4Sjuh5px28RV14EA9X5Og8zgpz77EGBJbWQc29fpgTn1BPU
vtqyzrocENcoQ4Q0itZbIF30ges3yi6ugIhSqPiZ6uYTmbEIkcdtKEXJyq/B7yl5pe9bRZG2OcjO
z8fDB8skBX9MJCaYRhbko3fdizLNTmWk9Q1+JrCMEHwCn9ZLDSvDjq75r07M1R9dkAOXRZ8fiTCD
7e0rQMwQXsagLNystcdlkWBFagPZ8ZR4Z01duOyb7MRXfFfSYmGmUaBqFFXZWwEYfntJgWyBvGuD
xupUqqtSH2OHwld0k2dms+iy8LEt+UOji2me2/pVmqbPRd6c8dGyc18tABAXMxPRJghCDzGH602W
PQlJ1datAuUwspLwJL/wqLM6F2VmbRyLGphPXtWjCXK00ni0bb9w6yI9s1CKtYPU7KY0uLA0DBKV
NQuloila2aX6s5OsG1H1pzgiH+wTMBGxQyCzgBnrWBEh+lIzG4BgrDYpDLmmZOupLxEfn0I6zYPs
aE7ChjPPhzZfmZLx2wek1UXR9vmQu2qcfjMiHeu5fmKHPU/t7y4x+xEQbOOmOt7hUq0o26jq8F33
6l2NRnZJDPpdkgcb6jJwxNn9GL52ZdZ6fWLAf7TUwZpjz0CcFh2p40UnjhJbG+TcjepwF1v6c1J4
t3qdXo5BdqnnBOJlUXcCgjSP6HffVmcQz8cJakbzS/jqbBxblTXJDekgcawDhfWmm1JPCVSM7bXw
+hMX++jW0kigHjx3O95VN9ox8fLBsgsXut2lFLXxUrTpMtaMPe38vSTMG600bqJA/vb51PXRjaV7
YcxWKxifx4hPvTcIaBIKriAFjUDtFCri6SQnJ7IoFUcfcYdWcXz/+UVfTqRHt3bObcQzDaCcyvPR
8THuwKvpLGxuN9nxVkj1maJwXBO1/qTFkF1CfzQIbEmfQqPZUF5aZTGN1NHokFEDsIlNu3QoqqZr
v0fM6Veo40mv0XRHArPkV9F3IQpqgRKSf6mvl5lBGKBSVzdmrD/ZcfNgFlixi0n5osWtviAu5DCZ
seTWko2xLg8eAaOlgPMR1OixtadO06EIJV0atGngVHVpQbuv1DUpJNKqC8ubz2+POs9L724PpbQ5
bQM4w7GGTk+EUdjYrt2hBjwhm0QzqPMBrKCTXE25vhNja64LT97BTSmWgaSW35Ixg9KbTDdyIFZN
GxAUmadbIAmRo5gQvHuJcJYoFA+GFaWryA9JeTGCU5WyDxYmsuGJGUZ4DrVYHD3YxtfDIK4KVglj
wB7L54EzNCmrvh78M6vgqbalZZ14dz44NL4YBub10CBL9RjRmiSDrlaTnrtVL4DuDoO5hBhGbCzr
MiUQoBLhhNbO1iUPLW8I51zhZBFFmQzPRvuiW/rT0Dd3LVgYFBLTFdYnsRtKkMB4B075Gz7Yv86b
BA1/Fs0VGJJHE3VRN35ptiJzZZtCbRPdaplHeEGeV8tS9of5t/mYDRKRpCC5ri3TTa8CR/l8kL2f
cFBIsFexuWm0qo5n1CEqC8Wz+syVxnifjPJBloNlXI9OQxRHNtpnfcgW1qpPHTPfnx9mbaBsknlP
iYY1ZJ6RXk2rejWEuteFuZu0CDGwTbpFMMWgxywI70+VF9wwSheDPlPOT3znd2vx0aWPVpGyDpUg
lROWSGL0Ym/Yjjn9g6I7sVc6cZnjkrjVqUlgljEvgQ14NWkprtaump+qN71b8OdvM7MZmEeZJ4z5
z1/dSF9OjVaLuJH9ICrAGGW+TxTUtJ+Pk4+fl2rJc8scP6J6tPFTJ6uFsBvl9CnitdqIm8AQByMM
njrbvkRVESxoau3Lqtyo5A3/OxdnwVexqs3K5vlWv/qOcDMaDgM+Fy+kXdZqV60X/Rhh0oGXeiyb
cuuTtAQT+zYb8+2Ja7/bPc7399W1j754BBAnCHyu7YftWrdR7Rpzp5ZD34j4s+tuEZJ8HSzpdqiL
MwKhTmx53k2l8+Ux8NG3pMJK1+PtV/czc5h6Yq7cznoK8BdVqb/vyws1iTZACE9c7N1e5+hiRzWR
SfIlDtBm5qZZtewATxldu+ph7KU42j6/r6cudTRsPZnmIUfDzK2RHOVAqXxmP6W7VinK/ztX0mdz
DTpswziaaTTRFqWh8IK0jSmcwiA6mFbRwFF2Gg9ok07p3j78ZnN9gjcS6bt11EtP6Ujq9LQzd7Sr
do0FEURdB6HEq2BqtYOWnBihp653NELMPu4wy/HQQr+4NJX+vK7KbWk1Sxma7L9xK5ln8BmyI37X
R4lGqsNJNCdNhigBCkscbBg1VZL2bA9PNdPf7UnnwUhfgeK1zCH3+LnVkpp54Jn4XqOo6eamTlgZ
h9ZunLqctlGCHkH6pb76lzqb96synXvqgYhwqS1hvT56A0QlS3ID7sMdAdXlo0rEnhc8NWXqKH6x
lURKnjj6Mz+BgtiYN0lXnThcfbBqvPkAR+9FKwrRywPvexkiu0mMjaBDAXLk+vMn+cGqwRDlBEfJ
mubByzn/1YyalMZkhAM3t1aUYMfevAQX2Z4amgiumJ7e7GHp0SJaQv/CTlB5b4FoJqZt0KyAoqRv
YSh71yJKjTU7AgALmVP3cnAFW6h3Rm38PhYRzVtKfqtYJdipHOSbWCp/WnlBZIOldq5pRdUWVyM5
O2VxExPpuTanajOqUJpz7Twa1KsxwyQchTCpOyXo1n2oS7P8kxQqYExL9vgSTN7iC/UpWEk51LiG
cvfarxA7e2kGXUmj1r40mhhaXusxzmmWoyAttDh06y61fuad7G+qJNDP8i7cdJlEeriW7mOutMqN
CQNBL++UFhLd1Gl7r4+bdVfb7eWUSU7f2fGmqxTVBdWUAa+bfhRNLA6lJ7761Lcg3GCq0isU/GnT
uZaQvmhRkpzxkL7piTHcNJyOl7ntg5HSimkz+BVK1tEjUaxAvA3fuNz2ndRCcYPSqpbRvp2GTV4Q
fmanEseVpC2viOK23DYzPZITUgXLGZm8sTFnAemcmgylWfkBWWqhJz8UdXvbS5600DL1wvSULYlK
wLWMUcWDXRcGegPVfAi47jLU1RoMLMw3zZfGc8ASc8TU5F1ByiBvLoyqHc1ya1nyhu2CSjYW+lw8
7IM4fpYmDbCdOhYHuWLrieB/MbaQkOyo0R3DVwH06T703FRsKzmAxmc08rbP/DNF0uj9pODpQqGQ
e6gpN9roP3ppj/W3vwkVrd+FM2kYZDppLVb8PRNJceimikxQC3KwYa806ucLW0yNq2mkafRyvunR
FjgCQRhrIMbvWeizscFvL9RI2XSFBVNDs8lgJULbjyJ9RdtY20hGdkHlnWfXex3BZDCzF1Ob61/H
gnSHxeBH7R5xDtR/S/PWAPambBmpee9gVtn1VVh/URC5LJD6gYs0U9VVUtBU5iTynWjrYZNSS/QB
zFdO5Odfc6tO1r4GgKW3+v7KajoC3lWtJRnQOy+MUb7vJV/f+aofX1ZeoUlO3kYmTsZhIY3COzMs
gkg8ojO+6Xjp3YwbTzw4KgBt3WWGXG66QZHQIpdxRfm40jF4kn9rq8FCNf2AwN+pvmqzVnXNqYuZ
nI14mXQ6uHCpJM92wvmc0qrYSvKA1LuO3CiHTmqr+Z0pNxsl7fNHvTXyrRfp15yj4zt6m7K66FBA
bsvOaB4D8jZARVLDxoZd9896EKBbTwQm+p2tlsCxcFZFyzhqb8NRwZQIWxGdOzTSwSmkfplqdgOB
tjF2g6o/ENuDb0RW0N0VhHT1pjldIAqslr0vrduKZzJphHMpZd2SzNByYlvk48yfnOyOiOoSu2gk
9f0ZKTCPjdwbDkTphmvokbZSK3+6aJCyayBPR+SFHHsOZlp7zBlVC3NMGWv8HCmxjOCfKXtaPmnO
hVojUfL9UnUls4XyWFSDKTugTIsLScq6czO1u12t8M6slajNYJhL9U04SspWJLmIF30qwu9D7l2Y
gVUvp642nLwT4bKDhnwldbRXF33OTDamRnZGcO626+uDFvj90iuzH3orkeBSQM53itKeqqUU6tQk
vcQztkqt+7Wbx1V/0DP9OtYgYDacoG2qMPs4DiDyFh4pNhJRFbG4iNvoEqniVU+2e+AV90UV/ahG
ctFNG9NbkhwsX96YYb8TExB7MzRgYZsw7dtKuZcmonkYe/6qtfCbGkmyG5HZuFOd7y0juZrkkUpM
WGXOVEvJivPHV/QI9crIjGYdy8q9qbNilGx8lqOvXVo1x5ChaxV3CJpLanY/UotxMWCMgWTqb5UA
gixLzp2a8Nt2Y/7kQqSAImVrym7vFeGXrBWrXrvvmgklZtXewxG8D2TO5J0lcUiWCwzCzU1saedS
muEwa/IzKzSdXhKInsrrrhFPwkQP1BszKmKkKR1ufO6MMtpXZHXxit3ZbVUvJEN2kjxbAws/zwx/
Z1qZvlBsaLwKtShM1BRSjSo48zKdBOb0Oeq4gfZdkNvLsrC/ZFm4pta9zUXw04tIo0rrcz8J9oHe
OoPVPstJ9qXrxSrolX43xXBPrXkXbyAai7QbU5H2rP5LhUPpGOouxfOD5j8oA4hgxQvuu8I412JT
BbwEoqCPs0sVpKltMBcMfpJdSwpvejyld1qHmQqOqULMB73ipdHNLKFB+h50cDJjwz8IJV2JUHmQ
RH0l4iHfMs8sWsv6xjv1Le5GcLWx0wwKcXAU/Pwg3ctVZbm+fW2AGJaUwXpM8/i8SY3zqlHIWMIh
heiPnNRE7BpPVzYavzFoXn4Z+UGyKoU+rEABEorWOSEbklVmN8TdjYSsCGtyRVkDlR6e+7HudiW9
+2aX1L1vDG5gdGH9dQyGLrzSU5FV+ZWXm0PgoJE01n4YTzsqmD8/34Z9dKyehe0Y+y1s//qLK+zV
PswbPLOVRiplkVqdmV2AHhCdn/Wg9hf4Mi9Q4975gtRlKzx1pv7gYPlikqEfgVSGrtXbg2WZDZ3E
MMrdGjyzHVibpJHIOLzJk/4A3vlSK6QtCP8ligPGuUFur74bK/OqUcz9VD/KibRqTikC3m9+UelC
rZiLQn8iC96c83uRSxjc2sz1vW7Zq+1iSrOlhBr087v+flMKb2Y2x6LlIwnmWCkVw9m3vQ6SsaY2
Sy9UF5LELDFdd1jA5C5Y5eWpguj7LyajnoGeAnuOI6Ux//mrxyzkoEQbTPWk142tpXTAZtrzCcrz
51/sg6Pg3O3CdEUHUtOOK6BBFMoZrdPc7ep259u6CywRNWS1lkv1xPn9o5E7H8zY/OApJ4HtqIom
cqOPGpNrmSkQS8NbG+Ojmt2JupjAq9Y0hTSxGiktF9apvuf8o48OFa8vfSyPzNPKw2vP3RwTCAoh
/QM7mZf+YttbMdkPLIhtYO46Yf3+UfvNhY/emVoapCrtg9zVPPtWqWqgrMW6LbODOjQn2HQfjZiZ
fIvVguMTovy3I2aY9HgoMspOUsZRU1OuOKIsc6v9E7jwLw+8H8wCcAtBbqKK5Dket2B8NVeMifa+
2/YtKNJ7NelpOWmboI6dmHD0z8fnR4MGmCK2HEgqQBOOYU+y0ZpqkTS8B2O9M+Rul+adtKms+Gmq
YKMjZUgXHp6q/8PemSzHjWRr+l16jzLMw6I3CMREBieREiVtYBQlAu6YJ8fw9P1B1XlTDLFEq7q9
6MUts8pcZCo9MLmf859/SJr0wkXF/Ofl37inLMrkGrcrhPG/pRqmeaaqouLxLQUTgR6XPum5RDcN
hv3Ol/j7FqOjPVrxOhNKABqX149vrjslprap9qlanMvaKZZdURDdBYdCHDIHEtfSLdPWX3r3nbHR
G539LyujgXy9cq2V7A0eF+l1/nGdHsa+vf/zfXxjm1kxIB4j5gar4vH1EsniNvki+P6cub8s3YNv
ob21IzwB3lnojbcTchHMGrSUyBTPRT6FG2C0iHPA3s/az2bzoZ2z75Xmb5suufQ6952v+63XI6DD
cJldQb0+PxEXzZ/ajOp6z8hs0yKKbSvSRab37t4bD2jtD3HlIT2MkevZWdCKHP/OlE8OSsLXdqUm
Ovbdnx/Qm0swEgCsR50FovX6AU15uei1zhKTmK/comhCs/cf/ntrrC/JL0daYhJ3lAZsULIgC5II
jj57b+jwxgMhJp4N0IHMwJl2hmzCehlr4Ixy3wf6J78S31VtH1J9/g9OZ/77qx6QRhXO8NntUhMh
RLrLOqW3fFKF/KYsgihIxtn++Za9fT1/r3N2yzw7UY1Tg+1B1SEDPFPR6PsPDYj+n9d5+/H/vc76
Wf3yaLRxtuDgcT1I/O5Q9N+R0ffeqODNNQgD/amnIqnt7J4Ns9u6QbyeT168HWLz0LTvlRhvL8Fk
EgARe6tzLLb2Z3+ClgAA3GsXsi9PStmHP9+pN3YyoEZIHcgIHa7lbLPUVQA7kRwk6Ez5ix0PV3OR
fmu64rQE743z37wa3BPQo2PW99uczmjj3OXxl/uJ+iTEEvxCqn+bqwIlBnYMTi88/NX86/WDN4Iq
C1Tmlnt4SNeBVpHK4mMr34iNLv13gOq3rmct/pDUecg4zv353LHPnaDSWavX75buQxK/t8O89blg
X8a2j36XCfXZw6mMtnITR/Fw5oLECe25ijMgRvEO9+WtZaCgBPBfcGK1zgfxOQQSP4k5ZCxPhjZW
EE1L12O174yhzvIBQNt5OEiSqc6ZnuDAfvZVYti/+HHOCwAIfVPhZG6mO9ylw7puIq92dpqEgRZ4
5F07Rwc4x0jM/dh9yVwRli4uaE25yZ6LZa0hltAmGxgvv31W1RH18EU52vdltZDhnh1ai3gK61o5
zjsH5BvH8asrODv3CX+GCRBY5T7vV8uzb71t7qVeXZnEytgo7//8bb65mgOVDUElz+e8Z0qCQccN
gJdZtCLSlxv8m3Caa8KpesEU5p2n89ZLQKXxX4udbc3FhHzPFyymp2C1fhGmgxd67uN/ckkWg0gK
Q1iUZ/1DmWZ950/cwAlDJj6YzaSn+wTee01t73r/frnL1vn3amfHp1JgznXFaktFAJY17x3tU2q+
U26+fePgcZgrOw6Z8+stJ1Zekxc1NBZfm7daeaeTT561zTuX8tY+TcX+X6us78ovJxq5GXrnuSZj
ORmHenC5YIznA/Ua9n/zcs5e8RpytJrx7dorq4r84jk3vziN+c7L9uabvVqb+miEAP/PmgPOOl8V
g7HWAd1eG18st9lXmhcBd220Jnin6Xrz3v292rmWBu6CGLqR1RKMW/F5wcIC6yOG++nwb5NP1y1u
PU2hiTBXPH8Z3EavyXSZeRnIPUGKsCv898xd3nzfflni7E3ohsTXCX3gTfDMCFTZr4Yotf6j9w3B
LsUnhxsc/9fvG/McETPdwHlpvnJSskiSalvrdMXviSDffDgccFjT8ZffCJ+JPeMi63GK9ozcJs/d
zka/6c0ytIuHP+89v68EtmbQ/a68vNUR7vUllWYd6FJQ6pSOiwdNc+w6JiTEp0ga7z8vtd6d1/gM
SyHegiqObSpb3eullFmnBtm15T4mV8Vv5k/QH/apkV5rWbovrBPj2lK+F4n6+4vBomBsLjaGuB55
6/X/skVkS5ATNrVQLWDIr3uPQZVfF4Qj/PnSfv90WQWHRPpE6kaakterBMYAZ7vgeY1y2SIpYQBY
bDP9USgTVMF955m9eU20zSCiKIJ/Y643iMqchLQQ3EWyyEBokmvMC8dp++eLemMZAySPDxbsEFLi
2UUxhcyzVM4FhZa5oeI+ceVhM5TvbETrf+bstTDQiPO2cyrBIlt/xi9PSF9g+IrML/ZJp2du5Nd6
TyCYK99jib91OejJyOWAbI9N/tkpm5QqF32Aj0WxGjw7dWSMzi3iln+7AF7p9Zgcrn38mkL++nKM
Jcut3LMKGKRZS84iHEmhOe+cR2+8b2t0EP/HBBsTrbPzqPelqqd+KfZmMG8dszoVenBSc7M18WAp
7fLbn9+E95Y7uyZa6zFmblvsm5E8P7O9IeuSXMVkEzQiaqvuy3+wHI4j+PcAVkMSeX0LcRHXTeUq
liOJEIedfews+7S0wlz4oWQ2+Ofl3tiXoLywA7ooI+j3z16MOejSsdULArKWIpyM5MlZmi30vo3n
XIt5Pgyzd9CS9wr/NzbeV6ue7YaDW2fLXJXFHjbCphYLLLdpO3dinxXuPz/k/9fmUVfimWdVvfTn
2QevLKb2P6rrp+JHd/4v/X/oxLvCq//aXWo/4LhbPOVPvxpMrX/kL4Op1ReXqCcYXygaAQDZuP6v
wVRgrgZTFE/riclnuP6jv6y3vX8AzjNHWtFzwOz10/zLetv6B1JsEAv8ZgB/MQn+tyymfrbSv2yc
SHmobYlv4LeBgoFgv/5MsrHIIFyUGdPLSWzL2mjCyumzCL7SrS58nHMNBzmETF58aZQPutdqq0Tw
juHiQcq5jUyCYHb4KiQhRc18jJ0sORKNMHqh33nbmFN5LBsrCecEIiYuI9/MBS+S2a7rcJjHr4QL
Z2ECFX0pnYF5t43IR/OcDR/1Xearz2VRSCj045OxGkonmUpevMlX22aeya4fmxfHWHJOSjcNe8vd
LIgM9/jLYBfFaA/fBHI4u2FG0+13+L6l1F0Y+ffkPxp5Wh9Kar5dP+oPiSGN0BKeFeWp7z/2QaP3
UZ7YpcA5iHk5mTjZ89yjS5wJL9vxj90r8hbmOwz0YEzhNJgfYmF1kZ8VtksuX4UsQQi8w43riXt5
5Y9dubNFfaFwh9xbPgo3GbcbV2uIMrbGurscHE14YYlh1D4lnOBrEw9W1Opkd0ujva6l8VGPYZkU
Webi3aElL4gNWpiSQXBdrfSdATJQEqF+++JneRcZeGCEGZbEobBJCRuzpg6zZIQLJq7srl12xAs4
H+di/gi9FYht1JOrEsPPY1f65lPVlvgIES5vR2Jy0q85JpKb0lhMxGWZ6i6cKf8CWWX+7nhNdxJ2
7h4hlMyfq0brvplV86QvM9amGdwVvGitxtHRl0xqz3Y1TNzNYFygmYzeRk6tIIVdC26Ys1lh41TN
hVdBC6Pgah56UxOb2u20UATYZ9Rm/nmx4+LoZ8YQKVm1l343ut+T1h/IGXKz73hqijUBGNrqXeqW
lnbVj0RKHfrJ7JHFZVNxisdek1vHSTNczR3pbNQUq3YztYhSaePjzTAlTXlQlQbjJPbzTLJ5m+WH
NMlzGTKNG0N99JZN5Xj9aUkc6wRZ6YPhYBzgqHXKXuKE2S4pYoPWf3TH/Drw0b1q1rwh0/zR7Mcq
Kub6UxcHBGe38z2yGfueAz+79Kq0JLu4yQo9GtDuDhviJ+b5sYYB2XxWWl5dOY3lH/pW9VunHLrH
SRsFQYbCe/YnKesIudBy73ZZfFEIHmCSuPOjHo/dbhqL/l6i2jwVhRM/6FUR7KXmlWgUJ8e/NH/a
IkoQPY+e9ENWtfnN1IniszXzyeZDpZ88fZHWVgyzrG7MedR4HwpL7MrR1x6rwp1uh9IkE3k2G9hp
1BbYB7iFJvdKg/ZG5Old204veqz0zTxWxsbrAy90/SGPFrLKsayyhguBbWSYpsVNHsefM32KNOXp
B228aSpviCbHzo5AwwI8uPgxTOMET84qd43Sd4WEsF6ghCDTXMtChprBhnyOaY3WCssYl0XUVNuy
SHaDxLUtFsm1KbvvsW71P/q0ZdIqAoOEZdvOMIS4tI001T4iRvVTcWoTLc+76xpza2cm4aUj73Hb
UYoicHKd2ASV6MZ6+ERTfrnErvVsoWf73oPJfnaq0r2Nu9S+aBrsqNr+dmEyvxmSHmvh3oUw5y/5
oWns4lAvLUq4VdNzJ4Xz3PczktWJaF4T3maZqmCb2wa+sEmqPhH2ZV2XBD823exuYtcjwpL98Wpo
iFvPSylPgZ+lX2TQxzd4MqmrWBTJ1UAQKMUdWqBd2mrudTF0PdHqxJ6grD9Nozj1sXfpD20VTlP5
zZytI6KeNFQd0fBDPZBuMIljHLf3MHWMqAv0O2eZoDaVXjTWPaN5p8k2nZymnZY12UXVfGmmdCMs
aPAJk9lLTDf82zaP0XSntboJZJGFWmHJT4VHUnadQzDAxnR1JDKkroU9aOVOz4wsrPTJI4Pb8yh0
jKoSW1iY0dIuzznjranu3CzUrVEd66I2o1Kk1ovyUOphLRFqg5rv1j2TQsy9WmwiC5zFuOR5ATO6
Oi6ppZhCp2kw0WMi8OBmzQ4imXHj51p5KCd9+m46JDuPHQEQQTITc9aL+85GFO21c/VguXD5Kpyh
NjXi3AgWy4jCsU0OeFskW97femMIpqZh2ev3OeEQH1Q3uaGYms+65ueXfSO9rZck39mndoTDaSi0
+OKqCY8zbwgKc4PSfbnvDbIjErC2skx3VAeEjqr8MalRNFe2k0QWE2cQv7m9ZXjG+zhN/SY3l7Bt
cSVH6/iVOh9XMhgwGKXn+s5dxj3yxjKqpn6PaXO+TYtgvMFjDvvm7KOdq2TflEpg89VMO9/O/F3H
WflARuzH2G5aHnNHBlfm3atx+byoMbtXnWygfY7qBFuzONiqSzfVNKS7Ae5nRA2C2MuGrQglFOpz
dZ1Mw3UXmLDfG9O/DCQpcjay7SMIxXyZAmocMNxqN7HNOaajI0PJMVthGXhyK2YRdnSceNsrHfRa
u/N1oom8fi43loxvstggMYTyoxo6tctsgD3fU+2l6cbTppjYmNqFnarP4odhWnZysD8viD4tAcW0
+ZCSu4x/nduZjrQvLJXaKg2tlKSG0JyNmkgoL9a9T1qeZHsN4aZJmkbq909dV5c3c1DdlIa5Mykx
srz8xNaN37Vrik2veoMAVg3PiDaVCHzNQ18q+9HoTQcwPj1MQXBles1dVUqMJtR8ZVU2rUuScgK6
V4xfiNqboxJGo9QBkTVxhLfR4qNL/ohvlDs5QigXjxyrT0olMFwn2L5B5oYzr4VPkHM7E4KQ9ABB
en/dLTEB9nF6Cdf4WKZiO8Gi7VT7PNRJepWoYLrXxvSWUvSDgO6+Sz3DJd6n0iOzy/D0szjt3CiH
EomnN+Qmy4+z56ZKjXto5zsvX+u0VA6hOcbOR2es8bzGpTJKqiG4H82CezkGP5xgKK8Gg/ZWTfbz
hPJ2V01ee6cRkMohEvc1XFp5YqquI8gabDWaaRTMs5DbIafw3tYDzLc+rKpULFdtm5hD1PtTlV3b
HT4DVxlZEaiNLWeS3lEL+nEMUxHP2tGeU6keM4yjg+d57mY4mz/bgP9plx7m+sf//l/P1VD27fzh
R0K2wq+9Dy3Jn/qlQ1V+H9qn7rc/8le/ZP0D6Q9pSHhcnvVLGPJingxgCv3sZ4gRrcrf/RIyNlLl
UNXSxACu/t0vmf8gYGnNJgZp5ZHTZf0blrw/nV9+aZeQtaBhRwFM+BWpSfyc1+0S49chTzMXU/N5
nLcWggW87J3LXpd3lob5CEKKaIhdHCR9RmvNYzw27sWSFMQywO/aGjHmnJRNu8IQH365j7f//A2/
utb+hGte/TR8M+Cx0BYiRFsDKl7/NOF1o9nb7NvLaMRf8riM9Y1WZEm5qS0r29djl0xbD0eDI+bW
en6qUQJBr0dOfcQ7fL5fBFlzjTV0D1qqutUnpbMjWzMo3oxxuTX73kDJmqTiVlZLTwx6G9tqs1SF
iYZe0i4NVRz/wA08QEaQtkUcxuzDJ81GOvrnS/3paHF2qStAiiIVBA6h0VnT2qUE2KbJRB2DS8vD
VA79uIs5vuGfG+hVCJNCn6EtR19Dct9qg/hSOLWmwm5OaRRwMRVXWm/KGwHJd+/Hgf8dCrNBWVb/
EzT5lxS48+BdBrOgkgBCq/MBfzufyqX0eUoPRLqX4zLdysIrPpKQs23hbF4Azo43qp39j1M6tbul
VfYN1vH+US4eg66qT4ZNjBXSsY8rceku87h75z6ub+ur+8gPAklnOg3WAA58dh/danJz+gZnV9dd
f1/1zRS5CFI2o5EXh0Jk6pM+Zzc29qLIBXzj5DDreQe4/ae69+xHwFhaxdr8DrCNs08KUinAe5tY
O1hXWn6F21NiXSSFX2+lnX1OSLGLZiufN10u2yh1OvIm9CoLveTjMjC9xY/HuMyaxaQkH/WT5iCG
bsZxY6mlCrtEVR/ovGvs5rX54AJG79zSMW8t4Yz7yTboLuXXuWsNDJB0+QmbjzzkGM8+dXMriHRE
ojGa9qbVxofUTeurBrwktGdzUXhZDOIhtcaUUiExoRKoynsCUzfSKM/MfBdrplNBW1dl5MZD+rHQ
iUbXW/2EbHPxw1HZyy4obdyR0BWpY9UGmUZwYK9vJLPwxyGmBmEkyTi8wFVDhLmqg12g9G1gyAeo
7VNE6W4aKBXt5xFf3a++kTUH0eC0RDyfS0mYoLxrl8njW27ycTvmDhhIjcPSD03LjQ0hAg4yQO7v
2Lcx9kxSE6ECjf2ky36m08CVd8EF62vgtva1VqyEWIgz+94csNSP6dtTZ6oOGrz3pxherCxEefKh
He6aWRUXQ2YibQEZAVDK22PRVUROZwW1aeOcyl6RJ+PmLo0zZhG10uot5hvpPp2N8oRfRfoj6PNs
a/qNOhpafW/hWhoVLYCQabU734vHvT7My2cvr4hoqdzgJm+IhBOjIk5l6YLgaz/GX3x/vF1mnXRM
NTjWQzVi48WA9EGMU51HqT8HD3LU/Jckr2V6OWmBew3nf9oEqOJCzywTGPrwxMM5496Dq07XiZl2
+UZrzeLenWsVzaXh7p22EntK7vu5qKsd0cxxaHR45MJxyvsQtsFDmsogomuahw1ubVOYF5W2DQQP
cTKrdNcYk3GkTRc/jG52NoFe5ttq9L/MmGvglTJ+ydNA+4GpOOqjqUtvHav6OqVGuXErbvKCIG7r
SjfeA3g9azOylXgKjlM+tjfx3H+jwDY3U1A7G6RQ2qZS5qaSido6BKJucfZstossu0jwIhXdZF6q
RbtLG3mXx053m1Hn2607HPNsscjSquMdMRT99yx3bh0jXvZjk14XdTLuUpB19Hbes6Z6xEJjsgq7
fGcnRYExcSB4YqYgIw/jujBOYwO9V2deTipOX4BBumv2Gj2gYUvNL+OCWrIyMndnxJU6iIWpy4bE
XwMD6GQ+tqjGtlod/OCo7kI0Rf2Gd3K8qeds2WVS9A8zXoNhUjX2bYNnSzkvBoq/XEV160ApF2B4
J6dpsyJ0SqFvOTWmr+jngm/WmjcuVep+1rDh/Iq9hx3OgS1OcdHp1mbIM/TIAg/Jg9MtHyozWK5R
HhZ46lguuQ8lOtP5Mek6xDDQhE9dbSQH7BXinVZX9ifSSbr7NI0vljhfLqqiiO+yyVtOfTGu0kv3
YKzWWjKeiRBDySkPWSBBMxzpiyCsq3R4yfhGv5oQCn0EVSZASTIlh1UcsMv7keZqljhOjHlkJIvc
9y0CxJCGvH4cSmkdZTHyuSFuGfJ5eNGdZbymw2i3Dim5y7aK81mGiUu4YdB12gbc+LOs51Mbj94x
7djGEBc2IWm7zUXqFrg3ZkBWc6dl1/6SuI8Cpl25acapvKzgBdM0ii9dgI6u1dIP+KY213aS5Af6
VrLli7G8MLyGYCt/DB7GEko6+67xoTP7KtLNrtu5bkoJpU/otENjSmtSBsVNkg7WrvLEY8VEU0SY
C3d1VKgBQxWb+XmfKM0kNtJo95L89X3l9e2FbnVwfNYmiXeCrC6UggkBbblLWAv2eaIrInzG02Nh
NPLzKA3xUc9K/QVYd7yiPf3G9Fdcek5QH+1Ycx4mRLNRmQTm0RjlS+A290MeYP4WDJ+XnxVVmtTl
LoUYe5Xg137MmMGHlVV7V41nrCilim+kW9wVS/9JYjIaYrd1zzFF5KI1GdsRp8VjHgQ73azqC7cd
T9LtboiPtba0v9c1MFWodZWzyUTbHr26ABezG+OQicW7tJPlAoDtrhzyAVUzgTgoKaCztG2v3SmM
hhDbzPHGmsQU6a1Id7GMv5VofKO0w9CvaNz8kMwJWLKqH9smqZ6Mpqk/ClPmW2EPVRhYqo2ywXb2
wjPx689tCUnbJi0LjeLBzYKED9Q2t1Og0qOdNt6d3ftplJIhvCtyuCFmQRht7rf2zVDIJt80Nu83
J586IEzMLisqvo9zUGJDVXjfJ1NDmSU+DhLyijHHt41S9bbNcvky28VwVdpucSVjTxz8ySlp/+Mx
oZEUzg8yZvIXLxnG60Y1SdTWPXHLxTyFyij120kGdYcEQSuqyMQQZwk9raZB7FQ8ZaFMeravNQWO
cLJkUhgC0rS2O20oO/+yFciyt6WfYPXQqFm3t1msNAPzxamiK0dNm1v3s/BaYH0R5yXejU2TRqMm
SjN0hh4Nbw7gnu+H2iqeSw6n/KpRcvQu3cKCDWT4+Bd+R+AKmCvg8usbnReoOpSYPNv7eir67B7A
rTgZcT6wPwUAxsp1+v4ad6rKPSRNh195gRl3ctT1qXF35mi1I4LamQGAhnSYksfrQCoZPl0Z9pi8
DO0cCGRa6XhvVtRX17zmAw1Mi6vdlJY413cTqtOJ+2Fiu4yRzhBbIwWYVKfVpLiIFnPuHm0jNz4O
LfMXW6n8ui59Nt3Z0cjPKoInPeutQ+tV1raUvgdJVS2dxwdbp9mWyQ9ZEGjfGRVASdxYQ2pvh2XO
Ue12yYw5peVhuWtgobrRdDUxFjGrpdqmqF+R11Yek6W+7+VHD4q9dlvYg4082k1uh1RkOzWPxZZd
Rr9cBt26slzLOOVjFX/xBEkK2970sjpSnqrmbZoK9qaglSgeCTbLQwCI+EIr9PgiA5nRI9fuymNd
uuO9pezmwhwGRPKmDlaRCgJBWnuYv3EHqNOGMq6pQaX7oWqq+CIVitpsKXDpNJHd4uuuvtWdKS6G
RSM3to2FuDXN2HqsAIy+UmtbW/6V5Ztmecs29pIS5Z5WeT+ssk+9jSc6+94rxvt2nSGQrfapaNoq
igPxKLhvyDKm0DXlNWEHj906iVhsi4J1nU5AcJm2ZtZ9UI2yTlU5M8NYpxkDMSxhX+oZIw63KT+g
TxTyIPHmYQgyGlV5qGMVb4wmySOp4U2xKfFhdTZ95ciLIiUQe2t7gypOdY681YnjFC12NiD0TuO+
M+/EEhBNsog2+z4GaNF1ysvvIOvNpe5jBANkVhzbdb6TMuip1onPtHgC6b9bP2iVywAIDexFrXDs
XHmwN5qSzI36lgnSXDNMkj8HS8Y6Y3J/jpvkz9HT8nMMZZrl0ziO3Tc/6ObP+AK7R9tjbtVl7fw9
l/LLtM60qp/jrZTorI3AAfWrKyoa4KXNEiiivfkk47w4Mt5IrnroNAcRK7RErfPRWqdp40BWQonH
r6EoDsqJaiFy66F60vrUjemjc/1jSdoEgmc3BS3Gb0QukG/TCXgKx53vRV3cInyU13y/xVU9mSRQ
DPz8hAmfZcHfAygPGTdR27j+C75wbkSq34Wq1R54W7/Q4XtKUpEn6yqjRN6mTtPfNEaB1L1e3Rds
wIokjMucdPmp8+vvgtFwWBd2VHVWFRZWpQVh5pfj1yBn/KT7/Z0VJ/yRkjFspMsyfsxse40ZL/1+
zyimjrxpKG7mijEqSHMM2dkNcaUCkZQ5gKtS2gYPOGwxgYtxndUixsDGxmgDLbRr7Ueuhukm6+SR
c5ddLi77FzGhEyZdUPnBYXDt3otarXfR4JZ9dejtLpHbPB8Dhkdzhn+30S/dsbbr7op7/lLqAvg3
mJ2DVXX6htnftiUGJ/SLfDN2VnrUnKC/C/TibuxFHmWZ/5g0zbKxu4Zi0mqfki4ZSfHh+3IU3o/x
lN9lMjOupjUfzDcXaNG2k2FLLvgqwzywY6zmgmKHtHz6xo6yII3MIobaWOgBnR7pseqNrEcnDFx6
1G7w02PCBhzFGJ0yqEp8gCM7k7z8YMSJixNAEKRgSFQ7GyE9+SkfU7lxGkpOim91qqoiPVDSZZc2
iRxh00/jA7Egx3zqTy1pf/czJkWhmRfzNq5dmjnZVuXHeqkmksY8pUIJy9rF6UCz7vspW6Fi3H0w
x9aLNpxasyV8e2aTb9jNA2KPridpm6sbuLXtTETcnDigrxI6WgtxaFcJ/H/RanpPgO+f6tz1rsna
kd+KrOguizEYt8yDUkrW7pjk8t7W/OxLjF+Ks9dzmRyD1pLPPbUygdH+uBP4+H+isCWDKhiMU12o
8WlYuvZmmZsu0i0I1Osvy9Jj3QuLJInSonzA9eBZHxMAemOu/V3Rup7a6BwGWBl4xmnlSkdeYFSX
Qpryx0/45H8g3vcg3lXc+K8pMdfi+YmPZXhFiSGG429OjAmFxYKsB5P3Z7gadJm/Qte8f2BFBhi0
Mi0Bwlb5318YL7HUqwk+YWToKHR/FQX/xYnR/+HhiEVD9R9xYs5BMdg4aEiBo1gfZswZjurl5IkA
eXU7mqIG5MRx7j0bUMOKy+wd8Os3ShziM8TbUIFtd+Vrn5HGKteqHSmCdreGCzVFjy1ktmf09WC3
8WXvaYdfnsMbEPHvy3HLwUvJ7IRL/Zt1Zlbr/oyVULtzB+vBjon9hTtDMywxyJ/zq0XmyTsI4wog
vsL21odMfJ6+St+M3/SIqu2cdh5YkbyydRdutpNqtpTF70nGfjePZiWQf+ScvAn81eKX/EIAdeqq
laVPqmqTxN1hncBj0dDDO1J1MnO0p9ml43X9gzPLmiGqIh5kvOe/9FXZ9edidvfEznZm6I3BEqI/
u9HtuN66Znws2cQ+OEPRvCOk+12vvAoC9TW/nHdsnU68/sXShFJNHG++k1p/5VbNaS66Wy8JZnRI
NCqpriIF4h8W9CzbZezG97Dp38iD6w/AcJGPbRUKnFOpJ5pp2Lk+QmWjxeynZGx2WTGW3AWcUcLT
yhAN5jEwtI1PCgfRUCe8DS6mxHnS9fGySiZypvXlGZn3e7ba66W/em0YYBAaCioNbs5nffYJCj+V
qUMc4C42M1xHIFXQsieW02HQVeqAXjUEaasGtBxNBysSRCLW7Z+/Fdc/vz1sRJaJ2I1NBZL0bwrR
FYS3hQjErqC2e9Hk7Hxd5tlJNwF0haNmLnkVpu2S3ZYiL75ocfsQj8sSxVoJ8FWao9qqeuG+mb7z
gT9WXwC46DscZu2d5amHIR6gGqlEkCeKK0tQVw/0NMfZSbLPTDZMZfkPNgZx2hYclvDfCYn3CElb
euZWzhKzfYxjl+EE2Yo5KKMY/Ztb9576kFi58c0vc3ldxmQXcDBqwZe2Ef1jx/8etSrWv4ErjjUj
4HbxopIWA8bH3DCfKEVhUm/G866rZbBXQ0stkbjdSifTSzymivLaG2fKhZQwASIJaNXwoxniZuN1
bfbU4UPzqc2wxWcbyqxtM03LvuzzeZeVjbZHdFVNj/DxDLmfY31eZyAqAIeX2dFz27WpRJR1jddO
tVWZVv8oWOzBwp7MDUvfz09pQ1Rgnen9iznjLxtmhh9f511fPc5J157wXdJtisu5ccKcssEMhVow
E4e/lJ+s1utfUnNkDKBVwWMZxGsmwaQVn0vPja/xYxqvDA/ndGXk5jHvRUamY22rqKyJ3dn0mU80
Sgv//CJNe8AmZVfzocxjhv2doNgNnWLAuybHW5fazCWdJ2UCP+y70QcR8ZNabRguuqdg6TAnk7nZ
fatFqt0kg1PPx5Sshxn7LY+HCXESXKGd3GXZEPlDohP3cmWN2QDzF0Wjt0e0RDUX6fgZQ3jYJ818
pBUxsiMAURvFok+dDTNxb5c6TrZRTQ2rBrOVwr8xhZjBJHGAiSNlZQABg1stG9hzRhvaVv/RThyp
R7HVTU+m3TDBN2SNM1bWGoG7VUs/J1dLl2iSnkDioptl8i7O7DqAgFhoD0nlgxC01KZR2fwf9s6s
N05nW/ufiCPm4ba76cFtt2fHyQ2yMzBDAQUU9enfHznnSDtOlOjcv9rS/2Yrhoaiaq1nPQOFbTyW
k5G/ezoEeGDc5GNWgKNWi2Vl4N0rg4CKU7gCNe0K2fTB4n4Pf+I4Qwe8Xa7gjgaPu+m8UBJ4CPTT
ryCQt4R3yQIDzKnSZwSYN+UKGGmQI7FCSEFTl2ejisZj7mDbkZi9qLb1CjslQCibZoWi8hWUmicH
TxYmtvfLCllZyOdjb4Wx3BXQ0sJUW9yAinO2wl3VCnyFKwSWrWAYFSW0GR21z8MKlZHR8MlgeLW1
naU6VgIgo16hNZgM78TppXt7hd2qFYDTFrjfsIJyCPUGwoBXqE4BPvCxuvftpK5IDwjO8wrsGVlG
ivEK9hWt78I6RAvdOtYFOxsnNuzxdrHGa2sFC2tQQyQj6lSYvRXrTOqjtsJHZJuQLQZGP5MBvaKp
jFuzJd3es9IsVoO0yCcL6pNsSZQkNK3ZOwzMUJACaNo+nu1NZ9/ZQJ0F6pWTldP/eysOapiWYFIJ
NqqK8r1b0VKzcfQPtSKoNfvma7+iqpjP1btJNvc4KPkQP2t28nrFYa0VkR14JjuxorROXfgIX0YS
8H6CuPmK55J+pGEaL73YiZ+A71xXnwgJdPY+YLC9osKDaAGIvf8Gi2k89v2KIPdAyXNOEOeGCVD0
BHbj7hog56a0oBp7P3Fomp4LhKzsocQBPQCsdkvbpTRqm7PvlUDZZqG9Tx38s0uCW/45XzFvRCjd
1ZTJcdfmtE7G3AYnZ5mvxZyqfdNW+aWp8/s5t2jr/Z+wulgRdpLJ5su0ou6ZEZJiIvOBYciMpfxP
cP4nTm+vkL0vrGrXp9WpXuF8GtZgn4rhG2OXYEvGWXdr4X3e0HWZxgGyzfhDwueNaEbXOYFe+uoY
zJQVGwGtdsvEQTVZGpuh0teu8qP7po6WK8uXHdZVbnEVFIHzkrFZHDAhxi0OAObakgqAiUlGuY40
5nW4QTKshlCjHyIslI6hAeNnbH0aRUcxEtLreKRbByVpwMikxorttXJkc1WtAxW/l+pLVYWavE8m
fZvcaJ1rKRumMFnOuRKKajkI7O7uupaqsFiHNwiY9d5aBzphVcltFzhFPEGgJGKT4c9MWMw2t03U
1PY6HEoxXdhLNbSxVWhnkzjZZ8BXEmKGUUMpWydLHMmwi/KoxWy/767NuhriMLexQVMJfz/L9CFf
h1Su071Pjb6aWv1WCuamMEerreAnACMk7wPbUxzWzUM0OJom1rlzRntbZVn/VmNndsBxj+GtaAEl
+jS2pry/05l/y8T1sVnnap2wv6ZO2O8mwIQ4a1Z7x6TEIdSytqA+UP8mETDtqcptbXTvyzq/69dJ
XmLCksWzz4Xny+wqOTTlyMQv59yu/LnZ8ji/1EuWMets0IEIaXy3g+IhxfctjTTUxDCrYmFxtpFV
kH/3O2Gd5Ir/51EW3Y99paDehQq7upF0oLSVrrNB799vTMFGRVbAuC8ABvwkst4BwMa37OcUdPEA
hvU6Gs0wp4R8ZvfuK9WGf9HaxDBxsvlkjmosqufckB30akavYp3BwsZ3nqYqHLttGI13ifRHQSaP
2++qdZTbp0hZgEuqR3Iipi9Rb+SQ6vqSTEXYn/mZrh8uypJFn3WpfZcxo1uZG2nY5gtfQn6CSd73
Gwic3ffSC1lCUebJV71Y2b1lzOqQiyQN0LbDPdiIsbTILHLcpNnmk4Olq6WlDHeLIsadx+JQ0+XC
zAWaephHGAVGSLLsMu3qrVh6+9bLvPbO0GqE41n37UviG8rcCU/ZHePzqOk2S5fnT21eQBqwhrlo
IbL7xYtTN3gPZ2E//BjGUQnyE1TrbZwyzFsyngbxVK2sBqg0FRlURNl7umIXEoZ1zaTAveSAH+5V
6aRBwiixIGDZr3vvhjji4hu0jiqNGVM6p8GXzjU+oOFRpK58iJYaBXrO+fypYA/YDq5sHtXYxk7t
qrNgetNvfFM2bFlm8nkpsahhTDmfETjMR+g/4iZHFPAO4ZEKc+MNTfQF/DX8UdWdOrDK9f1Mgv2x
wT/U2gmyww62wmEAQmVr7XHuWyLsnKtghKasgY/HSqdxuJTLXWGn/vSQR+GS7cbcrDkCfSJlA+nw
ZwdyB9UYRALGd00aGFWO2I42m0wrC5KIMe8l1UA06tWa6+jG7EYvi3aJlKaz6QFdESRju1I/g1Gq
rwGt1XcxhssjscJDtJOV6DFOWxNsPZWCa9q9ab7ncGgL2Oxm+9ilTZXdTf26GQBOLd6WfYNTeGkj
3mWytA9dxYI4LNB3L5BogCG7WlUwMOcmtq1seDUyO3od+NtZDIGu3vmymu4teoSrvM3kQ5Nr41At
lbwO5m74NIRMvSiodQfzlXnHi1gWHGX7bsT50Eg19podWvj25DokTVF3akdv60RN/kuVexRiJFXc
2LjTYZ0rCz9eUe9yw6st9kRIW8mFaeMC4SPzevGdHb6XBLI6Vh0eHIEa6ckcqqx6kZ7BMHnKqAgi
FRkVuKQnX8qiTu/qIESVE/iqfOjsHrzTXdBYzB02jbXZop/uevwU0mna6UIm5UbldnaYbIMzsBfo
M5wq8s5pM/AracW7R21hRlFIWSv0lHnww47K+Vgu47EzF7oQZQ7PiigCbD8L/UmSLn2056oet34l
9cEOm2w3pVF78ucBYopS9jEzdL+heMhuQPgnzgSg7rTpu33SJnobJUH3zU5qKKXJlDZ8MqP5pLNg
vP//AGEjc7n8CyCM/goQ3r01b/Wv6OD6D/6HARoE/2XReIeY2YABIH0DFPtfdND5L5AKUIHVTAMj
ALic/4sORv/luwGqcBMmGVCav1IG/wcd5O9FgY0Hi+v46Hd8JMj/BwaovWJy/4lNEGWyYhIrDRQk
kuCmX2GbxguiwY2UG3cyy/Zkc1uPdrDAlMK5bGeHyoYpNcnTRCfhbJPGjh6ilb7tgXlfO4ZZ7uwR
ClshzQklOf2EJKuF6F4ljV3EvnfwM/5Oinc99qWqOf0d1fhpn/bh7kOLvB8MvODCcv+/3r1VMQSJ
ksiJK8MP7+osyc8RIgNS9NIl38nG+9wWRAAty8oFC8omu1pgUmwcgZEWSgMMXYswa/aTme91wUNQ
LjbEnazLK0h2RNv445chax88ZoivNLEcyjknBLMhc2cVTjHvbIbvW7ZIdeicbDpnkbnsEg7cXR3h
SyOR7V7Mqc6PbWsMOOgZ0PfH0N4jbCnOfV2rf0CiKzP4w+v0UVr6Nj5gK+hkAjj/J25IJ1jjCjpY
8TjzH11E0bPERG3XhrmCFombdkDScTCukMc0vRj0u1eIAL7+/b2sV/n1tdhrghxAXAC+zcn26114
KIdbuEVOHPa1eqpEPuBPOnbpOYmyfrPkTvnamdpWm7Gf3v9+6Y+gMFM+SJd4xcG3JmLB+QCcthl0
fVzKZEwrDLWk91rkbdUPIwhfXLvWJ27gXwGfH1FhLhliWQr276N/BeP79ddOIktG2QWSqbyJvskP
XxlfPwzhP7POf3+sXAjoGYMfz8Jr6wPE2gh2d0/7MnYJR642mqyqQ4K8dU9P6+4QGkA66kMbt6zC
+7/Cu+uPBLnkG/P4nZiX/PojExZVKsQo4YfgSVmLTsSh35S7cEiDuDL7J9EkOMOi1Bws/bI2Gpu/
v9g//fj1QTtMUbDk+PiUB0Ivoab0Mm695NVM2jfIIK+FQ6HcMX+epQUM/i9TiY82DPxoWLzs2ZDj
YDx//JpyjMzNZsxlDNvcO+V5OpCaGornv/+y39cPRTabuQV0ijf+R7uRUbnD0ARwN4Iyz3bQ8yBo
LnJgUu3m279f6jeUHmkJuBbSAhNP35CP9NfXGPgzylmmGLxG9zx2wXNned8Nerdtbppio4s+pkiB
1kbfbsvh0z8u//vXiQvCmnLB8cZZ6H3YngZXMy5zuLx07G992V6bqv8SmPKLk45HKwHPEWmCmszf
Mbd+NI3oy1wgTfO0je5XeYcuhdozhmVOot3nv9/bH97CL7f2YYEDgeLEnXJrcOOu7Ca6i1z5zqs5
/v0yf9iheQQMd5j+sT2xVf/6BnyjhqJua0QFrnoM5HAIW+elWhu8cByRLxaoADL01Si9KcIxDVcI
tf5+D78va26BswHeDWUJ3pe/3kJOaVq0o2IRhF0bB4CdCB6d7h+/9LeBAyMPQn2YxDCkW4Uuv17F
bAvCbsyJqxTBc7oET7KSLw2nba+G+O8/6E/Lig+IESDbIxlxHzb9wq1IZfHGPna06I86DV7zFr2p
DfHqMHnSWyNRln88xD/9PGet7CyAI6wLPrzHqMfyRBUDdm5ifEoRpm38rH+XLmbKmfPt77/vT5+t
7QR+YCG7wLrnozFVZ/jaBjfsYzit8MaNTm29EOvVdAE2ykQxH2ARTCjCw9eW3AITaOYfb/OP6/an
iSGmjC7a3w/fxzgnhkl+WE+ol3sTUV2cc4h+e7wHdmoZvy+8FjIpi3yn8AekbkVm1xv/eOZ/vAl8
tNn/4RtzCH140SDZbWdnDRxf1b7i6v2wWPYNPlBPwhIvlHZ3nF0a1f0PFxdPR7Vv/3gP6/70a2GD
tQw9Y7AOgYkC+rB9Ynhaj/BqepzCJ8Ybk3EdlWSsQhPJYuk1+wHfsKmEped30IIUgmUidRwv2xm2
EUsJqNgs1rZ0sU9MOqM8Qv0yMYtpzN3fb/T3xYmE0HSoSz1uktTvD99e2ASZZkDPweU+5yTsXBVR
eAiYl2/0RObH36/2+9bJUcLUl7bTZY1+tIVEqOWPsqjgpHvD9K0s80cI/YiWjX+Vt7+Jwvx1zs/F
TKIgbc/6GK1XFAQ2q9I1YzQAEJLEq3ZKd7s0w50iFAiGKsrNtCfYs6sbRrt2RKC7OR8Fye6jCT2+
gVQKbUiF5KMGXyRJ9kc5u3DSmhr5qkcxgVL+vp9We0u8LjewC/udkAujpdHdBqb6mgLS/P3pfXxX
CHttGjBe1c+S+eNuPI9N5gtE0fFIA4WRQx3eqxTkLMQaAgFI8699+ePu/9/Xg3JJ50kj+TF7O6tl
MZmi13FPY3BuC9O7H9LE/8cK/Lglr1chxWrNy2QVUrP+ugIrkixqYC8doxwG7RXZu1b5F+mK66FG
84N++x8X/PhpckFysyAfUNRgW/SR56LEnIVMDJfYToP0VXQl6fFj92b31lerAvutpxwGWes2/7ju
bxrK9cLUxPDauX7E7vjrL0XNIAsZhiomN570K04hu3WeEhmQBQFR78pmvld4xXOof2R++Aiv79YP
CZqhAkJt+GojjECmlLX/2Cs/fpTcFo0Ce1SAVT0Syg+HPA42cmj4FuKoQ/KSqNQ9AROTuUUs1env
K9j6w5IisvtnA0Q8q/PR4LZcjFFWkLHZA9Nq2+sm3aYOJg4BREqY5WWssQ7c+dp68+YE4dEybGk6
ja3bunCHKzD5OX//+z39YTkgcoSlw3FBnWV9eCtj52Zcq1RxAWK8B+5FD98NTFoD/cZE87UYoSqk
eZXt/37d345qGEIm4W38jy14bRp+XQ5gNuznqiCmbSh/MB8m05CMKoRikWpyBGCFvp6bsT37FV4f
E35owaarO/nt77fh//5KKBTWuAlExmyYH1/JWIFepqMxxW41O988kXwup/x2Nu3xkATyezmP/tNE
bZOirovShx5pzLGq9K62o+zeCPsTqHZ4PU5le1R9kMJSTlceiIFHTeci73QN3d4HRp/dwgrxTqWr
rVPU6DluCdT57NWdd2wdbX6RQtuHxG2jA25FaN77ptujTxm2gzI3+MbUu4qsuEs7E+PH1G1rLwwi
GALZJ2gU740RBFc43jtvDHbVg6xbbpLcIWyB2n1j2y/d7KiHpdLNJsTI52j7g3fp4HDDlKja2xoj
4UMGwSWGacGEf8KtY5fOs7qpSkYOWMYBR/j42pzVbJXPZdAW3oH5raP/8TH+YVXwJiif6HmA/H7b
JIylWwpvhEOaNs6Tl7rPPNT3NhBfxqEsN/k6HNXDkdFgnC7G13+sBVbcfxYtAFM+AacrAYj9kQzh
X1cksDuGF1U/xfBjvW8h8tdn20qaY63NF6+P/mWR+NOc8LfrkWOIzw0+0Wz+v16vznUTZn41xYLR
yctoCeKU8sDbwTNKvuL+6Of4LHQGidOGevDnZP5UGU7xlFV9cE6D1v8xFRMLsVDGWdaoVzdGhZvO
logIxmjJupuVhJI+gKXbW+ZRWFEE/CHTG8yDcFqL0e6YH/7+CH/fTVw+XIicPwEBTPF+/UmVtyxR
P8OBgqmMMkf0+V0f5eFtKBRrx8+SEyrIdBVfIPL4+6UpBNYX9OGBAnpwenEHJPp+/JYzK5Ep7B4Z
JxmUpn1ZwGewvLA+2W3I/F8IX3xuc+x9NlOqAnQHuVdvMCuqbxNi9L6pMM8/peSA0Uvm+akZPHWn
Ey8BQUL7dGbCu7yGPrM1W0w/qlFZl4KgtLNdWiSSzRadU0e2lguHDx67HGs17Y18ae8Qvn5uLOti
BpV1tO3WPYuwhUwy1886qt+cBr1p1sn25AyD/Qn6RPCFEZPYirZdddEOwjBYM3gp2d2drOxgS8US
PUyLKy6zaw8h8vcRvj+cfgezi6o/ZmFhP7VrYsduMlCUcN4eEduIz5k0rUOR+GjiGKsRwShIBsw5
Zl6zup2fwW2iuIQP0cdMtxAMdUVabHFkN6IYF14eRM2k8zofquF2pfAglGmn9kwUHCPOYJj0m1GO
xht1tvU0zI735qmOUa9Btn3LCBTPl0Ja4rNiWLvTKAbh2Y/VHnmhPpmSWW+VhMu9NSXtdhLEJxmD
HYCTF0wUMzsImD6PUA4NZzKjdBN62osFAgFnN3RNdyEyTxLg1jXJNlsKdYPwv93hs5t2e9xoq3yb
GIbtQz+TPAsmRk+1lHjtzKkpPqNNFPuhq9t8YzlGdLFyS9wMo0o2ZZ83X0Kny86kBeJt2zI/jlKs
TMMJFtnkB7KI+xYuFDZGTf2ZWoZMNJBT/EagPRwRXQSraGwkixSDs6UsiqOdd+U3M53GO6Z7/nYp
I2zXrTm7VLUqrhbXzg9BkZOp1+gCyXvhbAezZqktsCEyYaGrMWFiGG2Z7eQU+e3GGULjCls777uS
ixgoJMwULTQdLyNWCcx1wL8qdLc+PBL0aknnnJaepnjf+hOzCuxUCGETEKoKptJhdzQZ+8VFmSHj
KCYsJf3EOYV1lx/cMB9R6/r5VVakhHv1UENMw856BugRnkHpXC1XOljS+8CnaNGeiK5Lh9mcLvJH
C0nFdecJjGdFb770OHhBrREeeucl2Q+9adWxmTfjFYEp3a5r/IiZYzTtVR8GX/LRZ6iOr1e3dXWZ
bVW51EieGtzsyDK6SYwJUoht4K5l1pF9NWM5s0UYGVtLOO608g0+Mpw3sMYRV24bRC/LhLFWn3jq
oTeoLxCThd1Nv1TJvp1gfkxLwBOR1kU2aQeV03ZvEn+JVTfMV21pBZe27XFaT0Nr50eSFNe8HuWm
hzXhw6XzjCu5zN3F84v+kc/k8xj0qIKgvOwMeoqD7O3gFMkyujLD3DhqT+Y7jfvhU17KADvtJHpV
VqEeVGbrr6LiZU7pHO4Fm+ZDCb58M5pC7pqqDC9LXfk3QZBMN/2og3ebU+Br1Bi8uqQuXoVX2vDK
eafzUPpxpVaRX66gYtGqtWdLRJk6BrIsd0Pd0/ot+SRvsHJiWoXUwnpiTk7RgO7naMEo3pK1251D
eNW3BrksEUzBu7G21UOrnPycqKLdTwD7eztIsG23QyNGs+PjToXPHBpYOAt18Tb7Kho3yMaMrWkg
Dax8796vBw4j0UexjaPIXU6LetekZYLEu2Zmv7G1oW9lq52bWQYFyiSrpVgsSrIicGMoc9Tco3Pj
595EpnM1PzdGF8Nt1I85st5LULB+uUQPbjoRNFuUSLT6vnec7c9TEFIS465pnBIaknxNT004az9X
Af8W5af4bI99cUZI5H9D4wzpppvbsxOI/FDDMYvrBk+XDfo2HG1nHsRra7rco6Wm5uK147GXCamA
FdygLExvpyjs99hSdFcucOIlL6vw3iggeTTL2D2MuCh80f2Qf/IXd7lvouyxmVvju68Dl70H3gQY
mnVxFrPeVsVE2Ouix7sAoznrZKTWuNwIUnHxbBtwtVRNIYJbURS9hfi6CR8AU8SVrkubWLWQf0w5
FDxPAcLZWJnRjIPamE7q2OA0dY89hIr2ePWNO57w7NEiWo21A6UtFHpwYWzmDt+GA2pLuKYl9IkN
YnqHCMdu0iehLbLJRdPci5KAkm3Y+UR6F/1zpcx5m/W9f9tilfm9sAz1abU44NLDNO8nSyWfiH0i
kSEzsEeYh6l9LUDHA/w0DB/lJyEH+yHqS9jHmYzQSpjfCMQN4nGSe1kSYuFAGCvhj3o36N+LT6uj
wiFPggL5Ey6oW06Z+Q5wfPoSlEb5Vpo1DB2h0n3dOBBmIzXbEsKmPeBH2Bv6s+FOTbdzSxkK4h91
ffRSzX5jVqc5cqp75qPtD9045RaCYIPTXzTOz75yljthTKAiKUzVxvXamphf4VxZWdHt07YZz5PP
TKYUB9j1c4yTgPs2R7YkX8NRz0kSCb0nKze7JK3rfDfN/B1tXHCbSq//ZoiKOnHEa+1ZzewpTGdJ
iBWWoqopRRg8a20zuGw98yIE/OqoGG2AR4klommT1itKzOeKovo8ajPaTlOPgWozoLVLsYBr00ez
nM70OwNqccPCECM9Y4R6T6R9s4kmggQMxcc6paZzAnUMndhPaHAOFt6a147AiczwVPOAutk+mNYs
dxkTyC+qwIXuBWLL5yV3M3PPIY1v7NivxYU78YKGlq8zy6KrRdlXKWX/sSbpjJaDnucAq+Wumo0G
5opHwvEmsztOOWdw2IJdp+doDxrmCDyTUN3Nc5Khd16roGhMYZ9kwju1CPQ0bJS6O1oqvwq5xxvK
leGOjbTaBDJ4qb21jumr6Ew4EYmNxXQ/W2m+5+guzphln82xTnfS78Kngmraq83hEIyU1Ehi4Tdl
1REyds0GipiPNo88Ujv41CR1PGfMpkYjsDiQ7R8Ja+roeY3eCLP24lAEcW2M/l5kdQ7TsMEdsp1f
/WI0jhWcqo2aBRf0yuyFJ1S+113WbDApCPZlGKSXLuqorsPoRDApuW+1PdxKTMVP4woa9V2mPpFw
n18NVcoO1CfLi2nixog5wl4SWYcvDOQ2i3BqPEcVLD7VQgBVYXkyHefQjVCvnGEmo6A95kItOzct
nviYq22Z6gvpIkRWm6KMh8W5k/5s8uVb7n2YWAosUWGwqJZ83Ms8a27LWSx3thZDve97kV0Wix3U
Y2B4D0eLZF60PRe9FLecbZjE8mSoYOHOHeqecnT2oyHOA9SgERvdvadGZqlV7V0XQ949zE4aXYdW
/TWZcA+sKgCsnT/64bVa/w+zl0W6dc0cNUSbWnGGKdVKPw3jQZU9elGMGYKpU1fZrDzwsHR85u+c
J76uKxxI5YraW/Itrd+WIMeTUpbzrmXV4nGzUJE5SXbo3MqlTk6Ka3skBGEeBO8wTbo4T+oL7gTW
xXBZmwU1hoEJ8TEZErXPhqjZYCDq8s/nrw4xYTFmu8sFe08N3c+aT+ZcOs8GOo7rqkmXhwmr15Mj
S/MuRXNxmGyTJqcdS8PfWeas6h0DU8X2aS3XgbbxPu/d5dnHnHNTRG3x4BarKrSr3WEbTDbWMpC1
vBsnbUpnA38ewXtrsOo1jRtcq6A7MyPJ+w2Gewhe+9zl4xm1VSxbXBTKfZRNWZw60Nq2M2I6ZOGO
/o4NjZh3pOuhcdBErVKnd9K/g+bvsHTCvv1S4A34OBmlOEF+Vu0+TeYQ32IU6veDoM/dFibGJB0i
AHhqttp3uMpiEY1eJNq2va6fxqowrivHRf4wap8CoLUMMCMwTPg1u5Es6E2Cxg+ar6se0LF4b2qq
EfB0nrsHyULMqkx8q3MzgNQWYr0MK2UR1WEmRQNFvDKuUu0Ue6tsioe8gnZmdVb0OSPs+lM9GXgU
+HN+aNcz38oaypcq56FqeMb+RgZtCLuXShBHMJqwQaS3pt+glfV1fhxauwHJ9USsKqPDFzraNpMX
YURpotcfvBBH3nCN2fYfFqmXuMayYW9FRphsB7wq4zl3guOUpTL2l0p8XVheOzMNvH0SEobhUTWu
ouAFyUaHx+GdV5O1TY8gEA5DppEuqgCSleHDYapjvrUYPu78PrSukkIKJmP4BAhwbgx4JW6fuhGb
Ioep1FXBbpg9ijpHZYg+8OI2y7TfVzYvp539qy5aLmuY+IsWxregKdKXaXby90ma5l6Paf11NGro
HWbZwrCWzcNcjenV4LXZ9WJM7O0Q+neZwNvTc2ebiPsmsh4jF6X0VmgP4+T1lgYfoGeqrkPZW2Lj
OQSWjhF+BL0xdddTSJqVQ00npTCOnSi7uLGD8coEvT4oL0quLO1Uh9SQ5DVgi7dLQ8HHugrR7bSZ
zyOb1UaJnv7FGGCPEoJFVoXu4YkAuh49GeGkScUQMA9p4Spvyi6VT/aiMR33Ub/Nm7LOuricq0MP
JHITmSC0vePBtJ/lQTs95W3qjDxFHD1Psxpx4XQWH+dOZ/rk2uV8EsLA+yMZKtZvg7cRCFtzNuqI
8663d1P2pD03u0Jy0ZoblVEwJlXI+EZwnhLD1lPdNQ6NQPGUznlySiwz3TVAEiAQy2M65P7VMqWY
Y4UY2K4Y8nhKHGvaN06NRgXjFfLO2ZKiqq0x4DW12PLQCHgcg3YbUbvHRTGXiJpw3SJmXYycUcVg
Bdd9KS8jQVAbjp3thDfM15RJPaK25HNkQw1fKh8wCsLeXbqyq0FG3M3q+bWdkuQ6CiCc+XKY9zop
otgx2pMmqHVjuMYr5rfwlrPvjbVq9921iZuJt5eF9mOlsXyiWogOvcSSZySHfk46/TQ1/GMnK/RW
Kss8pVYeFybDK3qV7TCRh9jOaQcMsmi+2KiIRRYY+9bEg03gsUCgMCcCqrpDp8r5OiwAGG0Xm50k
TIpdlUCJ7J1mZwboSvEcDG4sB/M0LxfXTlPmcZmzFLzMQh6wmIxOcnVDCk3KDlg9JAjHNh4eKCwx
Sb2rDrZvPvMS3mRavPCgXhavPM5uf1iUf55Rmt50nMhuPPUp8W05CqEExpwTUaLoJfI2YwDBOHQN
dedUxXBl2RRBWsPHZaecN6SUYw6V45h3F+pe3bt5B7dc4FrzgHtBt+nSwr6EdPTf88j3tqbVfNLM
KNuNW+IuNmB+s48II44XV6YEWCfjoVCR+5XvCXXGuu3j0mWjkCHfeiMAi4ibtg8NSejw9vC6rnw8
56zJ+TRZzlOo8c6b61pcPEh9G1henxAY5ijylxK+l6XPcHJRJvA2jzmc/m0eOXRm0TRQCZFoUVkp
/XzuRF/sQT9XqM4Itg+4D6cAaFmKb4AT5baL8mdbGSNkzGzaBpX8Nib46/box2aX5hp4077z7MmO
8yIyb7LADe+dcAwveWa1O0uMxRFuXH1JDesErz2EpFwl2aaZx4rzocpfkmVpOb5L7yIzad9UIq0u
Zof3oOzSvTk7r2Fq4b3VUDugBvRufNXXfFyzf/RxEH4NLKWO1jhsJwbll4nSAGKhVO/RbIiHtlBM
DXxal0Rb+gqYmfmB74CWeSoQyJG64Yg2tb4YXZHcyKyK3oMWbzCIlW1kbngAoGkVhIJ+m3aNwUmR
mX7+LAF5cOMI4al/9XTAAVVZPmYeNMjOZTJdCuI0TXfCHLO3AEzk3PFN3Ae8g3M6d825MZ0l3IU6
GL5H/pJxuaxgLLFIeWyKJb0NAgRNHmfyN2znjUfRO+WPRNTLtapS8XmonfIB8j3qscAE0Qo6BvbL
jNkmDuMjA//B3q0+6zHmxiyeNvV2Tt+FfIp2/5raw/JkNXl/UPhCPQ/abdEJjvgiyjHPjklC4ZMW
ZnEdoJOKGdWLc9PizRLT76gNpY9/RjWY0p9Ld4siEw9pJ2v1zubSN7JRORO0fjwV3U9/jwLq1uCG
+wU/FmiBk7zgmOxs0mnJ7sbEqB/xHOyPfe5R1YRlyri0Q6nACIL+SD3kVoNWt4ssgPbS6r23VOcA
FTAqo3iqFa9ppGQozhizYswRBtV71HNO6WAWxUZ5XvTU+Sg1O6cWW13V7kuzOOkng9ImaJcoDsuu
xQPJdoxd2HUtltWKY6LWRrQV2D295AMJfDJQ6SN7/AOI3tZ0aYkZ+VOaPJagjxRq3r7zu4PCdxvC
cYgDCQdYGPabwCJ8zLJYJmNUfZE14MOA+TJDCOP/sXcezZEjabb9K2VvjzRosXiLgQjJIINabGBU
Ca01fv0cZFZ2kcyq5OTsxqxW3dbZDCAQ7g7377v33K9KgqpMDEsq3JlC6nmnepS1NyHNBgeLYO4K
ZkDR12TOVUl7E5nVlqnbPdcdxZo6HRq3CPUlvaC4KIuKiqCPPa0KI21HMkhpgzPTIJYIJF0YVuHN
Y0rYRp+025Aqtqvxkn0VfV7RrZbJK3XWtNdpBOivdaCfOjZ6gCLZmAxWvwckXp4sAtAt9XrBEQJZ
c2ssv42t9lnmhGSwOiF/t4MJpBQ8Oip9lGCbyw5XvE35qj+UAQsFbljpKuk6yxM7BUB2r+Uhu9yA
g1FjQrPRG4D0iFZ1BtNonleUtU6+HbinMB+ugzCXThQl6F1g5a0tTkW4MeNU47U7mPuo0XdAbFMg
4vJqwkUc2BXa9rVcyN2lpErZulenfkWxOhXI/yjitdKn1kYdOkhNSlveg3ExHnOCUu5qqW1uqKsB
vB+w8cZuLIfFPutHogzoEuzBiSpbLM3S6cSO56Sa9RJofRKv8yk4TmYeE48whTe/brj8xF5YdBGL
RZ60Vrgd6IzeN3sGmlFJKMqVJ6mx6ghNtZhLres8oSadlme5L5WXGnd1Tc/lldcTmxY5Ew2kekqq
PerLdnoITH1tVBz1UzG9hqxX7JpiDuwkyol141TzyT3/TQdeY51HSKLoNHxpeL+/Z5UKkz8oCerN
Ilavp2i0nHBUCKtRy8RJVYRazbLiyF3xEipMpIamwT7OGvVQmsQUzDKiTzZHn6GNf+6baQZKbIlA
Ko6DkvSh9aiIOU5aIyCmgZJ3g9KEftS5zwETG24IjQqksg3hLf1MkLS0GN93zDQELngkli4kLIQP
3X9DmxnRbQQJtJDSnVUAepz0sY9hFRlXZaw8ooy/ntATO2Yd9xwR2KhrNAzstjLzYzqXKapF7ZHS
Q3KgEWmeDpFabI1qUtxZoNuWzXKBfFZcmlS1RDMB0hNen/BrjfjWpqJtsFMrWQbEQH726+qUiMTM
lkrJy8PBWmcwjByN9jzu+Tx7FiZcAwaU3R12sIT3wlxw7Nb1K8ox0Kz7ub+vE2l2az/r1kLcKC56
opTdTHZvYj0AChJL+vPM3MHFTwFcnYPp9deT4iflHSDub9HiFtoGYhE/KnetqUAxOiAXLQVtcod6
WltAWU6pxCdrTI5UgyrdCK86U4hYbkiukXSR8AJtSD7ph/4kbEBYIcP5QORDC4f8z/cjHWKaWEad
WHjtpOjnuh+Y9CqU4fjt+/4LQ7r6Ne9+eZz/zEIi5wyvKqLJ12++qe3L//9/yx98tzqp+hdkkYsT
B6UqCKAlG/G700kVv4iIsrA/IftW9bdGJ1X5wsBChMevqbFffBMNpkpfwHijXzT4ncmBVo3fMTpx
K+/WBIOPRwUD/QTLFJoEoEjvB05WxZbRK8izYDdUDNopFntIRaV+E2nYRldh54uNUwW9oq90tR6v
ZRy9j9zxuPXNImbjwgE5ZIvaqRy0EeRyIheNON03iWLdaX5HOQ7Pn5U44G0TbU2rZ6htbe77s1E2
msoOApnzI1UM86FN2RPbRM5M2or8dP+QY2qk0za04UyLFTaikyVGqdgJZTD85ZICgU7CnQ1Qo0/O
ht6PN+DKrJNWTycgzlXxqGpx9bUo84HCVSg+zjNbL4pcQMqKJbmdTUpKGdtIQ/E0ipLxnlAp49rK
M95WIboClo4YpYytTwE6OX9QgVpiSpxBYgRZ80iOjPQS0hNSbWGOslu55admZxAAOfGpy+b2KPWV
75ohvS1bauvkTgt1DkQR6QLQZaRqHUnpmazWZuV0g1Xv5FDNknXW5MJpnWoDsLgijl/COIH3iYFh
2tU6May22LdEvYbDBKaap4q1XCNyKnVUSiW9qykWLY3WJ4TWBsgmc7ZPFcX3WG6h1hKYVR6KMgqI
FaNK+QDtksQxjuz1OQAuTl9KI9KIAbsHEhHWpmZXcmue1QmlSycNzHB2KgjSwOTUTJQ9QVDrW6XQ
rCdiQhJqU2wrRXp5g/QIMhXsZRBmpu8m8BDRgNemvoEJg5tUKWPc45KcY9BMK7UybSPr5iN8JglL
/jANJbsrlWzPAIeauhIQP23Ar9K50rEumQ4gR/M6y4cocwQ/NkiYhLIHCqKVKDnkRh4J6260DMFV
VQGcAyo3zO2pJibURvNi8XUXVoPX3O9QheNbJ5hHtYqR0ghpL15ohS2Ek6g2KTrGtXxpDq1xkY9t
uCUgzbwYCSLgAC7nBH7pCmOMkGT0e0bT9NdUmwlZN4x44je3uoxsCKwkHSVPQ31Mg0lEnoCqfV+Z
HV1IQI9I1mWTuhCEC4BInpaVSkRpSjAPQHt06mkDGmVbLn145f7i6bMT2ivzJq4mHw1aVGvIysxa
D9D8KrQVwiwh6mVi+/OQt6N1X6KzppfeEnNGXp9KCdO3eBtx7CWkU5xq66meWz6pYmtsh1NZH2ZO
i/AXSGjatFkPop29GtNW0WmZ2ZYeGqFnCeP0lTd8dG90M7t/o0fJDdqh1uDc6BbtS4tAHxokHKK/
SoGZwhUvOF+7kpZIgUvVl2+TUhFKwZL62i3QkDwBMcxRk84auHlwHWp90wBe+pr2g/CAbK1S7KEu
/dcWcU9hMwM5noJZoHZTUqtwuqbI0JHXMRDHxKrBI/uRFN6aiSUPzqBUOkzJEZEIHFlUd8CVJajA
VgoRzeUACv4nlcyZ5DIpJ9gvWQYP/NO4MXa52lYgSdtQDR2FIyHoDZWMgLUGnInQHXhrTqVBg16A
mhlgSJigHL1MulhU6BpAUnpjgo5oozr2nTI1VWMFBkoeVpNAadIFEqorm8lKInjoU8tyqARqnXo1
vAXViVQSr5y5HAQIa3Ns9CufUy3s6D5R7yDFVGQlmGN0Y7aF9QL3qbvjNaUK7iBG9NOw5gXyquja
9soaUXM4ANITfdOVJDARbYIpkgyD2BhWSPCDkpVHBNjI7YzdFhYK9khRb9QHikPdAHU57S5CIwEp
k9HyHDZ10c3KOkhnqb1Q65ARIgiTph+7sYu6LY9ReMxFNpArsKxD6dIuqF7ECGMal/dXcYZJviqj
c7VKaUkZdKEk0oORhYLzbDdyAEZA80UN6WzEzwrlkZ9PI6sMdhGHNS1bo25QT+YiP8QDVccq87dw
NG0zyvdmMR1x7XnUQu0qQkgkZd1pEiDMYBpnZX+mVuJzw7VFLeltMAagj7o1oKvI5chggz5vNz0N
IIUSrV5GrAF44RVrPmvKyvSioNw3tXZHVs3L1IBWSBQmaUlPRn6UgmPfVocswYsYTRuFvWrTxtsy
sNgBIv4Rc0cKyN2LKP1X4V3dw0xtiSbbGPVwBVAYfUEcjRsakx2++Ys+E5bwXFBXvkl0owKKBJKp
WLHAdM8mYQx0dQt3sLhaKgbruB7sbPDNnaXEt9qkhKs2pVZBC5jSSLYSZp1oR0V1yR52G2XaRXOZ
UDtThJ2ZYdhJVOQVauOWxVCQJrmRC7g+xYTuNVjqp7m5qYNslZr9RSN12163dpZUsvYsjbfxae7F
1skHY9ry97d+Hdw2MfQLP1cv0ySiyRbuzUQ5SXq6E6IJt0UUp3VfIXkVRD4WdMV5CLoBJEHuZT19
M4dqEthlrW5uchEpCF1ZgEqeoMqrsCd4cpzR6YkwaMh6k2hgZ3TlSw3seDgwalhxgEptQQXqJcWQ
6o5gNgSUySv0Efx8dHFjeSNO5k3ZwOLTZ6RNU2YmN7OoOqJenkFu9qRIoTRiZgfWIgWSTBYhS4jR
JsxD4lAQuDGKNrdbadnIpO0z9c2LuspMp2MyQvYVXdpPq6qorno5vmM5dThOAI3N5XPUMzU7o4I1
ICK6Xa1Ug8hRcbqsjGJfVemjnIa3kGtMongl6cqQBTAe0Ll1TpV2FtLMFMzx0Axi58ZWSA2sGM/h
CdIvYALRLqyGiNkoq/usq58pJMdOYfTSYaB2ZrfjnYqEjVGtv3I5NzaT0zCqifhraVW5ZEeyRcsk
MklVTwkpxZlsN1yZzg/tblBpgzens7+Ty7q8bFTO+Lo8k7Ap7ITkqMZkQubKRYxxsgHOFdmFrE/4
jXv1HmPzfIL2202qwTHJjqe/PZ3L6kC0Y0jXRq7t3OQ3jHP1mJFWXtco/fpgi18PdFvilEK7reFK
8uSjpzkKD3PW2rPPa2MMTgVd27aTfkSlR/gkL9mxFF1imC5lLZ+ccKABqCO9BGCNsm6mNFfSUJwS
M7RxcMnQlnwKoEmGlpMYUyE5THWwJ1LwKEvZRW4QsWAkHk6edSBaR5n3jGbVlAPRTnR+srEqBptF
zXIicCShIvIQIr0R6uaaTcZdhADCCp/z0jxR0/NoOhWQQ9BmuuwmZaf7/Pxa/8gmUKA2Tp0/jTYK
qK1jF9yki+BBqgGptavOehEKsml1ctFa3z+ktbZf2tZCShHMhPXRyYA+FCelQORVIW2AJqQrwDsG
xvuM6SCvsZMGjRcTqOf2y6UaBI++VRzVMkArSkOamFpRd4NEt1bE/Z1pFHdTS1+ldCfCAoFaUk0o
RRHHuPR5OpuCKiq8uX3Jm5A2IVEp8dyxRc7VjaVnp4PW7POxzt0kZTlportsCGuXr1aQ85dAotaq
R7bW/cbCuEwHuHJ09MsQm9osfDDo8wXbYBaNFyVtzyQaQCHHArA9tPZF+iEArsV8VSRdPW1qPUse
LDGxTCfWUzNe1QUS7ojyDsEE5CMMTut3wipLYt4FTdlFpyo1+szB/oKxuNIz9bmGXPUoqbROqcvo
CxiUElxtU/AmK8bXtJStVk7F2kUxIG1gGmJrt0adN2JroLUhM6VB6pvRZEE1o+w4wHSvPNuk35JI
aNAGw4cVMyhN/TwOsuzrkhCAclusy4taIMGHJbEi2mAcg/xGTI2wR33D9upMR+N8NADXhV6T9upl
KQeSaRcl/FqIz5mK3mAayxemloiGpE5rglJ7g6RDEmshwowmX8xFvk+EpcSr4XwY4MQ5UttOZ6lQ
kjGbQevW3BEwy7Dh1SMuWKSgIwNYjblB8lbjdCeWuspr0ZSXjaWVyjrKyEi4HWZgOGxMpmqfTHri
Zc1kvJBLxGtmscUTki7E89PvFyH+ZwHkZ+VrftnWr6/t4bH8P5BCjtdNphxg6bjeOfUrSN1+VXc4
LeqvZFn9sW3SxxwnzF/lh7/9oO/1CEk3vliU26hJqAp0kAUe8r0e8e1fJOpIGhIIDIVvsMyUBfkj
VdZMnGs6gnuFKsaf5BVBtkjz0ylTLCxlg7ri7xQk3tv+FiTzt0/CDUKoGok2H+pYqRmY6jLRb7vd
RJnYbu7mT4yFH0wnP1/iQ8WDqgHygplLuOZ18NjfpWdsMVJ7cBFqvfk5jt8rq2/T+t6bzX660sfQ
s5R6JwsSVyq8enP8rJz791/EkgkGwMwkwb54X7oJ8g4WQjiEt4R+RnZ3Ot/6K/EKnekn5q0PNaI/
v8ebCy3FxzfYZVUazbiUx/CW04jC3p8olVUt2dZTuNqyed5pu3ZX7v0jOxG7205ufap4nH1111yR
5ewWq8xaSYb364f7IXXv57tanv6bu0rjMdDndApva3MD/i7ZrIpXy0OF5g1u/Tje9A+jimL4kyL6
N4vcX0X0ny+7jOA3lw1rX1Yrg8uKO8mtr8btfMKJVbhtrvs9Khu7OTa9E1PC2O2Mq//FVzaw+n6D
Yui6sthL31xbqIRYV+M2vJWe896mvVc8FE53zxZGvWJDoZ4lqwi0KVKV72vuP0Ycvvetfv/Sby/8
YVpaMrkBKDwZahM5xjYQ2fnmudh88vVkbv/jo317lQ8zsyGF10AhFt7y2jUiu7wn2k7iKI9RA2pt
YYMhjgSnVz6Zpt983z9fF0AvlVCL+vlyX28eax8VMbtOK7xVM68GWLYKgmn2BtNCUqHJ4CUHhaq9
oZ9nYBudadwqIuJzYgjavSHRpukig+1/T3deDMfikErqKYL/xCX26zIW6gchN2+g8sZe5hOYGUkw
9GThazEZ4cZYlA4S8NzVqNAuz5vbeZobT5rLwP3k6S6z9Fff8sNykUuhMY2iHN7CAD1rj8GBzrYj
ndInuZmepHvFLj6j4yyf+Ksrflg3EInhvJDn8Fa5VE1n2RjZqpd52HnOhNAx78zPXGHLa+iXV/yw
JvgThr66ouZTedljtfG9iaOYN67SE5HaHDt0rz/ONqwIb7SlCa6w2wQee8Y+2ZAoyO5r2ITrdNts
kClT1D4TXHnvf7JwLXPlp6diSaau0JfUqOLz729G22z2Ypi33GN9Mu+t08yNH379S+t/9xLFpMo7
gTRycFMfxvPUFpWi1tjbMpvq5Lru7UNyUVzULwS6woFwBO95iO3q2ryf96B1ztpbibA0DyP6fkI9
Ya70LRLeS5HlvHSm28D1PSiJFAiJV15Jl+MR25Bh+68Iuu8HW3upVTeRvHPRrY7dS3L0bZxWezRk
NkjG4Pg42PEni7Cy/I4fn+Hbb/hhLKcYV8U2FMJbhFJeuAXffSbY86pyCuRTrugNFyDCk114aW6p
C00rENu27GYr9Um3ayd8EG2f/6wuQ6+zLbf75Pa+NXB/dXsffuJpmrAvSX54O63jk2knhk5zk2y6
NVyFwsUBT7bOuJN24gl5cEfrhMzGX48A7e/mwdvn82Ee5H0JY4a4qdvELk/UXXgPbGCDK2M/HBPn
ytjE7rjHMOrc1rvGtZxlUFAid9pdcwhX9X48z5+Oj8/jOYlwq9SJnTsK5a5yD1TU4sxhx4fiVr5o
9pTxywPSyk8WZHkZoD89Pw5Z7EPVhen14fmFMmeLkaPGbetifdqijtTX1rO2klwC0FcG5zOb49kl
cIiz6KV12uvA/frrJ/ht8/TTLbCtVUTuAZvwhycoh4GAYS8ma+tGvpFf0dW9oP5rd3mGvNZdymTU
orNPvviHfvL39yzQkP9c9cPmgpYLQGbg0rfxqjzTNoJ9bE7adbgb9p9NoU8v9WEvUZcGEQACl0pO
89bODqwI/gofrOefsnAWnyx68t+OyDff7MMOolI4CRtFHt2qa383uonrn/pO644no8uCdDo+Cd50
L24bl+2jPWyby8Q13Oj2k1/1fbfz5+f7YYdh4KCbjYwvzaRcgwfazOv0KTwLn6zTYKd5ilce+pjh
7Z8S8zetf311eVmVfhpTGuY3cBwM7W///mblB0M4SpnPMyDtwiVh7Sx1oz2HeJe6j1N+He4rt3N9
u9zJ+8CtW/dgOlQ9f30TNJ3/7i4o+5vwtiyIMR9c2xPaKmJKeQZ32ycgwfbd5eHpZhWdVnbuMuJQ
MO4L+2l7eDLsPSJcW3Izx5Ntb7cu7dA+blUnc85kR3SyXWbf6euHxgY5u75iDQlXF17ibE5Cd5XY
6Kjd7dFT+X69/XQTrC4z+8zf8hZ2Vnsnd2qXUpd9oDJmN/bD+cFY7Yv1w3lin1F0sDV7ReHXVdei
fQ5Q/2RcHc56d/Aax3ed1HbWk3t8XR3vL5696cwkz86bV5F9OKPCapN8a+97V9+dHVTv4Yqejf0V
nIB9uHlwK/vqpuK/P9fu5JwdZlvdZvamsK9Sm+vb0kqx71b+VvCybw9AWulO6PKpcLNYJl/PHgxu
7pw6sn15Otkvh4eZr+DuBde7OLNr+yR1uO2tuzrf3RT2YB/4Pi8geFbXm5dgZXJzGE7tzTWh387L
ne/dPPhbKqTOUeP1lTqXCf+9cM54lsvoGPdP/B5UCm0sgPyLYG81+/xw6fbuYdvaV+vRfpjWD3vn
ZXQV/qeHkS8lOjOrJu9yyqRusz574KTGnstyVpmznvmGyaG1LwiWc6ajzqdkjuoy71Z8fmt7qt3a
iG1s79nTPG9t2g6yOse59HanSOLX2+NqtO8319yq4qx7Z9vYR4rXjNuT29PLfeqc2seTmeF8stlZ
DrBz19ud7LyLE9PeWe5dZe83nX1Ze1vNO+EiDjst2/EZXl8fTbdx2JHOPJ/1PVBuRtwReMDOtFne
D519mtveRmMvUfBTdM7ppWxvvNB+mVcaD1TZPYfuelgJO2Vny6tH+/R6cpOrwH4InWyt8+C8C/6j
tHfB8tvF9o1lE4ti5w6oAPvk1XC8Xbn2995OcpY7ey2clSsy2HpHPzs94ULcp1M6h7PI9b567m79
umx0vNOXQ+fsOs+yr1nQRHs4erm3fp2deFN5h253PjkHMn5WvSutWneT2JuDwv3LuxtmN3nnDNmr
3l1NzuTV7vXN4Uyz7zY49+zeNdfi2tu0rmHfHPbn3HnisiPzSgcSor3vvLObxLUL96tiX969MJKX
aWTYXzPX21zfON5xh/bOPl3f8/gy++vN5m6webqTG58+nsDVs0/vA+d+Wo3ezmvPJ9e0Z6/3hHXh
hna8RxnKc+GnQNtvB6sND7vc0Xpz+dTl8zoH55crLDd07V1zd623853L87unwd6TWs4DMWxm3gqp
6PbqRuQX09fowpxzw02vRTvdlKf1Lnd2n6EE1b9dZd+sbx8QP7Jg6pFasb6BPLDvhP3d7D4dGkbN
Db8UE3YbOgfVkXn0hfN0tab+uX2mbFBtb037ZNm79l61UpzL/92ucKHOcNKUTAPlzruNfwmmSxOE
OqJykG9FD9KOvy63mGnTS7xnFKCGM31Dx5y+rJMz4H698EvLx//09nlz+Q9vYEIAQl0lM5c9oXz+
QE771mAdXEeecupv9DN8ibvk7DOs1t8ddkg/I/Zs4TKrH7+zGCZRbypDdNvUhBmFmk9XFsO0IFWP
2DhNO58J4gzAvnxW5fu7UWBRsESWhxofcdP7h51lZkFLkAvTq9qKX82v6v1wJ98tyUcH4yhcmd+3
3L8ljfuvrmnrxzR6zP/Az/r62P1RfP3jsn0k6KONnpv/AxVo5so/69z+q+6e3qnc+H//yfPWrS/g
d7+BJlFlSAhMf1SVBQOZG2RcxruOBG7Zgv2H5y3JX/TlDAyER4ThaCwU8B9pf/IXVaLWzHi1Fsgs
YMXf4Xm/Hw0a4syF6mkS9YUAy2Ab+n40CGbcToaQsOAPUnauYbjUEbwHm4Eq9BIKPmRw5SNch6YQ
7KSp6ua1RiAoDcc5uYqast+JEciEoCZGXk3JRIjGSjqDcl92rkQ0ya4u/OhUF2LjQh7M/LI3G7NY
yTrhZd+e+G8Ns/9h86N/rVtG4R/0Ppo/Vl3+wjgs8v8Dg5Cp+otBiHiF2Mk/6Hj8YT/WT93LuyHJ
3/4YktIXttnLb73QljSElP8Zkrr0hTUJZJACrhIBpsoW+UcApYFck+7HD03m0gT5MSR1eiAMIUvi
syC4avpvDcllm/3XcoziUqdrTZThMsxh4H9EzHeoHs0yric8EZlxGY1dA0fEnArHKGbxSSktev1a
n/irQZRIQUeDQN9+mCrqGpRJt/JoVfija387RbN6SzcJuQTGf9QIEYF9T4nsp2t/Js/chjBvnr55
5sfvt/m2s6EsB9F3dw8+DoLaAkqkAgrT6sOEEmdUfIU2uGGnTY+gMOTLRNcmjIsWeTWhZdU3Uo+j
qEj9iCzxjBM8BvFJHGSMhEDDtzXGWAQKrAkFBi4JM0wn4IIOQuyr2AZODcmcjl2rDHdKLU1oEGdF
OEKvmFcG6Q70ZtO6s2N8jXczNkjxLEhz4AYi6ZDnehyHJ76cg0MgKynCm6aOyCEn0oQbjDufFR2X
tePjo0C2DXCf56ECFXz/KKQOE0qqE7+rSho7RKK77W4UBZCCNIh//djfv8IZMzx1QNAGbDfgGzR9
3l8qKjJVAsM/uroxQb3N0b40gg8zzII/YTS+sQ66/PzfFSdgIXzbL116S79acgJUyum7dWb5ix8L
jfyFjQZqbYumJbLtpVr1Z5aFrnyRWSxk3n0ct0Vl6Sz8WGjMLxS4UH2bCyZ/MdT8tdCYXyjeEtbJ
WmMqy/r0OwvNh0LPstCgCEJSaEFKgz36carOWQ9vRQ+IACcrxtVEqGfQTLypLJ4Lq30yI/O8qyZp
Q9Wt3DV9hyhGxUr45on9zYLxoVm53AVWHFigugwpGG78h6qDCsLEMAeTk6IiivvO7Hdmnr02cXw1
Cg3BzQJuV6ABdpEXJ82cDZ/UXj7sfr9f3+ApL/1rwyB/5/3UYSUopaYjIS5TMWO4uC0hAqlJdVZm
GhVNHxFLZiuCNLNa6YZY4qOuBA7lTTKshjQX7BZNOElb4GRKPILIlfSqS225BmaSpmVZuP9Ou5+m
HS/Xf552y9v98aVo3k1U/uLPaadZX1SZVRd3F9OP9wRz689pxz/pxBLQGacrjo9iOXX8mHbKFzac
0hJhQA4nry52ij/e7wrOCgmCCnOZ8hw469+Zdh9q2CwHbBK+wQlZr0VW7A+lxjy2mlwuVYFesHQC
bSBo3RjegTcnmCI8LE1q7Qm+LKBA5g0eOQ3mM8EJVa2mJIOxdxe2U/MVowT+BjlJh9deQFU+14WK
iI2AQvhDijS8SL6p2TVZY9eFlseHWk9R5P47FD8OxWWI/PNQdB6njEPdd6HNuwG5/N2fA9Kw2Dqy
F9LIkPh2BPprQJrSMlZlUf1r6/ifAclfaVgqaQgSOc67gL/6MSAt3h4slpZE+gPdQo5Hv3MGel/3
ZVBLmAqMBUe83AVHovcrYD72Q56XIQAjGCJr/M3FmYwrZZwlYyU1ULEYT+RjImk2IXQcwXpP0Jga
V6wkanJJ78NCLKyNCExuoYnHil0SIIADevaPjQocQurjbaf396mYSM9WOElbHYvIJy8SednjvN1u
LV+DGHWVEyMKJlNctmNviuhhhZS4VhC5zcpzUQbJtQG62ZarAU+0PobdKd23dVhNLdOGvF3A5uWo
OEVAiGQI4PEMFWO5TqVRP6mEUcGsFCzRidj6bSntu8vaTMqLcS5viXL6ZPf206YZ3RQ1EEtiHCy5
DB+DU2QSOiossNTEiOsmJE6tr8wmGO8LlUxIh+wEUq/HsngsJjW/KKvhOqwi8ZDDejuNIM+hMVfy
+NiLWXkTV0hfbLmx/NbWdRSrgZUNr6HcW9s8bO+nola2mRj2j4JSI5U0JxymrdlRQhbhwrujCBDV
KpAtWmEI2bNofdgQbChXE103UU/9wOXksiTRkWpNaAARc0//riofVxWdt8s/rypkT0Z59PxuX7n8
xY99pfQFjszSfkSUx85l2bL82FeynnDaEFHjLUdc0H1/veC0L+z3EBGy2fxWimH+/FhPtC9LFD3H
BsDHHNwg6v7GevJTytgiOaOBxOEVK7HGrur9RARFFYdtJJGHhueFoDBTdMZUlQXbF0gYdrJOIXHQ
KMMJm346EfsaBuQgaRJQfTKqDaIwW9F8hb+0U/sJf1JqlUdIC/Ka3are21Ym51/lQhDp0CclOmZQ
GbXpytYAyyAz2DPq8KMd4KTqSW0O3Uls9tNtWWC4R+TdZzd6J8nXeYU5uCuSeWdV0Qi3ElKBXZc1
wbkVq6Q3hvNpKbVVt/p3dP80un95avoxuvM/Ll7L7imNnt9u5JYK3I9xbn5RZGzkEiOckLLlNfdj
nBvyFyYAqXMm4UDUAJcp8GMjZ32xGPgYaNlkKRJN87/GucHskIFCL6ceVcJH9jvjnFnz4Y2jE0GF
uJVtpkTPlNfn+4FeCqkMjzcdPK1FsbuPu1qcVkWrj/MqIav8Sk6MePBMtRmC9eyTYrpqjLau7K6p
sMFKIlAjRUgCYAdaOvF/tERQmtLYFk6E3+hx7mR8SXNaKC9lhtrcTdQOeEJZqt11HlPfdozBjyVb
bsljtwFt1PlWHSe4XqTWmdcRgNTUYVWvJ6dvlZbM8xyyOXYFbHBObkxCYyd6YyaHPM0azK/9AJPV
6gyfdKtYnYJ1UxDBR4x5opwmcqvdSPqCCpM63EXI70akWmwDjNLzMZC8Wp1moIoT8vGqFoFlbRJK
T6NLcrfan1YhQTCu32OSggMdik8UgvyXOA+x4qlQdVS3l4f2sglSQLa51JSWQ1BMdxis3up2WE6h
agM1BqWUUR/KKGrOsrFqBlaaxSE8ESgetHK9aiUzAuUTFe3gNpAfL7N4ELSNJKbdWjLGnhdW3tXH
XpsDuirtHD9KY55QCdP5a6dWc7KWdEidkqNAtJQd3CLY8Iqx7cKHsKWaJPg69pVoNovG4cCY9afD
1KkD9aOhvm3gR5LnbiHiol/GOdECR1YmV7JFCAuOAis7UaKw51AZjdnBN3rxEQNnfAYu2nhKSKnG
EqUBWHLGohvQoQWxKtlTBxMxVa32pqysxHSU0hQjGx64rLuhLyhPMwSYyW6ga14HlgaObDB8nFOS
XnfRqqrCAtuMMAuRMxWN3Dt1KcMVDSCiGOcx/BUa+xATtPUsIA7bEXwfyu6QDLAeCnanmV1pUnMh
xKlRrTjZ+IdS6xdTTFkbr2ZazumpSp31ou2p9J/EKrj6TdkpcuLOhJdV+CB8shxM8nCDVeobRrYv
sJsP21yo68rp5UkeXIG50bpNO5aBk7YkUdqxVBEOi0PaUldiNYWC22VamrhloqT+WqhM9aDqWdw6
hHbM/G4COXhruF9ytkqiqZixpDQdTrSQpGGKX8Mz/gYgbjoOWXLKxRALRd5a1X0st1NFpRLTrmO1
YQmbRq5NcrIT8LUdOXP0k/VBNNxaV3rJbcHHgfEc88pyTeLYLv1hhs0BeImgkCwoYNNNKVXk+04T
fNOT9CnOeTslwm3b1CGadTAoN3XU4ziKMkO7McnLu7X6Ae1nkci5wS+eAY5HClLjLzNoU5pj9WwR
/4yENxZ54YGBmSrmQP9k5El/xAdCAXPqsfNBqsE6UmdFT7U3kWOoOxwtLsGRvk5+jYVx1OdpdOYo
8SW7t8x4Dd5cdVlEayQEhPuCyw2D5rntsao6QzqbJzgTMVoWccW0McJovAo7IFiq4k+DzWu7klxC
WbMVshkldmBoGJXXsPHekq9e/zd757LcOJKs6VeR9eacYzbMJm4EaTbdZsmL7spUppSqqtzQIIlF
AgQBEhficmzMZjMPMetZ9WJ2s5xdvck8yXwBCikGyJRSAqZLp6ZUZt2ZKSkQDES4e7j//v80bUWR
uoQ0J40XQ385b63osGuRDVHRUNAOW0o0Xw4WGGpqfnrQ0yF1c0Eq9+I8zEZ+6poXQXutLAct0whF
O02vs4Yu0U7Tft5ZJNqZOoU3cLVot+8W6ji2vEDv5ACcZz1IuyDj1EnW5LFylNqm80V3HC8cqJ6h
XBlswuWHTjKzvVF7asSEtLlGK3kEyn0QqOBg6fXVDLI8a7YunS4QXzFgMgWqwStQhgbEWbfT8Uy/
gAcUQHU7VrUWthP+dsqVHYDJXegIpoc6zBv+YTfWoN/ZigX3ZMx2vY6mwEiGXJCBVqhmVu45HW0a
5bkRQVCdQ5AyVscgcYJFvkkzfRfYvZOX6+A8qduJOyjXTLJzsnMD1j2LaeaHl7jHjuizh1qdQTvi
MMRx7lzMnHYwgAd6/JX7lXGmIGIRD/UoX27ipe/OQ3ya7VudaCrhkosoko6v73Yq6cFZqK2SVUcT
VN4L5bQLH+0vxtIJv6xsTyew+BZk71lYGQPGxVfUFTdJUfomjCr+yfMQuA/h3oNlLoY8YK2nRjia
KwlvuRctu8o5bHU9YI4LdTXrx23+G4SOb7dHf0aI1QhRFCi+vZqhFVkPPUofrMXkb385CiaeJZfv
xC+UYaHyjnIxWTju+0R4HaHv8Xj9IVlCHploDFqqokuoDAvVdyLdriKmyUsm/uNWUl5/qPohgUt+
Hs4TvFVbe0lYWN2wPeReOz1aMEgzquAMKsczI5/jLc0VXFsOrbWhvuqMWso6PDbSyHzmjO7ou4ln
MV1AFFwI+VPlWYpPuy8ass5wBeHAhRuvuWON9c4Qxfev6nyGzZu7M/qSIR5LpstLdGHcIUTC5Kkz
3KFuwLw9j1ZHCVLpZypkGqPOIg8Ps2krPkoWdOesfRoE5wEctfRgDr3uHOqrXNeBxy8T9BuXeI6e
nxM/RtqnrRe+5yzK8BCRJIUTB7iryJsR+ldFeEwP7zUf8/i8pbgkoHqQ1aWhP8J7rMjGY9/duEep
nrjgGYNTNa+bJ3chcGKLcR+u2D2C93XUG8OVpkAANzLWC29I3/dzcpiquARv2zUeg6CgUAiGAZWc
dOXu4CewBsa9nj1MDGcdDAOjvRzN0Xwatnuip3hBJmuoOl3Rm6lMx3dIJUx/yZb5T6vEycyBAufz
ldnKT018/RGNqBF92VwUfp0lXfsTpVaqvYqeBDF+zJ9CmRkLAvOu4nx1gtQcqmbXh6fU72hnGgx+
J3FipD/9acV2rBhXyyesWGzdT3AVy8n2/bbH7zwasjZ1Cup55F44xluFCoAImCnSvnBXsD+2KaCU
zju2i84Vt4uTEr/2aMiMd8AQgNIAIxO3YxBwL8jjMDF5h9KojXXtcL3lQUU/6HY+tcPNrZdp63iY
LhQ4G2gT93UkSpKUK86MbM7W2uw58HuyRtTIobzjVEAuzrVfjje4e419VCkiaNv0DvzjBqLk2IXk
63SRxad5Eq6Svt114Go2pubs3o+zpXcM86hy0p7nUbvfUew2bWBmrP4SqK57bHvj1ue1v4KewlEy
/ZPqEakN0Xdw5wPI+9tHkGAERyZhJBeTVVft2yv7NM+m3qkLt/X1DLIdmJAj9E56azXqp4v2Cd0b
KZLWxjiKhwi4IuIAOeq0v8izJSZyvJ5/SmZFk39v7TxjD/UqKoTOPh00FJuERAgvBae3/TZa43Gq
cOlleXru6qsXLJZfOgn+cdRptbWBCg8f1LnpGiK9zGt95U/69FDVXbLALa463PSdWXuOYDVLYKZt
brzzjuPhKPzpF2cJLwUcM3Y4iFw7yPq5lyv9jrGCKMB21jDxcUFURorfUe7D9dpxDqED6pwmKyc7
cVeOsUI6onOctuHr5CLtdM/gl1keJ5nWOvfXi/gwN3NGMhMVYol8oUw/wfs6/9nx6MgZ23CxP72R
Kj02uA7ym0jaEyoKTAS6nfJK5XngLqnzUZ9I825/vXaVvtGdUsRtTbvddT9TnOW5AYvikULCMFJi
arkxcOLZog3ZsKKeeUqaXkVJ2zhqZWyedUh3YXvevoEudAoNTuqOnpmwMPWSK8AG4Gc4YSpQSLpa
5Am7U0hR5yrsh0Sg8MLm3TF8Vr2f7WCc9k0dFQm4Tuy+lsJY4Nl5dLjIe8YREgfri6cnsuP5xDwI
nUAWmOy0XmWLRa7B7VCUI5HQ0kZcYUGbKuFzQYuwarsft9vhFXCGzR3YgeOsVvBNOdFwPoVFNjQC
pGTSQBm65D9gutfSY0TdOiNedBdm6+n4dB5CK274sFgp7rP9Jzt6pMQXbYXMN4314BCpHsmrb9B3
Yaq+Hw5dPVudq74L8laDggniWHIpY+TZPrW1saGOvEW0tJAiP824spzF88D7aKoRbK3dnOYjRqdP
cO2NL5I4gITn6VezEy0oEKwiZwepJHdqglt5kmm0IjEB394wTzrq0O3ZF7ninUbkJk7j7scoj9TN
pnwRnPBJlgQucFTRssCezqK/f/wPCymkE3LrTezcRC6sIKIUAyHHtg8vfql04u13XXQb+Y9ITpT1
caOPtxHCV0gNUWsFq6qKwmp5G9HfCQtF7rgtJHhFu2p5GdHfAWzlW9RhMAi89pf48ILeU7YtogDD
dYmktygaCSe/VRR1Q6g/HX/mDWfeKp31e4iEHTuZl0IXhDe7hkxJP9HiuXmYJoiOzKZx8lMHRuzJ
ApFGa9kyj2PIib2hunQgO9RTdfWTorWOINv3L9fztHWlR2H3PHeC3rXtaCsS0o57FKtJb5iiDfN1
FYftaz+x40m4ND5Np+aq08/okR6m3np15qzV2UdypuPTWcuYDTp+YNIBkaFOhlAIMj+LHlFsigrR
fWcRGz8TqwSX2VqbcQlJw6vpUoUYD3ISA5U7W4toqPZUgoOl+yuZ4h5U9widI2Xv6e0bRV1p97mz
MNF87xnOJ3LIMSIMywicTqrrPtqamrbu+wZ9jC5MR/6htg67J64Ppf8Yxp2fO3CtQMPi+hf+qr3+
Ol6sKJAGCbXhdm9mHsaZSQp2HkHp5ffm6r3rr6dHq3nv0Inbl8txonzpeOHyXsN630Bsh7K2Nm23
j00VxiJKyrQxukvTg0bNWZ2QmkNXe9XK9dMuikKirTyGYAW8/DPpjl1zT1wpdi21Oix+tZfSm+eK
7k173tDohL2hTah50s5a3Y07/tOQ7CAFjScNie9F4SQIrEg2JPxSaUjUd4qOjYfIgC5PvDDvqzQk
6jvAnQJ7jNMsyFkeDUnnHWkx3FZbARrYEczNpSHpAHMGfSr+kWsmye+XGJJdmBwMLvS7kmaAfgYg
dCVIWXeTsJOqIEzjjhZ+cdbL/BcE345i3YW3bqEnymnSSrRPCzTeJilai5d2K09PPZIgp8tpEv/S
QSjibG7P4zPV1adgk1X3c0eBY3Fzj3jRfvvD4+AF98j3L55Xlu1FB+fxnUw9TJHycbPhtcCkgmmD
WrS4fD5uNniE2S7cSlXckwKY43Gz6e/QKAaG2e7obVyUuKOVu017R1cOVqQDUY+KjvaLyH52L4Oq
xhgikUc+z6TOKrutIDOiMbRZtMFmGjqFjt1Dtqm1PGz7M+r1qXG34HpyRbY/OneVIEEnSAvdozlk
3tgxb+LaBqwgZmSinphTLYKzTs+tqDudnUdJ4p3nnTa8h7m/gqteHc/ij2oanGuLnn45h9XIospj
XyI5lX9u2RBMTrvGbHURZjOKYd2oY/dDDV1JOLMyCLVa68wbQdO4vsm73id73o7nKMyMF8dp9EDU
8efW3iKoImP61Na+RmjXvrfuiy6Pa//Wmvrb9rT47dKett/Rna/3RHSG9asEZgIiANpXp8uowFF/
C8xILtOnRAJXgWyLwj52rtzi9CshRsUNAaa7DdXVC7IrHBX5FsS2Bi7MQERmorFB3uEEjdN0NTVo
xU0S+B/WoTZK0jQabq3OnqxKV5Mf02lrmlJchQ1NEye3epASW2l10vl4ABXy+NqGxzQdoaZo0OaZ
BLNf5jO91eqjV7jqDNtIUCijHBAgxeMoTT9mhmfDkAELIdmVJcw2ow6sw+SH7Ziyu9ahRIvcjJqe
LzU9/rhYrzJUWGCcvdUX4wh3ALbhaJouohsCSoIkKJHbxnC9Qm1tELpK+AvKwMFlkOnT6VnYyccQ
h5CS+eTasQpEwo2DaIANguzLUFrwGIbtqWOcjF3AaieOuVpfOhx5l8rbMv2wptTeGSFG0mtR58xW
MHiMde98Aaf4Cs5IDzy2T6W2Q5GRjzdoJ73818RMVqg8OaAd562ZfWPDR+sM1LAT36xwUVBn6XD6
QZPtZecxMrDIJYeBfqI6QIbg9TXzfmehrvMRKmVkphYr2HMhmG1TPUaTGdCjMQetR9E/hgmdQOt6
kXfz1tCnTeTDTBNCKavEmH0CB5zM+/McyWEEwFfT/jjVxwhaRm43JyOFQslAb83VD631XL2dT7to
jC46aff+6W1S2YwwwYB4Bvws0KaqaICSN+N8kUYqjSOtgZaHvWMkJ+Fy1mYP0KfvlvKqJcXNYyi+
UFIElU2aRn5M5o27SKOGrQHUuMnJ3DY/h2tFHfqRHp51tWU4sJH3OVMcPx5wbJ3zdOw8R1lWSWoW
UxCwcODfKJXwv/IUps5ynPbgKB6Yxiy8cFPE2ezQVvu5PluOYpvL9dMrK1Zu6/5VPA8jw/pyFDEq
ledFugb0o43M8XKRLlGtNpC6icI5BL6mcvT0o4qKbOVZJu0/RT2INS7Y2rbueqvlbIyoJUTSWSRI
zleqHf7cytYdtQ+CIor6muZBz9nyURIluxde+txBJglYxPkhUmLaeYqmNnLWnr/+uFozb7rEehEk
V9raHkRJZEQD7kIre7jk+NCiTqZvlMLzeMZFbP5p5vXMC4c73Kah7E+nt+309B+I525s7w4ix8Lz
RbPJwaZIanuTUPKAYqjSAyqEa1TwCdeI2XsFUqC8UYATJT9KZxpkcdgkcfkrUxM0QhB24Ts3bUZ8
p3SAlFC7WpG1IPwTXUsvuVFUtyslPhDn0EJSpqDR0qjmace9Fry2tNEMlbXXgRp24RFaCfU3f7Ds
gZBDZXCuftHnmnbjZD1v1leTsHu5jtzwSzta9duJugAW46vjQ1ojVs6ROjacn7njtwFHpf750s4i
ZARa6vS621nAapFo8RUMWItsFIPROXZC9fyZA7iTo6dgQnMHFpSAQ6C5ZeNi91qmqTvefJjYYTic
Zt0F/LlQ2jqONhsYWQi8KwzN67AX6Xhb373QglD/FHeX86PcXQbEldF6kDrKpYP/OXUdH/jRTPky
70yRlgMXcxx5wXOsCDuZRcrlOikiQfiiUVWq4Cu6YMuNVgYnXaaBq4uSPB1Nk8VNknvrAUrJPmoR
CAM+vVBVRyBevU7rvUa5hxITkZa8ULykngYOzBlSKFG/zJ3sZglQqY9iByKvpv6R/ujOoUMYNoAx
xz5cxl7vOQq6iiMopkBaDJY1NqHoz5SnYK6WSYYKLvVtLzBHHW0GjkpXvJ9TRYsHrjEzL1ArCuC0
6uRHSstpjeaZCkgsi1qjDlWfs5mtaH1tOb9bLpIWkoSt9jOLtKe4Lwo+GHI8Jq5DABa2U3e56bUW
sWeySEi9rS/iNTRdrbS/jsBveYi8Bj7q7x87Icwo7fRUXXRQxb0nSQbabyGkz4cZfH7TxZHLX/O4
O9RMb6j1fsngxGnpPy1Ts08R5NDuXQWxvrmEf9fT71lcWjFAOhQ4DOSb5KmvZsRcC7XjDMMW6MMc
QcSh75kzikw5YgGtfHnyzIYSb2vL9fE20fHSoMYljhGwqEp2omus9V7cUxza91rZYdJ1z9rZ0jny
wdaN3MV8fKHG2m0cOWiwuD5I2zkqwWYCajZU4hbSF50O2oRr95lp7S4Ds6JSKaINRef/5WWIe93A
bcfMqhekdGjpM/iHlhGK092OP8xacTgsluFFvvL/h6Q9kO+t/bGTtL8S6Y8RlBvwGsSydxS/WHpH
unN1Ll4mmwfmB5zQYwqEhj8uS/QREShq9ISynUrvaAIjMmgPJBfHZZBy9aN7BF0OkoNMHD9Bdh/I
0gvuh2p18wgaAEJlwbuMf4QOQ948Cxur7HiKMkRW3Bxk5hghBWuaTpHg7MXrQQh3t32aabDGuMkC
hRIAIaoxHar6AnpGJ10MVon+s5LAeD7OzdupiyUI3PBSSdr9KPaRlDT9K3WstY80J/nkJwjnOkh7
/7khg+zzpAoEod/lyQ1ZJORoW41mv/3DnSyy7Yit+N3HPYm5EHk0lcsY7TNbe1IlY0c1G4qgYreK
nfy4J8niY2DKXnJpTxY7UWTsaG0VJagX7EmRgpbMLHuSPLPoX2USXGsqwUIIotxsxSgtZW3kCNdO
Bi4CZWz+9EVbeUeo9x2tInPSI9XQgRalv4js1igI0lMzBkgRqfb1+LwbdHuHetb7OXFUaFd62omX
0cTgxNFN1AYBPl/4Fz20pWBlSQd2RPv3Gikm5ANyROiV1vrITCHV9ZwUhSQtXZy18/kparL3f+7c
fTtXo/iDd34imSyM6YXF3p1IzAgPv1huXCwmmSwIKMgzPfAZlFcNDRZ4EgsClqFstuC3jdsVDEBd
kVMDyVxcKL7dNfgWYbTojBWpO7KCL9i3goOhsm9xw/DUU1vhFMCwK9vSyPdnTjbWtWGyAHIQKKKL
zFjdCHUVf3lD+8y8P/Y9RHayZLikb2wwd23o+OJFPGh1nJ9wMwmR6Czb+OvvhknFFWc7bKE9DvYh
JD9F9Zg/VeaVuEjceMZaA2QJ1iAK196xEUCC4Ga3s9WyNSKR/JWbu9KfufnlkmzZ3KOjQXf9myxv
Zyeme2S6RmsYLLtfEFSDY26JhoU7vehNc/fcnFJHJNME4/iie5nTZDE0E9MdoWu0GgSB5hwi56Ej
E9cVwdCcKmiYzo6QX+53ulQoW8s8G1EPOlvmM/cVgcofvUhD3lVU2584WYVX2CAMDv71MLC43//b
tmd4GKE8YsQr9HTCDgr8YBNefKsPcsQ4dyS0uMmDYhFXidI3QBkCSs7sFRgX0S36GK9wxAT9CC1s
dH8XYOkXnLF9R4zrlBCYQIwOML18xObpnAYeoqphlivqMTJ6+mCm5e2R5tnpM7eLHcVhQRmCs1Pg
SwULB2pQfpZm5D0ldXra0Anz5NgMR4uANAKAZ32g+elgitBU31sDbg46lLeXEdJ1qXvYDZgJeEr9
KPrVpvfjOJrn9PHoXDzb9myoB965OUcve+udXm4O8zYhUoEX3jnjON62UK2gBicWbisrh66uGa55
echrmzfTOTQiQBrc8253duH3kn66XFPt5wB3xEk2IdCmY+/ISekrWiBj0zda2hpLNFf6K617S5/4
tRnY5mAZ0ZhnrqBVMmJtqHadFR6yNZz7c+0wtdfR0XRmIjvdSUlgo85rJF4Xekc1Cr0BstajaZfu
qyRnIGPh24eK6px2284ZKuhDzbbvZ93xZ23VS4/GBoR4q/GpMfaN0X9sD/twyxK3iVEh1/opngiP
GcYkZMuDIb576eMSr/3X/dDTAz3kBJ8RnRXJOsmsFDMqpvvUAC7XoSi+p7/CoMRLhRcYKZrD4osI
wPW96cO3lTYZwDYd5HSRF1+cL563tUDfW4KnP91mLZ/+mac+wKOMjSJIVWotgQY6AtIjsqNUuYsv
eQk0E2v7QA73xj67qCHU+uxCRJg7rECRf3u/268fIApC7vRXb74rEJFvbQm4DNdaAlV9B4qFthnS
2MUX+2lrCWBsgVeF8iwCOsXXJkR+SyfArMYWLzYCgIpIwhITP5wAttXWEsAWARq5iBw2S7BZ8je0
BDqetNYmwAYAgSG/w8fcZwPaYFoIqwBmv7UDAGSv5mffCHcRKhKTSO9dNd4RXZIVf/Ayb+iFUy+q
+akNjZwfADbodjZf8p5vUeBCGQVw08OxF3CJt2X6uCTXXIOO/k40ucIvuNf59+A5pRgHZubRMr6t
JaD5ueYScPDZBaKbWPlm27ZMH4kK0UfVhRJr42rf0BkQfT+1jF5LRHfFl9jcW5+6xeHYvHLCwuLr
zW3+nUzVS32eKnrnaKgTkW/xRWiztQQIFnKdVJQy7n2Dx19cL2u9f63HElCVgmJ4swTYk60laPV6
ZPIgzaEJYWMiNw98S0egru/rYOZNUH9cyTdLUDkIPe4GtE9Sen2zJlBkCmttAxVPKAjWC1DI9vsH
J84GAfzBf8Uz3tCbL3rFan3sVptWf6jRBKniwxf7e+vzk1MCNAPCU1DyFV9vbREg/a336nW2NyaQ
jLN87YdYH3gPHIoiVf4mPzrErHU/O86PVCiw24ePWAkAuRkDR0IU4CEweIt335pL0NL0QudXAKM3
iyBvgxYBIjUh0cv24CTf3PVHtAPUMwPccviExHdauRFkK8Aa6ewT0ZlXmIk3lwKhH6jmGmgoN9P+
ATRFdn+aQXDMDQk61Y2FfMHr/wFf8S2VOpjZ7n2RRLUn4b5c6/d+oEwg7n7/IXl4cv+3v3DKYRKX
flRkVTdP3yQSxd//fkdfFhhKLyrSm1vf+M9U8bb+6t9NrI1ExtY/Vn7mzo+9qCyybkRdtn/4YXGK
aT/MZfufRiLpXC6FNPHyO+U/HtuTwAruZlnxjezhU2+oc97/GlSIQ8nvlEWlMq/88JG3NtCTQ3oR
T0OnxirHEQss2rfLv79y3LDanyQQy48r9re/fHs5PzjTURz4MtsG4EXRv1Rn0A8+sI2D94tJdWE5
IoK1pc7Y33SBymHEysJcJPBrdca98uP9cwZAUhCQFAWO1722j+IkyG9O8MqKVi3BnwRRtaix15v/
JWWWKZqP0o4DD4VzZtVBbAryp7ax85R46/z9+J6xKhsRYCooGwqtBUWoyJVga+XX8YoH9S2XM1So
PsmQbUHhQrs3PAR8Pmq1BU6w9uMuJnDt+ZG1kBcRIWsD2gVqtHg3xCY7u1v4FZ/twprOgsltuUpi
F+M6qVazHYB+wOdCW8nOWXnFgwZWYN/esgEPPkwAwQcuaj/h9mMhxhFSPORsCRYhAOkZuK9nFnOf
Ff5W7tr1MnIZ6+Xff5hOYUQL81Ta9W3PIHsfybM846mkn/29vJB7u2MjnngNP3hU33v3Ph3U5UBi
AQnfv/tyf3RUgKKBfEhEX2vdYfsTd2rHi3KgwrA/dQJ+cLZ9P8QsFk0gx5Mgn8BOb3vSkogGygYm
bwUV6OyOS4ofje2PTj52pxxgaboijq073eHEW1jBvBxIrLXgYq477EkwEfalHKgYtoENNwqjqmsT
ojd1ZzvIJ3eQQpcDidkWaGfJ1b/8nR3aXnURBJy/7mwPrcCf7NPNeNIf/eA+22CpykmKlRBJk7pT
PrJv0XAkFi6HEgP3GnhzRwBNvHCSSePuBO0vf3VHkwBxEnnYJtYhmEzuJtJkGzgVg8AHnyJtXzKw
5VPKUPXli3Ace9gcaREKPH/d3XByt2McSBrVn+9JZLnybAXeo+5sTydBZYNBjdbAsARiF1YmI4MB
ANYf+dyK1pXdICjx6q7DuR3NIIOujtyAs7iC08eaVwduYI3Pbew64OswmtgSApv+kwYWJE4ni1s/
DqblWMKqKYV6UU3PceG796yJNK4QMar7Di98z7qTaB8Uo4EjciFsezm7YhEKyZWai/CdawrUxeWj
Xm/ayEwklmwrmnDNgForUQ/0ePVne0keJZ5abjlSscQCWlN3P3z28XLywaNuV39ccaIn1YFF6rnu
hK8KqwmTibSJaeBpYOgloPJyGLHCRcmk9oTXFhe6QIqEoQ0rn/P6HXyVTO5l50EfUxPD2lG+SQ6U
gxVr0YTL+zIPWGIp/CFPVD7m9UvxxbOjyf3Bme1N73352ribwI1ffPW6Ibi6Y9/RMSVZDPXJ/MgP
xttYZBzUZBrIG7qJW83VJLitnG2zgdVGsG8iNNgvLOm0IFwl+jDrnpdNyvjCupvcV2968Go1Ec+d
+aG/llab/iraxXv1J//bfxPmf9/VDMyIYE2hcCh6tiA1ef5xv19qTZQ9/oiJtSl1CKt8y8KqNeA1
3ntTfP72oA3sI6QBw8SSc1OCTavu4erjk6VDK7qdag8aB7F3b5cDiXUV/eB1hx3MLMlpNuEoStE0
Yb4ED8yAxg3JEsD6Xnviw8nCv4OskoLF889rYAcO0P0IfFl7W2g+1H4B/sIPZKVgQfhbe1gGIBd0
sKm27heyE2wPtZ9jLScHN5PgXoo3nqx7/aDLHjo2t75I2vGdBmLbEeohUfnBxTESmM26yzBaxVbk
Y/fcg6OY4EsyVYhV1n9AYEeBPGwTUQak8ba/lM212cDpvBb0T9aiEhiJrua6K31k3cqHEK3r+oPO
Km7g+bhh00L9FCphdyMA2ao/18Fv/yuaHNz/y8natwPp1MFVVH/4s4mXSbsXyv36o57bt9WogAaO
BsalhhzNJOdCkNnAuPZtZRUK1rKaqZYLJKOmVngnJ+ihxag/YXKcfhTJ26GRi5PlWoldzk+Yy4Km
tO4pJpVVGbSBU3yBI72r5t0aWdsY61sh6gF6WK7K66/UF5YYuZobUppwcxd+LuxvVRdA0G/XfXkf
bEL8cphiSzThMopRZU+kNFEe3JjhVh9COyuWZr2LM4pfnLX4/Ns/Yq9KtN5rYJE/czORBeZgGimn
//oddzXJ7mYT15UBPmoTdawHSNcOvK9oBay7565E9kZOzapNFLOuQCoG1sH5xK9kzJQGoqAr8r6u
vKVhTWrgJcb3claoIIGuu8TXvnxLQ9mjgan+9j/8g2t/8ds/CkTIZfDb//TubBkCCcN1/QdBfQMN
rhS5kP9pYFzLy6sGmsaL+gN/me4c8Cbqh/04mIO3OTi0QiksopO6/pxB8NqVmF41GljkEXkYoWJT
zlA4FbUJB/t15w4CDWP5lNdb0a/24ta6TaRwCznI+gNvbOjVzvluohjXt4ODa4I5qb4FFLb+rN/f
ZhPp3SFhTwoWSSE6dZBGACbx7IH5/fKwOuoNj0SIr4U4bs9fbCxw/Nv/NBJXh9rY+b41E7Wd8o1t
Yq/yb6/fzoNsWcHSGc++rx+4/1q5BZg4sJflDIv5ipbVuq7qBCqqcpRi0Ca86kkYWBPpcCiim6uB
ua7KUYq5NlE/PPWDSgjQSFnoLE4sO5Jm24R9OJ8AtpWzNoWGYN2l/UhZXZpsEyb4E8h++Xaz2ysQ
v/iecGXF9/bB+8Cqus8nkfs/mCq9QuROjnwE+1Dd1X2o94o5H4wWNrn2yqVBMFLXfchPkzA66Fue
BI2lA6D+yL9MFpXCfROI2w/+AZvuX8KDKgKFcmP9OR8JYMvBVXx7bwvI9510FHXB2l7/GQTKt/tq
p6LlFJJ1pf4T3t/GBxdxKO3Ih9EbWKN//zy6Gn2+GQ3/y4HYPABTD3b2Pz0kCOHA2w57Eo0r8Mc/
u3D7nPUTLrzBFotNl9YfrxI8IKcuZzCauDYhKjHZwXs3AdK6mKR2JXkoOAzqGriN1NmlSDNMiivw
hcjJ0c9fDi1iAlXwcNZ90oO9voJUvGKoBSVH3dEHDFAUFPe0GdIO+NTBDn/QjX1rnSpnu4kXYQSF
7qT8tz1R7mb83+8AF42mf7zz+35vV63x/Fb9/d4Eik29PyKm5tcpBUpCAjncbSCR8R4Q4q1lO/LA
DURf7wOiLzkobeAuRaA4da37STgrzUFhPRtYiIvMEh1a0rBNTHgWV19aA7a4DxRITrgI3u7aFp5c
mX8vv7MmMpJXgX1wToQvxYNNFH9J1cjgrSZSnMeAlQ7OxP9cvf9cLurGETXw5k5oEEUPS17kgjSo
7ttj5OqoDRyLU2spm4aC17buXM+yYJrlVXNGwrBc7z1O/gdjiA2w9cyvYGUUlMBqH5BNcnbP2A1s
jDOSZfPZ7pI0cK7PLRleBja2/loAHbb8nSMieM7rbg6g2mA9K3u5iSIDmIN7ey2HxmjXNDBjMBJZ
9Uw3gSr7MFnKJU+EUutP99IKwH27e3MAQs6l7gu8pMlsZyM30YV6CR+PvVzuCAo+ydvwg3YDRaap
tcRslJ+/CCyETEfd5bieWXY1WYSsYQMDW469u9JUXpoY2gZ+UI6zibGamDG1SREWVncHUtrls15v
+b/kt5M9y9FEn+CNPYk8S255acLUfSTJ568PTiKw3cuDvx6MgJD6UfxwMsslKYIPiB4beAEPDzyL
PSucUQ7860H5R3vfQ029iWLp1ZLUsZvtszfQylB6q33ELuz7e7plRlYYlYOJRdsU9r4/+iZv8Hwh
62HVrmb2HLoaj1X79ke6dCqdiJBOwVrzbLrx+afirqzM4gUFtvt//ut/D+fib0dBRk6NGRwDg11Y
5Vvjk2zMlPjYZGM6WhMgyGsbaHrrXCRZpfFhY0epu/yn159YMD1za15u9/CvQ9vyM+5L9sEnWh0s
Cb7QM9FBMBt46NCf3/ss4LU15xppL6RbCYIKMBw18PLOrNgObKmogUpUG8W0BmLFS6vl2q07qDRa
YRiX76EwE5tnNJBMpAN0umfkBmzQubWMZpWwZjPtZ53A75hYKlKcdXN82/MXx+b/DUZg4tq5dGCb
qNMNfJz2wecKxV4TYfnIPbiy3LUFc9L2hhOk/3VDryOaMiZA8OQz3sDxJklwHweWZHY53fVn/IEF
DqxpLM244L+suxaXVGNkY6f0nl3i7Q07ekCw/HOKYrRKbNL+/yHO3PsgvpVfWf2tQPrdZiMUNSOE
OW/BhJWDClP/7Lt7PsKgqTK2Xfl0NHHjEbPlOMun41nj/vx8RVMRCCi2sTR0E1iHgZVR1t8XojZx
fxhUdoeQnqt7nof+AsCkzHjaRLRejru/ZbCJdAkV3GphuAnUAcb+nrpqLGOLm8D4H4OJsss3tgmz
GghET9nHlfeHDmL5mNdH1Ru5xp3GjyaaSgWLQijw8tI1C4my+rO+hGEs8kWAIYX9ahOomk0J/syO
orCwph8ma1u2IE3crTdPOY/v5NQleor1V+caKhb73rovpn/t30I9Ww5a+IIm+KyuSc5s1mfAvvTD
fcZQbaIXcLNQNzZiogj3cn0umsQ3VmEnt9dE211fdG+Fs4MbO5jae408cKFyPV9/8L5cPfmEBhx2
H16pSs+n2kScPCCWJZ1fLkGxpZq4a19ZclSkmg3YNzK10cEo5jpSbclTm2gX2+xOQpjvK6HX7AIt
PsATetV1h/9R0d4nn/P7Rf4bcvG6YT/R5GOEBYd+/IjY/b0Yh9myAKhk79AEWRclz199d74ngSuk
jsFO9TodqHe6Xdjgn83f/H7vfUP8/gd878FU7EQZqdBE1rtPlbTCQNkENVQ/sHK5R6iJPsABtTsp
KdVEgnrgu36VY6KJuszojruEnI5qAgp6yMXnbiYIQipsE010dx1a7lzUIvaFbWYDKa+jGISUlIEg
oV1GDK8Pmq4ob5CYkraG0gTDsqhykz7JyikW9zYhbf7oFoR8x5Zf+MFK8eUkiMtRNoM+a1SfT218
CeLqZJE+Lx/z+uW9oW06B24svTi0B54b+fdzA/uUOv6ATmGDoqZ1wVr40stpoqm9D612NV3YwAXn
Sphbf+8Fqgno1sAXt85/PZtQwPCm/7bPkDVxGywQYqJrhESJMMT7ntMECfDA98uYTEo2NMEEfGg7
UkKqCVjQIUSnosfr/kEApiCftO+CXbzik2D8H7SiD74QJt9sBw/5ZDPBy8YvIHviZQvP+A3QLuCo
99JLacIxkICUICJNtA0eTyC1fdihxWe4uBuSBHDLf5M+BFJSz9n15z3RGXXrW67W5UiFi2uCoGEw
CwD+kLt/+DjyAxqY+YdJcjCw3D2Mpk3QvH6w44k05Sbo124sjxKlHE40kSP5AK+QPGoTZ1Ys8NcJ
5VRZcQTG1XJhXh+oXNrRHbmtvc5FaYI37tJaUkwTH2EPL1szqAy3yi/UwKbGSYWgJfajNXf17V4e
zm7yXccTl6LMfzp4H5KUDeEz2mSaxYmlLAbiaBB7MylOUZu4wl77c2JTaaeqTYQS12CI5dk2gf++
jmEZr0y2gRj9J16vvcm8H8YR0LzyNBV52CZqhTtBptoExmkgwLiialMe2u15C21O00TozID2uQ2q
qgnef6nD8eACevrg4GMMtpB4cW8YZwo8V5tW4C5ZMCGb+5YvPnvEA+tefLavccI2Pw042v7pkcgO
l3wlDTY771Mu/Od+yk0IJPJR37Rdywk8yeY58akeSWezCbD85zisdA6oTUArr3/739BAZZPtI0mf
efnX7/npfTvgn4P32ScxWb6W4l09bN8n8vo7qoPbn+Zt7P592pZ/wE+5R1jzj/cp9+l4vrFPuX0A
9hj0B29w53LJ/Pv/BQAA//8=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_xlchart.v5.33</cx:f>
        <cx:nf>_xlchart.v5.32</cx:nf>
      </cx:strDim>
      <cx:numDim type="colorVal">
        <cx:f>_xlchart.v5.35</cx:f>
        <cx:nf>_xlchart.v5.36</cx:nf>
      </cx:numDim>
    </cx:data>
  </cx:chartData>
  <cx:chart>
    <cx:plotArea>
      <cx:plotAreaRegion>
        <cx:series layoutId="regionMap" uniqueId="{371E6F99-438F-4971-8AAC-D1CB6E1512B5}">
          <cx:tx>
            <cx:txData>
              <cx:f>_xlchart.v5.34</cx:f>
              <cx:v>Count of Freelancer ID</cx:v>
            </cx:txData>
          </cx:tx>
          <cx:dataId val="0"/>
          <cx:layoutPr>
            <cx:geography cultureLanguage="en-US" cultureRegion="MX" attribution="Powered by Bing">
              <cx:geoCache provider="{E9337A44-BEBE-4D9F-B70C-5C5E7DAFC167}">
                <cx:binary>7HxZc9xG0u1fUej5A117FSbGX4SBXkltlihb9guCpmjs+47fdt/uH7sHXGw22GZbM4qQH648M/I0
CGZVZlbmyZNZ/e/r4V/Xyc1V9WJIk6z+1/Xw/cugaYp/ffddfR3cpFf1WRpeV3md/96cXefpd/nv
v4fXN999rq76MPO/Y4SK766Dq6q5GV7+77/x2/yb/FV+fdWEefZje1ON72/qNmnqZ54dffTiOm+z
Zn7dx2/6/qVTXU1h8vLFTdaEzXg5Fjffvzz4kZcvvlv+oidCXyRYV9N+xrsWJWf89g9hL18keeY/
PJD8jJH5j1a3f83P76S+uUrx5umV3K7j6vPn6qauX9z//ed7B6v+8+Owzt27Lbv5vEDn/e2OvjtU
6f/+e/EB9rj45JHWlwo59Wip9LU/Fs3D7v97nTN1Jgljwjxolh5ontlnRgtKjbnT+1LxJ1dzXO/3
ry3Ufv/pUuvr7bfX+oe8bYIXP/xehddXX0/5FjNntq04I/rQ4Zk8I0ZTwWzxIO3O0f/uOo6r/fDt
hfYPHy6N8OsP394IH7Owufn84gJB7nOePijmvz8DiC624IYzbt/9MQdnwGJnUhKpBJHHD8HfX9dx
syzfXxhm+Xhpmq3z7U1zflVcZV/PIlydKSmolJrdm+TAIpTrM1srqZh8kHl3PE4u47gB7l9b6P3+
06W6z999e3VftlV8Mz7s/b8/ARxxyNhEUnMYh7g8ExznQlJ95/r8Qeadvi//7/+p4nC8efj02EqO
q/zPNxda//PBUvGX/4Dsu2+ukq+od8HPJJOILkbc6fcw+1J2Rm8Bz0P2xePHsOfkao7r/v61heLv
P11qfX/57d19U11l18862ZcBTYHwAshDbKYP4go7E9JwrYy+jzr2ob5Pr+O4wh/eW2j84eOlyjf/
AEf/oa2b6ioJvyrakWeaGSIMp8ejujgTNqGa87vTsPD2v7Wk4wZ49OrCBo+eLM3ww8dv7/n77PPX
NAFjZxwBhzBzV04t6ixtn3HFlSb8HungeBzEm1OrOa79+00sNH//6VLr+zffXusfiqvwK6IZgbIW
fk3Ug9sv8CWSgBRcKUrv8eXC8U8u57ja719bqP3+06Xa1x++vdrhEXl2U39Nh7cIgA3R3KYPKZSg
onpELVAqziilnMgH9P/E5U+v6bj+H21nYYNHT5Z22K++vR1+qPz51GdfM/ZzMVe6wjaU3MX+w8xr
KTxXyA7yDvAQskCaf2tNx+3w6NWFHR49Wdrhh39ADn7f1l/1MEDHyihOcCKO2cDWZ1pITrT9Z3J4
HP1PL+e4/h/eWyj/4eOl5t//A9Lufcn9oblqbuqHgHCsuPky3MltkG1casH/LKcexSLLts8INUjB
trgz0IL9+dvLOm6IxesLeyyeLs3y8R+QINzgqwYlsAxS2lzTB3UD7j8yByX8TEuAUXsRi04u47j6
719bqP3+06W63X8ADPqzFL8LA1/hAPx/nqG5dY5lR2bJ8r++GcLr/OtFHgaKk/PZ2eWBj6PlAnaT
2Gr+50HcHbdzegnH3fzhvYWfP3y8dPTXn7494Hlz0wQ3VXKVff6KwV6yMybAGmuw+Ld/DlG/BAWh
EHi0fQ/6F0Hmb67puA0OXl4Y4uDZ0hpvXn17a2xvqvQq+4osm6RnxKb23OI6hnvmrqMhqBIemlyL
8utvrOe4Ff54cWGBPz5fan+1/vbad6+yq89fEfkrxBfUX0Y9dE8OGWbLBhdHUBUYeRx1nl7PceU/
vLfQ/cPHS9W7P3x71X+4bTJe5NXNV9Q/QA56W4wZdc8uIM48BjlMn6HzZTRoucP4/zdXc1z7By8v
THDwbGmHi69Sd/11+/2P+YPVVXO1vh1ceNSBf/7p7VaRuRev3lNkR9HRHXDaf/7+JVWoeP8Yh5h/
xQG19voquRofVXt/vHJzVTd4m9pnTBmjJWXoFhOOGNXfzE9QM6AzKWwUboTZDHn85Yssr5rg+5ca
bB4D56QNejiS4kdevqhnH/v+JTkzUuu5yjASWcgYPHvY3rs8Gf08+0MX9///Rdam7/Iwa+rvXwJE
FHc/Na9TI7LOZSW62AJ/a/xKPL++eo9GLX6Y/k8spk5lXVFvRTsVOyND3518FbqJ50W7R2r5m6Kg
ASmwfMq4WYjKSpGpWkb1tuGt2Oks/EQHQtYjG0b3eUlQ3JNNofWFgk2CsOacHG4qiJN8sGO/3hIx
2avaasat6cJirS1db3LasffW1Javkq4qPiWtiO/q2rvZkSMbpTDpU/mgRDhlAr1QMq/vkVKntJas
6Em91aU1fJjstt50I402OubeRxlm0Xbyyui6i1l0rts6vijJyB3GpvyOY/rrlSASHFmJPbsdiDQ6
I8XHKym7tmgtBvMqKuvYaaai+dGoYHSLQKV7q06n3BlVEVwEHq3e2H2Wvs68IHjv9aRt3W4MulXR
eM1lrLJsFURNsSJNn/80yljvuj63Xz9vuHk5C2/USDnS1gwLxnoPlyuHMImjYWq29lh5Lmdd3jqN
aRpXRYM+z3U8Xj4v8Ij769tKkVKmOWML/YQxs4fGh8B2sr1Nxoy/9j2hLjyroSdswUABPNkccqVt
wBgjqS79f7QzZpO2glcQb6idtMmifU5I16wanqeftNbZWkVGRA5I0XRyhmoyHxLehPjZiWdvY2a6
yUnttKnc2Ff+z1NWVo5FPWqvZdAlwqG8EecqipsN4XziazIObbaOhtAL3CCKJ+Z0XFfpiY091aFm
UiiJEILNgSo8NFqWhJ0/hl69jevQc7jFO1dEVuh6U+05z5sLgXehQohS4GAE+Egj5HzwHh2s2urs
oI1z+EfYWW9aMUji0CzsHK82+m2gZOC0WSdPhJMjG5RcKNiNE6UQxw+lBmMTysBEzZZNU+xGiWpX
Wte1K2gbbp7f4BMfmYcjyByJ0be37TlZPN5gVoUT3L2rtuNA+vN6kPaKipyfsNgxKXNLg8Dp0bWT
s5ofqbHIatEOmSm3WViwS9uTZuf12OYJa9EjcrARTCcoyjGhM/dsH8upaJ9GUUnKramNF+15ZcWf
R7seeyfgVferHLvisxePjVj10Hzl8jhSnTPlxoqcEW3g+HXU+iJwRCJbf13WQ1mcWuIT285pVGuK
vho8Ct2cwyXaY1ciBtJs21plsZZGZ/uir8VvkZ/L3TR12pmCQa24svxV2unRgVb1LjasX6m2pecp
HcT5lOXlRZP75uJ5b1iGQ3Q+lAbnK22hQT7KefGP7ETTvsqtoM+2lpiIG1X1+7wrXpkeR72ZmHXC
zZ+krVkcmrzwOsEYQz/9UJzdNjStiMy2fR6uNS2k2/H2o+jSn6p43Bi79Z1Y0MBJWbWpJnoxVPLH
5ze8tMbtCjTHETA2sO1tCH20YSXDkJSlyrZdk6fr2h7TbRxMaoUYSLfPizqiWyQZnDFGtQKaWmCE
OinDQjKTbkMlXSWk5QQsKdywqy5YWeoTul3mYUOoMoBsUKsEk7OEWXnVZTpiY7KlOkprR1hD6jQt
ZbWTm7R815jR7EitOF9HrOj+A+E2AZBE9tHSJoskZ8zQtY0pki0XsbXCvke2inTHzlnK1dpQXrs5
a+lVryabnAg1y4iNjWukVYa5AGUY5B/6lD96oiO0TLZTaeRrqoJ40xmre1v4doqTHo4/hRGrTrjR
E6HMBmNGbYZEyxXhi0Od0c74JZ/YNuppt+vg1JsJboWTk914cZ2Wjj/Icf28Qz0xMYRqzH4KHFlB
4MOHO/WSxqZxQNh2aCLzqqpMuKtky3aj1NFuTA3dRkkWX/eZld5ROX+J8pZhFqGLz26MMAZGHInj
UHJfRvZU1IZt4yHwnRQn+JVsKvb2+f0dkSI4cKQmTKFQoIvowNJuHAcT8K3x685F+qBriw/lCS3e
/prHEBCbEUbhD6ofwFZ7ocbaTNGgaMS3Vu2Vm95Ek2NltFhpP08qV8ianLfJOOzGMSv2urXoRc2S
1iVTQ7YpaZI3WnttciJNzEIPFiVtyRTKCaGIQjW28GJrtGiaEcW2VVrWCI+5vyqGajXEpNx/oZZn
7Itgj9xPKI7L7GWPImA1qlY1U8C2AdP5RcJIsOfR2J2AGU+CHzgdtEf47DcM0wsLJYcpqr4yhBRe
ZqlT26HekjD0t1XLxK7pdHVC3hPfUZgNQtmH+IciWIqFPOCdMpwmkWwLTeOdoqVejcWUfWmcgxQB
rWEIiaMfOtfTj3UXdZnfSlsl22bKh8/5RNWrsk5z4kRGheeq9qtz4TMSrjwq49Xzdpt/94GHQDaC
DWo+gyYs8MShbMDqru/VkGxl3Xml0zaaRauI+oCmOe/3cerLGKgH1xZClviNo70ivRtX/csw8NSo
cyabAx9CtjRm4TqNqCcEHZpsYyCRH01TcbfwmtStjCmdvu3Z+fNbfhJlseV50h1XO6SCQ81Gf+Sq
YaGMlZo82aZh1288RnOnpIH6YGKabJIotndDFTS754U+OYm3QrVCDQWvEWIR64SuppFbTbIdTS1X
hBedREZrE+ny3CpPaJTOv21pVQTVP6Qt4DjHIVI8r5Nt6dl56Q5TTT+3tIrdxiqKn3KlU3peB8P4
CwBwNbq9aotoH/MgPrHrp6ZlqD6EQPjBv2Ac41DVXZAyC5Ch3xZidNLY2K4cFXc6WgdrK87Xz+v4
6WmdjxHinUEsQs97KY2Tceybot96Yas3mY71tk2pOXFinlQHRoEHmqkgG211yuaJtsf+k7EotiJh
ddtGctW5AZi0jSjG7rfBAIw7UaFjUBAyKnZJm5lw1Zs+uIqnzLsQtbA+MhrqyMn5pAfkvBjlw5dq
AcUs0uo8U4pgsnTvqk2qIAjqdMsSqNrUk9l0UW+dyCxPDhFqWT5PtAIgEgCkRVYVpWkTUkBKY5Tv
tHkRONHExpUYdek2lfqJWi09IfOJfTUiPrEFoxgakZou7DuUTdZnRdhuDZD8p9CT2Ztak1PV31Ep
QgOXUDUzlvPzR+EhrgmKFza2W69o7b3UnrdRmVAnsM9T/dEZ9CDqgxZVdKbCH0tBJAjIUJJ2q6yk
dy2elKjkRvamkgj5QBfN26mM0y91DcR39P4Q9/Avgi3hgIf8Ulg5WKOGgr3BVcBxZed0OnFAjigQ
VTND85dSxI+5//t4a4kKLQv/abYFUVPpSKKLjUcj/f55P38SURHg0OhU8EOcQ4yXHorpO78JqrzL
gAWMtRoj0bqlLdtVmvvl5nlRT3fECEpLjr0YxVBwH4oyQzskzNPldqxlvUkCqdYqt67/AyFozoJM
w+AmIOuhkK6aEuNnqtz2HTdrMwbeK9v3uhOl+bGtIDwA8qMTDFCxOEO9zIJgsvpym9qRvQsMyN4B
9eaJQuapbTgaB3PlRgguG+gF7gwi2ZV9DQIg8VpzAVI9dltUbm/aripPuMHTDXGDiyTzOAGGDeiS
WqMWHwPfZPk2pNV4kVTxcDlaEzkBb2e1HCTUuXOBsgz1vYD6lqkl8GQJIk1328Qf0h1YGes6blPv
3KN+/z402XgiPMwedSgPxwKxFVO8XFEUFYfOoH1Pt6wNkDhJl24rr9LvZe6JylE5rc+twdjnqVaR
2wdpewIePbXdgegnVRkbZTZGSb8N6iJYj4lXrZpR0HVQD8nqeZd/qlWJNiyAL6PzgP7SGZWMM5n6
c6TQKn/F6pT+6iftcEOzSex62+/IiQzyNOpKioF/gelbiri7LLCtPmdjmTQNyJNJnauKRsbBzQy9
5rgYfBGFJH2VyDRcP7/N21B0YE3QNLjnYc9taUHNMtiXXuWNY5JWOx6WXebUfZp8SuKsu6jizq7c
yI+DT1MYZ8YhCnFtNzQ8HjboxAyXLc/KwB1sf3ovLVm2TjaRTK290OT+jqdWmr4bS2s0G5HkVe1G
eSevsmDsghOae4p6ZoKQzJ09YQSIkYVH5ryzIjlE5a6xZPVBjIUfrHkSyw4BN2Xn0jA/cmI7QAOg
j6062gRNN/wko86zVqqz+sbNW/ze82aK2tAp06hsT3jTbf5/pGYbk0W4MQnoB/AH0KkXqHew+kIJ
z+Z71RVo17EoGS+9ys9vVMv9z9yPgBWCLGLU4cwu4tXUxnR0yqEYI7ehUV86KAssusbtZe9HEfhh
4HiiJqlbx3JkJxTKzZGDhqsPcxgGb2D4EqiFnsgIy1i2ZcijwrHjyqRrweLmcyls1ThWkRexG3q5
kOvIGtinMvSHG1Hw8Lc0a3jnaNycF+uM9CJzvCzKyrUoIx+EK+JX5NZZN74BqdKFTjrWulmTJGDY
kRKW7fq9TGJXqta7KDgArUsaEVK3ymiZu62J8308yHgdt1T4TpFa+qeojQKH+fJn4tV6dO066TZp
baxNWPl+6hiRgOyQYU86t4qJlaztTvDL2BRT4sh8ClPX95hVOGEB2toZI8VaeITOPEfJqRevRlyI
pbsyB3x2x4KF76D59n0reF+7Fpmy6zor+73dgZVyJ7uqo4uhk236Y+lnZFhnqu8HJwMofpejom9X
eS79d4KmYbq2WtLyi2aspm0Yx7G/pl2RfupHcPtO1Y02daauq4ZNHuXBm4Tase1g2zzdeEnobbs6
5mXoBHRILTfrw8RaZUQk9UrpiUWvZoK0WkWcjsEuqcegeF11wpMuokocApWU5qotKpI6qU6apHI6
v5DBWtQlixy/aoxwe+Env7Qiay5K04OGE1VYTjt/0tXbCbfk603bS+5vbDaJSx2wWjrcDPFPPGqt
K6tM+A0HvZVuKWr2/eg1jb+dEj606wqd0t7RflZ8TLo0Uo4oZZasWdiYaOVpnSQbrgL1yfKGMf1d
dxkXnsvCqSVbHfrSlU3el1eksCdSOry1zLWKKPrOQ0H5ptVJWm6bwSTklRo7o/cI5HbjjmAwGjet
Ohu9pqiLKc57aJtdELZ59dkbp3J0S95YYusPmWicqlcJX/lD07yt0pp2mziN2esp5qNw4ohr36lp
Wfk7MgWp96pr+qRb5WFB4hVt2mhwQnTFjdPQdqydhJBQOoMa+QcSybB1xpzTH4mvaOOwKA0HpyvD
8RMbY5I7vh0Mb0TrkQ8jTYJpHbI6tOD/affBR/YIHJXGg+d4bdP0GxUnYeWyIpyVGwJCuZ2xM+Ho
zK8++55t/VqQ3PocJJlmjud9ROXoZGIwkVuBj1wr0cUdon4w/diaDO5VysjkjiC5epVVU7bBSF/c
r1iat3znJbL8SKt+yqB0WadOOIbqfUuB5UB4UW8rpB6mjUV623aiwKCwBhIZtcPRQP1QxbQy0NlY
vJp4ZMfrPg+icQ0g6WXOkHkmWfVhW08uJcmwj4FqldMQfAGEO7ajb6GXn0+T45dBclFHPLqEp0Xv
Yt/KaxfprW2dostBROUoLa/iKvKyFa/hVe5gKP11yHttO1VOx3cNYjR1x5pEyqW6DxGafBlc5J7p
xo0fJoG/EnFFEmegJsgdOfmsd2pTRsXGDmL5MWCs4StSUOtT7bHiup5Y3rqaVGIv/LQt3V7mIl15
eSoRr5A/wUxVwttq4+kAnjAnwFKx8W0zsCjcWignhxUlOt6VZRZnHxI19dWqZKGAm3SNb6+ZHdpq
26lKVWuapqNaRzlmUz6oPk2NE2vuTyudtaXl9FNFP+Y6RDK2el5wxxepvU4yybqN3cVZ70wYj6lX
tQZ7CO0OE0EZ3k7gXf2hew33ZXoVc9IXDihgT57jvI79xYAG+c8st5prjuymnTqQ+jcdxnbv2IOa
PiQkLVPHjrrqZzEJ2TtJWcetQ4dhsJxO8fSGeFgDjoQfVRsb1rTcRE7NKi54lKLTLqvrELvQDpmi
JHXaOgXL146jTNaxXVqxW4ZRXToD76bLMQyLxGFwvWzVBaScVjVPq9SNgpYUqwrnpHUwpEI+JU3X
8zchHWJ/ZY29L1aB7pReI+8zuhraGgv1aFDUaHDz5F0RdClzuyEP3zSTVajVYIqoccOqzC107bi6
6E0GaJZ5FlIYM1GpXg8hbfPM8aOGbYIpUNiACUu+q/zA897mQ5xma9ZnWjuNh0Ds8qIH+a7TusQR
ajg7twtC3ys66uspsXnjNhFrYocAvMSbvg6a0ekzquuPqUr5eMlT1Y1rw334VEtr83vKbf8nRHZO
XFJ5LQaNwqF7X4N/AXRrai9Ah9fj3SrCVC53QW3RV6I2Vef2aeDHbjUgtLi+b5BwY39AjEvDhv0u
/LKbVty34z3ghY7WBSkSurHpVFdOaHdW6vh+nYp1PKBX7doqyD/XCaildV1YjF6IxkOmHAbPgqdP
gfitkFHWOTRGpHtHGkJ+RkMk0xs7SSzqDnGe8oscgzLRTlOZtZsCWb5btV3NyWtuWq9zjG+14lWQ
8XTaMbTj2IkairHDouYWn4EG5RQUKHrWyy5pO+omI94k9iPc5zWiW6rRyquC3ilKQT03LsHIOmhz
NTaOTVUmQB55u2dZ31/WDeiMlRgKYI0MbPzohJgRo2vdGPN6LELfXoU8F9SNeaJ/qyyjsk0a2cPb
bCyK1GWRjSz2PKxfVJ5325m7PTa6zzYTC0RsDxG+s6jMxb6RXruVqhrOrabnJ7iHBUq8lYIGLKA3
Zu40yM3DSlBmtgxEWag9SQARRN/nru7iYG/s/lQj/Ygo1GMS7WtU0grTBYeiOmvo9RD6au/1aHs4
uDcEorI2BuheANA/r72jwkBH2fPXbvAnU3Vd2dGyiFO1R/XM3Kjt6dYaKwQLGZ3qcRwVhV1h+kbN
9/3m548YvZGglzvmjdobNlTAWwNZJTLKHYSX4ATDtqhoZ2tJRjH5CjcH5b2coCtKXrGp1GLfejr+
OHk13dGQWaPjW36wsQIenSh6FkTBncD5+zLmrybB7hY2QxqMtQW+ZT8k4yeAp3UT1x8tNHLrJvq9
H1CT2WMYnfD840KltoE6UEssOZe+sk2CsTy594gJLsqp7tZBw+11FPRq3foWsG1ISL9rPXFqpunI
oZNwUjAiEiQZvibq0Jb2ROsxk4Xc9zH8RDV1tU2knk5s8KnHzOylmqdUBWiY+TtKHntM11laY7x0
2mfejHZ0SX6Z2Rg3QP44cQ6ebgj341GsAhJguO72+2Uei/JFkcV9aA0YakTRJCJRbUzT/fylhw19
fXTXtGYYe8f/Hu5nxJeqFawWzb6Ji+xNUNgMLGZhv60bXp4YhVw2wuGRXBs0aDHGgCYbRB7K8oiI
i7Ew7b6LmuDc83N6niWl+LXKG+t8qK3hnR597TLd5Wtj+/YuEXZ7aadxu28G1ezQ+pNffEigW1y3
ADcwj6UvqWIf828dHb1qn6rYclNu0U+ZstrXhUyYk0x6OkfzOrlIYiO/2JHQkQLPr3AdwWCgYxF6
fJr5vBmLbg9gOTjTWLbnAEn5ykyk2D5v46eOhJldCLntLmIMdQ5Nj6JckeUypqYVezIw4H6MKKwA
s0/FUjbnm0OSRYCblgil6MLfzfA/FlPbjRcXJc6+nWAwxveL0FXKahzQo8MGNBfbg7A3LsAJu1ZV
561tr6kcMbX5ObHb2O1p5W9RuFMnGgJrFcg+/Dj0fHLVOAYbyWtvOxW0cDIVlq6lpLWmxMr8L7eL
0IjUIPORuWGbQ2WBjA4DwkOxrytFPha0RSnaRHbgZHZyKpjMDv9IY/MI/TzAhNiM5u/81XeHsigv
GZVDV2IMU+WuND79UNYN8Du63FshpiR3gqTv765n/mVXfeEO4MQxkYJ+OhrqAqOCyzmxIc1RmFl2
tEPu0+sW3XBX2p44occjUm5vCCB8oedqnvDUMhiGmOl6R7KeYuYZVdUOwyEsOyFnST8iqmB0Vmgb
IyYEUV8sYFBfJrW2I8n3AQb1w60sPVK7U8VZc+6xLrjqwtb6dTTaSxyP58lbjhqHumIaod1Md23k
jiAnQbAiPf+ODpF3KhEvNDEvEET93C8EmY3idmHlwTdRNIE62Is2KlcFT7ibjSLbffEhR10BQhBW
xYDlcu67SMFSmjn9xUHtr0DO85VM21Mzhk/3IsV8PQ0xHCOc6FEeemw0FKbCkDDfV535FRME6PBm
GccgyPObeZplAf3w1aGYGgZzixmUQzFTZdNOTT7f51FNLlG/cGcsZLgr25ytnxd1bEdoHuMfBcB+
e/P0cdQSVjKA/ERJg/mAbi8jOm4wrMRWz0s5tiGJcWFcLMPdJ3MbOx+F4KroTNilHdunNJVvIuoN
7+RYJ6jOy/bEiMesm0dBBe6GmS7gZgztoZ0BcYe6a0KW9qPtUUzo9IFZVSbXGzHwYSdE0LyJC28s
wB8VZek0ddZ8+T5xQQW+jvl5oLDljQDM6TQsyFH5hI1dvsq6pFwZScZz1cpTeO+ISoFXzFwygvR4
AqhJXAtcdBHY5wQ6jdPKc7pAgO6Mc/rlPgJIayBt/i8al4cq1SXrq6nw2R4j6NGOdpXvFpb/H/iI
QvddI5ahgELn8lBK4pWCe4Pgez9rkw0257lDR7oVC/P+xPk64vQQZWO5aDBQsWyvMas1ugVc248s
A32pTYj2oTecALBHLITsgmlZsJTobvGF2kTqF5WdJXB63HF4AzZqcpq+aN8jlp/qFy4y6ez0EIUz
jAoVMXZZXWWBPYR13LB9q/roxxCEceyMRPZ8P6jU39miGj6GeWeRE1XdUbl0LgUwaqAh/dBmJJli
dIYqts+K4JcK7LhjddHWHuzfhBgrh3Tm8osDCSbi2IwWMOwolldTBilaW3sRQzKx0ciyQ7SpMMu+
Lvr4yyXBG+daavZ7fFHa4da6vk3qKAn5ngUt/bGUdunUuW7fghX8wvEsG8W+QkbB0UKetPEFj4ei
dO8ZTKUgQ7LeHzBUPNWva3uyTgTGJ7aapWDQF2cLcjCBdSjFVFbZjAmcPsjYUDp6LIt3jbastRQZ
V06CZodENR4kvzxvsuUtBGAtHAKQ73Pxj5J4/jqhxymGskSnWRfk+6brdOfEmBm/NDLrPlqiqNp1
LGsDurWj0a4h0lerlOS8uTBB54O4zCrcG3h+QU9OPwgI3JLETRmUHWCOFucyR5Aj9tRm+65MJjcv
s/CyHzg5MS0wq/MgD0EKhlZwFRRTIuhhLoxqDZ5U/tjn+4Tb3toCtbkbh9zbUD/6mEQDORFsjmwK
aQB3UtXtxdPl7J0Zh26SYkr3TRPghmTB201SevRLzztGNAHk5q+PAg2A7wc/MOXzZsDXez3J1aA7
gaTwPVTz7BXy5sGv+x+jUhp5rRfsykbyn2ovRZckIKS9abu4vAGZPuUYXVK40ohOSd04qbC72k3R
EHhX+731qQey+djjNujvclA0dUk0xJWbhf3grZGqdL0NuCVXRZaJFA1uQeOVLTv0gYqAtjH6FYS/
rsd8zFZxmNXv7Q6NKrfskyBzJ4+MoMLLrDjnucItsaIQoPbjYGS+k4RBhdcHFgROjutrmWP7QUq2
vspzb139P/bObMlOXc3Wr1IvQAWtgJsTcYDZZd84nU7fENlZCARICFDz9DXwWnvXctpln7o/NzuW
d9oJcyKkX//4xpCTYV1Yz9hnkyq01ZnyWn83Dksty0nzCUIl1MdnMQtbn6e1q6NdHsTrUsR9A+oh
9+rgLWnTpduppRGfKYe1pWxbSPzFWvPoyzjrw8qY9YthiuZsz3hmhkprm9wJAJi8hLFq7gvA7Al4
hMDjlez7fqfbyNk7A8oDLGaWNTE0Dk67IlwoBIw1jdd7mGqzZu+zVCYFiMM+Ki2Qw5OL0bE42GZq
7oYFyEKFQq+5MoSNfMe1Qi0VQsR47buEF92a4ccL7DC0Uw1oaV7D2DijMV26zsp7F8AtXDRMdEMF
2T6FRL3I6FKmHhdFALZPFn47iXulBlh4vKA1j64Z59uk8eJ057VtCACa2iQvREzE20hjd9vUo8kK
vGNLsOtTA91kSoaRVei4AK+A+IjeuLOO18W8dvboNYFei2aO83JOKC9Z45nLqHWMVu2Cm64ylPgT
tktJ+pTTdIU4DZePOevyfp2g4YIlqFBa8Auvs32zF6JO703qhQ+RyNCi6dS8POY6se0um3X41MUt
f69nkA6VYgn9SmPDCcT9Vit8RzXBAF1Tb3M8jLjbFWZjXBszZls0ek5PsLEFHr7WpvtMVxe8hVxj
hwdILYt3QD3Wa+xUZoxJgiFdirlF9QlT8Pg2jqZtqtZnLR4CdnpHz7bZaxK55bwJAYJUJlocKdC+
B30cNnmsd6uvu7rQPFj6A5kybopOmBo92tyjaEvkvsOoiqXlZdZO4Qu20YbtJqjOCv9olvgmbbAG
kPCEPJtrR1xhE9Gfm2gaw3IMouw5c0rezjmUmHHlTKOZYboEDQ/4lHfKAj+vhmhoHn2au4sgHKB9
NB6dby1p5CN4AlCMmjPAGnRZDO5oMLEoqAvse9q6vDm3YlQxtHPanSCKrbrAPotAVlsjk5d+r+lT
w/zkdcxpBtEx9PW3YGz6vlIzxDmoyI2Myp54ClQeVqwvSAlzL2Fby7dBsemWhe360GMd1/vWa4en
buzmSyNhey5yJo0sKTPpYw5POKmaFcBRyb2pn8psbtr3tKM0Poyx34fnonbukfLGY9CWYkAmoxlA
QtA5z157p71+R5zITmSETHx0xnevjE8Qk31pxq6I0J65sY6YNz1EkPpBFcnXpZvRxWt03BVxwOTV
OCSu28XR5F/bkPjNDqKou0+Y9D1s9SEn7QI9BbyQ1CGKB96GpkwTrxOHRFPozsMMSKgUBG1HgGFT
X/iTbpLCU+CTTinP4FUcKZmiKp77FHde23ktyJqLtphjJSAlLmwIC9upFHIf7J4G/22z6xAjesL8
maiphIAyO6Apsb22QzAeI5fPfLOo86Qy8MjeQtwNGhj4JEv2zsPnOacpy17D0cdaAHkO7QQbZ31U
EJ9jpISJTPvdShfZ79zqxlOu7eiqzutkcBxJjE/hnGzeaASDdRHXcOWWQYKao0S3Xooy6xsYqsNo
CD+HQuKX13OS3Sb5GGMKXyY6FZlf4/1umsHtwb5gqk6kaZ6lYv6rzjoRFi5n9DKnftIerOdtz8bT
duPYYhVV0tHclKNSsoYI2w71ToDgDD9T0SnMXrEjj1IDUDhClpF+kfsrefQyvBpFjh4S9GeXDd8m
xWuzS7CkNaCEpoTtrQtAJkDJHp4y2LfOZR+svFrGBMVAbF2nKsQ0uKXyAsGH4zRO4ysPU4ahhySJ
p1EPnJZkUUAK2yCfk0Pa8yApQHe4q5bY9Nmu08gOqwniHef5wqo1cVAmG8jepBhaTz1PQE7GAm21
5EF0ife1hXWQFYYm5EgoYLHS6rZ9n30PLyHUAjpUsd/J9Agyh76bhckvRrkhKRqQdBDxEKIQFWCO
IIV2HZ+80vrD+gSiAB9iBrBGKzQug6BkMvTW8zU1CRaOZlXiE5cNCY/ot0ZeFQuvXytlcYNl6GnO
y3iYpvTgmRVWXzAhDuBdFstr9M14ABc+UXlBtV390zQZEE7luMZdeMLuZ85LksosKkcbLP4nogO2
HlXnuq7qYpq9mQA0b8GGBg/Wp9GKnfjseY9t36ro4PMVcQetxcJWepmC5Azip75jCfAFa+b0PV4H
814nlALpkYnhxcBTFZYZROG6cIB2ZInOCsuKBWThI5oa4W0oUvMFN2G/wDhh77pYdt8AFOTvq+YY
aDOE+vPVk7gRb8zG3UKMxozJmycPwMS3QGdOo/uxacqaMS+tPNPW77pW3UM3Rskt6MXs1i2Gorpp
R38+4yLWx3SZgFmgDYlOQz4h26IavS6HoNVECatAXAK2m73Jzwp0R6Kvclgsu2Sdmu4xS/npblzJ
Ai5JQKjdSWbmrlLr4t5m9NPUAbz0OsL5Pw150asBNE4dd7I+LKSNAVfoRiz7QOYDOcS2C6/wCte6
gr7QtjuIvvYtXwfSHHQA+0np4Kt58GfaIh4jc2tQtnEqbmTC2de2prhLHkQ1QL1QdlMhILwssAtr
RgqLxf+zlwMDrDKDxhtZunwoDY16Xc4TEJ49Jhd+16peXwxxtLxOM2BAfAybs0L3E77PianelFFu
TFOwPqt9rPMiK7UOXVTWelAt6sDtbYGQh1JxQJtYFJapQRUZV/RWymQFXjJzcpNh7DdFNyE4oAST
iFLTX8GYVSgJ2boPlyhfK5suLYaR2qiejb65n7XuYCMiyZgVoIjYtwVbBv+E0lWfZ7KR5pit6tU3
9JW1MWUFihTs/Ra/tQeFgvOT6kkzV3UCaKcwWTJedREDm4hhll7KJKb4ktqQpRV6b/5SxdlMZAkj
aVSXLjDsClkRERqIy+Io7icVSxmHstaf4X1svvoT9y+d344vq+etVx7K1rcg51FwXA2iJSo+AhEq
Rx6YCdqsq8eS4LVtyzbw8FRZ3/OpilpPkqPiIe49zUX8RmoXfqJgxae9jMV61raWXK1Y5+wudTK7
MvUSgGPsWksL0K4z6nuQOvV+Yc3SgwFp8y8u4D07m7oRTyvKsIJW6+KtskIfKtDnuXN+WE2hwiSr
vcZ7s1TTMk/R9E3GnkdnEhvftZLtIPSDR6i7jxY6g9CIw5jBA+XirNB4IK8oFlL4JakSARavEM/Q
EKqumR+tr7XfjKLIRK6g77hZXMazD2QmXmVKylkmgDUXDTSuNHJCrTe3rQCL2cat3AneugyIR94c
TVC3F0AXQ4B/DNRy2ad++9olofcUA6hCyYu6DqPyeRyC+2XI05Lb8Nzj85OM9FG2FsEME/6HClNR
62G4N7UqknS6EYnbJ3G2I8Dt7eztLRxOD7WM4Dt3i20QcCInrMmS62eYUi6nXC9P3TJNuwZsLYpA
/BdX+X2CSuC69dvwCYhqPxSOQvfdL+2Y3XoAlIpR0uwKSQHJblrVrkvHynXzbaSxBAJETYBKrW2w
Q7cCxForz4RO71nMSZWYfq/zWJZ9jXeuBAmOTZSXXAD8OTMT2/nDDBC47q+iFE7nqe54mQDKjYGG
l4FmeVGn8XWoJCDQjqxfgzp0u9QM9FPvNSm2bKk+G9jk37Q0z2+CJZ2DIgvZmc3Hszad1c5jcXqz
eMtSRV00Fmzq88csBg8l6k8RGgEVk7W7yPO6u7PNMFa+fPZYxWajb3VIrlpAYNKx44r5cfObQwNF
Cor/rDElJnS51q57rkNAoTDA7EC3lpJ4ZSqnHUDEImvIyWvC49Lr6zR1FRmXO59egiGt2pa+UOwS
u+7kB4uEm1N/4n5arY4LAFFrWLr004Qy0QtdidqvXBCToNEfp3YomygqQGqgpVy1hH1x7jxdkR20
pl0xepzuPXANBbYfVWPcjjcXi49kpjliww7yqKvqHB5VgUeA3uiKWsDMN1lq0JUMaLq3fVhEbujO
vahXuzkQb6nF1sKDeHSRIv/mESs+3gQA2aHcB63AvpkEjT0k3FSOEIQ/1fNxaFwVY01b8xGLgOQ3
bSdepqjbZfXCynyd4xsmk4u+sW+M966yXrruCKxdh3yWd31G2SdfsPB8XZT/skg7nwDJZRVxzVx2
Oq8GE4w7lmZzmejklsDqVPUe3CUtv2tI5J1PrRjKqI+eAhSsZQMyuxDjOBXYBFzCXK6ufTnlr2k6
Pkdo5lUB4cnOYU9eJhO/lP16yLDOljxwtlgm9hV6wnROpenLPpuOxB/vw6i9s5gZACvqwkhyQpTQ
iw3Zp0h+7gP5li1uP0fBmch8IJ1zldvgELPsTsLWzn364GeuBsYHH8RKsIvBrJAj4KMSXn7sFX4k
wAWIYrbZ166JnvI4/trw6DFC1zME71+3BWkocgEW7B8BZT5YAzsehOGkFw9hTF9TJeg7bfccU29I
OqxfXV1xbZ+M48MthEWg7+MX6gl7BVzb3MdDk54HXTIURAUl3t9DR1K0pjsU64k6TYFAGdcrW9Sr
kHfRCCw5TPv5TKTDERM0CATe+a5MaOxhw5i9Y0uH+SUJqyzqaTW28z5B4VPEotnjBL/92MxfW5aL
coPmEuwc6wtUyuNbzEj+ttZZe483XxYIs4E6G6xfamzB9yaPLnlE77sQwUeeT81VTcZEQi7tfF6i
ObpjLeB/lPnnxkuvTBiXEVBCk45fh1ix/dz0si1l5m6wrO2jPruKmT5OKOkXQHtMUVMkwxCe0sbI
Ks9M8M3kjhW5zuF4kftG62uMlRc7PkwD+iDS+yQoR+U/xQ9zFl1Tr07BTgnj4+bEeWxOpo1rrJY+
BIYlWMhZEI3RWR5/xTh3FbD5aChhNlyxUqONA/fEreRt3xUTGi1Vks/BWSgVySvB2rysswhwlEQU
Qt1Tu1Z5Hy2HnI80ggbTSrMP1XBs+2lIsdIEOSpgf0a/xUfPoYz5gu4YXVFC7bHU8lOKYDxSSun5
/imrMQcj6qpp73Lf8P7SV23o3cd8gkusAApL/CdMayotgymNvNPER66uGy7nxxEoLr5QIxS5Qruw
9fa6H0L1yQ7NiP6IE/K0oIPBdzAMwVE81qD/D5DnKFhc/B8jXKRpo18niCewFSgfA5PnCRjrQQiE
yImaZ8ODxpOYXqJM2AgLLG+reNHsJQ6F9fb455jI0S6r99h/9d6u7QBm7JpWgRvPhlWD0VyMbg6q
icSw77ppfIc91jMFOKnwCJYnQBcFjP37oAmWvHlGjMNhHcT8Oewle8mHiD1GQ7ukRStXje4LutNf
HNXpHZYB+CX0Go/P6KuEUYmWiiFFh/b+p9kHuF/qQdL1Al+UwHrBIx6XcZwMN7qJ8MyAVcX2xEPY
qyp/GVt6jWZozTG3ddN902Qzck2aZoedv+anUOUL9rdyRACZQbt0LREi1+l9iLnntU6VxK92xoO5
IzBJgJdMiftQ9+xqISTZUV9gEutbcyXRztjnvpBPIYxM4hhrmB32jfKAh4PqR1/fm1FnFqvDG1hG
iXXnUwMeCq1dt+qbcWnYK0hsOEos8zvsMrOgUVjxmUKxuyzDk6coqnYXb++AdZn4gudIumqelxy2
g4itIGRdJF/SqfYj+JOytMOj6VHD5pL7aCcrD1wsxAa0nTD+sUp2wSI+Y0ng76llYIanUIJ6D3jY
XboUIX9VM/NIvcdmImicJZFXNiEsLHDKLeaVz10TFJ3laKVQ0oubxtXNiGSnQSxYv4YcK3g+1Z/4
xPVTYIe6rsKVhG99jDZF2daRlaUdue4rPhA/ODJ/zjQ8Ory7Uy69pGi5PrfLoJfriDt5liekNlgn
M4uZS6Ud+tQMrVTMfoyhIV1H3vuca/4UdTa6CJrIeDvf+KjPsqkTwW4SNVHwQxB3x3rr3a8Ty/ty
0bFAhz1AaEghUhY8ksWl93k9yGEfBny95TXY56JvA/UUNkQ8iMn190lN2FygT4/iLJqpGAqUyBtV
WXNYLHw4uA6jZJr/QVb5WefIYoDSm9EuhK7yUbpFnlGiZFfPp9h4dYXMmOXaxUT94So/a1bYFYHT
Q1bCFhmACMMflQnOrF2pP/kn64lgPaB0J7d5O36ZgC7sYJELdtaQ+hiKPLoH68fPNDpx+2hI6j/o
Oj+JyPCKgx6KoKGBXIOO9uONtEM2ojLmQHSnpiPF2ho0DQdP6AuXNOkfPvbPmhXZGFKQUdD7w+yj
jGwaHnQd0vdOAu28w4xt3IPGErKzJMGbLxLy6Q8S0Kbp/yiS4WniYYKZ24I9P/KywYLxhe3scsq6
vFavgYrJMwLzgL8Ngs9oQy5BPlY9iy0aw2ub6EOON6egI+ISD7+/l58GFvQsZPRtPBrSNSG4/vhF
L1KvqWzr5BSuscBljDqM4UD+t+QBSBsfp34AhwarBbfij1cJJpaMNgkcvmG1HvKh4xf5AFnq95/l
J6l3uwoizSGrgfVHFMePV9EZl1HLaneqJQmuUmz7jpJE6wMBToTtFl32UZ2wP2iDvxipcCIC2EUG
LXJzPgZfAOxKYNxM3UmxHEIZVjSIRwj8ADri/vBS/OJZbRwWzgkFKbKxSz9+vo550xQtmTuZsHfv
wSyiK5rF6g8j4lffIsJeEfCGV2/jyn68SlajWTY5351I3EXX8FQSUfB1bfbLPI37PsJW0qdw5/z+
2X3HUX94J/CBtgSR7wd/RRCPf7xs0kg7eRNxJyhWDYIUa4sKk8xd+IZurMYOCiEYyyZnmYck0vbR
omtKtm1R3qF1piIDSUJvZbTfxRfhRD00c6UPjVIFm+3q93f7i+8IAA1gDCRCYrvwkZIwWTr5udHg
wTU6XrFEpuw482py3lz5zADgFEBgf3/Nn2YpiNxbKhrYUTx+/6Pxg3E4AUeowqcGCpsKWVf1UQtd
rmm/DJB/f3+xX31AFEpbdDNmKJJ9GGoyk5qh4vJPQ2QRcDfSFYls0mPzTqeNfzfAeffJWRY8//6y
v3iZAPEjvhIuaMQAfKQ6mzg3cBOn6NzNvDuvE9ATQ4/dwZj80cD+i0sBdEHiHIJ7NrRx+wb+weYR
ywFtytCc4nyYdjJf4YuOaLqc+mHo/sCC/OpaeGfTDBM+UJSPJFnW2CiD0ded8jkWT2FiIaRGaCYV
nNv8D5zvL4YJAoCR8wPAH0FL+YdJEDV8E6tkwSQ4EkKx0ebIz8367ozicWYo4tDG+/1D+8W0BAs1
chmxoG3Rsh+uqLBMG3+bAbt6lPsh5j5aLX109/ur/GqCQIAVUMoQMx/4kg906OqNwMwDfLAOQYuv
DqP3Gi4pSO1zM4aPHln9y57BJgwidrjNsZieQ9wlz6YHhViEETMXdc3MbmE1YAq0DOkBurP9w5P+
1XeB3DtU/zjNDfjLh5tUbBjFFHvuFANMq5RTYzUv8/KHqeBXV9mCdfElbJjsx2gYTW1u1im3p9pl
4aFnUElkQP/EFv9q1OYIPQIxSJBJlH3wszV9MNdrPbmTTZ13DPtY7y0UGWz7AZd8f7h/h+Df/DXP
/xXn/joKOzGYJT/88f9cstdpVOO3+fvR9f/+a98z4f/7T9fifbifp/f3+fJZfPyb2/X+/Vfx+/++
/hZ1/8Mffkrd/1fw/Idc/bt3tfB/H5fz4Yf/j6H7QHEDVJX/GOzb7/khef//viz/cbkozJX/COv/
97/7K34/wXnsCRYzzCHJFh2yLct/xe9vP8HhIvDnbWUcMCjMZH/H7+MQd0SfRaijUW9iRtiYr7/j
97cf4dcA5sYihjtERPm/voQfHhcOG/j7z/9M3//O6v1j9UYQEiYARD5ik4JfixNnfpxNvQUQhzc2
UHtnehZZJHnbtq6aGi1R34UB3MZoIOmkuc+xY/Qc0cfVp3MFhnwfJ8hSTQAzHA0lJzSx51Il6Pn/
/xE22+9nNKRYAv7nYx1+OGznH+Nr+1d/Da30P8MQxB6SsxKsiFt20r+GVrQd34Czof1t0oWJK8H4
+Xto4cT67dRoLJygCfHst2L776GV+NuhZRiI284ChWoe/2+G1keXMMY2vEXIrsvAa2yFz4dpKAA7
Y2w35YUSaAxalYToXM4bpqZrqaq0m8mAPGc171TaNAfwYnC3eynsVYkOcRqBj+yLpkVqZEbq/Amp
rMOjNAYha8nsZXzvhm2DSUVef4K2OZ1gDl/h1Ejt/h/f+i9eke02//GGbB8DdSIqG+hiESKhP3De
fmwzGWWA8JAEG+1FtGJV8AFIoOiY60ohPuNuNHFz1B4c4D6kkD+s0t8XhZ9uYLOIbEsTYt8+vKI2
lmM/aYs0iJojp6T1u8sZ8i/UYjm3kImipSkUXesz0WUeZO/OVg31kIxAFThnu1vdlELidUfcpbp2
aIFc49ABpMhOMj+ITE0nZPCAlhjVgBblILyH3EfXiMUkR5tTufgyRr4SKW3aQVXTc7358PFVI8P1
Dx/142y0fdfgQeG3gPcnQlWyrWz/qO0GmvoQbIAlLKwTd51q8ytl0EHZOydysm9GZ650lrfoKpos
W8tFABwsu7iOSp7lzWMOoOAZrTQClttEOUI3OqohD9BkSbwKVAdG3O9HB7oNP40PHKaAaRzpP+i/
BB+TtXUUrzyY0XCa0TO/CgLzDm+m23n4gLs87NbzftT12Zyb+9DE7pj22i9mOicvtl/7a5BeA6/G
YeyrwDTygIAwLq4QFrGcx12gH1wDgogqNDh2o5uYLS0SgB9iN3gFtGB9ZhnI2YgM/k1mxz1yPOID
HqPce/1M0JQA0GFYJ186M0+XOKlkeuzCyH4bo9y7k0HPz1Jsfvd1LcIrAd9qGY+xB0LBdGhtd+oc
tEF6ndkh242LHu7TZM3fxto9TF3mPo+LHB7HZhg+eylEzSWIuoKg/X/OqMp3NSSqG9UM3JYM9nqF
prI5611LrmAqVZejG4ZrtC4byJsrVJwprC/QZzAl4nbu0tWpq3pmuoNltxf7Dt3I+yjyYBRuvPok
zXcxFr+sSFerL9PUu8igN56ocuzKtOoaTfM9tCNX5ui+5Iv/FArZhBtFCpXReAY2KC+cdzHP/duA
WbQEzbCSgzFotfeIe0EjEx15sjK/hGsK7zZBcQRyHzQbuKnH7LvYTNb5RqYK+oq/nAGXCfYTzHq7
P4yvj9MPOi84Vn7L6gIkhNfjw/QjCPS5ERuPEtS5RmycEcheHdXmQhRi+raACjzaOfAqr2X2Wvvd
dGlJ+jh7IeBEqAyThRbnkQDHOKxtRSI68CIfId5ubz8EK1VZ1JJ/SL372I9E8CECDlD0b9UNzhj6
GFA5ZGsEJXFtyl54ftUCHINo5KCQ+RapvBhBKWie96BeNYL4kKyD5BpV5Yhpevr91/dhO/z9PmAx
QVYAGHAEnH6YOwFWjY1LQ+T8wLf5KQfOiuB5yapmscE+nCT5FItg/tMz+/mqWCxSgOfwxG3p8x82
4X5AKDw7iGrtbdjAUr9q+SVOJwrqMQJMDIvLoA9J64aHrhvzQ+0nfScgLC310yqxEwISHz/JRakL
D46gQmCLek6kqTofyN8fJjAYiD5MYMFmLsXyhgNUcBoBwPYfJ13gAtmADhXZwkqGMlnSa9z8S2MF
FHVYQusD7JZVMEmcECTQDjzMKzlfm5CC7uBZU+Ig4qD0hvBZxPF4k4D8vOpCOFXJFCKvB6xapaH5
vQyRd2TeyM7WFcfH8GR4hJbg4wgTCcJsUPU9HBD9iUhg6SmPHyaP6qByWW0PsT8EVU1Fdj/V8AqM
GmyvCvQAzR/azFXm4w8l8kXDIlDIo8opv4BHELFrcZ8Wxma2cHJdHlUYrbs6bvIbtJRpMSEyqgYI
SrI9embNV5an9mwkWXZox3baKSQt7TtoN66k2ZjskbRJ7sHe+0dPNvWh6xUtEoaIodxH2p+STfyU
NKiTSwcpu3BtQL6Y0UNkGoLQ2gIQGBAsb+OCUjT/Jx1ON0ki1e3sDesbwKZg73rXXfkipDVQstWd
9c0CA1a7RQyhaWeq1IA6h3x8O6oWaZJhJL6QGhlvtKbJVaIWdgMkJTyjNTjNFsUfpFZe7wyw5cKM
Iaj5rm/OFBqEZxMn62HLwrnuBULRQKNS0Re1HpHiJNJkPBLEFr0otGJ3MyUOqOdCox1Mneu4XyLB
DoOIdDEhB6G0saeORmWI2WEdq6thmMRzQEcBsmIuM+QTnXrKlivLNKkyVpuLds5OCEOf932dfAn9
OjqPZPOZ0BaRVVMeFmpll5lFpSj70BU+CLQr7iXjRezUfOgSl78gw44fEK+K4K2Vb807Q8VYReuC
5wyM7HLOpge4hetLNc7ZNWTcvESWE79EMFpX1jhUBOSYf+Mr72ujmLlDmtxYeJBHIYyua1g1kpOd
qtsJQx7nNwROVKqtv1CAMrcIWM+uOYGYpVELASiywWeU0eEJSU3RuQ+KG6ceZQdEyM1lk+GsqF5y
r6RciLvZmu4cZxbg4KuWPA4APEvixfpmIsLerLnHzrwhi4+uRznLx+xQ81WXYpkz4C8Zzj0R6+a0
b9YMEhrPVdWyQVcUvomveIb6nifz11pwdpYjJ+sGLTGQLL0az7DMpV9g8kd3JSTjnpC+rhDU2VbR
wt8tjhU4IJjHpGVuohWKLtx/Z07mat83psaZVzUrJtm8gyiGEbzttx5CBzRarMGnerCsZNTJywWs
td1PSLy6nfHC3OrAdS/DSC+hKJjdFAPgRS3ms3LNtxEED/9ZFPfhXYwgq9Jl0/J5kOF9K2h81ocK
6T486gPQ0RjIjo0tekACjF+/JPbI8QCuBq+Jn9GEzNA7mvvjiLnnIeNOXAsVbopX2+wQmWYvVIQ4
sUJ1XtoecHwXh5uR62EHNL7Re7DX7QamBeG0hV3WX7yZkH3Xtux9Sqeor4BGDJdwwoCLHGN94jQM
Dxhj8sUz8jWVQ1ZmU5iVXmptyRskjgUdtecppfM548xdq3BKztMEsm+WuseIkW8j3vh9S9QBS2O+
p6DaS/CgNzg8AgwNPIhVzQNyWLBXhwmeHMech6WPUx6OqGa69HMK2p8Vaz7kKNAc05/TcJFRZfKE
VwlCG+Weed18rQFEvNpuXHZRjBgEoXQ3Fg4RKIcFQVUFqDQkOeBItWMOfg4oBwK8mgap7/iitHel
EWt637SDh2lBKHbgqB1QX/v0WLul36Lp+mINZgaWwJoXu+DEISnG4dJjCXisjGftDmmh/I1BjS8V
dNfHbABEoicSvyy1Xe6bxcPEj7TLGsL2M6Il9WVL5HTECx1cdbnI0afO8WTWJPVIpTIxkLMVCYMl
7cCOlnRIiF8wiNuIiNO8o0VI4vHJSrtElSV6Ogswj7UlUqA9vAHbuy8EcLWQMwNO3e+vccBbiIyu
JKjz3VpHod0xA4PhA4MFEYjR0M+VSRbflDMkzjeN/khwvbaKib+u1OqWXNIoonFRb6+BzTJ61ksL
r9OyIB6twDKiw9uJgZd9WyAulyPu+GoF6dGXYxyBaqTEdxco1G214F3bKTVn6LUkWIDbdmUHMSzm
Rv8Xc+e1HTeWdOkXGsyCN7cA0jNJ0ciQN1hSSYL3Hk8/H1j/zM9E5soc9txMd1cXJZrgcXHiROzY
O4PVEtwcSHbk6KiJmYXpThXdkFAn9GAX9BQ4xSANXzIjB2oBJ0qgrYrCr4p1XdGVvO67sOxdMSFG
OeToE7BfG9jtCBDDTR9m4WZITfOOe9z6hvGkfBLjIIp+ecAIlS+qXsLqCZxzhJqnA4gPOejM0+BL
JjgBWlCa310h9kQytXRfRGFFvY5fNbZ8dVdUTbgZ5V56KUSYciEVlO7Tlm0MX4h0T2oUGjyJy5jH
W2W6Y8NV5XHL3M0YNN2m62z4Eg69tUrVeHwiV0qHiCnn+Vf4DCkly/5ICKTk3fClgRF1AzxD754G
IZXugwmgn004qf6MSiquMOqN8E6qguZJ64gHJV0/MPRsam/+QWKWVNt6qKw7TYOBYVKU5LUABXgn
dTGcWdRJilcwJg0tcLlZPMmFBR++hHKGCVYvYsPmAeRQYctA6mxiNeoCbKUrC4be83GReiwn1TbZ
ZJGSihdRmwi9vxoDmDWqWtYecuLEjDy/lQZcnBZiK4M4SjSjCdY3y8+ZOjgbJ7sAy/tbzQ3r2ziN
QUnbFU32RBSD9jPxJPG7RI/haAPbGYp1kavdl4iUyN8JCbOjauXmWpPpS80Liw0aDK4pp/ui8srK
aQPN+pIB3wLVbWhub6gA3WPoc9YWsJIVKPFxHQBAEqtJ/ZkAdTxqY7Xr0cJZkR4nU08vyd4Xpv4+
aAO6qGqavZxkMICQJnE1wIAEhjhoJMWmQ4fcIiWTrVUl8YOhRMVjm8jqEXREAwVlxvc1SrWnkStc
wYY5v9Rqy3JVIok1TCDGLwmsK96n6PNtWSfFQWpA8hpemNAKRNRRojwUiBZg4tEkUimoH5M5zf5m
Yz4cU6+BkyJAts9ByUuZbL2ppHCdlUX7OjXJHKoUaIr1ucQN4sUwj4ZpKdEbowC9rKAnJKuisvGM
gh6gLJ+Srd4E3sgNqoQodXFNG00u7SLYj4AKFkDCWAyvJZzQJW8rDplxiCFL+qOaEa0tiSztKkUc
9lLUSU+QRMm6U/Py3+bq5B9VGEB1J+nGb+BnvxNjPhuB/1gFcujQVlcd6lGUNknbPIFa7mwN7DrJ
n+qXnyu50xg5LSns+IdiIJAatVR4pJuHKN0MkfObhMegFy3HCnhLQsczrmrFa7HFRd/I2vDgN117
yGmgeECUc9iSRTDfFHqvv6SNlTt02ikPEfzsK7VKpZWEUBrQ28o/1sAo70Gb1o/0k0RfO0H5XuSi
ulVqM79Xsvan0Hn5t0orQt0RoKqyQ7A/boKk4RYIxTc/L/XXdoDJuFbhYK1CNXSnyazZB01V0k/S
mwSGprqBcng9maHKndk0j02QiTUMpSYpQtiyNjmoOlZf+R1m2ldLHo8TxSUbwabV/4BGMweLrmo2
jdv3PF78VQ6ue0Uk+pV2IGhZxQcx7iAdHnixKVL1q9abJ7PV/pFj6TttdYVdisUThJHPyIW8BAH9
hXH4Uw7Er+9v1U/VUl7ylP8tyyMfqyP/l+WWzZ/8/mf6p17+qP8PKy3K1RqLXf2E1OxjhWX++n8T
4IJs/s+5QAJxCWQBM5EK2ZN/iyuCofxPFPzmSv9cCoPakU/97xQ4eshQuCO3aBB3SlR2/08KnH4P
cuCShOA15DJECRRlPlFeOc0NgjGggEMlXqJrnzc6pfHTp7Ui+LCU+6RgSg1QngNUu6k2wALVfO9P
GhDg69mOc3PUcWGHk8igQqm31LorBJTH4kYdIA+tR+33kMQSL9DMCwX12Vetavrnur05e/Lfmel5
eKoGlyWlKonaETKWp8MTQ/ALY1IOAAzE7KmhoPVShnq0uWHlPUvzwQ6MJLBaUZSdRXrIXywLmvyV
JEiB9HjYPawftu56bdvrw3G9dt310eHPR5f/d13H3vKRezysd/aOrzke+ePedfnc1t3zudWeD/nq
9W734G757JFv3vGljrPjp603Nj+SHz9/yTrn+3cv64fdjp9m8+Ps1fzp9W7tvPEl/Aq2M/8NH/OH
lW07W2eLXb6Wn/hl88CPP7guP+qNv9mt7NWKn/jDPdq73Yu9Wzl8z2q1claO48xftuL7+XnzD3Pu
+ODISPiNnmbzm62z/7baz1+62u/slXPvuHzMqLebnME7/Hbr1fbOcda743r+RfndNnznk/OTn7rl
S/f3z9vt8zxNTNT83e7xmNqz2WeHv76+ZO9EKldWbEmOk0ZVTTlHejyuH9526xcGtXJ+Otu983zD
0gJdABHg6d5YHjF4IxO5YW+s3ccfvx58+8Fevd47on3DzqIKc24HJ/SxNFGXiGgYsx2W6Mfu6Yl1
dphvlmR7OLoHx7mh77JIoZ4bVE4NelJTRhMGj+7bC7uFdbq+Rvi50+N7NnXz8f5QbanlwvC6EAuP
h/Vh3tDr4/t/+ffD25qz8cBePb4d12/Hh9Lm4Bzf3lhL+27Dxto9bXabzWa12dzZ9+ywvXPYsp1f
7+7et+Od7dxvWW9OHsfCdR4Pjs35XO0fncOB3bffbm8M59ZoZuf4YTSq2HVexHy5P9wXzg0zdmtX
z1XTj/7ubMIWmdIJT04HJH5o/fbgrziWHPeH+cAzbU/8Z2dv+Gg+1b7NCPd/t4XT23/d7Xb7t7cf
n29tkXed5GvHbOGAU5osonTelA+7l4e183e7C+31Zj1P+nGNj3Ofj7ObZGFYiJWND3TmP7oP6xf3
Zfd0dH/k+LaN/ePwa80PYCgPG3vz8qVj+ly8yNNuw75b7dnnhb26/xnZ+2eW2nVl231kQ7xZ9tfV
PZ5k7dpbd/WIH9ofZwdzfW3fsZjXxrlA58QkQBWJnYrDPto/8Lmdze/9ulnbT/96ZoaHEz047mHN
L7HC717/DQD33lj7+fMfthfQ+n7s56n+gXs/MgvH2a8dn90H1znsdnjr7RunBWeNx+eW2KxWJe51
vWbOuXq28y3g/mBx1m/u7uEBh82+eXjybfs7u2jNmnBLrPacwh947b397st2m93D7unPzrf/PM0/
9NfLw1tov0z2L9/e4ezwQw9P/PHPH3YjPn/r3D/jY/n34/Z59bz96+Dyt8/2C7fIYNu+veGofr+7
v/9+v9+uvu7229/Pj9wUziPXgbNaPbv2zzsuou3jwX3miNqr/f4On73fMvUus/o+zYz8L9PN5YpF
7pbtkXv5eHC2q3uO+vsXfnvmr2en8OweHn/8YCM6v2+syPXzTl38dEFM38vJ7M17Yn3gH/bu5uhy
5XH0bcfd/3vJOTf2AWWjq/tAFhchXdwZ9MhgFptMx/GB889Rm63Ot3dpc4rsX/Ndj7vkXOxsvhDv
sH6ab2UWmoXnoye+YWffExCs+Wj+3t1uc8+/t89Mmrt3Ht8DG6Z1Pd+anKh7Tu7uPVzY7vccyHmr
r+c9+LCe3Wlgb9lCTD/eeu3ijw/zMrrbH0ciHXf74PI91xdgvh3++0zqUD3AtAK6hLqMDrJziRzq
pgniiHZuBIfWgDxO0TnUDW7V0k5X+b+sgHpAphFdU3lJLZl7dUGfF4rV6OLMRWXQwVU2JG/+QEcY
ZXLhBgrzfFTQks74PEp3sKidNVJIEwLWg1nR42ip69Dsh3WQdJ8TQJxHpYG6MoCe0ywBadvCn0mt
GUaVSCdcpAbydzEs4cEqhunGZj2fO6yA/QHaBewM0NjpCYF3X6RCZtEhFav0BUO6lwN0rzTg2Lk1
5rUtlX3wcn1XnF6R7yMDIqGBzDV5RwE/OrVJe1hZINRc0RudyXtRKDWXGlN0FMn73xjeBVO8/Hjn
zHrIhIGLSZQLiNfSNsZU0hVzYnxa05pROHUEruH6qC7MpA5rrQrbo0Zhd35LfnT+WqFnppClECuF
dUTWL4IphOfbHawv1kNf5caNYObCLvxobyndNjb5lOvIhrPXKUBtU8kr6OTr9PCGnUtTCCodyDZN
h7yeF1NI9zlYcBpGbQsqkg7Orika0bpvpzfF78obxi5N4jsclU4IyMuXZKNWWelmDbEI7dpyjGBF
Jd8Huu45gHFHVx9QULq+aBcHh7QBzHlg7yGHOV20DlEgE3rVklbDVqWtLZJX6HUYNDzD9vB5U+/6
lZxmidB9cSlIgqbFwkDpaoTEwm0QbL2vUVG1rdSvbhywOaQ7dbsMBeZt0GjvphYHrIOloqolRqVN
+UMQGP6GQmP5zZAU9Q4uiPJbZbY/ro/u0m78aPJsImG172OJiQzE1FErT1vDbuffOM4XrUBuaqIj
AS/5ci/WVhHQhhFAcQIk6UucFxH8M5nyKRH5d//EhQUjINjEmeNxETV49PyUAal86H9S+gaGXF+H
XX6rOevSVocfjR54uvJQCFtYqSwjRPxLL22hQqDDMa0k3ifUXv+mRR28WPir5sbhurTZmbr3zg+A
N0tZ6ggeTGpOCizB5Ms2Sde+0vr0Sy5lY/X5zQBb/NwPhsuFIvn0VMF0Gvg9lUw78ATYF1COI6mN
MNd1K4vX77xOJHWQ6ATdqs8XycLjBoI5a2pnlV0qlWLXmQLsk4ZsSlyFv8n6HCyKrm08L443itaQ
uKVwSZeRqN4SAjnflrAzA7uS6SqZf6358x/ifitMeVh23DJSBsvNY1YDotwFSpvWN1ZQmo/R6cnG
kk6sI4NXglV1ccyG2jcDaYCRIQiDeC8mqFCVZaG85F119HVh2Fd1kdM4juoeKKLUAVwbUH92Gqmx
du0olDdCoXNPAwswLJjkQZFcQWn8dOQgTlVT6KBeLUQa86niWNAVyE1Pr3Yv+jIKgFWnP9Vtkw43
Vv98zrEMCT2yHZDnnoVHo6wMcKFzUwxKblJ/g3FuUtrMub7HLo7vg5XFFhs7FPF8+BRsnnUIKPmU
2/vSAxEBZnC0XnP6UdzrFi+OiwVm4nQDFtGF7zYNCPCIKEubOlXlQG6lOp0K1ct1K+fOh9mDZlsE
rwzkbQlIzXLZg8YO0szYt/SnnN7rlQKUdiO2SfSrCatb3Y2X5pEtqxM1U8o+8whejChkonEj6RGd
2W6HivNB9kTfMc20PsqwTVFS92ek0fVx3rI7z8OHk6m3/lCi2gReJM2qQ9Tn+a4I2ukINUN1aBGE
ccQY+p3rRi9N7hxtitCY022tLNwfhPpgemayiziUtB+N0AJSlykIb/oMGgHg00Lz/brF+SeeugX6
jMHowVhNZE2v7+kwIZDrMyrUJVyqdebqZQmrVArHiZANnw87CaUJK+huhvIOTOCpqVidprjXVRi+
YJNeifEEw0ijfT6YtqCxJCCxYNafizanVkA2wDgvQ9sjGEW/UWK4buPIeBSBKdlJ9Tmi4dljn1qb
d9GHXdL7sl4POt5KpBETTbnQiHXHk6tpvLEzTH7QYp2M924adgfSxEtBI84xaogwfNBzK9b7wBTS
TZ6l4h5lQ3NVgFJ4ob4IriYljXSLIP7CUaB3mmoV8TUP8iXc1gAND/MUtz99rNZzUmryAwjd1ing
mNxBbAJSukD6+saIL+xMi7wLNwSNc+ybxQXBm0RvFAm1XcA0CEoqFvhB0FdIRnW3uowvDfD9rQy+
nmfKe2b2wyqaRT1SHy4IqIK8O+htSbun0mj7kD7KbeMZDVqRZX2rXe/CkpLiIO9AIEL37nuV44PV
KijlCW4e/HWryzONcmiiupnXey1XYMhXoXTJTKtGb5Ee1Oun/uyqmC9dXVVk2AZmGZLFttXg3itK
6s6oJZpAj8RMWZOL6W5oPJ2tIFa4XmHMhUGASHXhWyoPqtue3gp7Chspt+s2mlyeuMlWgcXoBib8
0ojwLoSfpkEuR1rYilVK+1rRFMDtMkgEy1aY3joBsvUb1/rFMdHOypKRGdCXTiycogL53bZgV9IJ
Q+eEehCB2NE10Nbr64t0yZTB/heVGVtORfnUtzS9l+V5mmKq9GubtIfgFtP4GuTieCM4vDR5xEIc
AZgS5l7yU0tlagbhAODfrlQRCmOBWDfog3J1fTwXrMzXDFcjkycaS93t2jcCq0Qw1EZudIDysUaR
Mk/Nzy8QAfWcz8OGSbfZ6VhgVCtk8La53WsdwSWOapXTc/Howe37en1AFxYIlCPj4Q6gTrjkeDDk
tISPGWy9WrbeuombGllJCJpIidyoxVyauo+W5s9/cBVZPkKZN0bg//Tum2lkyiqTveLGfjsLPmi8
Ij05+z/8LiX+UyNSM5RpLgkQj+q5eFdGQ/mcKlD2Wz5U+nbeD8Pm+vy9M2+cXGqzxX+77aGWoEv1
1OIEu1TSl1hUfYsJLKXAhW4JHLXVyYkdaHDhZ0MHqg1+2E0mlvJfMMV7BKuKdaD08dP1X+fSJLOQ
IDEl8rNAKk5/G1pX0tb02Dlw9E2uAHn8ihTBn88bMWi5RVaM1ye5iFMjetlPYV1ouT2EdDDMXMBw
1dWiVeg3zsGl1URohVwOzQlz/9ipIQhjM1EZ2Zwovg8I8io6eHdhLWndNmuE8Ya1S3M3q8egi6MC
4F+GCO1Q60PawdppoHJ6iLux3BV4Uffzk0fLpwXfEfeWvkxsGwnY6dHHI0I6W91Bj5WuBk0Jb6Rj
L4xl1gCdeYZIQnC4T2cuzmYm3xBg1gipxX0ClaYjhVrw2VTRTApLBgK3wdvGPBMgmTqhgQcsJ9RX
0mM6DrJbeLTCXZ+x80zHbAZ8kEYbuM7LbR7sB8+RIheBcoGR21HrhXcCCEaYg5N93iMZoIvdvdlr
yCSI3qoMDO9AvnuvW0Vx4345i6/4JWZ2BsoEZFugXzj9JaZSbK2GRgUAdx1d380Q1NkXddDE7k5r
4VRyQOQmITJiiPDd2JgXjgGvAbBY8ixteRba0aCliW0K8diYRgoYTVEf3b4I7xTVV522hgH5hsFL
u2dGSLGkaN3R43861lY2hhSqOnxaEMCDXCvV2kinWydh3oOnnpO2KpT04PZWEDtaPgfIOftDRQ8c
rJQhbB6mkaOWPBk71bOCG1vofAYxBbeQwtsbXdDlgwpfqYsVvO92Hmuh4MLPVqKPB3bkq1Ur2u+g
T3vvxjmf52g5Ok7enGnEfakzdcHHTRvEpTb4JdyxRZbCXW6V2rey7adfZYtWlCRl8i/SIMOhCJR8
mwJgfrt+aM63K6BOAgNeOkSS/7a0fTwzWSn6KB5BS51Uvpvoxu+kMt60jAQVpNtIoqu3osrzTTNb
5NFKNY0sq7I4pXUPbFWW4KSlo4ZHa9m2W45KdmMlzx4c6Kaos2QzvcTz3bMI8+SoAQWXQyRWRQKd
Z/TlhT/KaUxVFyo89UsZ0/gBoWJAzshIkvrWHXFhz84CUrM4FvU7XnWnqwrzFRR9lLdtAXWztebH
Y+MgTRe85HWlRDeO4QXHR6mEpzJKOuRReBOcWlNkIVb7RuTg6/UX/GL8Qk8GZNZqRc+gWgfac6yg
EGEPXl83a9nzPANBh7r8GlRqVtx4b12YeeqxYDRhkZuZNRZOQU7qpprKHmdfBhzXrm1+9TrxfCYO
lp2MXnyszW9S6QefvsqYBMroZM7Aa2pLgTAxtRINJDq0i+PM7tz4MG9srE4K6xvTfWlteXiBQVV4
TkrL1nrIkZAuarMcVtHW+9rBo26soPvwDk2otsbm+vm8ZMwibUUGElYK5R1E8eF8NqosB0IzNx6R
Wd8XUt7e95khuJ2e9y/XTV1wfqgtY4aCImxGyyqfhDL1aGSMy4gM73fUSONXszGgQMySZEtBM/h+
3d6FoZGjB3U8a8HCi7e4KRNVCNN2zPHruWG6QkABs6p8Kup8z+eXzKTkzJXI0MgWL3xOCD+nj/p3
Dru8WtHIMjcIU/bLlB1SM+QCrw/sgk+de8zhN8SzzgnH0+MIvYae+K2QQWqcRo6XB3VkCyWFP4h2
a/l3M1aduCm5a268nC7ZJd2ISZQoqc0tTl7b9HCXKgZ2afZs6YIO1Xt5pNBYZWHwtc/V/M7sAuFG
cHdhGQEoEAIYBF98MH/+ww5F2E1NG8HH1TVkCbyMU17EtNMaBk1I1yf2wg6F1RDgAORXsKCYi4md
lL41uj7NbQ9OfidpJ3kz6p25bSu0a/vMF24kWi4NjWf1XD4hX8xj8XRoZW9Ay23SjIK2kL6ThUmm
5VPLn+ieSG7s0HkHLsIA9PmgDmMOGdgyYTC3iTX+CLOw6IfJvVqRPoqgBVpfn8CLVrh3oTakGmi9
XyQf1kpMizjVNbxJGSXlCsFg8xAIQf/pXBiciToZCchExZlW83Ta6oDSm44gE6oAGh2xINFpWFIj
6mruiNxHecNFXtoVZKjmdwxBBdwOp+ZEcdIrNIfmDdg8d830mOYlDXXEUza8nuWNhbpkjRzfDKEi
Tcy77tRagZCHrhQc7mos/VkcQFnXsW/sRLrGDlM/tTdGd2HJ8MhkouETwKa28JKxIRf9QFOA3dN/
SV0WmYCOPnbY224M7MJmx8ScGCNHq8IfczqwoVCloAk5x0PXGSnUq1YLs1BuhnYYetXz9Y14YRaZ
REqTM+OLRXn61JhHv2XW0ANl61agzapAVvlPVqmaZ3sCiVwy/2rwee/IjU22lJiE6vDy2p5yMx2C
Ye6+7kLPiQWowGW6smv4bFbQKgz2MEi9e32Yl+aUoFqbU9Bznmmehg/nLWgioXiXxzHqZC9TTVwl
qeJD1URb/v+bpflu+GBJL4CFgQrKbDrdofHFVTfJKhvjrnDo12Qpr5u7cNXAqsZbfo5NZlqVU3Np
U5lJUEuwmg9Ts5lGTfgywS3llnA0r1B7Gvdwg3jf/wOjs47pfBx4LS2Moq2B/pKpwGfaM4khUJCv
6ah/DfSsWot6SaduHag3bF54nuH4iarBpwJbWIp51uYES4RSZXaalZLtBxmUTUPyffSC6J88VdI3
LRUrVxPEaif3SDhcH/F5LD1XhXChRNT0XS0Pv0iz6qAk9Ii3xiA9tnI22klQ+T8Fr2yPNKZ68CuU
9VEo6hs333z+Tq+jebtyUoijZ+3nhU/NGtVCpCRDO0UGOERJw58lR+TH68M79wK8OiGoAvXK3Ud4
drqLOiNrwxDZbJuAOnjzp6AL3AaCxGytekP+1rSa//O6xfMJnd+5pNRmjhbKsgu/EzTouogVEUTa
hGlvlzQ5frHaiRbnirLKWoPH2zYyX0Q4sfAQgvu89fcoHp5fRMq1xTsN/k4xlFTCULEogsQ1BA4m
ufs86B2420MJJTFv6t1iEIt4S7JY+nPd/rk7UrhD6NOjLIGU8nsH0EcnQUWCMBknIQ8xtCax8jNG
32sjB6a5/rQlUqRkhmY68TnBfrqyvB1ka0q4JTPPMjI3m8x+tK2Ymv5a77QxuDGx56dUYR/BTTTD
3XAMi4mtIyGOBlTdbV1Oyt9cIG7cQ3ElxR4ZuCbLN346lq9FbxSbaFTUb9cHOw/m9LBgnVQ6UGTR
gC96Ee80ra7HLaqlNsix6CAVumijPyR/+kjOVpAFJPCd2d0WgQAnBGYYC4ItUtvWPhrV+84chN1/
MBTY1zj1oD0hwD9dtxqsnwAqjYnsp+ILoHQ0QENRhH7qup0LJ5/ktkyqEtphgmvl1A71Uy3tszaz
fVHVXKuk1dGSUn8H3m/Ywy0mfDokBb4ARSN1MjpJzxBhtS+PeTkvEdqMyirpzOReI++1Sv1B/XJ9
aJf2IshL8d+EJbj006GlUSjy3hrJKxl9vUPtRnVIJqSuPKK2Qee7uC+ptz9qqAi90gdX3DgKFzwc
YRxTStYJQPwSG4xeXAf0g+DbG3xBtlF+Kb+oZmKQxxyM6kWWBY1+dzUsX9TQH6sbgz+PC4iwaGGl
2EMGHL7V08HD01TIUKhQV5ty8ZXFQFwvkzmMkCT4SQ3UMY6ffGHQ/gOHg2HwBSwybmeZ+2/CsEYR
hUfAKJW1g06GtuvMKfghweJ4I3ZdHHdOngWiZ2YjQ72adZ4//8GLel2QpZY6IjLc15ormUm9kfIu
uuFBl0m9/zJj4s9EhUO/fKtlXFBiiOIrnG/FtrGS1u18KCbgZJllwGrxnnpito8V4Ys3eMO6pNr5
6LVoX31qO5/9GguPoEJO0hDcIlpWIaM6aEa1ITDsN9AJKm5sTatZ28XmNJN4A8y4um59cWO9Wwfg
h2wCAhhgZBeOHf3RPEQPO3RN32/3WqmPENy13ToPu1tlhkvL+tHUfK4/LKs+KQZMD13otpYVrhol
MV15qPMby7pwfO8DQkOdJSWa4+GzOCACYs5aECLP7IUV4nKonameU49FDHfoiM7yswGj0Cejudko
SHpOIz3mENOZ86n9MDQF4tMK4nwfSYHAP2rAm9w5c/U5n/5uhXyeTBsE/TjwIJ9aaWkW8QQSTK4F
VVx6aKFdj7eNkhrylnb9mh4go8DjX98gC4fzr1FCDeoX2OYxcmo09wwvgPI8hGxSjDwKwEUbTo4x
1b0EHdVgIDzbmAHkiD4cm/GNEZ9tGer5M+U7DwSdcS8h8FXXGKoA/5CjlY2/FSu0RXWArzesLDy6
qpNFF2G1poLKs0dewn3aJKSBJZclxw9HZNlGJckfonKwVoKOyk89c26mGQpUijz5Nw7/2fHDNBw4
Mx4OYnuQ/qezi+6N6MURYvCSmAfSF1kruvJb2DSyoEKUa9TNjWrUJXucC+58Yjng6oszGEywunhC
ITtjrHZ20qNvCe0Dmo3tVLnXN84FU+TuLVL4AJw4h4uhFXR0VTGQGsfj1bHySlTTBu5lXBqMPtdN
LSKCeQFBQVBi5x9ooZeNjlGsl9LQ9oyqFvND4GXFRvCmFHFiw39qOmr8Xg8jV5QOyl2vaP2NRTxz
ObN5SiMEdSB32KmniyijZU4MHMjo4fnmRpga2Vb1isS0KCjEB7l441V3fioUIiymlc1DvPje//vB
2xT+EHuRh1uTk1jdxknWofoLj9/1ST0f1YkVWTwdVQybt1AiuO5Q0TdgltRzKJNA3kmB9dh1inbD
z1wyR3Z2BmfTSMH4Ts1pqLQXoan7Lk5MzKJ1gV4q+taBhvhaixycOsqoJTVJqK6vj/PSbAIcIg1A
6E/ie3kkSDWC4ZcFRzFz/TWIKWPm9SfhQCwSbCeAosnoUAHixJ+OLsnHJNBNUXVGhvNqoRkDuW9W
3MjAnQ+FBggRuRgw7ih5La+hCFoBv4+syJVhIbM1RPpWQhhKu89OGFbmHBElURJTy9RUnStoRsPZ
5RaqTGRGy+s6FOtb++HcfUCvDYAKKBxtodytpzNGqt4bldKMXKEb0boJRK43RKhh5KVYf31AZ1fc
jGgiplJ4vLwrf5yaqvK5yxaVN7ekVeyfCWKrF03zy3UZaYMLN5Sw90mi3tjvl8YHEgJme9Kz2F+M
r5qYYL9kFqMwKCkZA2Wv5QwWWAGK2Ovju2SKE8X9wnuFvMjyaCVBB2Us26KflOahCHLo/TpTekV7
qfv0YZq798AgkVGf03qLfS5OZTgWrRm7RT/lG6tO/lYwfq+uj+d8vdgPlCPA/c/X5tLf1ooEcxCd
rWxAY/zawrbnToIa3NH3Wh/FoEiO2TSTBF+3en64Tq0u/ISnw6irBh567FI3bbsibDZwW8vb61bO
YxGKmmTQuDZpQae+eboXtWGEA13gUSKY8OSmcTvZI3rJTqoW8kEKIi+1Q8QIt2rQeD+vm740QC4x
XrbQQJMDWQxwmOpCEIaB95CuD67eyvFd3Ii3MkkXrZDUprpPtpc2ssUAoxa4LRJpriF33Vop8hgM
mXQrr3u+5XnT4AiVmTmLWpx8aiU3xDSTmiBCnnPyWlR4IFxdT1EVI9eWyk1zwyXO2/pDgophYI6G
FAi0eEXxmjw11/mZWpaTGrneVKobPy6nxwx6aTeq5lyV1XbWjW1y4QiQ9QOCM+fNCY8XaxU0qip0
Rh+5pkG00TQSNStDyM0tD5Vm3YErv+uMuk5vnLwL04o/BnSDVZ07c7F4jTAHXyXk7D6Xz1rLIiSg
wpaUbs5j/lbT/IVJJfhHjHJ2/7yqFpNqZeJoWH4ZuXXTwODdgXNQHNAHpu6EulUH21jNw/TGKb8w
Qp5xpLG44KAJMxexnGr0fV23LZqIFEMdckvei943ynaCx/OfT583ClcccxLFlHOXCKqmNagCBB1q
ChoBVid1mpNM1u//xAiZaPIctIItn8OiVPjg+ZrUBQDdr6AiFN2st6YbN+jZrJE+4Rqj7kfOZga6
nu7/gccbxcUod+ktLx8T0u6uWFf9Jhgl/fv1AZ05SPa79q4zwPlG62z2Lx+C36zKqhlcXbpRrikv
HsgsbxdOI02uSBSjmOdyc/dwvas9Ul5vUd9ayo0tQgn1zInxfgIqSYA8I0HocD/9JXjOxTR9xuVq
1OCirVAbUlAD/tIlU+3Hjp6q8FLaepjCf23TP4nuty2aqaijVUHpzitXVihKqfSMhNkY/AzRALfU
XZ+YhfAtMDIyFN+9MY6yaGsIXS38zlBn9iBwDkVPiOwwhh48Wom9Dye5E4xZV4pu01HujTaNFVXK
S4fygpA7ehD089cHU6m8lgZUuH+lRiz675MMu+h9lRpV+ruM1aZ15HYMpVUE6X0Z2ZHUROm+hSx3
LxqRHlEci7rxxxBkDQXyrPWryFjLapi1swxl11s2FTazOorJzJYQKUFifiO9I6sHnV5K8bdV0/v0
NeZBqEQo3Ae59M4MnsIXnghI8PLL5wOaMFWUNg6V26x/lkZBp10ybyJkfVOK5LETwb9bfYUvuIoe
qlwTlG1iQcupoc+o5NprmcCrPLlK2Q+Gtq3KyZ8UCJ6R0GicREws1dhWiCX3myYFamXXxPxDsJLG
0KSZNrVKFAjHsfBEN0dRanzK20nKfidwOiMN0MAU+L2sec52blLlhXAPXjb37pvQmgA7t1Id8lDp
an5VHWTJD6n1RZpaFYRDpudCL8C0QjcM9fwAZ3jjtIaWRI/1zEOTuoIitNZ3zRuN+q1oqyRoHZJM
Wftco7sewqKdRUkV8JT1LGkbKHIzPOnh0MS8IvwJ4RK0VURBjexErtrpuz4Yif811MyuFNYwCPRd
skvarg0ekSotus6mbcZUH/veQBnZbhK/HyNnrsoSY4ejPuTfq1krgndXVljNt2lUelSRw06Dk9WE
pTz5B0HjWPadVBBMv3anvopkk4q/qLXPuR6I2h95mlQ/JimN0oDooHNvRIETml0l1c7YlnnVuL6F
MgLmOcjWS+SNKZj1ttDNaTP6iLi/mlosRrENXiIYuVuS1ujf8JWdjBxNq8bTl7I1gUFuhNoaa+SX
oqzSfCf2G6Wt7NCcZO9PXWUyuuQRqsy0LQjjKIk/THWcanrW1WGqOgce/3J8LQJrkva9XKjTVzWr
Wv9Zsbwme6G7dYCs3PKEHoZuZTJsU2y8zO1ySFiPKZRONPyTjJ++JQLoEbiBWx3jVV8ad+MY6eq3
JjLbaW16OR7IAXZXB6JLK5HkC9tyTKi82lmpjuNrpqYc1HUqjtA02EYsTkBEYHvNKvGgVHI6i6hQ
ArdE1LKFoO5WYmCSBrQnOaYWcGgFOjktR+rSdvqtBQJVLNcLalBAtpSPYq6ugQghdWzXkjCNkh2J
U9a/grAUoC6nq9zL7mTZF0CpwvMDLNkec9OPf2plNRShY/jIRD3pQQF5Al07o2dFNny1NGzaOFit
/SeNxigIbEH2rapF0yru6npvSEmpNvdxLmpJtasahIjbTTXQGlw7HY8CQ3cLRfe0u0yJ9LSFuygM
smDX4K0jMNKS1RS2AoeN5siqIEDPHra9Wci7SUlxX18RKUWw/CmLlTKGlDyzjF76Wnk5bx+iO1NT
YHZvMsE4Ds00DAcT0FAtrwp/Unu7t8YWVuh6hBbItYQ+qr6gpj6W2xI+jzACUdjkMVLbmtxbv80U
wfL/xdF5LcfNK0H4iVDFAKZbcoOiFSzLkm9Ykn6JASSYQZBPf74995alXYKDme6ebnOa6y38mftq
jW5dR03Ov6jypu6ljdjIR/WHWAnhIYuk3X+eT01OPUO3gOV5ZcytE+Jc+LIxIC+vztyNzblpitC7
nWL8qDLKl/MZzS0GR9Wy9ddjvjfnFRNwTCLWoXAJKVqL+zD3yoeEzQMy4xP1AK/Ww/e0UTIFL3FF
IMsRuGm0Xgrp3ZUPYW9Wlnd7f5DizfPBvr/4TJX/NhNSDCywCJGc+bOgHNxSLVuGDqHxz8itneZ2
Ikg9OIQrbXqm6sQb3vzFi4WTirYd+jsRqKR59lTVDHcuN3D+OMjKbnfUu/5tl8RJvBY6GfKvaK/i
9qlWIo6e5sHZkze0QEN3mjpRRYfS7c12plfdyDm3GtHocRBt/t0lkzs+Ilut2pMlTSj55Mh2nLnc
Re7yNIae1v8luaxDFgtHvgeSpszof1fSgE6nohs9TjVnxLFPgd9CTwm9zeFvve3DflOKWrLaL23e
qNe8iGdHX8l1Cqfo5ARjYd0ry6CQ22xf43r8MfG2Ot9GEb27priDy0Vk0yyk9+mN1i4+G/TahvuB
DQ0zNRlOSAX5AXiCVwG7Gl15UaWOpT/YKQs3Et+/o6V1CC7p4mFiW7YsvDn5GGTt9K9RJVuc3DGm
J1o1RRm2h16mus0PUKa4SzsTIFPEdjyTJIa7uIL3GO4rEax+ilAGy6C4I20uRXowLe8tutAxZYeq
WiiNrnIzhQ4EjaXbERgc2K5CVoS3voxfLQ707Wu+iva/Qvc1EZ+yMQo0uHdfXQFilvmcRT+LhmJs
v6Zlj58ReHFjJ61T2qeQaOKrgvcrv1MlBtwZ1Wd4i12IXy5Yo94nRD3PzdbV/4VVQABG31n/qV/X
8InF02L+/7XwXsTuaNlznMIbvQ4l3tWNEwNJY/renocdc4szhib5fHSiXNrM75IxuNonB1kLct/2
tXMjHhau4dfjuDnk79R56ZCOjONBhhAPO4JgaJqaPIsgv2O62dq0b5v9oxLc39f97A3y2JfTigR7
ntvjOLjqFMabK0/E+RRnhg9cQ/pN9Q6itnwoD32rOycziMYPI+zFQkhBbN4J6bZNNuTcMVmgDA+l
2hqcgQyq1pkstHVR5HebaEulidGO4RaXEJZCgIA5VJuY7E2B7cWGFb+OrlQ7zhbLmjV2D47gGkqJ
eJFetpCPg+bDXXKZjW4XioNvPUvI0FKUz5Q77+/kd9qk3pZMf2QdFX+CwuY/JczOkztif8I3IoRz
KisSrw5ONDq8Dx3pbGkSTzSrGMf04V2ft1Y9dQSfTWdPTnV/bTt2dIjUmYmfUGyaDwc5REQT1MFE
0pfqOJrhRID8Md9ip8tqfubh8hxAwgn4MNmc556X0aN00UHu9CLoEreWS6SOWpOGevE+kjVobwuf
3LwDyuaKz+DY2T9XYh/YKt+r+l/Ho6myam3EyWfzO+Cv1UiKgqDXyP5a5WUMO+2pluRmZMCw9OCF
inWZ+rVbvI4kpuRXsshXL43oVJBg1DF28aSF9g+qCePyFHk1njbJtITzye8mB0o/2VWSdmTsbllp
UPamInBLyavfOsGRnJH+eY2mNvjdqqJ2szUU9Zy2FgP+VJVEQN4HUdGzal2QYZTpYo3cQ8fz7H8N
u+NdkcXTBted39icHxKS7jJaXDIj2AwicziaKWbkxMnmpFsjyLoqne7T7dSWipiamQ6Y2RckKA78
t76KEnUkt4aOL4wu6WG5xs8/aepInulxY7GkTaLVt9p9u36HGK+8tU3PfVKXVeUfNDEG42neC4fP
4k46o1uSOHKvyD1uchLqXr2AoI8bnbMHkJW+KZ73qNBO2qO8v7Ump7k060qTZ/Y+8Q5hJwubYTyV
YLtY2upxGzzv30TQy13VdC3JYQ6plBTDpK4ynRsK47q7pGmRu/ZPdCpPUmFk5T57y4xlQYDEoX1T
42DAxtQ0L/oXr+W2Y7ZoufnCvHLEY0lf+7IvAmsXp/Oq284NliTrcP6m4VfkbByKooz9Kx5VYE77
Uq4TR1Unz4Z1k/qY22omZwuOuryqVjEQsoNUR6WGNabolM85cPAu8rZMy866b3IVF0EU25z1CRBy
Oia+QQ2aW0K3ds84+BAFRdGeBf10/7esfXIW4khV2VQs1C6YjUi16cqKZHs1su/6CPbmNQf4I+Ne
D9FMdMYgmFl4v8JKmDMG57a+0jIe+1t6FaY2xWOpsfdL+H+cegmmw0RuIxk2Oir/Quu33567F/+V
fbf+h/1L+bEWqrnTAdq8k8+U/rjXi3rRuWjsweFAvS0+WQVnR/n6ZVTCoWa2LkmikQ0bmgInT8Qh
oKHwz6FrXSKkmnZ6gWcPij1j3md620mXJAllILOBDaSedN465C4Q3FoZMl78sfJGxhXNoGZANY0f
PsLKY06xs8yUnNDoO+OJYNXI/ql1EqvrWSra4dk40XFvDPdQSv61Px97/OqqNBSifK8LNudTRGtO
+1Iv2zodTDvk/plS3N0joshZ8fX3kLWbJSGNZK/xCkBIkfw4o2d/nFkkP5MMmGxNTUxWtjhLAGkZ
T9xnCOyaijmk9Y55wHiO7uViGGnddvhY15VNl6L0W5VOye5/QZYwA82Jq2iRxfgnzqPus9Wb8G98
ttPPrhPGVQacPQ54cYACn9hcIYqoDnK0J2U5uK9k7xhel24v/oW6X3+Fu8w/knkTT4vvLU+JSFZ1
7ul4kE/OAVvFUQvpdKxqYjRX2U7VMXFtnKflUm3360BKy6mRq/2MsCRVaSC2+av28UnA6UX74SG3
XnRunNE4ADfF/jE5BIRyc8baXhk1+Z/rKpeInZ6t++gpHvsxWkic9GrP+fGWdv1lBDj4yR+m8MMU
DYkTAS4ZrDQ2080SFrRIAWSKSTc0PuaqQYS7HYa1an/s4IhPPdmaLKd9235X3Ywty0RiSflQV4OE
Nm2N/nabadzI7kiUOm5CNg3KzWa5Fa3tRwaEbfgpQpn/2/y+eFq4wh/DppzfyzmIiX7iW/uKhnm8
tWSk0OtrnnmKB4slwkUJ+sCmKS9ru3JCtuDIrSGLgOiVX8nIGJ7WVs1MVVt5GRPioHp0vdbqU+9U
AYi8i6PRiSwbs6T1UAXRGebSfQ9nFYT4k0ziQY4Br7vH2mUEUMUMf7CstY+pjGzEVIqSIIZtEhsp
R75lhUNZ292Q/ujL0+ox2B+9YYb2nOU8n6Oa7zpNZmJSM8JDSFhbpohDlhspH/IhLl9RXjQvq7eA
AzH4LeT99sngpDkODGHahrF9Vk0RfBtyuu7XqZqKG1uKS+ZrTBNziQKN50wtF0bFyd3i2h2iZj5Z
myQv3OlddTBBpW9rNrzn67Frwn+d8cW9rcUenNy4LP8WNKzLTVSMyXOZ5Jtl91GxYwDGEuQZQUDD
MXZtpK4GV2qCsWQv/yOo2CIC0nlzK/dxf5Xr0s/ZGEzkDOXeJtZ048mcW6jI9WRMub/lhd0swSl1
0J4Iq/VIXYrnNRuQTNDOEsm20g46l29nS7Y3hm7/JVB+8VuNLPqm1TwEhOsKeoCDpzbnp6nq9pZ1
v0sJB70KT6Op+ihji2Z+jObNYN6LtwNfwL6G2c5a1gO+br7Nyn4nmdfEIhyOBW17kAmCq64DgjOB
9ViCwAuyXaMo5X2WXzB8+R+nl9NfiZz+HzTBdls0S01mV9kkf+PVdP+BBDaP49K3n3Ww+9cdH3PM
YMkZfy0sEW4ZaP7Rwa1Jfu3rqYn5vcvGiRL5vB5zxzfEScp8uESO9Ss4iBdMzw3mHgz7HqoIqmc0
PBqm1DXFyLd2b/tNBP8MMdf3UViPH02l5F8/gkJLJ9nMn2rCeSq1DfhnNrVd2FL2aqKJx2WKP2CY
aZKXMinu9mCwY7rxJd4T5uEQVFXY5a5fCpoUx13cw5ZHTcdaF6Gu6cbc8S6QZr3HVSj5u72elRCE
G91Z9nWu0s2MpEiGrJUy/JOmR8BwK9b7PL4Eg4RQsXNKMG5Eumx5ydKha9p0Jqe9fkOmnz96S7ia
tGU+2rO2uHRtgzQdYW14EqamDyPyJ30W9m/icRs/PLPJl3BPSOyaxK6fOj3Hf4PCd7frhCjNl36u
u68ZifU99hHddqrCKrEkfjn+m2MBUlOPG5jl/2pwnxujuQLyEutMSmwYPVntRH8XIqDKFBWxfC2N
4epYu42tn3BUtrmZHUIYm4khmd7X75aDr13xVsUd1nTMDDkDaSwxc5roWu7aXc9T2stmMCmvePgp
iGQsjuWwYn5UMxFnTaHUg/aZJ8CB4JTPzZATv71jlHDOReJex5OKvotW6hv063QxjaHFcOfYvoAs
R8MBGXK+kr4k4vIQBz0C+gZADLtM9ubvK8imr7WZSbWe5847BaGho9dzvVeZN47TuzOsyWOIuA+t
vcaSJFVB24xZgv/jLVQmWU8Qb9XvolVzn/Wz9shomwy9V4xxFGHUftH+XhIRrVm79v6ezdK1dzIu
toSrcK6eY5x4o7Tt5yo6+fHinnjG/U7nxqozMYziHXER6+4svXvTIWiC6Y7gy369UrBEL5FYx/IG
50gux5K2ukypReIqKR1rzsSJRtFhDGK21IOCIiMBy25ytyEUcW5IvNttqW43vY0BA1hArGwitumB
iFBuNR0V0JjNMuqrKoIoOu4oD9+CvN8/hsQ6w4FnqO4WO3vuIVknDjf5Uy1xx6r/TNpGFllIh/IF
ybDd19E6lwdmZv1rtptoHh2sGObiOekBgQ+282eSefKlGt9df2tpO6pFLr9k7hWElep42D7VLpwp
1WrmLRDxzFNwaNWZDCdf+eeLAIAV52pMvsKgGvVxGKd9fV/zxf0dQxxebcYpeXF2s7x17Zp8tUvX
lKfYJTIb83T5d+lEPWarL9p3p+LWTR0m7j+7qAluHMKkO7ljyClNwmVtjmJakvhol7yvrkawbkIN
tXT3u6JJ6FlIPO1/h3ICXnSthzOAD4DdHCoy4W2KXWlnj3Fck1+NBKn9rSzGCdinX2LE7Vja91nW
tKFe5Oro2Db8MYfODPxqGw/RRDrhZu9pngdm2a3ZhqwF0auObOe3LZhaP3yIzYRx8dXsF0hhc4bh
Ka5FHB897HpoNtZhW7O9CjTIVLTMTiY2S+wq6NzYZx2c9o+3kbgHvLa1lXcVJGv/b8gXnE7zaBn8
DIyZsWaLSC2F6yCM+2Yi4LHBptP3QYcw1wMlHvuyzfS+B49Lvao744hVH+y8MgoVO7K9rLQjRvLl
OPfryfPoMVDAFMiA274dFQSN1c/1uHgO/9x0v1y/pm/b6t1pTzuor8xCXYVPbYNqgFjhpQdxU230
C1s6P0rnPlz+YyHeLilgiEN4OI+5P7SjKAGs+qR4JE+vYKLYWuWcDard9UC+X3HBoZN45Oh48r7J
8+kZUqVltt867V7Kd/NRWblQpvFw48cruulU5K558XaZPPStne0ZuX79OOnC9Q4BHhFPc4KBI57e
M67vOlw96Cq3XOgEnMlzxWlJgIxe27Iu0HjUhXGzrtPVfq+kYlQLuAbbNJ6XwB77XWDeKZp9bW6r
MXavxr6fTdrD/xOE5vNnWUEGNFiF7AqKccULVaGVKcgcnhSDaBgUZ9KD4/2AOTExvUFez0UaYzxO
vOyS2w+pm9k5l0yp12Cq/kMXreFP6SdyoW4V85ZNHKAoDZpmd05qL9R+GHPPvKyBaEXqEt4+4Y0h
mwgSporarG97BN8b3ljE3kGb7SswL3pY9WvFQy3I4GnXgW5/je8hicY/ORI5B8IfKAQ/23UH9XNn
iIBqHXZBrOaEftStuJsaVzafoqx2QEmZqJcchr4/tpFItkwwHzwmtqZzYrtoLFPHmXZw5q1R10SM
stc720vueoAzgz4QRMxbv8DxtTzJvWMAsJIo3KDu5e9kdJmrXZYun6F8XCCMwV1ohJZFpbOK4aS2
aO4fl4qW94Ant7puVUmPYQphhoNZS/Pp5ZvT0O+t/V2t2sa99uZcvIy79J/Q/u5tGsx5AsLq6HE8
kjc83e9dAABWFsH85/8kQ5qYpP/2ltE+CJ3PryLvhuaYjEP9HfiK67Q3dv9cNzE++Jsuv4cOCw+G
Az9/6DcdUoLyzns1jcSz14A+XUVe533lCyWPj8oZgxfdl8Ni9fgv0gJgft8NjltLXDasJGPlgl9b
HRy55+QDDNr0zKi695lfBNsbImnxT8NMcJElpZ3SZnHJusSxFD6pmAfzu9/ickPvvxN90HvR+D06
eLbQrYffAiNHJ2MYjX953lqD9I52+iNsS2ddzotz39SXSmPLMn/SXJ9zts6uuYUcYfsWIXMk0rya
3PDeBrsMoWba5sm6G/0uv1I/eFaEWBsa7rs4MhSrMQqd5yHW9XA75ZFnIZhaExyKqAGmxEY79q6W
QWKVFeCwEhxmV28/fEOXYkWrqbIeOPXVXUvAUrUwbaWBBPYosCYJrrgEya1s2xwi3Nvb7kldnAZO
ifa2O8qerxk/aO/TMBbdTy5aKTNty4FR2Pjdc22Tac3gy6vplEiN6YtnK/dppAVxMhIuKSi0/yPl
IC4hn1gfIZOb2XekyS4sDvA56eGpotaxnmSqaLuWbAR+x0Fdy7R1F9lmHJLtzSy1eCnceqyggsfx
Q6sctNYQJqfSxZr+McSe9Gvk5nkAaXYf8eztvMcBLXwOZNcq4jcuDLGttTv+zUH+nHPtb8tj67hT
e5uH876nA69XeGIZEf6vFhfT44vf8LGdJnp5P66SCjXPJEigNn75qRXYLEuUIwOtGJWCJupV+eix
Dbscx9mMx4Jw4jq1SPn4fjePpmJsnPBJuUoNfNUFvUKHGvTTURDTRz1RirOttpzYuHOin9l3tme5
LWa67WMichnV18nNIhPYD3DwSJL46clziPVteV1J5PGXaw5PzL7vfNq/rgC3w4bGyzNg3f2ttsZ9
31QTu6nxlLhl6b37DqMV4BmjZwxXayjgv0sTmShtnBYOPyii4bqdBP9zO5qBllZGTZANKg5+4D0C
2A5UBBeyuGXnSsuJMQvjeIfAVgUsrilqJlPQh97dNrbOn0bIwTsKMgtJ/aya+IIj55DxUQn+e8BL
rntWq799WpRc73wgUloYNhp9jNgOCTM5GNLbV/zTbwB8nJUE4cL+plvSzaHwc+FkXbwL/7y5s//u
BLp6RaVa/lvAZt+x83TLMzx1+zrUVfBNXHtpU5oeB8wfbu6z7wZ5b5N4WMdjYBL3C+F4v6deXmMC
EGIboK4d1ax/NfFdwY1X6nw8zKhBOMgsdv7wPtoB9HCAJ65Ms9HiobwZjqEirfQ4EUh6O+E2Ad1E
CvV37rcgAW4X54dyXMP1FFU7asJqCRzBxNCJqbgvgpoQVwkzIDLLed1O3bL4Tdby7G602zlwySxk
fqt+nZ96vdPUinzKg2wDria+Vge2znqn8Z3bPW/GPMWYKHgXnoUR0kXszaeaAfY5UsLtsyQQYruu
iIh9QQ6LM4DjlvQGUYeHSze7oDPFpQ9IizzvHxrt9w3FfdW/xQg9xi1N4ke6u3305EyhKU6rmNt/
UU93lFXk0SOEEEXAfeY1/cs82OA/di7AZ7RauigdZ83yxZvEydC9J9Tb2+/UKCtCVFUO2mSKIHpA
q9urQ8w9vEO1xwNFSQQL63UGd4hTQYBLQ9Y9Yey3HuUD5LkcZvdIVmX1UhOoDtwTrKI6duiSJHCe
B6zcz+GeeRv5xamrdvXKXlfYpi1+FgU/Pu6HUHv7nHJFwnEs3DTfEya68gDj496Ea5srPCyT8CYk
2NcC6K/2d8lX+dqTO6tTWydVlwlF7ctIxy6xHNbd0J+AhIrHqbz4c5BC774Kp1z+su/B66eXHAHK
1vZ2OpQynggrFz1SDJnH3vVU8/59oBOgQMpIQ3R5PsVW0Wbxcmpv7FO3AmLA3ARxJL6JE0NsFQ4z
2UCt658bEpQ9boMoP0rLEJFKtSUnbWZR3wXbmodpbB1bpYXBmShrNIDqVbyFwXcfDOVfTUkp+RKi
5bojITo+xGig5POumuVuk05X3dGdhXdr70T6HBhtqiwIWkQ1dA6gNa5r3PHQGk8AwOwFh6cMgu7d
bAsfZPCr4qll6PprmQlY8REdBgd73Od/VFz0G9uUexRlAP/QAFC9423f06acWjB1lTX9Ni6sz/rj
L3dZuy/RiKC6tV4YXLF9vXyFpgmOjlcuA5m9LpzXzFLkRlEawp/EtNV/G9zqdwP6+ir7EOlE3uPo
k/mqoHubB1rzQ2V6+TAj90AhBgeLj5LZLJSDkSrbPGzIMd1cx4+o7iiCSwlazk0yR2NWq4pI7XqN
OPpz3GuZ6nKSrwnSo4+yce2rM0Txkraeth+kHjOK1qURT/QTOwqVgT8+its/Ui7jq7Kdk6TUardm
BwrdCcoxOdK0bEVfYXkU6p3ZbZ/mtMIABqgBB3lgrj4a49RdrPwI3Fn+8Z1oeZKCATWdYjN9eU6h
6UcYgvpDDq153fIBaenyxb+taEnJkK7M1KFZwbcas08fY1rTI7Lg1W/7M3dh+RnJNZixl952H5+n
oQoPUgRRdcj5At0MWW7Eu5pzDrLK8ytky3iGwZ/3CLbSS01maYUHLNORWKk7HQN3wsip/hWDqeY/
Zc3YocLfmwfd0HkeN1P00FrQu+0hqY20J1tDaw82bIdsi5Tkk+VsiR73nAsGbjy2/3rlqA8GAva4
q1bsL567OWytiGF9kcVWP3ubcQGN3BUWjuuj6zP0GjDTTTx3D2bOh1+t9Pw/o2bSfwJ28mU2oLz6
t7FZ9150W/t7ChUtNgrwGk1YlfuvZbB1bOBvlf9LQHMTy62L4aM03UWByAyi0hUbt/m8OFqJ1CwJ
94XYlho6CTLxJQwRtdQlNpfpOuj527Bw8S9kBC3oN3zeT58mgW4Cjis5duFazdkw7cUfd3YRE/Uw
OpdUjRK6IuhWvueqxX46XRbPfbL+ap9awsl6oEtZf6CoYwjZZvOfRVncpuV0OcXTJKvuau+Vfusg
hDnQSWMJDwcYcFK4gzJJAZ2AovZQlffl3OsoG6U3cg+v/NBpKOVSEu9RAo43jtiaK0l+OlsUhZ2f
iilHYlFfhPaplCtB2NpbxBuzefPgB0DdfPO1eOjHuXhknQbz3NzV8tpzZzDg8SJR4oULAgwiVbfE
hwhQ7RVQsX93itULjpHTgMuasXJ/oZnUYcZeCcAV81oIK1270ZZRZxFv0Hrpp20hIuYgBp8HXs5Q
yQdeAbY8ChR7b6L0e3vwy825IrB+bqjhhf2I+yB/Cehi+J5CsXy6/g7Lj4NnRcyMG2wM6mItX928
CvIbLFnXBz3gGHPiVaCwIc3jruwCspBhYM1Q0Ln7I3hT24dcFVs33glJbUmjuZjVYW7ksKci3PIH
9i3Ms/Hi+dPIWY5XLp4ht7qBiqdz63JoSRl8gOOtlL9oLK46nw17sNiqOzvrgLLHStHf8lEnpA2R
V5bZxsrVd8X54Tfg4X6anDb86WXZhEcxGv1xKQ9MaXAeeHnTSVxHuW2xNYQvfR/i1WXfofQLzQ0l
YuAZMIpfzchyAfKYMP+1Rw2JfjtAHFqEcu/MIcm7oqclktXNHmgQ7D5Hpw6AgfrjNIhN/VJJx+XZ
Du3qcXxG/0YFcE543jhdwwwVqmdntvXX2u3RvxI9OILM0nf+TvvAUBQ0uO5IW6K2KTyHHcNicXLa
8tD4fzmF9R1S/C+bT82Q+bqn24sq+vNojz0cIXXjXNVej57J7pCcFOx6KI91TMueGsEkmtbQdYiN
ktW7RpRTxkec7shmCrXwPzRiOKqVzzVca+NcldPAKwHwnzxOXu8/9iDQ+pCv/vo+eNyaHD65fnqa
uKG0VnV4aya0X6lOuup13aDLwKTW4J4d7JUTjriyPC4I+0a8oXrJNB8pWIxwdJ0bHtyIVkNZ8aIS
WyBkuwgQu4DEobMZTEXBzfX7yBLp2+pP3S/tVNa/qpveOWlhZ3mmuA4qi+ZuLiWqCSBB4oDAExpz
ozT8p3thEtHUxWnERqm5sknQwje0VThRgTzAXoJSWHTAKx962/iK94mHkI/omOYghPgw8b1aKxLN
Jh94/J6lMtADbVUYkS0zos8FlgCt4N4o56Ppo8Y/kRQEpF0v/vjW1d76vWruIBy5YJwP9bwNv6PE
Fc0dQt/qtqZatFm0XqYqOGb+COQyVZFG9F5v+JCKW7YWobGjfa0/ZCnXbzg+fuuoJpUcwK2a+GGU
LYAwCYc78wD+t7CuOg7Gv+zB9cFtGXTVH0QH80zDZfoFyUwl0IxYVllUNvYosK4KILXpjnXa6d4g
NF+yGLhrvyIhsa/KB7hW672gsNg/abwMengbyXx6nQvFKshxxIIruhZQ+R+4fK9vtvDtcoaTj7tD
wlSMxmIRuEMyXwNuF9Eu3hMs0bDtisPkV7mopEQNVsY01133e4LGR1jlVM6nQB6hD3ulgvyIOCRB
GsVo2h7khEYIpvvyAshlw6zQ07EZspg7JaTDjlCawfQlL3M3xE/74q8OZOXOx2RDeTijtF3vdzPt
wG87leEAMbI8F4imF/ghVw1gmrF6rbBH8A9L1424/qACpMlU7QZWPAWUnNFVDP0xwhAXydg8z+hS
RKmgGATHBv4WG0fV71F+NYAtV5gU0eBmneNBGULB6fCE7ViPNxNWavEJ5F5xN/ke1JxERo5n3Lgz
LuvReJBWvih+0zyu5ljioHqDmYwLwuJoIRiOJ47vah1cFYa63fJUbZR3eEQAn2tcwRmmEZxEaLv2
2v0IlKfYH9bYaOK2apQ9tL6R/5W7pgaKijSaVPgtGG1SowFOF4r189gMzR+EiX5/ZKq3r6Yo2/Ja
0HjDbVS9/xQVHg5b1u05kXOoZxfW0HXvV5qbj6E28W/sghPER6QV5ccm2Vnp3H1v/jXGlfev7Lwo
ONS1da73oOj6hzHpxqd104GDdiNGwd5dWvs299WYSWdBFUZHLti81uH0V5cNc26NLShFHhFnfgAZ
l0+UAzgkdsyQ5Pq6EQLxm1geKVO7yfxaoXHsaxyN1uH/94CcE5N2TjffUxrhidER5W9sYjRXG86q
9oDgAXoQmc/wvrEfNx0GBG/DDbkpzk9hdeyfHQHGlwETuFwlTkiCJMVFxEd39Rk/MR6f/2sLb1pp
qFXxiseuedrK0XDD9GHxMczb9lNEyOxOakzUZ8IlPR5DXiyYiKGOByxo6ghd6EbLmXHiIbtlKXhv
2GKg8WP0Vl9g9Pqj66NqTV2s4V9hccFo1mne7rtuTT7wfkHNA2McDLAAe41k2Rfxf03d7p8VsxWf
ym3QtC1tZGRWV3UwX+i8wGROFTX/KrxdCe5xd9btJUgdrGd12emYTIJYVHd7i/jEcXj4BbTdzbRu
3pw6kbcGvAdSlKiM6mI8xn2C7Jq7hUiluJB7kUHI/o+zM9utG8nS9ask8p51OA+NrroguSfNkuVB
viFkW+Y8z3y2c3derD8qq7u1qY3No0QWCkg4rVAEI1asWOsfyhucx8TRNURdvNL8DLOBUOqTfEf+
GH8tc6IySRzQo1YuCP0AHtOfwE2jO3itDTjDUE6FDYhw764hPgUOab7EMy3M208yWPHPBb2bR02n
j6ByO16leaI8RImiZvdl1LdI7VhhN+5lsxs+1UFdI4M6VQoyQEXSeLsxV6KHtlBqKk/9CGllFCeq
jeQuiKZOshmbG15Jgr4J1Zzn4lCXeuXKDadm4zfhQHy0+io7ZOogt9Bxe9W0qK1qxAdNafjjADrP
zyKcCsFBay1H0SCSxuiHmQOc2CGR0XnXHW8cAF041T8M4OZeVJ4GfGppFnPJfGrtnhoAJxtBwABv
aMTkR18N3qNHpv8LUai5zDoOvUogIAfcQMVRnuCDgPRIoQc9leHARV41krUrkz6mywpDKN0P4Dsf
eKsUGBtHcg18XoMc1EtTKTl1AhPRjmU5SUCYUCRxPQ+aDHmkYdxRmybb1GAFXEYV8Ds3xGLSpHnQ
cj0BrlG+yGMZ/hhMkL1OkhhkubD/qtIpRdO7yyIVnBGZP0kubdcg3uZKqn8SUhkgT4toyF0tSM3k
lKbX9jb0N9BMhSHmj7ERjt/NVpc+6TS0xI3kTaLgBpZFcwJvKD904iolNU0EJbuXzMZ8wL0xfxKF
WgOwlOe+7BAPKR/iDpddQUkTMnjNlfKMnjyAT+C46aGCeNVtJHTfG4ffR3z04DxfTFOfgxGhgPqr
jkP/SaaaBqK2HNKQTixbzJaVVBhBCnYz7hKAG+AAIPBfvWwMVBdE0kQb3jCLHQh7/qYCti7n3qP7
RnIMJN9uFXTSNn7VGDdNpAkDoTqRNGp/UfStKuLw0fJi6462IRWX3vMmYS5wDblt6gLUliFUSfdH
ItszSQNPDRmUpd3kkB1siFXeDz2gVLGtrTJS3REshAXOqxkv1ElP0boQ5xsmEssk3KhdQFk2AdGh
bKTUNG7nd6dGUGmnQ53XfuV4bUdtD/0m+aruJvWzHxPFbAQuQxyIeJZszaognUG8ufrdQ/i7Csu0
kd2uEumXhyasAlaaDeloTekndjeNwjcIiHzjYUQS3Qwn6VEZDKRaSnCXMqUxUjS7j3MZ4k2cWfdN
7E2azWM9IGnwJIkDIcrC5z5Ups9e2LUSgPC5zowYXPusRrVSOlNPHcaZcKDwZl3BkYYbNaO7dCx8
Afgsz2p7VAzpGrpYdWNaPoBjQ0rJ7H3VaDCLsop+INLTnpfrkVbvNMS9twUoqvr7RKqteyELUNGw
LDr2l0rX082gHV67HmG/hmLBXX+QI9US7LrBS7nJKoG3aEPbfcNjNYugIUZ5fi+PErAAMGM1JBpP
pN8FR67dlEMwFm4lDpLqmBMUaGcQ2/a5U3qh3/RtJUVbK7BizlRg6WRaAFAn4HO+H7kSJcHw1+BT
mNm0kyB1TppDgCcxG2MgF1Yphxfoj1npdd+F5p0WxknpKt2UQNPKwdjdQvmhqd3CU2AxSiX9JcWZ
VG/HYPIGdxwoWW39gMTYlVjFyp0I4uQWEV0qFjYpBImqkOw9hKVBLlFifSEA9OxIQkbO6kuSDRiq
h/A+HvJmROFltgG4xhCh+QZmVqUJmdf6danRd3aUaSyAFptFhBaj6kkgb4lctkAj5UbyJCAvA5VU
kHg9sGw3gT/0K/eK8XOeSNGtCipdnAGD1I6pxho8RPPit+l1PP6o61IrpHpIxhVpNGwaIxG/k/H1
jcMTJSMF7SrzViqUUtp5qjl994VevIZi2omXkMmUX70mKXNxJgGeiZeQf6AwHEz0R8XsFnKBIoHh
V9qANjsGBw4gIE6UMUTifYDpQezkqsgH60RRe2zrirZy2eq0d2Oxtg6j4Df9rud7f5q4wYe9SjXj
EFE9uW+UjhoSGmftFYAIbskc9MkN2QHXRSLWeWdPNUWMnRmWFQUsGTbBJ2qSCSlI3sngpbLYvNfT
HDAs141/WyYgie2OVf4KQr27nR96QHHEBD6YIOT1HTxJ72dcUEF2OmXghaEOZgJMBEuVJysYOcx+
EYwG+KyEckUaIay7QQ1P/ZlQbEMZVi6Cx0DNGl6+olU+oTOkJxTZsuSnL5UVKAgvpqQEmzspwKRn
xaOUgwAgyIK/UDU0j+2wxpTc5RSP361RnzryeAUsSE+pVgOFQ9oITlpNHtQQLoNDF0r/oZmVcc8d
VCvb3PPpc7N1q43Y+BUpflUohTNH53ErRxR3NtHQUMbWzAlgZGCmtzMGdXSDoRyuyVyyWt/7dLTH
TaBKZom0XClc1x235j7Oc+VgUhORbROBeZ7w+VBItzVkwF+VJ063OmzRxu4BVrT7ZqL+dgf3zEPb
VDBy1iZQtXyDi1djXE2NnhRfeBcIXwSLwihtoEIEn69HZLlNX0hPSTapIjkgz6Oflh91gs3zC4yi
J0Ga2hUlqPGvBq6hFi0XK9MIEgqlMXC2PkV4AEDh+Bl0aYffhgV1aasUcHnsvB3xoj3PuJ61BN6K
G2AegPQncg0iImdUIRfk7kQaNasE+ENDWJW/C23u2W1ctjsj7oc7QUgQexU8n0/XtG4St9Lu/PBL
wvc8PF6t0PFNZGzpgh1zreGwVg2wldSGesVzKAHK3O5FUIIK7M7ilh6FZU+a6l9WQwIs+PzgS1cx
DOYYXRZFuo6KPuunHI+OT5iu0brL7Njjyt1UksdBSrEF3MS8KkJgTVTRfJjZ9M9DXlRwRDdxBtqE
JIaCd6k331Z+oyX3fPkbLSRWADx7ZZXyOfxcJQ7TwnQj35IdUqUvJakwgYdeeAUbbZM0vYa+lznu
sowKgNz7QMNHSg7gSayVlVpKALz+WpgYzqq3kvJOWawciNCtypM4S33KrXDnfIAdCdXIuM713D2/
CkttiHm0WeHDmNVNwcQsZFKKXs2weQcJAhzY/KGGhgI8DroUaeGgDT8w+pVXRHRObUMk9yRdm/eg
pC2kLwBI1nlc04eHDijf6cBMSHMlsLiNOBxAz1m7IoO7nSv6x+wfZotDHaSxPu9AxpcWO9DMYSCC
f6HdhxAelCvKv2HxOVW5Cw5Ugmhtn1/a9xM9Hm+xv0ZdgJhSFBAPM7HnRduP1yPjXoLHUMCKl41b
mmX5YGmJvz0/8vudzciIz2iIGhv4Uc2/2Rtph3rUcilU2dk4JIkXPthWLt4i/6BWy+t6Wgpil6Qg
RJbFh2ToULFKTrTSS82FNkPfzFS6oCnffzLAW6/sm/fnAvVtwgfdYxqCfM3jSZmq5VmpwE6tGm6z
htKwQ8XxK+QaaX9++d6fCRWdDQM3cto96PvOy/tm+aByVdUQcjd4pVweyGDgYkEfDh0AnrCSK8q5
K7brJ0dUEGKCAQ81YaleKPHCLtOWM18EQv/TGyl0WU00VxKrIL5DrdFc0Rk5tUOwTjAhQpjIPy3V
xXscIVQ6t0TjquW9Yk1FXbiFUXfZ39iKWBChCS+pKl9tsZYhYHIyCtZyKo0SrHNjgTkaypVRTq0f
cuUS4ClcUMDEH3+x3gCnGweM0oAQ0KEWWtM+CuRqM1BjpYNPLez8Fjm1GS3RAj1AWkY0W5wwPa80
fzTnLSJ11n2fIQziDL5vCJs2IalZiSRLkaL5pFmKIbKKKqoRS5uS3GoTcmCYx5Xkp88hDT3woTHQ
lam4MutstiQWmu7L+SmeCF9cDIiQScRKnJ7l4zWdPHNSNECiNpoCMDolw9vVI/VWJY22ZeKZVCEU
dacqAB5XpnviayICS7cZTSaCi7pIVDo5zAOz5KTXXms+yRCvI+5iqdtjVtZuffjRm/NTPXEa5oQM
axZF4kpahpa6txowdgm9LOChroay5bYVlDVX8hNf0ZBRdNMlVIqQfl5MC7kaP8rmM+fJsTSAeo/r
aKfUtSRupUwEjRxG4ngrgf8NVgLayZG5CKCwYRaIXvrxp/TA/Q8NbmB2ZLa8oyHDeK5XczYoktTS
D2I7YNceKqe3MvCJY8J4ItkFYtfg2+Zf7E0kraC8GzBMWdi4GC7qTOw2KMEK9xYVlJWIdmKOyP8p
GJhwVGa78OOhykSUp15LYefD/XOFCmjZoFUQb0MaSPcFMOVvsWSt6RWfmKA1a8PjH6RRQREX3xTC
NBrMHYcklBDQESvgSFBbvJ0vwlL48Ca1wHxYuGxge4MI5vEEI0jn1JOYoIcgkGs14Jj6UlvTe3t/
FGbHBRGTVQ3FN30pCSh2Ji4epQq+EwGB27iPwfMFUbeSip0YZdbG4x+iJxL6i/DZwldJM82iGW2A
ES2kTAOtE+gfPtZk0Rw5GQ1FWUT97HjFBjHoBtJ3QBaARtLbCnGd3M0roVk7XyemQ2CWULMXueTY
CccD0VFS/Yz6qT31KJOGqVw5ABZXFIffR8VXS1H0srCIJ/1ZzEYmYemHjCIn040vCJ7huAlr8B/F
AOt/A8O6GJ8+uuUQ48WsEYi6NlurLOJGCKyb+gEZs6IUPNkCs9gW4zC450c5MTHDJC6qIpebzjvv
ePV69Fv9Ki55ilslLcMkMK4wk6m3ptEGTjH4a+Y8p8fjCYCRKfndUhW/k8XWMKjrAEEQavp/2InS
XfV8mDaRGOX37VApP89P8cQGYYrYmHHLoPn/7umNPj6sFRZyDLIQ5m5OdyFvpo/vdzR5KIxpyhx1
rYXQsFXrcNwhHdhtInp35gDhqY7iccW98n1eQClK4yoxuCuhxC/OrqcHyE3N8pkK1nYgtVFlgTXT
fwKyb+2s3oSDG/sDLby6SXfnl/HElyPdQi9Qw6tQopZyvFO6UAzLEsMSO9dV/xsUIO0b1Dy13iY5
sh22HgMp2p4f8v21gjEFSzl3crg9l5d20MuZ1eOibXtKNu00UFnfE4GO5JUg8zy/82DwSnZeBtRz
zw98YsuYyHqaHECT87fUmsX3kgQWvUG7Q63qJtLU1K6Lov9wHsv0LHQvZQhXSH4v7q+8GODymwC/
rMTMdvAaPUTehMzgKCRJqq1s0FNbh6uZauC8ooDmjr9fq2CJBU6Vd6k5hDu0vcDWJaGAKr1nRNfo
EY7XGkW7nUJy/fjx5TRYRtxGTLaPNm+tN5mIEVK79nUN9D9gpjsJzadNjqbiyhv11AY1ZN7E5JAa
T9VFzozmU6GgOA8yWY8Nuwaw8F0ZUPUEf1vu4YnU+78xK57SCN3y7CFUH89qQk4lhyLI7lTzInRh
uRc6MC9EslZ248mJ8cqfkw/+31y89VGmAhaKQgMKLh4cApyBaZjUuTUk+zjVxPphgvmzVgk7Mehs
ksK7h8XkCl9cDJMMTLmY4NmMOLbRo4LCNYKDz9G18dPUPb+U7zM5NgcvVI13KreCsogtaR/DskVW
B0pUA7nICaehTL7B/TLKAYb42Mtrr7pXX5TjevBsmcLLymRdyR4WX29IrcDXaU3YFscu3YRdI173
AwpiVthke8+kdSSFZb0LQEbiASjQnrL90aAhmKKRt7J1T8QbC+ETQrqiE9uX6WXQg8zEHSoHW1P5
G4x0gfD5KMWfX+XTc34zzPwZ3pzDSG+STvRwv/GmadDtqp3FtbCKVDUnVazmVksD4SD29NfMBMXa
IqEVjXC5iStPJK74VJ3aX3zxv4wViAyL05ojJucZKlP2wY47KmjVF6UqYyBhon/R1bzRzk/+1BJT
/OYu4eacTd2O567qE94UyDLahqaU6K7BIDLGtF+Z1amNbGAkLiGOr/At51m/WWGQwWoytLwTkNAr
n7zIp49Yyv4zxttrqcDJCfHmmhXKwfaKiwVEHRmAgETCUWEi7noViEAaNcFKwnFyFEglBB5qH8Tv
4wnBa/IKGdtUbIL90NwiU6S2Li8tGNDnv8+plcO+h6uVwjvFh0UaX5Hcm5BaGUhoxK0AMt018s64
L2AMf/o7QyH8bM2JNR7gx3NK66FuLIGPVAxNcWt6TUCH0wTGC5qojz7/jcFwu6IER4otLV/hyNkE
qEOT8HY0YLZt22B8CULc7Zok3Z4f6tS3IkXjAkSOmRt+MS8wTKpep5RuFEVL75GyMG90szNXYtX8
U5aBE5FkYy4PcUMstZizpNPHcGLfZTW4SbsFK3ogOPZfAipU26KF7XN+Wqd2BsU+IIqglehhLa4/
pYE0nuq0ztDTypxogh5XRZiEkdcHKx/r/dyolqhsCi4+KhnLufWqZCU1mOqZTV3tAq+8z83qAqic
vhersFuZ2InRTHSXsU/A82WGmx3vw75VBNzGaa9rvaBf+KklPGLtBHVHaqc7JPq8lXzz/f6gsi5h
nEMeIcN0XZzlUNQB7As5pHZ67E+FNI3U3OT+4fznOjkKLoccY0oZ9DyPZyUInT5MqDOBaEOBVe38
6gYI55qn0om1m3MhGi08Dig6z3/+JtBSrocdZYKrz7qxu5Mkb4ZMwPq9UNNe/yqXXvL7w9NiC1Jk
klGrp8OzmJaiJ1XoBzwJUBgjWU/lX2FmfNCjmsIC7wGVsERA5/JYppSygNhENnU873IFFd0a7Riq
y2rmAMWAoCbyzVZO8/uvRVzXsN/kTUmKuWwIll0BA6ezwPMlZXtlTJF3Lba90n84ukOpEA2cyw2i
u2wuoruZgvcBABKjjNHkmzROX6YZalbp0ZoN1rsJ6YrEC9wQeSLLuJcvDhVKv5XQihARpXIMn9Jc
KDZxE3y4Ps8oPE1JJ2azBCZ0vP0AgoL2NpAbrqDhlnacmUjh9GMfK9ddWwDbi2oLEB08eQ4/Spfl
ap/s1DznsMGLnAhCx/H4N0h46cyEX9BLVQJWJqyU4EoNtfSj9z/XyeyxxcXMzUxoPB5GRB6+Vecy
HrQw07WU/iUDZLw/f7bmXPvoSqHiOduFzL1wa/7f8SBVmNVVU+vfWzjCRS7c6+E+FY1tLsk2jjck
OJC+8GtY2ZPvqgvzqJCNKOuqs2DQ4huCJUStd9C/D+2FFZhXabeRc89J9Midpm/nJ7gcitqxSPcB
kxwqrjCgF8EjRFdiAhoKK1gf/BvUTjyn7dPuUkBvfSPq8NSo7AWb84Mud8jroPT46WnKpBjL0l6E
6pDW50Ngo98R38MPSDaTOZru+VGWt/Nfo5jkvIoyG+stzhtNaB85YKYWQHPqAZUIcykWFSUHXvka
YOLEYLNZCDw0Ot5YZCyifpXn2JRpMxox8BirL8wHLjRuzKHxPrjxmdfRUIuNr+meZ0wlQ8FN7CEx
pN4OcZWPpmzzKFR+8MagrkYkWcTFtpUCkPeoMxJktF1P15hm22Rsz3+j9zuB7iwsCOIU1SbqI8fn
C8bBFGk65EQvLApesXWAwmLy0chL5+dolMUp5kGCJsDA4xFBUM9GN+tJjKWn8zN5vwEoRyDNijnH
3G0yFl9lSIRG9iek1DAt0n9JA3oOCQTdWVfCWLNKet26b8MSCQaDUSKgW0J/aelQ16ORoI4dXSy6
6KjIkDMKkLWN+qoS0vIG8G2+bfS23SP+KjtDGMkHVHKTldj47tvxRsbzRAK9Zc4czsWM0xKF9TQw
vlkhDIASmUVn0OO1bOrkICA8WFM6Nrq4HATZF2SE/ad4LFNro5SKdpHhVWftPvT1ZkSMykOIFgoD
4X+yiBVtkgxWoA+9jRleAHK5MD+jmwKFVI2ClTfeYkZ/DUWWi1UrPWzsDI+3vOIZYZyR3Np6Cvm7
ZoJumwjSx4LE6yi0fl4ngwXmEokw5TkyUlkA0yaQUWCDEX2liNNaw24J3/trGLoLs/kez1VtsW7o
5nT0zwRg9J1W7aOhHK9QkWtvtNbXdgEPZphdgwYRE/5WH2OiAlG69Q8aui0On3TtoC8O4euvo9MK
mI8gCfG7eqSZyUjoIRWRj0Ni12qcXA7IGWxDuG0rhtyvuLA3Z/B1LGByMhuH5j258fF3VNUU6eeR
7xhE1WMLuQfpLGU3efEeyeK9llff27D/3krY56jep0xrvw10oEeyvrKJD+jSr9Up5li5+IW4yE0u
dGv2yl2ihaBYwMo1kcgXpcpSXlL0X+OLrKbLeYd2ZhZv43BK5Qc04cKfU4ga9Qpa6cTizza2IlAl
ABOI7x0viFdNcov8Z2cDDUPDV89zF/xw4ZZBlLjnj+uJM3Q01PyrvHljldIoB+O87YJGFw4xG+KK
ZLT9+EllFIszCpJtvguPR6mgtXpZwhlqJz/YytYgbAsZram/MReeVRItQJoQ+mIfWbgsJEivsY/y
KPoOK7q+ETpBfzg/yqnNAdSDI0F9hN7tIuoAuPCLLoVVHYdStMOyNTBghEj+xlf95kosUHWQ26K4
ULqo+/zxobmjQJWB9Xh/UKBWZ1KfQi1UKM5dD5LWP+OLIBygemt3KapySKfp+h2xfw0b+H6bAJzn
vQVciWSakHD8AYWe1o5QReh3mGp5HcVZvg+seq3b8n5pTTqAfDrRFHngLev1gVh2ulikow0t70HU
tedONR+9Sb/oUHBBs7XZG2r1MVgLwYeKpIxaAGVWGYju4lqEf9Tz7M5GmKeIFXyzCoTB94WkhLqD
xGwRoNlY+zRhkOiMvpz/nPNOOQ4zpsS9BZ6B9guQmsXQgGcgk8UMbeoAspXBizZ5EZQbvI4gOzTV
WuVh/nnvx1NphYBJBry62LmjNHmqL6OHU/fIHchDGn1NfN/bgrOOIDcaxR4t4jX/v/exbG4HAlEC
VsrOWVbLA7wGIUajr4igkeDEYi64sVpb2wJ9rZVYdnIo3uyQQNEy5MY+3qQItU34NSIyg3JgL3OB
iLG48awwS7dSNEn6x7I2XGZM7moAFWzZuVe/uLGFAe60qcHA0Aa0O4QKfasixjjtg5tkRqozBNET
lCIvy+NJWR6AswkNKoTyUrPejH0QZW6iB9ovuGEmWmhFtOYz/G4dF0Mu1zGBAGjiaOBA9SxcSY1f
IkNq3LRMupXJvQsrrzB8IA5kV/St9cW9EExjICKJhJboWLYHtEpSB25QtrIv3o9CXYMuPI1OrlS0
24+XEFXRLjJKWMpWXGubMugmFJv0aXf+Qy1PF7kLp4pzxS6XTZRIj0eBmSXh+QTSpfU88WGwOkyT
/PYwKkZnY0A0PHT5Wnvo3ZCsGA+XGbY9o7aXb75EMpRBqSFShHUluQP65Zpj5Y1wJ6GsdGuZzaxX
Nzab8xOdP//bMEJRTCZNm2GHDArY8niiydC3nRhjBNVsQ7t1+k2+U65ld620sexkEjSOx1ncOWSL
rV4mjFO4379kLt4b9q+Lu+fzk3l9j5ybjXI8m0GvA5h/jCLvABTYeHlspBtkXlz8TxxtQ+vNvqzs
C+Tz7fHr+bGXj893M5w37pvki+dzolazpZawV53eAQRv/zSujYuP3qvLlZwP/JtxhiRDDyJjHPXe
25XQ6r8AaL7wVvbF8vZejrK4XqDjR4kwz2ba4g3iIBzoZE6xcpbfvZOWo8xn4s1clLCS1Gj+Xtfl
5kfsPL5ou+cvn9acM1/Nfc9ti0XYBcicjFLIMOUG2KmD/oD9BbHN28kxPqPfeVjZCfNePjfcIuRa
OFYSPhiud34g+mr/zOyL386nlYRDOhEw3h7d5eM8rbPaQAp0nhUKWA7FIgfPIMd0dfd591S7n9EK
WvtgK+FiSYBqTKWwgnnMzuVhxwELN18n++fnm8C+q91n3gQ2YpsrF8va91uC6xVEOuRk/n6j82Pa
ijscsTb1NrgJD56d7Fp75fvNd/2Z7ycvokiswqGEXjhPMnBS/lFtFD8dxNlWlnN5Ny+2/xKyowpY
EQV0Lu0Z0W53HlSIvGovuthYm9PaXlkEDdOIajObD5qpfWu9fYhWciFjdpbFSJGsNZxf62znFnAR
PCJTkDUEx/5awOQWnwbX2OIB53wO3dD9DemeQCzav9dm+Zp/nht4EU96P8VLoGRg5ZN8UX/Jb8oL
5Yd3R7kR2e3ieXzMLsJb5U57XNkxa8u7CDB+M4R6Pu8YhT2D8gL7s9uT5TmebTjFJtv4rumYzhpk
+12xZbmBFpFmlLM4qeeDQQNyG+4l9zF1JvvFswuWN9/K9uo9fioA0BAExD+z5cBxH0fsOjbTTJy3
LCbEG4nzobgWmYPqWJepg4XffX2HovWu2qlX1mFllU/F1bdjL1YZPZkxoUFCruL2G/1Lsg22/XZ0
4219kPdrNbNTn5R+Ak0LQHU0xRcPggih6misitquUH8XJdi3yFOp40ubVW403Z+f2jIQkPZT96TY
oSiA/AEtHK+q3oSyFyTq5AhKo2zRR0JVWapCPNbGaSXmqIvgxlAgO2n0w0EyDXSxjodKTFkf5A7n
LA+W+mVuZRl4YCVZiaHL1ZtHUelg8RqY2bLLuoqKSzV+kMgdNbBybxGdNC6qLqkdcZTT26hI089Q
maS7D68iFRyeVSTtNEH1ef+8ySZyhBKqusCrEcPJYoMuKzFVbdJ75OqTtb04h7C3kYYJ8oajcAMQ
X4N+tTgHuPFUk2UIo2NkXWY5aF/UnxF/Q0Op0nIlfkykrkHwNTWK3qayXQs22ojpXRKN3hetyZoc
AYGu6w5lqsv3oElKPIaqsDDtQsQ36fy6vEu+6bnSG9MlSk3gwuhdHS+MiolG1hgGJpZS1+E5IiT+
SDREszZwhxqfV2SgtW6Itjicds8Vnceffm35pivRHZy2UaHoawz3ZX45/0oK+4P2FlKv+Bgd/0oC
Ik0hLvGDg8VCjNCwItuYUaRPFP4RI+iLzrwYC5lrN+yGldT2/WFT+GjA06gHU6FXFrcTSq5CP8IO
carG/F4C3vjcID50i+LmGkr0xEgzk0anDU9VASzP8ST9era8s+QJOb1IB0oB18nNxwi1UPpUL+c/
8vtzTQmTmheyAXA1xGVL3jfEIc2RsnIMpHA2TTVg8FT6K+2Td48cPhusSgVIJg1kroB5xm+OmE9z
QommtnM8IfDsAUdRO0p9xWZDpRdhO+UbI/GSjSxG6jXd/ORFS0dpJYK9P3r8DuBuZrYSMLNlpW2c
ut7PS06XiZazvvFzT/ikxiKYQKtBC+eAfDFSLh9e3TmOQfAB6iNRqT+ed6oFqZInHkT7OkcBZ1Tj
bZoayv7jowBunpsFYA5gyh6P4vcdvakx6pB5wc8TJSRUhjHT/vD6qaLCRCQqa/QqX7/xm28Yj0ps
NABDnLAvsutErSU3FFCf6VEPddN28LYfndWM2QBRSQeEnaMu9ow8inWCFy368FPoX0S5MB08PFlW
HgnvA4opa3A2mRQtt3egQ1i/tPRGs3bwh81cUUT/JkGkfS+amrAxU61HGXaou4Mn1P+GZP2fn8N/
+C/53V9hv/7Xf/LvP3PEnmbY2OJf/3Ud/qz49r+b/5z/2v/8Z8d/6V+33UvVtNXLH9fPRf3Hts1+
PTdhni3/ztGPYKR//ybuc/N89C+brAmb8b59qcaHl7pNmtfh+J3n//L/9w//eHn9KY9j8fLPP3/m
bdbMP83n1/rz3390+PXPP9kqb776/PP//Yc3zyl/7/H//V80KueY9ddP+5+/8vJcN//8U1X/AXAS
DQvaDjO5ddYz6V/mP5G1f9DFpjtASY9uKR2NP//I8qoJ+EvyP6RXhiDskLkuNncQOF3zHykaP49S
OydyrtmaNPX+e+pHn+t/P98fWZve5SGWZf/88zigQGlT5q7ZPDpsWIZc3EWG1dZ6AYsQ6e7oCXfW
qy4hmwWRlg79SoXqLzjb/yYOfw1m8sMoNgNAoPN0fMbjtpabrEQ3sckRjvuURoWEV1MmhWgrokiK
dnMxyNJ1oFnR72qqMnOXBgranlLdmnuxnhVYgpQ2Jy48YA/vee602mHW66rv5FIzs32Gq2WwJRXJ
hENZp/pwCbiyKfe60RvXCg7q+W0cNDJ+KmHj32RBNBvKWShsoAU7+uV2UuUkwMsUIzSECiet3kqC
mKKrGVXTJi7lCcuoKpn/koYfCgLJGN7smrZp7sKGJHeLTG6mXOAriPRukpVpuld71UucQu5uR7/l
J2H83kWOjhHRkxWbeokq7aQI6HwbJVpTXcBSRG2t3EW5j61hEfeIzM/pFoBRfoDTywk+DFY+Ybrd
iZFIl90UAwEyCCqhVKbxtasAKYQ8hUQ1Lnd48UnpFY6hWqbimwabw46gyDQHGfU0z0nRf0Lzu+BN
7Ji1ZAEjnvKwQQtMEAdsL/iItilGFhZL2F0jYdxO2QHJZ/VrhLE7+l6+8AND5Y0kCfcFri0unakC
PVV0+AJ0szZ96Em2jIyznagCL8R+/kmxl7kFSZDTmbh49u1GFTIMQqW6cdtg8PEj1G6swnjw9YDi
JQZDlgAWcxRn5b+qsYVA/ha0xqOOxjvq3TH0CPmWPS5f14WMmCLWgq3hbztPFZ2UUEghXjyUo6kd
rFTz7NBPNQTN8O2L+R1sZKgvQh1Q3SgiWDzIuN3hzy0pzS4HWo0LY+hEhnDbDf2+66beDXt1n9S8
g+K4v5eV4DKUA94qkbDFYBxrzCbtXQtIENqFFa7y3i+vb2wII6kjSeVFL3YjojL1PqXtjgy09qBm
MnODdBHU8sVo+NeFiYpXjN0Gmm5eupOyequW2h0mi26ElqsbScJNJ7XbyaweRsm/iYGQ7ou6uejQ
PvBMzDhFo0ZhN6quBa93B1m7roU+t4cM06N+3E8YEUkTv0GR61e53t1pcvACGMvxg6p6rNruk9KK
2IyMN6OS8BRrvc9K012KqrcX1GjaYHDYs37eYdCnGbvQfDMTgGcy3gCTPMa2qE/z7xbiL9LjVtPg
MIQQ7ME3BhPz8KlCeA1rSjVOwQlzTlyEVb+qFXKCgtXeduaYOwZOvgjDYgIb4J4hWL8kwYJ5Yw1o
tJXRDoHQl3rA89Yf247+R7RRZNmtkGfzJog4RVxfF1L6CEEpsLXSuuwxHsmm8C6XfUQ2JQOzbPEG
YR8f8x4NE3ZserZpFuGBiu/Z1lMAg9O6/iIXFvqcZoOB3FTj5o0oKcJS/KJXsslUrEb8OYNmAd3l
d1MY/K6S+gHjMty5LEoApY6Ee/tNV4Z9o6CHqGZCYIda/SOorM5pPaXdtmqILxAJnMvb7Vqw5Etj
ZNJyklrIydQ/FMHAHNSbDhGqbFdNUU4uGqt3+KSpOwsRRgvp/RuQNpHdldO+FRASRRn+BYGObZqb
+eUY+w+FRK4RDHq/gWOEUmeZV3ZbVaaTZ9OV6isVtjP55ChK/NsP42aWrP0yxbxcEbO9NNriybM6
xCIh3VdJ8ZKHFhq2Mg4UlqBtNbXd4EWDz0EaDnZlWm4Cn9CuDfm2w+8c8Z0Qbxyx2IWCvlXSEF16
AzO4pLVuSbsuglE5+F58KUZwW2I6/mLn3ddxq6L/wgmVjfQ+8nBOqEKtdzotwS5X0b74JtqsMn5T
eF8hSp17MoIjpf4dRYpLWYvNO2y0jA1Sf/Imyo3HAX3nQ1T2+1KLD3XJu6fxS/ReUNvty8M4MZpS
6aMjo11Pk1CaHmKuaTtX0+shK71d3EZOlcfGXhqig54av9AIzN2sH3eIflDvMvwY0YNWmVW6BSxk
QNEgxVlkpmyr1lA4OOE0G7+UtzzIhiuxpq2lYgpzwN/mAilJflOyLbolZSx+CVIv2LdGu/UQ01cV
lMzVyLtHXvkGVNjPUmN/51gO5mGgbcAu4l+lgcQ0PQzLxvARvVp41D3q8bhaOpUGjgxl2pu6NDcY
axkbPQ2GDZdEdsNezzeS2FfS9ZBMGC73mCeLSlq7Vhv4oN2i0laKku/axdtEx93LEgakzD08Ra3u
Eq+3ixLNXywbjN8KAC5EleOYe5GG/CbEHs908Sw6mJlwUUaZeKlhtzHrTsb7FnjvXs7Cez+pnsBr
Xeep9NgoqWynubGrcIrFBXIyvmZI373UUSrcZMAcUUpIrvG0vUbqC3MLZdKcRBu3Zl3+F2VnsiM5
cnTdJyLAedhyiDEzI3LOrA2RlVXFeXLSOfjTfyda/0LdAiT8m4YkqKsiGCTd7Nq1ewiDzl/MpbN/
w1kDp+0OF8+V22M1bPV+tYodh99P5XWfExCoMGiG7Vhq+oGEtBXSYH/IZUt6a9v7iVi6Y+tq4Ju9
9Oe2ZodlcP7MXW5F5tz7hxKqGjpquZwNt7eSyvAtjsi2eclSTkzJzkKEW9DiQvEjoRC+th5Zm3LG
uDrSjdVu/2QCMo3twgCmV/9pWgVVDWsNzZT1UFQ8UI09wjwo2gGQDgkrRetwzAp5kcGYwVDeRBtn
TfveUqtFfT/6PPjVDa4i39IgbSN2iMldBgVOFFy6nTxw9TILxJGsmCIKGsL0bwnbLebnMPfKz3Zq
5bHXnQ9/64NE70jm7JtHjdcT+FIrXEQg7s3GMWPCYu073aogKq0APGZ70OLGLg8qr05+Vzxiabtn
s+DZ8QtibzfIqJx9S+LkJsmgxNiEVgNsMFN6/ey76tNZpQm10t6n3U3ut/TioGXaEBtzIx+HsS/P
cDvvCZgKYvYZPjOeCOJSdHmHZQXTNv7JJFga7ddi1d9yXaFwrsWTc4vwxEHZRIGvGW9s0e3axSn2
Nub8qFPupwJqs2NtFBmePfnQAKsUQqWwLpaY9qNaJwqWaklYNj1Wk0W/lB9tU16MIPha7PWeO9y+
c+dmjt203smaXVtSox5kQ+qjtfldVE0cDk1lUDJ7oD5BGZDefTYqQku6dv7V6cARLQNskwNBPai+
EHwuSgQXMLMvPWGShl7fi1wvSQGtv6uA0NA043TrXD0ulH4AjHrFYPwIm3EPbe5jxVCcelQXFHJ5
BDTLhxutf01+wd6DdN74tsQbD+vPeTFfdW8SYeEt50YYLwE3YmPq4mRL96YgLFosRVZcyAnlVgzE
TIc/fBL/vmJvS82Hjg+zkpmaUZTZ/VbLvS/WPn8s/BK4XO5rqGqzu7S/i8X0qmOeDzMIoK1unjLd
rNZ79hUWA3mQTd1YKMc590Wju3uoG4Blu9LyvMPNEdB+VUJV70spocqGG767ObKzwLofpa1TEqLv
RaXAVxxDyGrHiy7ALv8PjePvmu2tM0E4ZaJ4S866Cfz/VB9ak8tX56DmGjy6YTmb5L9w091BL06z
aCtugHCoGeP/iLf5K8zy7y0ROT2k9KDJYbZAk/t7SwQNZ5bsssjINjqSBonGt4twKSfyTWrfr27w
pcAro3LDQBGVpE4LgHwtlEo4X2NMClD1jB4877Whtj6q23G42EzUQq+ZslhVk1/HPugtnYJQQbyA
EsIaXeWVcIlwHIe6cPQXKeC3QCWb1/8hSv/nVaWzvS0foUkT4/DPNTRYKblXg/SNCCSq30YnqN9I
PT+QWM4prG2a9+ECHdSTf+u+/1+L++8t7T8k379+zH+pZIjTt0yMW8/77yKPpuBb6wugShi9UEuI
Wnglg5j0D1gNuP0FKPIbqwdECpONlS5j3XyNNFXXI7Q9GIib/u+f6O/6zL/uLkKF2EINkLbYG/77
B5qzwJk1U+iR5G4+N17rn1dk8fuSBvSq9b12P3RE2EfaArfjv//V/9Hf/yU6sDVnWISx/IdWb+Sa
jxeuJ6vDW7Kfc+Yjs6+tgkxkmSW/uvCU+/+3ZcOEhb+JbS98ZQH7Lciyf/+6iwmj1cOhh4ldnRoP
YptMZPfx37+Y88+bi91hsmtYxHIQlwmh+seT4yyWGhtIhrHxHODTUMdL48b7Mfz5Yz61u+7DDg1I
EmzWxboZRf6Bl/7uv3+EW/oCX+XfH1/0bbRtn0kP2rOF+/HvX7UqafE8VFiwp8M5qLqXnAVt2nY6
EwuKzfMKQi6GXXcCag6O2TmCJyRL3C/GA0huyB8jUIo2IxpzmHjNdV4wnlYv/wOA6ojpqq6iZiop
oBirPJpC5bEx1iU1a/4+sUjPa97u94zsYw/ihRrd3YhoAKTsuaudk1e4175cYhdIn6t1D5MwD1PN
VM/VxLEDMx9COr8tC21Y9X3Oa8uC6ESJeOe7lZnQxOfkLi9XaaUfQk8TAEHPyIDfymrO/gy2nubl
oXaXd+GskDu5yixnvsMe+DTH9VOf+3foxqfSas+M2aEtT2UCN4JQOWM4zo1G7jggmgwiVJPxG6UA
nAt339nrEfH+Esy2dx59/7s0tZ2CGUHGBKqUGifKkLp8NvLmobfdHftO+9HzT42F92Ol9w70H0s6
AIVxv4ohvQMqctgW66nogkjOoLwcd/wEa7trSQTlqrx0bB+Epu7vSHDcl1txajTngwqNrjljF3iL
N5P/MwHTbPbJ99mjWSkN4iP7YZfZ2t7Jte+K8/WGgeaQnH8TC/DCezoIq0ntl2I5pRhnI57OWOvS
19ZnYOD3U6JghlaF95Rb5odT5dEiG6jv3Uk2rPC4+D1DFNud50MkIailTKtjJ4AB9MFnuzrHTPEa
KYcH4CfvxI3eauMD+dpgd+cvKJBzKGH4WsXyXJcE9zdWoo/GD831Dv4YUL/yw861uoxj/ZJnxqmx
hzqesPkpm8QWrmTX7TLV0suU7adbIOZkJcqDS5kWeXr+TEH5ukzjEKPIDVGtcxexBmI8Sg1FYZmA
KrYvmdyW3TAAYC5SUX8D2fN2Qjfu0rLbK7M9u41MOp0spMbSmzjVijtgtqc1UNBuGRyhOgUqGdAp
VO7vNbHBoa2mPbb4u80pLPJcx0dNWtNDC2IcXaF8sPzxTCN80YaRWx6L6U7L7VPp9mda01OgeM7k
5pW7PrhBFmbl7aWorUTLzOKQN9XGDKy/m8tqn6ZSIVCUMyvMS3moZzpMOVL0WQpIp9BebdSxoz1I
7RFx5k9Zz8S6T9r7VE8/OnvyIqVtKtKbZjpKnrak6IrPKZhe3CZtonVz13jkWkCs3vM+AAy6dQ47
C3nUNt2dBvFjSqsL1zVuCewJc9cImB2sIHU3gumHbnWjQlD36YwWkARFYtfFPbvXh7pT5tsGvYY/
Ub4EPSfcsKVx48zdu99zGA7IbHdiCVKWUiSHXT+R9j8tgG2NSZ7HdfiTmmxSyQxbnQZsZTDIXPIE
s6w8eFpG+a6Ny9NCsn025pjHUquMPBDMaJvjSiNuf9hCH06EAR4ApbI1BU7dbIJ77NGJYfkvOFqT
2jQ8gjJApwMhD93Zueju/AAz5HMEWCGNYS/M9WA0zr5PqaRHB5YRWqPqtodCGpc0cHYmd4roChgv
06kWWsIWejyjT2jDumPFHuZ2dZFb8bNpjSTv9ENR29fV1SPhq/O4ZUBL63qnBwB0fONTqi8jN96l
6stTUALf27PBo+Xvo9Dn/bR4Y4gvlbxLYJVjK7WkW0Tf84UzPlwxJNIL9kbj/na1Jahp+AHwkNxO
HjZkyyMIPGtMXNlrX15rIs2JDP67KNvn2iucJ7mUAkmYix7wbszM/mxoM9SdqegfdK1Y91ugKmTh
6s2mN+Tm36o3OD9L2I9s1bVMd16MoBquiMi/Js04qlkDcBUYZJJqf+CYO2iB8+rErlVMy1FVaZoQ
6n71+s6PjNXS/6wKkeQE1RyBMwU0ANpCv+8qOgW/wkpXAMt2stkPnVyp+77QXx1zNp50vYS83RTe
qyw0Yv9HewRUs5jAaYw6iEy+5NkXHeWs5U0/M8KsTmXZb0iROhnFdValUcuGVJz5E5yEuoWrMx7d
oDhD14PCM6VTyCKjihTR71B73PtinodkqbU7f/Gv02LaTF/TLPZcFIg85XzPZHlqbzn81AIG6gel
bV6Jt2m0PoaVja8JhjeL2aMZCXfQTpY/PIzr8rjN0529tSCiPBh53+Y2/bIaiBFG6hrQKzRE4GZI
UbeMIp0+A33uotWDl/Wzzm2/uaGEeIeqSYVbN3zqC2syMywZg8Vi2vMnYFAFUkdTFxe0Kvu3wdRh
NxrjDT1IrMUMYZLtL6TwfFDnzZ5KKx7VJruY0XP9ZhbpRdA0EG9UkgaAGhMYTTzWvgP2pU0hdmap
vf4ocvtbZrrTHCAiGA9T0Mgd6CCWP7Um3WUagkVczmCbdoW+jiPwoj6/Rz9xw5p/guC2HkHoCPAO
KX2XWPqOvPpxBac8Q9Emec3sCAMf5Uc21MBSpZGl5JBrY1ziqEYr7/yfI0ispJrr/mntm/SYFVCH
01vOt74++PlcaMfZseDPUXeDZqa+eJm0TJyEWStJbnVB8IvcuJFLTN/oVjF04OqOm5EBsFh39phf
t3n19iDq32YE7dW3tNBXZNKaelsAndicaN76vZ9r0EAKbXnPHfFkBLKL8oUXYDEv7uMwNHU0zl7w
QZwn2fhWkdp/oFTaL6oR9pZsUETttbyAUYqC0kvsftATgWchIjXhbQAmRRIc7BpPgKkbxFoeAuBa
GvpmVz9TitShNyj/mC9O/RQ0bf6qbxAhXoLOzubQn9lsxJ5wvxCV+t7KHO++rac7s7GzJEDp2rdl
UMWOJZbIN9P1WhqLs69UsBzsQFbTwbE3Ur6ceYBrVs680A0b9AoI7fQAXWdIUjJZALjMMHbX5YO5
mBuvSj4zS1RnEONIEDp4kBAIkv/Ce/8ivGU4+Y7e52FHgQctcVjsHSV2uYertbthxSun/+LSfK55
8FBKc8fs68jS3r5U697IRi+GSUOws6wyHT1deAcSK/3fs5O3d2mGY+aWNEHNQ0a/kIKAW+7L2+kJ
82hnmTPrlyYvUYzc0KCZiJ2ZEcFoHVN+rnLuYnuZ1dH3nce0cvGTq9qNBs/pr5237f20GB9bRySL
aoyDN5PMxxrnkZGIHi54389yUfc8IVsUGFIkoICRtEX1xenfHKS+JCwW+Luiq76mjB9nCmoSr8zl
OjZ9nPvGbSLghdkif7Mk9uSa2kjrIk5mW94tJpu/KN5XuHvfQxmoWCtBRKHNxLMzAVxQmCyLzDiU
RJEJC+lXq7gBtQwuZiugtSzBqQT7zfRquh98/5qxQ1SosTrYczBE67zuV7uYkzVjpMcsg9OwgMrY
FqSOSqVefSN9tTPXjBjbyVC0ywtQjiEhdptzt61bMBgBNYSB0hCOozR/LBRhVXirKK2lhFfJEEY/
loWxJD0saK514BRXCYaYWQ4OOKdfaiCY/lXUqXXvSc3ea7OjfyBXTifQqpHdNh622QB7zUD9GjKf
pIUe6lYyDFiHyFPC8Y5chTYM7OHGifIOy+qrqIaB9C1Ens9ZyOzoV1GO9V5DroDmZAGYsdcHAkms
Z33RqnBY/Ws/kjXlEDD5w13G+3nFergF+R4kn3ocWirVzKleB3bYJqdg2S0tJZqpffFSXURkl7DO
aG2nTKD/Zov44bvTmDT6FBQccN54gdYy/2mroY95s3yW5eydSh9O1qjPH22V0iyoqrhrMp4jsCPb
wUEP2A1i66N0pGRdMuZco1mUsZ12/q6xpAqbObtuaaAiBLEHWIn1r7Fv1kfTrLzY8PrE+kttSDso
jsO+4p1Hlc0Yupl2bam9qdZ77GbB5e53WSAjN9vgNLWjH5WL0T8VODZAFCejTi43pJ982q+a9H/e
rBWomGlANXcrSrLNPeb1XBZgd9ca1Du5p8+WNdfPm+0sby7Wt36focPL68waLhboqdViqD1polrK
ebmhFbo2h7ke86JnTsphaS7pg7FAwJqDPfV1f1BW8cj4kr3U8eKq4bKKMqm0/gkKCQOZxtzrHZMt
0g22SIzBH1H5vQxx/L3bizZHy+pFyHj6GQSftmMroY+Aq2tgG7N6N5Ywy82O7LFcmUmfLc0+m7Ti
4JYKGHD7NRtjCdrJvAcedjZkd0JZ+maUYSe8EJMi8+zEh/QTLoiToev1EK4WSHz5Kq54c85y5A7o
5vK5bjvchuKl8U0VBtD0MC22kclmFVAZ8TBMpriudnAOPFE92fVYg1Cldki9+jgPy7V2MxzHtF4D
owh4JNUqo6bX34tt4i2ZWcd1BiIHgtOIhWl+DbX56mip88TknYLKnpZPj01lbJFi5cJUGb9y8542
pgOIcPoElOoT+l7bx6JQL9oWdI9BllPo25afLA4U8Glr0x2Pz9EZgy4Ca9fvrBJJwE3zgdnrqsfo
jMaDx8sdnHb+oXeUi8HcMipyyjtrS5tEOtTYi7zn4DND7kkMBm3qnk13tnYms/AwKExo3sFTqnHZ
B++PMMFaeGXw6K1ulhSDQy1EjG4EMvI8Ou1D0G7mHqx6ldT6Em3tdM1VcHZwhbPnPlGPBTREpZWp
U90TRV3OWXni2W0xNkzBb6vQrg2VuFSOiGCDfFmjex6aUlxJ2Yyb2XubOIJpKawjuXspERrWyWgZ
LxlW5vPwirdhI0pgYnbzZPvltWLOdD/jhkdEXrqIZcq7mficPbw9ES63PbRIBso7DwvZ22PenzaX
A9LeesWpvI3RKNr6kElzO6Rz9sx0QwvtCR2eImSX9u6U7fRSeyyEc5Ta3HwEDpXyXHYYXjWL7wto
VeRMMvulCCd9fp4GgbciGx9qsj9eZrjXTBtVFuPLKJK+1g3OBhiEgz2+raNcDxJQ4ymocnoqQmIP
wpmdKG/Tg9kVP23Vrr+6xSZ6k0z0E1jjn7ow/VPQbTd69+cw2MhAXv/ZWOKq9L5NpoxleK9Z6qRa
8jEmXP8F183vFAhgqHjHJm1zwzgSVdf7kxGtjMbHfPESn6ht7LEQAPviBPXahMWRXesCvKoPbdaZ
NG1HJvGDtwEkvCkPpj0/+6u8cIWIC3SBZM7yMErmPbnjni1284nuHar9wOsY4flSzqC38RkFF4Ta
H/qmBL5Q/3WTxh/mjZL4vO6om/Y1N2b7YFbFR40OuKf/1ZJCioFpGDTa1THd/bLU1y0rmbrUyj8E
xI+EfcEg1NKHn/2Iaj5NlRZS6j+Mtn1FqQYu0leXcQAcWrJjHDqa89PxSv4Kj4QW5UJeHfr+qZot
H94tBw4O2XPbzPuqzlnxoQI85YvR/qrr1txP/CsQxj6kycOZLQSS86je1/36DGVkDQdYQqEc+wdz
tfkkqljj3Oxfh0F/3QLvmjUrDMoOrJZtrnHKZnpEPtILuKGLZIE61PT6kbH3D2eiFgqc8txbKxhd
iy1kIYuzgZXQIsy6FjwwZh45q3Fx+uoXxBYzLhwYn2DeuHsoEZuBLZupsBCZ52Alh+vW5mAPjLYF
pi0v5GRTnCibCKbY5n8D+rXdjVv/mg/1s/KwRwyl9jLO9Xtn5weuohPqDv9hq69r335Q/B4JV1pw
IN7kRLFW8YaNg3skWAmCkU2EjMaMY4JGO/TP8yJe6w2ZRxuHx7KAp9H14lwO2b2lLwdJgsghrUsS
dnV5BVV5Jivo3g/GpxbAeShG580emwlMed5Epd68t7qD0lpfSpW/ejbjq76Yd3a3HdcUsK2/vpal
vncDTFmF1XxAuy3fdNt1w2XWdzkX5o5pAZsVPVg1l1OblNfybpXssxvIjPzidnmE/fM9rH0Z5VO5
s6b2WkiPv3f+cChQyU6nxWhKQNVVF5mD20WaaaOhoSitzp6x+cXN8D/IEfsM4AeKnq9ZdIdNm6k8
yr7bLXUw818RZ7tefybn7m3I1W8ebvtsd3UZM4WqkywdEsheKQqZ/1jV87PHnRsYzJoXz5h3/jwd
DFle3JWKUnNEGjrEU2QaMwXqL+b5NPa7XBRXGsOCjkhZVCz+dbOb4Yb77nZMTJNmcqsPIoKWcLDq
LoY2fbA3Roz1VLqJ5Tasvmg+t1NbftXZeId5b97T5pKCoedx0y553K7zdXCJpaxH5wEJ4Wlh72oI
8PLVkGh4uuKpDWLlNrt6Rd/rCv7FMkCiM32L0tkNDl2N42KxhfjhrOK7zgmbosNSvBXXG9Y7Q5Kp
AZOwqds602nhVRyb1go5VuhXuFKo6qlD05aml82p7zZ9vmPkdZ8NyFOWkKCf9dV/8pztdVkXkRDv
89lUesWcDFq1m57w9JWhrjgIO4OCPpVeqDd+/pCrOcCc5375kuUOMjeduEn7NPHl8mg4OPcnD/eV
Uw9ThF/hVAXLm95lL91I0xoMzR0pYayA6dWLvdkpN0R7qBuAyLJMnYjpK7Lock8Q70O/QMxJrbPe
aVac10WNKW/+JnKOukvWz3mr72ubOaAiLdXshvm42Oo0VCM1FGBnVulGUL7dCB++098mm1M99yFO
l2YxReCckMrNOoa16oWaX2lxBuM9xGZo0QVn4YpCowcjEeR4TXCBPJqqW5OaCdI9bPbnbVgcDsvM
P2Qko9NLt+A6lekkqb/yTNURazdfrDxMHzoRkJxUDS8065oFuR0C59afRpuTDj5yoZ22Nf01g3EM
zUE1P9fG0O69qa8jqQeJsaRnnHiAvd12eyKQDhk7kOdOBC52p66P1lEPzjm46n3ba320iOIyljry
WOqgOxa8ZzZPvowpUkJdSw0fYW/sYL1EzHf7S8rdGtqF68bb6JFAlPs4+oA/9W84ZccXUHPjdbuh
ERbN6JJetHK9S10sFIZRSYs6Sy7hOnlVfs50DkvenPsJQZS+fN4VQcG7hzKuG36SY2ZHFvO+O3C1
wU50lh0yclVN7M1C3G0ifypWHWRzY3/VQAMPM8EPB0o+2nz9o13T71Hr3OPgOK9qwHCKG2sIIZf+
qhogY7lAcKrc5VNVOD9U7l6rFVa4Yco3bA3vReDOYUkBEf7rken7ImFkBm69NxJDDpfepRjR7ZIF
MgYce0NbvXgaV6TAzfxRk8fC08rXd6fpsOTrk9AK60gCu5m4lvk7gLUUzaZBh53XZ21WvL/JWkp0
nCKhZwzvAzGqzPi7RM/882aZ6tRr2SsI62KH5TAZKtUmTApxRxpU7NJcyz3JZVhc0MXGFANy6sGN
Z0raqnrZKXemCZ3xxtSBcWxyfqnK4+VolUUiUXRw6VHPCTIwY6nb+AY956fM0wfbJoIEQdaL8Uw5
D5Mx9ffEwhCCJTYRjk7ONTNOvT/kDxoyWGxlAoXb2mZcmVVbwTN2BGcDZryobbMRt0Y/XIalfXU7
Z+HFW9daGfPZ6mon1DCit2ZDF7luwXzHmAyz2Ttz0bSJGPEph4a4DZJc2nLQnmxxnUbHM6LMGHB9
3RTs3BjpWKv+MJj9Q6uakv7W7RI1CMx7NXOPybWuQ8/EihfOERbpjkTU9sGaU7ULWn8IwplUTcCk
1EAGisps0Np6NISx1LbEbJYT48d3ooR+Nr3kdvW6gQzL4NUc2MP1g2cN9bzOXtEfLoFs6ocNk20s
t2A48I6vsGjah7U1dDxZpECaud3dvkyVi9BUlIGlkSI+aSYe3OE4BT1qRvPppMEeKRy5yanvW4JB
4Dh4YHy16dgoXGpBumL4XvaiC15Ay8NYV+antsxvwdLezy5NBbxdtIZik2m0cb3gum7Ze5rPH/Oi
aOOQ3tfGh4ylglfPGp8X7luvl1uM9I56GyRry9OZU05m448mn3XGXK2dpIvXxpNNm237WzSk3Rtm
lYQ4suNGrKyc9W/gV09iNe56KzWRGMY0DrYpi2prfmjxFwWeihdo37IHBeB01VPdjIL4VtyVfOI/
mGUf9DIf93U6P1bLYkatW+mxataav7JOhsA6ZMo/pwJzmlNSnVXV/GU1irfRbMTAII7pYDFwWxGe
+vlq5T8ai/B5tJmT1gaJDwmbT/bOvPklHX8v2w3pLK65xsq2+M7KiVMrMDd46Pmh8+yPpcufOm9g
6JZZMcfzOUM8Hc3xREN5AGTzw1Aq6UaV9ApewzgxdPWf5FDmoTdN95ULBdrLLyvKAHfNkZZl7/TF
D0+NfWjiJTnWq3eYHAOX5nrMDfvYeHm+D3LvWa34nkazO0/p1u4G7Fd0jwpbRlH+rtPsT+80f7SB
DGnHvlCPv1dFfTb67CZjW2+ZXuMr9VKJi8ymalcaphWvMpY72GWYdyG+h7a5vJbN9kj9NYVmbuxo
Ns5BU8f2gMqpe13n7srF9bkwqL4k96iLaRfy3pg25LVmnj8H06UhkHJ4crI+feYdxXS6Wooq2mzj
VPWCyfyEvbqw+ia2Sw2Zf/VF3GqerBNSHt0/Y21mr0Emsl2lBgQ6c5qiVurNckz1NlKsRSbm1r6a
hQJY3RjY5Bj3CokvYtE9qM1NOcetb+DhrPJ2P7u9Ht+698LP04hsz+80W4bnrkUgDWUO4sJiGRjB
yfBkMisnYW+Ar1v2VuTm6jiJGcM34Y8F3G/LXSMvQ5CpWSzcW7b+A6FU8DTmB5+z9aI8iPderxt7
arrvsfaCC0EHH8pmmqOnxcOUg9XgGB2xpvnlTp9kkuW2/lRkphNbm3unsBnggkg2pj6T7eGx7kX/
XAxuiaW84cmzl1CvsD9bvfbL7As/bl2M6cENSLU6ffeQ9wYgRj/YY43eQ0ObE4KCWK5OnW9Bs/Qw
Z/aLl+aPqUcRJ9Q3IqaT3BDSibJzj2+cIfzd2h8CzX5B9xGxNnrZcctZCyizN2+zj3XQP4+9c1p6
GVVOd3tN6s1X29AtV+PZXPV6X/N+CvHSAxmzhYqDOvimNmEBZCwQi3T/V1Zr6U8C3Vt0e3PY9YPl
I1gOWoGVzm3IZ7BatD5/fLTrjY+QTe15qfJDrWsAD7b8juUHUPD4ocmAHZjou9Uhn9gw6WgGI1n6
H5qmvSq3v+ibt0SryZSPhTSGj67DJtxqcLG8xFMMYO0yIEsGDEnsmHQYKnikSoiZrAD6zq3npg5w
TK9znGnte9aO30PVUK51jAa9u0YR6JA5ZQTJ91jb01V2IMG82tN2Yy2TWnGqI7zLMCvZe/VBKoTU
oeeyZ8vDAikSmX7DkW6Lk9KWJFftDv7ymkwmI99eBWo3kn+0+VYD6ns5ldswHEWHQF6m2oOYy5Nm
W+9Ni1F01AJ9V4zZVVlyvte28lMU02u3eNtxGv0UPaLMolw6ZBc405NXtbugzruoHvM1km3Fk6Lb
O9FXXuKgljDzg6WjUvwGch7OuiE/VKm41fhjIIjw9WLfqEW02FBC2rT0zuVEdJ9s3RDbavrM+rC8
7dl8YKaRETX3tayN3VK5Ka4em31Sqb1vo+QTSwcLKWOWcEstj96wyPdcDXLHfL/8WG39dy6s6dme
WxYZ2pGXcsUO7LbhDtlWavuW66v3zdkpsTZbRN1FW6WuBdyIJ9KCKdNJduK0YXwdCYxW0SqKIJyy
/g3n+Z2jblXISN3d+W8jkD/GZLSrVVAxRR84GQcUDGZOBJIhdx7rLjcxew0nV1PucYN6HktZvXiL
+Vg1bhMXQW3u5aTjZlkqhBK8RTe/u2xrmvsxTwXCb69jo9MM29zjxjRJV+Q7ZWd+e0X0QQ9/+943
xOhdrHxgkWXZiGEjgdbYtvNsexnqKkAB51znN7VLl5WMLRzvBH1WjTAvZg2g7n5zO/6qVq1szWiZ
PUf9IPXiZTURKJO1YvvkxLQ/8BLDaaeomEES8tBYzMiheLGuRTm0fXmmt3XJ1Bm9mxguXVPiLITt
4flwZaL8rKsuc6U1v2dJbaMNPa/vYeIPvSscbxsTz6G4Y9Gm4oEcA8oM2qiy/O0Wa9m+tStPedhQ
wevxZBRS/m7qkUMfcqdz2AxbiXeB3FozEHxDHOXqZ3K6/TObMF621lZt6M+kUYftYGjWAZyP1kVo
f79saZlMcUoqc+hMXZzOXdPcrbk/ixODIX4YI9uCz0y0fK7VnRV/KF73n4Mxldv/EXcmTZIi2Zb+
RVQrkwKbXhjY4PM8RGyQcI8IZlBQUIZf/z6LyteSGfWkskt60SW5yMrwMHMzQPXqvd8553N2jAk/
F+CT13xORbH3eBL4tUgSOm0ZReqjme3OS5ytqW6QvwdrbOM4dFyQWqw450e1l4SU6+1Rzhk5MxDB
LkBOhtfEPuS8VMX2UFfiybfNeHTSYBoOZsrD8sTuufC9b2JOD9Ug1+AeI+couqo2EU5fqPqKLtbw
nV2MrYsId3MUztZ7qQslMAFltsjjOkpBsyGnCYcotSPmemMmnBQQ9nsPbqyC2FAp1dngbsdsrUH6
Uz3bz16AD94egYe9HQ12UCSTGj0VN0oGVn4RTbOGHUIG2HynJ5Mvx5zeDJRRiaE0x+d5Ui7d2Ko1
6SWj9aqMl3ruhzsf3VTzpC0pKa6YFy8PXcNk+lJ7UPdJ3eNZfpl5aeHczAE6OXojDDxSVdIYqQbX
ErG1isXfL/ZsPulitTMlV6jETW4CqnohqpK+tagc8WjL1X8fs2Fe924/QSy4mgHwgzNYdQtMV86H
MJMDA1HiVsEpettJpjM7eikmnQ/wMDVWznQkFVLs0DNOgM6Ds4ZzZ0O0m0dZb9I76azgyjAuBnad
VNgF1wHHuYsNGneI+Sodjv6LWk1iQcCFzLjq0rorWmr368oJJK81BOtVJ9rNufAt2QW3m6zZRFjW
gaMjuzPzqdo0+KgwmuaqlUMD7IouZfkAI8yRpG+0YUQl1QtZbbnPyKzeupteqPCqhO/5bq0KIT3b
S3disDBfQ+zflA4DyB27INQJRq7jQ6PIo4m7pVXME/11fNmszqNcqADaaPVZAP2Z3pBi0Lu+NKox
CONIzj3gDlUzBj2PLUmPY1Os6TzvlnxkNgsf0VIQ+VlZGO5Fu/mAGLE/CjJaqFDMLxyT2spKPHf0
vVflGzEcOKlF6sapymJBbGPqAVSfb+e+YSk7tyHVT7fVW3tsCzjveBYLqFoJ0OtehFo6b5aPkmFH
Phgaj3xeAHUyHU7lBVQpB/jSaWrIvhK75JMKC5QNk7SWR1/mz1WxAOcuzkyo2M5JZ0ddtrKZf2a8
b3Xb0jah3ZbXnFsGrzMpx2LGVagzvWdNv6OH1Kr8ce+o1doQR5C6QM/Wyz+DpQ/lri3ZWabWDr81
Va3uFxPpe58oeDY1p2QqRw+LHtOSrS9BufAoR7oanbul5NeJGXTVODbPoUzK0hs/O8eBOR+WqXZu
DKjfySONy483KQMEcH4zXlI2VExktGDxFEtWXU45aRSUbC4AF8WzpWM4eeavXuHw/QKQsHTacFXo
HH5R77IAxl8bnGrJsU6ZfQxnqH1NlymhKdXfom1miWS08jKOGtWL62i5111f9adixfIwjtRSwNqG
o/WMkQ50MmkX7il1m/x6pOl73wkkUMQsNkFsAyH0hzFo7GdnjSbDL0ueZGJjpaLTeX2a8s6+p6VB
w1z1dCvjQbRNEtaFyi462+XRNHQBPTpVtNmOcmpZ2fomM3eAWd07sC1LCJ0lXdG18PR6woY7H5Nt
zlgfOUelKm6a1f2B+sTNE6xRvHgsKtskZbpaES0KcO6pYJxH36cdDkrI7nootnDcEdvQXTS2NO+S
BBOOv77NPjTg4XjqiCO4c7qQ67R0cv46yK5sYuk1YcdpxPfnHao8fZOvUnzAOVH9K6ujh+Hl2R18
DX/NY5VA7bIIAjZa6uN816dG/GzgjuOoQFoep7ONUjcsi9DD8oWe5p7lZRkORYt8bLciqyzP+j8j
96qlGrkURK2AkPA07KpcW98wPTZfdLmA8obzco/UOcSHBcrglZFhve5nW0N7CgtclDlv5t1Wk2QN
t8XipYnSXfhTaDXemgjJGAWwgonSbJyuvWL8MpdN+MV0i3oGgZpuigDt8tBzI8QoFLiXGqdGrFpk
Wj7pVgJ8AgAi4/PW8Fu6Fd47hB0/2zpUEPch5608ESzsTF6wA3mMBtUBI+igfk5zfe2NtR73nMWp
1vW4PLfjmr9HuqfbJYLGgzSp8rr9poXTPiyWEB9+DXVQm6n5KKTd07bzkW1blc1xatwU3Z96ah6Z
nkDbCUu5CWST6HaV8syFngb5s1CKQmoVVCUokJ0DXbj6FTQ1R4fk5xlXZgPNaYQRbjLbi/801b3G
rJFRyy1dGNJEZtXzidx8fuS8+zzWvsNi5WHSvBuxE35eh7T9MZn62wT/v5d04rb9Zh4p+7N7XKK7
h5C5YXVVBgNw+FJEyLjzCCHuIIe4ZzIKYXJW6gZ9ft/n3XTtdl2UVHVQBoBU1ni7Fbjs7+bczj+L
LErhRjzdvRR1wQFzg+2JGfVVCIANClthb8MDmET4nY+dPXhuCmA0Zp117SstXoYpKD47iBMLWR2Z
pQfMl5mRYKkwegn63umiCGmbUw1YxSHP6O2CEwpu7bL22NIc96zJrQfSR6FYtuG25Fgx7Dc46OVY
097ggfolmtjCyUxH110jWpiNfe/IjfuSao/73l7WVgKINmWMEwwjh1VHmXNpja3/kwG9dWdndUlT
Xxja37/+nikihrcIQvoEmmK7gu6KsIsf7U+xIUlLaM+pxzyfogGBPAHBMdPf4aKyBGtGsTSsMHXr
chunUKJHN3XBbXQA0K/Lns2nY4eGOfL5MXF+nuqs7eAxndW/cATT/VkbmofwjnBXPYeZLF0ouHOd
Tbw6vQKo9872QVHKsvoYgGoS3y79K9FLVl1SJ6J1l9MYu2x7K6Rqhdj6XFbj6sM4+XUbN2gGfnC8
SG86lMdJQEroQWQkAZZYOODGVTIKDDZajrtFVCGqHGs5H8SpmXv6pG15bCLHkIyAOLfdo8usP+aW
03vCXAFd0Zrq4GB3aNH3EU3vn4DKjsRa3JavMw8yS5ld9/OxJd5MxRwU8uVJ46/DCM9tB3jSHo1I
NAvjfB9/fVnjuOXbK92U+pUH2AdG5CiS7YJ6XGi+poiy2s2e2Dupn+UQtogUa76R0aa5xb+G6Q2s
uJWIOcTqNYqW+0EUa1nu4KJRIfC7YTNQNR26sqbM2uhFhll2RGXuPZFYWiXLtPivuXQpLhuqLrEr
OdG9e/bSImz0QsglOeYPuV62WwgrHLQ2mQ2JGNszsY56tHiQcLLpjoyr3ttHVkaJNKx5/hBM+NRc
umOzHaZ+UO81M6PXPAqQFRTDy9BBKeP9XH23tz5jN4aipsMrb5gBULGTFCtxz1oHh78tkeqSFLnW
hxZPBXplwnC7tGvN80PcAT/edUwEyYDtpke7WYdLNXjFLVPOTxvnD+J2MpsQ7czguvHaOdUq94g2
uKB1U7GPVMPoeCcR5daw/+fuPxcTrDWSTB6tAsA9Ud663G9Tnqs4TAfucEOfxVx5GXfpLlp8TpTB
L91bdN5qblptaffQcKcMOxwHaDP/egE64TwRHepckIOy08u97DNKLjc6n9zk5LNJzU7Hf/GWhQe/
qiLuS4TztohJM8itMYbLEh/V+V6Bskfi6AuxHka5lc6NxK2tuhnXEFuhDW+gK38aI4lUxvAFVWnP
iyD7ZIOax3WpTu5Q9+SZVK0PlrFNnIydcTbVSeULP//PVYChTCovQ5wEMg5IVb/EMKzkkiKXZQFD
ZhCsZAi7pgjjdJwh5qbcS2mR1IXDm4HIAsR0HW8pA7/asGfbGOFMcdhOnSdOMJzw9PAK1giENtNZ
qy43v+IsYcDrBIpE2axejPqX7n4c/ioINYuPeGnGrVJXtAjc5h4+LSpjonEj1A0hV/eQ+YEXnUhT
GYejLc885MyDiq95y+K1bjwXkM519Wo1Ra9jer8YhmnoHu5qOM0f0cB+ultgOXAIMaMM4mmkkNoR
FrKJuM05V8WFLLiSq1B1e03yvF2eppr33g1W1eaJZXXDG/eQpLHZLX62Xwg+pTOVDlAoLu7NXux4
UfY06iGlmBnH7FIVbYE0QmqBzrqoUHP0jrOSIEJWYbfbtta3jrldoEXfAQY644vPCSTcUxYhIpx6
CSkVWOfyvQxM/frPazjQiCeCXGfVdDJtJfxdz093MefV6JMppXGPdIKYCQtXY2lT+PXEqhKOYSxy
IYBYpgVhUJ2nfngoCblKZoF+/YHzQhoc5VIIxAlz03y6kiYna/66NrGzrbRc/XkUz1k7eP3TAp2T
XnKy5/bzhoU5DFBU9ardiFu+oPPSJk1QpVBD5ezcwVmkmCDLHGMOmou1ZkJYoeOPpqWNTnqx3a9U
+eF71ad7vE9hqArkNWea18qyR0tx781Z+5oVzsIWUt+a2UPo4XLsoRVBPGGTPWYENfcozUZopfGn
M0RfkA+yIvo+m/VhFMvbL9neH0ZRfwhEf/Oo+u3//u/nruGf372n/uJe9X/nanX80Z1doPTvL3X+
bT7/ZJj1x293No/6/2Zj5WFw/r/+2yvq/Jv8xcbqpRq+Fe1fXazOf+MPFyvxD8cJQrz1hBRETZwz
Cf5wsXL+QcSFRIcZCQ//ToE/3B8uVr7zD/7E5nQVSP4Qh77/42KFKxZO9iHLjOPaKAt5vf/+zf5y
Bf9nF6uzPPtPMkyBR5aNnxQBZUTJBqyrf5VhNjmDKmca0DtUTnSZBaV3WWUs9X/6Pv541z8Li//H
d/ECPo+DrNX2f/fKwqKyKRQmQFZarNZOlPD5ULnrx79/m9/UwnyYs18cqWGRAxJCE+CvH4bjsnJd
meM3EHCS7HNBG63JrFM0BMVlQMLWi0W34apjAP+3JsJ4kf32RfKGNoMmB+9X4ll+c+hqMJ6pRd2Z
pMswff/AMCvcCuq5kBkv+iSK/vPQbDmWjo+LBuLc7HW0B/tL66CWSfLmLM9El1cjGbQCJ9s3g+ja
W9tHDVb9x1fDE6SPAs5yPOXKnz/Kn1TeXog/iZyESezcHR8dBhfZhYRHc/8m1ek3nTGXwz87sUn0
n37A2/x2OUrthPOMBC8Z62qkh+g6i3/njE0/34TdLM9N+Mls5XseZZiA/acfEl0zrrSBff7nnO3y
1w+Js1hp4zoZJgHNyWTL1+DK7cfhb4TM/3LViXK1HeJqIkyVCQn97V16l5E3EILNXlXqL0aGNFV9
V72ikP8b1fb5lf7yoIZ+AEYOxBi4rvPLC+/PF81fI9Vgr4zrYn9WoTIJZA80aZCEy2Jd1Wxb63/+
DWI9IFznHLF6drH86zdIt96bHInAyl+98JRLw2xNclT898/sv9wkLIgidMk7kxBO8vcACx+wAUqQ
d3GFSh9LmSGlCQqGuAvMjCP6V7eDlPx/e8/fbsymIPQOKYebOGGf7pwm3RK76j9VI+XbeLaOCLMg
+BsT1H/9nCxJfNZzmiHyfvGb3j3IAHY07hi8p5WSZrSN97a7LZcVnVlUJCV+QPS+6D7v//1n/df7
RkJkIiImDYvo3d/XRDrqVljC5if90tePxh9ymkWpBMJqGNxR0VR/Y8zxL48EKyD/wy3rbPaKu+Zf
b5uuCmkfw10lGBopvGAUihHm+aVM+rC0Lv79pyPR57dF3yEXlw2M+CYPIew5Remv70eTS61BX5kE
S+LaHCe9le0lVizj9laifs+P2blsO2QN4umjM9YSXUK6bjU4FMSkbzMp+EZRi+wKBrVifKRVHWaX
K4185pygSUHcuSvTlgVcl5TVuvRwgRrAi/atwabmyLJmY04f6MU9TRNaytgMZ4zaCVEiccpYG3U3
aMbHV6sJ7PZy3nLXfQuZ2vXJmIG/bu4FE9rI3jMkSNm32mxzsNqKlvHDK3qUmGu4zt313MlengzT
Jxt1dmp92kMz43RTWOq9a53Av8C1gxNr5OcBZoFmMjizkenbxpnofBvZDqXmzpxZgYImzQYMqzAA
cms1VTelwM9y54Zu5hwzyy9JuYtgmbfACc29BQLvHnonUO9qrQDYS4JG1WEZey+89gILJ+h6EKFi
6iXyO2LEbPckM6FfU4FlDLAFCgJoGKYR2Sero7d4e6TAzppDaPyiydXsVLBiwxZ4L5StHt3hbt34
Cse23HbdmDrgcWHoZPGGEylibQbhx6iuHGb7XQ0OkTkMaK424eBWsUwIjr0qSMPd5nrpQ6TGmfSH
1Y6+pmEwnr2wVoPNnJjnIRhozi6h/TSzXdgP+AWW+thQ/ZMd1XsjNtwW6Y/Z3oowMzotjOmdQ74Y
Y13D9UlKdasxzjNeGgsg9pa5RCXQkyAPZyRLb+9SqU+oUiCD71GCtBtCmNHD0FDU/Hs6SI+5MsKo
BdVAa7+VJVhpks6Vf6U1152xygbYjPK/wO5hZUQLW5BO+CYr079yeKdPkGPTGsWLS7TWra8QDB+w
/EgvUo8NcIcNYF0n3ajk0zCkCCNSt+rR+vGHTGVVhFdnO2iHZjZj0m9DqymYkNg1Ff1RV4XvzHm9
H2mbFyt+l5uxD8KqG/C1RvSgjgRUvprRtZ4dp1+qg+takAzYHduEVVcGlozWM/qMJqtmpPXcNj+5
87silp0yNK91mr7i9oE1xSIn2rs0dwqVbMrhsSjSrLjsNn/OEfiN6qFFQtvurYlxVGLxELk8VtHk
HoO2y96Ixx54EUAZum/aQd5sTWv/4WbGjm4L9CUlHWpGrfESVsiey8k0WOUx0pvjeU7t74gmBggn
Fa4LtxejDTzJ0vHTbxzOyGFQsxlpb+ZhmM5uCkkzuxzUuHbVeipydIMH7baWOqxuqCKUjs423SkK
qzkJ8lp5e8zrA7Qj5OdljKYAR2kCmXwiSdY9p8tGBqeVYmy+TNks3i3kqnek1fnecSoWuJqsZCRz
MYgaO7Qowg7kBbtkccmjK77Q41iz/aAs56nV2RZ9rZw1zA597vlWHlfgBdFXF5Iov3e1SP1fUOPG
6zSi0mgDAX77/NgbDzS0FfPwZsNG63uXabW+Kmp7ejJu5ucXAv8Msg6nMc3XKj7PYvtDyCg0uwCH
xuy0QpxbXquaKu8wOKt27vusCPTjHCA46+NwHCyDbSfcwc5vi2pgvoyRxrPVFyUxe+Pc1vvZ016I
dnQr0kNNbVrGzpSi3prWs9LWmmeMD7pW6fYRiYvcrwNeH0z1WzwahyBrjlsRiK9FaHltvNqy4nf2
dfUQWrMznPnl6pEiWrwSRDc2e0SYfhJhA1bSZ6yR9EpbfMFQb/khp3r92VIFuEd/6PM7tYSFum9E
03+UVqu+wqLND06lIo1Aqg9fxDT6r2KA3UMKn4l9ELEuxrYVhI9lHVnfFW6z73p2ux4rFCco9wpq
Kbjs0qU/IkDpTRIICsjdIHxmh5mbladmLRHcuqpWt1YbuElLNwxaTZezOQyr7pYz5oYVrCoizVe4
OLR8FcTBdRXlw3NQZaxY9KNr5mPL5u0zkc8QYr7fvM5iZlmtg3FLj2PD9DsJOx++kJ7a9IOm0nlo
Hg3Wa9ZXeBJYE4MHx8GzLdEDzPJSlX57cJDujaBJjjmFWQ6yP2VgI7sUr6xTV2FXwkgF95i5CoHW
nHyZ3rVdA7c0nlWOCX4Wy+3kqe2B9BH0OngmYqqbMa61dipjkofaNCUF0Sa3p+Nylx20iF9+Q1RA
MDwfuNTEnyp+89r3cIw1mzMA9IvJzQ5kFYQPLs3q4XkWIxa19uSab+dL+1lTp1BgjTMgpovfREFr
qmC4uPrVBJSAoiEe68U7NqZ1x31X6uxewDoFGBwyelp9Pj/mAqVu9+zC4hyaOPQIKKAXSDRO2+p+
s7Z+oLlDu/JkGotFOUXIyw4eYCWSoFxiWtamM6i91WEzYfI5l3v81NuvowOTcUu6LnRP77GHPDMj
9xi+RAbid55snDjakCQYUbrpKdBt8SPHE7FEAx7QxnRbX31K+uT6gN2mFR013+jPMiwHC25urSDt
ZetxRd3B7PFgzdLjUne8Hl35uzSc/eXYBxGWLdG65v6ua2T9Bkxe6EOLYQiRNOmM3BXmo0CEOFIy
Y5xn+/mB0FGFwS9KA5SfUVfcL4NygQiLzv6m4U5xfRYYJ+x8EjOZvm9W+A3FV/reiTF0oEM7B00w
E9qXDeKYwWFke9NuG6fuG6HyWDL5yNegDs5mYwivFoeJ2KCXr8TrpdlhiIqBxhc4X8LZBSoRbU7H
iGIOtYiVUgEWlT5GlfuKlPWDpZ1xgohLQbm026z7wc7rbudR8nwULIqP6DskbTuPwF1kPgw9DkPL
RBWF+zLSVttClk07Rym8K8IhcA/a28R4YSxG3PEUVt6XOjTaTSps/5YdjpPltNfpGjER2jCQgNyc
xAZ26+gTaMPwvIZ5KS4Iwp1ChBisnklUbErcYtGEqLhQyFrdahzzx4C61ErmtFIVROMAcaKmAkpy
sH152GrffDDboKWZdUU2xpYsZcR0C6FbnBbSamMPISnSsWZi+DMMVXZbEro6n0ZkTnWifc91GQ8p
+6JomTac3zhHFZG2yxdcOmgQ5w2892mWwfiYZl47Xp6DPdmBZi9/VYYwh124eCrdWU7u3oHVt95R
zDKTpwAgd4TL6imACwjQt3nDWWkg2zrcY1ceBolniuBnipZS0qlOSSE1LNM/jd9GTxCE0aWYUVeg
oFTDq3FF9UoSvAspnafczznuBcfzaBq7wShIm7PXo1SxN63DK4r8iT0e792Ppcu7JzJAzIse1BZS
jyt1CrqRDz1g6C0hWcMBi545i8pkJWwEuNyr2JIr2T6gwip13LsqhwpskGPoyqhzwqdoLzumHjLJ
JxvoHNl58GrlFXppd6Xjvq/h6LELbmCQY0571KY+7Q0gQO30oFkItHKeNBigJGjlDCdK0vgVRj8K
Zkna7s1WWX6X0N8aAugR218Zr3MU3g2UceluHIXG6YJeeXQJyGTMHsMV+dQGi1cdFYDfjR+m2/tA
hce0eGkoE4WOKOhoKzMYQnI9XwRj3r6la4qurQGXu+Vyok81ZTii/Aly50GCx3wFTcU0tTV18zSa
UjzRvG9f2IHQDbrzmP4wxYJCKUNWcI8EYWuQalbIg9ZmDW/DFBlMjC989hptfQFIQ3xjFFNiL58m
b9pbD1sgzhxcWLPzt0LrvVksDHaJ2sbWpcny8KwPEu0FQA8gvuOfZ2tKWi6mNsECEeRNPuJxH+NF
quOSLx8FcQtRI3l0UgrWB3wvFKTvZLryEEVFiox/YhOpl5pZ8upBDRZAYD9t/jNW29nSf3jSQU0o
c3e4m8uUI8ESRE246/U2l3zvENCoUdQBVzqPGcK0UYEUi3YHgpZGvM9BjeYvWeZjShfh0X9DTozb
JkbP3VM5geccKlV4nDMyax4APwDjLsH0SJZAeNm9GFXmH2HUqgVRW+rdtWarSVhyFKk2q9t0uCkt
4RPxKBLCC/H41xGsmX/NZvc468UHq++69DXkRqguPKdr3iJhZhdVd4nCSIyeda2QeePQgZMGSgtO
r7A6Rd+hJhG4usOLBVRNVSl4YJcMKdYsi0KzxaDs5bSb2e8SJxwCpgOW+xzJBtxWPRTZHlY5+1Ey
RAN0dji4ni04omUPpSYxH7M7pDRY1NbHsVJjlxiLo+zO4Da77OQC5RTbAfMvRNciOHo1ay7CQPiH
eJ585vDYhRtyfBzbfba9jsXZRwz5hbrFcxLbL9VdlzIXxPd/HN0dbWvmkg6VwFVvFKowrJbKdldA
vaQPE7hoE88Iz74YN2qfKw5LNStr2d5Ogy37W9qCEQsMo2ab5QGmDAO5Dphy4ohactk0ZggMtiHK
gWH7r8xjCs0ni5CpY0UxrXtTziPK7ilsnu1Mec9iEpa/Y/jkPuVVVoWEIBiOUH1I0cjpXKPE89ap
+JYHFTEGXlRv35ot4ngW4iBF0etzp2P+Fo0wiKlT/pSLn3Pliik/IKyvvvZ+YX4ohznSYUG3iNM3
fl7+cdEF6dzG97iqHQZJQMWjkD9lKdburl1db6VhuMFcdN5UB0nKoTXAkYhsrcP5k/7IrRJ38LzM
66Ptd11+idO72Gs6SC7wOIFLceGt5Q/Mgmg1Ni0l8A6o8ZwdlHmVjANNbb9z8Ka6dkeve5+m2r3O
tAhQDgrFgTMPpfPNsRvr2gzL+MVkokBvNLCcYNJYjo/9GPoEVCiRlwdmq6VIKt8HqA7XrGsPclTp
B+XB1MYU+ytnWfBKwsi77Gydjzps3kmyy26DoAqeLL+1Xqag7r+lab2xs7tF9ox+ldNMmXbTHFtM
K58Wiqj8bPLcpzdNW0fYBZmI16E4oGuxcij57mgvf2cyrV7SwCno59eYWp2yCh+n3ag3W53PT8zH
HUyaxwsOqZSXgzPgMB1WVB1HNY/Nc8WFRm7d+P6pyjqMvYwXAeQLhnZXw5ZNSS6W9oqhhK/QuogC
0/WQETPuPYwu48xR7uMsq97eF2NtUIO2fv9IiALu77XnIv/v/aakkN4AlZJg8jpiavuMAtSqquGh
Tbcoijm0YQSYjqzDeyvsCtQ7uNRkx8nX6s6zLOcLo1vwREeh9ExYl2W2CyckNrDKrneNZXNnHdMg
mDYYmxwnedgSTNSbIfAQnEdpEX5rmXOB3G4NBnXL3Hlv6LQ7tZPRHJK+YYucubjrl3fLFPo4wEX2
dpZyjeDQpH1EF9iARDIZ2tVMSVAv5nUMsE7EQMLY33CFyi1OQetG3Ini3rxs7crO8HE6pxg6xqoO
08KNh2RrjSQuEc2orpp5HfgJ3JQ4xLvifV5Uhh6kaIFL/SHgd2hdK//WbxVv01amia5wXums04Db
Oh7bkeTG8szEO8yrCnky2lz6Jzfd+GpR9rWkJ6L5Lw6cCPUNsWR5czFH2t12emrY43AfVSBgKl+t
WPf9vB2QaXTR3suYgydN5J7drt3NHEq8wetEau4V5CF0Ed4BIWxg3DZnZV6sZcR4tvGVjIlrwBI4
6G19tEuNDF/2JTaVg0qdMEGjiFzf5Jt/cDU9E1gxvzwNHKEkrEk6RNi1KFxGBl8uPyq7c985bKwr
S8W4fXqj9C8dWyKW6XUm331vDd6G0kEP18DGx4acevjBZfZ/0D2uKUe8rBgSOjHBeghmZ/o+B9AB
50K9/xK10r4LR5UtFB9Z+MKu1QU7QlX85miM6R6YcYjgJhw89TK6hDHgIdRH93XQVu/0NdIqgUhH
LaV7DJkS2Mq8R59x3vctxGNgBz1qULC4om3xNLPCzy1VtGQIJ5gTrNALGadLtyJtHwUmLwbc8cMt
RfoEOjwQzQqQ4d9soe7qQ5na69fAXbFatwkhodUwGBdCm1Tm4p6kG7w7sY7FxNANdOCcirG3uKNZ
ZpNxdlXrJ4AYJfMtnt97BzE3YdiQ2z/JWZ7MyZUuVQRbKqZCWOIT41CKc26cRfzuy9ozy4FsBnFU
A1YY+HIGVA0jgs/xZIIxwOR1RoiWLEuprrtFs5zD1qJP6g0TBvp+AHw76fcoSwzdz+vJq62atkmu
UuRLS4bxQFAUD4Okc77zpgx70NFOq295nToTaoSQKACr8HFfWZQM30QTLRneCyoad1OXGd64K1dK
ArKA8LILQ8JbPDof3ER59hZZNHdwH+rOQEfe0XLTReB9Z9ZACHnNaoBv14AaDCvOuvxS9HlBgalL
nG9tABPsr5ytCjGq2Mx72LQSY5jVb6m/Ba2nHTEzqQ3N2074MKS9euv6rvvhpcJ+KoGQ070kbYmL
Sfsqnhzdv7BimlvHQClyksdaZFeyQP+EuKg+wM9AjYt6QaW9Nhx79t5q7PfUz5YynqYh1DGg8XTj
96FA7YxlFTxVdW6dWJ2P6h/fO5SgC+456YVPC5huV9NZGWA0loBn35rsnZzh/j4i9hoRtTunD4if
XZg+ci/uo6V00FejejtlCNyjAwaGzS3+Zo0+oIVMox1+BiGU+Izh/6Dh1mJN90pTttVOeOhkqvM9
rXtsHctgWsMDp6r0OhctriA+Ghl9WWJZ/57SZsXPDgvznwJWErTMsXLcgqNaPeOO4nPRSt/6mo4+
gQcbX0J3ULT+wGzmGq7YJc7zvt/K8HOOXGNjT581b0JaWOYpY1cvhekGgoqw7kPeuhgo77Gwghez
VD27PuvDgvmdXX0ybKaJhK9zRvL3UPvbdVfBTXLHOO3Xdl3JTPEL4fYfRnlbugd1pNHMShll953x
RX3Rzdb8wwX1+m73Hq4U7DTkGhNSwFlB4/AdHbq8tu88NzBVjJJVk7YzdRU2KX2Es5JD1+JmYJ1A
fd9P6ylAI4RVJfvzm7Ada449ypULl+h6QoWh6j5rQKk+7vuUvq0lw/atFEWY4l62hnelVP7jSqfn
EwGbSz9pCayPXHeclMhDKEJMUXwSbojLUz91zlgUUqrJbhc2DIhd7Tp4EeCwd4mlSYhgeEJD0yiA
OuryRv2Ios1ifZosUGVIH+KkdA13JGHBPrJ5KEmQwqWM7v7UMdDpeqRWOzcqqLTn0mWZXSkRcQUb
R9QanNuwFRlCuxtPnSuDS0vW/ffSF6QrBRazA1bNufD2TchVOngr5HuM7x1KGWdI/4u6M9uNXLuy
7RfRYN+8MkhGL4XalPKFUCpT7PueX1+DOr62TpRCui6gHgo2DMPGESMY5N5rrzXnmFK0n+if4aKY
jehZwuhPRm9aQH+iiOctNvymvUZ2O/0cAdJw1FMsXl9K0Wi26eI31VpgWItcXpzq+7CU1T8yiUHo
7ctmvEorrFO26CvwBWRYPZZdJYJ0q4Qd1YWvwvBzhAm63UoJeCxw5vpw/HrGmZM9cdCOt0zZtOsB
G1vDUVXp6XYMdBZdvYZX5ii0bGSX2qHEckZMAbBjIwRZIHazdY+WKwCKBtCDspCaUd+Xeh1pDvwq
7DzYJLWrAV7MSVqebUosNlxcbSVOASNVaDwHDIXR9aeldhjGlOjNItdm4VqB1Ba6aEx8VPHJxBud
Iv4UXUkweWuVWvDNdRgypiSkxPdZnvKRfAy4fLTGwVqGzLLMoo7XfkxP46DzylJGymyPx4S+qOAU
dN9mJ9P7/DkzdUFYlcAiIsfnsHlDPSIULuUm1ZeBleYhrTgXuPGkAeHiIxmRS5xMXxDMMRvpaZCr
aCCSA+XRyqAZjFzQL2mA4CvLQg/RR0P2ilkGOlmqNYFmJj9wYC8vCkpsAfERfsm5Y+gx0PJa3GjW
Gx4J3Vy3gIoYgxa1sfWV5aROArl+lIqILCkfjRGrVznVzSqTeyVd54xAaqe3/H7fJaXebUkSEa7p
nSDMjHDEIcYUFR+PTBWFf/AD4iSJGAmmnllzrvY4eeqLhm/ESC4VMY7Utq6ne97bTHAltWVTJj40
TL3SEP3rKFXUK7FQil/IOHHuLKk9BqbfpORk548JM18iTfyVlMY6pl7eOZLgEdVHnuWXYB4kefJv
tXTJprGAcCyreAxiysDiN9oIdcUN1fBoeJQynKLFVJiFHWWwIa1zbNHhPcJss32NRMoxr1SmkOc7
800c8SFXTa5B9On1mmKfJv2SCJXtB1KeMpuASgzRuZwWql1OHMu8cmjqvQnB9gd7ZiszEKjYb/NI
FxuPaX4ab8gV7a4lXeu6K44JfnUrYmCkmGPd0u0gMPonJAF0kWfGYOTPyKkp4S+PkwilMLu06kG7
MEwXlbHiUe6P0koX00y2S4yBt6iWop9NEeEAgyCCFrQCDc5qHlGtdpqV3WWtZR2RvEzBUQ3UslzK
2RAfNFOB0MskVKhgpXMLzue4ADgU1POosznCtRCfLMiJMARVC6J0348bhfwm3RuVOXsWDKMRHXzV
AkP0udef67LvoDXEkdiCTCnQzopx1tZbrpw+W70gQi5vmM+WiRi/YeFJnsYIXR2G6rR7tbSurH9z
ikGM5eFD0tTngtUqQzIp00CuQBNkGRgC3WKLmMnZCxw9HaUSmG1RTzt6Y0Xn1nrHANGHYAz+H9R1
DRWkZIVQUqaJNrBMs39Dfx2yuDU1jVdUyIF/zygibDlTDfXLoMLmwehnVIEtY15X10PIXMbmrGkS
X4hjg1wmRAWbQOgCiU6yFZmuWCNecmN2yrvcjKl/6Tp1W5wFeWNrKH4f57CDU4Qermj2JgN/xcUR
V0Wrig1ivpsiSRnXamjy2kMBi2dHnQURpAUm0XBX1MwinZYiKKR3i+XXqYVKTLwk7RRhixbbOpkU
exky3EbSYUKGgJY29GV61O1yQIn1YlltNz+WgRQRiEDaIMBzDvXcqMqQS47vvpldEzmHLUEk6jpa
2tRpAIWn9um49nNGJ6xuoNnx3nagUEJFZ1vRclJePYlgQ+i6aa0Pu2HoRlQWGfgtv2QzY06kYomv
cJe3tAlDTI4YrvBnMSOcuy3/kTNPNnGC1bmt0RThxk2SQt2CHn9Zpvt5huEblrippABpNMIIxilM
cfBdlaXe/G7Zpu6EeQCjkwvAbFZSOJIclcIC3aokEhouxtmO/iI0aQI06PViaVRFKJRKAxYDFAmN
/FVWjMxQsZiZw17QAPatBqst57XURbG1kxhyH+ephccRG5jl8yqGS68nWWWt5TgjDkKtukBmfYT0
xjkypv3e1XK0NkRN548jW58fyiCJ4k1Y6Bjd4L9jo1oFPJfjtkpS/bUw0EVLVTvMCMbBY8FtMOAh
HTk7dKyhaBfI9SpFI3vQ6PGHGFzGtHwzc0DuSYPfC8MBI4BtT780pS3ITMBtVSgmtJiwZ9FHEUDy
CPTrQLLRtc8fJ46vkDPgkhnbFqXleOvL45Bsl0Rzdc1uLupehFU3w+pr0vTH3cJkV40sUT5IgUIp
P9PfEtcKE0VgKTj3LDgIRlU+4eyI85MiWJUApg/px4rWBV1AJdKrv3Rh/5G++f9PvHxd/snv2vrP
n5ZM3v8DCmZJlMTFNPFBXfXfZMz7F/RIUfIxjPff/9hfWmbD/Aex6wQlo7qSMMPLiL/+0jLz/6D0
FFUeQVPCC6ujqfunllmR/yGrRM5YJmJjS0Wq9S8tsyL9w0TgrHF8NChESIP5T7TMSMz+JpIUZEk1
+EOGtmjSPihafd6jAegnyOx0ODa04rA6Nv0q7NNfMNbXAbBLHhnan90qioxtRAxJp2e7IrmrKO7t
QLoZAnTJca/Xri/6L4FcQMlO5Qi0TALTDrjqemYDkIdM3o8p6w3/xVWa/CnRZaYMN5Sodh2aB8Z2
66QS7me1e5ASiCFVeppbqgeJVXxlJNeDkE8uE+CVqU4Y3G5lLfw9LuWkRmcHgtpDEuev5I5sA/CE
DonexYHbeqVLBFnG2MsyE4RnjPuJy5GjooDj6CD5zIjynDigLBZnLmZN5grpj2th3GYq2fwR6vLW
Soc1o3o6rAlbXxnth6H90QfztT/pmyr8bVjRCrcqSisR9pBP0zt+8sO3rkFfkZtPQ0hNaIzRj0i6
rhRalYxYXjQf9qlYPNSq/BsN47jSFPlGYpS/+EbZm+L7hK3+WCO/2I3aRG4DyRNNgHODiQdN0qn9
KUW9uKUzJrmTPDxSzV8B1hl2uq6VT8aEJmcE8YNkAaghkGaqgHFyGKWSzGjQ/aMdo8Ez9QO0VHCq
Ca/063CNhkhFSDA35okZc3XV6WwL3MP7DJnZTo0pf3A+7ykdiz+TH5UPjO0jwGRzvJEK8ZAO9MeL
fuI0Uv8z1/x/YY3BZsG//y8sLouy+7I94ljUxetr8bd1Zfkn/lpSBOkfoiiiEbdUWZdZCxScE3+t
KYJkkOUtI+g3OWJKqqmyfv2/RUX7B7IA1bTQDIMtMXjjIfMvKd+y+A+DxjhuMRVFINpQ7T9ZU1T9
794FzZAtnaVOU3TO8qwsIp/849pizhY0oCl4qTtVmPfZlMhLflKMFCrLOyA9AWhflQqnzdTSaUdl
AbyWo241AoxoM8ZAtsZDlpOkwkE776bTMLZ0bOFFiHplrcRa6RgCkZX9lo0g1EkQzMn4uI8HtrwQ
HaRSgG7WJZn2NZE/NGFU2huNVf0IZGxBCsZcNBkjUBY5GhcqdiGIY7O0g/ugM+8pagsVx64VYnM8
Wuoot9TwM/6ouzqMuwUA3HXak6JqKezwYlSKEydJJuu6KYvWS5RZWbxTKTDBYOH31V0rGwtjlZDf
mnpRFojiLpAbKjN0emLljpNav5Ho2pDuqcp9fafRI2fpYZLQQk3M0mehKgRjS8u4qTdi1ouEwpp6
8BJnQ1dhtpZLPKx6jrnZCMxRZEbsQ4H2ByKc1JaEIk5tOfIzIaU3ycQt72l2ARAmLKQQcVMyTTU8
iyaHsGnrTElvCEvEqWr2FVj6EKkWobpapW2Qm8kW0C3O/HYYIMizkxQBoTOaWvLUUNkfFV+iI8hg
b3wr6cN1r2rQJTl40VGU9hL4pXt8keBqE1PxXyURGMlaQcA4PDAtiqylUo2nJnEjERvISyaGirpT
yPIz/1TlFMZP1shh99ooA6vZgwJRsDw3hVW4cE96ZUdCpnrTD2lpeqpZj78ymX6G2+Y+IvEYEtkt
3UkjdGknsqsJaSv7bjTnRoIDMKRxRosf1hNGAUi2M6L0n+ju8rs5I5bcYTTf37e8aonHumpChq8D
42SQoEHsm6o3xHqYjEgd/i+SRgNq67deNoGy4VTt7yKFU6E9GzkKjCQU6+vaGEzyKKIuR0HrGkna
EO+l52mIxCdRiHYIqwrGZx7RvUQVlFq7ViZ8Cd9rJDdu01TpfGxzE7vqIt6VODAKkuaGUW4lRGhI
ZeL1Ujo9lJ1YHkMj8+Mdk5BxJn3cjIJrZo4yYxSwNQuEWJd+piYGQnvG5/5GjJoJlrZReWHQqyr6
kWmZrEJXFtPbrBwkczsMSOOA4cj80mKgTsFaVyOgC2kUa04EI/WW7D+D8aEPYArFQw3IXNdVBoqj
brBBTm3ic4awoKDR82NPWhfaTEsRXZYhrDvO8uamAwf0HNUiSgUBKQS9FJmmtrJtsOpljiYnPT+b
jJCicboOoq0rDr2A1TZGEW7zo1TRdsBGDkqlnocHeDqQ4QSALzdhWJSwueaxoofJPenp8utwL0Oc
3gF8XZp+dkoo0yGVwY/ZplmNjApJTkOiSG4eoRXmRFYCqnYqhqowpHuW2+BORUXDcJVRienKvj+o
90laiMMafNeQXkWC2GEex6g8g7L0OxkxsERTIhZCLXziNN9LfIEyIVdgFhJ0NcBpX7jLw3Bipq7e
xMhYILMNsiDcWVXfb/jigtvlufkiDVVRbuEmqIBq/axaLO5oCwjtysGxLzZIxUOip9MD7ZCR2jGY
JQo9NBB5vYnGoietx2il1JPbapHNoGsSZYQ9plz+lLMiJ4hdVZWTTG+lIFGIaYCtjgCV7QrH/Ash
HNoNyHxWchk9srEu5hIVhRoH1ZvRqDKu01gtf2TdIIWuKUWVuY4qVZMOSZvnra0MksQ0tZOtp8n3
i3tUA9yteBDKEYH8AojUjb43VogMQQHWowY+ec5Ew4LKFQfocSy9m8KrgQO/fIxTAe+B3ZS6/NiV
hvFCXZh0Pxq6cq2ncGtKxycVMbnTYA0gaRLAI6PViiSOqKM+9p4WaKQW5mMh3iWGQutZy2Md9rra
inDYTEP+1YdLG9lKGOPgZUjI1RUz0OyuiN68cBAR4ShnBCjILEvzLDti106ghKpkVP9UU6jC+x7g
Rff1iglBMALwCCyznGwxJEP6FMZIbgy8d03UJRCyI7/j/ZwXAQ/MJQbwuIvDTuh3JiHd4R7mUcSs
ZU701jhoxFfXv/D1+4GysnwGCSwKaY0GQdDg7/6WmWFDmBWbQn0lqV58aMx6oi84aX3sIz2i48bC
0htyZVzXQTepm2JIM4aUSdWKzhCrfbiJJ/TSDjsf9P64j7Pu1BN+PK2jfGJ/dNS67yiwU0n28yUU
AhwUbItEvs10s2tXpTzMiYurXZKWSZs2X8UN456tSkgMnWvGDsG66NjPVouT60Y1IwPRNeilKoCk
KszSWpNCVLHpFDfaQVHMsFvPQWAmT0mBppVB5oJYklepVeBwYwYQEiBCTyoL2z/MVqZi32CANgy3
8MsxzT3g92b7YsJXHFEB8Ibl9CUiFZpEg/AnB2YSjwoT59nUwyW1XUnKbRpLCunKpT8NMAiZ/YfT
EWiy4ZNAHWbQAJquMXeQyAZ9rcrE1FPLhDWd+ZWRQVlwVXa5Zmmw+6bqKrpIp90uRAnlBGw8Eb6D
bSjSouiCkSb1pC8L4wS6pUvFecujG7A2wQcywmOaKYL+s2q1qTn2klh210NeD3QnFAE98Y9SVmjB
4+SW5SM2VUHfo1JpkxORGUXuWMzDiO/W62LuT6WeC9N95ddi/9wWsEqh7tbV3DJ6GKdoiwSKgROL
OAeJW803dIjxOZ3dtwL7mb9PG05mrqqR4vOM+JV5Whaaxr0kSxazYh1iLd6U/BftKr/Cx1+Ncf9z
oINsER7uB9PeKhNd3UVUA8n9FNZh/5L0bfarylvy0rGFpv2BBnuTQDWFIe/mlq4OpyQryajoKXL1
DeEbebifAkVFHiaYQ76B3Di3TxlPOk+hGAX1D05C2l2ddWRL4g2WH3SgTukqN6daXZekVkQoUzR6
VsOY9/R3dOT5jtwPdbeVzCES7tOU0c7tYBUa9KAhqwhKMlWs6XbfYsh387YabkNSrwb3vd7/Xzjz
/F/rq3A4+eroc/8SDS/5x5PP+z/w18lHkmWOPjRMDAg0Fv2Ufx18JInTDWchi4KEsT9dlX+de2Qd
97eCaZfTgWwtB5yPBx/N1KzFZogRGV+4+p8cfCSu/sFw+s9eiqqbZ17tPpBMThAEjpYH6Xo8mKds
I58ImdT37YPgfbgbn/jC/26K/Nc1zl3nalCLyyogHfSb7ip8tAdPeP76L0vLx/y3X/bff/rMh21Y
SSQIDPkOysG49Q/9j+JQeOKv4E29+u4Ki7Pws0ss3+pDt2kYNFwUciMeeM2TE+AQ3zWCGOBKV9du
yyaNSQgJ7I5By2aSm2bbTZG/YVzNoByBBvqECrtBN8ISHGK4zykKYAavxMP5SeTIDYG8VpYByKxq
nQQn3MVmz0SsjU2ijFS5cdgkkCcOErx1i3wOC5eHY+iq4eqAH200FJCQQiDSMKTMH9BbCf9szYBT
Slu8Ddai1Ss1dZNXXeYQmAnGi8xVEN2wQ6Y4J9XITMt6rRsZ6bi5uJKC27bJN63Vl65GfDi0py7c
0BiDPdaTp6Tj/HaDMUtPYiq+IuJjZBaHXXwnR5XmEaJt3gW1oq57fGcY4of2t1iQ5+HHarbOYiaA
0LaLpyo2lX1T1+VaLtrc1RIzucJIykzUQATbJPJLMg7Cum0J/ezbRjr2BBwA15qQagBt3Kd0wA+M
Pxl3L5VDADaKSzCiZ8Zjvhosrw6uEZEKrML3Rf96mzCaWEe0nveIy5G+waezLeUvtpCEJLEuXcxs
yjZWqmdyj3swi8IiYs+q9ddP0t8drP9+VJdu5ofnCKWeAYCVR1U9ktaFG8lW1rKDAvTrPy9fehXO
uqLGZATVtLwKdYc629aPmBPGU7Zk6XU7iyH9bZjvVTsic4vWqB04EnjRaEds09zffv0ZpMX1+9m7
snRXPnzHWOh6vx4ric7oQeB7GigeN5wJgdLArDX2un4zRFvT2gZMKb++5qXbemYItvxcCwsB8Wmm
DFh0QkqpFn0zeN5FMSVX8trvxt4ViAz4a58DSPI5TEO+tCIs3/7Dt7Tw/WuWYM0Hs4pcK2juByMj
McJywio+qipba2ZdkeQsLugLJzGMZ3AgsUsMRbGrZ+qJjLYEBxvpRyiR10HGPOEISyBV8cwRYs+K
8s29WZpWn/0cy6L/4YMa2FJTFQbGAYgdCWE3A5I11TEY6EfMq3538ubr30C+sIsYZ7sIJljsDnIw
H+jdkhnXDwgPsAJ19pMx2MStK+rMARQi2d7YDekqEghksasHQzi1HaLFuzI5ff1JLjwNy1zi4zdu
2oah4iRMB3VdkHAxOLly0Mtf2DBca9h+fY1lx/7sturLxT/cVknSLUlKk+mA7t5J9te9JxymVexo
V8mx32oeWd6rbAsvazW4ohvYdCS8cXUFPG1t3VTeXWYTnuDe0ai62qUuEZb773ZaaXnZP/nF9bPN
yqQY7/CQTgfJXIuiizNJ0o+UkKuhcYo3ouxnfZXDG7eZ8yH+/PX1HblURehna9s44YyftXg+kLbC
FJgzaDMSOpot4qir4oG8rHlPdOo37IFLy4x+ttQ1KKnapit5AdfBhjRPmwPXimmqo+wC77t7eWlB
fW8Vf/iZ+0BLQ2CC80Ff++vuMd/WB1wLq3Lj31kP+YbzrEfbyw2Pvits49U3t/LT4RbhWufrGR1z
GujtfADWYc/aSxRfx4pbm0RfeS09A9zVhnYfWhjwarsjjqlDM083SP7m6bYuPUJnqxv94CKHrz0f
cmMZ3MJrE/UrRVG9xRxnijHixG2Perr42QSWAyQRObXqpZqxrkKCguIgdRHMBdqwpDK/pLVi2i1E
/izZJ/mzhY/GtIAajjP4sZ8z5D9KXwciEolbvaf0rVs1W5Phfnxoilszv5cN4tzTfTVj1C52JA81
4m1HEA6hqJH2I55wVs2PAw4t0byR+YQF0a1JJLq+HNxK0zWprragk7IWvRpIxhvM8vNTZwKolPdS
WpxwFOymNuag6XuDgZetWmMDdEyCWBQG5Wq7HZvBiUiQkaJt0NC91DcjUUHjcEu5MxBYrOM49MWt
VkT8UByZNf0OYfWP1up+josYpxlmV2m1K2UIX0OpO1bl7Hz9rFxadrWz1w5UcYowg2WX9tRek23x
mO6lTbLH6pSfpE3rzi/mq3gYH/Qf7XG4kw/NNwv+pXXmfAQbkQ7bZSFXDgSk0KsWYDC9tHpL+poO
qDBYNQEdL4aAhNJWR1H5Oco3X39p7cISr53VGJLRWibzwfkwph2CJ2s1i9AbUzY1hMLrGoAFuIqt
hT5B7R/zkgQNAauWKa80c6129xh8nsjsnMc9MISfi+wLEZ47Gvcakkw6sp4oVV68hC6LEOu6NSHX
C5e0rHkge3J71H5dEpDX1Wj5hh4nW+gVQ3xkzd3F0LOBXCM4i+iNX83BQfJJ2K1JlX6ux4OoX2Ob
KrEJkSGckWqnVq4edodOpmBFi0X++te36NKvo5/t+6KJch6r1HxgyrCq6MiMkoONwxkQmTbZUcqe
22TDnaJpsDOhKRgaEjUptRGofv0JLq0hZ/WAP2RR3RBbd2gI5chGJx8OCoiIr//4O9Tpk01umS5+
3H8T9t+SkZh8iOpK/DnG4YyLA4saoUQ+SnSr94ze17yCCcQKda28M0JF2qVSYvFtafMmKu4mKMYD
foIk8nBWGpvGR/1YqlbNUAW3ZkVKL9F/JH3P9GrdoZWaW1kxRx6hPm1fSfIMh2++zoUF//05/7DN
zBli5DbgXlGwTFjt2TRD/OjJ+Pr17ZIuXeCsJhhNFDtqzQsz7YYrVNUrzRVWiLZZHyT3TfgN3HeX
f7d9/X2O+q9Tjna2fQE9k9ShSadDSINc8n+aaInE7Iazl1+zTNzmFvrdFomordb7Ir6ulf/hbZT/
/lBE9LPLdKLyqZg/lXYKn7MQrmt4+1/fRmX5Q589dWcvFXycAhqwOR2ASvwUXfP5tdkOzlay9Ucv
26HM8LAS2nhbN7l9AvK+kp1XadWuDaf7lfxi1/799QeRl8f8sw9y9nLpfdlaom9Mh0Q6qsPrVMD0
3VREJf/MHpubPvL0tbFXZbKAbeKydxlRe/fxURDX9A0z0cHTIr1lGPI2De3mXbf/5mNd+OXVs7ey
J9QJpVY8HWKw3Vb8MzEfiQDN5n49v2FNWw0YhKzqVbkCMayVOyikRMLIWJIwRgj+tsHJ3+zmkDzC
YyTbmfZdsbjclk9ul3pWrVeBqMTEBk2H2WM9EF6ww7iZI//Qqdr+h1/97A1DUzDPGMF56A+N2x6G
2+ZYrSk88n3s5BvrqD9Vp3iTu+Wqs+V19kgglB140jdnHnm5zGff8KwMoIEo5unECjKlP0iAb0GI
FpgzNRWzMkdg9DwCe5KjhLpNdExYvqakdT5C6htTW92aPpODGzV6tgzNqbHp/2KmyXfpvqkVlEsP
xlm1rulzmDFpnw6+j4VDOLbXrQbIfMKAt+r7B0wNpH4ptYGAyyPDhrFs7UKLDcu1GF0p+LNDz0y8
kXyZYqMpu0Z3hBwqUi5u0/7YEFaV4VVtT01+FdaqrRbJN2vZpTd+0aN83GdyI7cE5unTofZGx3Tj
FUuXQySfg2PfYQ1z0AivBNt3WhtXwZbRxFZ31sk2Ws2rcsfZwG5X6fqbZ+zSj3y2sPZSo02plFP2
ROG+1se1YT5n81YwbiJxA6oEvckV2YB2Tg59ybRzqg8VGS9xS8xgOGM/b70g/gnxyA7JqtWY2YSo
XjWdE0XvzMrNQHKjuMyiv/680qXPe7YeJ4JRGEO9vHbUHitKfpJ3kVzPv6orMFiFDWCflmJ+JRoP
AUJiC6/YNwy+S03h93P7hx21Ffx0kDuBpvC1/wCO7kXaTM/o2vOr2P362ykXChz1bA32EULIFvYW
Xjk7uIoe4aXdlk6zy9fTBhfhlgyBl/Qk7XW7fRSO+qlYRw/jqn+0dr4dXgUrajEvOHJk2hZ35nfP
64VbrpytwCFidEjKfKhi3OjVmkCrAveD5dEzLp0SZxFlrjsJb/JJ9DQ0+70TBQ7xONpaJRnlGPee
1b+J8mlIHF11I+vGRCqQ7crSU3DIYugN0BJvghbnuj0/f30npeXDfbJ4KWfLM4bQXOs1PnS30rz0
GlaSxwHO7R4C9we76Bphu0do5a7Zp3++vuSlg/0y1Pn4Xhs1hsm655LxFhjjeCj26Xr0+q3i4Owl
E9hDom6tjB3ZeCfJhdGa/fr6ype+69lC3QsljpTlwsDND3REHPgJm/lofFN1X3rw35/WDw8+EoiC
1AL+fkMtXzsQum/Jf0W47sbHyPn6O0gXlvP3Zf7DRdBQTNacchGU84VtcGi6ArECBcTWn3BzbINT
cv3d3nGpsaScrXp49cO+X76RJdnt/XhnbPofwh+dttYxwSP+3ZDnQon8vgN8+E4h8PMBR5Z0gLL/
MtzO2+FtPBgb/U58Le6FdePNj93dd8/fpQ1xkUB+fP5C7HS6VHI1eS1wDD3OSDbAmu/b0J2DTUfy
3XASrvrtiFBkdmrNnjf9bY+hcRWJtvwobZP0WSkcuhriyedE5+GMHoIrczh1vOTtdyv4hYO2crbG
ZZ0vChAVpcOwmxAWF7LXgMMJgqehW1iH7NqvXX+KtBxPyB7EEXbBU7fF4TRkXvFNVXnpaXsvgj/8
MtKAGTrCIHQIyby0iBe4kdm9EBqmdof1Xb2ODmO1NyBXRKyq37yn7w2UTxalZez68Rcq08WsVgfy
QbSuOqypmEZMp+J3mexRsPOIHfYIh7LtwAE4+rVVH4XiNOh2RTX7KA93AcncWIcCO0fS48k3GK4o
dMvKNSpvEASnSVBTemr8DJglaBwRW652mmnkWZsRdhSh8ti6lvHBH5AgCMkZ/z1qioN0JWiZnV0H
t0gWTGKf529+7Pdv9tk3PlsTTUkV9Aw13qF3EjfbWZ7sFmuMdl7umOvZ0R3dDm+nbbtXnerQrsJj
uxb32mla/0RX8vD10vL+Vn/2Ic7WRx21N9ggbrtWOWVpD0+TsK0zb1p3b0DEFMml7+aOkJDvzH5l
Pb/QWjGv6wcqnBgDot0/kh1yhaRU5BQfsbCrxgrNW5Dcf/35LvVVFj/Ex8ciYiBvRMqyTMC1zOzM
cIb6sbGF44gv0ZW3Brnge5oROqJd9+trXvxhzopQQkBCQ5O45titQ49Ij1XmIn6LDUdbzpy4lSoc
0Hez+ZCgZ8ST84N2OPS5P0G3kjfDtlCoA28KnUytlX6Vf9cmvlQcvw/HPryYyzzNSEQ+l8Y0A4TY
+lHyWLzc3pFX4ChXOAPd2f4jMfJonNI1beApbus8jG65llbNNrTvvr5D75XCZ0+N/PdfJSvTChcw
n6TInG4jsw+t5p2cOaAALLBxWwSpeNFW/mPzI7lSN/Ga5kNn5wTGiNeBq0zQKr34SdoHrTveTa5+
l91kb/6VLpzK+Ac+L/e7Au2dcv3ZJz1b+AO4wzAH+KSh/wux79wcaVhFq8aRW6wUO7xd6a4V7sJ1
ShUS2eFRmNfW/3Dffq+GPvxgolL6/bgUWoj53Owq2RWrrXbjyk7q3hnbr3+LxeTzWTX3XuV9uMic
AtNQl6e15mHoD+Q2r+dN6SZrkUkYweDH+io6qU+kKx7Dtb42V5H39ZUvvZvnZPEMloGJ+1aiF644
sxNsDI+M9JWy43m4Tpx8F7raN7fy0gD4/czz4VuqiBzifDlgRFftVt1pTnpfHswdlET+ld2DoFir
NvXjKdkG9+VK2FuO8c21L5SQ702+D5eWB7FDKbR8zRvJuSfU+xpT8/dP6IVmyfvd/fjng1rvayL3
DoqXbET3j7HuXWstbL+7dZeOhe/7/IcLDGC70mZ5QFqvspedpVnrjnkfrUpbdKBRcLoWvN/hd6vn
hcJOOqsfA7+ZAM9wOXkFxGF3f0s0F9PCW5X/AAPvXSNYvQ5Wpo1i0mncx8DBG//NxS8cx96nlx++
amzJuElqrg3LxYW6bLfudwXr5xY4OPpnK0k7gVfRl9+p9UDkqOvZM+k3inbl1tvMzW6hPq4Cr3FR
FG0UDz+8G7OTn3S7fpGdwvNZ+rTjuGcuTa/IEb95ON9Pmp8scO8Hkw9fWVVA3BCCuVQRoguv7NA9
AqzZSTbTvm20yezYBXWMGN1tHiWb3fytOPjXnUeWr9uuN7T9trJjrGVv4qEeNuE28L5bmi4tvufO
nhIAcTEtm7d0PR8GF6XrqryuVpIz2vK2cXB/bI2b6lQe42+CMS413sWzKjIhnC3zlyuWAWF8xnUs
7Gb7pPiE7SJHcoLmBWQ1cJd+lbgmiIFvX7ILlbt4VswZfZBGEpzzw/wqPM33DLboAkFi9soX4u7U
6zJzgFNMW+Vu2Kq/qh/fLMGXLntWvkkW4Ld6+b61k91Ob7NTsvSHy1MnrdCo8YZB4UF4VH93g5e6
65PHTVz+9w+PG2wAOn4GWqOZs9ofX7nrqhsyznnAbjRQUk7JuAGEhKOGjnX/zZe8dE3179eU+7SJ
U9J1DtONdU2dCtwn/N23K5xchIjjDfhZU+onxu2kH6Pomyb2pYueLWODoAC0IOXvoI4/Je3RiipK
3u8SQC4dspdgoo+3sRXiBDAftxG0dabb8jG4Lb3kqN6JTzUvyOPXd+7S03G2ZI3jUBd6qlN/TPgt
1VFIlsyepxLSKaG7iOiRp2Oli7+53KUpoXh2fPWJKs/EmOtVjwbZxlfdlf9YHePrhH3H6e7rTXOY
d8DW7eit2cgb4D0eIyunfSCo/rvT6+fbD67Hv99Z0PEzJAceluFNc/wj3SblKT4Bq5zX2HOIQ96V
t/VVeKPffn2PLyw5f8VnfHgjCPRL9YjkokNwZb1a/n0HX5UCSIELYGt/5B/yXQSAMF7pvwO/dKTn
ry97oSDSrLMFJ8yNdMZpIh2u+7vitl3ucfOQXg9Otp3fCJq6y9c9D9a+cJPZ1umSVtflQ7H5+uqf
vxxIov9+k1vQoJ2fqogO4XUP/W1YPXaNZn/9xy80C7V3mcyHO1oNVtViZqJnt5Z37ZYA+hXqpuWM
QdM/fHl5ETckvLrLdlV+s42+d5H/+7q2SLv/9kKmMNKmfuQbcS8P0PZVRJT+f3F2XsuRMk23viIi
8OYUD01btVpqnRCSRgMU3pur/xeKfaDhE82O91Qx07iqrKrMlc9SU+SZgx17St9KXsXOUuuP9Iv/
IrnwvcuKW+QIl75H5xJ8PSDpBDQeNxnth7/cDb3shSt/gITfv4jwXtiF53RjiK+9/EVkysmEfiAJ
twoBihFfo4215PdtrqAsQhLVtgocSvCzovDqF/AIehuaS3CnfV2ONWa0Nj7u2mUWMSmQMjg1fEe+
z+jCHhgHbE9BJQ4wWr6RXTlWFa/CXj7CpvlZ1GFqOKfRw0M55yGafW5SqK+SrbLFPFl+++qLgDUp
VMiXNUbaaEAgjPEVarCSNAXLV0X9i9PqY2hEZrkxa1bEQ6Ax/DvIqDEC0ANdlB6wf0aE49lkhqYI
cb6onwqV0zoD6UdddDsdr2IfbIztleQnWBD/XjYZax79bviyrTtn0FiVpe0o0uJD2KnRTrl0u9Zi
duydvVL76AR/+XP1We/Ct+KMvSHOxKIpCCb92rjpvjoOhg8r042pvvL+5fnvP2Y6X3dik0UNlsHm
FQ6ekJID4QO5HYGjJw3fjsdjTly7zCJcwZhYCAjNMF4iQiIXxp02ydS+piIjlj59Efx4Iu9BdhGg
XEcPNBAH4F42yBbk96p7aljKYCGxhBu5CHdMOsJghYC4iT+kFM3NXQI5f6MxzSGC0S55LpAOieT6
DByQysFYfgo/wMlPBRh0I6/pg7qol6MwM/5tIqOV+t7FRp/J6Fti32fLzgRWApxNwPeWVLTCQil0
Hca3ilwrxvVF+pb1jBXG6MFtu0JVWDdmfIskL3F5jOGmzdE4aoiVTvEdqk1CpD1+hd+nt19mijwH
ox9fChAjmgGpDFv5T34m+ejUR5Cq1VPjsq2VftK+NsGU52XjamsfbBGN0xYOoIABYFtLfaDzPqEG
AzIXQOvQt1sbQ3YSB7veJ3DeQJ2xdFpYryMxmUBnQVjz8T2s7CPkRZSlm0oSch+3ADAQuPVYE0yJ
leymzDYusFKGA5P231cKhG+a1CNeaWV2+mjENsEOEGzSD5grOZ/kMifsEovdUVfIph4/1ErKRpAX
0ZdP+7DKgha7Wms06sOwY3bkKXCBDXVFs7HQKzLuMuvxxVbD3SK6JmHSTwVgul7Pjldh9B0uGK7j
FJk92LEKmTPr5AAzHYuR4c08csbgwzuE+zPCSJ1rOLtAh2eEkktTvfEQhwJH5ORoX3l8d9+lx19G
9LLWIrKNkBQZoiKRnUlxBPYvC/I1WhRjEEGBXIGxfSaoPTD4IE6pJe+yk03HThGqeQ8gOCiQapXq
ceVFqMMJ8LSjGDcHd4aD7xd6c2MYws2GxSVoNJQHrQdp7jz3DoeMGpWdsnh9/BjfifBfHmPZ6QVM
eAl3Bg4pD+yR9txdsrmn7kiQota59E3MPQm5a80PPdy1LxjtE5TFjJlS2vSMltIIgsReTTfm7Tw9
f7uXxUKDXkwStz5Glzy+V/IVoLWN8LOyaZDmOPEj+kRynpMBff5eOWo+41ZIrDPZrROcWnkWohxe
nsbj1znf6W9PsFgpUlg9V82AJ6gjtOqAQgdIiEGkXTMmVhLu6+Hv4+usxVNpEU+nBo4ifo65gZLu
MX8v3f45OEtG8i6/TrfuLd74IivZYZhZ//vmICSvSwAd5glfHyovcQB004EN0BTsNkTIaXAygjWD
Su+K58RGefNla9uxFmukRQTtIIxImRCXrk4cD6yQOuengjfpktmDy35y73IDSOm2jH/t2y3iKVNF
AxHmRwV9/oiTrjHpgx2aCbJNowksiX6XtEAbjK2y/Nr1FrFUaSP0do+4HodyjKJe4WbibbWWregK
hGV7Dy9TrZDQ+PEGmfXxgGZ5ldgDOle2ihPz1PllpC/bdsK8g0lHgAGYJG9c/0c4lw5g9GG3kT5Z
C/7Ljp2IzxtAEDGTOjN3B7s6pm7pEp2YKLPvuh2MoPT+KNvo0XJ51K93pNxY474D+G9PtggWAoxB
GsIhIuKrvCZmB8YNmut9KxZURrCnwgb7ctac2NTMOL/AHa0u1OAe9GrQGuOOQ4AGqhaqojHRaUmT
9OjInTam/cquYtm1I/WkLPweb72EZt0UNWz7/gC1QV3QvbZTzsAE7zsr1atmY++/kvwXln07ZVVU
cgkKnZffJi9+43T4RCSmtJ8s/wllW8VB0Us8NFZ0T7f2NfPy/tv7X4ScEeeNGEbVeEbDP8f2/LUj
FIXQt/Efg9qyYQcGakMMsi/GroPEY39unNTlXlAR1mMPDcJ2YY86WNhu8p4hR0Bb0nUzpb32cIsg
IwE10ZfztlAAEDS/5lYQqdgmFLsB+I9duHEwXVlI/6ebIIaFkFIiuRMPrDYWsAfp7ccjcC3RIS42
ZWSi2IZE2PbkiU7uwaTFF47RqqPP3dPRgmU0yfW2M/xJE4DGrJ4C/qIwZ5xUACTvr6zt77Lk0B7R
ZdlyGjkzjTXb4P2tv0DDBnoU/oIohbsEKRsbflZ09fT4vtcC4rIDgQeuZBznaFsayHSpgUVM1oHe
15Iv//EKc5z/sclICVcUpZLNSa1PH64/HDw8+lLNYK0zwoukhULtttmavDYxhUWUSso+iWHSje+A
Plaje5WOOMpdGiczY2c6hzf/qTlATFq85xvzcmW5WnYuAd8SjyJN5lxH6YLPKBgClHhfm3nQedn7
Zdov+5N4oF+ZEasKkAMYUi+w0lGLPa0jqKl/Nr7Qypq17EMifsRnPIXI3jF6galOjLpLwUe1Mpyb
C2QKFY99ksFd712sziZ/qsYY+h+72piWa9df7GjoLubpkglQ2sTB4G/y1Ll+onVbpZWVtUFYhBYm
oMewKCnam47D0X/vgKXSkpP43F8CcHpVxgJ4DD28ZNLEj8cvdGVbLSx2ML4YDLQc44rAdirIDGEr
6OZOA9eu01aPwkqyUliGG8ARQgoYY6j0h49kBz7O41tfeVnL1gd5FCpYruB3/R4cza5WO+oAirMS
by2caxdYRIOCVgqlGGQwKODCc8iu8jlA9sZTzp3me4xLWZmRHqmrv6WHXAn5/CIe1OARw/NCARsT
HnX1cC65Uu8BBRYP8DVhfX2CTo1Bz+chv4bCNWvPj9/jypDm58f/EfRgL9VFwvweoT54xoTZl5vn
/5Uil8AvzjgUuKrp4OMVBofxRk75jUN5khu16T0+bh3j1+LosmMgqYBxhbQeAh+HN9DfvpNeByd2
WeBIS6SPAS0Nd+UR66ccqEiYPX5rK7GUXwQCwEimlqbx1hoHdZf8mbESu/2Qtn5+7aMsIsHod2Sg
e+xvJHgKPdGChn4d/qOVNu5+7fC5VOvXVFcPYjzOBdURXqItLFpAh1YhmoFt88U3y8RsGb1tNgoW
K4pS4Xsv8mOQgdlXlvCoxvNQe+ZD2PdowIeVtBOewcEEcN9UPAiYN662EnGWknxwcaWOrrEOzcc/
CIntx5985ZssRfMymJ8VQ/mIziJQa+ONAuJcuAmCpigbWvJvMfIvK+hSJJ+nXaX0sYTlxS0g5RPQ
4xa5zTU7STto9F3hnOnFsYasJVeB6Ue3C4jfegitCxTtN3lXG60qOVtSmpViLvCs/0YGVJnkXiFz
1QCSlsykXdaKkZj0r8Wu9VCS0ZDYMhs3PIh2b7c2zFV1iIWhLxPuj9/4SgReSusjX5AbpscJshpP
M9wVzoXdaFCYE49/f2USL1X1RU/qqKRypGBUzqMOgKSo1Mm/PP7xFWCCsJTRt3nXYAHBr0/JW+SF
zW7wLekNtvI+vI2R5Yc8pQ3VrbLaWrJlKaeHnQtVKdSAIxH6fCZDPhNSqBXjTKGGGmSE7SVgkTR6
qLTkBivijYec491vI3axgaAaEU7nc9W07D/eucrsWbMTzdIhBbBoKm+31Yv/huP948uxK2vkUpne
UJLP5RIekngTZFgDnBYvoNFC5VjtenNQiyuKoshsiafhb3Af3qNjDSrNrT49vv5axn6pUR+CQSIB
sFDeYNK39tYeApc7oFSpC0buERcZ108RWtvsQuvJf9wVsot9gVgriijNeZRZ6yvsclcy43Oxi1Ci
hC3xnd4158byjcdPuKYq+A4GPyI1sN6gTHYInox560zs5ffNtbTIJdoLH4PnO7kX2rkDHT1qPxZY
yIf/D6nuytF6KfVWYOQ+8RFWcshKbaZD7tyZMgf4wSnXwtFIgU8qx/+2k/8eYT+ek/EzVmES7LZC
Thsio3vyk/ug3NiXx+9xZbH4fr0/fr4oW1+qawwUv9dRJhtBQm7hqa0C0fj4AmvR+Tvf++MKYEyB
kFYJ+FA6/zw57DMNqy/LP3Ev8+4UGSQoSEeoOyG+xrxwyfyxrLcMR4d24xbWJuNy7gti2ZEm5z2W
J53KZsE+r7uNpXAtS7FUTqe+QHhBwOPJeQgQrQPjdtbEmYh3OEVvFHgOPvvlSSxvfaZPkAAXRnmR
Ry0rX/LyBlIntOavMnEGyQVOEqVJARhYNZvcDvkOnKYErxPUiHcGq1fgNGuzqCFK6a6ozBAK9rLb
GGUrK8x3HPnxkXIxi3D+wT5rOjbBM9dcRrBJIpMDH4VsfIW1TfZShC0WVM8xUcR49C28cnaDJNiA
Y7Ga7LEv0B6PtrVN9vfffz5IDWBv3TbYZLfSueX4TyZ8ZlGuF+xU0Ybx7+xgGfew0iuZex2llxau
dDF1gi+3Jgr5sVC2ltXv9MgvK863CuvHnbQZzGWaOfVHxzsBiHiKNrv8WraXcjyKPljd4HJLL/wR
9s5qRIBas6pxMvODWFgcBAxwOWWnWs+SGVTTYGaif4K2yTHlvwqSmED1EYLfRCfQYCqykeawiINo
jXppFZXwVsRA6tgAi6qJiRbwhsh+0WhqYGCOySfwa0LeDOBVkMizaF+Vg94GOnrcDBZdD3Lj0fzb
4++xcm7/3gT8eAlJPSlCUaByTGvVk+h+dW7mdhaxHv/6ysRe6sVHfgRsy68Qh4VPurn7wcakXtnP
fZ9Gftw1SIJBCZ49ZkN6RCI+D20FhlrBJqJqZf1Yir8nkbBCxuO42RNH8PX0uXM5F8RlD/htamsL
sLLj+Z6GPx6iHRJCSR2ShJ0J5okaq4XD2KlDTN9Etk45JRtTbuUUs5R1i7CQZuD8jZfFQS+f3KUq
VLvWefyF16qCS2G2kgc1jVGEAYTj35EBNRKUOmyjUrtyoEraIX0OA2G1srMbdMtuc4PpynVTdbUS
FpcibbgpNnCLCpH6BD9dwy6Ov2U72YvQxz8XJoDstiYjNCArVu7SxmFiTaa5FGjnMQkROzCqE6cz
fau2Oo9co11qyLpgAZ0PFc/n6En/cZzQi9PTONLIqmSYor07HGU33kNSxJ+oS6LCzuVFOY2Xx59y
ZbIu9diwzgVeW8ag55NA5SCZIsL18S+vBX16vuSPoT40dcPJAYI+07b7mKuRSQ2hf/GP8PM1aWGA
PY+k5f7zQItGOaGE7HO6QKFlMq1xRG28YjaD7f5u3M3KxKPnv/+4Gx/MVWEiOE81em/Ul3af7r8a
vExWl+1uH25st9eGJvvvVeKwLPKaxWermNij2U6rh9zoStiSDLFe8akD462NSbh2QqQXG6gepmZz
eX5un+Jd9O+50P2oHmXl6BYRNi6yJg+h52D547WxOfja0qywyxzWqK35IoER79k7r0NxaKENttqh
i9IKnhKLPEsnyoErwogjhbJxByuFG34pyIYCCEKH+TGh2UCLTKlFEBygZ13biskKHuV/twQ8LK7+
ecRRJh3c/JBdiiuzBICctuF7WpsMOiAbtw03VsWVJBa/FFxXE4i50oA3Sdm16n9/MvSRuOisAXsE
jknHLd3U2vMsQsdETYnCwT/Ua2oDuo0CDbaRE52q85ZM5/fTCb/UVwu+nwaxhAuILsxotek87LeE
4Ws/vYgZTRfDEz3HT3PSM8ffOt/kYlBAjkW4ka/+fYLyyiIMlJzUStSAC4yM1V58MFUUKLJKtGZr
or+x9q6c82Go9u+IGqaMUDhf4eWnBsB6bQ5Tb01GjtTlMjUeDwwOGDVwQzA2y9B2XP5lFR005EgB
Fsp8HO9Wch28sogOLDJKcNbCPcSoxPJakx6lxIPsUQLvLlZ7+ibrOXXLo14ng9U2r/JoiwCLpHvZ
7FBux9mn2FMe4FN/Ht/QSrjilUUkgYtXAFMX3ND01OnULj+wRnS24LUgqOin2EhArL36pUS6CkUq
onscmZrxRcidatzRORDT4AlO4lspj/BgsWEcg/OdDucnNWRdWMCM1E4arvR71qtRvKWVXGlDgNfV
v6OAyiQpYBXkCISePbUBbGvu8K/QZi+BTjAjrt8Tbh9x55GoIjYV5Aa6X8o4dIOjxD6lgRbY+Vm4
MSZXJtZSKd0Weaj4JW6GGjMNXiFqzAJzLqGhGijOcEO0M0eYXyKpvIg8OK3CoCVEiCske4K9gy9c
yhC5no2l4Pc9Lb/UELdTDNx3gWeAA47OM6VKgY4bClsVtDkE/Hb3i9iTlR3VKPNCgx5Mq/DgKrTj
Dp2GhksDMhekPx5PhJXwvBQGU3B9aFIZl4HN1zvI0urcnkB7WwWtlb05bLL+HXbQjsKBej7csQBy
nYIn+IIdY1fUpdf0vXthXyUQGIB3CvYMDEw0MC9iPQCZY6s4tDYGFnEnYgrYkHXz40EWEg8OsOxK
mMIheKM8sxLAl+4HCeGoPozmx0NzcHnAdkCTUXremCYrm1Z+KYetp4ASGwrbfHjYwAigv2Wm/AT0
uyH3aqtPbqNJ1xEpTOGc2I/Hw0qXKy8t4kQ7hXA5nM/LbK/LCAw2Y+eUmoAbA8NE1GhYuyK6CD9J
Kz5Rc7AcN668orFD2+W/Q4XNGjrKWVx5+ES/XVLpDMRcqBYbgcUfE5PSyA3cEDypso+vMXrzsfUy
trYpK1BEXlpECyUKlDFGZznKVcFbjq85mbzmI0A+Bbavj/fYGvftHuJSHc072YU6T5UKCvae7EQz
t1sNir/wa+MbzKPzl7m/lNMGocKHLIfI1WuZnpndbjrXJqcVVu1ukaRWv/MivlQMH8uhAO1eelBe
MxjawSvTw1S8+XqpAZfs+aZg8CbwQALUTxvTZSVmLkW0bDbVNBkmzpMj9i/VQLQnj0ANF9nn4ze3
Mt2lRbQZkfEPcxEvTjmGaMasvS2p49oGRloEkrgHB5bwOLBlHvuOJDhmxkvzyZnIlxVedyr30TOG
qBFZ+Sn32MpOIi1xhTvrjRuvbm3HstTQSiUowd+C4ArwnnfQgmFbge6DmlLhKqMNXzKcCbcS8iv5
hW973p8HrbGeyrASUDnpIKKF0a1WQHX/hz5JtTq5E/JcnyBl1y+9C+fVzbzsPPR+GfZLke0gUbQ/
zkMSNka3Em0c2I5+ijqn+05j0LvY3GyrnXd5v11pEWq6gmPgyQTFQ3uhwGtQJWvAyprtS4S5jbP3
2sMs4kkrjx0zRQ1qsXLa2jJMwLQ6LquNZXvtHLpUwsqlCIQIg/EYvAM8RxmdBqxRoD0zW6qNtXAs
LgIE3F7GsG1L2pOeggvKr+Ta/+VvkPLApgCmjuXcS8icRjfb93qSqKOe7Tc9c+b5+tv3mTdFP875
MU/+nx5qwiHArcxJOqaWYmQAEcSmRAzYl25Mq5WIIS4iRs0MJIH7MoRKSIZPdK2O4kFuGZWCS9/j
mLSyw1qqX+E1XQUjO5fOfRPQ7orSxxB829l6kcq0Cpwgcn58pdVBsTzUwExoaiSEP6l/GiLdr95b
idckAPDb4E69UsNrtMU2Xdn4/I+AFaZnCR9AwJpFOodO08Jp0j+tYg6SOdSJ/viBVj7OkmzNp4ws
0HC/9HwmZN5FUqRaMhBgSao+bNUiVbqNb7QW75b61S5k/QB2dJMXaqSHHhcm3lH9mvgw2dSUVAf6
W+dAdspLNc8cftK77p5VoQ5R7eMnXVuOl3pWeBrXiUS6yet8t8937UirGZBXmUGjURDQX79Ci6RV
utHgpL4zfiLst8FXmnhFSm8Mn2/B1C+zbql59RspVcDlB662uqJPUGUKovfTnZaMkPPIYEw+OI3y
dGiLQ9y8jaWPTQOvMflrGpl+mWtdUj7DS07j4Y/KlZlWjNKFJDYHMrMyBEbVwiWPK7XUt5HpALw1
wZHMEgEbZtIdWxRGSt57VKIyFqRQ2mCjay39GVtz4w2vDaZFPIvgelkOMd4wtfNd9m92hbrClbTR
TA6VzZzzaxarT+R542ors36JMY+UPmOyDt4frRbYNAhOvYG6rxnMHB8wLsN35HqB+AbVWt2YLCtA
NRhN/hs0c8aXGRhQAZOM7m/2WtfIJGXZkQ0AeEqeaxE9GsGJF8D4ma4ZEaxQRHd6FhtJlHlwLDyW
5RVYEhgVYAoASCyKRsBBrRCqKRk08N/aUS/4XO0YOCnCQ342FG4PYyNuTIHv0PHb8FtssWQpbmYr
d3gA+fBphYIXgdmcBDsmEjIRVxmtL3WNeYkUTcuOFhv+ialDkVd/AAdXg+Rzit/bnLHG4EtOXjIG
CS2n5ym14u2GvFDk2IIODma08uTHVoysfgSSBUzodylmuQi2dw3llJ/oJfMiopBDC9mRz62ioFSK
PnPhFygnWhECtRZSapq9DlWy7ygrUYwaRhkjfg5EHIXL9pIia1JliGjh7fONEumKxhEf6d9vS0VS
GTcCYMg0cgGMTl0YO9ORsL2VTgjBGrVR1FyJ6ksdMhFHsS0FfvRkKNF5gKjVADYYQY7W7PGqdPfH
k2OlWRU+wf8+TYQBlfQCuNid3u/hm6KY8d/KgnhTsFkLa28Nv1d1YmSttYgnvcIkGI5WgqSyWt4X
KuvFSF6aF2q2PqrtLtTaGslMcDS6QwNiiLwxINcWhaWIuWUYHt4QmFAIyHH2ART7jj9OBj2jiOJX
SWsaNMKjyURjiL510Fjp9+KXEmbBFxs6GAiNlHABoXx95icUF9DrJx6jl0LWg+I4Mde++Gxrkz6X
vjbK6iC/8syg1k3+wqI3Ea1fn60/6RyqVnRkdv0eZrxhoqdI+gl7EoobJ/a1I8lSEk1Y9ENTHLaI
TO2WwWQqBO8EoDRgFhijDu4KuvahlK7udLmVElkboYsoPhVNMcQ0Lgk02CUxA0e069PW8XTtlLdU
Qs9Gv3E26/s7dCZYOH2zB6HAG3a6D/6KNDkg+GAq7sadcFXO2d/uUiXadGKAHrfy3VaVay1rzC8C
+ShySp7U82Q/iy65w2vIInvGYfTY7XbJMd0j80EBi5n+4XErj+ekwH6PsF/i7//oqGUeso6GhQlB
Sq48rZzp8bWg4o+sa885B7NlqEJCRmViqIomMAqY9pVjLpEQuFVU61Wd7fMy0FlEwew8+ic5MvPq
3OVPBNbRWGe0EmUHWCeqHFyfgmE4+UCPRun4J/RbtwnGQyWktpyjOk8KuP8QAHtZYJrjGhugCodN
xdfSEjaUUbWb/AZZmN4IksDowbxMQoPz0SNLNxeKUUa1UkTgR3JTYRm9HHgd/gGqzDpZ6iVtue+V
pxJdkhztQNNmwE0+RM/bkfENWEVrFPuOJU9v/N5s5fy9jRxa6DQGjyvId0J4SHLgOUGrfvuR5nCB
SZL7qBRaJv0NasWWh1qLJ7bUsdzEjVkML3RqUg1y6rlcES0JgEWIu9nM+BTySapyTHEIYNRsyGMP
nVPUF+bUxEbTDi42S3LlwC7L5QXxzQ+SHXw7XzqS6EqcPQvhYBU8fw+VRBvq9CMc+mMzhA6jWG0B
EmiT0XbTKCo6BdiaeEVUAaTEYxaOLMlAUOKjrFXrXEDg4kQjm+DnAMQVe49jK2VdEvzJ61bnQQCi
ZV4NiYzom6lShx5XvkMrR1vQzbnsxbda5g5KpRCrkuAmb0ipSD67lC0/2rxMgWUp4RCRKQPeIGha
MHWihkwP4K7oUAEcPdKyllS8xVHtKgn/smNFY+Q7VeAQvNAhD99jUKGp6jUUq+BVyLMXkr41SdN5
QixYMIzW8y6W7YQf35h6TOycE+rXMASaXuGzv1NeWlNfA5xskObJD499+1yJxzCsNXg3A0o/gkRR
dja8BLCjl7LwFFZa7CsGF1gxoxHfHbMUFhEpLBZlpUWFxqlCGLae4VmOHq0/Pg938hOHPtxwRwIn
JXZTuEN1rLEVDmNf41oYrwP3NKhg5oW9Sjc6aK0YuiHisKinlDXAW6CJPL716FFr+TOA1Alv4yAK
AJxMXbrBC2tIWkRLgHE6x0gGnHw5zY9v9LSHx0baQyVZ0XrFqD417hK63PuAhqSoowCFdpKn8KLA
sHFEJ0deHPr4qcC4lV5HGhZjJVw8nwS59fLqKy2/Bsw5voKpCPteDBgkXHepm9CSY/4F5Tq0Vkk4
klCDHvEEcj86BL+61XBK10LMcaa4Zvxp8q95z+aOlNFHwEaOScXsK7YySrh8OWMTvLSMbAYi8onT
JWYOKTrChv5tivMdHmPsUZukAO6pb345aZ3S7EY6AGtCcXvOV5wmY5+4kb/A05a7yn5f2ymscKlQ
p7gh2QkESQlM3iLNYNiUAWSFocGjgFWB9UTUIqc1PnnhylAfRnIFfbsf8c1DWNOWkpmXh26aSk2W
aEfijLRLjSGG0UplpsP00pXo7IbVW6dQ2IuqQ3Bo78ko4qWmx66Hhy4FnlTYIVUeAaUBaxgqQCGr
MSgMFSGJTBzP0G0JI53+OjDErOAMnguclks1PhJdOkypZ6xBz01SoL7kXkZlAcDce0rSO2RVaEC1
DbhG6fPv8HCFHLxMACSaVSwSCYpZwu7b5kLQOxSxuJcFfyrY0ffS4Knvj2351ZBKhfNwM1pxeZXx
1cUI2aJGh2AfsyMVc01qaa3mdiJlR3Lm61l7mMAml6PSo8LESZHsD+g41apIufowF9Y7rIbwYH9i
mxoIbSp28YJ7q0z2yDwpgdE2auXBOJ070khdS6euAd4ZLT9hcqY7lUre0F4sK09wXKG7D1HxBZWC
XOMtUSx6tOE8gjZdImpNojEf+J/l5JBGK2BIIqtMrzGQMqIgwKkdSO5idOjhX5R79KQG6SVnThGY
V5nR4AATlKbM7Br/TE1/wxS9bdknk4J7Ac8QCRT2uA2euyq0KZI4Ypg8N6QEaT3OWatO3RCFjrJO
LbkLJZND+5qgwAF4EK0a61XLsfC8iLW6rQYtBoYWWE4BS5qAKDijHHcBd0Ukj0bYKY1AFr0JKCUE
wk7B+YrPerAbpEITBDuk4TSf5QWuEDTNvsyk6IN5qiJzEAw/QZOcCB96lGeht0wtTpIsdFEBcDtI
GiNGKgaPEdS8RuVQoERo4AlOvcDCcr5RKRlWitK+hkGRHCCITk76N5kARUG/xKWA40EMuLfTiLEG
03sM1ay/83V7HBrQ0gEkR+pjNLLEg5VczAJXBie7zmgZt+AMKjRKDjVjUG0aXFdWtLCPGuBk8Nbe
o/hQg9Qd41jUo3lxn00OF+MsyX9xNFr0eX3MD4R+TidKzZEJaFxJNJgaJZbqGegoS6i9gNeDEA11
ZXsW8kPRGTWQXTwSATBGTWGL1TxN5w4CH9Jc0MOY+RWc8zIDlG5ZMtoIJiP88zgiHmWDKaJnu2Zb
rRkHGFbrLf0mkz8S/B8aHGPM6KuVESTQgpojTkHwAtEsAPGMkyucxrImwxhKda2CZyF3uTlUqGK3
z7MdqlFBehBHowL3FxlqXs0lrSgQ5+7U8JRO1xyHFr7VO99h0QzWWlljK3D+RI7vdQp2qD/ymBxT
+A73LVNmFU8Ryz12efDt7ZHJl5jGaMsUcYiMl2IUnABftAjoI49TaFJEjUdgd5RVFcpRKM9pfDkZ
yjS4BNQOI6BrLDFjfIQ/u5oxoUFE8V1+CysjyiYMWqJxImsHdbIDisrt5pePjK7cx2YLh9ByAuk9
NzsE+gLfApmbZhhcAC80pmz1bDwkqNJ3pXSqGk1p3CRsdHYorbHtMq2sSk9AHkCEkzbPlcey8Vjq
yeeSXc2+w0A6G320tTfdiYuoE1pOtBKAUFAmr62EnBLlihTsT0sgJoeeUflBIzLZ90PJITxlIjw6
82rXslKuKdOInRVjs8FrKyFl1PISNlV0jc0eNmUhK5ljOqQfU4cFn0icTlIT4mVw4pXc4gPRHPkW
FKZabydObZH9R9KS3ksF5m/sYBGQeHRf55PLj7LJZjhWsqIVlv1x6F9RL1ZLvtZosAOrtNdZeDCO
Oa+FgqckAnTZ2bhTphL2xGBxYGGLxKeir010JMI/Em6yyAUoVAr7ZDp8zXzJovx3GikDZNvUSXEV
6QyXU0sJWBifzoMZjUB+xqvyuaosIfXdQpH/jlzA6R2hTmnm+AX9zhD4V0X41EJXWmzR440hM//c
oOw0WfIThOSCIKuKtIPgu8QuZKrexnGwlAp8pO6WKm8sfWumGz9iW2cUyXmCHQDTmCP8e4Ca9p0Q
zEpsBTRWJJee5b46NEZpNAw0wH1roUpLj2VU7PNOYVUuoxyxwIilKlvqTDa36JR88lJphEoDhO5c
VswnmMfDnLXKRKNPRKKi7XyAz1SwK7O093qxhplg1oROOA5uB0MfFV2wly5n9mIzhjZHd/cca7iN
pkXFyqt3ZiJGRpSvYYDHak60TrwREdt3SPaRZ49OsHaHKSeTfsQEB5MuhWlg/38knVdX69gShH+R
1lLYSq9WcrbBgIEXLTiAcs769ffz3KeZNXMClrV7d1dVV2GVMjZulyPfWoY93eyuCaVDqaTbuA4D
YkbfsO87CCEFy0SLM5bJn2YThhKR0acTam9an/Ji0qTx2hmksFMtUUlU5ZnL+aChLu7a45p+JvaH
rFMqzmZmx5uMA1+OhHpi2p95NSBTp3ee1FBKxhl/GujuQ7fOxDuzirVJ7CE+zr21bUPtUpvtUYd0
i+risM42dl0MA23o51HqVkrJ46vlregriPJ1Oc5R4Sdr4ujLXRbGZz0zpinloVA4UCCuqf6bdh8x
HVJf1MSpswngNbrurUN3UZPekTU/Vr87uF5LK2+S8lzjOtJOr2SiHguRX+c+YtPA4k8iTuc88Deo
3UKMSb7QtGn3rq0+Fs3eVl32VsbTmwo+M6vXZjjOZfxLMgiZoSTGkS02LiH3IvxNIeFLswnrl4hE
UYU38NaTa8VZyLysPlNhq8pTu0MGCa34ix0U+c1mHKDXeJxdUe97W90qJZlv3P7NxFtCgviLOTS7
JqHsNrq7SChDla9JfjEWd0jZHBLKr5oP7/r0w0voMo9RP5ywKLw2Tt0wm92w+WeYxI1rv9XorWZz
XGjkuik5Kpq8kfpfw5I2CqnU5atmPRWJW5i4cAN1V/g3zGCpWvmh6enVDhUiPaRst7BO0hgLNQ4K
dapc1Xhf43y/WNVrk6Ae6IqtKjuFjKE1SzS57pr23qRP1P6lkUtt7bNPYfKQnIQ1jJQnN2zrxBPJ
S8haavkea66F84UsHS15W3xDMLa6ExH2U35M2rtu7egS1jnIOpAMZZ9MZHt08d60fb3hpmZMOejz
cF0n6xThNMG+kdyVrgTd2/e0tBimjoYzYgPVZ3im0hP1P/NKchJxF9p7uAQpvvEte9ZJEXlqehbN
l8H6kjWmBEoy2o2+bJwykFtMMMlp6zO/MfdGdaZ6ttwwY3rU8KWTn1SMJWfOT927lkwQCRmPwnJt
6zPCi6YlGVvd6XCQ4dfyGiNMaB7+w4Xqm+vbzEpflzs9oBMpAMqu5kA151Dz9fBk2eSUOUw6NR1f
L7mDee61glp0yHvcblf7bNEFi6zxFIyUAISHNnOVbCDAjJJNl90V0S5i4tLszIuYFtSMYy3DqT0v
JaBv79ZLdMIhLuh6Joq530t97NsKnpnJA0hICBdqvKj/DUljTfLFb8aKGldtkjYYo6DVc5wgX1uB
OU1QKJ6Zh3yI9pDmkVulGr1x4hryfJkqc6dH8O1C+5EjXJyKdsvVfpUm4Uu5H+KwOL+H7G+0Zb5b
ZE8z9lXxZ1J65pKxw1OAS8N0p6Ks3FjsO8Pk7Ibm0xS7EXF9tXx19VWw9VFu4Jd6UueoAPmG7jsb
vXzZlL9EGG2ayngrup0an3vpnXTvQJoIqbDYrseFjadv9S75t5Z9UnI6o/Bgc9WOFUtqaV2Bk1V6
8vOwhmRaNs3hKa6m6UNv5PlDhE0HVGkNYi9Jla9Nc5CWvQc+0ThxnPkG6dBhz+SrsiudVn8WZy0q
WwzZJ7HP23k/RUmg2mQiGet1VVQ2pjK/X8ZdqbQ/q2EkJ1rgF1uOyi1SEwero5deq5+bYvqLIgY3
gQ9BGMZm0Mflc22xPxVa9rO82MZmNmKmlyUk/Vd6qtTF6Yij5nO58jJ8W/kYB1Go/EmW4lVD+LNM
z1lzXjun/tSaf3CEA6sfzDyDq+VO/s/AmSsdW28ZHg2c2R+qu6SSU4GNG95uVvAgWywmMnGqExb8
PFMiNM9Vps1Sesrs99VXlfDTb4TyIrpNXjuxeKwn7DixovKSfG8pvt5FTtj6ZAoBMSzFO/6UNIIl
kl+3lw8KiF3dEAa/IynMtq9FhTXkn/GtXMSb9iEtPuHeSqAMrmK4defnyW1IT4PeOTDH+rXnstYj
F7CCTVZ8seM4yKpzy3/N+XgzaNumy09Duiux3hydMg0aHC/ti5YGBuHZiIpL02uIGWIKjvYSjU71
auDGFD6PjeoNxWbM/iWGH6I6V3bipKFErFZsCr/NNNvkIZTnW8PWWrdNtUNR1LvUCAiBZ9V16r/j
wVWTXZj+SvFXuL5E/b8xW3e14rfYONUuo18JTBi1mARvSPLtGs+uL5W5Uk6Rs0VgYNmeRm6tKz+1
vuwxPec6nsIGv4zjoRN0UJMzLEpnTnk1sl120+qICfS5ST3ukiV11RLvqDQ+oSYOmi4+CutoXPT6
iGOmhQMNspnatf9JY8OU7UXmWwEyUV66caesJMJnUPX4bTUGc/ihTfe0CRL77jI5ByxV2q+Fvav1
91hhATGfng3xz8SgNwVgIqR+opiV76IlE1MyPNEci9KN5Z9Oxe63/LbRzxV/9XjVYf81dssrD4dM
RQfgOKnFBzhTH1/CetfotzI7tfqxwikUCXiBUyjiJlnyuPSWdqeoOxqCtfopQy8ntzwvXBPQrvew
Q92oYFXp3D/WEHGEj0fDjf+4kkKiCWfxWnaCMusPEkAL2c3DiXakZsvsHz2e29RbBS+ze1FtrG8u
le6t+tUbP2pecmMn8B8l556Ej57NDiyNe80eL2FRPZH8utFqHiZB9fKzHQYEf8bWK5/FrJ7Km4jf
ovmC17C0vrYanU2cOGlSnuueOZ6h2ogLpExDYMh8uPUU3ktpZWWa8BZ9JzBZy2qQm0Nu54FZppx4
vPVsV4mv0l7gIV3iHH4smurN4JbMacLUmGE2f9Ora7RsquIp7HnlTwbjTCn4BpAEygL7Z/JKFyey
rkt2s9eVtu8Esz62F+RqG9M8LtW11F6b8KzT0FawYLmvhe6obov8kLBnPWiAh5kPbpWWu+65og5i
ztypvLLMNbe69E3jc1j3hQTGGzSfXbadWPw1vzSy32QuTdYG508+lxkHk0zMmfKvFFvAzU1e7fXE
x72E8EDb9IdfTplke73YwoBOdCDrNTFf6/J3yL+MpnsCb0eFoHXHundExnf3zs9aph+z1m6aFsrQ
fEYsavP1dba8jcEi6uppLj6W5LxirRG9d2W0KbSnNAxK5vFoY9qvYnaB3exz2oKDaYFW7lBnOSaV
amQQAwTKSS4070pzMJAdZfFhpJWljhhO2/G+H1Pu/cFgnFeoKavkAg3RUrTljg6IYTnhPJKqx7sQ
zmxUb3BmB/WyWWSz/ZC7LvoS1b8pf+9aR7BThHuLfSmr0sGi1wArUQ5dBY5iXBAxjCVpfYGZXpmd
SpVr08g3pvZm0VaETrU6MorY7qnBhLHg8vjL9KtWXYvcMaIg0n50O3d14yWLnDzdxW0wiC0kB9fw
aDoTcQ71K77BaY7fl3RayltHBnl9HtJr3N31EgD30EmTN7IzkOafs73T5D86ukaKHIMuRaWPiQ/Z
ygpb5kozGhynaUjF2JS883QvMv3IJm6t3RSKW19F8Cd8PhxOyDfTN93PVG05KXXspm1gpdu2pXl5
6QiG66Lf0DgY4X5FBBu7Zh6MP01Kq4b1EWv6uhe/zeQXz67aXdgbphfsGPDUFxvE/agRH20xogAu
yZzlhCswMEBJpHTXRLmbt2+ZQYp8AeFxSAeaRnMndV+rZTpGsi8wCuwqRza3JRJnkjZUrtPAPGez
J9S39VdL7ipR9BLD7z1kTZ66bJSOXPDtE4zoRqVrUrGKE1ISSf/pgFtfFmGBbW8KTONb6mhOoHDv
SyxMkhILIzD/zMLrD7iRLwoSIODFF24gM8T6Td2qxr9sfm+vFRdLvE0wPKFNC3+N/D6hBAbKyim1
wtH60EWjMxq058CO4B+bqdstqCV18yPSTp3Aaibzp5iHNL+q04E3IW/ACB2NdbzGtbuz3CPtBOx1
VXFPAB/M6zi72CZpzJHKmwTfLUCSpcZwxxlIDDGGuTGb3yo8T9hK2zvxYYDnxLTN28W6VARGDhvD
wnfgbZIqF93jZl1+HnjgB7JfUz7K89OMpIjRv66CpfPq1Jcnp5LcsPO6fodttZx8WuMuS0t3nmDC
5OFJG8PNalpBFOEz3z2VMyeM8VMn2QCV3iWtn6PRa+ttM+3b14YsYBzm/5g9Q6SQ4h6hVrS88DYg
KP8w/4bMjRWnknGo36r2hi0fa9qO+x7+YPBU7uhfLd0rv4XAuR8XvigU3hB9Wv37rDyJFw0bAnV8
6t61Jaj4iTRvXVagyucyUrb0IERxOkzxYfK5arKjIdnCPEEvzR1XMrgM0wLPIcgekB2l9xLpX0pC
pfT64gBYb6u/ceTm3XeSByCtJItb86siHbrWzeZtKAcMfMafyEyn/UjFTz18AfIStb1JP1Va6ltW
Wrxk9UPToFVBAfKen8O52bXGCR57ky9Hwa0rDaCwfq2BD85Ek34NOABYT/JfVT0zSuTGVkTVppkP
esU1PTO37szsX6P8aPrzA//HQYnKphbX/4ClxysnNukxibdYx9iOXm3hB1BxyQBD8fptpDuZSEP5
Necrn/jNKwvS2Q28eQPXaoY3+QZv0hFyaMxBM7/q+S3lnYprXLjxeJ2exa6vz7UWmIsbzj5oCYIw
wgBwry5QNzLLcLowBgpaedcoPu+bOX8OXAvRsdc9M3SGKAjr0iUZuppua4zlwcFubkDF078hapzq
XYgbX7vcuTkW30Ywtj5Q9cTKw/dqHNKQWAMDLGFwGpoaqeFbW9506JnkrZN+19ZReXHMBd7j8Agi
EA8dm2NHhaPVnq1U7lD84PZgRl56Xdu7JsBXFG5CrPffMVmTsi1ddL14I3opies/aAUSAIL62m9S
rG39kOtBmm1zxbHpXYnIsbDl6gPLokb7OaMvVYi4eanYZkPA0TQKH4RbIsUQOCn3Zfst/lp6JvUC
bkp1xnirm2cFmZ966putrf6b+I/rbjR3dbYppXtYv9ZfpRruw/QV5uQx9NgDIv0Wf6zuvTsJIP12
1hwtf2qNgzJymSusLb/a4X2OEYVUDl8CvZpCo73qbgolRiXu6JwNGPJxI48Ps/fEzSq03fzTXumo
6hcxF4eZPFBV+BPvVsYa6kZ6MVh2KH6FpnxUCru3OVjeDJHBdlWratwch6V0e6M+mf+/3klsqEiA
WqbJiUlpqqovQf4BmyvGk9mo7xIAxEbShweHXRVO18Lacw1ZIM96kYESkVYTdS+t1uy7Jd6pZeUY
Q71t6/BPTutPe7S+JTUJGqjlTWYkjui2Rpb5xSQ80/JUY+Ri2ZSRL5hmrwiZEJBuLMWt4h81/lZR
I6iH0AoYwUnRbbWdUh8eMFzsysYflH3xY0vaNtFwq2Znr7o0t6GJvGH5G0bNRYHScXGBOW8Ff7Ks
ecqqDcHcN7GD75k/6l6r+Kvll1At+pD8zcZehTqZreGjFB7DeNM5wppOWYN5cT8elp5DXICJqazX
AFKrybl6truPSJf9dMIPrcn8yMyegAD8bHjEd6nP4/gY7AFqZ4K06/bRJ8v44nMFze3sRQ3ltV5P
YGrhOn4o1i3R0qcq3KX8al2XnoV0w5SzzbgmcIi/xvGJe3Na/NWmxzrqf9H0O6G0jkAANjT4WFCY
riIOE9JFjWSAiPQAh1L7aHphhvsH+rAAfPfXKdqW434BiYWsgkrQoie7hL+A59npymE1gNxVr86o
guu+WoCJdusKG3fiFk4GxzJ8Md9KjKrbTWh4FQuaISkmwSh3u2o5Vz8mmqvMHK+Ay6AU43iVhr30
vPZH4izYoRzND92KeLpurgaFubXrCG3Dr4FVSnVRb7O2KzJM73aE3G0yYuGpeuPgM3CL9kXYz6hd
8GFGTiCpN5VXnz6Z72gS7hwdUroMmQYBvxYLDzIIowgjKdKzR34h4HX3nZsfw7Q11d2CUxFxXfPP
iCawgMC7jNRyMdCtFV4GTRzOGHVr8bYbL0X6ZhunZTpnsKwAvfpe9OjtAHebR3z33Pj5kID2v2ON
A3tyo8mjRVEwNnwdl0uj3Po/+ydPjM2QeEb4r54BsJLkNhvDh8LNsPCbh/he1V85SjB7Ooz/5f5O
iQ8pqvWuxHpXPzrWsRkVWomPjO6RNjL3we+0eWNvbZKqwkueBXl5s8djO3pSfpHhlofsQHCxpVn3
5b0B9fyVmbXBPYP6pwp/dcvJbIZ+tMqZ7PDcZf28zq7O854dLGcNZxE0rk75lkykJSmFFycfdXOS
vy1+zZB5c/ETVm8DVqgiuzICQkLCHglxWqvU7QX3JxuDnbKPqu4gWjhAHImgGAt5t45MEiDHQH0+
Z7mndzoZ+Vu2QqcjZxkQB+SdL3i8+R3rm1ksh4Y+TjVcuz+uyiVvnHnCLTnAaMMXh9B8ZHcLb2k+
Zhme3xHa7/KQU6CosT2mDw3ZSkOz8ZhvMpXGAhVJ7lQgfrQMKH1sFn3Tj+5FYTSpnV7bzqunPdvX
sX1r7qnt8D4AggJWKBHklvSXl5+4ktWFb3+UNJrKewvMEqVbubTdpdxEKGQLVzM3dSy76jUpocPd
R+/2sSx+GG7ZBJKt74Yg8QvoOSvWMEUXm+ugUnjoUyD6fT0w0diEZqiHZvhmJfdoYpYtVl+Cxly/
wxG1RPkyfUgPJ5j+KKHSaGsCNXs/oWjIu5lRqVpxyDtFGqrYxz0Dq6DWXjic1uicLR9N8h7Fni1/
ylB0ibgbmR3ox1n2ZgPu8ZCDwNvQPyReyInxaivy91BIh6jhpglxSHyzwPal+t1IKbNuPHwpuIeP
X3jNx5nLrFGiMrSOi47FlcGXg1Bf/M7hvkilQIa/jsOdPPGA0tswNr5dZEFjwuFA3K2XGi1dBAGK
EHs81iF1InINjnZd/UvjcwIyHUVOi4gkardWWzgL6WwMDHH7rUsvWjEhDprQ5LPuyQmJTJp3pI9l
7KdrSQ8Brm1wSzWGZ2aTt+jocfII4EHLLn0+bWrFPA0w+hgjS46mPg3RjYhJuO7IRiC1od8ezZbx
PnuOaxwBxlxv0UCBmKj1NjMIt7GYwovcj5kVYZ5BTPq7VX9ZSsB7yTAOpChNp7b6ym3eiQTAhe7U
iquzYqlOaT1Jnft41OOT6C8Ff2GUf/GnmSkyRuspFz9hjc30PZWR5ysM4OqLRH58rPvz2mNzxLBL
nxyiCqdUFFvlTwW0t2MfZKRZVuSQoSrc0rhL5K3bh5pSuH5V9ncXRY/fcuD9T1HFGBFjwkmY9N2J
o4rnaY5RfhUfXNmWApxoGpsRiXZhZp+dAYSaz3ja3MFBWNNBQAYx8C53xzL+6+DhF6bd8W8Vnfuf
UOWy6ucBaj1iRmuoibJlvVe0REn7PubZXrPQZMXpXuUHjyzzQCzmoZiV24AnwbQvxUuYXQVaxih8
k7upc1dbuQz9GHqt+ug2q484T4PiIM0ftgJ+jdDNGfgow1tiP6vq6M/5vlvhqcKnMgJR0p76aF+p
MIfPirTVLW+1Q9cYf9vKi2FXDHMnCoduVy93ifSaqCOd9j+j+hZATEm/0wV0yyZtSZwsQd4zrFSL
537qz2mhPucCrJr4srjY69goFv9Ei1yiX2RYZ+Lsy/Vr6rhIY/uG/zNnbm6/jTl5lWy49nrV/VIZ
4Z9QPmpttWsGTng/6NQ189/Qg5RwAyuTZG2HzPoK42VPTt9LNOxn9dVEVlyxQpA0d12KnjpA7ZYB
IzGl8ZTA7gOnWbJTJhC7GU2Lr2ty7Neq/mwaUXLTBAKhJqKnL9dqJ+zoVpmk3giEo9U/Nco8Vdd2
UoOasVjvq/yAgCg5kUzqunrOY5hchFAifCgDmRuF3d4Lmyg9yRr3YhrZBcBXbSNKdTvYceg0qZk5
g9yMQdyL76g1Ix8mFNXCEp+sEAGJ0EayQxW6+/ISSn6fb4Vis9/msncwadObxP0e6tdlfGH8bNOD
bbE70SRuiSKp/NYN4ZokCKwbvWWcynCht9iEcdroL5GeNdJ9GEJZlbG16YlsI0g4BWFDprBjNvca
MYFN9Zxb0qFRpMmxJM3T8eVQOai2a/W3QU9cpdwu2pduwX+pQd7zNqhf7cyIX6CmqEu4EjhL60HQ
Yd9baY6JkdFaN+c2ru+Godwi7s2oVz3E7GKfKvplxHgTmGChi7WAsMh0pw3eJgZcgfYhYjwq43jc
tV1xHKdBwGqFsF0488ZW0DQyXyYLc45pFaETSp3YtI1QvDjieZs2NMmgposLwXPqyvZaqLZjUUWk
uT5r3aedEnKO0UgzDhXRR7o72+hQda3+0aWjWRW7JBrYjRsS8P0ikMOLPvop8SE2a1kakdSLdNEs
nGBxCijPqUbj7NBFmsqW9AaN22KOTuwpJXSdS/G6GHup9VV7X+lBNN9G6yBIM2U9gNPW1/0Tr3Xk
9yRdQGeJFaw+lcAjNTRgCtIsxUtnDdxfMV9ZVeeaLzFpStbPbm734CtMo1XvFO1LTdxExHRzgd6W
zIOInw3d67Ca6Fw7AWeC6E24WQYmi3zdMgHYLEix0mpZ3sBGg+Yhf/ArwrqGxXS1iI9b76LG2g1L
7A8oEAaVwbJ5iyevGYZtk2u7RvQC7o2WKUVziOiZ+vvWPFfAqYP1z6Ru0/z241fe2xjWaB91+wNw
FrbluY+Ss1Jtc3U6rvavsAC7CyaUVt0veucvBs+hlnZW/K0J0k4kl/Uz3KL2udLVjl3KX7IdEPno
tjXyF7sNv9qyIXkmDRGRoMabFeFKlfGVmMpK50MwYDfce0Xeqml8W8LMCRuLtDvh6GGCEqKS0OGO
3RJ0rYnd51wN9s/Y1rI3yIvlSkqUeIoe/ioVelQOtTZ0BErWPbLhVCaooNC1iv8BfRDX3ORrISPp
7IjSMiP7gARbc2EAOR3dUPhZmm6Hxj7E8wyTR2oMKqYJQr6aI7CxWp+duKt8oLaqEkjORuAbayzT
Qzo34FLxtWGprQEeGbLyJEHGaaOyXVEizkP1MSm2n1jZBXnuOUvSp/CxoKiBOw209yt7KwWqG8Mw
ZE8eysE36odC7DzrB1mk1vOKtLOaDNsvH6JddO7OFOMvH8Y7Y9ysVrG1kfrrNFSC6SRlN6lCpaDd
eo58A70UFi0tWy97xvg1rp+i2arMnRpyshalTUx7wo6e5EbGc6eeZ9Om16ldkq1DVd+oPT/iX1dj
/RcaxwwFQkujXJp06cZXJjVMMJLhzsW9rLNXxVqMywLNDZaQM5o/1NtKprn5eDHrqxG/SS0o9V4u
q8eBKxN8JwvjuzZ40bR3NC3+kLGOJqMgjrXmr0bKnzmj9Z5EUaAlkBUNKFwmC9tZemtH3g6RRX8d
njDdTI9j35BwtONlLH+y8DsegTs5wtbyi8hgosMuUvbxe1CKRVa81vDXwe/YjpCvowjM8ClUzlrY
x9eMzU0NFeJNn9efpB6nfdq9WXnQ58avXiTkk4yBjlyMLD8fpXylXYwJw/0xh1hx+9rJ+pfEUB0D
f1hzcnLUuJnWb/uH8g6jaLQhs43m1/KSPgdiuFbNaYkRPKFetdQClr9wjbjdGjFKbA97O3MhAoG3
azNhLvVoakv4CRlmT9raucTy5DuXL7ITJFwtKhCZqbv+THD2KxTKq/Dacjqv0y4JD6p16fTUiSgx
2fg2ts+QTlDLUwGR6tslyBuiU5u1XEdSdH+UudZgaOIx+xyl+JLRjYv2MEufw2T7FO2nRDS+NL0K
TWC9OrGboLllJulPOr1ekSNnGDsqbf4UGZa+7dsVDxDaf68KB3hT5Yk/f1RjBxETDTKHtsr6Y8Ik
VhTrKVJIJQSn0ACB+jGFVl0uVm48VExKUMjbvPpaFxw/ZuG0q+ooykcfVnt7zvkcbMFmX6aJdorf
2D3gQHhI5a8YEMCq3cYEk+/Z1ai0PHEBw9fFYOUUpCNf9zb51erqFnUMQUJoYWFFE7oCxt5U+i0s
AwUp6kaE9kkaxJFf4w9TAWBnyXasF4v5btdY43WWF7Zbxi6pMVWF0C5ziGvRM342GKIY3QLmoPnj
+Bc3pvWMMqDZjHE5XIcYRJ+yP8NrRbGyuLLMnocNUJUe5SFtnLEWbyYyFBY8KkO/1qUWJOy57Fu2
kllckcqtVZCDKNF4D4vFgV0RUc5qGLsPR6f3usb3d1nv2TpKiDe2Si+XXICgI23SB2p0molAqk1h
bRo1vZSSlyMQGSoM5jSNcdGUYBZki63HvN2qo4SkdQYDpBF7GqToFo25u8yadezn5WuWwA01XW5d
S0U9XJn2c6OQOWbPzyCuWXtvH5Nyp0Z/lY09e6JcNRpRUU+ZU9nmVe1glfOLGr6gUs+9LP1sSOqY
70PLpVk3t9B60jCwRk84yFjwW29z9i9k+Gqbezx9KBS32Hrpjfusg+oqrzKgYfpQBN1TAVms8fe4
vDZne2J3IIyb5mgukEyhnitbM4nVr5Bt1QLiNFrh5KowdG2aK3n0tcdwN0Cch2tjg6Sau6nNxFe/
Nt6kNiw0hy9zMm610HSLbFZeZOsnHCSHa0FvkuQNiRSBBgaCjFarTRTBk/TdyhEbKOlX1xW/0RqD
kt3rtds1afgmAS/Iw0syA8nGBoKbTs+zbWzOKscHVW8luwWv34Y6ZOmmwiJAdBTGNpf/LTHpfJaG
rlj7VyTWCfBiWC0ZOpnehLUcpG/Ucb2iYJpBWf5ppQHB2GNJNCvDQZ5jBbPgf9V0Nwb2hMDkhbC5
77KgW4qtAYoXDV8VLulD/MImFnJ3VIgjj5vyML0OE9JQIZdMK6mrg6ioK+yQKZJtTxsNgg42NT0+
Tdr6ZfMELZszydvWR2fKz1FpfxZ1QQMNfmkshYS24GHugOgxKIr2rTdo7wDcUmM8YUicSj668aif
A5OFKBTMAkLEctuWaadNHzJ1siU2sQS9AaFdaKhedAP5d53q4TvALwWs+TXU+nvkm0XHocRIRzHb
y64YGQOTSM/ScLbIc3E65gt3ae74OqJm0SKnmEA5cUseWOtSBuokw1xR6U8F/1Sy1evHfjfIiEBW
60A86Ia14llB1NJaTt4nQRIu5BgDz0j3JeIba5RTbR6BIE/tCPBtGVclqrbIp4toat9ncmTLoWJ/
CLUaDs9mz7+XsB8My8saYM+061oOlo61Yf03hQB51Wy/D1kL9RwzdUtsOBeGAJcRtc9ywozH6RlZ
e7PrctvarnYD/BqLY5mC9tELyW5U2c1JG1CaWUqL2FjehyrNcNq5aaoz1UW8hZ080peyidLpaNNj
G7ZQhE/GZAAgmfpZMq2bmTWOEp6rpT0adPSaFfudBVhsOZSxQ2bTr0CARd29yRCnTPO2EtqFND2o
u1d4yIUdi2CaftXGPBSp7QmLbxj+i7/vBXS3LaZtNDa7hB9L6dDwj6+VMvl6+knh3y5VcUhscxt2
AcNxPJz01xDNTl2T7Y1qpasUJwTbXc3RQYa9j8OPsKU68qIgromT9VhHut/Dbot5Boq1Xmss4qqJ
OBfjaiD1Zt0a6ll2mvVXoNTqw2HXlJ82IUbYPzw6pwltXPljD3dJ3AbzBx1YnHxFMkQKOrbBTaSv
CZ9uYdh8VBCNlpjcbHGnemSJLEU9DucGxJ+Jq5Z+hNOV9rTqwbBqTjGiC8n05V66qVW7tWPNb7GP
d5YHF6PN0Y4pPdAsFPBLtR2l+9RkgYGTrZ0c1PmtZhlJHQlE+x9357UcObKk6Vdp6+tFD7QYm3PM
JhOpmYK6WDcwMosFrTWefj9U9+ywcCqZM325Zn3TRRIiEOHh4f4LVZybfjm2OXQpKuZRI1CMHBd9
S2APEGypz5bWemtVdjahZnz1MIZt8mjVGSq24hDeEog3MYA8OdRBmQFM0KWdTx6kQt50SndfNvdt
66+yHuqfnm0VKASQAhcIKo48+FplpISGZiewK0OdcUZuoM+nVMs4Jrlatw1Be2hU6WLvvtDfBP9e
1G34RcDXXnr5Tc7OBn15KUfVtX5JkwEOaNCe+y6FW58lL1IanDIfEdtSqU5SZzx6g4h+QTzMM6vf
CdEus5CYK7GFMzcSVbGAU+U4Dq7HYxpQEAu+E4QW0fW+AUpiP95RO2ZtET1TI1y5KfDzkFbmvs5O
nnPPYcZLaQrvYnekTS7zOlhUWnDWKJy2973wSL7v586p0WhddQgAiG4L2NqpOG9Qkuf8v61CcOBa
296KQFIHkLZW36wrDiem6Ucz2UwOct7bgxZve0+T7zCaAhOrVHAm/apbmDUIXElyid2RtMq0/iyb
xlsivxrRaTDreVQIAFzkEkhWbLkHU+teQbCnobVoHEDkTidSVU7H7Ch14kepoJrPEdh2g6pmXiRj
J3xUdyCz6bKesy6yG0pCK6vnTJy5xlo0l1KBO6EPujQ5YDSzrORibrCa0cZXTWUXxjSXK9PZdqFy
rwbeMtQU27U6iBirLFhJAshSoO21asvFKgkOguncQYao/HPbGrdu/0Vzv0H1pZXPKVTXBFv27iTt
NhCUU0mdvTCyg9CJc101l6ku6ndGF4KE8gxlySEOAae4XUJF/Oq3sK5aFNpiM1BfDSdEbbbJcdGM
2j/TdSECVCqFHE/MXKBxlkMFrmu+k9YtBw/MEYTJLnk2zVeQf4NyzmgWKEAeGrsTyGEIKNmTqQ8P
nJk2OrtOItEbsVzx0ECCEqq3bggPRrTrczodbmr7SQS1wgA01K/Drl95pnsQwBrkXbDXgmwruxoc
mU5b1pks2/B/FpGWU3USt7lD1cDPvKciFBfo9zIE8E58EMNpuazi9uCWztylvZIOPbj8IbAV07Cj
tAVDV+bSazZYukdpBYlX4bk0inltEVHXODhQuN7IgNta3AB02Gp25FKkPSrtC4G3lp7NfqM6fLQ5
NEuS/bvBQ74F1PodCXbm3jM/VOsWPLdZbiyOzI75kCU63Zj7QV926U1FJiHlFA3UatWazj3rKxGR
0xPeU0DyShfOC7VmlUQZwEQrAyoVZIItKWY1992SAZaSeBuVLVp0FHmDwC44ubu+ndOvydt2a2T6
Ha5VmV1q6W1Z3vfeSlFs1Vd2GRViSXms8pQU2uUgsEgjR5nlOZS0dCnSdVXMbh6N6kucVpTkGHQ1
xPFnKG0bS0xWrhTKq0Eazp1+15KbZcPJEr7F3TPtcI7oIyMUUxyEeTVzmDtpsKRdG/UauE1zm4N8
MMu16ElvTZkBMo63HYUYOdmazTdXGYCf+2dDjqiFC+x9FrpgT1Xq7ztEwHFyM9+8gcOaoww7lQ7+
QC5Rd0f4LlRR+kXPRt4fBRZ2I2pQEaSZX3dfoAxV1jdf+S7p66EsT7F2pJNJm7iHbyzkB69IbAVG
fqAV+2g4FWq0wix1UdA7UuLbInkxgqe+YB+Ea27uohYsewFcXDkUaFOFhUmRcuxXLFMD6pRvRyMK
kf6sRtIKCq0cjH0hfFeQzI3gDesFNJgRpFT7Gdx8cwGDyEOXrqzW+AzNY99b0OLtsRqUYdwuAT/L
ujl3m8ZOh4OqJ/wyHTmHhojP3irklBYBokJJTKJ1n93E8o1MfiOuqmGLZiyF/dmADpLRQWgdnsbG
l7tIsw0MXZ+qpLahYKSqq6o55vU8pszl3qvuIk9IskFnq+/5aCpFYcQMHwXQHeAkQCp5N4DJZ6Hy
ZnJ+ppsAvkpoaLwWMHSFQ+0BRcE3NgSMZ3EolxW+Ed0B/0hHU9DYXkFW5E4898tk2fbtTVbS3Nj7
9a7sX3rVDnRtLoe7Krgtu70OYFT2j5koMDW98CWL1Y1hmoze2cpOhZBsdYMub2GByoQaKbyRdmw4
llPug6hNHWlRRp49VOY2tSz89CBuccRNK/ranfYkqt+1OAHXpW99d3gM8ldLqmN4K1Ad8layYafa
vVwBfwhXQgBA1ty54xvVbxzT+fLgpahOQ/2rVWeRVNmj2NQ3Pu2Y2kA4utgJjQtNTFh4hfvgBuOs
8G81y9/mjLTsSEu6LnOlqDeVsjfFXkMRlRQ2cEts8sK1WJUHyMYkdw+mm36BqAEAgIbAEv+yRSBv
nBCh5EYDVNIPid03b5qmUC6qKQ+42QpdLOqpBSf/tkap3JjLVr+RxL6381ZFkjO5SYMIZRaPLCxp
KqoreuN2S8esMCnLOfbmXb0aUgoQYQG7k8pT3ZWPfpGy2ktXxBpOQ2NFrWT55AqS/jjq9om2zvne
dhut3lgShQPXopagWuA2zQ6YKBQoKClC/5wPR6CdofQlLNL5UKJUAB4+p/f8YrC1d+59ThNIgzhh
FUsnKF7V6lTokCV6+GBtF78nJWTnvnTIUWuQ/VL+ZODVW8Q16VdbnT1FvilyaWuOWhBZfMrQLtJT
01+nzW1B4Zie2iCFM5cimEnj2JDYFqHMdJq2zPVvmBuhcxR0G6d9d6EoWx4HOM+5tRrSpMTss2NS
AFKDX99w8sS4VYPb10pHZzw9ZrRCFPElkrQvSB8Jab2Jo+BFceHjJnF/Z+AlcE/VdE3qWanUvJpT
GwF8kmA1LErWWlHfmcj1ANv3vXNfbWRfWIjywjTqDd2VVYbQUxbF9x56WeRNA1A1tAVJ0XFmAN3X
q1/d8BjHtgs8G1So34Nu6E8+quYz8mz0A4D+eoJxiodhrrTOPCgXXlme5SpbsZbspvR2NScnJRTm
Gt1HI6J1nTsrmcqQ192rPYmZfm9SdbVLpx/mRhyRYqOOJcTN93iccP4S27KVot8A2Mmd+1bFzdDM
V9mYXlB1y7OvUH7rdmn6sNnwp9KpkfOuUA9yeQmIyEzpUqNnlBpHEQxfwPlCChFz1uEfO0XXkUpA
eYO/6PmRPSQJ+/hQHoxWGDmRt1R30uAhz5cQb+Hin3yaoT2nt0fwougHiLx158rwxigyLN34wawX
Tn8nockibFiWUFoza1kIX9sKYE2wrLV5V3wF9+1ijCvelc7Wax96adM469AV7M4/OcFNBPbUsjv5
PsqXffstiRdW8urTlde/+hrNqaeKLqr/4hEr2icxWhiYULV7mQKnkCBPk3CeHUrO9/Gpi6mYm9II
8vRvXIPE5hgSNKzmVtfspDvIzVOi3puNfhRc7WvG3hmZB3JgW2wOtCZLsX7MvW1tPSskyxl18Khx
0kVp6c7RrNu5XPLRfDgetQwJjMNKjjVJWxtHK0fssARln0aGulNGUm2em0h+0hafF2icx1JJJloe
LA1ozxAQooaYGmOsHKsCNJaS9utaMOlEpeXWMVLCQt3LqwYA1jyHdiXFz7l4joJ+lcMl6TPsbYth
QACn8fklbdcrzkYKik2R5etIgC0VCSsJEoCJIkx8441+MN3CG7555tx0gqOYVhYlZn2bSSInDwn0
NFXNjUXTv6Ssl7UvXogDfCKTwOj0NqSVYhn3TUoWDxx4V2gkRD10vDz+iu7cjSdyiE7hBAfebWMk
hN9+ZaKR08WrSj8q8lFWNiYlITqQonETcVQv+72pSTMtz4utaniOHXjaF3oTCI7Q5i48JKRoLHp8
8UZSz65srgM4XuFARzsEgU+Xw2sUlrgy02U4WQhkicFbbIJ69WjN9LK6onybqSS15rAtlHAfK+W9
rwL5FaJHwfV3DtgMTXAPWukrMzODhFYFa8v01vIAIQKFtS7tbaQ2GhqAyS3aPzOleMoC+AztIhVu
nBrJ6D7W5tlIPwrpEt/WTNWG4KqMTGU9JNDluQ66W1cU3rO6o7pNaz6dOZwWPbmDLOCX8azOxS9C
7rwIAW1hOlO6jtqBp33T2ayLaCEBzLfKTecvdZ90xeu/u0GwSywQ7BAVyKC0lCJdPyI7k1Vt1QsD
GJsnJQtHv/Vcf1+BzdFEqhRjfh7BwE10aysViDo9yAYycgZYoJDCLp21KrcDOPGYf2uwC0vhyZUL
26IzUEUegI1blycC1h1ouT0M9HaT/ltuAQMRaMkg+tL0EKLM+MagalgAMK19IEWgAmcK/cA4Shal
mt85aXLUI++Eb/Kmi81TVu+DFlGlun4HSBMIa1M4uqFmI7nxRXK8nRPr4jz0ICeQ5dOGtGbUsPah
A8Yp6AAUfy5HJV2Qv1cngnehmwyxYbXQbWbi/G14hvA8GyUTb9sZnMErkokX5Kin5rpZGDSaKGsg
+NSlJzxk1V3lPF15gVG18BdqWlOH3Vz1xD5SZGknim02AkTlYt/LXgAUUaM7JPVZ/lKHLdRYrdDI
6D16ru+1a9JWUgcP9MGV57gge6lMpI7DSk6KxgKdM3SHUT43gs9OC3A52OC74CnJizyaYzROz9MR
9gH1BvHKrY1LQzA+0gcV36JS9EE32Bk6FWFdtLt01xEh5HULanmgpe9D7Dnp3UCvjeto1yibVtro
9WtXIXRQMsGEfFVZcBVhg/jVlzySF4FgfWMXK70165fCXMJo6rOc2oNa3spaP5d7MjWLl8rvvP45
IQyXr0ourX3wH6IFyTxw9VevfWQPhfwEJXNuwjBzsg7riXodaMI2Ukvg9Si/DzUZLcR5JrYCFz+e
6e4DjiRGgcJZzsp+FRtolck6r4u1FFbbxBPAIqmYtJIVfos4H8j5VubfugjmnUIX9/NPesEtU52a
qLZeXDaulys7ry0FkOBR5SgoWibCi5+KMMp9Kg/fWhm0iNoYHDN1WaTWqiHDo1YRBEND7c5FGI3F
+yjb6Kg+otGTlMmuaoHl5qFc3HYGGYucOuVDa+kBHfhWooZnAcyCiuTTEIwG+KW1WTpXFvyP+fir
9TKu0Q+TpcnCKI0TccBd0rs52vHWOaUrf/ZmP5XrsJqJK/Ay4uxZmMMXBAA827az+9o2Z1Tc5+7q
uzs/Q6zaiwC8F9eG+dLSmWgNeqYgl4LhKjeu3KwR3hIBrgj5F3TzvxSGPMsshZqru6AeOXb2gOoC
hfWDFtqVwmEDTUpaMlFFyrmt6cE15NPrHBX/t6B89jlwxMi0aqfcO1lStDaAr9cuUvI9rbMWVVZR
kw9gd0/tWcweI23Xfdf68QYGKmTDOk7uAuVJQPoxWwDRcY+ihxTXiHk4yK0Ja+u5AXSY6FtIvGq9
AMN5i//0wrin1D54j722FNH8CNFA3QtkabVtkNfSVmedbN2XSgLmDsYJxuViUCGSL5OWOv4K1cW7
kSNK8fl7awDggU85x65G3CtndPWyU1u/Kmw2bMjM+DjcRXSxhuxII7nLEC8QtqBMC7ObtSizNTMH
gauEog6lsvbJeKYnrSk3CnszSXDdrOnHwOIr242OGFIdHkbpsVh56FAIBhsnfyszVjYHeweMBGZq
AyCQ9k1TAVl79dKPhwO8S7ZNz5Nnoqizet1TVLgQndSnSFZPfrB3U4A+1jEGU4nKQkDdq1xU/aaU
VcCp96Z8qJ13HHqq7qh0+ULL34ZkB0+K9vtTAbFMx60kI+qgDgXVR6I8J9+HxAkpvy9Uv0ZO3LyX
s+ZU1MmbHBq2xUFOIo+JEw6uiO8heNHvQs2aczzyi0WH/AEnaNLSmRm8yQ7+6F229Ggc43yduevY
eS3FQ8LpgFpEppoI8qLnJSPRAlZrHUaEUuXAxjzQclDAEyc8VdiugMyCNRwCxFkyMl8F5zfluYfh
AA0tKB+LflsnOxnYRAGAG2BgHsBl9wM2Ba3+bqJE54hwONV2rsnf9YESB+5/EDOM7lSr+zi+RdpG
cjeWju6PvyD/bfF3LyHXhdD93JdS9r+YnvcUJutEnFvZY1jdZolsS417J5DMxk0Djxt/s8ScezV0
mVLxVl0azkB0Z+A66zi9/3w9KxdE/3+E0w8RppbkIBDRV9vrtY7mkEFemS5TpKMAg8+xOKbISClK
zL4KIHg0M933PkoF/dFV/LHmRG+q9N+TOr7Pon6lAruKafB7OGqZ+CK5YGeKol63BSUp2DZtkVGA
QKDK8PF61q9Y8P5aVVrRJ1lRJRSJa/g+ce67uhAOOiSNbA8g/IqrwBjY/jUGK9p42w8jpIJ8cyVK
1ry5DCLjLSqvZUO/TueUqZK7Y5WpHpVptNfkWXrg0MHZDxWCmlT+e/+gctjQbOfZveL8dGGYtEnO
I6QoC/o97xFyrHkqHoQ7ukOjZmr6N28wyWw6s2gTFc2NPeijAazeQX+RH8DED6/aFY3kCwmwok32
wzAXJFMJuIX72p2Tc/hd/V7eCnecaCppZZ6rvXTtTqOs7K+++mSbi6XAkBWQ5vv2O+5s7HO0EsEv
38kq0uDzYuu911cEgy/l2xNbhxpV1whHKPnGCSly+wKbKHEbZFCKWODnq9z89RxWf6ijf5jDiTgm
KZHQ3dAmgq2EEGCBQBzQWORqNTeYmaUKSzlagnbZJ2A4svBG8M8O6uiCMwAn6+y4OQwglYX3MKcO
7ocbt6T5VAhLM9l6IVFWojqdgYEvqTrGja3Flq0A3vVHtkGerBxakJwD0fkLS/POi86SdO8FjU3d
bs6eWkj7ErkypaRYG/ovdXJIgZCj52FFbBnS1wKfzrpbWsJT5p2lULwtBlqPQWw3HhhBCTVoK6Bl
INR46T3l6m2D43cVHwB8dBlGDN3XzEc6HU+GmvZNb20FC6wRGfdNm5y74VEuaBt58aHoINFwEqVT
G9A086PMmH/+CX7YFP3rhIIM+HMYYS9uTKvPIASg5QXJEd1foXn1S6okYN0baBA6eBGP4/4QSbeC
emQKrnJ0h0FRtV4xAyLZKfDWQyrmkbNvc+O7oMKOiauRyveaMXdEipJUgRrMOrxbaCvI6+w86DAw
88Ia+LtezGEB5AZnYfKQcCOVJc3+fStsq2gvmNsm3lq6BDjvIQKvEQGtjMrbrF/3QXlqaCdEFo3e
rK5WEW2/meZ5t5pvnVNHm6fmt9LZOYBFRchhcXVPR3GRVd1t2LVvitOs1a6fK6ivdBFi87J7UIev
XbJRqr0xDFeSZenSyWqyD4gVJRdNL2kiVStPQMIQ1vUXQXUfVReq0taJURRG7qC5cuL4dTxV5fHf
P66pJGl7wDPirnIz/d4owvJIJxLCSJymFjr7SYJITGTYwOtCBPJMQzt9PpUuSbDLE6V4URhEQlOv
7ISyoIs7OMky7PV7oSYxTEAFJkbnQpU8amJFDfQ9zsVFI5TgeVvKJjVV7pTiqSX65rXwcimJmITl
TrUcUQ6tFIWpll4YwJ25+Oq8Imsd0GtAa8VUoBiaa02hOmWDvcwAhL9r99mt37y2jwJnAZqGb+2B
r4cq0GrYCWCiWPEA2Mko8DZBjedNL9D2WBvBK0VRVGzlmfVcfQ+jG1DsvO57hAM81Rt2tOcCrxBS
gTO5owCso5/p7+CWhHIRbkuUCqBQY3q3AqpeJSixzfKvMKcLcRafEMM01UVY3qKGMnguQMQdNfvk
imGBfmnKTDYVuZfydEA96gZV+KWyDrf0QW6Abs487KqF2YOJ15g617eYts69pQXqciZgdpYtdXyf
dM51oe3MyCzXFPLGv7LjOSxLGz2WuUop6FVZwKJbRXPojEd4E4doRbJ7g7wyaNwV3cdNtKrX9c5b
mEu4W1fW3cUUcrKB6abrFHrKW2HbPIfjv5JX4i3cVwSmsRdvbXSaFvqGYZ51M9VGHHX+/vLo2uGS
PGQHrTy/spFKYybzixArj3v5hxXpD3XYEb5lHOJoc9rQVebjEOkz4LlzlARm/tJ7vLIGf50fqPIk
nBdUAMJwvJezF+6TDT4Ip/6Movc8WfzNQpw8iWdWBfKkkHvjxrFApefhwZSB/yVdKF/5cheO8j+k
9j+MVyU2udmFrXEjCSPXssZaJw9SBNmFpRXlVz1mLkSHH+4+H26TKFaBvvtAEYP2atbWtto/sv2A
czCWrY5NQrkzSauta9nOhVX2Y3p8uF+dtk3uRKDsmxrNeqQwhXwbU+lFxQ61ltbOZCxOkisT4UL2
9iNGf7iZQitXjSJadNSGVoP4qkAs168N3YW0TZrEVVfVsz5UFdx5XOO2yeEAosb4+QS+VFqSJrHI
MGIz1b2aEmiRIpEUFrTwQ8/SqzmEDXS1O33QFqIBPzcDznOUOlrLvoaqFW4B3iLWPJJHDGRR1VYQ
KajzispFarmzbhBrAMkyKiQ96EvMcdBiFwV/p5eyuIlMT9zVSFTYXQVfpoE6jrpVYr6oMqKQWPs6
oNr8wTJuzFhCUNRx0NyKROtbjartPMo6uAKRmiKUgPbd5yNxIW8AJvhz2Ej01tFqVYr3/W0AGhIj
gPc4W8p0EUZY/xzoFZ3rz+/169mCcdDPtzIcL6sTgVulgSdtzKRYgt1V7G6Esn5+h0trehKMaR4X
A/BMbDJKFISQJicizhFhmMnalV3swiFMlSbj5ReaDi+JW3hK6K8KAIaImXvaojHA62mSIS7azij3
cpM5R98r6m0UQ8xDlzaAEZYNdkCYvnL0//V4qj8+6YfV5/Ux3XpD75iFOWmqvzXBgfV+fuVzXRrM
SQQWdEUPxM7tb4R8jwmE3C1NC8Gba+4iv96uxEkCWTaOmnYKfgZ+VFBoR8K23DeyuPhbE0GcJomV
H0c5UN4b3UT4RhWtryWqrnLZvkVNcG3pXAjt4qSmAEPWG+RB5CY9eX8dAHSP02YbxCoFIm9nWsNx
UHpjhlC7LatgaD5/twtxURy/14fPniOIk+eO3EHYe6zjlzS4UsEYx+YXCYQ4ibemQcO4yLmuK23D
ZFT+A0guQQz1Fvpg/71nn8Rd3a/qPEnHZxdop5tLP0yuLP1LozJZ+gXyGUYRc+VR2q0K71vxigHW
hWUgThZ8jeVp7AgSF45sVJF7yQYMjdDf5wNyYQ2Lk5hYlK3rCjJX1wxvhkOHI6Nlf6V2d+mDThYw
OKLODcYnt6ClipCbRiJ9cmeqc3Cenz/+rwdHsSar2Isdd2gi0DeqDDddodOtow5x5qD9+fV/nc0o
1mQd+0k7uKj0pnsdNLsrDs5MMgx5ozYoAGLfZzJRib1WBAAglZEq/fyuv06lAU38vMK8CGzYoCbp
vvbrtzRUNOr0SrwKIxQg0rCGloHs7+e3umDQqViT1azXdQo5aAj2UIXCg/g4xLCn58Jt96jMrhVx
L32lycrOfN/MMEoN9pWScuRIch+Z29x8CwzgqhkE/2smwb+ecYo1Wd5R51uS4pQoxYK7hwoU+U9G
txN6eHPll8bLrhQffr3WFWuy1vNYiFQVSOq+EU3/MefD7xwrddaff5JfL0nFmix4zw1cy82KYK+6
y8Z/CJqjmF1ZkZcuPVntNLsrwVGjYC8gIxobHZK+i7y4sqNeWiuT5d4a5KdSw6jETwi5J5C+EGOT
UD2cD2jJXouzF+5iTla8pgQNCNJx7Gm6NaviGx2ZAEMJZ9ahA/L++Se4tCrMybrvTalq+oi7BMhw
FXbQ4NqAwMMMsl4tbB3YDfmVCHbpfSZrPfSrEOdk7gT2GPA+dVQIvma5QJa+wEXiygtd+PDmZJVb
GOM6YYr0ZG89N9FLFJUodJw/H6xL1x7//UM+UMWa5XR+HKOucGog5CLd7VX+leG5sKJ/1NQ/XByO
WKnIIN/36h4d+RoOHAXwk5gv1PRKBLywmM3JYlarummahDvU1RNSaVAIrzz6pXGZrIc+yczMawVY
FUOH+O+5hFRaXYlAF2aNMVkFiVC0AZCccB/INiIZIrIV6M2NXAY7R4TvmgfwhbExJstAjbI+MY0h
3KeIugnyUYk2n8+ZCzuCMZn1YM/UQvfrECJizHSh8GioNAVAmGqJ/PT5PS4clRRjMukViQqOGfjh
vnUDtMb1pOmPkpDUgIMJR5JHdXJwR51nKw0WQPXahTUkypqM5S2sTGEtuU17JTZeGsjJGrE0x6sT
PYv2ZXcU1BtMkK5MskvnZ2O844cFUnp9ZOZRHO0zdCYs+gZQB2DXz+qz86WEZItz2TX4yaWXmKyU
bJBqz4zzaB+ASs+Np6q8EkEuzQb553eopWQYPN0K9+YgrFQ0ZApq5T4uAMa1PXWcV/96tlB+4ME+
jFIdqYWQJdyhFrAUqBBnOTnC96pAjlUJ7M/n26W3mK531weSpNEJD+Bn1+p96ABgAHuRDtd82y98
gB+V7Q9vEeppr0udR7tIjp+isgJiLLx8/vAXBkifrHQvUASrGMJoP5ybB+kt++58gS/7+bUvPfZk
sVdK1USQwKN91esaInHyc6EKV2oQl557ssYrNGT+hB/UwA/wjHzSl97t54996dKTNduJ4BTzwGVl
4XlB2xJEpKwiZTMEOp5wyCM7kfU3R2gcuQ8f1shivXYrRgh6Do5eNYoSn7/Dhe1TnyzZJMesDZk8
ZkwFvGeXLMWTleyy12v70KXrT1auVZdaYrrMeUw/pQd69KMLdwEleUa78/NX+FET/cXa1SdJa5Ol
vieOCJNam8WH8jU7CXdsGMpXZe6+mOu5swBD/Pm9LsxUbTJcgSDqoumI4V5IAKkZC0sRrlz50lto
k5HyWkfuo3Er9QQUcFIXp7ZS41SHshwoyFKEu+3jTZHEFH5buHO2UBnZwtTL+lCVqbpKoyrdEiid
xeeveuHLaZNRVfUyrZRMCvc5PrLg0764j9oIHpvBM/j8DpeSaG0SEEuxhbmOmeE+OcP1Bm0YmbPo
WT4bt84XjgSf3+XCJ5v6g1t5aohYKkR7w6PMShU7LYorL3Dp0tOYmIktmHeeX6TIHhtYmgbOlae+
kBuqk5AoxkpfwP9h3QxMs0SA2a80WYdSZJvbnw/MpVtMImMqGshDDE24b1DzgiePpIdORf/aOezS
5cd//xCy4jrp8dMl74hj2mO73l+13pWiy4XAq47f4+OlRaXCUpJLt7dIdmOoU9jda3z/+bBcSpjU
yRrvcl8TzBaoDZ6N3UNzAvMyukEfq6/lsflavl25zTjJfxG11Ml6j3If+YuQl8DfDe+YfvSOmCFj
Jq18mmGYNitXZumFhaxOFnLnO5bjg1vdgz1Ag0urEBtctc7MP2fXNvBLK3lKfRjNq1XU7sgOPOxt
MVyB8UOoXxjFErg1Gv/mtfbhhTU35T/kdVxiu8yw5RUKU8K6Juh//kUuTNgp+yEQpW5wcgr+jYCU
G7bKwkuKUNbnF7/02JP1rLRCPVgwoG8qlN9EdkBHuvtx5X87d//uvqenP6dM+c//4P/PKbJqvutV
k//950Ma899/jH/z/37n57/4594/F2mZfq+mv/XTH3Hhv25sv1avP/0P7Fm/6m/r96K/ey/rqPpx
Ax5x/M3/6Q9/e/9xlYc+e//H7+e0TqCn3b27fpr8/tePNt/+8bs8rsl/+3j9v354eI35u/tXP6l+
W79H78nr//ntP8szbFOu8Ntr8u23B/zbq9fkt2+vv8Et9l7/5bLvr2X1j98F9Q9T0jQV/UtR1SFI
GvLvv7XvP34kqX9ohmzolqRromKJOj9K0qLy+DPjD10VdSQMLKi8sizrBM8yrX/8TBX/0ExdQ+dG
kzRd1n7/rxf46Rv+9zf9DfztKeVVyn/8PllQuiabmowiqiSZlmXqyrQLNXQxlZPU24qh10TL0oAs
Edls8vDCC6RQ40dV07L0zQ3VLsONUFCKhhBSI/sayIjtXIshP7qH/x2toOhpKq80vrQqa9QtJ1Fd
1uU+NC2AxRHaT3BwIZI4Y584RgdfV/rUP6OPaAJhT7W4qfHUGTSrXHfloAiR7Rupg5QXvWvMDJyC
NvKHz//X6P00WmMo+/h0DJVsAYw3VVlE70idPJ1rxZFlNLRT0yqQOdlmcZ3L27AyvGjVY7MGbyDx
CpVWp2OosjrMK43D8QnIKs46mqEIxq3kuua1zswPDMWH59LGyaVammWKpijJ8rRiKys5nqMwgopE
i9J+QQ9e7W6E0Kr1cpG3kWAilaHTqVNntRgm+VPXos0NK9vyDRPrg8Ch9kcI6QdjBrY+l2xV78vg
IQbA9iw1YdQ1dligrIkCHYxvaEiO1IvRn6nI/yrAXIweP0Wc/8/CEF/swzwcw9xPYWj7ipfFx/jy
4/f/jC+SpvzBPFRGnOmfYYUf/mEpzE9VEv8MD/8VVFTtD01WRAnRBEURRWOEH/wVU2TxD1WWDYKQ
bFqKqOvq/yaoKMSgj+vE4PqWabBUFElkTupTDE7Sl03dN2FyspiuO1NIqSuHuI7ovtghToMWqtFV
6AxULfYd7QH/KadfFS+qn2Jvom/8Nr2pxVedGrdo1O9Zh0at5aGipm/D2F8uh2g4IET7taTK6/i3
luysAWOCshRDxLY7IbazEnl0V9SceeSPfcW4TWaGFryqgY6g7QAro3ULvLlUEdXnGIJsOYDrNpGW
mkdzh/Pkl6H3BmRY5G9u38dzxyzQinaPpVvt/CA9Y0wpLuMe459BwTXFze5lEXZT7anNvCosxbZa
+dlM+7Mqx+raCg3vIERehJ9yEz2XQRLvlVKCW1dUq/CEW45prSu8YIYYz290BENxYw27JoQPEg3m
ymgRfUoKif5r2AkQStwvuYj/XZV15iw+W0g6INM9OkHJmx7BUEtZBqgcDBaCoOoZhVYUsj3kAdHu
7had0iPRl6Dr51C+2bSJQDpiBNRFwEh3rW6nOWpD8jmw5nQddElELmfoEIFCWwrDHYTE1okUEQON
SvmeCUVxdIfatP8vZWfWIyeyLtpfhAREEMBrDmRmzVUu21V+QR6ZCcYI4NfflftK53S7t9w6ltov
3V1ZkAzfuFbqCPnGRPjXRkjYFGEljywN0uTJtvIUi+ZHORKpjVnqH6cBwc4qt+zku+A+ZWoGOimd
k6Sb/m5m8K8s68XHHtAZjpO+Piyq72lGBAxvRSwIu61b3Dd2RPenJdAob/D3qRn71wl8/iMLeOEJ
gfByqPBC3RUGTrg3VW9ZD7g8dOpvpmYjriprnUAwz/e+gSm4paZ+4xHrEYB4zYMeuWznrv9SX+28
7dqWQAWm9U4w2nJsUv3NYxjlSid+b+ts5DRGWLd6VixLAbE0hBWY+HVwHYMu9i2YdwgQ8DnDXi3w
oMNnyMIt00x1euyZj9qbYNUf0irMTksVf4TWViWymYBBlz7OrbmVuJ/seLPZIn1ypzRi1XOVt620
2buw2KqnFtxK3yJ72w8BiEm3mYuvs8LnCSSYi3yu5G14VYe7NQmwaF2KzdmqQb1ifBobdsp8Myrm
5NjRG/sGMDNah7u0BAudIk1hn4fxuaKjwzVa8nPtQA5j2MCw2NeDfhuG3vxi4czcN0rYAuEcG5OV
ZRTdIwPfRWFSeElirDVXVmB68P0lf3T4Io8FXJVD5LCXVRVRzt48BgsfdVfCiiH3qydRe4aog8a0
yROpjTjXKRig6Uqn8Iaqf6tz9q3hQ8bAzKfx5If1cOtBoz6qMgIjUawAEAi4MHfpAa97JVnQVFt9
NDmGnjKAFwNobL7kvj/uGVJbsO6m2XHKtLgs8dAyot95+/U6sb9mQkKSRUIcZuZju7DKUBjxif13
WHhevN5ICv04h9Rntos9trW8kLX14lcomTeeYIbvbcDhOPMKU6QDKs12/zEeGvmQg4aGzJ7ZQ5bZ
GmpVXB49L4ZnVKjotGonQosIOLfWcK6H+AoSnxfuRm9hnsekgE1iyL85cL8bHH3cJyGEoCHLSPka
eJAzocGurcB/rRkTdaopvlonAGlThfom43BhYQ1rErlDe/bT2lyaeXuPZNTuSyj0ACeuGdcy4KC2
WDUjEWgcZmN4hhSrkr4EBfiXd9t/ibH+nkX+/1cHEbHyCQWVF/2+b+VAVu6tGNonsOO3DayngDvB
BUATO83HVGVAiL30X5pAv0WdfGgQxILPjJX0hP+PJa/KdpXbL4v3JDWgqZ7wbap5RPwAaphE7GU3
4wdsRlH4LLifBKyJPx/z35O268erOPY8XsrE4bSJrv/+L/WGqnO72WPWkUDR7EZkEP+34Ro+QLmk
DFGolCAwiH7vPqxOGHPVheJpAC/rFOVbL2DswNo//flA/t55+M/nKJf7MorCkI/7fdaXNlAZun0d
PLXDyVvNwV66pT7k+fnPH/OP80UR9JqzsOYdcmi/tyFSr011H/aYYlzMvvF3N/+XCbB/xC9//4Dw
t8Ihsh7NqjgfMIp7aCilfC4bUsD/SSX/y3X+99rSf05VTBKhlBszPh79vsVhyfmcqZDR08zWcG5u
5WZ3i3yGU8WK058/6r+crljy9UvAAq4S1xT0r5cXp6t2AdHGT724sW0S+/+nnuL1UDxXhtcw1Odg
wt+XSHG+DM0IHumJBgXMHgKNP//+/zxVXhjEhK6xG5AR/l6r7Dzle85W6WfBds2UIFZx4dt1e+sd
//xB//zaPZKoQEYeR0NOdf33f7kPS+6fbc5M+RzFU8LOzIe4WN8HG33788f88y7xYr73UPEq9yR/
//1jQlwORSPy4tmfXsT2KQPZ5M3fcyA9f/6c38+bDAM/8IAQhL4XROF/ovS/HE4miKfssNZPzB3V
9SM+L1JqBN6j8y9DAL+fNz4okEEcelQzQiBQv11ga+CM3koX5imkMAfPD3RpJf/tGf33OmYY8SGx
8t3rNUz67f0+DW+QOqdcg9lTWyLom0GE8byMn4v6rnXNTRPiSIMJC0r6zyfx95tHhpBvSPmBCFJj
9H+/JvLWdkulZPlESzX92SKC+vPPF9dv+39z9+txEVdGbsjBKf75xzx1VK7rlpflE5PGOPWM0feQ
gDxiCQj1vpvOx2aF0zQazWR1xySjUa744s88wCdHv/muhXJnAg1Zowyem7YxWO/VzyULiqdCQ+IM
4wnwtcBF45mgw6dCCDHmm0dK1kMpjgoC5E0haumQtwGRCoBIGW/aGYnBVTVpcNZ+YP+ltP7PS+Z6
1NKnuCWFpPTx93ugSlcn6vqweNLuOe5vYkxM1dOfz+x/+eb4CO5Ztg1CP/59v5p1hEFYlZVP7V1A
RmP2f/7xv9/FfG+BT7TuB3AEOZD470fQ9XETU6DjCMr7XPxy5l8TUMd1+rf1nH8eRkjKLl1fSkWh
8Pep5LEplzy2/YysEZzDa8j25p8P5N8+4Hqgf3lMSGD6tXf9AFgiQAmBZ/355/Nwuz4A/n6N81aA
zsEfT/AqutbV/vIRpRKlmzl9+BhWPqNrbQu2KMQkMPklEOylYyWPmP7NL8d8P/GOOdmx9KAv5nHK
5csOcetl1T1pNYhEc1zKq2nXxDizQOcFo1BPcRrPN0io0jRR1n93XRCO80KwdYBFLy+DNuldSK5K
acH6D24BvmWcm3U/RLS7sjGA9ogTCbPMPGofS3CNe4+T8mDgR77mcdGdVrsw/ZqL7NfSAwzbWlCD
N6Ho8uMQGFL8MlqSwc4o/Sw4icwZPm7LYPLd2IwZHh1ieYWJaLM31SZBd41XLqQBXqei7r1b4uBk
Oh8PO+/A/eIv8UPh5g1CtgFb6KLydefykAVdMaWfRY5woozX/iRCmd+PzPnvlDD6MVqc/iWsXH2E
XBN9UdXM0kzYpTlLAFv/UfZLf5/LRt1gnBqO84hOqWptnRR+Lr8VfKs3UQDVWV3h99QtQ5Z6J4uG
NASQ3qGMXiiZ7JlMzLBaRu4likhInEzYZIhW0PvQmMfWvIe5lgdZzRNTyb7a12ven4aC7TI/y19c
v8N/11Y7MS4qKbsWuUtULrfZCGVv6g1QLV8sBhxqzZlKZXfvjk57nKDXo0c2457cTO2mJo/vdS23
h75AQD4FLKXPzcCvOaz9uc86oJhFOJGfym5HoWcGB1nlR68TFqXIxBpzDw/hiiwF8SLBP4FRoo4Q
1dEz+yt8QLn45Xlrp09oIyDbOWWVjKJAZ4njAlpYNKHhKuNbr57lnTcwaT8oG8CRwlNFSBefmLYC
hWbqjmqUG5Gbxw526rGL5M8SMRqp5QqrFVJk7Vb6hVaA5JKBwRqSsErWp4b559hsb21UpzgFB4uL
SMi7LR2Re5p4e9Ei7m/nprW/WNv7Zhq6SW4FrmSMed6LvFsSTrTzODHF/VzZoNpHmcrPHvNHx4il
k8dILczFkhA8Ul5RlzIcBahoReoRojZVGaagNuB/i5vsU7xkJllHnp96WvIEp0/zC5oPrJ/Agoye
Q3vM00Xdkj5Fl80b6pvKpVCcNWt3aZHK7RkUhDQ3wYccS6rOLZfvyzIvTbHP5SieB2PU3p3BB3tO
wLpmijieIkR3rLeAYC9EIlNXIxCUNZj3XobnSwKOa8VUUAjoxjNqJLw77BCQIQLWptKX/QwNOzVC
AyINombdhRVyYMhDXyNUOkj23GetAKkGON8veTZrMNpw9SuZw6XP1uAMgyu+kIWud8PmkeV2HiJc
0P/8x1eAgp62w8b04E6tsy0RQ660TEQI8zqSFm0z3bfVm8vEy9gq1lgJrO6oX3RXM4dCpBVOK2DY
UarDnK43OKXa8mujPlIxeSAlYKwnLTQrNVGGgYjxrYpB/CTjGwSBw6hx+xpBK4sbhREGFfvc2+II
P+AH4dGHSShW9MJYS+CbywDu3Xy0CpZY26beRea4lnO0aI9bkafnohnmnTeu401QhQ5ClzK/4GNY
z41Ou1O99tP9vHbbvsaHfbB1FEFZ9jNqGFMNXLWbv68NamQLDBWBhKFIJQewYWIKD8WoxP3qLCUr
/trdSTHjmoL3iH8JZ7ebhjl8mAEUvgrAzy4FwKagWYMXGDegCdb5HkuEugwTTzJvctyvjgrG2y26
Sip4zJ6GfOr3RLfhvsxX7lMT5xetrpzw+rq512SAramwwUus9JNnKcs1hajPrWrVvTHBlmBB+bGV
XXwXl44D8hbDkFvA6dOejm9mnb7NQfxlrd13i4xvjzIrgpQP8JRNmCtCqP3uG1CS27XBY6eIh2VV
V9+WtaER1Tb62eut+bm54CyBF0t/76rZvBqWa295LPaXaUzhoXde95hpciVblcVpjYsXb2beptvq
ZU9w9CGwnjm3WRYmGuHdhXqRux+vpds5L1kN31jkd1pdJLNYy4dtKJBkOpzXuXfidzgvwxFrRQPY
ae3OUi3Zu7dM7GHrymJTnssnqxysTB02IrEu3m4LsvlhtaaBdS+hTfd+7uyzruzhTnfhq0VOua9B
n51H//oaZOObXe8IrGztNNObt1aBvysigB/19f3ACM/yXSjOWO0O6uzOovrAiCvrYUG9FpQDEWxs
/eI+TPUT7oOKiX0b2u9jE7qv1UbNZyh7icKhf+lddKrCX03i5RJfd25/tlrAO2zb+GYoweUsJKf3
csYjkhGS4UlGcAHg82cXl1ziaoMlmLbu2ckBLDXAa/e8SIunJRTfdDFmP3xj4ZeP6fgYoXoFQ7YF
JQh4pzg4Pn6+sMQfQpETNqQw42XNfQ9hlC1vl8jl1MEO3s+6/D4vshHHYfTYlGnUWD3nkQJE1doy
O1XmSg7iTQ6VdpqLU+OX2dMaG+S4LRzgRBNjPGhChWPYiho4eNTv+ngIT7CBysRt8u/U8lZIHXQa
S0d+toP2GIfOvrkcxAHTE9XslWo2PNMULjIuvZE3ZCr0Bykpb/dFzTu87eCpBKmantsQj8owBe6D
h5TrNkL3cHSjYAWQtjXxzpVzd5WYTvLGycPsMC6h86RTlma45sfnBfT3Lkv77mFsea9HUTUecumC
aGBDdy8EcLRQm+LNkmVcmmspVw85Pzrw0cxO2a0LnHnf03I4Fqn2Eo/cZ2cMW9nYD4ejGctfpUyH
r3ng/bTXf2wwHLhwppt8nGLorU4U3weZ/VoqWkJeHiLJivz6vAx9/ZPmFr6jEek8lbbvssy/aiuc
r4YsOZklAGCncv3XVaXRfg6wOewoKgwPZeXQ50kNoIhYZGcjAb2HUwS6Js7dvS068KPR6uzHnp43
Dpj6EA2slmDeW5/m2v2aaV3aXZ4N3zyBGiVonQvFvGFidxDoicts6O1St8VRNXQ5rKJ7Xoccs2uv
3eHcIV+eZl6ZjgF/UbNhIFZevqtvlvbgdDo6xUCAbbY+CPpIE7z+QX4asrcoi4+FFxkAFyGAGCOX
R4lZ7ZDO3S+n2X4OjoNfC7jQzvXAxnA7W1isgU6aWEVkz4CcV80u/li5Zt+pELyagrgh4wmmW1gC
vSTlAbPPGABxMeP3PHkeaKe1kE2px5otgFOn3VTvnVX17/QUXEKrwBtO85DZk2Ei6EBCkB2aMl1x
NoKCFiLwwP+4X1qvgl/PGjAQV9XfiApHvNM18U0/KZc3Z8Zp8yNWCQoozfUSoPzZrpTeOjdJUavv
4iroEADWeR/O6lanFitK0Oc4XCmfdoIAvpqq+VIxwrF3aYTt1BbHd8CwH4a4vmoYN6ixNebqmTbO
J/Rx9BnZMogB3Utq52VbwlZmWIJ2xar41ZblJmsAHPW9jF7WiDK+L5yFksqCUEFO31szpnd23uR9
UcuvyiP8KhpvAfS8ESQUA26jIgJkRKikD1snu8OEdQnt4xycs0ZN39alRX/oI2DNYSbv/abzXgZJ
UIunJeClm1/KBa+DAZnvjnH0WEameqpH4lhWsT8u+cBlM0JEsSXD5S0ouy6aJLKvZjkOaftjJVg6
sj/IZUrp6RT5dMx2w4i1TDdyReut6E1J+HRuV5gjg6Lg4/WSj8xY9f6nEQJBEkuPXIYez0D1SKe3
uV8hzvYQUCaVMMMBxWz6pGpw1yYLsnsedCvg89o54+kZEtljnCIy1InXFTPXbw0JsCrT6b7ohyuy
uFOXau39eOe5bRvu5BT3L0gpg+9NW2G67mROptLNr83qslqs4ZY2YRe9aq4VVjpxge1l0DF7EfnB
RY+oChxSppuJeuJpHLkNe8QbNx6GstbPFM4DGr7AO3JeMTnEV4NilCiBlTG0r7sUdcteSkjf6+af
022oIUJqycS1hisXMInpq/kIEOmhBmgBIN3Q+uuLZOnXbxWVnF1ZAk3KdIZAMdru45FrH+h+fMmL
IH9Yl6DakbQ0TCkTSzKG4SDZbNG0VlDz/G70D7S4IL/Q/Ns+LEUBcDI1V6rwGtuDmaV7tXZm38W2
TIkQ0Nz7Laef26XluV49861oxXavXJ0d/cq9ylHb9SkS+foJdbF/029mPUgHbVecrf29kzqgM1fZ
33arid9q1ZcfHXboCh6Biz3kjsPaO8kXJNUClXEsXoJ81RkN2cXutjSoXoSH1ZsQvaNiFVAD2JGG
6ROhW34TRKL5VLpXw8DYpm+GVljC87M9BWJkznhMwfu02HV8Bk928QYDaMrXNOnc7QPpmKLhDYOV
M7cWdHfj/LymdCq3wrNf4bKiJxTZ+Li1mjVqby0vhUe+7GIDyvr4A91d1JNRM+5SW2GJE2Vwb4BG
vCiupYtK++wkR95fBKrlg4SP+dBvgUw8sbwXiOdAtYsU4YC/nmI1dFg6qAcYD8x3Y+n0klg3OyZ7
1I0t5vFQKAJTdw3F/TB5vxSzShfLbXxSzhYdbOE1ycAz80Cy/lygSrjkUV7s6toOt8pdqsSMCEx5
tvm45odpTyacP+hWDc+tXwsGrtvguKoZw5xWuAMY1j4PHd9fXy4obzGEgF9Q80bXKiyq3abj9y4v
fjLPO0ITDoJzg1WIFl/8ZWp6s8dA81kxtnDu19bbuVU83vqiQB8+x59It+jvGyIpM+UxrACDfXpj
GCg1LRCJFGKpvxG1K2mCS+kjM5f+zEMiEjwJCs5LKwvvoBl8YlLCc2n7KEYTtlenuAqPA97V2bDZ
+zI2FCHHIAY4FqiPOHtRjGYCcXaM3VL22p6RZoIerdDTLTEj/enmMIg+O8HHZWr8QwvLd2+t94OR
gwq5VSzvmrL+tqbBcDHVavZiS5fHqc8WnPf25xzO8cPaOXDDaTLwjNTLJWtaHGkDD/vcKdtbLcL4
3PjsX2Xcz/txDTvA8CX5VC7hos2hfLOrCNEA+MG7H8/RZa3S5oUTh/Rjw8fYL871smi+SCMWnlfi
gftE3enarxLXcaejPwUYuwX74bNW4jCw8oyjFwTK3GLbRl80JXNEItczFEBeWkxHM1VA6cxc0zPm
EYNzw6dh59A5Djew7+mMQddMP1M9UCbqZnUYXa4HGWXRcYSwfpvaOTujcpwOc6bKG51Z7ERFeZC0
GRztjRe3x07NjQGjT16YEQgeRVU1r07EZHw3dZ8qbMZH2XYZ016bYv6mKJPeB/Q+ezUF+EDbY4jq
+tKV3pvMwZi0hHBJ7CJU2boKSUyTq/1Sufa+o7LJm8rHATLguEBVSLtZ2BNVfj+hfk1NPQSJcKIc
Fu+kbrFwbGTLF+tW1wes054EZgimhZgdwaLa7r36Gqnm1/2shoBFbCOjBdYNHpjZ5AGufZfyIL7z
wM+cS6jnX2KEsMLAO5zXOhyPowepuYoadaiMrF50SQwV9mN7yu3aXxy7jqcR4PC5mXV2Vph7EiPj
4djEZrrnENpjv8j6XubWu1vSZfpalt47kwIT7hNkQoFs10NmGzcp5UzUkIfyVGJqojeR4beNDNl7
kdPB37LmLh4RKems1I/0hn9pdGY7r2fDHkdlvZss8yyxLNszvyfrvxWUjZYS6tFYPTz4wGR2AX7x
p2IYq1sr528hf3i8UUGp/aJ6JI9ZmazBr1WsW0VA5Kzy0gOuSlrHxueqYyMnm66K9olJqjzldNdj
j3HRb8I3BF4+tk+xHpFxQGEcsY6MvQjPXcmNWeYd2qAp7JEMZGm275aAqhoP5p3szMfIK7G19wAe
x2Hyz9m4NpeQs/RIs4L7ICqHk1v23nM3oUj0t9ElwEwZ4FelPjqeq5IsnePETBGEwhDVDSXO7lRu
8wwuvTZJX0TvvUTW3FIXe+rXYjnGBdbUxefaXZi+eSwDxMU6XTwEVtdXFbldEhaDhxQB18yGoB4a
tXozw4BrgfkbIMpXo0675s+Z9PRFMJ9yz4TNeEiF7S/b4sNfK5iQjaaFsaWcsYe0A4OZ1hVViDKq
DjM2ByY4CnXOJH0cjaHmyDXJU3FqvKRbKTu0Edpxm/b5ByfEQ6W4UHe0snmRFtciMumi3TuDwLlG
icMCMewOvMxgl428Pmasjnac5RmXr39Xmbrft6FHEaCDv8a8R9veNoD7EzRFb1Xeu/usTKMdRZx5
V9hN7yitML+bYxnL/ZjtKOY97nzXX24wITQnzFIDOlzd3fnRNO7iWrYnPV7tfFLp+6127WEKFTIn
VXlPOeNOZ5vxXt+c9ueWVc2FB+2cIGSaEnwh600pK2q6E2b3MJvqE19kekaQRK4YjPGh2wLnTdQm
OjQhtoZcqOWGASd9U2A7fe1zns0bvodEQotKbDN+o3gO5bPenF0WQu5Ym27LdpuPmjOiNrafnco7
zRKBHbB2hnD8uqMwPKBgYW5rJZ86rkuZ7hya2JdMxN6LXWHPeWhTVocVhYoIaudJHG4NiM49aeRE
jY/0vSYr/txsIFU64byqkPLgGKbuvsusy/uB2aKMHRfijJHC1NZ/lzW1A9rG4dG6vbdry214utb4
9/EY8Zr2w/WnzaeG8pNLCxOXSrlnAzk7V5D+D73snc8pGcOdP1CbLEC/HwivXTaqXZkM1OpeSvbO
29uqlM63qFmqnSPH+DgAzTobr1MPFDJzSlh8uVI4633uVVXimAiFWTyHeCzC+TXIU0YTC7iGS+HK
0yiyKUmX1uyroR848vrafEALJSKMZbFgjdSMIVeHmotbdhCdg2kEimOphreiYgZtqL3hA0CbCEPI
iEeuq6v5Xgc+qsKqEnvH0f4n2jCQUUICwV2rUa8p2+K4EU1xTBsmkGL8C1NdPy3O+HmA23qY7NYj
09BQ0n073IUxhZM2ssOPqovNY+qV/aOvSWfDxrenaCs+lVs63TLJx9YfdPeO59iiqdIXZXgIKeIe
W59QB72e/ihl6/+SqYtWb7JXWFnqMJcVUXabAg1GfIm/rt6mTn1pPQpTNWGhO4yHYFmjW89u28Hn
gYf/E264JbG/YltxljhAw0XUVndL6X/PVY0acQzEultN3jAjt9UZ+GuAGo8wzzP8FhpxWkCUNS0b
/PwUdQI3TvokSBnJlKG/jqXq8v0QUi+jiIC7ITcaJcMS3E5s6D0wNjUm7GBsn0cu3cfJ7Rp2Yfwo
Yjyx+9yb9j8W2+5V0syTDBakDFDQr+BlI1gO/hqVrn/BWmIfFQHXTsAdPqf55hyCsfC+RHHj/iJN
fA+q1D7Qf3O/xIiAPpVKzw6vLBPfqCxCScn0/wskI3FyrPsqvQIPgCBH6MIo8eJRPHDhfRKjjuBT
2rl5dWf2UmTe1adx3kC86G5rTnVPj/Wg17pDmNN1K6EO10pTgjqfhzB4JMv8wQNxfkxFAVpxmV7o
IebnmjcBxV3CBuPTGTea8pgSE7iYAMtUPA0OPmQgFjTZvEO/qequHv0fri3qW9JLujt9ah4HF8Wo
13dU+0bKiGkuU/iHV1h+qI550OSnWXgGpUvtOXcrzYdDxLjtYeRKeSotZQTcXoZcmhqAJwtiqnIQ
d40LWd7beC9XMgu+hSp16T40ZnksBuXg6cr9G0+EFDhqh9FYh5r1SGF02Dc5z31vjd1fW2M97MJ+
/eJXdfmh6PP+o5LBdC+qZjsRVRjkv/H0PtGrv4LU6y/gArazU07mkrs9+5x2WXBUlmnO2wl8DxRa
eaHGbJ9qN+KyjKyIb3gi4RIKh/xzXFT/UdVOt5b3474vN43lKHLu9UpHePSms6+24hDR7zqSjA0U
pxykA4Fu173ufHHbGax+XYSmrcNjTvxfhaemHUrUDf66HOLarh9nLyp9GmcUaIcw7zA4xUwvR1C7
2VuJdnoW02HTQ/QTUs6UKJ1e39HkXP71r7bQzikuUFf6gr5ZV3VfUhb0zrDrfyyi2m7oEL4t8fYp
KvWPkA1aBljzSMCc62vNZOQQ6I/RHH/Qmo3qE5dqfXIcJpPtMkHFdSkXfAIsLn+Uvb8WhwmLEyzu
XBA+UL/ShUJHO1XZ3Vhr8bzWW0N/qw9vIpxJdr4vIr87gbVz7vmdth0OU8aw/aav9gihmVKqGJce
t9SSE3G9MHNRZmLabVfv6cRXdFJpZt5Zfi/v1r7rHyp48EmL42JXNOC2BD3CB6ocW3eskPa1x4gu
5AHUbkPPLnY+a+XgkVQjkiiKWHs/00NS0EJODHyLY567OPnSCeCrk2MpYgjwxs2z7Jyzhnaa5wg8
YBFicLUebZe24oqkH/KMasecu34lkZFN9UJCxtBrL02yxMqeg6u1TKZ+fCylDJNmSrNEN2ajNc8z
YK637iCBEu2nVaPkMCJleNkn6s9kvTcZLuawEmI3wyY4GEtlaRHRuA9/pA1e23fTdytv8pzam+hL
0u14+FU48dahqJGo6EvfpWd/jddEmyExr7evsh/cHxS53Ymftw4fzNDCaJmzZQ9uZkryarJkDlei
pZsP9xOUyp27Wv/ACmabhGMYYG0Il71UE+IFXlD0u4sf5Nr+ASYVU6/XIG2MG8x1GaULQY9m72J4
xtm4fo28nDS72RaiDp7wBYReJlf307x+s54/MhntKoo92Qfee/JTel0koP5afease9/jvgFuPPRM
LFQC05dFPUKTlGeXHr/XKqyeBF2mY7PUal+hQ3lZ5zh4qzBQf3LGAA2WWajBxlmN4w29KpoMg1Bo
ooQcVuotGDFuhS3Zc6yy/ND7xr/dWrjddYF0mmkxmpEkRIZCT0iUXnZ47FwaOl8dtmrzpNSA6A8T
y0LQKZcvNuUGhzugp0s8KgNBy1YCb9pSPcwC/HJF4ND5aHRdD0yzH9npDDl+4hfAWYLUPbthtB60
cRv6byvGRBcytCRYiUP7OPddcBBqzW9VJtwvkK2ImIIx1UnQLv6eaw5CpvDnS0j+8hqSPu3zrIlu
1zlg4iDy9Od44EouA4SXq5LMwKdueiCJwK2Z2/LKfvVpPDJ6v9GuxSQuwmSSwjs6Vk8nfpvltDpz
lCg3dT8PbU953E0Rh4Ev/VBHnnzNmpxov5ynqy4FVZudvqXLiPNatc3+Ort7YEzZ3OYdktPSmxqm
64v8xtkk3wdLcs4hpHOt0dMOwXQIu7V+dda6/EFnEMNtKktigMX86kDUJyTy9tQsXvWhXNP47GEN
/bZUFVX8gXyGgpsliQRkvqVd9RrSKX2hyUhL1TgsEmDw9Xz4+cZ9nP2U94BrmMYXW7E+Uw+nVeuO
s7+b06Igo7ekBWZg+WVGM+qYNTqx59cnYN7cY0TtYz56jlhvKQ1uV8g+TbtZrkkg6gcEDOZxcTqk
C4P40YStS6RI/dqKdroVW1NeNiq7tKFQ7/SFE3x3YaHtli50KQsG39bKcY9hbjeY9o37E12TRljp
ZHvh6zAJG+QRLnvKxu7NVWNlQHySrS4s8UwOxR+dpeWHnAvnpcLO+4PK3DwnQbcVTzQVGdPndjmZ
WTMv09cZ7O9hzvex57OVL4b8oaapRxl+cy91TZnc03V85myPz21vfDRJs/8EVI8GZaceDWHPc0Di
1jOBU5tTOnOrbj6DIgTB7tF3RX/RVT0cvQFdX4AphR2jyq7cKHnTrQcl3PG41ROL713owXVy6Vnc
Fa3PE7vPmxsxp/oHUkGWDlZHYC311XtuFrT2GXCsrr5GbwQpCY0AGnZh5h5pEMc3kzchjqfVlKvB
uS53YLruBh4nXYzouMzyfcucYpFxq0uN05DehP/ekHYFh2EjeB8XCij0ORgdqINCDnsAoeunrpvG
s+/BGiAzLNJTkwtK9oPnPFTFzCBWmA9HZxrR+ij2bLQOOBepWKdTMEz1L+SH6Vs6+ttzWRbqU4z5
jngoA8LvdHQe6vDFiv9H2nntyK1s2faLCJDBoHvNZLrKcllOKr0QkqpETwa9+fo7qHMvtiolKCHc
BrpxzO5i0gVXrDXnmIkkMTBhubwgLvtdFooRwNAt3ljJ4OJcSFjpMtRbK6zuY0fcOEyFuzHeWF1+
tKrpTprFcxsGX3RUCKXqN38/9u/CuUXyjHNWeB7SzXOvau8RmRyzuN1H67neecM/qtyRVGPzwKyH
1pUp3bmvPooNZvlWH9wZLD8EKdkXiDW//3wPOZ7uupwA2tPf9JFjoQ9dJoI7fYT74vV+S7Tz36/Q
Tw76r8K/RTT70wgAlRKRu3cm/Eu7abJCu65uBSk69JU04iwUqjKypFp8NzYByujh5k0onWElmPrf
BjpRn6pgv6wlTfbe9e7MlrWP9Ks+7CBdjmO8H2XLPFoPu/sSqcoXCgKmAA5ZzsaFp2vRcP728z0H
yZbtEbK1OCZ/1S1mQq/VCCOS2Cw2G8VdM+zwGFO5vui8qKXgdYqaC3LJ/12Uj0ddpM40IjCk6I5p
LTfuF7WkroUhJEOtvQ3tpsbf5NAwTQ3qKSQWxHnhTCYkU5LRXSRMvkQSLVcI8dmKooO220wFPytv
fKLzZO1jWvPL93N4CaBSrTuF1akTSx8Zs8ZjRANlqxlhttctixTzNmnzA2oSe2vEYr6e2PCtrZb6
jflo58+5wXyJoM+MXfKSAO6tmTy/9KIrfFygyudcNdQXtbMvSYeisUEbhARb76qoi+dgdIjMHHBc
lmEk5Foa6I8oBFkA8QbugmJGM6eKYJN1UXt04rbcxk6ekhJPWMzUdTXhvzylxVw9pWPQ3sWG3hwL
E7GVezBUgLRpDCtySxNtr9RIaO+gwL5Ib9WJqnlxBg3tWTi2fo10w0/01D0IlySfSKduj+JyuNJk
9s6z6p6i3mV+b/fzjQNu7OAY3vA5Zh5BD7q3ne00kWfch+wGJ0m9vuoTzGWO6/2YMjLPUf5r/iBM
3PQFnaTKaprHcvG9jm2f3GYoPU5KkR66HfN0Pkw1e8wCa9fGHG0CWLwpVAxEjfgJg6S1kZ02rqkA
vwvytg/zInKacPJe5YFht6uxcHB5BqO5SvlnbqJsYn1lF7OE6IzACtMsO2jalDw0Jfkxg2MQglYq
lIp5E7y7JJxuhvrOqOTGjbE1hREQFcHgBfKJP+pDeT/RYXwXdkE/emS0plapTRM4mBGcNo3tHJDq
TAQBimqbFRm5jxC81p7myTUfbFowLkX60bO7N9wO5slLHHVonJnS3tCSW2Mus8NsCgdLh5fv2LVT
jUwpXKUG6Pt6EE12ShrM7HpTMRJ3qwltTG+RSjq5tF7hMufdsaVv6RttgK8Pb6WdwWecmCPYMMQ0
/rOC5y9dRUPKZMQRSm67uaQijhQEFEtE3Wf04Xw9gSLt2nQqj1bRfmF4Ej+HZU+fJ0XkhLcivK1a
ffSTpI5vKsei+6/1uj8PLW6aqCTH1EpMfeXisTkp7XVqPrXrWIh5h5wUI2AdRc+uqe61uryO2f70
eZDfkFWBNDDKfJR85UsBfvBLnYTpY1g1pAB6YXRQRj5cdfDubr1BudfUDjT3+AUzA5HMGtkkOPYx
nlq1kczDP5VoEp8Lk/pnbva1MdRM/5LC2MR4ChgWOeNJdxjnhUXwWk/j96Ax1TetdokFN5ZhIq1K
91ZDVIKM1DKZ+oU0TpgVr7ENZAd6xcOV7kQTgyuoO+um6OYdQnV3V1ddAJSs8ROxIWnYTnrxye3R
luaSuoDkoRlfQu3FzLc9zWJI6QXmlrGOuIkIdbwKbe1NeaQg40R9J1BS95sMYQs/IfiBkEZtRy3s
0bXV3VpM+LMnp/ox9Ww9bWKf1mG4aFIz3dlnSnl+b4nhSvCF4VbHNuI4Qzy5go34YI9fbaq3N4Ps
laswdWIsw4W80SKvPmr2VGxmcmavA4IjNqoZvOuyydjcexXRfxYOykloKc1/DJ25VPSL2zkJL4Al
zj7FnpTmgvRwXYtJI86vM+ORQfBhVyQ4nHiaKoecogtehUt//1ziL1TZ0OgpT1l2Ijw2uITzPTNt
eij7Mfkv9kK+ElRiZ9/J2AuaIKGQubfm4NhG4c6ScP97CGMNNv+amWbBMv/32uJPx5SurkO7wEdF
/fXxKznXQ1CHdmvciyhyxg16tPlOD4r4EeyR860FXPZcu4g6CzT+l2h2H90r2MMoZRb3h2REKT3z
nB6qa0HqziMqfaLNSLTXs22bXigul5//XxGwHMLUXbHYg4SNseqnbeiXIgCmC4yNtvducfGPb/Xs
B82mu1SfXTrIWaUx51kpA5ODSNI1Kp/xvRmTzer//U5dOsrZ003/KEvSfPBu2frMw20g1gJBZPdP
LkQumOfiopRcMZPLJc5B8gjW5kn2UczHNu624ThUt8nUh//kcHWBvhgCH6UpcYhSnp3f+SY1GqXr
1XzPkDkke3ZKd2lcgzVEHnGliexS2PfHCnQ5nulg3VvcyYtJ+dzqagyh5TLuyE9l9AkV+jx89hp6
j/ei+RzEBfLPS360jzcLppCOBdJeoEX8Xwu36MfXKm3nyJimQjDojjZI0Frdh/XOGvhvS9Jvx1le
71+e7wGXEL2HUtzIuXfv4tmdNlqZBhdSSi6dzZlJq3OzEuE0Z6MAXkR08r5rqNi76cJadL6+QlFC
zWSauFN5W/nfjyczxmaVqTpqHmMrwy1frY3avfB4n50Je0yHP2/gKMOhDtlFfDwEVpzAjPQseGTO
TmeY5ijphqgN/v6qflzYlp00y6nAh87aY1mOPDuRQkZaoJPP89AKf1GiOP50yWR75krlEKbBkunC
ejJ17vLZaoCvWpqM6KqHgKqMxAQ/iK7qcZ/wrwbL+ccbw8EkMJqFb4V3kyv38aqZVZdJV3Xlg/jC
cL1+/vvVOr/t/HUWAQyp7AB0R1pnnz1tMFtvDvT8IdcPbJH0f2sAcKXwu+rAffDU4D09R49b1ihh
UljaQz94q/iEh+PC1fn9bjuCN92WmM9sxJBn73oVD1kvA8N62E7pix6RNa8X/+akZ0YsbMxAlseC
slQJZ695xPzEhPVTn5x+QtSy6fG3sQ35x/sgeKTwipjLmdAtOXukKgJnCMSIm5O7s5MNXfv/vz9/
9lI0XioDbfnzZr91dpHY/v3Pn7/ZACfow3CvKQBNltyzSzRWeRDrYlAn3Ro2LRqwXsdt8JKjuf/7
gX5aif+rKXi7garxgjPCxHzO9Tr73BeqEE06p+aJ3GEibYVxVVuYHq0WTWrZ5XeLzJAxwrFp8P7N
I6XH8IIr6t/6TvwKB9WIwYq2rJXueVMlVdLKm2rsH8J9oO0K7V/fmuXPs3rxOi5YgvOGoKFVEbop
q38QOtHDyvoMCenv1/G3154jWHyVoWk5DsCDs9c+M5oq7IXbPaTOuH/VmCz8/e8vN/zDbfr5vvOF
5FmWS635cdEahxH5MsvWY6YqKLzpkeGZj51oDXjn0KTlJtQYtf39mGcgwN8KjXPkBYrhJBpEkUPT
grjXyOQa6OaqmqK3dGiQHiqmVQjWrjRCyHPVnS4cfrlm/53z/zv8ArDjJRDOuct5MglGcoeQKWBV
X/F1+NzNiPzR2fRxHPt9H5B70WNkmxT5mF3ypDFYuvAT/lRqsYxT2bPiQoI5qxXitDaNliHWSWjm
7ai1BHwkaETE/MMt589UK2vbi76OY31TjpZv1XGyYvyKGib5mmj2vk4WkaqxHnOQeqI+Igi+sA79
8QcadASFSZmrn1PVuj7EN4qT4JTlvMIzgQuV561aiaKqwMQEnN2v7fY7fo0LtccfHw4GdMaylBtg
LM8W2EY1RiqTLD+l2LeaiclAwa6ERntuPfOGmf0Xt7nWxgsLxdl69b+H4tfDni28E7OdqFY8FIEc
6Sntq/7bOHyZwpMVeX48fg4CHLTNHUodfKiX0sV+RiudP5K/Hv3s6wgypcTilucnLWWWij32mDmV
xXAHJ5Wdf+ttTLttWNAliPBOoE34znD3PevtRytz1mzvttXsXCtMXKxCB0mY4mo0FH6J6juJzhoi
Bf3eoju3NbpiowaOUc/5vbtIOOhm7oDRrfmiutup736UOUYpqwjhC+DFpBVrFFiDNHuTFDjQFx9T
NAJcm+fPmF6OborkyB0Uns6GPOJoO7WFb5o8MCGryCDGfRcoOsVm9pwF4ZNd6PdBqtY41ccVxiPk
S5NvqOLKrYyNnKrHwfa2XomqZCzceTXkdrpRhBnxBcHWio14HVg5zTsj8atS7CBNvveV/IrXC+vr
0G7q3FzXtNdidKkIXxBdh+FTFTfdOmnEJ6MJj477njLkp1n7YstFzNv1OzXzug8IL9fhYKC36q+n
Uj6N2nBdJNWmRG657vF4qyZ8uLAQfPwg/9/HjnkO9ReFqjh/z1gH6E3STTwBAr1nhAzSzBsVOibt
agzFLprwSOX4m+x5Zybz0RiD5yge1gayBIZtX0lQP+FwubRCLqv+x8cRqSvTpp/VGrSQs+XJLBlI
x7JUp7R6s9gAcp8k+hXNeK6SrYecQpu+tv2T2dGxqncXLsnHT9JySZA9MVyz2F3by7/6+EnSUdP1
9pRSo/RacZwRg21NTdSbuJUzQtVR/1Ejhfo2ey3mD6dWd202f0NcEV3Nhq5vtMy0r7rBa+/qasK0
FoftlWT2sNWHtHv7+281P04E/+9vlZTLgGgoys9hEy5+DBSaVnmqvUPcv8XlJxfqvecl6A3uJUqV
pLsJ9S9oV1dldWs6+rca+qE1F9f1eBdARMFw45vu1yJF4Vf8GEceTK3m3cVGnTFbBC0RmtejHtMU
T++95J/IKP/7+Uyk4fJyr2n+nK21cRIqRmqTOs2yPQZTep/GVQzFQEsvlDF/WNWpkwwKDMaMwDnO
CzF4j0Yt0AyeigyRNsOa6A3lTrZvNedtLMb8LvbIh0/A7h6RpGMziEd5ofb9w3PlsoaxQaOSos11
VkrZTpwPQdeQBF69TIP1QPoAKpxqhczcy74TdnHhI//7J5RT5vtJ48ZisHYe3qXpYalbKRc3LDz7
uxzmDM0NQMDQaaO9VY6CaOK6QHNr4HhokTb8/dn84+kSqGZ7js4s7pzIpOkdqsGqUOwkdJzczDZX
YVk8xG2er/pJP8iw8DvPvvD2fqxXfz5RLuRiiwYtb4R5HlXf6FHAnGS5yBFw04YOBZl0fz+xPz9L
/x3j50v5SzsndgKlzX2rTlLsPKQU7STXynpBxoyhbvR7b1MY8WHqigsP0PI2nK2KdElNWnHSpHF1
Xjcq08B1HbhcUcN76l0DtVn/PKPBu3B+vx+HctymTc+QlH7zed8PmH5XisKpT41h3TVB8ayVPVrp
bB/S9cHn4wN4eoK3cWhlvS2HmQq63qBt61derh6G1LjwJC0L7sfz/vh7liftl+udDSqfZtetqcju
rIbViScHufVKa+rtkD79/ex//yAuB3MYYdIowKd2tiSNUIlmfHFY0uL4oJfo27v2MLv5Hr39hX3I
Hw5lAPih8bi0IfXztnc8sf5NKNlOXZw82lbpnVJDedswET/CYHIuXMU/3FWO5nj8j2kusN+PVxFm
cGckfbscjWJLNVvdKTa5uLDo/P7WsxWlb0eHWkdp8ZuQw8Mm2EZjc1JWvWny7qsDQMAyXVaBdJO0
zTUWlQuvxe+v/HJIQEvLS0+v+qxY0KbayUaDQ6bzICBpGNpRr7Th09+fiz8eBXwhmyZdd3/btJke
qGUswzRGVHEqevlomtGFa/dzdHT2oNNxp8GDOFla2AQ/3iJE5RIb2ExvJ/9Ri3JdDRNC4rfRZQuo
0DmMvixOM5axxIsuPB1/Or1fD332jplYdULXXe5bo/aV0aI27HEP/f0a/uERXDohfP1A+Ai2/B/P
r1D4qJC4W/dO31cAmEz7Brd6fpxjINd/P9Tv7xaVGxw7aIo0FH+7XVrSe81kJ/Gps5yZBw9Zd2RC
TZoYY/uqSucLi+bZGoUCTnrcNcRRuqBVcr5spCH97K7sp1NvgJPVilzt5k6HDZxNauMh32FT0ZgX
Rqm/HRR1MWMzjNgwAha03sfrGWQiw/PUOSc3aLptYHhseKIpPfbW4GxHru9VOmjppaf0rK4AqqrT
fVx6qaCBGMafrZBmReskG3XtJNB6H/TaSLdtCwqiKw3AQk1o3GlOPHxiQwk3iVL5yg2bNF/XfZp+
np0UW6aI5mTtdUN2ihWgjBzLwv0cxlQqI/EMJVKCvz8MZw+3QDFHh4kyGYQ8gKnz4OIxib06tHL+
PoghO9r14vHvBzh72s4OQJX/8UZIzMdub1PrhLZaCUJuoLuvA1lD6roECD17h/53KORlNP1onXEP
Ph6KTy2KncooT+WMgeF7Qgz5eGnk+8fT+e8Y502/vknBs6A2PmHakfITKAZ0M4F5KQCDjspvT/By
Z/470nmN6uijPQW5WZ50Iy/RW3vubZbknT9WjAEaTEWHgcftNsUYf2yk+EpnWtsYDoIfq6oTX8Hc
oinF/wP4PPdQVwYS47xZFMEZXey9NFuCzZXUVrhVJayesHB/xEZh78vBeYX+wBxYze+pRlhFgnjP
T6aqsvwucmgKx6bVghsR3r7IM5CEdZhuIrxH23oATcQSsojyI2NljIazCq2hXdXYw7AcPmeIOCaw
fj6OW7VDqPzdbUmEV2yr1mEVf0GY8zbgLdgkY9Vu8rgBgdVInGPzYL8jgWOzJlLIAzS3d3kK2M5i
SwO5J4lO8zhdFXO+H5pWX7sACjQsCLAD7Ea46zIqiPuuOvXU6Wjlb8ARxDCsauRB2FPAMMSyXcUC
GohIbW/lGVXhOxZUBtZrDxwMlJpUjMHethJ1L8rsu5mHcoMFwHl1MKTCoU3LXVFF3V2o6SiBBZIs
ZipY5fR28Bs3F5smZtXR0xRCSsx8QrNbi/y4vjnqCgNn0VEBQMpRhxQI/krEldwbRlC+Om3Y7Kyh
qzaOwDXplcjm3ch0rgqj8/w5y7RNjRHVd0ys6UHdf2lkaK8LqzN+BBLohKit4XmqbIEReho7AFog
pCZZ89WcF015TYrHHkRiuon7LvbnKjQgEE9DtUJ0Zu3CCrCRRxTLc9na0k/zIgCmB6zrOhsicS3C
/Edl6NA75tI99F1frlBbEzg5J2AUC7zseFcEQEne/iF2xy9x74EOwgi9IeHO3kxFbO6VxAuI8Ly+
iVPXvcqHut1b3sSollEnt9I2jlFYfeO5cLaZmMzXcLaxwggIR30XOocKdesqbKdsk9TTmxiOAzzz
vpieKieAIhXRNFNR1N8GgQp2VhIkRDzM1n7spjck5BoOWpf74RaVb8NpgFSdQVlTyBl3jmEkG7cp
2kNjI7IaFDLc+LpPr+JqBRUeE0mXOyvcsGKHjDrcF80g90HZwfMCaoHCPjPxXw0yXZtp96MetC/V
ZLHlq51gFzi1uG1kTtevURHr4uR8hiUz2UTx5fiCY2bV6VjPuyarHWTjjYFvNgTLEEfafTGU7hE9
T7ttrYSEHIF/oevi8TgAuEE/CSSvjarwpnHku+bpyN3d1lobFf6sPsN8LVPny2gk9KipddcF6u9t
xsx3FbTGeDBisk+HyIxvavKADk1gBA8E3MeHRpWA/8eqvPMmrLTE1GYGtkWAjAVAeU1gr5cSAkuK
X3GTZ7GBv9Z0b+M2IjkAV83OjazvNuRMPHqI4FKy12EnLgB5KdduKvCw5AH7i1LVR+zmfPT08GYA
cXEoApd+K05QWiDRvav3ox+VbvES5razMvm3W1N2pA8Drdv2CQE2SM5m2pMaXr0kwEelDWKrFq+t
pQrlVx0BmrGHJTsWi11xxB6UZwvHLqcxhco2vLb5t+u4gYkUdWUMaq1W30MNJy7gL/CK0tFoTnTV
tG4tBxW+XazCZgkfcN2I9IgwW5utW6CkTUfk/zaYSdclL6EPSz9qya21MFgf7SAmi6cGvjSEVfcY
0iDbtovztlNzeRW56Mn7AuyDXc4VrvuZzn5aBSv+ieDemCH56JF6TbrYXKdTCECiiSU/uWb/ZwLT
glXRApFDNx5FoGQSj6gPIgS8TRmj4ZshjG1zLa1osxbyWx6M+rrCP7WOK+dLjQl0LeP0bSiad4XB
h9lC8tZb2idTdfAXR/N7EeQB2DlOtGd8uOL+fLcsejaOCNTa6DqQrWaS+DOUa7SdKnpkV5muAgeq
TNFqT3U68jMrO0N7GCEzzPUZuSrorrDNeW/yGh+nW5g7G4rEaqgoHHopQ2YuMI8IUEbRBcageeYf
5E3M4hFvb1yzL2DFeI6dBu+QVWUvTp4/26g1P3Wdlh8HLHtX01yGxxCyfIUtFrRUt+hcnYWzgC1N
+y5D1/PzAgsjVkOEn16IvtPTsDOx3feNyLOvSHp9ly5arBkX73XjeJDHhkZbUQTr9MAbUrZ1tnhh
3TNdtVWyE4OUmz7J4WXwnmwhJdgPSWcMOwRGzQ3ws/ZWKZlc1Tlr71LQXlMpp346RgO2VusHi5Dy
e5I8WO5ItentFoFz6iZb1XvTDrTLuI0YFPFoDx3NI5xiGMewc0pzWvOtna9E35Ex3TTiUSWR3SNV
7jrI2WArdzHCbDxCXvIig4avuigtYjIVUJMVoC9MXbLmYupDeErGBcsrehx7HkMur3S/egkRXXAx
YYAQIHmLqy4Fa0RYx0rgpQQNKtNr6P2fncZ6tbruZbKgwtRmFj/AtkzxMlADWj0lg21P3grGTn3M
Oi28t2KYAx4G33XbmGzJxxTvyxCMC5KnzrEixYY090GWcBOm0KqvCiWZvSDPwQAWhneCu8asAUS8
kxZk3VDibtsM61Gx0Hvg4Gcr9lnBKmOqtHacDgJKVGSrjAiVq9GR41bUZnJo8Obd9qlk1BhKiLSB
fM8rpl0NpsQrvW3bzWBk7ucA8hR8vbzcZxbTEHwC5taFuOAzfBefG2BqkI/QkuG5ma2neXLxPXcy
wT8TGv1DDp+IZ14vbgyJcWHQsh9qZoGMEuSKjW7X8Fa1+G4ukVznVp/umYzMd4o5Pf+12YTX0h4Q
a2MBPU5L2xT+VOjzxQsemzaTu9Bq5K7VQYBlGNRxI3XqpahoWHV55a75qcZWQ+i2awsclOtSa2vg
zL13hxed53iqvO9ujdXBrTXDh9Pm3cPRdTdSHxBMjy1va0bxBLQ5wuiqXkShtV9t3Id4s9Iph7k4
5xaWy5nFXqQdBAM56CejqoKnoAthjXTVuEsLI/BDr5g2dshQzStmVuXAJczF0vJuN7dT+KTDMXmo
R5SDg6lc3kpmSFEeOAcV9sGG7aR6kotFE3S5u2k1ViDATEwFRzPZIkd2d7GrJ35S9fh9PfrbSec+
2kUDdSqghowGdyjJg6reTVxEUDizAX0svvvMsN91yQisKihpm5opn843OFxlfVp+g9JqbZlk6SuU
oHIbJzOJU9Nc3+ltj/448Thh1N1lfkxio32qvOmr3egNJVD3No3w0abRrG/6Wuh+qhtvo7XcuZH+
mq0E9rnBJeMGxAVAjynajyOTHgZSOClc1nZVRcZtxEBmpRWsqG4bz1tVE6A74JPdyskYH4NxUmst
4o2Msux5QAMPciNpfYLd7I1AsZpvvys9etKRy4I6Zm+OH2XaDRUhQAMcipU+Dt0OJTZOm2RKGeHY
xhZQ27gBBZdhEgiyDdIxrGNNCJHGpfg9TpbBviHJ2iuCkqsHq8qTfTXa5hoQ1XADu7r9ysWedqJP
sbMNIO83ifNzl1w1nPaYHYlPSnA5p8ET1nKc7lgUdwVbWBiKLmBaag8DR0FUH0VidJ/a0gXriqbZ
91Th3qBlD7fWTM1kKru9h5DFJkAHb/+lSdhwbNN6Gk4KeEVNldpXrwQFXY+j9cVMhsF8S6Q5GE9W
1cYmc32zzPYxiLZga+l1+QWX7fIwpj1kgsY08bZb/aay2yVQp7C8ddaNwEqlO/bjSwMW6cYe+Cz3
tnRWOdb+g9ViGs0dL7pPC2lvPFeV+3SO7ZVlaK9Z06arvIq97Vzl5te0Mti3uHkUY4fERbsO42Lx
ByY6VZSnxyvsOe0qyGD2r7PWTA/0CqZNnyfRvaEIJ8IcUDuPUewBt6zlYz/gYwkjJl+s9e69HWPA
CRwYoVVd4byCHO60r0gN0UMy63CvFJXfwey1eFtBljgkGWN3jZLaz8xG+XE/vAEjsdZT1KDnb1KA
XhL4KE2tHNwzNY9upx4OV2UeEuV88lD/bHW35uyHGn8tqxnpiMFrFrTFWqZSAIsViZ8OyzqIn3Sl
7CRix+QCkBqn6CYnVlFfCyfIb3MYVYnvAZyjqnc1fqmRUcMALGG5tJLpBgQM2DYjseYb11D3aZW9
djDc9oONF3PVmbgstcyr4SdA33FGvfYjOAQb1IP5FowlnwZIuxgieTqx0UYvlAE0jgCTvtlROH53
9KC/n5jV7/kDI7ScNrqFzYikLZwtA/Cz0wcsCEb5uc1xqorCNeEdjc5ezERkagG0L0qO/iDizrlL
g5qXvFiAiz2xC6C9qtyvmwkAjxt4d/StYKdZzWvoOO9aRsNRsAO5Gglq++QJV9vVk1Z+9aYAyANT
LB9vgVpHLfgLLY9aLJCBxtjTxDjKgrC2tErbY5Cj98Wwb6UDo/erIKyv7QFrhG4S+eWiVFkpNvVi
lZTUeOALtZ0cBmK5bJBu93ozuiuYPWJjBHCFrDCZV3kK8ZCgNdpcpjOvIfUYvhcV714ISESVoMON
IpSrgsrNjyV+lSSKJz/C6oMhSpN+6XXzvbAmcZhjgI/g+qab0Ext9hieonVW1ztpqfC6Jt59Z+aW
C/gv7u7S3Op2CMy6L4DS3aM9JtrtgI+ROxX32xzM/+eIZeYIniD1kzEFEsvjJO4paqFvlBHcO6/s
HiG9vfdDXR+itvdWTMTmaxE9dtmWmL9kzdaHWyFS45XitWd9oeZRmtWuh65hRtwqZxNxPF+EwloZ
rWLLh1E29eMoSn19cr3PsrSxpluwFb7NgfMVV9XwHIqiPLSWRhiAnpNjemCkAafIqgxo9W7U2j+i
1BoPaT2afjAm2SbTmTArFaCXMHC4bvKpKW+bVrzZpqldgdkbV9ncCywWOPp4r2JYBT3v/UyAA3wJ
+0thO+3ezEoaJI40KP1qDOalyYSxSBjO4Ux+8fTpk4MZibpqAvbXKKo7LdN2TkeGX5qP4PIKqlV0
WCCR0hIvD0kFvHfAVTD+NiAS5hOtix6FGlIRRs32ndnjuIsdBn1JRWZAnOvRPpZBuHeron6IhOs8
clLmynZ4LGMX1VAzfAFJhl9PYtPWKaBW9HABhbR9txnSXH7qYhVvpjYzv7SRELdekop4VTWh+2Nu
M9LVWE2PvURzk7UN6CA9+IR5DHVEpJGyxzLqtxLmWpHVYt94fehjt/0212m/AX2Dm9s1WTeROm4T
zwlwxKlvI1ywZ1pLoGzITNvSoIfWJrnF0zTJh8KJnudkIF9S02E0mW6JK33KfXqOJq7B7n0gh25N
sr3aR11N0HbG3dOjThzKyWoerL7QjjBJnCMc5ejWkdm8zVM33czQj+nXKk7DWHb82qtXmuUdIkOq
1LaoaepJ2hZhwGtpfeer8k5UC/QrRBBrOWGab7URw9lgeb69SIXCOHb4eEKVr+yhvHNiDStjAZWh
gB/C77Mj8jNEtQl17yuD42qrdcXIxtBqvs493UfUopRVzbAVssxvqQj7T2MBOcusg2jFhrGEZWjV
uyDv0gVPwoZgVnb6SnxauC2K3vDFZOUbtjKEFujEj+Mxz5J9W8JYDx3xA9QH6jo1k6JbWYDspPtD
Kb2Cu5ylV6y11g3aocKX7YAgKgzN+qHKu5G9e9bi4KslzFuMJVsXW/BaA+C9VbgaV2aSf0P9GvHa
1m/RCG0GxIFhXtkFT383G98XW/8q0hW9OUDSlNLkP7ynAT61srGMuxxb/waENo042Zt+1y4w0cS9
dmagwCYizCvPZVGgo9WRdpS68CkAWzD9BuilRdpLNjX6qTeN6FQ3ZnHjpa7zGZsknSl2pCsuLtT3
GdAByBhrL51mWjyz5gYmfL6RNmRHXVCpaSEJy6u0bPLXtrWDIzTCeh8RdrgPjCa6B9bY+AWxh7uR
27LukkEczZ5bE9ohi7heWZtyAKyVB8m8KxMCvwT4Azh+Bt5SEwQ8aXTl7meWSB0227mYv2pR59Bw
VaN9aAdJvPISMiKp2LZGA6GhUdqwZwoHV8uNuB3ZQHJJLO3DMMq9q+KnygbWEJVNt8lky2ZMj5ID
Y/Hq1gOHfiVozR5nwKd8UmpD/ugzR73abvs5UFl0NKCB7dIGItIYJ29hMw78fBq+cl6yC4O2wysb
NwEMGXv0GXrSoqoUsGon1e8Az/N+W9AOptDTN3lptnteTnNL2InEBCjUlVaPxaMIEufzOLvfnGLk
edFZb3CRttvSAQM1aoV7kFZVspZUxVOjuY0vJAWFXpC3ZKRa/NoLp70mkDRbW7EGJJmib63N5G4m
KsOPmGvqeY5bIhfoSACPt9sgeORmGOz4MuURAgqdwTEUQGYb6Z/R2NbrNFv9lcWCAbNwFPCga314
5lMnl46uOCC20O8iRVOCEqjfT72zYBz5RMKWZtopIcDkirrfotf+lqBsESv6cRTXUQh+peiy/Act
VwRhbs2KPHWjfeOS5vRABV77ppXaL6NEJZ2AMSHlMSClhJjaLc42wA+SJ/uuHonUDp2xpG/R1ms3
mEYiO9reuulsunCzAGlIUOpnXKn/h6Pzam4UCaPoL6KK2MCrAGXZlrP9QnkcyKmBJvz6Pdq3ra0Z
jyyJ7i/cew+qgLn7xWw57eH8kLIyTwPyCB1L05bFBPE/U1tvLcNKL6ZsJvJiXZKRfaLWJXaQN7HY
7yzPdAq19tMp0p5Igo6enwyb4WB3CD01wLVmHI8/VuUbCVNcXLBsMNvh6PkEU9V4HHAqDfLdrEyS
cWTVhwovtlm/3yL9pv7JbGyuhqF2/jwO/bNbTR8oNtsjLB9i+JkxMbr8yCpEx3MC3oeRwRDA76GT
BBUTkYnM+Uvd+5G743AyK9zN4+DmT8poJKuBjrGCrN1tnNfpfmoNk7UDWhAALdWxFyxYeeScFPHj
KBqi00b/1PpG++GsrYxJXu/N7WJnL6Of0p5Y00fa3lLAbd6/gBvAfvKYEpChPJZZiBx/Jf26qmzi
nysr3uh5/Nim03RJYZfmEXPorn/JUFKP23yQwwuegDHQ+8wnUamHftClln4kw9Q7zETBvsVS70Me
WzaQoo8PycKw2PTTVzYIelB7CTAU2HK7mMSAPY1NfMAjYIROnkBubqADwcsbAi3py10+TkzufNXc
Ym+dsPPaf5Ve/yuaygiIIMWQ77hM1k6KRlJGZTw+lB5plKNH7jUcl5xuKTWjjtgnxrrFv9HgWFRt
Vd4ozSxR9NGN3zp9aSiiZ7/bg7eI/PyTuVkTn+t6dK0LGdYT2lE1ZNlOsgK+W3H3Iniysx2SOvDO
xO6AQpUMuCoDcoDQxM9aEAJcY+TB/d98x2Vym0a+yrcqP4luazzdfgEUz2HTbIU42cSnkf1PypY9
k5PALbLJV+ep64iwaGIwMIbVGTthkI07sEQigorQ7qpuyTSwOSaWdhyOLlL2NVHaZsmLFwwAt0Gb
NLZ56TmPYKv+LaZxWorieeWB3+mIGaGcMIsviZeH5naxp8UATdRDA9GzX4KasWy4J1c9VHgPHQIu
GXKalaBkr8r4faUau5gV+53AXbT0r7Wn8TkXXv9pEEgX+gvhCri/jZX73cvtKK8GdXV1az16Zvbp
Wf1r0urkxJdETgyA4rGBa6S/z43kA66zwCft9dlqSJ/Y2OTV3Y+tPp3shtQ2RsLTpsk0TGQag+g6
Yxwx1k3C1HeQ4KlpSoliYj1ikeVpKfLwCYWYNmUNT6g0mOgzJyrZbHAKL7xbgT2RMaVaU4FFGLMt
AV1olPsKHstSp8S3MqGBPMKtZrvjcz+zR+my1D2V+fLBeW7uXFYdAceefk8sex7GiGOCGg2y4MHH
HE5/zY4ppSf/sjHzsSA0b3Mf7p5NWan+t8JosrEKr4manlqN+AVYVFPyO7tzGkHkWuuI9cZ7x/kT
sFgh0SqevwA0kELIZIgljE5JQjD01tRsWsKsnfUfQ+v7UzsQiJFD4NkkzG42UkH+ZfBE1juDgqu1
NMNjnqWovZVuWI+uWdWUxmvbBUs9fVocU2FJ4nhANtIXnHX2raboFma0o03wdm5/mYlnXNjXNBeH
o4QX4vxraIVPeSIWkmYdm4WJjyS7N1JM2gYb2Sou6MzLDz1JOkL8c//IyPnfkI4Mez3vtqGMcYjk
Rh8vYTmo4akj9JmImkKSc0aaZVaCkHbcJH1WbTLe15X8IgjfjOzOR3qYc1VTx4HXJdVWkdvryoXl
y/hmV8ASCOOsLtooq/ZUmUV10dkguSjLh5mYX5VvCwXRSyOtgKs9rc8qnuNrywyfML+aWlEfh5cJ
N31o5dpMXn17o0iYr43NSG8x8fePjpMfV9cvjkK/lduSz4JFKr2zmXTbLinSUPrDsJXKlXsWNdC0
ujrdUnOQpNH4JidfrW98xuphnDvvkFVfgfN5PNR9Gq1ZbO6hfDl7fzap3+Jh9rasKJdHZaHwGtzJ
OhCgMUdT31fnZpbEf/beGiKiWUgpJc2tsBIfWJpAAGuL+aKtvndyE/4GnOTPpid3cS4M9gC6CXO+
l+BhILcH9L2cmSToXlNDpjLUYyH9jdSL5CKJWGcn45ob1uhkcvfxA4eJDSUrNo7CKIu9Guxsf8sA
prmBCWnkPg0CJJKomEmwRgsPZ3VhgkWYFDJOB4EBSn3JBhAwlpN2H7Zh1JvsxpiameJuh4SZuMrJ
ivepUzaqaKujSWHEdiMpgtno+tOMw+WkO5n5VUDD4o8gV58kqWYEszZ7Dyff1aA+2yX5eC2gse5y
0UG/sEvjMuQ30bZtqZCc1fWEfNo+CuG0B1vD6dB4MUAzmcnPNMvaiOlcGdhUosHqVybXC/cAKIwC
OI6unizFQoZAmf4E5UAS5zv0kVOvnCWpgazbcMDAtevAb7rAjvKLdd37fiIipex0N5UTK+b1be2U
3MMpaSJX2eMjh/XCugh/Y47xdG8ZcXZuTdmeCIwhT9JS3bV1co+t1jJS5K1sY7skv+/l9GRTeO61
2WIoNmg2eMHbdtrWvxxf9pfFxlpRu4M49Iu5PLVqZNpEgRG4FDU1qWhWmlf3MhU8Fv70kxFc8p5M
tUg3yy3eQhScC+2U/FRqEdvCy2K656lgqa3zF9QtDLGe7CsNRfI1OFa9A3AHdWkoWOomwLCL3FV3
aIcJ99c7nfss7tBwJf4RpJV/5Eo2D0mRt+h9K3J62gIYAtfy2hfLDgydDKnxO8jT7XSpjarYc4iM
tzJRCyAFUSqP2rI3tLZG0iCoj5eGRO1pSTcid17KdvR3rHjksRX9jSzX6XS/ChOGGMgNjX0SZZo4
0LJpvmvnpCH4+5Y8bvkNqCL/D7Dlt6QnYT/97VgAnISnlW+TZRdXtSxToMtkjCwu4XugsnZUKFa7
ppPUx9wvnCOBc9kur4qX3HZLGlFDP/WOOfMGDGTR1AWhMmxsWDehaRMTkjq2V8vBdOLkrUiWn3ro
PrDUpIFBBRBUTc/ETFEKsBOk9dOkA4vXkShaXP0+iZEs+27RbxtnNTfgcMww4yS61GWfboplYUEu
5hfVlP1O81PYO+xO7yYRV6RxG9orLKsDSsy7pTGyLZuAO+ia3nZVzqcyhzR0Fm5az+ArTuRdevb5
VHf0acadT5LhFe1qEdgzKVKgif1tPJbeDwWbQa6p27AvKohQ0jx5WHrSdqzF+SQjqd2jL0VO4seE
TI+ztanpjbcpRFQeBevTw5LLFlB2RNneerNOf1/tKTv7dTweaWpwNLAMzzbYSSYUaEwHMjT3gWHX
fF3a3LqCiysuRkuQ6JpiEFrTtIuMrIUZ2Ujj3rytDvya7tBGHbdxBKRFrMzVVSTCI4theuso2UNi
KSWigBuMyeid/Rr7rN+FZv/F+GNvDwJCEzd/JZFVBaur/ThCd4nVbD/8mYSbdBrHS8HJvc81fpvE
YgDU9vYrOoL05kla9yuw3kCs1dWb1uFN8MpChlN84LoZnzQgkGExpB8oeAiDtp1nU2VuaCTp9Ow1
rssvQYKxUzBbIoxqOLSDu257oou8Qb02MbvEfAIPZcgxI0jH90PWHnHgSVVFfmoMB3Msh4dRj4dd
X2T1MxFpVghdxwyMxIG6SGxgHcTdJD4dU+/3ylus94REkRet9RKiPhuQimxNPOxgpUNti1Sqp7WK
vJRZ4dLdKiIpyKZvxXiVVr0+KqXwFzGLArxwS9U1iosluv4LOlp9Zixls+J342cyo3h0u4nYzKQO
JloGdptswWg+pf5d9B4dD86pf+sQd++l4a37Oc3drZVaTBfZPDaaHTQ+4iyiVajXf4dmeku15BkE
GYyOmz5nLhkHkl3koUET06uX8C8Q0NhEXc8CkfZoDG2su/dOPsl/+tCpV0On88npdjdlMxMSqRMw
ZQzcsr2n6Xc0iwmYgNENxmIiHJeoktB3RyNKfMQHc1wnBJYJ89kYrV/d8XPk/QCVZ9PKA8Po4quP
62nTO40BJB5b5CBYYMCRAORjUvWgPSXemXXF3rBalvmayu+teOILl1Od9JXMx40i8f0dGZS5zZT7
4vXCfLTs1tzTeaHOEUXHAd9ys3hOfI7zbt0uU5XDjImfMlJLT6wKq5fBQVZRL155NsQRVRRcpULL
3+CDuEHbuOBNG7of20NMxoJCf7SKT5SyjHOuRKlRDgSSh1Vn+JyRzlSw9J9e82prICdif3jp6m9l
5HfxuhCG/ABzG0e/bp4Y08Cepm5Jfgij56pk9FuSlHfb6XuXcXlByLh1hNzb4hnCDbQyHkrnqTVO
jnN26/skPXrZnhDpjBWSTsiu7+2djirvDEIjBmriVzXtj72psncbEJSl8fbu13Ivqh/fvdJ2bTKd
zqE/M4g0Vloh/TQw+qzHKJNcKmQ88Wl91e610V8seqr6Ps12vUsR6xyWBjxQ+VtN+5IhVK8FZs+C
qjkvTJWygzE/DAyZRjaMpRpYijCP42qTwx8hYtQIv70WEhcux/Nc/Yx4IM34bk2+jUqCxQKo46NW
SeU2aZ4T+13rzkabHxwW1cK+up2/5dY7N/FNXdNELe88CdEhUNKTPm7n/mdhfuEUyBjpq/TpdWEy
1SfRpJAX0BgReVcz2S6nvZEf7eXkpexa7TJ07L1eXuv2uebRkTTaF29g0E9AqBrKsLUApXuBN3hh
o35un5pI/2gyoY/ibF4hcESOd9/IN53zMmmLY2HuJuMEFehQlUSl0kRzMoz6d57CmkSEapDbvJAA
OD3FCdalkYDg+YcTaFOR9Dgyi7Pbo5y4d4jfLzCs6/VrIw6CSQTkzE0WT5vOOqYojfjGcI+EvOoi
3XbGgwZP1/5ImofSOAzpzy1bHnNRMDm8gRfNBCx18avb9uuDGcvkXn1ianoHBPy3bTwv8ysWqA1r
jt6+xN6uZY2FvF1DjDPscvQzlRMNxk+JSrHiViXoPFs1yGaXJr7LbBhaaLWKi8c9LmBY2b3ebRva
XfL30X5VjSbZ4Cr7JVVOfWC6+2UWZnFHxmbkrnRXxWWCF+0B56P4GuSMFMp+8MCPVxb05hKEL4cO
aeriHJvdKSXl0ij3pVtvJsBs5NJBcoDrQ5gQ4lyWS1URuvPFAjdlc+T5L6rj5PXZq5UMUuONrV5I
Kg9JJAo6qsG82GXslSdcZahY90uSYWN8muF/VRcBWmemwXf695zccCJX2O961qUgIckvyHQb7p35
Rfcfu3iXI8Bc2z/mkztNvurro+m/JHK3ln8TBAoWWE1n3Gzne13lqNF2N7aJ6ZBav3xk3UsG5VHp
+ziZD2LSgwLpRtfgmPUJ6WdoT7HABuGwoLqxkb/5sAtk/dQbr71FeantqW0PjXkDagAPyX7t0Wdj
XwEJwJUHK7RV9aYS/2bSD6v8vPJpjRlaEEY6Sxw4dck8SXtAVBQSeDk7Vej7P8D6uH4fXPGD+C9I
UtL3XfIDGbiv5m4k+SrnuF3YyR9uKkh2k1V68ReDioQDke8ATVOolXWU9dqrQn5GjO/Gi6+F8zCn
xb6wPk1E7UtNDDHD16T9bFSCPuuZaMXbVTjfRgC2FZYaSoB24wOiyUsq0spAmvIMm1anU4RiUS8X
G66khTVijt8cH2VGGh9jwpXdeDNkP64GUMWKtPzUgQ/zblmd6sEgoVBJNuEsjChZOfe7EEz8SULS
WkAjpk6YWK91AxCdd2Sm4UEQ0Ahyg7YsPfnAnkXS43a8I6TYxrqbeJ+DeZOhznfFMoSVFv/rVRsW
KUuG+iKWg1a9jdO3o++Xamfk5E4S7el/Nc4DRuAgI1O4sIhHFUdJn1g7uxpS1AStqzBw/165VzOS
Fp2gnLRgdr9Xztyp+5bFs+ucaS82TvuRjB9IySIH1QAKBiSXd2uOhn0/aRdv3uMsHzyeh4cRNlf1
rjUfTK3C1qbHdb+0/inhSRmybVXtzPy1V99u3e4WJLaIDdC3Pdkk6HToC2tthHmcc2QTTld92cmD
25Om2hzYz+Dmf+rbt8U7VaAd/ncrQ/eh/eMHo2JU/1rn4UZR9LW9Ix7L+Y/lR9P/oK/dk1lO/1xt
dPOnWkBG+rulO+cdlyen+EAktotM0cp3a/U8MkfJ1nvhPHC7bamnA7IN4r+OkckfgcYwh38HslGS
11xd9eW9QiViDCeNIitx/WF/ExYjz8g4kQRJzDnCpQji1XAsITft+PQH0lUbOPCWSE+dVT5MuKP4
4NMt9UsgpquaUA6OzAirO8NnApnjRXvNJoCgzrc7//YIUHJyxZ2ZKOg1uTGjIr4MwZL/auwdPMBO
A9rqKbVDFKSLo+0YLsIpeUNSFol4vYM9tFtncR9D6WavHRkFHnVUTqUYPxbD2vbJofLe2RfQSpfb
ynlL419xN5BNqFf7/ss7dMO9aPkfJ3rljap2Axu5VSWHKT0IMAotgc7per7pedTyYnGqFhVnxu2A
sH8q7imI5ARLPbgV3jBwc82jB7ajLfiQPzjEfIiDhN3VRRkK8M2cLZ6B+2b9SJynfjzn/i+YhVId
k/kMunAjhsvtSWMjzUN08Km4zbusfYxNFvKOG4Fg46f9NmW0UOUxK5n6fz4TMZYoXD0ykAlJ2NlX
XlxatAfEHqwiGr03zbkzzfvFOMieVlbf27O7VVwblnc0NPYR/dbO7wQ7kmm9Ik5Fl363yMdl+nIN
vjEfZfappUDnPQT1AINa7TJ2Idv/iCTRQFcfk3tamwcSNhsWg216njLAm1/MfrR63pO9WnXPuoXq
8kt3T8J+jKcXEEZNclidrUxPFaFW645YgMCu7nwGs810X+YPNkrbbPgss4EvwcnxXpSzm7nFsgSj
yotjPif5w6jOegKxHpXU8J6LI5EQ4+pRr0QZBlW+ocTIPvomwFPiLrdCOTyP76tx748RjVzoDN/c
R+y6ySIEGxf/zgK+Tn32ICQ7JaAFvYwkgbH0+fZwTQtCTk3yj3N7Y+hb0WGRQRcVcznrNyDZpQLG
lTSH0X3M9emszM9kjHel6TOqhlom7+hoAuFK+p56o9hgzPoOUyGkxjaiTKdgZnZNB6AJHRYzbUl6
B9tk43IBe/UjjmfEpy8guDnt8uNMWH7Zf2eopquaIPf6UBm/qXI3nfmWcwCYeo7/Mw+YSVcU8DPb
xGT6HZc01LIFC+9yn/cVKSBMcRmqVfz6Rv9KxlvfTofRf8BQQUmQbFc4bQsVx+xGLkm4rXgyRbnN
pv5xTIAGrDanTBLK+GN2EO1PL3F7KWMn0DooYIyqVudP9VW4pk9T+xWnJJQg6cw5DxpGmFILM/2+
952H1S/OQwsZ1ebGSqoNEVjYN8xgAkTsm+gSBSfeaL50Jd/mpiTPPvm2LTZW+W+nanYRSPaR03Aj
wqEfjwpTG6ttzlyi/hk41/zIGm1LDAfYZXiUyyel3sG8ieGeYHzEF5zY8VbWPxYLdjJkWXn+NV4k
RntnxDFp0jmdeHdI3XGrjJ+uk0Q/Qye85fSMlTy0jEB1fDmkiqPn1d61fD409XhAasJ0dU7+ZLzz
vL2Buk2DZ7TMXGTp82KSJ9zIiMHfecB+vHNXBzn9X+uB8pSvg7BezaL7WnWxKQFe29ZPV/2ljnty
IGUkRG9U5fskMzp09G5sAdk1rwqE4EOrcfGmr5n/kppGNEo0veu/GV1I/Fwvf34Hhgy3jfExEpU7
8orTvb0ebiTvhS6xFJ8JUFcZ5qu+V646j+J56rYio1YhfibXNgYrYToeXf6Asxy7L8e6dhDBWbel
86lrtqVxP7oEIx8c1wBtEeLCiFBPBAM1oqiz3QiTc0LVZ+rXQZ5G+yRZi4v0p7KcYGaEPGgHk01p
yyA3N15c96I0Y4fwc6PTS5EwQWg0nzxuFZQBQXbryBjcjK+zBTRjhNBaXmfvB+TYvxW+hl3ZROne
NdYzQtVN1szMfX454+34Tmonwz1U+W4sYIby2libO+uj7/yNQJ/ZApRyW6VvkxuTJMpphA3pqPEt
YmMA9uTM/tlyfuukRSn6zLokQ+eGcYWglrz80+eL3j07aFXrs5Hz5cQnmOh3okX2tZc3eIp3ant6
H+esqj9LiDABciKZV2XPYmTbBF+i7R5i8VJMTqCWu6GLWfdTlr0ZKL8WckFcBu00fXwB+vjikjLd
1E+VetW6J08+TstOyStcyoDpLzP0o1PyB9oH2X+YdDC2f+oz/dAwzSgWKiB8hlX5CqD3fs7uWu2E
IxBE+2PpnirxnhM/vy5D4Arwr6C8UgKa4emtBnt57HcWw9WKljqlrtPzPwVeox33SXvJAWdmDW0u
t3dd//hgNgCo7zJjB1bRMsHFk8ydLGGXA3dM2v2YvSpgGjjbWF5/Z9OXP/AbojrQrPfa/NdJtUut
JbT0A8QINF18j1dvvI4a5GFSWEWDYIOY8UHW2ATVdgUlJDr8FzbArGL6ZyPsW/SChKXxjKvryLgh
3mDlewU5Eqyc1Gipi2PsM9vXvDsMg8Fa1OeyWdiX43Jk3gMMJlsiU/XHnugu3g8XcYNX3ABc8sEi
7GU0NOxwXVTFOPs7OygS/c+TSJLMOSIj/MNPMA8xi63By6uq3iGsOLrDsh/g0+g3XROAMbTxAwn1
hakjkl6/jdi8l+jQyUWnBfN3Vj8AY7+RRFTY1fa+W3jY3WU6eE3yPs7Nu21re39VkSf0c9PAYW3X
gHHYRizlA/PMyFLzkRn/h0OBKHx1nKz8CkExnKZlm7UAzE23IdhJEAytHwZPO1dFckotbVuz/d+w
zfiVmtiO1fyYLDqLfBZWkxmsTn/oeWoyH918ZX2gfKGWgHTDbSw3WaEFpPU82S4KsFQcaqv7nAsP
gXhDYoBf+keI36BVy0AfrU2nWdFKtHtAIDb2vr+lug79k7AVJfJab0z/1s2V76yHHqas2BozVgF3
Oa5rskcN91D6WpBZ/q6WBptK0DlGf6kr1ns1S/pR7uc4fjAzReYKiWvj2t+Na3WqNQX1uw5jHRYT
w2WwySePA3qTrPEDisLLTJBPnThvZjtsFJfmUJg4/dDlmMkJe1I4LvmLQSzWbK4v/dpHPn9GRx05
Lkngz3lkc3B08BzXZUWgA6cn8dFXrDvNMc59U+2tnucUSeUEyFZ6bsTq8qPTvH3RTBdpzEGDv7KH
j8dWE4QzfO5X1Px7IedHxpFvkxqPdhGH1kpGrwEomHwU2p5bXzs11HY9Y3mwQN7SIOG17/XxZ4wd
slO0fcZ9kupO5LByBobHrEjfomi/ag5XsODpHZb1lJZU7wUeuEEYD5auIvE/x4nIPrsPUZcFaSr3
XT/ArRp2oz7DLQJmx4YPxu3BNZtQYP+zitvzw2vnYkbP/OsDwZsM99gba0hS051oqNiUOT0phkiD
224TjZmczuRnduawZAjPaOpXX/zHjMSiwFHg1KnhfmXD5+1VUetwRSGx7UxEZxYlJCRnmN52vESE
myKuQfsxDfmhmMrQl+VB12vcnfmum+sPtsolLPQ04bfRtlKyirlpDs0a5ADMntCdZpIA4y1rYzsa
cd2neULkfwM1LeY2EPSlpshOhTcBJEp2sZohn/saoqIuKuf21CSc5d76YqN8VQMFcQe+AM4d6y91
4x37TAN1XZ7QFx2KhXhXrHyxn9KQgLtv1gPKoZG2Dg6vsJ4g6YXgqu5BRZXE9K+7SiZvHV9eWBEk
34zX2nKJ6bOrFtpG/mQNr4Wiy+uxxBsCZyBvJ0dG1z45Q/GRLwItINR6p97PVQIzg8pqbCnrMIQi
gKwRnVXhzFIpNsqzZBvWDhzJVD98PXLuj25s7xdUk33KQ2HUgYcKAgErpm0k4CunfJwBO+NJaDsK
DBocR6bHOh42edyGdcNuG3cDZDokkW0gGy4ios2QXTOcb6NUenuTAStxjVGu5qgY3I1ZWDtQGaHp
1HeUmUdcvnRaFMWDFiTkZnkm1nUp8ArhtHQxQWY18zAbyCgLAsQGeRM4JYasoTv6oFGbW8+WgkKu
jH5vU/XKsfqDowGlzlrfjYl1m1ouis5wZSzbuqiePdJlURp7A6HcNSemwDtUjwWTPROXHxHxF9P3
0Nl2TFeaU09D2DdlYGjTlpPhcFOeL70MTbR5/lS+tmN+HOdcD9DL3q9pDNPNrh4bB5kiKgo6Q5xr
uV2/94aNKgQDTWyhic0N/dIphuUeLxR2DH9kYD1LSXaDbKc7bFnRlLP5XfkUGYxiTQrjeA6IHtta
sbsZhYeaAC5jKbCQAf+dkIa7jOSL1mJmgh+Vz3NB4pRN+bRB6MWHc0O5r3HUEs9VrlMVCM1hrpFX
ocCZ3EqdaxfTUOqFKLaCZL71611g1fVZ93AZG5wsTV8jVjIBfIsfC2tJsBR2kNoIAHQP5TRXqQ4Z
sBSY9fv+t6EQb3m92jrxgbanWcgoXvXIYrzXGtbFYPTfAVHfJIrU0ESap9pen63c2qPu3gGfeSLP
88pWGCo4juRZ7EYtmv2GmWg+7VP41MkgdhilQnxkUeznV32gVGUP6eEMJITj6lbaRzuhEfXY/Bn6
SsOBDUOkbI79EBRvYFPDpaP26Fu0b1N9GKjY4WHConRmqAQQ7HuJ1dl0d/78z+b2UtBWe8yRPRpd
6OGqCgeB2YH/a4D0ygZKYTtZ0b7b3wshXQjuv/juccDiHbZRHw/u8F6idLTK/H5iQDfM0FuXGm9X
cspkt8PHz4pnCMRc3Nt2czBG7HCN2pkif8T7zTyU7SyL+4MuzINh+3+dyOD+Fphv0vqpIVv0tmK3
dJ+ZDA/F7A+HkXV5FdsPjTGE2Od5lX0FsBS1ocWB5Ljvi8YgfujdO2qPjwkpIYhRxZAHUVZx+4G1
yWLJfyva+LyOONOmAVVlmjz79XwZyhHnIOJ/p4XeMC68RZZqdoyYWWtk2AQB2GY5KwYuBxtjIsLr
20JFizKFw3GeGniyy4eZg8b2FKIexyU+D+e2GWTlSAk96EeQJ6wC4pYkBgc9t2TDGqXDDFMM4VpM
k2r66/4m3Vzc/gKwekd40ckdl3HPiu3Hm62tk+XnmSljZZtRm4g3PVHbMZb23TQ1jA89Qiwan57G
C112yrGAfaRIxHQ7L0xurWO10MvjSdVpJ4Ts77oypgM3zlab/TWW9+t760WS8NlCxbPtnrqwPk6S
tAvPCmYzPTowk25qGGrecPEQpN2GQMyUBIMYw5TMTOZ1YzkJ0FIG8I3Gje0xyGVAmdwuQw23TUa7
assF8RHI7a5IKeXA8uWCpIyqSyJEDdvZhP/dAp5kbb9VJYvXHjN5PcvmYKd2YJKm0M0ORbfNeIW4
hNViJj6onVvWaCxHJOd5bVfRSALMo7bgzc9x0901rSBNFN4IbZJ+9XlA27KSMHC925pImVfDa1pv
C+t02FVZip1Tld533nv/dKn7d7rTsYMwiCB7XS3WWKZz7vvclS8Nuo83snLK3bRwG0zOiDRaoBay
SDXdxy48nk3XFF85kNT7RiADI7+AtNldnCb12R6JAsTJoNHtOO+jsrsT9JzvtejHHRbDDMN4LXDD
yQK2YRrfk56MtTNZ05knKDUR5DHIM0mq0L3XtpXmu7Ek3oNpL1URjLM0dzYz7UDzoK4aNROHQsX5
UZnOsfVJw7AlZurVnIz/CZl7fC7VpSMHZNevNh43bJd7NrFD1BUumqUe0d4ssBQPWCIRD+FhwpzW
Xyrzl6x4VLY5nBzLc80vsKOothSa+KQd2PXlSXzsM5r6qhhnbKi+yeoJE/UjyrT0kEs8BsxIso5p
bJc/j8Uor1XvIOZHXjvfZz7zY+L1iXAxsetcc2I4POJLkulhajP3W1QOKSXLyNjTA1dbKCjKhmPH
IJl6DS32tDyx+t8mCcxNd3GJeOhhNg3gR5hKqan69ox13Y45n55eEt+BO+lrnLUpQRvVM9xRhA1g
owxzGESsFeel5/hc0qu7Ds1fsQ70uFlT04XapvARYrsEjeAXNpfnArFENI36UzVPP60u82PtGJfK
KQnmSF3qwbwuCLq/3beDh8nYIVzlwc9ad+cYA/ZIORnvrJ/9ZxTK8yspL+SWw4vgoVjUSfZSbRMI
TyfdF+PL0Jusgv1qPdBH4utBlnXlu2I/1KQQRI1udj86gsldt85qX7M6JRZRZDwrecx6RyYWJfpk
aT+uqMuDUWDCHTP6CmwF/3/ta/IoONaKvMO03On8e+30XehkofgzKcXWYj1lXmeS3YKChNqlLbQj
YhWd4XTPwNpJKg4pg6Ew88DyFQ/tTfy51s4WyVx2RhZjhnCMxmNbE57CWnSYD8qskH2IcXxRs8KZ
4XvMAHW/eYFsSHmqNM7oAmuLvilzG+9cjukdJWNvIwlxhl1zW/O0k+/+8zNZRjcDGFkAqsORWJB9
KnrKsrJ1ZgYZCRV1lnoBgfsTA1uOn5rUqif+CY4nkw14o1fjnUmYDgfofNtFiwSXHYOFXa+yX8Kn
M+TNE2OhuvAxK3Tsv9Ku4r/WFphk2fBqjP9IOrPlSJEsiH4RZkAE22uSe6bW0lovmEqlYg32gICv
n5M9L2NtbW091RIEN/y6HxdDCP+V5tRKLXxyB0gPS4brNkQOLQq9PFiUveUI6GedzxS99Td6FLzt
ImCyCKL22Dblt0jWF1Uacix3U+4/hhkQOCKZ4Dgis+D0w1pzTPuGo9xtfxXMUVQ3ZRylKpTzg5d4
9VNpRMgHCS4+N1KZnKhNvTElHO/VMhpVkzLTvZfwky6TiGzI4C+PY6BoMWumENMuEsPWuLQWR1xh
NfPvR7k4DUFLdzrNr9ADsmnPH70/5cPa8fqjvzIR6marqEKjorZK/4oo/c18st45pm4+KoQhubym
VYvgnWwyoBoJPAOS5WlM5JQDTiXJv55q02dbh8nPuPhOylI8yU9BEj4kfAN/zbPsL9LCVqgsGtUA
vEWcJ7fzolqdnfHyeEgOi2CklSEJ1KofppOHiXOjUyrLt0w9hRfb2Rw58Ja1r3dDX8ExIOzaHgWB
ohgWLhLrki5sSIrO7kngIrUWxsXriHBF/2Ca7fm1pieL8nKKs/gwi8LhAVwtx7vM4BywPXFTuFb9
h+o/9uRHtnNSZ3edxEvsMp+tYcKCdgK8DFzf3pSjxdDsd+uHtbLulrMleCa834vhaRndfDeBUMIZ
y6UFWHOClG+hoc2GQQ8aN+viZoi7XiaHweolwk/R7fUyAA7pwoRxY3YUYzeeqzF3SK6oirGO/AQD
Otk+yOI2vKos8cnh4vbhrbfLPf5Y3h+tSBKx5970bs6HiGZdXNEUR+vU5g6jmJBTK/haST1sK1vT
JV7Ss8AEx5haRhK1cEyGuM0X+EQ28YokInyLz66Lh6xPMS74TympkTTOWvwSuh+JipR10VA3lST9
dlrbu3Yef2ywvNOzz0SGBSEpHvtZVKehlyyJSCpJVPTsHoOb5D5hufM/xWcc0pdw/1Dp+BcJK9q1
s+JqxaRfxlHC1i9Kp/MU/KGxDG+B6twWzIFr4awFQczXXL3Xnec+kW/QHySO7HiGlIDrwP09jk0h
dnk1Owx9I8CxFJbZiYXBeApX3DYSOOtjdzM9Fi4CVcC9ZheMpdpXKV9gglkElOUQPXaVi4FxcC5V
aYYHUgIt1sq8Q7DxLTI2bfURrhVMnrD94taq8SSlZctrz1QSwA2RcVQNnMZhkZV3cAqYP+wKi4Mn
l4d29f8lOr/NtZ75xtv7t10wP5kueIh8y9wlWUKg14m4JQV2N407OHYyBcfgDzwbt36nqEDUN8a/
bcsjyz6KpnC+8KFTCemngKOXSD2SofSuSsNr2MzRnLH/dI33pvDA7jznJoBRgmzduRm+x3CmeRuS
EOth0hJxYYMruDa+X0RPeRqxq5Y0QC6pj8BvsSPx4bGkJvrsRuyasCkwYXv5Q4qq3WknTt2PZOQa
gciSNBmrARO5PzSDPoMCe+6kRhxsp0cxW9e6L7u3JPEKLA8dgoCexIvAcc0GZJj+Knew2RnL13mk
+7oO1BvtAtmdzFL96nH/4A5vEGoF4XR6qp+WlsKg2nupQvJTkswkn29O0c3ade9jYfx7VTD5Sd8C
Y5RD1CllM392AlfqN3Gcl5WIoHqw2+qtS28xsSVgnVXPlhPge6foCESSiju9shgI+VKEKBMbNY3/
qloB6ShqxCjsQb7HCroDQMW7UqR6ilthwWCweUyTg5PToEtRrcTQT/vQZh6JT0/Mo3HXWfXBz/Vv
D1rJAX5GdFnG9FalEGFekAXAtj5DOFy4HcVQukCmDcI9atFg38+nqHG2plDCYccqHZD5xfCPhnG1
q8oJRsOK4bpag+8cJW5fN/ln29YkShYuPm1lrZsCNkusl6BDPFjZdYQQL3b1kqnvVtnqCz7azcRd
okruZM/GLEgDbPi+bDmv3YXto9BB++y4hcOt3s66Fbha8YKcwY2Trxd2hIHG3bzJpu5ozZG37HVf
SupPQ+OcaIicefsTB5dhvySAdFIM4m/cPfxT37aAJUYHz6BpTL1z/Ck74Ke1YThS2PvopLP+rni1
y50VWu/z4v9RJZteoHH1Hpo2qKhg8n4mUekmrt35YZ6G6c1zIlzP/oA/Ks9uFAEIq1wPhxfWty82
GUlKp6yAQJI77ruKNT4jd0bIwX4TGVUkR4wjkgLU8GcK+Thw0Ql2k+LmvO+AMZ2Et5IArsJFPQwL
2lsXRAP/kMfNSbAXp5uwuMvK4Wntifcxw7kMZGUnnxSIQNati82elJlpU9YaAACBDNZP/E6oqlTb
fBgD9JPudfHn8MmifmQ/ZZO6JL52dww0HTon6PjQA5K/CWQW7bsk6n/KG5QN2wmD4hRYjxqe1F/A
WOY6SjldhDv0J6MD1OAkrP/4cpVbS9kjVxBbX3m7mriSPGbgsOajjx/pbor87pSHeXiqekpnQ1kQ
XJ3HBrXMkew3TP3Qz5wqakJXQ6EUN62YuFEPiQQVz8LXeTszwDtNH/Br/LgMtHff1G73WdrDcO76
qHwaTJHcuWIq3u2A7l53tnQ8l/myn5aSdRMoq3PAGoN5UMuM9Em/nKVnf6+Y0yyobxu7AZyuisg6
TUTNjzJ19c5DFIuLQLRHlBF8Cq7NSR7yR0sy4Z7nOve/tN058eLl89YFc7C1reK1/L+jC2cgoQVy
e5Rd6J3JLaS1yEn2zuT8rHr88BcC93ZhL79DFJuLMCS3WcA3Z+D25a/VxkpnV8ZccXD7Y0wShXXz
oF5WLx85TZAmpYV7zPKLP63sGYyYtTZDNMp/wejxOjI9x/ShL88EuNzYsJ/aEDJzNuzwkVbVOY+W
GzHIamNT0pxc4K3k3F/nbDdojlyaOXqaaskNDWnr7EMTOVvbZqOqh6WFjYB05WFnUd6448UH8pG0
waUPHPff7BJuHozmOjTm1rrPGbv/ljCYHpfIxqiWdUz9UHuu2jiPlS1/gJQNmz4bWUwx2kbMC6UP
Yu3GsjFBKtk+dNavNii9bekb0jGJqGmZml0//PJ1m70xY0QfhAt/5/Dw8VfPYn7vlSwODQEaUn7E
iNF/uuY968aBBV1ZxgMc0r2eHP9f7j/Lpjwmvjc/dRWgyL1KWQq2UcpXwl36cyesAiiAbRG4ZMaG
pFZ9yLkDEtGQlUBWXPJ32nkWrh0EIWm31jTar6g3N1rqxbdqNJQMVxNTNldsdJJzbdWfgPXKLXXB
L9VgvTsRXSqYqKcrfKr+Fc/zcM8CWhA9TFGsnDK5RET5CAx26TeSDYX2NpGUsE36726BIeJSSL3R
XBY/m2a1EaxmdJW19648Xi1IC/FTdb0XM6upY6bk6l48N23Gvyaw/HzXFOFw1UHqoK67+aXHsHWG
AjIf1OTPeJiK+kWNhEiDilrevljQl+zFnZhxiS0lccTVWhxruLkEvFWJewNVZar2veJ83XnShPfp
UMwI0Y64dJLI46KS5bjigP8l2ZBitB+qPf1GlLQQM7g65coSs/CbrRtZDv0GEZTTKs921dpa2zUI
5gA9ycbk3i+t2AShD5WptD3stUv4PuYo76Ur0nJbi/VNrIKFEcwogTyapPg8F+xHbdKWx9FxvsqM
D9PSLmwahm5ZWXQWbf+xlrnGPu82WAWUyWj+bDXIpsARj6HTT4jsrrzP6E9+SmzgS2bCEmM0uzcA
XutOZUN/KOb09v8QvQZjNf5xHfS1YSAG4OIx27IgUPGoZbRTa1n9pV+4v5ZtkcCLS6rZjwfB3q8P
fOdhlW1ImLv39u1YhLuK69pZtdnIpo8F1ODXTAaZ493TkBM9dbant5E/Qrm30OdmzHlLDvTUrNX6
CmW3Oa7N7Dw6wvLjKCzGR7LZ9b51VxUvg0OZIZfPuPVl8qeamDbQJZkVVmEfyL5i1hg44vMih7ZV
449LIBceqrBxYJujpJMZx59FbRolPR4D2zB/zcXQPhS18r4BBwBr85DuFVDHlT8ym73VdNYhG4Is
9hkXtuT2p61vHHW3tgtGBVHyOMEvpL57AilTgqnf14uTE15Pk+0Y+OmrKNi+8dGwxJvdW4rg+mhd
qVtlrOfTcECiaw5msNU+N7XzyFtw2zahYqoMBRTQGf0Dk4ogBenfukvCjUXS7IB8W+0cO8/eTbDY
Z2Xr/kVpnhAcFgo7pU+tuGWxE62kbeHWzFqAp9CNQ7AmUGVZgJV1/9vJ8u7vvCjzC+1dU2dPH1qX
qva+nsy37fvpPVOE4rnCwRz1XUcoaq2Pkd/Oj2tb+xeSwADyWDlu/dEDLSPSmrQggbgp5Fhve/Yb
zdTReZ2yi4tyNK58pP26agbSOB3AXyx864z/GDYy3GHan+tls4By2KcDL5uDRL91epuRskxvDzAH
2bKgXYyEataPMtXydcgY1Kh8CuJ6Gn3ojmG0rzypjjZC1abIl3fGTvRvLsKwOHwbnYJOlG0g3fbV
mJIvE2MKyx/ILwTozUECSfyXYRsjzjInR1uRHPUUnrsJrgeiP/cZJweTL/1yRuyO8j2bMHHQc8aA
ya/y4XZubQIylpuaz+2uph6B4HEDmkr3vxcbJ27uJfeJT4w9Wepi2wOWwqmS/csZVTe+Yz6WCTNx
3yfimM3VK1PSGIe29asSDGwbNcvuXfsVFh9ndq667H8kzRowEojX3wUuAdlwsdS9Kwh9jjRcPgSQ
6T+6tkKVlgJTXOuw2sryH7WGLISphntr+YJsXWovTvYirVOaSK7ObFt3vS0B5QWBOsPnwzSSral7
+67xwfJMaP/h6op6JCycKWYU7s7i+Ygzn4Gtk45/CBsuwLNwpre0qJP7cND9tcnraceFCBffrPJf
LDJIjve4gXMgxdlmJQW1Wfv8T6Ty5jI1fXXBhsEfHXQSV/4UW3SjR+dalS2ySjhCjhIpuEJGAln9
gjgmjnqtnSc2P/i5hxr32UQwAYfO7feQOgXTxzp6A/JqJ357s13f88yBWsiyH9gZGNVyAc4nEVgh
8oZ6ujwfxXYQSKWIHMD1RoI0Xmu5m1DWTOawo5NQiZ0hgH2YOjqj0q5nrxo0iOlu3bEZutWD6UHA
YXTdy2rjqBEZXmP8mli/xoaIBXakjQGedXDX8blCPkENUb+Mlo+VTtud3aTzAain/RXcDOTgvaLb
28PcKL0eQ65n3/mT9cep5n6fD9J0QF3bflcUznQGOzJDvi++CFgnsVI2zl03JLWbdvY+irrlkq0S
WWGCVQRbbtp32rW5bYHCDXT2BdVG7VPsFMDNSnNt6oaLxRhhYLIY/beZbJnjbZwTke+qQ74OwS5d
qn7cY0NjGb1GJha+xaXRxa8V9obVpRkvEYnY5RouNSCvREbZ7egvHzM0/j+pt74iUBH3GpicLm3T
uBTjVSPYctalmPkhAg5HF4jZjzOM2VPuh+FjkuEc7ilQeqAF7YakIkPP96gsUMWLpWmwqePRJW1E
iia7GclHvB1/2RJ790ltsgcnJAFYox8DMQHB5bbVj52xUUWsJsLHHpuVeEqoUq3yraPM7ZhBLDkQ
hCXV76c2vBGKV+cW9KmfrtyhmMwPlkv6Z3CQavHK+lsp0q+ZO/pRTu38lIFH2hY9OQhLd3k8cyrH
pYn8y1TTAhWY+j2lRHSfRsR6y6WZSQZl4W50FvHSN3SWjzPDlWON1d5d5pv1kl+rks1nkYaYgEOL
53nilRLO8JfbLEvU1SVDU6zESSGU/HKnMeLdtm8hBHz3vB9wiuZhIrPB2ONJxOIqAW6qRjGC8vCG
6OShoeMSVQEsp5Q9yIsgEz/thjVfPshxDHE0EGuGozhtEv9GKXcWZr0+xEMhWoacuSqZHce5OEfC
LLGs9a+6Q3DSFRNrMFtsfuFEHd1gCq+zJAOwkU3H7q1rBh6aInUNC+3e9peLyl0QsZMpXpJW/eUA
hl5e+7c1UFM86yUxvzylG06lgrhmGOAI9zP3YwG4dpVmKRns8fZETOswJrP8te4K+Psr3o0kMNk+
sxHvpZ/YeDpW0RzwHjDZh9FPGqivkdslPxQnP6wUIlxa01FSOAfMeW0PSDaDesenL8cMgMZov6aA
KLCqYem1AWUjla7pVhjfCTcFO4Vt2q05GrIlRgTUTjmxLfiRjWvg/iLI6TwLVWD0EPx7ivw3WkHE
LVpN22pOmAjAC+FebZLjSoQAjy+OOdOi2FkJ+41iYoVrJxzYVW4dle6z35XlsyVAHTu6lunPURU0
W/wV+KZrII7nSjkjn1VrNPxqGGkBFpZXajpxpEyDt+eHRM+hF/3QnYrxu0ujSyV67ti8MxDD25Ur
d24h2kZVz2c/gQWeJgRTUa6n5VJNHej8vEkPDhev/bJMyJUmvTFADOVOiV90sLjTYSfF0ByKsPB+
zcKvfi15CkwhaIsbo0JsvIFgZTqz2dFMKIHLzT7r3c+JJryHBXws2GyHhHEi+W4JuZ/lKXF/ZlTq
rT1pH9qenzq/UpMNb05Y4sAkwINWPoxIRgP/VYOF5cEedX/upVW8yJAZ2R2Fj0Ki9a6vsZNZoqh+
Eqson5oxBdXJ9/srzAmolhNXQ+jgJkYZJ5YlBxd87gLLOsTWV0++OKD9Mxj3UCOB+hh2fYV5AhXt
nC3fG7+SzvNuSDHTP04OLBArLIfYqdq/SAviZ9IOxznbtp3vFtyZQ0ANq1Vi1yArQPJF+puk43Ls
6Ex9+VUpdno240etuVQAIGHGnsNvB7IjtZiJ2DNC4GgJvR5ZfjD6KeuC/NJoVFIHa5oR0y3CIuaM
U8cpP0MW+FzY8SaMS2c9dlmoHqrQ755cBCwU1JsC7EgSPf6K69IsPmb4MqdsAVI+sY85qPeh4PLH
qk1TVDEH28x21/vIY5QgHYi+k4I3aSSnle5gMwC40i7qXmF+cJPXx9Aagz3h4eUAeLA/Th3dATZu
rK/KnecVo7Ucjg0nxlauA+epNOV1mfF8LLZD1W4Bhz7paNWqKrRLgZvjjtsylPqZxA1EKk6/xvlh
9GFI86rbZ7jvz4PFQLFSHrcDE0k/pgOF4rmoU+52QZs9OsTKYfCDaTtpUYQHHcyKuLrfHZJuHcFt
BMtXTwvEnkw85wUcQI5/oqtsB8a3KltAZ0nlo/7fsiSMB0eHtdKLGbGK27O93plupP6TvtMDkFcQ
wDaf39lxrXs3lNOeq5d7nPsx+9Mm63D0HK3itTF/Jo9avbFR+b8azh7+RjPsnWJu9zP1snsPhQt+
VSr2zoo5V0kGXAX4fy/p3sCFigcta5xBHqoFebHI3YOBwL1ZBGnsKfVALBTJuFvFEOAnpRyjGSf/
o29npLnbYbuQ4TtNwkrOoUHz3uSm/11aMvwtl57NYeO3zQnWb7/1XY/fB6SANP1U+gZP7vx6x9oh
OQYFGZuEOpRdTV8yNIjAOpZZWuzyVFscrmm9Ews25M4N/43SAgB1Q3+h7oDryUqoJU7Bl33t0Aih
a/CXSAtsNgfrObUbebm1+z67ncp2ENfLDUETfAnac05Jyb5u9t3wiU0ODTqh/8lk4V7h/lsXH5Qg
QwpMqVgAUt4SDP5hG3ezS/lBEOd2AGtpaGjpKEsN87GMilPl4dauYKb50QWjJcG2qqg+gtoCvdgk
LWVeJG0yIC8Xq2zbd0+DmfEJmO00j9ODYAQ6F2T+497HgVIVRXoXsIG6zjz6fKTGGZ8D7v+6XLdq
akAFZt4f9kHikZD5N+Y+9Djqiw/T7I/bLhX+IeL6d6ZtwrmE7jLs+f62h2rl8Cv6OiLfqWZMyjLf
5+UQfbJ9MxvukfamU9h8I5+CinophjjvkUx4AGNoZeglCu9kCx9kw8ql+IPYCgMJ0/8dI2IZcxsn
ZUabdWyaBo+lNSHkh7W8TXLBCyAAkhBwgkDNQTwkxJLdQuhLdsj8ma7Gom7iwre++cjnEpwYB9Nc
rHJfJEF6xdWK729FG+U0xkjrNHLv2uodwSvddQiJ8TK5FgOnlV9Q7rLdYgUMTKq1/61Z9NoTcXn1
K4tXKgEw/RRoY9+RJe73UZUzUxFtIzgvaN0FUrxZA/x7lIuF237FRJMp4x1TFytJCjihh+QRsG+9
F+AS3p0UTjS3kuni2jwda7O226xYoXhlpANrO32GO3JcacUjodWxn6MDlBlsqRC/yCu6Vl0dSkWS
mtGATMBg2buhgv6bBfYcN3ZtnxB4gVBUeXuxA86hOLr16oh5CR4sGwfQiCIE+IvATtkEh9kMzj1g
y3CTquxHtRXcH/Z2V3jba5w76ASRnzfHiBXGEX8tQAOHuWavXAgBJq/fhpr9OCdvdhLwEwOc/QvT
cwvRcmPCMdjOdNLsRN3l77JeaP5ANcSoiYZ/Di1PvONr8vbDbbyYpqk9jC7qM5KYvKzkx48FIK69
Mphn83yCszHjGDZSNW9lHtTPlkfQlrvzglEL9bus2pdoMe6e4wIGHJuX41jawVOVWc0e+0bwhpMT
gEcVsonCkcCqs3HIq7KgMZWGIg92eW+XEDw2hj3pNrxthfw1EisQ1xLPcu10WDuGCNE5HPlI4CC9
9RXa1qssFZCKKutfLWVAY7EjvAcQzc96bNUT+HZgHBJ85LC2wzbx5hYAuI3+XvbVNana9aVhErvS
N/04A6nYFrX+4XThrhylmsEQLHxCkwkgEcZdD3vPxmdipCEDmRn2GuIETRljNZ1aCIHXRCHf9B3i
JD9MnMZGONiHR/sAUvsjC/k+bGqdATrG+JVUU2tvA6/8B/CzueZtqJmHyv4wDLh2wXE4Tyadv0iT
/B7AWpzmNVveRsTyLfvYab+kgOvyeowYDTL/jo1acxiSiTsK8WhICvTjpLQe/efEIhYNkC1CvIhh
yUSbsmSpqFq/icXgdzCG+Rb11LZ/U5utrl2YszucGGxte83uuNx1XFMwuz23YakO4RTJbbKgE80O
jI92EsUv7H1zPHO+MTXj8pma0IDlRM8c6hwLeJMEV+O2BGTL69o9DTaYE4j99qfXau9P7t7YWQFZ
IB/OSlyAOr1zkjmIfV0u+3pN/H1oR/17MQ9oCgFXZIqY4cF7mbniMHe+OQUImQ62YUdYm0+g6fIO
cCMfVDcdiOawfq7qSF3xiyqmq4YJpGutb45ipi7QI6Qy7OhAJ3dwYcFX7lwjoCX1KbyoBEWlKJN8
73T5RO3iDXRZTjigMbtBsxZIWlOr33LsXO82gxu+W8KlwYRqtYkSyoeKVmev7IITRvOqfJ5pEXmK
QNDjrF/GD2zd7h7cGhcTX2Kz4X+KtzkQ8ujhiDh1GtEyLlFssL5XFf7XvOq7a1fWHbpJp04cWeur
K1rr7LK3P1Sd5pxhYnE04xNGGK6IRUDQLrG/YNO84wl40rDbQfgjMlXRazu/NgHinoOS89CZILyk
GMxjPWKeY+ua8ag0zXfhmGpXpmVDFXJwS4xT7PccrY19cpWmOwHB9iDcMn9xbxEwO3CyK6JZ+aME
S2gb09i93WAu7R1tdtFoqgsXjuZxNUruLdrN9gBZ6CPwy7fcEl0TD8eiocgFTlyEVhsisdOCsvVS
yMlHFe4EBkd5ytQdeVVAJDphNdKOLpmOAjEihPBzQ6KMb/l0w2qEoE37WeEmwdvJKgDrnhH5ClW/
b3acJPlurLFPktPw9jwLdEHSqrmve9HjrW+S9TtpKskjcDN01Hl3Toe0wNpqQWa3+XuQkeWTt66C
paxptpEco0Mo+HX5PQQCOwHlBdfnDY3Z/qLFyDv6RfOcmLXfW9IR//nlCGdTJ75xTESpUWk+wzls
78g1Zd984swdVhCMOsBAFVolESpNM8CWFhv1iDC8vE8NZwHb1+Y4V8Fr15l+0wf8SyYn+Rar43Y0
3HDHgzeNeUAu7wt38Y0nTP5ksZc5rMIFW1CNPC28aJdC82MAB0/DCsETzeshgRjeKlWQotpLin9+
k/vMWdGY7TRE4pqsLEN7dvsbEHaibI7H4HEqs+61keB3YPFm6SUypTxj3mu3/rKw9rTFctcVKuQD
Pob3To1WRl9fdUh1xAMzBREuIPbu7ALp2Vii/tqhPD+y1MjBwdZ/yKmkO1jR6aOfdc7RTPDiCraH
WIlcdQ7TlLytcpvDJKDJJbpPH0znf0Okr89OMxHmFXMIWD9ZNwtXt3vqpDiW8Y9zXnBjd0yTPPs+
lsg0aFFWamCOJWtMtJCe7RH3nkcTkCfIHfQHMQMdGos2vO+ngc9nJG9zGjmPwtglyiG/tcUmsFSW
VCfwsFs7GiHzYx7ipuL65t4Qz/VR8zqCt+WwmseITtKc5AmsjOHZW0KapvhY3lkpXUt4Fy2iN1Ay
ubjmfEnD9k96m6Drrpt+QnfS38rX6b6i3guYHPSVzEqmAwJm/cuelpT2Fzmy4II1WxRYcwJhL0jW
oAYTzCWXMSBjTWEoPRIuMAG58B/p9uNlCMgGeJFc3oagcxEYE3nGhkMW3Hc+Q/gRRYHkBOBw9MC1
0SMORTM6eFgl7kF25YSw8HDQZTdvKe3SuC5a5LQK77BFetpJCJSFVUuRQp0YOE9Qe8aosqlBdOS5
xYG/98UUnTq1tgfLwTyjV6s/8uIxVQ+I7WMR5NvUVeGlwgC7ZbzjNBr1R4uL8DhgmHnuwnXg2aIb
EWpCsUePnk8wPnldg4G5fbHD18Sxn4PKm7dFs8jrGngf7uRBkK/4qo41SwoMluGzJkB3LUeFd3vk
+eg83NiVpbMj25UCSAPNGEtE/XXftfDdVMdLgmrKzGUJkLXsne5ot8q2cylI28DY5m5DAntYhoXz
fmguTkQyQGjyoYA0NbiHuj7C0LJxeuuCtajXfTG4MuVgPoX/UlaaI1Da4wmmFg8uPCALqxJ3WPVH
yp6d6qSmfRv17T3PlThRyLYCjloDgoPZQBdfU/9lBCIRG4ztZ1BOJIUnSwcbhxsqDkWXaEmP9QNd
j1t6IBzOSixGpuzJH5UEZSz85s+Cl4sj0JFbfyWlMsmeWFWeDO993w9P9kCHY9qF5SFdDOXkmfS2
GHK/2PyzFoSzeW347uz8MQW03g7QFkhkx/h5gmNVAA4QOuKwX9zf2gTddWB1T6iIFdDg4FSucHBv
JsqJtrMzf9GPZh9I14f7UEn9QzGRf3aigu1RZH8Hk1D7HtTqczRHX1kQYmbrURBYoP3Fz+vs2N5w
Uc0rKrAtmG5hO+MFkZrKrMlH+7ObgychRznkvgHTeMk+WEgASpq6tjK1yMlHtG81xm1441uhjtoS
6aPrjepZcm/EJD4ahHsk6jMP1Xc3sqdoVcMFIsz4ECWTvZtdGwfp4NibILDqrSG0u5FLDY+Q8S02
KyFMnIDNTqd8+caEjRNtfBlxuNwcjJW5hH4QZFBzlpFqLKCHkReM54Kaiy2/Cq7imb3swqr+51KX
uIXpVP0ZF4RuL9DWV0ehF2KDGEkcyueOwfKeBRvMKTsxv5n2PnGX+YiuRGBoNjXbXiMczRNehaJo
/vIfxyvdGGIdt46RpmAbFbbZcDaVlJuh7/qnjGPnmLVAMfH5saFgr+rWRNax4NCiwiLDJf5WesW9
R/Hz1lEEZmXODSowNKVs3GRJTi6FJgxYwYKLmG+avYKa0TR9YJLCyTQE/XqOogm+cRaW72OCch26
LB2Gkk+DZ8+0sAJMjKu8wNmMDAxBtx/w5cyfdEsiLZdVAEzEBt1PasSY5siaxorLkrjj5Ihlh3U6
JD5CcMKe6Rdaa5KSEQ1P23EaxcEtB9Lo/UIhArvGC1mTh6Isw1dsQEXc1V1wwNsCygmKR4zcnxET
0Hz68dUTkLHxFwfWcPVGv2PpgMGGNYHkfqGXNt2FU/AvjfSUsiE15nbdt8BWkY4iMeNtm3mRiL8J
zmQwuDDmCn/RZx9fesoA6Omxp88q5ZSL/ZB5kvWo847d6L27UhOJLiUo7RnAgWNbiLyJVasHc9G6
KX55NJSfsx5BgvoWfHOAhXjVUu88tCmKCoaNv/5s9L/Uh1IoYftaVfsTIswe8N5Qdb2Ey+1Pp/4N
jpLbSbDMz1zebqAQkANvnFKbAzjOQ6DdKoPxY790gDI3Tc+GMqzkvO18uzz02HBPkqGKNkSmts3A
55aMW1Aee6qdQJgCNMtDMio6cgECl35/ZYm1vvl0Ifzin6WsYMysndK5tZM6W4jtYUDCgWj/tTTO
SwS57m/pi5xbQkmHgOn40Ygb60BOpPZ9EfKdl2wDyc6X7wO9tAWf9fTmFh4Ir5y4mU5kC4rhVGr0
HlDy4c5lfwcsRASQQQrv7DplTheo2YuODHLLqhRe/TRZ7hv7bDKR0kWh9AP/LBMmSz4XBJoYD3et
Wvo76OHerl9VBxmCeoCgz8mzceYpI0ACefxLkn7oqPi8gT9Qq/Gg5Xksew2zxvfwcaaedQidKT9g
pWGjQMadzY+YPgcp9YsLnwuaKjLTUydwmDWUDcVrm4BcFjyLfb5gF8j7t5Ct+D5IHiJCDMx4t0oS
e8Xi2lnYaeAgs7uj8GWXEgvD9Xlbm9Za/k6ZFT66mu3YOlX2dc5q7zFT/yPtTHbkRpYu/SqNu24C
nIfFv4mMyFlKRoaUGjaEpCpxnmc+fX/M239VhCdBQlKhUJtE0cInc3OzY+eQmZXA2j/LRUF32uA4
tNYDaQUMWZGcNyjwUgSn5wrAt2UoyoPZ0yoJSfmXqZ3hkio8tHJIGzkPyfbQNOEXnWtxl3QkK8ix
6zdsfjJzeq/DQANgLYQH/AYiO9ASMlxsMx+rJBGDRLJD3VWh34hYznlnIEECNmaoXngFKzcdPeF0
Qdued18qCucmQm3OU6LhVuUCAwkrDe8t0tzy7VCCQUZiLLaKYz7QvuuBqcIfkSxTVbI7dpLA+lDY
LFuKcE/oGBDgG1n6CTz5i9WYuJwuRcY4RELYdAALQNIL8onXbw17rBnvp3SESgwB4p1T0hE7Bnhz
aYCfrOGHXkWlZDxPAKQA5YXVJ6Rh1Bu7SPpTHBgmtwrbrlYpqFJJm6gpQyFjh6r+oKqg2bm7FVAr
WktplZSWPpMhhHWW30yNZv/IowZpTTh7d74HcmpdHn1Rf12zbZ1GU93in//8n+LHt+eQMPd//qP8
X7BvyCWH8BTDigY/ofnpVz9vaKrmqIZGFchQZeXy8y0Hlhf3mB9pf/7gT8VVroxf1028VUTHhOEQ
q2uqaeiyoLpOns1qo7LLj8r0ONov9MaZMb3JtDz+oh2mSLYdXbdV8tVgtS6HUsiJSj0ql2Dy+haP
eyTCKUHF48OfWVEvreilMcVz+9axd+wTJzM/mQFJXnB00iOhvHa9bm5p+Vl4iIpV29F0Xbs0F8u8
9bXQKo9cPFzho7f7s+/P9s+2F0wBqVLKTnksv1KpQdDnzz5vXH6+IE1JHzY/Xx8PVnKTe/v17yvz
+HPINfPs7q//+Y+tygbLfTY/8+Y7+/10E1t0mHkl7Lqu/eIoR7+DwQwMIS2rV5CYQYtRg9v9NEnP
65a3FkY4lw0oS24SvTxKBhyw+6LdGNnW9+3LgRVF2gembLAwYC1pLA/+cOGFUzlCZiLJEyuTTfR+
P9MG80fzY8iXv99yCIjyhu/7VJsVnV7dm3UD89Z5u/IWIl0QZyikNi8N1JSei9aUyqNtn0pgh9B9
1T/WTcxruGJCEcZAph0BqtyHjEkfDmAwdm1LSGV/kgA8Zrxg1q1tDEgR/JcNNAkQPkeR5hjg8H19
V+kbm2rLhHo5Z7mWONo4n3YAFRlt4YDupg0Ty/v2n2V5PbBnBxLCLF8BKFgeQU3m3Y6ixPosbX1/
/vvZ9z1YyzOgTeWxJ7ClY/20/vmtGZr/fvZ5ReLJFE8sOYRGYUtVEpjcH45AcFlIFSZmmNjlsSKq
xDttLMD8v7/ZtLZuWA4Bnm3owucLLnvKnXV1HFI0AIjMo+iq4+3ijcf1qVpciTNDgge0aykFw1dV
R4eyHer2cDitG1hcCxtdcnD7Oo8N4e5LLYq1Sh3BID7zG9MfbJZPqfXuz4wI+8n26DszEQ0/miF0
vJNBB7NFDTC7Xzez6Eoc3baBrKuaaQiHu02nDu1FDW91A2QRxLmrjVBouutWFtfesbGgwAEiK8KS
GF0t2egXcd3C3uc9aAhf7s3P6zaWll1TVc3SHV7chiPYQDetaTytq44S7H72dUGr458ZEG4+k1Jr
NZkYcOqrtvwaltWGgaVZ0mVFl1VNVRiCOAJqVszgVBzTbzUSgsMNmeIif1wfxdLm1RXbsFWFHhtb
nCYvaTx4aJviaLaPUvJ5qN43ykYoOk+EeNJ11dBpu9ZsxdQEX2U7ie13aQwKY0A0wikfJdl+b0Bm
Hfv+Pe0bE1pbQ7YxeUvLf25UcC9kpruSRF5BPuzHTnW+r8/a4tKcDUlYmpG6Wp92SXEkqW76d15I
dm7ftE+/YUUnbNBlNIR0S3AsmW9HRKZ+eSRbFT7ZwQ89/jypGzfJ4kSZFIYcxMc10xZOvCqTXS8A
qB/N+J4+fXNj8Rf319nn1cuLarLrjg4pmcWnAB+pRy4rSJrW52lxg5mmOe9icgO6EGJNaZFHqj4U
R5/yItU40iMwLc5F65hE3q2h/daU/WNPjBmBnprJGGMvISxJp9MI1GJ9RK8h25sz47DqlqnPPlI4
M1aTQnrdevmxsoCZ3ATAge1rGNwoW9PMmX6HJ2nd4uI6nRkUzksY5KmZVhiEEBNJjwCCpfx23cTi
oXGojToG94smPnwNo0KZO8MEypjKAA1s+VdpWDvrbt3M4m44MyPsOI69MVkpZuBgQAfuBqr/UoUi
Itp3VMp8DK/bm8+6uFSGrMi6YbBOlirsvhI+Bto6g+JYZ27sATI4xNZjCUN+tzF/Syf1zJAmhPmU
7ejJsTFk/wzzR01/vz6OpR1gyKQlFIPsq+zM83oWUsrgyxQUB/m8hkAcGGYkgjZGIOwAXdZlYGiy
DJORTPLDFEYQp+FA45FkuY2O+FcQweRNg4u3163+BQZLc2MnqMJW+K89R+bZ5ajzJSe4aZ+ODau1
UtvVnSn4YEA+8UTyRXm2Uk35GaJzg9tWjU9NqVFgzcnu7WTIR97JtN8goVor0C63of3ODjVKiaEF
cXwgQ7Ai1T24LKpJlNGHXVNBDEZnX/8YUDc70h3rUzyknxRsi0O2FJmeVKYcg76lcvilJXsdH3NJ
wsUyLVU2BS8BoMpPzSa23bDbt3XJr2fvffgdG7rGAxZPpGvCJUSPpemhjWm7NopCUNFcp+WTAcP7
uhXhEP3/kVg2EE6Qy8TSl5uPhjO6gsvIdjXq3/Dwo7ehv7dlJCxjyvkKuNR1e6+v1LNT+1+Dqm7S
BMqpNTRha0x2CGLcb22XtrGvXaidAII9DHF6HCe13iVoZhTQ9coVLHCR/pw42UY8LxzmN/aF0xZn
XiyHRm+7QwOZOPy3jWFtxPJLp015je0MYPg0NV7Oae83U6Wwy12vztR7yVGr05C39k1pxvYdyHl9
Y04Xh2Rw3GziFV51wpSGatfpSqA7riK/N+IJdj9tY5dsWRAmLSk6XSpl1XG14Vo1D/JGrLL4edOg
RkCW2XCM+e9nHjAYhsHJgtxxKbTvpLHd/dzYdPNZebPpLIfssqprDuHppYERZca8p2He7eHo8O/b
n1b2AM9BiLzVeOi/QyNbQJFg7aUv64bnK0i0q5I4J5zASwCyurSr2gQTeUnbViK/T70X1figU5wo
c6oI+ed++t5ubb15Id4Y5DkMPZmjG1wolwYDycnlgVqpmyG65Ufeoyql93lKSAYSqwMs7hkHyWs2
oqal9UOY5x+rwvo5FY01NBI4LnWUD+nYfm4LCoy/MZXGDB0i/qMSITgqCmBRmGoOVwrpL+CiuxDU
qzR9SZtjqz+3dbQfhx/rJufVeTOZIJ5NEgwKKygEGD2VJKsMDDxw9qDHN2Z1BzniH5kQQwvYD3o6
/GXb9aPoO7DcExDKaRd41sbDf8nNq2R8aJCxqeKIr00jDfUi1iwbVu3ih2YUdxngMkSlzL8RaqXS
VujyzfrIFnciqXdN03FNtFZc7sRiflzbU0fHokUR1OlAPDieHdIQGiHR1jTyAQR1sR91REDXLS+N
VTNIcnCfYVwMd72k9EYVMN3Rm+4qeDaCfWPcVPGdlfyG29JNxmgyPqgNBb+LaIfsdUUVHNE87LUH
3dhIESwdK53KrG45jjY/ES6nEAofONPgCzjq+YM09ydsHKmFe8pSLJVb2NZJ1ejCkULHRPOJ2gEa
dsON38m7QaEhZTg2w69fiBZRIG3H87sKt3Q5kK6BQa6kScP1CkgclOhOHqa7Vgehv19f+oUZs1SN
cInFUDRTnLHQKHWIDBvDbSNUd+kXQzJ73cL8UwWfgBiwZetUFQiZNOEmBASQ91OkGq5u9G6JFGAv
VR+aJP/1KMXCo6rzLpYNQxZmbNBjwMOWhaxT/1BpAIR/3WPPgYlqmyppQP57uSJhiZZsPYSGC8MN
8rp5c1qfpoXTf/F9YetG8KipIJAMVyaB9jWt40NdRQfbpjMMzI9d//pJtMhbo2OpzLesI5gjzRxP
duTorn7j+bdZvOHLXjeouOq8zODpk4nH38Ti0pSnRQEOCJW6VH4/eJPzxUZRd9foJeJOOS7G6sHL
2BlPAi3N4HsB6nADPiu8sVsw4CWI/JvSMYdHp4fTaH2ul7akznuJKMOG1kabD8VZ9EQGvqRQ1+iu
39snwrRbw8/zvSUh1bNuaMGxWjCSKiYcUGR3dWFTpgmgLc/MdBcmENhHkfVKUC3mCUSXsKVGG8Na
8k6GpnGUyVsob/JjU+KM4HZS3VUlVwWno+XQYukfN/NwS1vVQBsZ4UXwASQShOmzs1r3g9JwVecU
APtU5XeT/DHWH3Ppod0KCJfWysAvOZxsjee+4HKLIM5N5OsN1/B7wCdyWu6NkJ55s4RJbH21lnzh
uSnhiCPxYYKiRF0wGk568ewAjl83sLgdKK2buENmTowpwFh0dl9x6HqKVQfdHmfuV3mkeYu21a4z
rEekI+yNo7hodK6T8OvnS0vYg2aatLB2O/hf1Dy8WV6eMF63H5vsOYh+rA9waWdAbw+cSeelr4iV
MgMumCyubcPN1OynjpRAZtH5WSkvut18G/vsg1eiO7Fuc2mD8C62cTLk6kzxLSepzQgcld2Y0wNQ
0p2g3mqI7q4bWdoapm6SsqUQZNnicyjz0szvS0N36+x9ARzLLDYu/MVRzIltikwEYKI/bgEqIY1l
6W4B/1p+XcJR7lyvj2HhaUWK9l8T8xjPvF6khBWaWrrutoC8xlTa0YhBovFnZ73vsm/dhBzp8Hnd
pDqnycRrYD68pNJUggBTeBCgSVu3qcM1ABSneYL0ObgPg9i80ZVS3xsFPCjwCNFVgLwWrBRm/VDZ
bf2+ykcV8cLo78IqBjf29+D4oXnPIY/zPeum6MFOlqlKX01nI030G6eUo6jx7uVu4BlzOU+60dFd
1c+/GZ0iXoDarUPWDLz3FnZgcVORGSJYtSjJiidTp5e1j6EycxGFhz0DIKlu0lewvgRLx98kWlXo
k+CxJwZ4qpyroIVgi5nkTyM8LoTOu678rlYA/ZRuw9csj2gOWJ35lIjxsZqQw5Qh23Hl6QlwLf1N
64NZ+r6loumrmeRuTPHmmUmqoNIlSAJF+bGK+/cJCNh1E0uX6LmJ2cWdnZIgGCAIrBF4oNlg2jmd
dB2YOEtC2AOlwf26MbF4MufWANZpBoGrSf1XnDBNkxL6BgzLpb3LvMpHJHSk5iGIMgjbta9Sor0L
0/KgZuELxEW/VrP7r23c5lyzJflmCSMtplRS+krGdt5UIPWH+kBPL35UV/prEIzlxuWw5OJIl8p4
A7wMFPyXM1vQxtDQ92q5EhT+ra/d9COYcWf4jT3IoXJeM/eKos576GwBYTSE2casLddEZUh6lxzX
l2xpC9qwHs6Jeo23wLx/zj4/lJoVJBYrpo83dCL7d+ufVzX+f9Fjnn9fmCVlAl+uR3w/gaHfQBwh
St1yGs0nO1LQbaLBRUOSQ4bblQoJGBSEGBwzhQTNCqSrEkYyJDbT4NqaqZ1iBQkbXe67z4BKIhhF
4MkJ0D6/R4zSuYXbt9tpDvBgJC68jXHMP1McBrAJZU4+WZZtC44fQpzcx6jttoh3x1BYVcmxQKFp
sP17PfpFhM7rVgYOOz9moA4jGLhcFE2N5Kr2R9stID11XsaHMDmqWyWhhf1LQYjnOMkt7jMxenOK
SlEKlfJCmpwS1Fxo1IKleONQbhkRRiL7cdsl0J65aoAsIwrfHWUM53Z9ky3sYVueH7JEhYBgxTRd
ama2WheO5Tpy93FE489Igl9EK85Lcm5DzNN5PoqI1WRb7pDRxNnA6BVPH9eHseCqMeGYJqAsikpi
GdAE8NzqFXOVBB/V7KWxTk32Ep7WjSzOlcOLihwqkZmYlZPQhIkczWIc3U7VrtSNUubS52fkD9cA
gaUiJml96nKT3VWmi1huRteKuRFXzudMOIf2+ffVy5MBE1VfkLkw3Q7FX3r0Hrq6fx6ylK4Y851k
T99sNf6iasaG2XmbCma5/0mXEHpAiSruMNrfkc8JStsFDpRme0QqP0t0BNdXnrcR/i9sgnNL4j6L
pMgOIK+wXaeUjogFnDyjuPUn7SlSx7/Wt8KWKeEpammeFMRpYaNtDZFaYkDgNGuJk1gfv69bWtgV
F4MSVk3J1EGiM8Z2R5oW4ZbYqk4tjoTXNPEg7+o31dgxg3ez9HBlLT1CJTwtMv1CNNEOvvQ7G+HM
0vxLzq9LmIXQs8JS3XyDMmHXOT9sfdiD+d9p9V/RVnVgceLOzAm3JwpDUEjqCS7BBLVBF1/0ixDK
16uGaso/Uyc4aJjTUrg5cDoQLkMxr/afkq0YYGsQ4t0ZjVHFE4eLpn+2GjpqNyKkhTvGOhuCJWAb
uBE6C7VEbkvn42B8lUNoTZIt7LUy79E3LuDfibKE0wI9i13VY056rx54vBUfdX36HNnVY5crSCE1
J90u/y486UYzwgNddfB9dIf1Y7Q80LmmYYG5epOETGCFamx1sFzaBt9HdEL6jv+l6OXdn5mZ1/Ns
j/sQMOu1NIIVcRDTddQfuuJQ9FU3jtLiaEAhvwIPNEV8SyvOUKg2XdJu6H/Kw6+F/xMJ5PWRLPoF
cCQz1ECBl1I4PrDIQWPc+bYbSO+MHC1Husvs6IOafFi3s4RpIOv8ryHhFMVF2/R6AbzGG6t9CTGq
bdPp3T3R1LdTx08+Ire0g9f0rIzp53Xbi9NomKBVwXfO5bbL1TIDJW6LMLSRpHo3pXchJBv6xoZY
PMBnJoQNocYK9EkNJmo0p9BpLn89aJhz9nC3glBjYwtHS0sm+OZ8YpLQs74UUfdJ1byNo7O8QsQk
sxWgXCJU3KiDQtES1XR9+YvvB8NOKsrmClodlE7D+tDAFB1Y41OaozUwNdfDFL+sr9PiXiTgZnxz
GCFCFxM15HlhRJbbIl1nALpOABzkG9HDQnjE4+RfI8JMegU6yJKOkV6VoQmSu+J7I8HdS59N/0z7
fvsNUSXUVkeULcPImzai/cUyCf7JkEnNmpTohQOXAMhSo7SwXGUw74M8vrEgQ4ODGiKC6oNjzb3b
44/Cj/7ShvrOtMJjlHT3dtodO7W7R+bm5/qcz+be+Oy5rXDGxXA65rNz5sn63p+g7vJMd5Igj4+C
pnv08zB15agen+vA0W9guthK6iwaBYtjgdzCM4pYFmkMYxnSEsu1k/tQe4Dfi0K7rt9Oye366JYW
G59mvGJaNEvMsUZIWif8CNOlOV+CTqaYucCB+mbd89TB/z6q6PMp7W0wKM/rlpeGCFYHj8oSq5SD
LufVd2yImiafGyL72ug/ivqd2ZbXpnM7bgXeS67n3NJ8K5+tYDTBn4gKuulCmKV50Krt10eiLB1L
R9HZruT4ZEOM7GUvmaBZVkzXgsCj2MERDDfFWJWHKqyLb1NQvnDnxzu1lOtDD7/+PVzhyWNvIJnY
9l1310TBiEK9VlyNEtIKZWIe13/hkn8/+4Hig8AMIslUW1YZHO19k5Mngba4MH/DBZ9bEVY0iJVY
sqh4u15KLXivbaVtF0fBJY+HN6k5iJd9Uusy+ixc9mgtfK117x5OeBSmthKQixtTp1XZcYwZ1CAM
IwEpaaL0RibAQBwPzemgGN9XpvdDyfrPWoVY0vriLG7PM3vC9rQax2gkeDxcf0KBOc3fe+VvwGgs
BkNy2LYs+U3NlVd2o1KPQJYQSjdvD0FBbx4gB1erB23rHbW4Sme25sNydtq6Ee5XI8NfFrGNPvw3
EzEodStcXzxxJLVIcMwlFLHtQY9tL/VDEppScZfD3jJk1W0ZSTutS+7WV2dxOKAKmTuyaW+6E9IJ
msHU6C0XrYMfBTrK2mSdwHTc/JEZ8WansT2CSRczij66pR7ekus/wOn8Yd3M4l6zTCI8oIQKWquX
ixNm8VCFGngqeDv/9pP8UU30DdDJ4vE5MzFP6Nn6l00Gx0A5myA5ZFzZSHJJcIBcFVutLwt7gMWn
4g6YgvvLEZ5sXYDiIqUx0zVn9S3WfqbvPZT6x/UpWxgPZuiNd0yuxzcodBo1vbIuIpOXp3zHE1hH
ix5R5bG91oLmlgavDZDd0m0yb2pL4bzSAifWVcsgllvJzmc3qj7r6qci+OE/msm0Ly0zeEZWM7hv
Esg5J6dFeSpVXDg3r+EEzw+Bnsjf2lhO73Td2EpeLhwEarzsGZLJTLgjbB0VkqECkTIiBfNB8r4M
EjyUVAB/Y7JNMuSEPCQwHeGZj/ZOpAJCMV0FiUU6GJKbSU4+Tpn1wircG9Qd1+0thD/wOPyvPUsW
9lBR2vkUFThGPyaE3NttgwgbymBXox3RrXNVTRvuZOEA8r6yTfDDCsgrEfmVkiAOG2sgFrH2Wr3L
ntfHs/V5Yf6GJrYyWebzRvt5uJet3/k8hQua2QCfUPy/PNt2lneVLPH51Hpw8vdUZ3/j5599fz6L
Z74DwahirGEUdpM7Vbkuw+v1zy+ttkakSxcLxV9TbIYYS0OKCGoNFz6KZlebUOpN9RfVtpA56lBW
k/6G6B429m4rMlpyVeeGhbMDyxkJH3UEA1JA1IXSUAdBuK7+6O0tqoqlDQBwBSQpsLy3zXQxQiEm
4BaDm/4lQk1945ra+Lx4TfVlmvVqyefRnQW0Ze7kX0er8taaE704Ply7mImo1aaD5V9zdauyr2qQ
pTeIGDYbVpbWA/8qzyUr3plivqMJfF4ehaS5aLAk03Vf3qr17RhtPKQXrQDbVyl9Ktab7abY8D8l
Xa66BYmBQbPu7FSFpViq9xSzttzznB0SnqkkrunQ4ibU5vv98uhEAKIHaWxUtx6hMkUC5T7VrE9l
m3+pwGzDyub4aPGNP379RFGZlcFQKLICMOTSahrrPijTQQN5XjyUwDTtgo4BLfo2dpAQt2H+WXPI
1LcJFGXrlpd2ImC7uRnNAgIi3pI0nsWjCT2/K7ftB8jcHuIp3biJl248EnLwLNFazWtAGFwWDmUS
2IHmZvWtNI47T9q3wZf1YSwt2ww1nRVzwGmJT8cuhGlIc3IwTj5ZhZ2C6H3qIOysZibcgM0QozIa
+HsPDrTDuuXF0XGVs1+4996UbrO8NjQ4uzVXqYfua4HW0ItdmMm+UPtp4yAsmnrFWVGP1rjWL3dJ
Mpmjakml7sLz+S6009tYgV8fyYL1ES1uiX/NiDl8CvhDVQQVZtKbMruKi40ttzwM9gG9OA5wNOGI
KZFV54PJ96fqXTnet943W/m4PoRFEw6Ycw4UHfci3Qw6JWGdU1t1EfJ6MfQellnvr7K1/8yMSDkz
Uefy+srUuMdnrVgVgVg4xB2SFrCX/9GIXnOqZ1d6YMrtFGS25kKROevHhGa4s8yNDTbPvOj8QMv9
77S91l3OjNSkr0N59EFWh2ap7niBouJj5ShL1W18JafAeHpo+X9jP5Cj41loktimpHu5rZH3TWZ4
uu7K6UHSbwP/XRRvpFSW9gOIdAULXOhgoi5NFDAL60MqA1+eks+9V77XkvRgRFvNLltm5pvsbP5M
BcpHA/JDFyG88kMcIkVGP7H0pZ+U9rCxH+b0ibhW9POSwcGlQqskpFcGRUZWNPAN16LhBypfFFoQ
namvSstI2l3oR/ljOo3jdZ6V+d6uPfOqKBAdh04/5mCP4J3jBglOS0oP6F8bLZzaKFbW7ZBfqblc
39ujgn612cByaLXhvZmXx6jIzSc5QqK4SQ3v1qfbCGpKWsrHvEX2mXaS0UQpRKogpg5thJPDsZGf
zRrBJafvkY2DKfNvKVUBoObyVwO19M88FlHvQzL9sR5RYthRP9SvPWh9DuTOlV0MWcPJ8HzoaUMU
AHSkFu8qIw+v5c7bylctuD1w+8wodQmAReKbXopV9OotAICFchj3yN+tL9hCFMPn6VpAolfH9QnO
u+qLBOzdYLhl/SgHxzx/qKvbMLU3DtPiKAhcTI4TEYUIY4yLMrFoOTXcRLuCybmQN156C1vcMQCn
yXObEsBbYYt3ZR3FZV8b7iyF1XyckPwMN4LjRROkfngEAx9405Q8+kWqDl5quEgNlb1xZaIno0wb
RhaWY6boI8/MMKjVzT/i7KjmZTjUeuPo4JScvQbzJyzcdLsiUhE7G0uyMJ4LU8KUwRavl04fGK7v
XCXmOzj6A/V6fXMtOW7SkSAHNYbzBnWFRtsUJRZXat41j3PqGIU2/9DlxlPW2TDpGvZGdWlhm9ns
MAp4smor3LGX09fCaF23kq65YNq+WdZ4DcrruD6mxWk7MyFMmxP6HoxuGmGjArOtYjw7g3JbZcPd
upmlyNFhLLYJI8OsUXw5kimPBylrLc0d+vSlUYr7CfEMRC8B4gfFvvFR6oJ+faPevjh9+DaSobpj
6m+4WiRfjbuQeN9Mn9HJMNqNuVv4vkOVDYpouIwIioXlSUbDiFuz0NzRpBsSLdLKCzd29cIB4tUw
129tfj+X6+W85YPXSvlAQGLazg9fbeRTq6UFqmOSftB7xdx4ai6OiEomIAUeZ5r4iOibuhvajr4q
S4sOnmrsy27jmbI4oDML8y848wi9lExOn2AByZNnJJpuWyl4qNrpymqzrRB4cTRwYSLhxJuW9vBL
W46Ut9McGrtWtyst6eAZyoZHWDg9M5PV/1oQg/jYhCU4UnmWjJH3zTeB+w598cke8HLr52fREG3Z
AK+Jtt/0xZq23FeJ52lu3xTw0yuoIkzarPGGPt+6pXlShIgHePe/loQFKug1ndSRHSd9bqKD/gKP
TWldtdG+yA7TuHFCF4fF1sW34eLIMV6ukG3l9M1MhMJ63bzoUXywYUbvR3vjOrWWdgK0ZhZoC3XG
ywnHSFenqgnNXnWbQU7Q1UgBGOuQf9t23bphYxj7LEdMyqkn7VkL6/aDIQ9QdxOQNzuzipBcMq2S
JHYj2Y8IRIa3UQjHmxl6qN4bzfA5sQfzaohqGznUqr6DhTn/ICNsc4VMeHFi8eKHdMLBoleHsKRW
ovvQefC0eGOaXquenj14MUW8nVVk1pUV6FDiVE31ZEgIJDu+F+zH+HZq2ruKBkzb39vJHjqAGx/F
ukGBpPpqQI0ckruHyC/1d0RtZKHTotrLcN88B5pDY4IkVw+K3RlHo7b9nwSq9sFAHuy6ivrpGu55
hK7R7aSPEj2yAmmSq9ZEupYAyPo55mhyO9Be7dSilfa6Xg8HzbOT61nJ+tmKJf82UZrk0HTytLFw
S97CsGZcAQlC2dTna+XMW+jlFJW0F9HSAPD8GVLxLDrs1/f7ogl6DWyFVKvO4+XSRO1Vga6FnuGa
3sFK0c/gpkijH13xbd3O0rmC7uMfO8JWtxBXQ8OA7owg+hggvFofpuIQR/1ViCqHUjSk87eybEun
69ykMHuAJLQ8h6bAdfprIILmdI3iz/qolmfPlulatcDUi1dsibIRRCYdUaTMwyQsSU4H2u3UR18k
Pdl4nAvhFwEkZW4FvCuk1nOPrDCDYVBNxpg62bGInhDh0gt/D7MfebsvZfGLXvCNLWHqqsHTQln2
suM4fMn8nw7wAIfzoKAlmaTv6vpBMTYez8JMvlok/Uq/C/k1Bij4Xb1Fl4FwOTtC0tKgLZW/R+qF
tov19Zp/95l3n63MSHW64sCyULES4rBWKarRCKXsqGv3BloV4aH+PDq3iXpb9n+tm3qN6dZsCSPy
GyOhcIitvC8PCUernY44j11k/T2VCA5ISCgi3Nn/5TinIUYx8BexCv8dLHlm+pVUgPmycLR9L6fz
Pk/hib+3EEnJbtcHuLBiFHT//bywHx2tqCttjPOjXDyGJQphN5J/X5gbAZNwiN8MQtiJxNSKbfdY
KdN7P9hPOiwSG65pYSCvj5q5fU2jYirEScmAWhxq3Nnxe5J/7XxEoRwkQDb8rAgnngcyp4VIFc7k
tW9cRYSmoF5rHKn4m7X7G4Ge8BUwRnzRSvd6+x7d8MB5WV+iBZdxblOsAKFVrqVdZmdHy28Po/0p
LpyDj25Zkp88ZyOhu7BQF7aEGCPyHJWQDPdko/TXxxYKPOWVMn7+jRHNDDMwi1BQEBulsslC7c/g
UKnOS53uUeCTOueqNRBDn76vm3p9nQsHeM6lgCbBMVFBnUd8dvvWUWb1csOI0HGxHpJjfK1dmz+N
Zp9cfSj1DwaY1a79GBh3Q4ae+kC1iMb05MnJ36FaEXqoaj0l41M03G3WRmfXcfHLAIRQ1qeLDwTp
/O/lLxuSspGkwFGfja7+XKkftcz8uT74LQuC82r+saDlx8xx//Drwsx2lezIQcTvrxTU7uO9hJDJ
+u9/c6aFGZr/frZ2lWeimUg0/GyhfJnv/HCXGA/x1pletDI3Upqze0XP5tJKp5Qo+NSJ9ozOl71L
jexW9bqD2Wm3CH3/kFTnGhGvozokXxWkawejPKHzR/ktuTFtZKa6FPki5Idu1sf+du0g7GCDGLAJ
UPkX+/zi3CNvCxr41DqfTPNjtPFo2fq8MGh9IqXbo0l6qsyDmV63G1f0wufJoTOfGok/482Tv4zD
AsI8w3s2p9t2uImGjZ2x/H0yFnMpjUMtXFthhniZJyneM3KO2c78xdQo0z731JJQJmNBOdJWL7eE
mpVKYcm19VzV76qHPNjwsku/Hl4KOKjY4ISBwsmJdS3ylXHwnlv/fryutmiblj5PuugVlEApU7wK
lSI3ikhK/JOpATjk4Pzywaf4C16AvlqYa8iwXM6OFvB4SiRLeg5BJPn5h1LaCJIXB/CvAV3ACA2t
qYxZZaOKjtaZf5PlG2HqPL+XntcEgkQ2RQEkQA+GsHsGH1kWrcn9k9PCcwsLxW40fmODkrSj5jIn
1VC9v5yjQi4iYE4Iu9f+X847tdl6Fr11WlDOkrWbSQqhOhGTAYbUNNKIbOsJDzT613G506ZbR/31
jXphRTgHijTygte08BRmh2ZEx+3X3cTF94UrED2YJK87vt9Ud014hwThLzvRi+8Lq8AvJ7SltnYa
X6zg2i43fPTCInBdkDiFBRggiC040dCwvWYatOSUZ3vV3CUPvLCk8Gp9DPNmFDYrFwBarfC+wCom
vk7rEi45SkXJSSaP46HVmT2G0kOFqMEWwGPhWHAiqGqBWJ77rgS3lIZtYVlRW59S+z3vRGS4dWej
GCAkEGbHemFintGzG73Mg4ibuKxPsZn710OG6qztj+U79Mxk14nbU10b4QdT78DueyniietzuWSe
9wGQHcBoOtCIS/MNcM4qztQK1VeUraupyq9MyTfeF0Agn6LCaG/kKYyQnJeNu5qo+9cy06+jPzcv
jD4L5EnWJaU6XZfD51jaiKrn3SZsFKArYGfgKCMvJwK5jHIwRrXRqtOgvFTTiT6pUWl3dXfn2O1B
2moPXdospHFpRycX+VbEww4qHzFvuzq1ib9TEQQujb+1YgueuLD5IY2i2xBIoAnLtnDVJE2W23Zu
VCevevS6cD+kf/d9uXPaA/qH63tj4dIBsE9HG9x99B6JaVzUrcvS7ofq1AfFcwXbbG9oG/fa0pwZ
0G4RFIGgetPNVpFngu6uqk6543fPnhOobqw0EpKOkrxxxS1tBigiGQ6C41QuhYecD+WbHGnwA3aa
lO8s7bPkqbe9WSOdmvr7xFKeBi87rM+gsjSFlAxV4r5XhyisluZnbaNLGE0Rtd4VvQlrzb2S/JzU
4NrHftd2n/qodcnWhp1zUIrwNnX067LZQs0uTfTZDxHRNk3ZVwEqjM2pCdud2R1HFIvy8tP6cJec
ybkRYYrLtqjjIqqaU9vsJ+kpHu8NC4lmbefJpyi4r7fO9+Lszqx6KjW0GUF96bzCODbiYmRQMsru
VXOMNlkMtiwI/snKvE7R06w5VSX6pxOVwd3gbRyz17kX3RS7H/IkiNJmBN7lMBxAKL1ujPWpllw0
13OE4kMF3oQvipbd6t5tDdWAUm+R3i0u1pnV+bycXTyeVadZNk71KRkyhHvvMv3F6+/l6S7u0YBt
k12J/Pj6/hCbV1/dPYBzi8AACB5N6IJNj2J7HQbNCcrJvazcpf2XwHML76b0D2lwR1V3F0l/17BK
rxteXMYzu/Pfz8bqh+OoFH6I3UB/Qpj3k5dtpZYXDxiFPCiOIESE/uTSRJA3dS8VXn3SeL+Y79Lg
ptkCKrxNvc6FmXnyqBUisiCmeT07k+IQj3Jq0g7RXOcqco5m7artI8X5K6X+mVvfFf9J6ihFvIds
6NcnkRobDIlIVNEaK5w2P5Wcqfx/pH1Zk9u6rvUvUpUkanzVYLvHpFvtzk5eWCfD1jxPlH79Xcz3
3ROb1jXLnar9cE51RTBIAARBYC0CX1hYAA6Dof3AJp1+X/A1J1vmNDbwfUJ8cKQbo+SCv3UAnH5f
cDOwmedFrmWITgsq1zQD33trxBhitrXBLxmnki6WJFJWUMf+3coJrmYkc5sVDjSr0fKzcjaH+u66
BL42YgjBxuDewzH98B56bn3a4sCdywaWYR1c693pkeK8pNrP61Iu3chWgbWDZmc8DOEaJ+gB+luQ
6mVGH2k7hUxBoc/BdQGXTsQFACQVrRH8kBZMbLVj9HK3EwQw8HXvdbXzkPd+QAYvaqEdgsMfC7HA
mAuW60ncR0DQb/Ow0PezjHvncjegBu7RfHgabSTiueTGjIJmACJqcDsNgRrjNAzzXJI7be7GiRTB
X9DnRbrRULqoNP7JyCe3DK8v1OUBAS0wbYZU8/dKCZsxMoL0uTFxQLT/4JUO2csebPYeKx5LDCq0
z44mS5e2tp9nZkBhxeJdgJPhOQScRbrTR8vcBArZ2TNYkyfJ7VEiRBzZ0yaM7C+F3UdJ82k19+4U
9LKx8stIg+siDADofbgDXwDx0ixrQaINf09Rxx9Cs/MncDFnwZwANUgS1bbV+SNL8EmVOUnRdSUy
lAHQxXhI2mWOxCsvrxzn6gjBJcsAcm61BU7PZfCzofFGGw9Jpu7pg+t1nexKupElnMkTOX5YOunx
qmP5kviVIlqmyj1/hu6BwOAcbFiiUjy07J5pEofactuTbRPRADLagr6DIZ0k2uOUf9LjwHD3g4zu
ViZFPw/Vkzl26BeAFGR7LPsaZ49J94qz6LrzSszCEjKtZtDT0Y0hJVHuXTRpOr5zM7snL4r8sXJL
CKTMak2nXWAWaJLUZ6/XJSrwf39+pp1/n6t4krR1QEVcad9CBfaFUV9VJU+wm9/njQfARUZtQNxu
9FDUajHDc+Z2Bfzi89r/vL4HmwIwRYtCGB4mLqZblCwh6twSVI+yL8kua94/8HlAEWAw3MT4uVjd
6JiajdOs9ZEBThTMt7/+3ee5difLj+Yq4qwMn1d1MBjdKWO5uy5g0xHQNM5nt/DsJ17IU6qTZdJo
F9lZfV+t7x1qT6g2hKO0+W0zgPEKvYsCgH5xTxwdtVUwbIe0Ys5C1Yp3moXOo05npTeMFW6Psgan
jSsdbBddpBivRefHxW0gHzKUuy2ji6bCvFuM2c+WKYjdPbHvc/tpLrGik+JJOak2l5QT5qALf6Mx
G7MGNB4pqnlzDoQjzfGM6bkqvzqmJN3cii78aRBFWBNvWeJTXDxn6WJVJYqWOW76Bg3TXL/LmSER
s+VAOtgjeCF5o01WccxRqWwyAOtgdX1znfcFyKgk+eCWcZwKEeJxYyhg9SiMIWpRFBz13QKo5779
Wk+7ppOkHhsXOCRTJwoJUbmzWzp2mQ1Z1eeEvs194ZnpblErT1Ej1X5E+WfA/y9UbwKnXVpKDrjt
9cTUN2fjQNwQbkD6hLdVoL4Pkakm/tqPTwadvl536i0RgPIA0Q+whJE6CkGb9LWWk74cI5T1vM8U
w1bXv79l4aff538/iUrJnFKjN/B9myQYCFg9pX22x7Ai++tytiwcvWi4JCAB5p2s53KK1nZGvazH
CIA7hzWL/XLFrXScd9fFbKqDaRCDP3q6FzCj6gJQ/gwt9BHuEV5s7dzFx4RPjxrddTkbGSniEG9o
x1kHLCdBnWlmBGBhKotqo/ExlxSu2t3c3tnpsw6cN1lOumEEwBbF/ZBTNCGNFxJGJWNz1pTDElnx
z8Hvqlsbm4BLgVYZ3UR/NK6jFwdfZi2TmdgMgTuY5h3A4oZ1j3B6fcl+l92E/ANiUHLR0arKG5nP
TaBUR7tQphVrhr5vEh+zhgWV+arkL4b9rMc7s058dN15DaAaMPcZVJ3qG3Fg9c+WEZBO9gK/YSro
pwZuMwh7UEgTn4Br8AFZ7ZAu0QhkozXMZ7RY3Gffriu9uXMnQoQKrpobkzar2YIAVXrHev3A5ftM
CWFN0wllFzOulijr7+bYx+sI4DWuqyBbJ8HUlwYdihMpoUL2w818dHabfjrJXptlC8X/fhKHMsy5
r62F3Uj6A0O9tn/5Oy2EOGoMTIsHcARH2Qj8uYBOT6v76Nrh30nha3mihbWASS1L8yVKzQcLOOXm
VILW6N6Qvb1srxa8FSkDJ0cUtAGCKF3UpF6iHqBktq/LQDVk3xf0QE+DhplJmJW27hg5ZIXkqrBx
GsBs//x+4eCkhQMgA61bongNKUBBJq9pdte3YlMEGNIIEFHRxGMLS0ScuCySkbLIwoRCE84YoZJx
vW6u0okIYZVa0rGyL+MlKrtna/bX9vW6CrLvC6uUdCQ3kxkquKNvTwH87vr3t5YIfawExFAaht/F
TnGV4a1wGvQ1Mq3XTP2xNJOXyeb3+W8Ugz6mivigKU5JNFKde8SymKxiaaNGaGr1FD2KwQCdZQfb
vk+B+H5dn631wkQWThek7NBIiFRa3yRlPWP4S5sfelUBzuoiO8N4X5Cozu95XLT34EAWoR06dWV1
jDtKFBv1foGXV7mmeuZAgC+UfrKzda/o/fcxNe/XTNZQt5VzQC/AhoH1AcyJgkVj/GaIW3Q3RC4m
36uDk93r8X1h7Fwa6lSi6NZSYgwImSFQ35DbCrLKdF5WVFz1aDTUYESvYncjiRdOXI6f8keCYBj9
itGexoaEeQ7i52zH/o1lVHZb9o03fTyQwfIuoYHmpSpXCywfkVoGNvWr/CBFyd5aJ8y1oS6NSQuk
gsI62ZQabDWTNQL7DKbO8fZtS5x0UwJsGc/dJuYNRYtTMqVJ1rJeowGTk8mQeT+vO83WIuH1yUTh
AGkQtBAcVCvIYKjILU3MsWnlE80UsAEdrgvZUuJUCP/7ybmYUl6lHpolWqlHiafr4d99X9iGoVgw
AeVCCRLvB9VnZnD9+9wYRbc//f2CsRaLTs2swnnl4nqkARnW1F8GswwbcnM7HHoGecMXXiNxjRGb
7ohOaTvn0xLl2Rpmeg/Pvl0VFOfQN4gZLrRPi++qyLGYPZN5Rhkq32m1+kSAqlAwM0RriuR6vHU9
x4QOwG4wR4OuF9E7yjIhhUnaOWLguw5UzEx7dT0bnlE5aljpZeqTSQcru9INu9Zo3JexZ+2bblXK
gaEe7i+TCjaKm7fy7DcJW7mYKnphBvymtkr9ofw5Ka+tDl5zyZ1qq2J1Jkc4vFMG1A1V6+YIrI8e
y1/U7BgD/o41n1vnZVLCeTgalqyZ6XJ6BFisuGWjCOvgUfniTdnUUHvt8niKcgKwexdPih3GMQO7
DRu2t+MCDGSur1Zvxvq5I7JB4o2zXsczICqQQCnjaDfnXq64xewqjj1GmvufTMs9dN1VDiDYHqgM
/XfDH3WwlqGOhanYyzn5nuUU0w7VFK36v4XTe7wnpllsL2tu7qcDp6uBkUr+8qjiyn+uUlb062hq
4xTN3U4pvWSVBK6N6IsGWxxPDoehviiL2KQFKiRjczR2wMImxn7VOr8jsufsLTGcKxbZA8ovF6mD
Spaybo2WRWkZlOmhN141El33K5kIwa+6Ls0xPQQRzPVS1Ve0e1tWQZCJEFwKMJJLz1aIIMpuSR8w
CKfJTHjjoEIZBFGRF3wJ3hjO9zsp1xqsFz14MfeZGjjK7Yf56ed/B42TczDR7apRCT4/vzvG85Df
fq06+7xQbTCsoQQSAj5vDmGmPGBIupolJ/mW550skIjKpNbxhIFP7EH83g3eWnvj6FWygRnJLojF
wnUdKrdPOhaNdjBnGYLWr+vGKhPA/36yD6mW9JPN/cFg35TvRfXvBz7Pm+ZRskN/j/j7k6ExHMCK
zZFSecWIUU76gXIJnsH/SBAU0I02VvsKEtLG1+9IHn5EAX7PwBWHFx3P16dcdKNak36OmrX11bT0
ZW9VW0cFOmH/V4At+FnrFICCoTgdHfu5KHyG7pd4LQOFebUMHWYzCwE3G6czByQE+rLPlalZtrrr
sIxR0UWgMY+nO5Id3WY/6Y+DTcJB38cpyHbNcMbwbWa/X1/KjVsbT4AQfAHOfImT18Skqjs9bSO9
WECzCHKoYvR5mEwSD8TR/irbu42lRUUTEcxB3w8oD4UoaS0ZwMc1t4k0sDf19GAkT0rHvK5NvNyS
DUrzfRIS4zNhXPsTR2odQuOSOE1k4F5fV/fTuFP6l7j4mSdHGxCVFiOSELq1nqfqCZZTIMUZkxRw
EbQq/ukHBCAAGA39ck8My2uVxdPXWXK0bUQL1I94Nz84jXGRFAwo7d3WZarWRJXuLT9rydc3IurZ
1wVfI5OiA/IHX58+Fex9se+0fO9Wx+tWuNUDciaFnG9UP7uV0RFIWZbDnGeekX7p4zQY3X879FC7
rqewPe3ve6OQ5NuyxRMildkxp7QYBDeYZUep7wNH6pliPGk4sUCl79tyxTBdhKaDofRi2UsP//ei
hQNdDCysv4fYxUoITcppwKt6HZnO17R91J37Lv9+fXO2lghTgMicVT4ZQ3jR6USFYpjslCRFExWP
yhqYTOIxss8L5qvaGYaUlrKJ1MWbpn8mgEh94PeDuwb5OHgIgFd3/vvHGRxEikLqaDGe3f4z7SyJ
gK2QBtQyF8kNxxAXmQGqpSeTiatMlAKpjqXZbsh6wPE1Xtw7od7Mkkv4lkfyXgMXuKPoBxEjKGrT
1TAkmNOYnFelpn5ZF8GoRrbkbrFhWZwPx8B7GG4WF6NCRao0MXjE2yj9F2AC/Q8pt8ZGqMTUNw4C
QKNpgHkXfB4VtlUZ1qKNQLSZe51i3NdzHmbjuJtdLegA3pkrN4NJcAD0E5mCu+fAxXWpU7ZRW/6i
ihIk8QdKk2cSBIcvNZtW+gytmoV6TrnLHdnM4Ia5nUkQ7LmcnXrMWuiQd72XpLtx8tRuj4EB2/py
3XO2TADVVT4RhOMa4JnnntM7is1mGreRySJneAJG8Gjur4vYKkSAcuC/MkRwB6ZM7ZwZODCBuDT0
iW8qx8IdPYD+G/RTOX3O2s8mCD+vS92IOUChwa0ZSPwOij+CYmo9Wflq68gLnIA6ezIEf/V9sek0
HXQEtA7fL5wngwQ9+3X9+xsh4PT3u0LMTKa006zYaKJk4A9UuhPk+SMW6++k6OfbHydTPccpgZTS
75M7Qw/o4FMZNapkL8RnkVxXWqDHQ5dpGv5pSf1Im+xwXRGZCP73kxMMr7ft/1uuJgkB3ZUOEnOS
bYfg86li9UZNsFBrj3ejUGnvY8VbZd4o00Lwe0rpoLYqpNjxvix8vQn+bpV43DlZpbEedbWKeSqE
qycmDOPxkeEke78uZTN6/XE9kS2465vVmkpokbf+pD7qGKJXd1n2OZO19IikbvwJ58xJBCev0U8C
sFI4oYvXIYD87ue1KDxHGwKdpEYIPp8mXHN9T9X8DoSOnu72X4pUPbRK/ThPse5Pif31uvLXDQVd
oudLnNUacDIqLHFdhknlD/1j/hXjj9eFbFVZTxQHSP65lLUtU7XI4VF0BFodkh9A1DXxGOR9OntJ
U6we0r3XHJsdpsnaeU7qMG90zdaLMYssCfDbVotnT+BRchZDwaq0xHLbucV9j3a7vN4psv7qrfsz
tP0jQLjjuU2jrcjhmygjHXDshjA1lL0DWIy210JDzw6K4e4mZt7P0JLDjqOGue9a9eX6qm9v7Z+f
IVjbquZAkDZxjtXjoz0B1LEhHjqacYG2Jfu77UH/lST2ywOabbbMDpJW431NHmr1c5Uc6vhBOqG1
efz/WVnxYunatBvHCSs76QHwFXqw4+iSyLl9/J/IEM6YnOZzBQZk3I/qBS0QR6t+bsvnVH0ymsdO
3c/xd1Avhte3SqaXcBzEujM0KPDg9HcfSf9cOricf+jo/LNHwolgD62ld1yEQrRQ68YX04rvlhpI
jbO9u67N/+Huf2RxyzyJ22u8oFWiNXFMJ8+D/rM0jrb9PtPOUwfg3TU/Jv3oLt8Kcw8oGYkpSoze
EpzbBllKAQbzJuq1fT/sVPdY0TAfJRpu7peJfkkAwKEqJzZpKAVp1mpYsV9274N7cxx9ydHHnVO4
ReMV/o8EQQ+HmqD/jHFUmN2dOx4MsBU2b7mya5Mw1h6WXvLyuBkTT8QJIYtMnTta9owz0PKWxkPV
7bpJyL4vxKKmyOMmtbBgbb7/MsgiumSxxHoAmi9yddGwWAmgUC2vAxHyL0Am2/Vj7H+k0+N0Z4hw
lhV2OmmEq2LqoNwD0kIiidsS4yJCAGoLzeitcYGnFrsxRqv0Jzbd/dV2iD0MeTGxJBuxYHW3eK8T
gGivf39bBQMVRECHAJJfuEg3epmxxcV5T7oDcMC90dnHq6y3aNum/gjhfz+JMiarXVIMPMftQFv0
eTY/kqObf74vRMxJK/uxqvH9xdyZ6V35gSFNGNKf7wtRsse0Ic5oLJLWv+TKvZ181eO9Xa5/uRdC
JLFdvBU4OV+mOMzMfWUhp5KI2Dz/gafrcD4xNAgLFkvxjgYIEJTsHRYq8795tQc7h6/b32qk7dct
azO+n4gSLGvCy2w6mygAxNlhMb4M0z8jhvV7+/ahRuzNH40E26psLZntEhlNH/9j1b5iPeS55AyR
LZpgXvpYgXfYQho6D4+tE6K13zNACNQ7vuV+KKL80UawtKWtALn1u2riekWLZxtfCuu0uS/gwjMB
dQyUOXEgp5xBT4LrDQJ8mwcxeXSqp7oFmbEEQ2XL5zHwANx6dBhoFyB2zC7rZswYgm8SAsROle37
ZvZ3KkAwZdtd3SKjOAjH7jEvv4/1vrBByDK9DjYgrn/YUxHUk0SprbU7lSnYdGsQnaXO1ESWuasq
j+Y73Q7L7st1z9myt1MpgknjlQfcxCM005Uv7bLPSvR071ItWGUoETJ1BMMuByvr+qLHrd2lUTnM
923b7QotMby8WiRZLc9LxDTpVCnBsm17NMt6gFJm7SW5T/P7lYU6C2b1s6Mfry+gTC++wCfnjcZi
NFNM0EvTgyVFA/NhZU85+0CR+1QjIROrRrUnSwELx2iW3QRkQRFVcsXZVgQgzXxoGzBOQjKmtSpz
cwcnwmhZj2bTvGrOvE+RWQJb6gPdY6aBwZ//L0usO9YjjZnGs6XuLj6o6GjOvEXy+rAdE/6IEBIy
BRgyejmihOGUe214dowP5AGnKgghYYzTYl0yXiIByI/a/qfvYsmGyDQQAsDKBjZmCSTYEVk97et1
u5V9XXD8EV1S6HxAPlnWe6sPq48cyafrI/j7WIJ5yYq5OakHZXy38s9d8z1NJDB1/CuXnv5nlwVP
NxNrzHRLbaK4/lzm72r6qkzh3y2U4ODpYttoWYXrsQX0jb7sVXyz/He6UIJrmyrNJ5dim8c8D9os
DeL8PUGLY9U8KOVnUJzt0HbsOfZ3g91P+lPi/iJkV5qyK7LMHgT3r3vAX9gxXHJER8UQ79Quur6O
1+MLmsLOA2XcNCOJ+QVG116YAZqsHUs+adn7dSnX1UC/+rkUivRsrUtIIbjpkQORcYjIvi+4vWal
c9E1uCPpLQYj7gpZp+SmQRN0FqOPEVzIYi0Lk0qWUzQdrnnlhGZX4jms+04bXZIwb6pxIkZQo041
fbEITq2++9ylXyjQ+T+wDycChOCVLnrWAgEEeWyDs2r4ZdX//J0AruHJubs6wzxMDBqUDExiQHWX
RN9NcwX0GVhw8XStik3Xk5ahGQqAL+j/8bMOJLF7TQmLWZKDy6Twv59ooSsOat09PwgxlsC0cDa/
1kj5C1v2kigTJEQxd6rSKaFYrjhmXh+/GdXbBNTOZX7/wLYgfTBAn4H/xBnbZQbN9poh7K8K+ogN
2C/ap66L2HSR/4pAs8T5mtW5WqR0RcxXXZR2vJV+6WTF+k33OBEhRJHSBqkN2gaRQP5YAcbw67oC
sq8LzkdtxWFswRV/iF/RKpdLAq3s84LrdUpntHqFLVDsfUWAkS5Z/01TOlkcwfPoQPQutWGzlbV3
dvXXFyJ7GZLtMP/7iVfEzVS2Fn+WNgt/yZ7xmlvLTqPtRQKYlw1gZh1sTeci1GVAC5EJJfAync9+
Ln0w2NQBDsCZIYETYQvHeosEtCzyFnWiEpxWQBC05ofUep4TbaelLnhYp0CrX+3h+2re5/SxwVxf
5j6i91GyW7LfIZzrZB7aop8a/A76eRl2FhhYZAaxtZYOgEQ5Aj7INsUzt8roUJnTXKLRRzu4RRUY
/a/rHrOlxKkEwWNqupbMHacyWsm/cf1stHcE4BQ3ygClOpowwRlicqwvsTppFlSfp6Wvj3mjpIek
jq0HVHvsu2axXMnZovHNP0tbf8syXdTF0L170QrJckCcFfVaH8te97MMQz3MB25JMJaHsX8cC+LV
Su73S+PXQ/4KWou0aA5aWj0aeeNRW/f7NEd3uipZgotiAH4WiILR5IJBOUw4iJGjGNdFaab2GPe2
R6whVLK3Go29WvZrcCQ32osoIsgSokgxdU5rl6w9Os6XxAUhI6n9BKxf6SpjNbwwHkES//tJNFlU
K29bvO0erZiGS5J5MNVwlg4NbS6egwlA3IfRgSjOPCCkl+ZYt+1RrX6prPFL7VMagz53VUD3JuO3
uXA56IRxbJiphf910Yzd2jRLgVPUHAHP/W4O6cOUJxIjlYkQfA6QxZah4PHnSIf6e644h5FSSZ1m
QwRAXzj1rEkwI/v7anSyM8YytaZSVs1xyFW/+eJUvUSHDSM7E8D/fiIADw66pmR1c9Qz6uXzPaLG
js1uaMrO3MvHTYClnKoi5FcxHh0wuZNjQ9ZPppYA+XTwgDfiFV0frPUdaCR22TAEpEj2o5t5eXfr
Ux1ATUCMppnANcF/4oRVa9b2VCdzfSRrdZdA2VGVFL837Js3vDsAD0T/KLCxz9fSLhvNXLqkOTJG
91Omg6ZwXr0JzDhe2ZvUq/tcInHDPPiwu2agToRODxHo21GcOMkoJFaKjhP6O5Nl31sCQPxAfpNq
Yk5JiAz2hIeYzDTr4zh8W5I2nFwZItWGAYLxmPObOiipWeKiDfk01Bhuro8mrrvqixdo6fv1Y4uf
38JRAgkuhsBBtHYJV1aYgOBntVofU7DTGe0Mnsgfldk/DAXztdnyNSdkMlqoba3+yBRCQ84GUmDw
C0clw/Cn8Tqob6lW+SbbX9dtUw5HnoDF2ZxM/tzkyqkZgawwwqjR+jSztQvjDK1xc2NPfgkwS8nx
t3FQuJiu5d3KmPvEnMu5uKQfiwLIgflxnVs8txQh+GO9Vr0ZoBCgYcg54atAKVTxEHouRhnzSnGp
C2JGYLAFtWxIccuoTz8vbI4eJ+sIkP7s2BRd9akzjebetqTlvcu1+t10DWoZl1hoixaU6JZSV9Dt
nxyHOdkpSRWCASXsNBkq6mWihHFRC3O4IOXESLfooR1hNch/2HDE/FeQkcOSf7OTe9N8UN1dVXy/
bm6XK4dgYKLZlkNfAJZCiOG9VY6rFSMDXJbYH9FzfTNDiAOqKOAHoy4Cbmo8i53v/AQC2nFelQZ9
LsbOnN/r4jEzgDW0frPnW8u7gijBddicNkPX2M2xtDy39FrZPMfGWmnoSwS1HnquAd0lnAYxKYCn
hm7YY1bS2XMUq/D6rrr5+IbVAFIFodlBgiDCg8GssmVQh/EI7hy12Vkd5tl9RwZ/t6EKxhR41ovJ
XmQ1wg2pR2uhls5rcqR01p87VpWh6aSNpFJ9KcVGKQnN3Eh2ABggdsOZuIStHW3pW9wNZgBOha43
glvt91yE4JOOmiizBrCeNzN5LVnUH/7u80JgoUq+tOBOp2/Nb6st8ptnnHB/xLgISLLRP4UXY8E9
jMosJza0zhud2nB5jnsjvFmDMwGCU1gEyKRd3DlvqwNzdUAheOubraCBEEE68F0auG04b6zuA3Tr
eD/cEnnSejOMLnI9nd81wCCjWRhJPw8kaT6r4AJ3ymO1PCxVkntkQb1bv91mz8UIBrWwuV6Ad1Qe
9X2bsMBQZYAgl06BLjmM7aDAigsnKiXnepBFV9dudvMjhn895zCp881HOhfAK5HwcCR64o6blOZk
VPKjWXzC0FamfUvH6LpR8U+cJ2A4LwCpDeRKPqQhHudVr9Vl7kw59mLA+KtfG/6QhI2bS4Lhxlqd
yRHcL9NosYCNJj9S0/Wa/6SZDHFUJkDYDCe3+6ZfIKBhuCczw9fSW99kASVpoObBmasI0mFhN/K4
JYs2WfMbkMRwVQ6cVYYldpGWQIKp8llxfmBc0BCVjlszp5jZmzEGQxzEdjh3kqT0YpnORYi+h5tW
VlkZRGh4mPvkysAHLsxJ+Lzgc9lA7diZ8Xmq3Y//0gyTAM19ffMMBZeCCItMFBjHF8R6hZmXFogt
2Ft6r4CjfsZ0/Y1eAQH8GoqXTUSqi6k8pq59n5J1elteJutuoke6fBll9IyX47g4KRCiMFfKRz4v
5qMqiAe3/KwDgAAnxmw+lFPrg7L28zoOoQV8Y0WhO2Mx/q0xqqUqsgP38u32t3wT9TLgjnBcqfP4
VbVrnDltqQOto/AaUwsIORTL4uMJz5+N+yZ5mpbHdIjBzLunwORk6cEaXkdZnL60Gb4MWG3zNzOC
eHEp2gQXwGzSI7uO/QGQzn1SBDbm7Sp2aw7AFdZw4QRTL5ZbbBFtMZOgJu2iR+YXdTqo5q1VDOHz
3PdO6jXrrIEHo8HnycxCtNUng4wJcNtkYC9Ah1JR7hVb0sxW6R2nNaHBjAveXHs1xrhpGhouZhNC
tAo31q6aba+RzkNcxias3Ylkftc5UY6uc06K1dCjXr3v1qc5fnDSl+tedxmbIAL3ZKinAwVHVA7D
lu1YJ7oepb032X6+Bte/v2FougqXxmkHEELcY89VAGgJjRuk7HjUCIf2UDz0LZgPJAfdxjoBpxm1
TajAQfMEpzKoQpKUVEakdPNdqkyPKWFPbbvurutyUTjhCPuYs3ZwtwA3kpj2512iDpraGWgS+zoa
dyb5d8A4DHU/9fquaNGQpN484A2JyG4xpww3xZSRoFg7rFXlVsSM6jTxO/2FtZJ66sb2oJalIxTg
nokXDMHC1s7uWEsTK+qTl3lavfpbh5bOxny7vnIbVoZ4y5GODaAoaoagh0lW264LxYwmd6crPpFo
Ifu8oEWuuy2Ktvh8r76YqL7kq+TpYUsAKMbxQA00EaCnCkds17ppp1JqRlZXez/tXNb7sGHAvOKn
gjGdP6aI+5y7dOqqsbCinB27lAKvQQtc++ZcCsQBGkwYvMeY6L8g8ylXvFPVzIpUdNK7tV/EP2/e
ZRvZAQxKBfexbfJVPAlXi16lGptbOzK03ZgEhgwQeWMXUAPB6qsupwYQ30sqXZ1JglJeVGIWB8+K
YRbeqgCQvjErhCACIdiNcwWs0W0LBgTQiNCgr/y2uPmwOvv+RSJIcVAVKCdEqvYw/CpqSXy6dGZw
ZqH5hPsx+GSJsP6VO/f2YGk0msvUa9312WX9sz19s2XENpfmei6I//1ko43OSSags9Moi8P6XmGh
jK52SxMO7g6mbp1cIq4y3U6muC3QdOJWvpZ9tYxjPHlar0oOjkuLQikKMnDFALjFBWTPgOFpLTOa
+G01/Io+JEZ0s0HxCG5hOzC9gqzvfKGKhultPw7xGwqD+XTIZKBgW78fWRWKOKiDwLEFg3VmLFJN
0vhNmatXc2D3OYAlJXm5RIZotBUwcuIehHZvC+ZpZ3Xn2jK7vZSAznTc5x3bhFcjLT5fJbfMXKVy
NScaAvReDzJr5dH/7LqNKsHp57mxnVgr0dMqQVHEiZY8nHXmk1L1yfg8ENunRPPj2697kIdsBBzq
yHcvwDeHOG3aSU9dQC47O2twd5I4ful9598X9LHcteirhkKfFXQ5AR2f1NvPu3MR4nm9FCXRcojQ
rZ0yeI1+d90v+L8Xt4TDUnMgMmJdnKd0ZX282rkS6SsD5QDyzvrgxIeZPrs0vjnDRZ3oRJZQBWFp
XnRsgSynf0VV2K1k3QIb5osOFh3P+Lg84tlRSA6oPdluo5g0ct4zwPOryc3YiMg5f9/W0Mq5Ae+p
xgb4TuyBRv19bbjhSubw+nZseMiZAK7hiYd0aKroO9rTSMvyfTza9+CMMcug0wNLHw6UOLvr8jYs
+Eye4PCWworCyqFQYao/k3w8pEl5WIri13UxWxtjoOdA48TcwJ8THGVkbdWlJdTKihegb1iS0u3m
58FDgnsNLPkCIDorjRS9Ag0Fc8LXCsP31c3Pfth3NBcBeQlkpciqBMOaU61vLaeiUTehUWrX6jdn
tWAUB9Em3jEAu3NR+kqNcRmt3jUj0gWT5hdFcH39t7YZNyVecAbW/UWdc6rRdxA3lhEVcfWcG8Wj
TsZ93Lq3PvrzK9mJGNHBk66eR1wPgbMTqD9U2VAitxIhVp19XihymgAZB8Kha0QVIBnbNPdXO/Nj
EweVDEBwc72AGIBo5eCBVHzsG4AWldVZZmImcf2u5u5Tj8GgIcv217dly27x1odLN26y6MoQgvvU
DKMNrGsr0qbB7+vdXNgf2XgXFS7+MMPbw87jCXAr0gbwSjCsdQUpTwss0XCRBZFNNU6ECGoYalkY
8wQhwGPG08xLmd76/sbt6kSAcKtsssrJ4xgCxqXENEXmfSBROBMgZG9qX2N4gy8TkMQC98l2b7/P
cPwx4FLz12lUbYU4q9ZFZiTUJhGp17s5VcK1kdy8N0z2TIKw07oxjZQTKEVU+bL0YVccbjclBFeC
KAWYPg1tRIIp1UWjq0NqRTFldwrIBGrWevq0u9klwLZgYIgCfYzA1hFsSe9TjulNrahJHo1P4Jq7
/fOogILSAYhceG0QHt9Kq6ds0isrmrN355NCvnzg82ghRB2HNw+L50RSa3U1j7AjlIvJt3T5fv3z
GwHQ1tDaCcZuXC0vejxj4pbF2ihKZH2zzMnXCstvzMWvXdmz+uXQLJrEdA3HNYfgR/+WsE61Zhfr
ao5KpKZrqM5hVT2o7XPK9qmW+zYJVBTEnVpyfGyY8G/UdBSpXRCI2ILQVe9Upc1XN5rjL61lhkbT
HIr45ougcSZEOMpjooJ6jQupzE/1rri5NRZYwVg4dERyTPYL+12IqiQr0HYjOwcX3tg95Yka9lP5
BEBXyZWZu4JwHKL3Aa08aLGxMaYtuEo+d/majtSNVszL2+53y3qlxR15zzRZQ/zGxnBzBrKSZuJ1
TnwqUa106HC4IHGfln2He5TWYYyt1/fXzfvyHEHpTQO7NTpT0DkoVpWYYpprPZXDW0V+lnuz+XH7
5zk3KMIvaLSBSn0ewEaw1jBWOf2byz47ia/Vf/l9IUDSZq1J1+P7sePbx5upWV0LRC7gP+S/H3cb
Ib7P7spWRt34uKh3nbnrbz5igYmPpcf1nDeKimvvlhQdR3bavU0H2ypDt5MBIl1u7u/0GVm0oaHq
KT61K/pCUY4u2zd0wLtJqNKbK3rn3xdyz0GNLWqYRQtInfyp9NKqlQi4dAKsPAAPUE5D9VkXn8+c
XItXpxqat9pt/jOMi+9OvJff+HbdSi9jPAIuDyB4g8UTh9h1mqDLX62mon/r56+5QfwFPboUD/pl
+z+cXVdz3Dqz/EWsYg6v5EYFi1rLQX5hHScSTABJMP76r6FT93gXy7so+cUvcnEWaTCY6e5RFYSu
V+TNtbse1NsCILTE38/emkHbZqPDOH/Jhn0ThI1KsVD1fTGhZ98n3aARi+P7VrqZvJD8vD1Rqs9L
B2JyfDRTHDv+oqFG63xDl63w3QYAKLTxGnOQSr/qpeWOHWsSX+cvFYS926OBzvHvN4DLFcSbtxMh
1zJoPdhkmbvyJa++8m397r6piBBw2lAqBcdAtNW9nP/F9We3Yix/6f1Nh24ICm+9ch4uPi/NP0k1
2Kf4/KZ0vjXHun999+xcfF+63sqqsxJtxPdNCLX8w/xsd/v7a7/fCUD4cEXTKiSHL6dnng1zWbQi
fymzrT3vjWQ7mYr84HU2B5gyA9hEgX7FO0+6Efqg8tNFz3NAyl58QiPeZhHPoUPsewDp1OGoIr6u
nAngOgGDhpdCxxb53WoPtGwXP8tf9FEP6+zYDi+3J+3aQAAxGFR28ZRA8VBGdY5dAvao5oCAWjwn
oc3f/Yi5/Lwwf+YyZlLkSMTg80s+7ZxpDqnB0UrFVSy9ahTSycCJ7yge/vVLE9J8g+ZAtydJ7PzL
wOxyFNLJWKA3iIcGPl/ac+jYn7Xt3H8FFvfd7gNZTlTA8ZZBtIxa5eVkAZsHiQlSTi8tZaFXkrBV
XEUr0yRqcKBYImN3jQOipes5vTn1L25k98+l+e5IXHSYQYkSnWcR8ctv4k5DN/ih0scXgzzQKoiy
tH7/OotgH4gKHT/1CuKDakM7z10wvxByl+6z4N1ZOxHs//m8FFBm+ZRm6YDPm+6Xvnpxt7e30bWD
QhwGAQxwKND0DhHx5fq2bG40x6X6C8TltTuqG1WIVJQPlBBvlTqc8lqjyIqexHjxuQ6c4VXXH7vE
u6hqrOWlMY5xaRxuD0U+EW9fR3iHBt7IqiG6uRyKa8zjkrNmefGr2X+CsDw7GVrZ7d1GR5Plskia
6LbB6+FgKD50UET9G7Aaae5631vAoyDjKftK/W3aKF6q1+O5/Lx0d2RAtud5i89bM1o98a+mDULw
LlMVZ1SjkKat0LPWSB2YGeyI+eESKHaY6vvi72fuFg+ONOgIvl8HKFPP912peFXIWxiRJaC1OHtA
CYPdJldFjQSv32Eah5PRvBjBxtdxyJ/fvdLnJuRMRWplWtEi/XgyzLBtokwR5axMkejqADpMII6h
zJXIA6tvCqsaTr2+9+uHQFUSXfs+cAYoKohCPlCXl0vQa61BOcmGEzKQUHLLw/dPDxAUbxw8C6fB
kEIQE1JHvgUR/5Mg/RFwdasft+dfhGHnlx2WGGUXPNZx8dsASEl7lJOhIw7gDSeHHbUELM0w8Y+4
6wrt5bahlZkCy0/oxCGaFf2ELmcKwN0SJzrhJ+KGSboxFKGH6vPi72dnofB8dD1j+PxYftHGb/Z7
RQve5uns54ujcv79mQz1OOL7uv5qtKf8dHt2VjwS4AfImSJDLdjFUrSsuU7nz0XdnyCs8q1h3c4b
tVDrvR16BCjijpVDfWFKuvYqq7KQ7K/6E2l2xvCzLLe0TxU2VMORti11Buq6E4ZjZJsk32jlNmhC
jSgOtxyfv63Jn0mTfQe6aJAWRPb+NLVjSKgWQlUnXJwuyslvozlyohrW2mFBoCcWCqyDK+bd7DI0
U0zb/MRSL/lm+BMaNmassI9Zmcz3U97Md6Uxlip5hCusMwYq5CwAmvtXtU2aTo3lwEcwLz+1bWE/
oeu4m+A2qT0IW4zou+IFv0ee9bukdJsHhqnPwlrjcxdOvjvutLZHn7skX2o0GumqXet4qeKeuF5u
7FmAkz1BSQSlRPz9/HAMFiG8wbwEzaGbtnx4dJ1801JVF53rBYcdZGVBKRFeRH6+tHzxnaLL85PL
H/IpO9Ya24yQtiTQSahOwOYqtvGqPRBgQRVFXRRc4stxdQMYnJNF8lNTZSGw7Hde8cWcYs3dJuxo
jpnC3LUPwyKbeP/BHyOHJA8vn4vKmZYMy5zvklBXtRi+PvjwLmgGiuwXyj/IjFyOJjX0oZqGMj+h
8cim9u+7+nlRPQrWdkKAa1ZHORyvA/lR03XMbjNUy07M4xGDLl8yvMC5RUWhbW57TGk0GIpA3SPo
RV7btAyZXhR0VsrwP/IYIMSwmihQ40bkoBX3bTPSgN7MgIouxFVQELjCJrAe5deiGknceX7I9R+V
6W4XZ9N3Klkw+ZD/awmnCKR4sLmuCnRWzpiZTgGJWyT0sqR+QWMwEg1aXoWJMQFR3ORRkQ2bOtuP
5YK+Z3PYVN5jkUx7dEbde9nX2yOXduPb7/n3YYf7yEQ5SdouKRuBuxryeB4Pr/ydgLurr5uXX7fq
ph2GZMpj/tWaN++VMbr6vBRt2NBSadMCItRWtqu7zVw/Wfz19vys7Qw0KUFyDo4PO1Fyyos/V+PY
JCQOCjtkL959X0UT1LtvW5Fc0L8DAe4KEgzISlxxJgqqT5x7JI+TtEBrpQ/cO2TFYaQnho53S/nO
nOaVOfFzzjx56wqEV57lsUE+uXlo8NPt4YhJOQs3//0+NAUAVrNQSJCTBkHmugVJ/DRedOvJ6sd5
kyXzHHbWeMe4vQl6FqdJ/9oPqv0mXd3/GkaALnTxQL+SAaSjpmt5YORZDLeyq8ZpY1FzB3jswTT5
R/Agt7fHqTIn+Vron04+q2EuM9OQjdOucLUN8nKRU81PPsn+wkuhkggmBdy6oENdLlsxMJIMC8ni
0cxfG6t4mIZi1+BUOX2tMLXmd1F8g3gSglV4KmnbEzBDHD50WVy4m6HZL/m+/xvXfmbirbp9tgl1
hsQT99osZvWrQT936Y8p+Hl7fcSEyPsQymBvmirAE8hoCF44lROklMRzc190X7Pg8+3vr80S6q0I
HEQdGbmZywWZgMNLfYcUcd04oWlP97ZxYr6KpL82CtR1USEQtV0kSy6tYJcxN/eLInaS73X6dVK1
cVB9X/KiNdNy7NeqiO121y1q5Zw1F3r++4X9s4UuUbdJLAff74KPebLRs9+6/sMt3pfnezv651bE
Wp1ZEbTUlGd1EY/d0/zgcEVhcc1Dn39eOuppX+R4U4lB8IdRQyImByFhRhvP+7z+xDTVG0Q1Z9LO
0mY2eCaHuamPxiKkycmZ940KE6ayIt0DUO2ZjYSLnWWj+XP3mtnIX9G9V3y+fU5UO0zyJq7XZy3p
MBqf/W4XlFSC19sGDIUF2ZnUesNam5ZFXHjBgQ/3RXCvJUh1fKLkZw7tt6E+8faHFRzR2tVCohYQ
idu/QDGVb6zIs+1neGQBIBE/IGHRPG3S7JAuOyM93rayOkwwngDAwOV6hfjJSs/URpMWsYUmPk+V
rfj82n0GcuN/n5eCwaoL2sb08PmK/pM7u+JXW6Cr4J5kiuW6HgZyzSgoOFACBJ5Wzjhmc1BWw2Lk
cUF5aIeB/k75czgDkTXA4wowcyQ0dcmlwd9MXubzMiYmC0eC/ssgu95NpQpyfH0BoBUR8KcwBOD0
VXRI53zRZm8pY8Zeh/nUWnemirG7ZkLgjkX9WRTzxFyebSzbY3zU24HEeOyHlLGQKp71a4txbkBy
nKM91xaq3CSmFQ/dMuJM1QplxQL4cxCZQp8SB8wbaTVyAxpTS1ZV8T309Nrx5faZWJkgvHRBHEGR
B69EGc6Xp2QMGk3DWpddyNHJfoCEf1CrtFOuLwBsKLB+3QDPUVTbJI/spo27FE5WxiiqVsm2IvS5
JM8TAvWqu1PWWFem7MKa5Jm12m0d0MbKuDg4H8g7UxDieECGEgcPanZ4VuvSWCYToikNeDexlvvh
dILSs+I9s/bzzw1IP58Ooze6HAb8fNO1m6nf3l7za297OYDg8lDU2uTpC8P3a/ZVNPSrIpC5gAR/
vxVRbRMJAWiWyUQrkkMrJ6B5EyNuYYfBOrbpoWCH20bWpgrPbjhD/HPdFpG1RmIExGOx86MJPtvm
p9ufXzkd+Pl/Pi+tRD8SnaITBIvR6C6iXVT1Gz9Zor8wgvoIFBJR43bl29fztIUwO2ex19+1WRD2
fRaSWRHgrY4EkFogs9GO4CqxRT1CtIyaNPbQLOBQkHJ4tUnef7LHJtjcHs/amvgmhG1Q916pqVes
cZycFCymxX1sagrAydpAzr8uNveZR6/cpXSdAl/nzl1LWGjpLGzH9xU/3464DxQoJMRM1Brkp09h
lBmtGJaEQo6cucd5jik59e9kvgkzSJFjjgTVHw0MJDSwo82J51UdjW39mdVx8f6FuPi8FJBouHg1
9LShiKpih8UqN7WyEuAdIrcIYU9kmuV0gduic2wzWTQetOqxalKkFo223QSLwRWR1aol0MkBzA2E
KekKdPS8cqx8oTH2XFgQKzQGEo2aSrld+L3LBy+W48yM2NhnWytBFDokFswU7HPTTtGUBqHpPCX6
vabFlsajcf5x+6isDgwcbygiIKADpv7SYtPVNU8XG0s/VYDTb2b6pFUKP7xyHJGi/GNDmjw+wIdV
wgZpf6bWsuH+r9uDWLlORPJNyK6AwXLFO4a4Xl2U45LGJntYlpNW93vS04M+qkR71kZybkg6+l6V
+xpS92lsR6TgUI9RBb4rywHSBDB9YP4DjCJ3SRy8kqE2MGtPvvmqeztuHW3/+7snC0gBwAUg5icw
bOInnO2x2R0mPE0H7ckMPtr5HJrud+414aJiWa7M1YUdaa7KxgiqHvDUJ9sdQ1q+Nmx7eyDXrx0B
lAcLHPgpRHaymEedkrkb+zSNA7QamYAHZ6kZdp0RmTUNrZZFt82tbLILc1LMQrmdFOAha09F8aV1
HoNk22X7WqmYJDyu5AJEkkiINqHGdBUOc9rZemNmacyNIhzbyNWrnWH3COs/Td5Xr0w3Rf2SsHfi
cMVFALMCgmGhAgdQz+WuKPI0R3qXpXHvRtXrpFI4WN0MZ58Xfz/bdIvZV0ETFCmib3R+RQdQVio8
tAiEruftzwCkbd05gG0BbZ3G3dYtNy7da+SLnoU92yaKjbB6RoFSwZ0pagpy9QxRTJGX6E39VFY6
EFZBdvSnsTsa9VwrxrQ6a2eWJOdseRTU4RaW/HZnFVHJFJHM6vfhaNBqDIzOK5Eza/KN3hnzNG5/
6GAdqTTU1iZKtLaEKgBy3tc0nbGlmV3kJJ7S4ZVzui2s4B47XxFYro3i3IwUIvNqtPkywEyjma8D
sT/O/d+cDvAKgdgDJQyFNslE4jld29ecxCm9nyGyur/tWtY8mQl2MBCIUD69Ulrqeiun1HKyuAbt
0tbMTZsHm5ze0YwcDevjbWOrq/LHmEwAs3XKgpp6WawvxTZLnS+lbUPx3/5128zaqiClDhk0aHqB
RSdNWTpC9rH0YGbgd79y/S9OBoBKeNiBJAluhRjkmT8Bz9rqjMnO4tnddMOjshn92iSdf1+6vCCo
XOPdpWexzU+B1+6J70ZkUkkpqKxI7/g6dfzG1jEKh75AI/qL6yne8WsbC6xkF1KoALlaV2UgnQxD
R3E0PJPth7a6d5LqxPXpCAmSbaZBO/H9iw4ZG8HoEM0LA2lZxjpglpfgnCBcCz/0eEre/v7aeAAs
wZchnAJ+pnQH65Ve2qTp4FH4nTs8+tATtKFItlHRXtYWBk5RxPviVpRl4px+Ke3ebGDHR3Mat88O
psYeAWtRXCVrh0SIEYA3LnIUuvj72TaGjpsFQTLMF3soBj8kvQqLs24AArhAq8B1yR0CaDCg1Zsx
kdhps63vbofcVgxhLSxCggI4YIH1cGXE4EL83Jv9Cb6r1Tb5mIS9/dyP2WZBl7zbi79uCbEeenog
OJah2mln+J3PZ8R7RgTN3XAIi5yF0zvbfL5FQoix/zNjXq7JYqPpuu/BTDqi7qCDs+UY6N3Q7f3p
8+0Bid0qhywAY6FGC0jntTIBAwLTnBYuAtiQWwdn3NnGQ5nHbo8Xf5S0itteVnb8d2Rn9iSXTBM6
8xIK1fGMQLkGUMVqd+5TUYdkV4aQjyfaEtG/yDCg1PFnkPKRdZssz7wuja0yYuVGU6nFrB1VoM3Q
jADkCeRcJZdjMA3dCuiISQweyTBv6uY+8xvF1lMZka6DQZ/dvOQwsjQvg9dGNDl6s+rxv3ZWkUZE
pxdwIEF5kGYK0l3TWHh4XFL3lQ+nWdWQdXUQEHBB4QmoNeTALzd2H1gmDTSexb1FnvppPvb1GKPx
1a/bu1ru9PK2zVATRi4U8BHgy6TJ0maz8TkDMKBnWhemPLlLm2RnaUW8OFM0z6KaZ0d06EPHYFGf
jBu3fKcUxNVvkG5W1yROTp0mi7Vg5+v3M4SKbo9y7SY6H6R0ljLbIUFrYZDDeJ/TV82ud97ibgod
Adw7Jcn+HQykFARyU0D2pCxaP6FNwQjV47jlh6U4esfbQ1nbF6CNQNUHMl7XkDZx2/rIbaVxbVTP
4+Q+aub43JW9ogK/tr3xuERUhdqe6JFzuf2aBWG50dck5tPc7Ypc836brUNUL801p+q7YBoKLtV1
Pt4x0gl8KMTSrY2QjRr7mh0DdCBOgbfNnHHj0I+9o4qz1q6mc6PSbtC4WXGTG1nse5DVrjPA/16b
LIkyXbUX1hYLmS4xQLiJqybUXZXUKc0A7Bl9+piB3gNpSxKRoP9xe1OsrdaZHbkBNYQ7l94a+gy3
oL1BL+pNpmrkunodBeDVIVFvGFgs6Yw6hjYlZrdk8aS79wydBpPKf6p7LdSHNB699iXpGmBF3bgo
+o2WN9vbI1ydSWS+EbzgUF3xRnXILCR6kYg1yz6g9hgPSbpP0N9b4SlW7UCwTKAQUWCR3SHx/QkY
2DGLLTajzPV74r88pkpMrhjBrgZjFJgvlMzlu4Pm6WCbbUliw9SeRkc7Lt2414pJ4SpW9jnMCLIR
wj3o80pLlvp9X1km5oyAa07ZFBEcslR7Tvuf716cN4VHUJpQNL9CGAwsGwnlFYnNNj+mg7XnhhOZ
nauosqzscgTdwABAq8bzQBi49EmVYTPeQUw5Rve2NNurSvOrq/Ln83JLEzObcm7OeH4xrQi9mUNW
6cdgGu/fYOeDkEUfQHhBLbggAD+DVEGTIESvGWBpVTGQLFcjriF06jLAcbchhnItLtEOPZuQdY3z
/kuglbtmSKLSZpvcEV3O2tAoPhpmE9oqze6Vq/bCrhS3pDQYHYdjkZyuCTOabXr3U0KP9bKEE5oV
3t54azsC0uDYcUKo8eqFOQ/TojXDqD2h3POtrGqIT4yfbptYGw8AruCn4F9U8qVD1HN3NF170Z4M
/rXt260OwFvwHbhyMHAUSkwr5xVdeLFiyMK4eDBLphqvpcCGN2mcp4jy/XsHBPylJ4dm+YsSsnCi
YPEJ7Tt07bw8SXZqIxdPkcqooItVLMahB5gmaJzt7bl7y0NLb6YLO9JNW7u8ZxR8xJjN2mOiOVHT
isZx3Z40p4VVe8soIzvpoyFbdig7HTqfRRNV0QBWgoyLXyH5DZ43Sd33+BUpt0DQp1FVoGI+3RfL
lwDdngrdCLvldHvoYmQ3Ri7zqPLOqAC5QmDjuR0yBR9SP4+mnj/2rbl36Bi7XJEoXDkKUPpDXxih
9ekiC3K5pGOdNxw9dDLcKdamYN2mUz2AFRbkIfVNbg0WDxDMkEeAmENX1Uh6dc4AawBMDb0F8fK5
HMJcWGxElieNjfqpbDZztk2hNF68NON+/AugF4oBf2yJwZ7lctgYgK5s6WmczNvUuvdK9NxQZLpX
PAdMIJ0KvjqCCRkqNZkoPWSBg2foeG/ku7J41NnBfvJURajVdTmzI02b1hupnYgypxU8Lyxi1ffb
W1k1DmmqSmJB2NXB91uy9cxD60aQHx9+BdrxL+wgkfMGLUNRS3o4NVqrQZCqwsvG9dKDPyef2WR/
IoPNw3Hm9jHXUtUjfm1oeOKA4Y8rEoslmRz12mfehAA2cOr0A+iu6SaDz7ovydRE+bAEu2As6O/b
41yJMzzcJ4GQQLHQnlE6qW1nm12T4QUXaE8ta7+jtPg9SRV3yaoRA2ESUCk48TLYojM6lEAn5MX0
7jsPNDRv/TSlf3H9ehbSBiCCI/mFa+vyEDn1xN1uxvMmyUGMdFioej+tro8g8IEviDD5KljyvU4D
wDCLoeY23ZPg3m5Qafny/rgSWRaADSEzC7CIzDryKGgZ6IKEt4X+mrd3aAijCFPWHNuZAbk7O5yN
PS56hfSD+5N427SKrAJaz6FZRtM7e5CJuA+qqUCHCGFxF2JHl2vSF2UXQNQdL2rtTtv6vuKQru0r
NLyCf0f967r4xWlF+7rxtafGtcpwZuDDZB576MdERZtai4bOLMmVL7pkFk8pKviCsrd0z1DBi2xt
DkvnfTT3txmDxAeUbVH5Mq9uTj5DW3OYcRX4KS3CVJv9+2wx6ufbp35tD5xZkW/PyimDvhJ5G88v
X01r+EB75wABgY9p4R8Qe0ZB8fO2xbWlQhM3pCfRfwZPJul0Nibow7NrwyLfVxkPUzOybMXcrS0S
WHTIHIKmDH0l8RvOrlF3oZBfcYB/MPslNPQPlYF4yutCX9UJbc0Qqgioi6A+hmbd0mAGrRzzicJQ
4rC7hKZJmNnafuL6JqXLXxTGcG2LVAc2hWitcjmqNHCHtKxAG6XQjUwxICO6vTQrV/aFATHas2kL
QF9wBt0n8ejoUTpt6PAXbgAWfEjYAW2ug9x9aWFhaaLR1AbzNa9DTa9DxeZaWQ/ABIDmc8D4ApVX
GkHqLJz7g8CxZ3MZchxRanqRlw6/2u6f25O19pQFqFK8jLCdr2V2qyUv+sRFHTEZkge/pb+cpo8y
x96C7HhI0yUe2vwuYPaW00H1XBeXsRTHn9uWvZBbTsROKWwvKLdY00MFnN+o33MNArDOa9OSyBoV
nmJtc+DOQ3HkjSMv10hKpA+CtETqtYHYAp33k54rtt+KZ/ABIEFTUgeLCOj45ebo6jGYgqQFU89z
IgQ9oT06m1LZ4nHVDMgaQKxASfMqh4ya4ER0CLLGgJffGb0R+X5yyOx3ak4J/400GiIqFGahHyGf
VgA0XKq5Bokt79ClG6rqDbziuXHXCakYkXi6epZUzcA67EoURIoqcpp9MhzMKhpcP6RQGascT7E6
K0GPj6Qg3ud4z4EILR1dq2o6vautAs9VGs3QxnN7GtUmOpOlh9bb/sXhAlcE8EI0IQAaUtoLlCdt
kwdNEes0DTXGoqwMwgyK++k0hiahYdA/8eAXVBQUz6M3srt8tFAaFsmOQGSrpDgYSUkv60xwCIE1
8+4BeirDrG1t0ep9CpHuqTauxXyUoyiNEuQX9yXri3BwxvnOdyt/Y7j1Q0LavA15Bh0PtC/qQHZ2
g21D/V+ZN7O7frSnLUP8qggY1za2gHoDjg0mzJWGU236veN3rMCtV7xQewaWycY1QVVAprX8CQhi
/xmSgwa3oGzmBRancYMppDo5dg158PCSpE8dGw7IiD60Y71BW/GNkdKd5pTHzkx3t/fImkMCigpJ
cWSRcdakV5JbN+mAHiIVVAv4fsy0Q/YXBUD/3IJ56ZC8ifVL78FCScNOv+/t/e0RrC0Yzi7CSTT4
xkDEkTu7b622sUoctyruq+WuLV/QImqfmj9uG1mdJjwfbKDKoZ0ht61khllUlp9UsTOYYaNtShXO
Zc0RQQfkPwPSnUsa24IyDgwAhbLry347zuMY4bT8Rt3mbmz1KpwrLdvcHtZahVjot7/1yXBEE6TL
yZuAQW78PCjjpKWRlQdR6tohKX45pA65d5cn22B4ct1y5zU/CaA+t82vLd25dWnz9eVQO07igXDG
HpI22FZWuvM7FdhCeDnZF/lgFYLvL/o2y3cucI++UeZphRxKF9p9ffBSdkyyBjohpXkckRcoROXb
9u8Wc/hSz+a9P+WPEHn6dXu0a2GVL2Ty34ihcI2Xc80tLeurosZGbUAStoOWbbWUsy0BqzfMUkvV
3WpldqH7DcAfFA5EYUXy/lpdWbwLaI0ybx0BuxcR72SoFFJXBiWKEZAcBEgejls63YFeV9M84QLt
cgCOgNML0Qhu6/SITF3t/XXrC1vSgJZicqok8YvYqHZ2EBYq3feVM4hhQGVD5FihKCtdWlYPop0z
gSqYWydiOBAteuDlbzTj66tvHnqv3N4Ob1p00r48NyfHAknfAiSdwJxvPhvafdscDe7jin509D4s
pkcy7wL7H+b34Tx/5OlpnqZNbXyfxn+G5HeN/ljB79u/aMXJXfwgaYNaPZogg+pbxtOwW56NQZFe
UEzvmy86c9S2hVb2rVaUkBTRomB55v5Jb54HekqTz6X+7fZYVuSBRGu1/xZThtF7tdENbkBgjYBH
vnxt03s2f9O1XwxKTgkPteS+pF2YcDOi+VPJjyjPhLX9fPtnrJ3B818hpvxszI2B8AVXexlr3cee
hWUKHbLPt02snkDEKVBKF7GyJ6b9zMTsuWxZOqxa4fRbZ9F2jl4eisB8AnrvcNvU+mj+mJIOSB8U
yO9XMKWX91XeRTM5cpVM0EqEjGQDYJKoX6HgLCc3ASFjpHbgrZlfIWH7LRj9zfxQRl36enswa7sd
cTg+aINwByrZ5bwVk4cLzcfVV+Y7Fhr+9vbn15bl/POSY8xsyNaaFsbR5AdSbnT/sbMBOnh/8IOO
qnjnAVEM1pVcwcSmCLjFzSJm2UYvj2N7aHrF/bm26OcmpP1VBt3CKIUJSuxNmT5SEctXqozg6mqA
oCDU+VEfktlveuPO9mh4eDCExHtI39kAVbwjkQFEQgMtx4Smm7RzNT/vQUOdEWyzPpw+QM5GkQZe
nSW8GYB9xCvyigBp913uNPqIZ0NabYpUj8rhwXYV3mQtXEOMCFoint2oBMopOd0wh7lOMUuM+Q+9
QY5UB/baWSAd56HyX0Zmo+3tLjXCvKk/tm4dmUGiUDlY29iQB0DvTwupIZyfy3PT2CNl41iVcVb3
+m5sE2cbEKs6FFUx77k71B/ff5CAAABuFQuIeraY+TP/NqATq92ysooJZnRGZmY/ZF9RqLpt5a0d
inwbn5sRwz4zI2gaVjBBWiEfvQcImod+Wn0oi2xb2x76s/por1hsaqSHMm+5s9CYcqiD7WAP/zg8
f+Vm+aEnbMss99Ft/BfFbxOu6Oq3YV+JZuaecZXtFSkyU5+TMkbW94fbcMhTonIX9oRC6LuA5sdQ
2EXY6DPZ10b+4HbNnqXzoNh9qwt/9iuku8zQk8VkOX5FOaeh93nRabgAVtrZn/5quNjeggiLVZcO
a4brmVmNU8bWnD9qWr3XS2NvZbi085rtyzH74E72qfXmp6KqP7mzKlBZH+h/9mXEXZnN0G5JYT+Y
PlrTKbVCvY1MFeNgzWOgsIZbzhNnSXbdhFZNw+2ixiibyOIfavCZdbK7PZcqI5Lz7mz06dVLUseD
873mB234sZiKqHztwobkAiSd8Pa+rrM23Rx4aepWsYlyu948zFoQ6e500Mq7plW1MliDKgJK+sea
dK1CSW2ym9qrYi/7htIO6FJZhCR5OKCVZJBnaKrbhqy6s+1HkGsVPkJMlnwMz21Lno81NtMrE7bz
3gkr++MQZFGBzmAuDl+Xf0JtTnGprGXHL0YrHTkPOQCIovtVnBjFbuog2ql/NKZ62/fPvqCIN1vD
XsKxf2ezkLfr0kF7JCEthJZbMiB0aNE8qlw4cjYgdfjW3Vz+Y/QqqO7axoFsJ/YMMjdCsePS46Kf
esfmFB63WdqPixPcV7Vxx3UX1azJO5JEhaVY3TvnBqWbpCsNjY6WeIC3O9KExRIt1qbz96SAGGo4
mM+le+AqPKgYhbxpxFUtyp3gw8sFaMtd+hE6AgBba1GxpyqR2tXPA2sgrifDvKLiBKWddqYLWhGF
GljFHpvuL2J+AWp8S00h2S+tUunygC8EmMbBOQ30qHWnJFdEFGtjePOCEHRE8wJZaJdTPuVQbQfE
tL6vhi8eUUSwa+cWgYq4S0B+veockkzEpNmAIdQQE6O+s2G99gzYIdgOS2y1w7ZaqtNtv/tG4ZCX
/dym5KfyEqpzDQFstk75rqyLCDJC+5Tqm74rtgUkeFNkufuq3IDhtKNNtktcskFKGIlgvHX8Om7K
JSL4m8/pQ8WzB0iQHGuHbTCaKOPZz9wutsTs7zlk0rSq2fg9P9IuuLcS79jY7lavVA201u4S7GHR
2gcs/6vmqkBpL9DbFZTC4djTrUf31V/QrNF3AJeiqJFddzZGBJs7PmFg9/YbZHggHH17WVZdwJkB
uXRqgnmVDoDoxq7jh451nCFA6/By52rPpbftumeu/Wghbqb7qtlb3YR/hiZn/yxzbkAiAAK517Z8
acLWe0mnmHVxQnlUqlRHV4/UmTVp+1XJ6JqpCRR6xYePPJs3Q1GonjyrKZbzyZTuQ3cCMDGoUMxM
3OJQd244tE5YuG1IiH10oanX1MtXwB8+2Wazyyv/uXTANHKsKJugHTi6n28vrmrMkqcaCtSLfFFb
9QhUKznqSoviPl49AWezKl0gdEoGsDFwqI1uDOfksPCTpQJ3q/aJCE7P3iEu14jp9Vi5nA5RYr/M
EKpLy+NcDLuC/jACRUyjmjRxSZ+Z6wruMC/BgdD6e6tK8W5UJOLWSoGilwhUzkExEVXvSwtpDllf
iO/jTJtgirZfkxwtzmI9+TAZz/XwwXdO2tKFTfFpYF+qsglLurW7JLItHpbDnpZfDfqdT7u6UdQo
31T2r1z02Q+Tnhlk9qq0mfHDCvfDgMZYPiDzaRvr89Hs5g2zAGqncW9+X9hPvf5naHZZ8jvvjsrG
df/POfq/GYKg4+UMgflfG6SE1ysXI2o098MEeF9IjHrnIC5ZuB520OpJ7XajTXy/8C6y8XOhO30w
Ev0Ouk4/bx+ktfcPKpOGA3Aeqvvyy2SYO3QvmkEk7uY+tPgRVIPDqCWbzlFc/Kvn6cyQtDWWsbcX
YwIhxzbnuxp16a5u7/uZK7z+2pECVhIMcoiQQQNBOrZTriVZVuL+nx0nArOuc8eIOWno5jkkLdN9
magI0qt769ykdIqXOUvbpYW3L7shIv0u8L9NyEPz4LkgejTp4GkU2Wbqvk5kB7ZQZGrT1h0/dBTh
dqBqy7D6jBB9SCGtDJzVFYrCCDSrZIKTVC9fZrafgjysxkPPnpyBhAP7x+ZfpyK+vYnWHMu5TWkG
XDMrjUE4FicgBxZmS3a4bWB1Vc8GJXmumnaJsRQYlDOyLeheUc1eA1cLl45vDPtjn+5v21t7riCE
FK14UEy8UijlXZ9P3oxd1DKyH5ppgwbqKNCMj66gjRSmYnjr8/efOTlSscwh720TOwhaY2gMbQ+K
4aydPTSq8kXzCZCQ5cJdXUDx39PhdEzge51h/z/SrqtHblzp/iIByuFVocNEt8b22H4Rxh5biQqk
sn79d2jgftvNFpqY3bvA3YfBqpqpWKw6dY6FLuBcpki3fQ7OrAghAvayOQzANXxqR1Q/lti07+uq
3IOBZmYv9RibxXOiPxSG5jvt5xYctkkXz/2uqo63F29zs5z9Dj7bZ9ccuDB0JenxO8b1ofrqFcHY
+aoRMffBdna3TW268/OZFdxNN6j6VBSwlWVvCjmN1jv8Z55/K5fW94qv1PrUL3u7+OHS/ei0Pm+8
NWXMiJuBLjTI8DuQ7AafqzDxa1+vSgNypE9GfVL7L+oClZ/+UBSWDyrhwEtyH0ohvm2fCtm53AK2
4FHPG50AKDGuZNvdtV1zENmhAYlMNOpNzYVK0/KjsNrKR2v9b9umJFIzLdlZdl8AKF38yRedvQx5
/XMqOlkSZXPpsctRVUCrLrAOl0vvTDNoFXnTGjNZRFP1U5a7oYJXWM7KHWFlOIyy198GibaGKfjH
phB+wwszr3XQoAf45hOATtFY6hGpWeSqy07px9Csiueu6t7mIjmoTR7CVYZtnz+Mhh7e3o6y4Qsb
wXZHvZ74S8CE+BLItYPcPpYO8+2cRJN7UNvX2/Y2/crZ0IWTpiljrYw63KTawe+jv9x2sz+LQ95u
m5ENSzhk7phNajHwuJUdasMLyfC17eHBIK2Yqii0Ya/dNsijQTFaPF9S4T6zatqD2R/+OE/rl4TW
79U8H7Ok8esFpL9mawZDPUYonBz+hV0kwbmoJ5qN/h70M8/lKsZEIGiC/FE2PGqke6jV9jsEDqKK
lPeqUh/zcg2d8V/0K0Is2NYh04e3+DVdjQPcpVajv1j3ykO+NkcKzF4PrExrWZKZ3dwxZ6b4Up+N
sMm0JjEzHBaDLNGoKbG2DuFYVBKwEV+gqwVEN4sDTT1wboh1pGruc5OqMFPWvd/l9zqgFFXEZCif
zXv7zIywT+pl0FvFgxk96d9KxfxTNI5kJJtb8cwEj1TOJ8xIk2pa4dFAtfiYGdmD3g7EVxZrBMAO
DYKEva7lEjVLJqPJ2hocDKO5CTqjmEnh1KVg9xynDjJBFisDiHb4CZWEJVsWIAMPDiaAY697AaZ2
KLTRBODXqY/9UytT8ZZ9nv/9bOo8phRITuDzSvVjyd8SGahn8/ucbBM4DDw2xOJoPyn4+Ssg5WgE
f8pTdsIRksQXW8cFtf7/NyEMAX1txBg0ALxNN8ytoBqDTDZLWxvs3MTVMkOjc7AGRG19cu+B1ctp
Rz9Bva1ahkAzy9+4Rp+VlElyEVsn1ENBDLVeUC1eifI26ZqyOluRT8qRlVv7yDCGryZJnwBulkzi
tSnkyoGJQ/cEIGX453If1NDqAHF0VXzCFgTuMf9BEYl0iXNqGtcOb3vwjViMJ+a5LqkBHlldrNor
ebV6BddSAt92sK7vgD/461L4SrPvpldVa3GMkOux86hQZC/RzYGiZ8xGIAitzKvoZ+hX3UxaCCvZ
E/pHgWMO1Kk19ojQmObb4LORWbzenxgtivUeEu3AXIq1o3kCXrqF2N8nOilfQArtI1ONRI8kdbA5
Ls6RDsl5dAGI7YnJtCYUkhEgO1u8JhgsFhHNvCOD96AvMmK16+OAEZ3ZEk6cbSurZzHchaVTgBtf
uS8rPRwXb9eyJMyrKlJ7emLVKGnz3Bwi7l6+Y6BZJG6btbRbG0wPaJAczJDVM/pV08n38v6upNDv
u71Jt1YNemm2BYY6ZN/FnM+azK3V1ODN0dt3bwGKEyfdUSSxzLV3BGUS0g9/SRChUS7EojpLNJp1
SCxZyzojqUVReKMyPqgtIzqH1XMpC+xB4XZ09GGZzB4BU+O+oNPCtyoZ58DWXJ1bEAKWabLKxOFc
JStoceoG1XtEf3liRB9fEkiUAbxrg3/4SoIt1RO0QwyoHK7JHVWOte3Pk8Tjbrqmcxt8D57dhyDn
SlXWI6pdmsKfPUhMfK3YEtrFPhkmf9JPSf+0zJ2vmZ9vD47P0WU0hgjibHDCKoHWUSOrgWdJYbCo
rUw/U79naDhtV2g247axe9m+2F61f6ZTWDWl11I2WrDY5tbnoWJ7OpKwAEWa5CRt5Dwuh8bdydmc
Zk4HnPcCQ1W1p+lntagDrzlo+p8s+8lIGVJyP5lf0aHom8ZdBUpucxgDYzg62cvtOd5yIGdzLOJY
GkjCQQYN5QpHZZmvTlas18NdychuoDLtdsl6igr0OU1dD7V1ZPm9J215QHrfU0s/Qc7TXr87svZX
2b4VdcTzbkzNxsLzb/Wey/y3qjM0FGHDtr8GKIglNThAao7t/6VNEhSU1LTgxHKuF6tPfFZpqDav
wErn7e/J+zS6uNGT78b6COUN357If3MHIlxCQ6tQCfF36Gf2UTWeWu04D5Kx8UN341CK3XY0/9+h
RFT0tTT1Y8qyQ5Fp/jyQcHAU2UkR7IHui2M9VUjnIOjjHa2XJ8UjtCJFVpUx7Vu6dwihANP0mn3X
1pMRLXq1+r0LLT1C5+FAXasKiKalO83BNKPt7fdI1nLvKa3yWCeu6hdoczxNY0V/3z5Hgue4+pn6
5c/UgEROaIOf2S3Z02DWvxVTD/VRxv4nXFzcDCgd8DaF7gvgFq5gpij62Vt0jcX6ydEiqkh8/dbn
0Xv4t7sB16PIXbjmvWXPTGdxv1OSz14b356kzc/jZchh6GA6EqOVTNcqtLVQFkMdxyKhJbuqtr6P
XASeBrwfHWHf5SJU0+ioFJz1sZnfF4dBliCWfV64HUByYTVGh88v1mereqUSCMrG512V887h0lNB
oybcCUuVK32uqF3MjNAtotSRgPAk3xdbmWmn1HmW4PtTGZqJL3N6Gyfg/Oc7wkEF33rbTKgLxmbX
HclgRanXo6nCOdzeQ8KFxU8A15jjgDAIBF+pHxXgNOgb1WJxbR3W3PJXFucWC7zi5207Oj9KZ47u
ryEPz3OwG/CAQIx2ayOxoVHT1zFXvAvc3jUCrbZL3NNE32VK7gWts7YRgee6z7walwuZUSqzPVK8
s0xlL042fzeSpfqzLnnxjDrN9Bkgnnyvjan7TAtn3gEP3gVqOiP6nJnhyDTuN1YEzV1Q7UFekOul
CrfQpFSmmro1icdhOppk0Q+U5GvIEuPb7bnaMsRjdpSlAQK70pA3q6ZyvLwjcdfW46e1rtV7p1SX
06q16+62qY3lx6oDy2bi7YhHsLDLDHcmedUqdVzOh6E8pu3DmJ/Q6nvbysZRgRWIGtt4+V8zsa1u
3aZT5dRxmz9o7q78IGCO762L7wuehI4KtneD7xf0pHuPtHhyS8k9LRuC4E0MCs5gI4cJVdsvzzYL
b8/Q9bWsqy5a4jlYA8o0Ll+nswAWYjF61ttAPuemr5vfe2+n6lGa/Vzfb9u5HgbsoPkGtxFnGtKF
PQxYYeVYxTzFDVpkopJJvMnG5/FyQvM7wGpQ5rOEheiAv3M7E+xv8/AnO7D047+ehyy4SFG0wl4S
LqR5tMZSTb0x7tDVZbzW9QeTrdhInDoX+Ch0cIJd5ioeGEeETRaZ4ql715138uF4QMcaY2oMqMFA
oFYIN9iymhVVlinO0gTIVCTMJQauPQcMYPbR8IqWGzTFXG6jySlTZ0QCKLZKC8Ca2FXBKyvTIdhY
ZGSLkdwCx5eNe1XAzpBRTQqH5lbcu3cM/q+XwJeufRLqp+gPAwMW6Lyu66gDyQja4+3YeujUr25L
otJrIkt7vX0URIgGX2yIGyBCAN4bFXkRHrgmZtJnFB26LIu1X261V8wd+zMu76X+85DK6FC3Zg01
HTREAc3A+9+EpamzOc0WWBuyxXfipv4Xy4LBmGj8/3vJ/u19PXMha+q5jTrXfUwAdX30qAw7vjEA
fB/QIfTiAzouRoOjpWcsy/o+Bqw80CPPkUkLcedwGSGAXosTx6H0hkeKI5yOuVGd3EndPrazKaD5
c58/d829+0X52pZrdHvxNwdzZkvwgzX6+r0hgS2o2DGaBwp1/dsWNnYx9G45cTnSYnBXws1qzopp
A9XVx5b6NHTGwS1Hf3ZAjcmG3W1LW2NBmdKwYQ5B3N/kyNnCz4xUeMKwMW7eenufOvt/8XnOagqh
eAQJImolnfpMSdEPFWsQlHIiW0YWsPnzz74vLEWjZas1JMUQ1+u9UgTEkeR0t7YVwlsgw/ESQJFD
+H4LTjVDG8sxLszfzfK9y95BEojm5wo8D5o0E7VpDXgODnyH/KrIfGCNyrRyBE4MSiD0NkdqcehO
CwijevUV+sQeOdbkrv1JaQBC7CkJi+qFrY94v+WZ5C4Qsybcv8FN//NThJiiaTxv0BVjiBdAXqjy
NCqov/0olKeS7OoaGOx4zZ71/PPt7bJxBeEAo00RYBaElWJvdGq0BgMhLNzQt+4HiLL7VDKurRl2
TdygDjYNAnFhWHOrGopZcD/k9BHND8xjx3FFt5h5AMfYrnG//4sBAceHY4wQ7UolVHWRo+k0D00Y
lvXMgMmc2+XLKGV32joGeF4gGwHlb+6ZhPthLmqqt3h+oaVJafeKjBOG//eid0XfMiIzRJhIdgj3
j7mqiqmkCYtV9tBldjgtnwZAsdrnnvYSh7S1BdCb5nGyPIByRB6AugUHcarreNhn1IhWEwzE2QJc
0gp9e8lm4IstjAryp3jfo8oBlkaRlM9KrMbO52mIJ4OU3+py7iIte22SyQh1mjbfbm+FjTlEMyZi
RA1U9tcEnSjnFU5lV0Os0McSlf5BuXP1Q7ZG08dfTJg7bAc8lvAsR/Px5W7ICiczxxWW5jQiANaP
rgwCsrHfQNWAd5GF5mak7vgint0anZbkVbY4fZw0CS6mMGOyYJrvKHFtUJLEPsCGBhpUuAG9goBi
UKmnuE+r3UJAAl/MT+pYHFDHey6d5tE2KPXVVP349sNTFsyTXNoAuR/hJOlqilIXRPHiOTF8Z/g2
pXmQLjImu435428QpA45FyRulsv5Y3OfjEaL3F7+Vfu5vt3eaNcfNyBIAjZbJPW4eIIwdcAYem5b
e3k8juU9gqJ7JLIk1+L1Ib00IURbQ9O5SQeHCUW0KVgb9+AqzqO3ytjkdP4auNwFsIPXAk4N3ptX
nLMDnc3FIF0ek6RrDosJ1dg1ScwAEhtPjtccTe1bSkGvraeRy+z0gSbl8pbmRf3TbVm780pUa+ZJ
M/cM3Jt+a2kjeOKgPDrUbrpDL54M63F9vXDMOg43kuRoyhQvcHTwTCa6rvI4L6o9GgACFyoq63Ic
3floI+yVwgVE8CruaS4qgLsMmR6eiBN20jBS4s29UcQlUbXAhPJpoz/4Yd9CBlFtpwiyp6COU9A8
V7j24oMA/hejJtozgAyKJsBGJD51I3DAD0II/ld4HdUs4apAiRVFhBUccEXxZSEO6oQRLe+b5M6d
HjNwvhNNjXr207OZJGa+9q/QqYezcHDbIhUiUkZkqz6t1CnLGBRV/trOr2Wt9H42ucwve+NUG114
+5yJFAR87jmPC++WUTfCNV1v26pAA3/sloa/dPdrWwaZdxgzKzTn18Hdmcpj2s2hod8Ru/Jr7Zvn
0cC2wtI85kugV5IbZuPgcz41CAgCJX5NLlJWaA5ek7GMnXLXpQcoYN8e8Mapv/i+cK/QulhQJBzK
GPCJsqv9bkBTLgAjt63IRiFsoLa0oHbbTWWc5lbU0jcN/TS3LUjGcUWiVi12ai1dGS9uwJrjrO+d
XrI3NgfhojyEkA+XvuiDUwOvNRTmy3h8L9ydp0nKE5sjOPu8fnl/QLIXRDgr5ghvwrH2J483RN+e
JJG75O/uRsTHGazBLHudc7BsktqKWcb5cjd5rd9bu2p8wP875gE9ARBTDpzhZK7f5kRGtbBxlKHi
zeXI4fRRXhOcWm3ps8Xctox178Eqd/laBSC7z9TnxJPxKW6a4lcwfw4gly2YMnWo/xQmxUK1YZqE
ILVMkkOZ+O344YoP0C1nhoSXx6BbtDZbGDK1k9s+dsfby7W14QA7QoMGoCd4ugl5tXliI0imyd+z
P5S7SbLhNqcJEpWIJ/H9qwIMm3rg8gAijRUjINZeeTLeFNBvyVhdtvY13n5IcqI3HjVm4ezbQPy2
xMTlscyh46Fm6zejJMDbHMk/JkQWt6LRKn207SJOQcvAb8uTmwdjEhFpCHv9vMCKn1kS4rAiWZIp
s70i9jS/h+bEuIOKxjBIQrHNhT+zIrgC1nbUrYFliPvcnyAXLytcbY4CzyQ8KDzcLI6wJKXqTopq
Z2WcgHMZGajZr6uj1cS3t+/mwoPcGWkWQMAMkVIARKEN6osWVqUA32z61ZmPbPoXRwSMPAD5IrMC
2gLxqGvlYCxWW8cOqof5bvSi22PYmqnz7/O/nz2KaoY++VXr6nj1vlhLH+ZI2qXz4peQfLhtSWzZ
4b4ZkG5kZ5CXAl2dOF1tVSW5A4r8uCBZ5zuT+Z1k7hcwhwZqW3+mQ3NAO4BfGhk0/Hq/pybAe0XU
OcnHnRpI+yAhDpfDuc2FIefELF27QGFLTyIG7gMZPHtjW3CWGgQ0iGzxLBO+X5bzQKlVVbFO2qc2
SX6VXn+s5vzjZwiXDbyOif4JBO7G5crpVQfWlqKDmezXmyWrXm+c0Iuv87+f7Yt8ZWydE1bFmQ5E
aizjSJB9XtjWxgyoAkPaLPbWVy+yyZfbe21rCRzsMbhk3nn4t3Xq7NdPubOmS98VMbgAxvqzYn1u
v962sDWAcwvCAFYIJUGEhVswo8qMptfbn78eAKpmJqo0iMPQS+IIe2g0mYeQEq5FL9ler78MOiQZ
0z+3jVyP4dIIv3XOZmmxWV+DnLeIbXsOiPHZbGQpA9kwhOA7mROlM2dYICO4DKZnzwvsppW83mRG
BGdvd11tg6+uiA12yNrj2tyrbXh7pjZNoDwKhDuoSZCdupwpbUnXrqFYDkfZravmTyBk8vQPv4Sw
HGdGhEtxTr0WGT8YmYrXPHtniYSLYHsQiFF1aJUYCFUvB7EWJsgDZ8yTApoxVlHfbVAK6mV378Zj
mo/j/+2InOOIGQddRTNC3H8rBt8EoR2FzsbO3U1O0L3mua/LULcbhc1Lk8L6WPq45mCaKuK87vwC
yHJCj2P1oHCuaWffaDsyNXhQv9zeFfwQXiZ6Lq0KC2bM09pP6HOPRxomQ9guB4f45seLXQBJcDoc
DuwCIaN4SlnvgMdfwXROqT8nT1r26/YwttwAes49BPocPCYmrxWTNUOWKwRhcuZryadERgC+aQAy
peh/5upclrA6azKhZ6SgVaxAecVTQrce9reHwOdAXAnU5cFZiV5zZJQEC2iZ11crs0k89CExSeAW
D21/txZ54OUSV7AxGJ6fhGgJR0TBQV+eoqqaSG23UxqnWhMZ2T1koCWDkVkQBuOl60IgD5LGzRMz
olbWOr7xeWTyOfWGiRvmKg0OZd1iaUc1i+vu2KBZ58MBK4j+0dJpY0155z33QmeXSm2uuaZmpI3p
9EbQhvzz9kpvOLGLzwsXY9Ibbda1+HyZBwmOd2GDVb2T3CjXB9uFhqYLLhlU/gFgEI4ckqRj4nZj
86KaYVO3UFfNQqs49PqHQ7hLO8L1aM5lWykD7DjsZWpxQb7fnqzrpUYyAiUiDwlp4ErECptnVwQw
qzJ/6X/Z9j0q87c/vzFNOArAXuAwoBlLzBcNhTOpY255gFa53200nReflIztUeT4ftvQ9aIjhYe3
jwusDwf6GJd7KqWlu+TVkMSd8qkedum6s2VB+8ZUoXsNcTvXbAJoUzh0egNe1hZl/5cUgh8/G/ph
PCDyKGefF64KszZpo3v4vEJf3Z9tL2lUu/Z/KJAAZIM6J6BoV5LxNetqnekdefGKL4bxklXfPPIC
rrfk484D1MN41XDIG86GyKBsAcHsTFZfvbRK5VsgQnFkejIbCwHyHITuuDCQk7eEAz6aRm4Pplu/
PDdE8SFAKDnbsu8LZ7v1RlMhbVK/mGtkTod6kiyF7PvCmQbCe0L6Hb9fnw/lvJMxfm8cBVSzce0Y
UBq0UGu8PApUoypu0oa8FO4bBC99qwCgGJzZtw/cxiDOrYiJua6ea1ZpLXlRPL/5Zb/+t68LZ600
O7ep7Jq8DG64zlFnfvgKclFM4OeNozKuZMtHOmF9wcr/suY+BYeVjGVvcw3Ovi8ssaGhsZdYGXlx
zIhBxWCFHrBkl8pMCMsMVWqUuVBPftHNnZeFubvXcomJDe99PkuuEMgUI5kbB8DDl9J1xvelMI3Y
pMsSWF2bQKZVWw+3V53PymWMhlVxuQQ2MkEIBAUnPpuWoqxonnmxoM5k5EWYzvvG+t1ZpV8b39ja
+rftXe9hFDSRHgcGClfHFQqq1JOqSBAqvDDlLe/QANd/+m8G+A84i3SGISOG3lJsM3ay6ZFOu//2
fb5Hzr5vWXPaLDOOerIe1voohbld77HLCRI8bZMWdB08TBDI5FsjHL0nMnzYj6DV/i8+0+J6vLrg
bGs0lxoLOgxiJGEBwGoqyR7eWGOLI2dRuUb7AOLNyymCoFlTQfDXjnX21B5sIvHl19cqfv4/nxdj
/bVtmQkOKytuWPvkmspvD73ZEAAKkdLYQ8pDMlvXJxJvMAcoCHS+QVNYxLMSSoZZG5IlJmH2s812
Yw1tPYmNjRlDNwrv6UCdD889IRCp8hJaC5COjMv20zxHhgyeJPu+cMqhZ+joRMH3MyNu+0+6IVlx
vqKXXsTDQxhpW+AHkI4xuf3zQ1HwJxmxx7huTlDfZsc5Z0+dZ/1Gx9gfOrO7weyzO++DXa46cI1o
JUcdCf9GwV68djNtVJY104dYBYVDY/oW73V1vqbj++0zf7UFuB1g4ZCd4Rrm4vCYMcyKq9ZDnHvU
78YQnLut2fqn21auTj6sgA1e58GuziU4LycxmQeHVkUzxGW9Rwkxc0Kj/ajzgglAzSHtyWXTruFc
ujZk2ky7uFRccAwPEGP3FsleuNpr3AZS+SBzhqwriIsuh1GMLrFdtOEDaLOv+sPX25O08XV0GBpo
GgEgiafzL78Oeb62UJZqiZc7VMFSGv2nz4vUe8o4Qpd6xecn90HbDx+ku+Yb9vzXi1D/ok4Mm434
fK/s0sgyP768+DyHrIMRHI8BYeoJlBQTAAaXeHzQmsOYHm9PzsYGvfi8ECES3YZSq4PPLyUUqB/N
4jH/cKcqBwu7IK3jvB7cI14ur63kaKprqBrnXeJXdwto9j88BhgAzgmnGQdBBGr2zay305Kp6DNM
IApt+HNFAxAbScxsbFOuj4pYlydzUOW+HIflIYGA86zGlR22c+jKmiA2luLi+9z+mcOdR9Vrsxnf
79RnzjTe7NZcEhn+baS/cOpYC1Sd+TqglHXVC9YUhYvGUmONy3RYj4ratju900mYoAM/g6/tThkY
9E13+Ia7ZXqn+grlt2ZSQe1RlroW50peB6ZZamYETYEMnd5u6XtdVxyLLCUBMIv1U9Zl+TterZDB
LE11Unb65K3oN5/sO3d1xt2Y6fUeub05MJaG/EATM3nO66mdgeRd+ydnhq6fpjhpULrgOCgNvevv
KlCle+jQ76GuYQW2OkFNyqlBR5d06hIVS6qc8FY2ILWoZXvLakjYqlOW+ZAHKHcgI0t/6nM2nZLZ
+qF04wzWRHR5Feo4rFHbOQDZ6mkADVxyWD22Fr6hF9oD+goVv2dr3wZMMZ3XrMlIZGZ5ds/Kog9Y
RrpT2yzre2oa432ToVe3rNYhcHMtC1ylU3csYSCJVSf6UrlFGjCuUOZW2gj2bEgG9mit+KVOjrOr
GtuMZ6NdJ19LrSRYlsZ+tr1V+1W6EC8MWrLQE3y/mgL2YI0WiAkS7xNUtosdddKfvZm4MoDt9WbE
pQ/XhqwcNjweE5ebka3E7NsxN2PDzPw62Zl5lNi/bp/b6wN1aUPc8NNAGQOoI9by0HvK6Ic9Jz7P
k0xIcrjmFT2Ni26BppkdI7Zn5a4LGuAM/8XvBwaKNx1zNibBsSlmw+o+xdKlCBxcPR4KyQhsTPLl
acUIzgzwv595hBGNPqk2W2a8Wr+Ja/isSMGszaU8o9sj2TSE3CXadfFcvEJUgaGtoyShZly6L9O8
N5Ivy/LN1QvJQ3FrU4HoDBAO7kavCun2SPRpwvsXHWodBITvCgA+C/bl9liunhJ4/XD5ES47gLBL
RIfRMisHxmYjXiGpsjqV38xP1Dxqw5ei/H3b1NYGBoQP4E7gKYFzEO7mrlGnXh0mLTbo51n5JOP0
FbnWccdASR3fRd4XHvuqIEX0Ode0ZNTigcy+t/wp6bRHDSnIyjvPfde7u4I+TGoaKJ0Tte393H9B
q4JPbRatdazVTxNkiOgvY93TTPJe21rJf34ZhJ0ud+baDa6Rehh5XkDvBVq2gSPTp9qaXN7QiCZN
XLdXOq/EnouqmJiOruiDutyvkpyCqNf5d3IRLuCA2VCtQdr7cgiqOqg6rjTseUMNnMb1a50EM/2s
FQdCukBfSEiVR8fdZXoajtOOtO5Oy38nYBNImx9NfdDZQZGFY9eDBkU73iUuEMobXSCOvbp2h8fY
SS1Y4JfuBzn5MOjL7wsut9XGvOgKfH+hfybDiUy9jxZydPvxw8HSpSG+gc5cF6GJYbYTDBm4mkY9
KKXqDdc+CxYwT4CDAb5xJWqU8fp+iia1k2k2nwoKTdW2PU60/8FmGe5hyxRvN4N3dNA4IYISBjy+
knxobLDRTE+gstp3DAXczgPRu55K3Nf1ydLBSv6PLSFtAKmm3iMEtgbl1cBpntJ7Kiunb+0yZGwB
mzM4skZ8lZbeNJlJnlgn6oy+B/25D0OoOU01InH0Tmlo6xUj8jorKoJWReuUQflAhZdvkynC4fmo
+4UVIA9N8IwgqBXhX4oyL2tpWtbJY1mgQl7mw4h2Pgx+jYBSUucQx8tNbBdQrrD6FcMYSNSNalgW
3edBmSVn5RrHIdgRHmGOPrqAB6rWKXeTAOpFgVNpkUFBoX1gJBrHIVigztdV3wz364enkPevYrsh
d4BuIyHM80Bjia4XWz2Bty9VfE/b3f7+xm6++L7gb7K0n2064/vKEIDW2SyD/PW2hY2zeWGB/4Iz
R+PkpZenPSxMbKe533OAKn8VMkD9xoEBsQLSH2COBKRHdABjYjeqO0zqyXGeSfb84a4y5GtBJY3N
hlMJZguhzKGkNs0GY1RPnkEDOkZF4vqFrJ51VRUQjAhZlmRqlV5NMIYc0mJK8pMsTeDYnzRo+eSH
jkqWZWvhz4YkHh3GnFFTmxnLktNnp7bf3IneuSyLbq/+tZm/RGO8dRzWri4B9NikVC2TFfDmKJ+O
qeHTSgJi3TSBegpuGtVE44QQJ2RWnZkaXVcgnvZ4JY7gz5Zx2l/vYVRO0MTmIZBC6lMMWVP037dG
aa2AONqBxnalAo7cUz33kvj7ehtf2uG/4+ysMGzjtSztNdZAgfS+flAbD8EFuLCQxXNwJ6MS9NfN
nX0+bwojzxUGAgoarCRET9Ptxd74+RffF65GOrs9MiSdE5dVZFkgYiIyaliR7JEPAeEgyuJgFf+L
QLycobnP9Ky0iySetTV968okOVWu80bQ6/5ajVkZlEajg2MDYFG/GpR1xztpIQOh3ydZfRx1NRip
8ptZyou+yHRj+Ua7fA1eeAmRk3FhNsD2Cw7wOkIWbp93sZo/6l4GdKEs1bVpCkg4NCMDgQUZv8tp
WHVFS42+VE92+WepXle9Cqd5BMtwXLdEkpO63vwYFgQVefMAennFWxztcB2I+Gr1hL78sFbfEh6C
I7rS3m7vnm07iKyBqeBqDoKTdSowRal2r55IuufCCU0RZeaLUbzfNnPtLvhw/jEjuNnFXPRB7zv1
NKRZUCl559eW4k9aKhnOlh0TcGWoqoMGBJSLl0uEW6qwU5prJ8c9pHrYrr73+eMjObfAf8HZcbbQ
Sashl6edoFfge/Whg6bFIhnF9ZFGZ8DZKASPVNfeWlcrbJSm7yxhJSMA2ZwlHGoUSJDtvHqhpwsy
qlpCtNNqvpnkARG7N0r27+YQQGTIfR7yTGI7fZVOjTdmtXZqCfRrDy4ye7fXQWZA2FF6rULfvO+0
02S9Dru+k1AiXXdRIzBA08v/BvD372frbBKbUX2gWOeuvqeoH/cD7jnDmb45dDzYLnpS13qfzP1r
NTghOM1DhP6RClKR1ob4JciZ/bL2QFs/h5mBFG2Xh6RsJZDqzUlAOoCTZWCOxfrzMq05s1pPO41Z
5KZhJaM5l3xfjFfSeqVLUtraKdf2RX6kMo+6+X1gZDh3OyjAxBoXqhIkHRMdv9/+4vafv9zeIlu+
zXRxceF/iITExnJ79cjC6lTnAeRxnb1gsffDlEXTNIa3LW1FkWhp/svWgx5uMeWlD51lpJ0Kb70U
R8erIq22jovpBpOmDP4yoyHXNSUHYHN0ZzaF28iq3C5fSthEgcxXvONa3+sQanTY79tj23QWZ3aE
+KJIbPA801U9LfVXcCJY1o80lWlOysYiPLhGreux0WAD2afHYVoeBw1FsRY1l0SGn75uA+MH+2w8
fE+eHeyqHJxkGRf1pM55WFvPTfng0Ci3vdBd2miFOm0KssGafWvmr62KN8DL7fncGquF5hqUv1Ga
Bj/Zpf1erVcDLC2YT+hrD89eCR1Wf5SpW2ztSEvDE11HER//EqyYTWehKoVRTtljWTyz/lEZP3fZ
ZxCERGonedb8pQEUg7Bza4IzLqiRzPMEa+givLNWL8pBOAIN8wAxTKSp7ZFa46HJ29BlLIDs7I95
JmFP04NqaBAIXr+nzA16KlW/5KmIG79LdOJLm/aZwdfaKRvf834bCWShkOUbfJUcstLzVa2IElnf
7+YK/zP3YpyYuVCGSihOpm5CYjMzv9qTErZ5F6WFK0mSyEwJh7MHINYmJQ5Ov+zq6VM7hQ09gGH+
9pbdvAzP1lcksZzqZaWGi6d4opSPhTZDyJlAgb550FjiLyk6XFMLycwltmqy60n9qZvtu4WCUaGo
dkXKDlCJDIqsDI2U+EUxs4BW6eH2j9zKFzkWghm4fACREWteHqwpb72u8PiWJ3dNc3BsZaeZx4E9
LAxd11XykFHEnjX1Z5RAb9veusfOTQuvYbccchvbXz2xLirvCiW6/fnNw6zjDcyfYUDNCK7eRr1W
wXMALov88RCkVxVEwApU9PsfxvyWZTJsyIY9YHxxJSEG9bjAxOVMluXodYpXICmSRGWzU/+0834x
dpb2OZWBDLlnEE4oHlOcs8/g2l+64KcyUqqenVWYOXv5w9zVL8BxUrt57CYqOrXGKgRUczcry+72
lG7carCL4eE2QB1X1MZBB03GkipTT2MKmcLQygKjlKzaxqa4MCGcTSROR2swMTRlqgONvgJZ9/Ft
d2FBuDZzdWQO9H3g3sBSw6UImmb8jyaE25LUyjTpC0wk5UvX3eX/R9qXNkeKM1v/IiLYJOAr1Gq7
7aLdXrq/EL0CQoDYEb/+Pbjn3imreIvw3Jh4npkIR5ClLZXKPHnOh1GykIAAVxFWAV2Bc7/s+61m
xnHMc8bxpmaQm5m2wMRsPr7SYPYCAHRuVr6oR7c9SbrMs6awqOxv2cA3QAf+LlYReksbyjXwXEeV
AvVJNWfM6oS1eeZMoebdeHRfaak/oenv+lgW3D1Yvf41oqyGVsALoyg6ha4joKwEJdHUH427LF3Z
umuDmf9+FiPxYhY9z2wMxt4mTeDl6GFcMbGQTEGhBaqsoPcF1YvaUzOiAFO2tjeFsXGU4w1Crv55
IB/OUoJcGHBN1ClmwMZFlrJuaeL0+hRKY1/X+7rYA9pzfUmW4knQI4No2wGUEaygylwx3WpwHUkZ
MtM8RHrsp1n30AGt0zNn25fAmxvmPm+6P63V3DrMDvo6D1prbckWvA1+BnAKyEuBjViFpuher7l2
ZcmQBoxngT2VHw813hlQ9l5i2D0gx44MbWCQ+VbYPxqu+3n90U4lbG9gB9FagoZNQC+U6YyaWPSo
xIF7HRx8vpeteIOlKAFszXhzggYCDKtqdzAKyS1I5jSJUKYH9Sk7VFYelM5tZmk7tLr60rinEfdr
ctKdn9e3ysLphRuygYoBAAP3quKuu8jMkLTQrbChu9b9OauSVfnOWinhLxwsVOdQX3Rm4nEQEb0/
uz2Qi1OVGVbI+F3e1ptapiAg+VOUXoCq6X8Y0UybRYGBRZZHiftN8OBasrPs0B0epug77R64AXQY
JMc/bgcoT+B+gCpZyBPUpp1wPsIOa7Y2uWlK3+p8NHOs7PGlQ3RmRwXFNtLkTo8GqnBw75208rss
vD6QNQPKdYdiE/BRFgzo2Q06bPkahP+SgArHh4LUbkYNL0icpUMCQrdSt8PS5Pq+IV3tC6ODELLh
5ndWjDxRNDXVvqLld7MZoEhNDRE0wBL4XgJx7Oujnc+qEtzhGEOSHgwhyIrYSnCXk8gqE20gYdne
VRBvKO6MdiUDtmwCd+5ctEdrt+KVuraNgToQJKSN+M7t+M6FDFXtke31kSyuG7C0/2NG8UpDFidT
q8NMaoPv1B2gar8yV2sWZudxduXmqdumlJYk5OzLuB3Nx+sDWAjpQbk3c4OhsH35OEoNSKkWwrBD
2m5IdGunCFJ2LLt19WAVTrO4Jme2FA8kmxFXBS6psOhMn5uBK4BzXUsZLc7XmRFlb3VdLVnzZqQN
fusfR2fjGKHTg4DdDMGpGjhQhuJ2nyZwOFhrq9TuTEcer6/I0m1wbkIZgDOYeqFVKU5qUrq36K1t
AqqBirgpNOELG1KIH7fnIOVPAXHG7acrtw/wWg3t9AL2WnvjNpApt7sgK7pN83HsPybMAPXNXLiH
cIHi5BwpRs0Twg616iDY4XB9HEsLj6sNNwHePmCIVo5iZlGe50YMFwo54O/5Gn3I0uY9/7xyDouy
ozKdl6W3tyQL2vrOtVdgggtvXgSL/45AOR9unEcQ8MII4mIPvHxZoEJwKLQtGrNLf6QrjmVtQMo+
g65DHosa1iDRjgz4/WAYAPbtry/K/BHV00N/xHLmciU6YZRAADRUdltYzA7T7LHXoG6I1uCY/DCt
Z+GeMriB6+aWzs4MPUEXGSKPS+Fu5tYeSLtsIE9MQPCfaa9t0gHijmvwkHkpLsf1ryFl8iLwe/PK
hCGJXrybho0PXQJmsizhzzmyGRu3stZincX9DQoAMFUa8z/KOS29ZhDZmNnhOJ7cZJt2KzHb8vdt
vFGR/ECTl3I6y2xEYEwmOyTJXnDfG7bX12Zpv4H6Dh7AnPe4ej5RPK9cLoQZWsOuK3YoSWR85Vm3
tPznJpQzypNh4GgBMsMENP7TZjRvygR9ESubbGmiwPhggNPAxTqreMBuikGPbJpmmLVV7aeGNQVe
W62BApd22EzUBt4YxG14v72/9/VUWNbYpGBUNKxtOtGjx72NJTW8EZN6ZzlVcH15lFGBOwTwfzS6
/CO46ilzN3mjFdkuOml64884NL7sX68bULzbhQHVuyUaYV4NRVfNon6iwRG0rrHp0/ZU0OS20Vyo
C7anoaMrobUa+v5jGKBlYMUwPjUDM9Yl03IOtWTLTfYZtDMmI983fR8MRRlMYpeBUThONy0y0tat
O6wEoso6/rWOos7MIT6LYynHajKMhow5BFE9/X6MNhT8rqV8pNqXOT1+fYaXTc1hHF6TQHopzraI
meh7AeXygd4KM2jLTRnvITBArBVDilf/Z0z/a0gt/9pOqo8sFdAqt24d41kguzgBcpnHd6b9x1mj
s1RZtC7MKVMIzkKWkQI7R3qPvJBbPS99u3ii4ka3fjXOp5wdAJe7PpeKK7mwab4/fnGJlHSpQ8ve
M5195d6ZFfGb9hPxPka1c2FHOebSSvTEKqr0ZJDt4D5X46/r41hbqvnYnz0fbEYctzIxjnqst50w
fatytk7vbaSnHWuzhNqAWMvdKp7+Ykzz389sxtJzi8Jp0xOhh2TY6TzIrc31Ya3uCcVdIWfb6WmO
eSPT9IC6wCYuSNhY6Y0jmk0ObXuh62htowdjlCu2Fx0ZKrXoCAS7EABS74dXVGWpZ6jsnLSiCZzi
LgZXZ3HKkseI9Ts3+lHKFReyOJ/zOxk9+GjbVPNDQ07NJM0h6u3Gxq7Mve9DzjZGGf2+PqfzVjiL
af4uG2rP7gzNgbNStvzIWjzPCngqzkQweN+F87EI48KAsteFUfYTjSHi22r5yzhQP6fxj+tjWNzu
Z2NQtrursaHJC5ggRILM47M7ufu4r/yyDQ32bI9rKkOLbuLMnrLVGRL7cVNiziogUKMvCXogB2/X
NWuB7eLaAChEAdoAg7hKA5VEPVRIocJ5Yl0AoazI3V+ft8UtdvZ9Ze010AeAjh7f79wgHj6fiFjj
QlwaAdL6c4Ax97Op4WWT5Nh20sEIUrotAY7T1yQElsZwbkEZQye1Lsmki1up6gIPA7EtsS/6z9dn
aumSBWQIz8y/0Z/ieKZOOKwtNFyykJIy624rh69a3PiTbQXZB4nI307MuTHF1ZRo02RmA2M0d3d1
+qC53fb6cBaXxZiVi+eO8wsG0bYSXs1dirCPeYCdoC1kTUpizYKyLCLlbV6NJD198aYn5jxf//1L
BxClDcAVIdNwybQSOb1A28SUnhq/1A5yCBwSjP3xupElrzLr/yAcR6EQiNX3Hn+ye1qPINs7pflv
kcM5pmkgytjPcOIL6F+yj6Xq/y47+MxQnpr7S9XT7lUxmIIH2JPYWFH1Dfm5gLmvJbRXJP16fWyL
yzMLkYIWES1IKgy97AaLjMWYnCrjtb3t5K/rn19cHw+ELjPPH76uTB0a2zTOM3yeDmSrteNmsp2g
i9KgWiMVXFokoOgR46NyDw4y1ZIE01ynIyIwexI0AwsYlNHLW1EPQazb90myJuqwNHMzTyUeyzbK
1Cr3SifdvqqiIj0hUdP7XA+uz9wbxEG9j1EUAuUcaFdQQ1T6qSDHHEV5ybITk52+kRU3tzwGyS9c
bL+dSV6BHYqZP+jsBW/Q8ltf6LmfkKjazmoWiMb7KQAnnrEfGjZstdKFDJ7RoD4swHicAungTzH6
+iPP+GWXstxksRAbDcJdPkAe4w5MnfqGa537tRfRtLLDFV8Nflo0yxP8C9oEqBOpXOfVYLWRlnfD
fQfJx0K/r+1v9rT2pFUCtTcj3izuilcXnIMzL+BZHOoyIjrOSnnPak3gZtPHQNZ6zUEOaA43Cchr
XzLbjj9bNK9ubU2sBsKLOwQVSzB2wsWiWeL9DxCs7QiN0wz0k8kBad3Sxyn4IPfAm7MAIff/GlEu
pHLkWjVxbBP4vypjvgua4cFa8YBrI1EuIunUaQbeMowEIJzdOK6EH4ufx3vyDaAFXXHlhWcVXgeW
yzo7dTltbvSKCB9Uc2wl/lzyRXP90wbZL3j41BDElrUdj0WcncBVeKODxTHvi60J9M0k1kC4yv7+
uyhodQdBD4j2L/STHLeJB5IQdtJt0C+PlJf7tIoccDOJVZaSpclzLEjjIMsKL6S6WIs7NOOazU9J
ix5+MuGc5yByeCCoFQR94g6u71rF6OdD1G2bKQJfyNi4r5jqr7psi0Dv7XLT5FV/dLText7pJ18n
woLalFff486tN5auNRuvrYdXnpbQQatreQOQfO2jepTt7AJPPGjeJvtI6n3k20NtP1S8/ar3Mrn1
RoC1kOKxty5PXV+3O/eTaw5JMCWuc8oR3wRUlq+oXI6fa4Bg98TqXpGK+i51SP4YcZZsGXoBb6UL
/Hwb2ZucOHjmyeyHLqt4306sPwCDIHyAEU2fmuNjD/2BQ2915t3ogOOm1VPig6HjfqhiehhKh/jt
UMIL8Dz1255/1T35LbGtJEgBbN8l2XM+fnGnsDwRD+QR+75P5S6ru6CcislPIjZsBtunup81vZ/0
MigBcoxAvtWjNLEXXp5vqga1VKtEiw63i8QvLV4GjQmVZreFv6uEOeyYKKv/4grQGQdpAWKhBKZS
cncln7qsx+N35qExASeZ7JeyX3HdSwHwuZH5Hj7zqmXHQegaJ+wUo38LDTfPJve2IIzaFEO8w4r7
169BY+kogesOSH10eoPVSbHHW4y15S07MbPt/SKNhpOXaOWxpF4EHhl3CIxEjltHM71bo9OTx6ZC
CTwQ+jh8inhKkWlm/GZEsmDfxtxayRMt/jpwmrw1fkFmZ76DzmaDWvHoSa9ip9GbAq6Xm1R39nH2
dH0SlJvszZ14yCDa6IgAOabKncKLSDC7xtMmtSkvgIAfviBI/MndaWbKt+lDnHf93sBdc0dp8UEt
8/keRfPC3HTm6tARVbsxcPigUDjE7X1Hi0PnyMfac4LBjT7Ysfg2yrmjcxbhc5HrUOZScBftMS3l
J0O+aEEWrUziUoB49nkVxAGuI5tMIGM/yfSmGm8iiG+RXS+2VvqzSP/DtgDIZqZpnFvF1VRsAwnt
jvc5P3EanWIn/kRnuSK+Jh26dKOBMxH6NQCx4dQr13LHytjovJafLBL7tPhRoISblGSndYfrG1BF
8r+tzbkl5RRSneUgzexgicYPDM3dkFw1j9FQB0SmAWS/NlmDolEzHKyZIMpr7xPTeqHJTFslDi3P
N9pgboZh7U5fOn+gGUOlBNTDBqLx9+cvMfUmGqKBn2rnp21/87rfRPy+PvYlh3duQgmwCsuQlWCS
n3L5vW0eY+/BFLsIknrcW/F1a4NRJpnHdpqYFQZDbOB282M7PjXemqjk8p7BhM0xEMqyyjupmdJy
4kXDTzoS6NHYBw5yPalzLJ01+pQlr+Wij/B/LM2By5lv1Khep1EJS0Nn64HXQBqapZN1Y0Ys3UVQ
2QnS0kz8WOB21GW3RqqysG6gBEJkjOoZUqfqQPMoEoTaeXZqiCEAGad3U8SOUUEOFaMvhb2Gxlc5
cnBGoBOMvDBQhOhthKd8P97I8tLJ6+PxPo1NHwrItzR50Rxjx5p7rwy0KN82yWvl1b4DOhl7CFL9
RtQ/XesRbwcwYlHoDqYPhrumAXnp9xATgrRibnzFu1itQAEJqCVxHMn7wnjpM7Gl1atMLT9yfk+N
fSO8DyfIMN3zyw5tkrOii+LFx4pmmmbr8l6kn4f8R5V/5R6uLCPb6GtNypcb7J0poryQ0T5Ql1RO
8j7LIx+K4x7bQrnAd52nLj5VcjN+kCRtXuE5gznnmlAoBx3u+xU2uGYmjCTTPcjzWL9JVm6Ny0ge
n0eg6wKlB/ksNc8E4jpLSsKn+zrmm9L4Y0WP112ZinL9OwCUyFH5wKWOvfp+ALwkFbKzmrzvxge7
hRC0edTkS+3eZ+2usU+5/ZsPaED7IJWCalbtgxRQHiciY9N9OQbU+5ysSvdeOjWgG+eeDfAUA1d4
AW5NCU8EGLAesrYO7OoWjVZI/+61+nllAt9u7vdZmfeWFB9NqYQoTcbYQ1TUKDEYWbUjg/7DQqfa
Uw4H4WdTSV9r12HHnAv7mNkUMDdLS74V0VT/cBwobdcEP08fnWbXUsZOLZZ9l+vNM96M5B5Eg1Mw
pRndZix1nuIo/oXWRNIF6USin5OnyyAhY7NzedW9WqnzhXWlGYiGFvuY2P2X3BjZiJYyL32oS9P8
kw5x3xwongO3xaRVT1pfV4HoqLdzh8i9S3Mxfq7yvEZeSGvDxNWeEyfzwtHU8q3HS33P5Yg0UVxk
yf2AFsg9ar/gRq8b29o6uQB4qE/d/tg3mQOGlETDY7MDgpmjhcPvoR+4t/qMHrNOs48M3I870UTd
bZ6M4sgMAjRQ1U83Nh3io13iHmBTm+w1bBifI67aNmgR2PWA2mzi1oxOBqJ6FFjy/GjaElFv24B6
zEohzttBxfV1QD/UQ8JqWflkIP2PwUXLlz7t3Lr7E3n1d9BR+kOqHSZmbZy0hIgcuopuG70PE621
98VYdUdGy3GblLntt0mq4yVXyaAXdhs4dUQeol7U9x3Kgl+JmWq/SmcYd+nI+kfb07TbyaumQFqt
862ic6EmbfMHUst6n1HJsMLGJANDkuRb3RluWOJ+vM9I+muCyPKumZBBBPNyustF1WzBVOGA0ZSU
gedEww3qPwPq+Hl0GBJP4BGbOlsT9IC+V5pjYBgZO5qcUXxl6IN6NH90pVuA9wIaAxNx0YPeDG2g
FcBbBk96agSZNmbgjHbyp6ms3c+ZWbJPiUQuu0Tt6bZwYuOhj7i7TyG1B0RIV2+FEYuXKu+6vXS5
E3A6lXuHR+STYUHVPW2Tzjd0ZBmk2Yig06cs4KgB+wbhzg0nhfVdl5b2x2gRR3ksnzagFbGPNbpu
0QuhF/u00zHZQ66BymdgWyTrgHuTZbtzNKPfmKTpjjQqjRvN6uq9E/PSTyO8xjVpgAOoifrAZMzc
U7tCUJG7ZHf92K+5F8Vt2pEmnBo8pg+gptqZ3muV7r143ETez+t23gRAVe+CJLYL/VdcnxcM2Eiz
xWNWjOnDaCX0e0UclvvpSJob0CZ3OANIWHXgL906ejsdcJFQNBOZ3kbQqr5xDDSujnmmbZr+G7KN
AWk97dNYszwwu6/C1v2ictptl4JcDgph0wntdcMPt8GOMWm6a9rBBOLbNINKH+yHAi+lvdviZc0G
OgSsy5tNBU7WTy20jj6jYlTtNXOKdn1kV0BaTcMp7TS0szb8RXpNfUgJMiOazZxN3/XQQvI6ume5
6H506APd5dT7KQvR4Pgj6+pMoAksvcj6JCukp2rP3ZmkA2OLnIYt1BuqCl14tH+srIwfoHdKt3XW
/skby7u1a2LhiaF3+57maDr1NLCb5RwbYoSOCxAPOl4ikdX7TpO2f9rUsH2d9cMeTLgCnb6cbSve
pA+50YmgaJIqRE/rWiZf2T1/388EhU8bjd1YE+WNAiLkwfFk195XXiL8rixvEQvuCrOSvl47Kxg4
JSZ6MwZGHtAKmaCjJWrU67HMyyfU8u+dnGxGon2qh+IUj0YeRC7Yh5Ea3ekF6DDLD0Kj5zseZxaU
TOA8n9vq1NgohS4O6Y3kAV6u9PVE7rRCrlWRL2N6GEETC2hq0SF/UU4yo1hkIBFOHkzAr/tTRrYT
mjSlzz6oEPF3NGeGlLdLlDJtgveEof4hslP0CX+/ftSXQjHk6AC0eJMDxX+8D8WKxJBl0mjJQ2VN
94lMnng39IeEDX+mFNzLCUHu1vxUxfpdkwy/RTU+Xf8Bb8rsiq9BkgUzCaksYNnVbemMPbM7lkb3
zlSiFyihuYfGEM99ImYOZrAyiTe0bfihZ0RuGlDz39U5b7aDGJpTP1bsa5QkxidQQELvGa2gwURF
/FQaTr7xeuyA2ojRDx7p3qGO3GmHC+KPYdDqU+Xx5hi3wB4Ds2PwXUYqqCbwiYaJaKPAaLi8GxKz
fkTDgr6hqTNukNxGqnbysvGrxKqE4GlwQuHm8Z+odssvsY5I6vrkqPiiv8cI7xdQMs46ZWouKjNA
ZShNr7m3vUddOyBi89O62KDPHaprm0R7qYcYLmclt6o81f5aBW4ZCFkATC/kHLqs4k7s6s09RI4g
sIB8J6aJB4WG9A4n3r508mQ/RmsqEkunak6tQuEDtQrw5r/fig0oQ3pgqdIHbjmfSnBzgfHOfJZO
deMVfB8nUbgyu/MHla2HBgAdmANkEynyi+8NZmOVF4XuwFcIp7yjaTveVchwbQfSmWDjJewGs6D3
8JWm92C11LvtpkS7QYE5WoNVX+ZcUF09+ykKPCHryNQaPU0exlQEZd7ceJb4PFnjh2tPsxkUhIAc
cfCyU71jR5jTZyR5QCNbgJvKb+hTJVGCHVae3wtvyHeGlPdJlVUQhzDsBK2mL2yqfA7Q6fXVW7KA
1ty5KR/c+BdlNFl5gpZuh1SFMfoa0f1krXqmHIM35zvDhCyQdSFF85aMPEsceZNXNkzHfpw0RJBo
/s/twq81zUcVbEMpiGTHFYjdkkW0gQM0S1CFvGjWzSWy0mkjsDzcdW7x8HfuJqJP4OupwLUuKG5O
nTfJ49SaZGU6ly4C9CrMTJkgxZozVe8PA5c9dOGjybo3jUru2WCZT7lF9M+OOeVHrwLWi6LecpvA
v+5ikPf7SZV6O3MyPqi7PE87pEqRgEBCGYqDavnIcKU1xJ207gXnN2le3qxlkRd2DkQt3lpcAGlH
uvb9SM2qyLJYxs49Gv7IQ8E/jKXFAM4+r9yo+aCNaWNp9L7tbzg/oPp5feMvuIp335/jvLNtWfY2
N4D3c+6R/y36X5r3p1lj2FAZVd7WAC0S2IP2rLfjKWMACM82ZJ7Se+HwLPJpqjmNX6VdUQWgEgEh
kRNbZTjnH+W+SgHxRmVW3GgRMI5NHX92jdhHB5a1y3qnDJlm6NsehbDvWVXIr+heck0fYScS9gZZ
g0Iqi/v37sLpAVO9ozvYz+9nJ/PYNGgV7q5e1j5oIR8ByvhxfQEUE2hgx8BAcA4pJQh7XihFD1Gs
0dKIzZDkQYJc5ub655U4/Z/Po1hjAwyF/Jjio8269iZpZGboyDh6dvLR2tZljciDSFsLPKQUDtcN
Lo4HHXc4DAA9XGi9DJMGSJfVmODbu3PEPfng3fZ3QDMhM0UEg9zYbP9sw9aQSCnaXDdDbqAmnUBB
+bfB1vrIFmcNET+qXDrIsdUHR+10plYMFLMmiK9PdGNF+s7OHqxmxUcvGUKKDzQ+f6FkymiannpA
d2L1u97gQUayJ3MwG980wP9rZUa7ctqVoOht8s7NKfu5xVOO5d1sjnxN3Cee7yKOY/9kea/Xd4Hi
Vv4xBH5v8BpQPAmUYMhAo3JmeZoR9t2rM3yLJiA9Vzzj8tT9a0IJcioT5K9TDxNOfUy9rZiOdnM0
0v31gShPz4uBKBeZUTQuy0vMGF7z07iLb/HaHRzkkHzrT7QWhSwaw6YGchWFT/iS93tbCM1sLQ2H
Na9aedQpJ49Mbxw0MefGkYwe+JyqaqAbcK8w3Y+i0fkP3gJ4G/AHWiBtu3i/VXhNR4mbm6ERd5+q
OvsxNhE4pMAs4vfR2mZc3CNnxuYFPjvJcYXUgtQ4PF+9rX8V7FCu9bcu+SJcOJAr+wufVLZ7jrJD
6c2+tSef0/Selsfrm2N5BP9+XxkBz8y8zHVmhsBW+435qy4O8j9wsKKN7V8byp7IJZsar4eNJppG
JICmF+x800/L/uX/Npg5nDxbjr6LO2ZQnCcQhe5BJePbWr9JtZUdtrYk8xE4s1IlSOQLG1bg31Mk
3J1DVLj/xaki6gAoDv93gSDIe2mJHkA2bKxN/EnTg/rTuJZLWVz6MxvKbDnQddI0j8DB0W/JuGuN
Q9f/+Q8LQhC+m2BhNi9esKgwxplRYqpMflNEX0tkbPQh8v9vRhQvKlqTG60VYRzkQa89H2UWO6Ur
187iop+NRHGiDIBYRP8wYmqnWdXzg2k6OGkLeOUZITYTbwBX9X5TIe/Zs3EgIJsBBK7+DvTwyixd
DsBC6hHks2jymKEp89/Pdu2km6Ae1MAzM95OgvpF+2FJdIwA3HOghwIWCtqqyrGIDDnWWkbQqMz0
rTtmQTKtNOJfXpfgnAMECQqwwD0ZrlJXrsZxqtsRZCmWkPFdPBhPSHyCH5aXn716Db85O6WzXMjb
gswUfnhxIb6Fyur7+YqjIaNZl9th1W6m7Gs9wZEEevwNcq7Xt+/SwuAkwwYYnoGwUjx8U0PqMgVa
LIw+gYUxKlYc/PLnQRwNEISF7mhlHGNrNj1h6B/Xs9seVYvm8T/8/JkaDCQSWH0V6VMXfUS0FBo5
jQx4v2/NlaTUpZfCvKD4jdbZWchNxSAnDh9d5iUkrBwwZR1SCp7mjx8NA202QAmCcAX8q8rOJSUY
+StoAYRGPhpfROoN37QxsQ/XJ+oN8KvsKBCcoAYwK8ogMFHMeAUYodtWGqE2AsDa1T7AGt/H0UFc
8lwR23fHfF+nN834IKFEPolfvFs5QAt7ATgJqHQQvDrANqX8AqjSCtSiNT3cRba+L1Nzf32ICwf0
/Psq8GMqp7jTzcQAf5vcxU2zHYGyNWttG0UrebulkYBPBOUGvMdRdlB2NRFTrZUF7i67kVt0K4zb
6yNZ+D4yzPg6UAs6RSD7/vQbdsHKdMisUEOfRdhVHz80syoBNrYOAsALIm3obyIXCIrN0AX/+PBs
fzziQsrq3++rmMomRpGX1q4FOuE/srwDi7DvfbA5YHaQyIfP4FO8klEXVZagJkWaEGOwwgxnMv3W
2Gsv2MuTj6QbMFZILsCv4Pi/XwMdsPm2FawPNb7LQZaJVH+8+egywwQ4g6gBqY25pee9CaTQOUAE
0NTk7ClKWNC0KwHQ5YmAAcwQ1LNRe9NV7+h0BOJRwO+HgJrvcEkFFTD92o67K+dhzc7897PbXYBb
38hG2IkRxtfaxoJCc0QO+arM0+KioNQH4sK5p0FNK7SGmfOxNHsIXRSbutV/9p3jWzT5eX1h1szM
5/NsPCYYVSRhRh8COruz6uzIRfnDtfj362aWpg05XjRYolNxBlG/N2MUePtPoutCxkLHSkHImvtv
ZbX645TzeAoiOEI4D3d1IcADAa6Wto7VhoTuC3LqvQONW9/Nvgzxd8lerw9rafYIyKpw6ROK4tH8
97PZa0ibgcAEsKFqOiROyLOD1axcJYsmwOkDMsG35l7l9AN5b/KuyrowYbYv9M8zkaArtv9hHOgI
QjpBRyJTbX1vOnS16Lbdhkgs2ePGNnzirniApXEA2Gch9MYTFRms91OlJ1qfaDb2MxdfWtB5FfqD
vUawtbTLXBAE4AGEouVFfpQBVoQKnjPAG2cgQrABOyU70dcbQdzj9Rm7jFpnjD7BP3O+4CJXmmaO
QGqGj6E7db6TH4d0SzxzYw1fWL1GuLM0dee21CdL7bUDuKDH0B6eXPcZon/IiH+5Pp7lqZs3GRK/
l7LbdZKZY1Rh6uLxm5HuRnYjpsBdI/VZszL//ey8EAMVb9bCiq2NeyMGghQSII55rzcrheTZbb0P
AbE82GeAEIGv7kKuE2UcL6mtZgzBTORPyEtxuRKCLS7KmQVlUcgovAx8PmNYWz/H8gbI6oqscR8u
RLLooUBkRHBucCypMl9F1NYulwWMjC+JfM7Nmwm4SNvjIJdnfpe/tvlrXBaBZt7U5l3dVSuDVGtz
iD3emjjwWHpr41NbBt3YTViPblFQs4rX3rFuWGE8ZqJ6mFxra000kJV1C5SW7lOw30+0/np9W/5/
foCLAAi1LfciOSygs9gPJnaMW38uzD9G32/qfFdpR717cYGTQ2+FcWdbH84KzcP+16oSlRaylU1O
YVUS4VcIjKqNTH/EZMWJLB2HczOKb0dfFsrikg5h5b7S4qsodwL0p87u+hwunYVzK/Pfzw6dKUuS
6LMVz2F+IoB0+XbdwJIv9CB6iZsQhf2LVHSdTyXqsgM2SQ3mFH1sNvHE95rnblM9/gpt9pfr9uaj
pR5u8Ke+3SNAlKkPeQt+SibRBJAQhObN6miAD6kbjwYabExAAHm5cjsuTiBgGsCmg2kXvX/vJ9DL
LQb94ngMxSuLnuw1YfP55rsYztnnlV3A08h0+xKf18Wp6JKNE28S0PehpOS30I3zetQ4V0Bylxtv
VljBgwvHG1KF6qvLqpMU6du4DO3yyRtM32bbNLYCkT5fX6nLmZvTIQRICfQuotCnbD0g/4qut40i
ROe3jAMP/7tu4HLr4eNA8qMXAZHFBRZjSsxiZJMswmTnGVv6x5Ooh235ihu89PWzlTdNMB2ZLvU5
DzWmZEp7WMnqxPetCujulQVZmKhzC+qDvsx6TtzZguHuADZnay2Mi9+HZijSIShTuupCJI3VdALq
aYgiP+eBFa/kjhaXAfcsoCpoOUKJ/v0JmXIyDYk14POO9PPU8LP+K8Cwhrcp8Ua6vuRLi2GBo2lm
sAegSD3948ABuUuyAvIRjw5eE8UWXKHXTVw6GKBuUEZB8xTK0hfgt7onTpb0QxnqabYxuptmeiWO
wCOi26bFTtPLFQ+9NH1n9tQsAqPo/h95U4aV2fsG2upKkj7aObqidJEf4iJfCyyW5nDG26BJCV7g
otEGXRceKWy9CIEyejFHhjCJBZJ7K+Na2nVzBmxmuYYkqq04TpsVbt6lDo4/RGSPkG1cWafFYeA9
gSgcldCLbh6tl7kL1EsRuqYLwk7nt1Gg8XuMhtUm7NkHv/fRyCZCOnzGJOI/VGiQNZpwAQkrccVx
vxVHrToWE+DLdNxa2oHSY5N/mToDP6L0zfGBF9vrO3Jph5zbV6NNO+26YoJ9monvtW3c5RFrfUAf
dnFdnOzCW+nEWppZVJbBHIKqPPD48wVyHjOwiLkN2HfCBOhLp0aQJdE1+B+2x7mRedBnRtCr3zXp
CCOFvtEqP/p8fc4Wdh/2hAGKXQP+Annt959vpNWhEJ3XIUELwdZe80OLn8fHzTmphY6XeQrPfn3i
8XqKCinAtxz7Tf9SroS+i9+fpVlQSgANqqccnlqL2IhWHhFG4jnf6+zp+uwsrDDSorj+LbSL2RAb
ef/zo8hw4i5nIvS6ZPf/OPuypdZ1aNsvcpXc269ukgChSeh5UQEL3MuSLLn7+ju8q869EFLkch72
fqGWFXVTsxlzDHTipJV33Z8ybMfmgAcBnPvIXcB3OnRtBt4JJMv4rsxeVQ+2ifHv7+by4vzfAQ72
mPSd28N74jvLexTOZ2je/r5Kyzk/uPffvn+wSmXX56AQGvhuQodl7wJ7nITuBeFPvw9z5HoDGguU
ErpmkX89TPa1Q9O3UI5vdw1ahqNROiKyWL5DefGR9sGTkakTd+Po7gfgbyYQGVqAdt93Hz0GbQ36
2Xbn9i1ardFzE4nMvzBC+UeWKESQyFgjdAUrtQd056HWwdRyUbLRErtCJ9MdG048AcdOGJhWwKi8
gHFR7vk+kZBWdRN4uCUZN/n5ODXjvgUNXvr7/pwa5cAcsnzqaVDgmLXEOK8G55LrU/iQI0OgnwOl
EHixoDkkB8bQ8aiZ95mlduRl7M5H9ueECGoHXz5/8IDMAgYmL/B57SX5zUzWf14g6C+ZeCuWbvMf
RW+0OSKtI/D57MXRz+j2PLHNR84r3nC4YuABA9Lu0BiWPDBEPtV6R8CbTFCzr1t0MP4vJrFguhcg
2qK6dlD2Bquv0aMFT+8al8dVSotTsq5HrAnqt8jlI7Ow5KYPNqFtiybXLlW7ybsY+XkxXkxg0neS
3/fi2FoBd4NsLmhL0Ep9cLdD1YmsNLBWE8TGM/bRWR8WqOd/H+TYcf0ySHBg2XsAWlqvx1p17pOI
NTvx+B2ZA7BlCLlBMrnc62X4L4/rCH0UqYnZ7Qy6Lq1YzicCllPfX/7+5fvoow2a1sX3uTo3wrvB
BhH2CRN7xKYjqPfQULYI+P3YBiuH/z4Gldp12GFpToljPXVsP7J9ph//vBlozEc8hBQz+Izd5ad8
mQ3ppKlHxuXuyQx39XRirX5uNcAGHsI6cBAhkj/EZ+oudJVVEGcH2vVuQ9UJV/PI5+Ge4QlC75y9
4E2+/3hztlyes9GGBc8iCUlKL/3r6iCfvUjF+2DcQ/P6wVHVxPDRsT0BYJJ9nPf5v79/HaQSOKSQ
2MQeHNy2uhfKNMve3U2XdXdF+QkH5MjqLDglaGMh1EUMdXBQHbCbDQIQ411YWyubzQ9gKjpRYfpp
ldBigmjXhieI/qfD2mzJ3K5wmAnUIHDrbizDhMqNq094aj9vHOI/9LOgBo8xfrRHTkWuCAgPzV2g
srT20tInK+b9XfcVo+ABXehHYJ4OtQmEI8aAGsICiGWIWh/kDimfdsQ5kfE8tmSgvIQRXwjufrRh
tpnnT2E2W7vWZBviIhIEleQVcqwQfgv+rmCHzCrajQCFh0H/QQAWBFleG7Qzdn7E5GNOH34/wEc2
BqIUYGZAVAsipf8y8F+MB5SxAmEKHuyKXt1r9FwwaUehadz/PsyRg/xtGOv7NS9AZzA1vgh2jdVG
5hz144k9OTKAhyoJcoAoVfxsjtCeCovaxEV05Lt1Z1Unfv/yNn+PBHBDAOoDoYuFh/XQ0aQgIvZY
a7m7pn7P1Io/kXY7opd4Bv/B55+XCvu9yGUSVI9/VJWheNQVlbCBxEpJdl4Om79/fuHkgpf2X8b+
wM2ZXTufe2J4O2ZF5cJN9Wc3CuX3L98/SAYGBSknYhb+zryVtIqC7JR82pHbB7cGyStgyICKsZcT
/eXEQoQ3ZD6Yv3YM6tUD1D6rvIwEb2Kj/vtSAbwFnxb0vciT/9et9GWksjKabuKC7Lrzsr+hp4jt
jxzZb58/WKneEmVhVB3ZgYiGRuUp/qlTnz+4ctwuJGlGfL5wkxLsjt0JLMwRywFRVYAG0PIO8M2h
2yFK9I6WWTnvGr3X3o1TvYzl340Tnu5F7QeXDvb2YKsng/fCaCUgx2UQdRB98UG8ear58eg8EFPA
21xoag8d5twh1ezVpblTFjitx93Y2ZHf3/1+644OAh1UvH8Ai/xoD+N2oI1SUrLjzfXsftAe/BSn
YIfHxwiBOASkbYHsfb8YuuyQInQBC/Ss86xSkTtfD9YpLqMjt2/JU8ClQikEF+NgS8ZG0JJWUD4m
7LO1tjQ/owYQV/e/L9eRs/ttlOVXfLl5ZPId2Yqc7Gz3oyU3FV39/v0j5hyNeiaYIsAAtyT5v38/
r0uAw2tGAKLeO+WD0Z2Bb86e5kihMZCd6j86NhsHjg+gjggr4QV9H23IqtCvNNScae+m/hA+TvrU
IT5SKYfk19ILBKVlVMoPi1S0R3lXNJLsLDK9ycFKdeNC64fyTY0idu6KTTA6qdd6qYXuNInX7ERI
eOT0oYkB+D7AxuFPHk5SDJDDNhblYmncu9OlnZ/Vp4joj60jqglI96NRbNm77+uoCsoNllkzVLH9
rd2rKxr2J2KpY8cbIOglnwRP8gfM2qRgEZX1MoR4W3ggOMjbhslFifTvbjcmgmIikiPwvA+tjsIu
uFwMMP6knSPOfDCzTCMIH2yQ6/Px4ffzfmxzUJpfwhTkBfxDioOgYIgyhIeXrC1it0cCpbilRZ78
Psqy/gdOEkC2/2+UgxcnaAvDlZZLdo3hXjatjhTTGO0VTFBrj5wwET+n9J/rDdTn0ifsH3ZTKykz
WYz5vCs1R6XcjE2nSS3j6fcpHR0FdBSArUJ75gdmneYeilg15J1NamQQg51v5oF5EBnPTmBODik3
lmzNouT7PyP9qAGTYuLo1sNIphU1zS31H8Pm0y3uOohSEo1+vvz/I03x87yjzQOt6DAZ+P+P864r
gzj1YE27oYasbyo0tKWj+VT9+dgqLr0Li6lFjHEY5FPLG9H7NuJWFRJYrAmBPmiw3n/fqp/WAVP5
MsiBdXC16LhsJqiza3I+y2Hr2n/UWPlvj/57XJHQWRgLDqJ9aCnq2evcaeeH62a+NqZr8A7/eRao
BRB036AJHn2Vy4Z9efnmCl1WXdm1++tAOhECkRNm+sgqgYEAeWZcmyW6OFilsDOANw7zdu9SFgVm
Ff29PwlFZQgOINGJ/KN/2H5hSbdsEAWzva7BFbPKT1z7Y7//y+cPs7QVFbCmPj6fW/fZvPLyu7+v
/8IPCTqn5RU4hCoXoyzMMjCb/ayGyEJNtz3hNh+bwML1v/RvIZ32Hwfalw22sqaWU9Y0+yrq6FPb
/jkOBsDDwbuC3CMSdodA25kw7gcjEXvIc8boDyeQsv19hX76ThjBRz4eKSPE2oevMHNGU5mtKfYg
ZcxJ1IYXpRmRZstKwGBPvJI/FwtjAfe3lHagJnD4btl9MfCWKAnc85ZPF2L+ozwPbjS6BsA2hFqY
A3jXoSNo5YD65bMr9vlUJY0HBZFTCO6fj+IyAvBWoEwlS/Lr+4XWymAzaWaxT7rwKgwTrWMPEgR/
vtYYBTd6oTxD6uAQodAQv4DmQsj3TkMSOocxHo3ft/3YVnwdYTkWX87tGNSo8owYodYMEkAkGU7B
TX++RZjDfwymEKhwQXXwfYSw8d2qDQnfi+q8aQFJ23T6XJ0SYj0yD5QVkCJEvhkptUPtlWwClnXG
Nd93iq/MIGJgn/zzSuFY+bCxgKb8JJLx8zIfwywQe7u4Z+3NH1WxliMLjngYaSiqIHF+aMEN2s5m
XRTNfqI3YxlD5OfPPx9lNvSv4UAh5XjIZMLRDeSHNa33KhcJde1IGZvfRziy0ZCsQl7lP90qvNnf
N9p0Ieg6gel+r50VNy49eR5WSX1K/+bIKAt2xcW9W3Bih1wy1DPrOhh6tocwsfz4qML3U8bj6Agg
SVuIi9B2dAjc8jRELAgfsRP2OQ9e8+IOPf5oOTyxXEcM7pL/WBCCAfBHh0iWClno0VV48gy32paD
Cy55JxEqXI0ETdiR6J5+354jN+TbeIs39+Wm17mgvSwxXp9PqeeolJxqBPjpDwLBh1w2MmvIQqLr
9PsIPSnnsRp9tqcCkpF55ASRcP7sSKFgDPSMbwLMtxjf72NkrZkzRs12r6cXy/qYTzV6H5sDkDng
cUI6ZClUfv++Wfu+rgOL7f1bW0WhvCjq3e/7cHQEmEJkOuHSgAH9+wh1Ocxj5wi4Ouj9CSC6Frpt
NJenarnHTjFw2/8zjH2wUKJCN5V0MUzbpA67McpbNACZ8e9zOXamULtHdR11fCSeDwYBVzkIC1XF
9iL8aG71qU6so59HeWzRB0V8dFhal3XvA+NAcKBCeCRDndZlfeL9OxKg4UCh3x5HdwnbDzNfxBJG
0JUm24OcNzL1xg1okvGPsizTxpiiHNWfgZOIj/zE2h07B0uPLGzAMZ6koM6Z7Ga32fP5ww7vTfFg
TZ+/b88RJwX2Hs4cYANAOR52r4MZWmfNAK8XLJix2dovflatZ5f9g3puFGZ/53OBDhXuJYTQob0I
R/v7yXYUApyuo82+RzerzdvIEGZqh/+LdVvawZZ0EVLIh85jW+Z9DUbdZi/6bQAhozGxTvVHH7s7
Prxt1wJKD+fiwLkbs9oofYE3RjcXQHakhWiibrjqhlPglCMbhDwRYnSoGODR/4/N9ItNHiyHAe04
5XvVjE89MxO4ghHJjMhTfToO/uOfzwPSiAB+wsVA1H7IWB8KZU9dxep92OwIzlt5zy07mvAfoXe/
D3Xk6gKD7CIzirBxMQ7fz0I1NnCQexfOgP/oRb3198cMrSLgAEMPEbyAw0MAElsqFbZlX98VOtan
GHmP5F2RKcThAm4PUvTuobeUtTN2RsItLr23zI+bsQRtdBNX/UqRdRauaFemLbui1imP/8jR+zbw
8vcvJ0J6fjf7NuX70RgulTck/mhv24aegaLlxEU61JBfXE6MBV67pYEbrq39fSzS5jUomOCZ2+AZ
y8qrwLp0+suSPzc6TL3g1Qvv7IIn1FMQtzzhjh7xfpCKJTgbsOtQwTq4YujozEzpBXzPnX9KXoT2
Fm0YqT+tqdhkw3xqqkeOI/yFxWIgNId6ysGzLkU48mwcEObMNyhCxByCJGTicVY1ce1+eNnGEWmH
PgcL9F5c3IR22obPv1+J/zAX3xOpSM2AwwJnFlQZP/NMXPiVYw1y38/GtUlxalGhSmherKzMvrMb
a6U7+wmlMfSfNlFjg+bQ6FYZAoJmUg3SriwxIZkdSbt9/f2n/bBDCJGXjudlN9CVfKimkjVBn8+U
iNthvIYkRTSZKylTJ1+T7M+ZKgyANwkKe7i/yFcdGAZ75IOWUvNbu2niNc+qE1t9bCqIcZYyFvK6
MEHfD7U3GZOVBwrfN6PWglwKk0n33onXvH37fdF+nKllqQjiNW95xjGp7yPVVanskTny1ovnMW3y
1e+f/3FDEK45yFctIDDQNx7mMFxmTeYsQRDv2p8Vuy3GNZHrwdhTF/xDzomX4chcQBDpLmSpeB1+
MPla2hik7bXylsmNQc7Nm9/ncuzzCJwhxotsz0+Ryq6pKHhGc3kr7c8stdnn3z+P0hEwVahTheDK
/74TS+4+qCAGcotm7Xd1yuE49uO/fn05cV9MMoempPYLW96K5jX27BOZvR9uIPIJX7++HIMvX3dK
lfVgMJW3L+W0N14G/fD3tUH+CAbHAePLj8qu0Q11j0KVuK3Zs2JdrE3nzwd1aWNGFIDEKpLEh7YV
IjizYRbY3Dy8HEe4zd52cP7Z/sU0b4zuz3ENvCQ8ysCDIcpEmuTg0TIcPIxBW8rbIUfCrVFxw1au
f09PdVP+3HWMA+gcgBCLQv2h7wysS9j2mZa3ZpG2RTqceP9OfX75+5dtHwmYl1mNz+tuW/D7+s8E
XMsyQbJrYd+EntRhOpc7YZlnFN8nKkjGNrsWEBExIZhAAhZXdnD3+yn7eYoB2oEHgfQ0Bv2hU12H
nfKzeRxugWuMzOEj8x+84QTf55ElW0gx4fqHCDCAwf2+ZMOcVXAry/F28CEb08rE+rMRRIkYzjiW
DN//0T+R0a7OvUIPOMhRl1+CD//3RToyAZSFQUa5hC0gyziYAJZOTAGp3FvIUoUceLk/Y6igeoA3
fLntHoEs2sHdmJuqniw/d2/D6sUtb4tmZZPVqZ6GI1uNu4eLjpgcHVKHnhug7hP8m8K57fa2PSaq
a9L8z3yBmMjXMQ7yCr3yFU4bxigKKymGB2Gfynv/fF0xAgCFqMotOd3DEM9ptUZLK0bgedLYV3hY
VjX7INOZ4aQVOQVxOLJmiLbQ0ITOsoWnbvn7l9tOdN8ClmJbt8FMNhVJwFBmqGz9+/GCs3bkhC3Y
s6WdAoR1PxgjhdQzhCM9+7YblXPLMlJvxsIpMyDRrD2aC9trCP2y2KK+vZbWBD7UAY1cUTg3YxOH
I5msuAw9sR7dpt4Kpd66wH8jFXBs3K1DlZpN5r/OZl7cz16Lpg0/R9krdmxKz5zBfvcctLgAS2Sf
iYr5RRSGY5ksOuXpoJmxDiXUkPNRj3tjCr1XB8GjiHTtGytlchMdINknF/lK+yXIqgrAGYQwKnzd
lHGf+UiShaN5VtDyrTSqfMWVJ6PQqeqVbebioxpNvR1BB3jBAoXEo7SKl5yh4SDKp8nCGVWwhRCj
XM0Sjc2xyN0X2SgXpSG/eJJCeVWE3vlbMxge6qFrk9mfq8cm9NtEF2a/wvSh8tUs4tMmnTdFXZEo
0GaVcmrgmVPVPYhDsm03GSS1tfE2T5CYjno1QwsS6hfNpzGNeaS9vkidioMJfTLv6UCqewnS343J
pRUHrvbrOINoiJnkaOixUx2VpnjUlQqfBlSxujRoSrI2uQb1ef9ohlCmMtvJughCLHrEQpLFUvHx
GTLMPjandSGVQJvmfuIt4h3LCOnZZNtd3Filc+MXg9NGgWRNnTBmBztHWwOqAjlEdSCJJaLKlNmN
b7fTe0H6Dy6zbiV498Jm5MKi3DYyM3JIjkpC3QcPA68fIMD9aM0zpNrRskV2yq94BAQeaK2NKUvI
zAIOdXJoC0deOLYyhrQS++cFwOHUEISL+46yfYG8zMYJ5R2w5S+uOe4yVubQWO3GtOjIhzIHGdHW
G6+hvDmopAu02152RqvXg2Sf9eD4dAXwPlr6u96984pe6JhydH4nprJBnpr1QRfEwTgVt8BHPDFP
MbwlhrdofA37ShYvpvB3U6l4FxklexpM/j7mwohElTsxDUd08jE9xJDP8aOC58Gq4548Cw3t2WlR
cJbWvMybBJLhwYWCkriIuC3AL5HZPCIF7VPPK4t1W84QknMVT0w0/37yCspxVdXcQ5Yui0hbOSlr
s0fdGfaDx6z2bJq6fwLCNX0EPRp2DlFFI9bKfdGZPfuJ4dtdsGmK2fzXQ4UPGt5kjGHfVGqBx1fu
iKrAnSZA0NQMGvIckBuCT1MUSZ0hAEXN5qExAXzfgP80y9HSXWnnmhKgCOZOzpFwwcg/UruKxz70
Er8uPr1SsMTvSq3SNnDryFWQ6V4FYz/jKLlWZA1kW042YZEzOUKcdROk50DnBpWQchAxy6Bj2dUt
COJN0GsRNInESCOpBOLoOysHAYhyxjdQxgqoRDRZPFDHjUNL2NZqyFHbirsp+GfPRtdsh0peVuCz
v2QDKy0cDXlvNc12Ko1d7bfcWM89Zw0kwEgPpsjijo71sxmUMDxD4Tpz4hbDEwcT03AOJepy6/YS
Zk2zqjchHWg/dKOFpUM+xrnmNkFHURVWwz0jTTacKdfINoPLs9sJDAkG2oE0h6vlsqgyMnsdzDQ7
E6phRVoavqZrnNTrSpK1okURaat68gl62vEMysTDD4g7n7dxXhlaR1lmFZdWMOY3cqRVMvR9L9LJ
HS4GInD5WMEJT9g4Bu8WHsrVmFPyTuVK16se6OyU0AHnH13Y12PpWBS4HC8DZy0JrmRhNUVSta58
DKQ93aEY+AbWZ3LRqP6G1dgMw3TIE4BJwRCZRZfHYeWLLOIOen3zvGPRPNRjXAP7s83coF7VLhlf
tZJ0bfdBc0+M8X5m5TOaZ/hZYAl3a9WevQ0EjgdusxH3bk8jILJUVBqkSJAdpWjkZtNqBkhqa1TU
gMKf1/djVDfzG5iCSmNtI4lt/ROdH4A4TzlWUg3jkGgY+6jOHS9BodBJtCcEIEjKnQl0/NowGgYn
hLZK/d4Le4hro4dtZejwOBt5bjaX1cKpsdUN4DgTatRdImvDaUFB7uZh2jagNVAWwTtkeQPe6hFk
cAUH43q3sfX03E51kHgNmp859EwuslluuyFXkeprgPDM+i0McthISK8of7aSrpd26rog3CcDDKs7
9E7UOdx4xrvxOTlFQWLVtjoJrElihXs4eRHThHNMnRbm2sfzVyVzXY/VeppYg2OaZ23kzMrOY6WL
OspZiP5Dt70nkHWG9lyAZJqt6JgAM7IpfSOea/S4moyBBRI/kdgNTlU92OvWsK0UAs1BXOigvLTH
qolqXa+5SyNqYl9Ujx+Gl1rfAohMbiyZsRjNubijTi/An1GClzkStWIPIBStV3wiVuoWFcWhpd2t
N44gOqRc7AaUvjc22L+3wEhm63qc8yhQw+eEpYzx4PI4QBHsxkOD/3rJHCZNaA9p1pcU99FQz4LX
FXaDDs+iBpcZMcsboFVoyoxSPcMeDs91NU0JTHV73gZ5tw9408JI+I6IqT9UV5DaNFPQuOkuBiEi
U+2myOvWvjS0ObyAqtiKZintGJhK3EJl0mcpm3ez89yVB0sRkaqw4n60aMwNXZ15HRYp9PU/x1Z7
MpgPFodkYBcawW3AS3sV6NyTcTGi/m2jWIGMjUc3pi27hPK8jUE0Cb0SGlrbKffKKPNYdwbbzCJW
Bm1aFdK/wwMnrga70uduBaaNysKd0Vbrl3GDOGw9VI5eU6saLsKQZlGQj4EFz1XNEQuYuETnsfNs
9+WjsoL8YVBlG7ljIC5qWJYIspLo0+rgTXFf4D6NcPFughkaSKnRj3aUlTb71yniJ/iteOW7rm6i
iZJ/WY1iX9JzcueosRs3htdX6rp3zPy9s+Df9LY8l6G1U05TbMU81c0Z1NgqKPRBqUHGkOXcksLf
V95Q4YCbdeS58jkL1A0vRbsxwqaIrSpfw4kL3BEEmeOqzOladro/qzzDSUxj9M7AnaZioJIhOUt6
q18VLWjLpDkvQCW84/bUQD+VoXFcu81VNttZSp1cpiM0N/EvuiTMXmXnN7EWhkxxXsD/4tlJwXkZ
jWEwL9Kwn/Zkvg18WIFPgQFEjgpAFa6dMkgEdf9lNiPRXFFg8dHJF0HfEq0eZYNEXZFHYTlgEh6H
tipShisG6tLYMSuY0CH/QCdkvRp51aEi0j3alSji2vKe58ktzivlXkMmCVRRAf9sWhZclRnR/9Cq
QrZFQPXdHFC6NmuG/n5jKO9Zptq0oWTaZNwbwnRyalJegsNfREYTZhdEhDOoUtGVHPhDGyaW1K6K
7NaAV1ahEyANhwkQ1AAvnct0+4IqZ+FGrtM0T3zCMxgRYee3DohkIXlZCPtVD758tqruBYysrxDN
pXEz5x08uhJSIsMdnVpo7koFhzCH6dmSTvU8qSsPErBlOYwyDvBY/RuDOViDlLp/hTchE2RzXChh
FSiklEqKNM8Mkbq0ntKwssoL9LfLa6sZyE2nIOcpPO5iK7yqisusa8KIFxO9rxQHoo9aXe1vlfZb
K8qcfp6TzDeslWGRT5qr/rq22L30vCaFSUYsQQqxMZlHQYXSAi/UG032WnRMwXmVnsTqdGG+bmGq
4gGggBfHkO0F4glweM1GPg5b5jTCuqu5x9gGbJ4FX3lwekHiTctVVYsqqYr8DgW3f20F9691y9h2
9QRbqBFohPNnGPYK5h1Cn4WPX19h+9OmCqpHALKC7cytMh1L4KAn3Olb5c1w7VuhXgrLVXeGY1wL
2QPlFPoKsdGkY+JqXIWSIvThUGG8w24Gam1OZVHSqGV9ZlxYU8Ny0OP3RqjhtaKaoLQQ8CVntsoG
gvYYbXjPPTbomdahm126CqlmHwC0DSnG1jnjvXmFSmYPXsLebuPG0WRTl66t0zyQyPtkEwooAHA7
V8IrAnQn1e9WCZG/HtR7V2ZYDGC4HPLzPgPAJjKRoHowdJudFTbNhoRb4KwwmAeeJDQDtOehaGB0
YPTzx9HLgsjwa6wDgDmg0uItuhBMu03R/vPquXNFgEeHb+yMwQ1XHYdqVC4Ak5yLuMrKO2JCHKqU
7LYh6r5FVv/cCTlcv2xWePuDLqZ501y3pGHxiLriI/PYzcwhq6wJpIU9TXCr8zY/My0QThYmD9ag
dLBwme0gATiZnYPOkMg9elusKHCoYJfZkIvmCpwVe+WRF+gHdXpLM+UEO0oIyIZmouuIivq9cfUd
set7S0gX59XpH3Pi8vug7kweGdY0P3JHj1e9kFsoQ3oJHtEKpz4MXvpifnSCN5YzjTjEIJvMc42X
kpUkAu8M4N6FL6x8VfhDs6dghXn0Mvx6p239t37WeAYdG3qcpZtOE39oS13ErMS9gGriR9cHGW5Z
++gMI4tN6JxH+SjayBeGuxZezeLORsuLHkNyB5/4Pg+c4hHM5f4rOLzy89mFfHHBOr9edPraKwo1
Zx23NYLbGo0YaY36/VaDe4mszDmje4g6hyyBOAHjm9nR+4551bCFHDlYKWsP8V4eooVLD/TD7KeP
SumLXpQggvaa18mfb1vPAr917/K+udR58G5T5kSNAJwyFbnGozQQU4OqLgDEJvAZeN4Ce8TtalWL
DQfrunUWqtZH84wjztyWvJHRfXNCXcYtg4F0G/JmdehJtGCKornAYqD61KAOPOZYM0HVwwyISjwF
JsUNqvtP4cwGhC39LJ6kP9dIReTZVrFen3Pb0HZUDXxL58xA754LlElp9a6ZVJn3OHLA6M1iuhlr
z08Q9SMKHIoShiW8k4Q+GrwwIt+tnfVc1DyeZrvezEOQr9qSavy0Quy8gfUI7/nSbEBL+YImdJUU
M7xvVnEY7Hxqr8bAxhwG9N5Vc93fGcNcv1YQ1XpC7x/rN0gTyesSaOPIwtPTx4Pv3M5gjroXYCrY
+IMsytjKSbUFtZh7z6usWCTRpQJiDYJFEXxJ+5kD7nY2W+OgE9oavlixtvHWvYasPGfkEbHykDTA
QF31YMtMu6btgLy3zde6VXra9BkalhFXAeGXwVLgFQyjUBERd0E4r/kYPGHpaQSvBO0TAZzYaSZ3
be0Mm6pAYsCH4KxprsJChedE+pB5rmmhr5SqpLMNWz2n2i2s86ILZIxSs0ycQT0ga2pvPMN6DnMx
RmMb3uc9JmZXbuTl7paW5HagCs55lb37HX+GY+anc26HZ4NEbBiiUj/61XDLs1ypVEpSx5IMkDk1
CGGJsGmRyACxjpromw8Kq9g1anD2OfWmqa2NJbxNC4lLGcN9FpHvzamAexV6UIaWT4G9UV4XmZP7
YY2ZXHWCmxd2DqVrKMTTDxdJkdfcVwjNGcl04tULlWzNrhGGPlhdVqVV3zfwO7tyNYR+F4Ghq946
A7KrkyDPk1Hwi6bxIXE7UP4aMmWfm3XfpRLijFfUcYbdIDOKcBMsM8Qv7xo1v5dZ66570FZPUWfn
iJsJ0jx9zkOc/M4d74I6vGcGqXNAqjxk4+qiTyrci7hSZngmaqNJSrAUtRHFw/JO8YrcA4rRm1Cx
L985XISLbLTJZZF50OEexh7Sy4FzMQfculZm4yCP0xgk6h0KjtrAeAqt4caZZ3MtmTOkbamK7WCB
TJeiDSuCzuBnkBsf0m2dKAzKW78CuReHw5ygrfmNUgZ6UQocEZ0L/yxzG887H0He9eDMyIWZ2gif
Ri29KukzGQSxm5nq2pHlDHoAl8MPCI0cGdXGj7TZc3CFl/y+YBmGyv3HPrT6pK8Dcz8MNv8otICK
CIXlRK/8PD9xPAdrZSPcXY0ID3fSsxBTeh7n751dgS60E3tpKgskvCDsjVWZQ/HetNgdq7zxHK8s
CnpTWI/bvi781djztzGrYIy8ftA73VniCawxMzgOZZNm0oDqJxMEtgZNHCUaC/1I0mZE+jB8QXKg
jDPVdI8zkF3X3mhlWRxAwRPTgqty7lmiIBAPof5qoNMQE12CWt4KHqZOFh8hMqE3oFN6BPLI28zW
ZMfIDM8wHvnkpDP1Hk2k8uoZRtUDkzso9fLqXUtL4deXXY30Ql8WSdZp+8VsqfcwTUgiFXSAAQwz
+0UhCL0w5kD8o3rZceLc4Hd3yfh/SDuv3datrl1fEQH2cqpqyZZcZK92Qqzixd47r34/dDb+SBQh
wvmSHMUAh2afc4y35HZXLjMSZyvZquo1sKDs1bZ44Eq19SLXrr2s1cRYyErCQoyjZhGqnrps2XA2
pZo4P30wDy8IGJQvUlH02I+Wh1pvlCeQbH61aGRveF4IgcpMUtqWLZbXcVbn0jb2enIhoHZBGaQk
qva9ordbVYy6J+hy5kFtMM7qIi3eDhvFS5k3Vr/y8ShfhJZQL1wRh5yFVPYCL4xA1ZeZpAQzZdmp
mgMKI5jzItEmUna4rDmkqSpxr+qUk1F/7Y11rdwlzecLWqiXAE1AxwLiiDoq0wSGyc0iChQqcivJ
v3PmWMlT5QyAIh8wLOkas66Ry1LIOSmnSFgX2lKaE5qd+P5QQgbEAZ7/2g87CkTbCgrLPJXaL7ZQ
JuLtiszEEJx/fwyI1AujIQHH98O0Jnd0p8Y7h0zc7SAzjVBGSCqS9J1J+sekUP3AMSLMVJWmPg+i
Agl54HYQwIa/n5WuZLI+WInoBvDh/bszp7h//XXk7kBzA3TBnRRtqMuvm52lCIpXKScwYMLOjO5u
980A/LhAXMEvOv/8qG94vqly4fJ5MX2wjF3d75pua5CPuB1mrhWjdUCmkvKHUCqnuP/dt6/er//t
86OyrpwWqUOxWDml5R2JbmVmhCc7ifIk6gKUQmGwXY4Bgl+x7qUav17cYAndpQv1PZnTHp3qIgDi
ONFYPBGvNHzsVHKD1Kf2HbWcjF2ywMry8700KFYM8pdgnccUS88v4shDAvekkpv01HWUfJa1xmQ6
D2CM+slPej9FN+tUKfWiMVe2OAegnuokkPRYTyhwdol1GUHIaoVck6yevqR4I+qztvBT3/8waqe0
CtZ9XPRuLDPwlLTSTw3nITd2oxFmBmHog9GCG/AZ/HywltcGplWgUk5VS+NUN8feWSG/0GzzFyv+
/Iq4CDMCTQmRHziWSZiUEsLKCZe3p9LEipDBJ2qQWADNX9maZAnpDtdNDC7I2iFoV1q0Vakc5yRh
bge6PiDQzAKmCD4aaChEhMsBL3VJqaPU4m2h9t5Dp8UnahXaY1rV6kykiSbB/oJuBOlk0CEaRXJc
atdyYIonSXqnprVsWptyngfHofp8JPBmA7B4AE5fKY81HooUTL7uVHYyz4Gsyet7AAfyj6DxyEK6
pv1pcCEJDYQjAPYy7RCkv+xE6mwd6LdSPbnFuqjX5Zyu9gdVZjSpAZLKAF/hDg/AmssAuWLwSkm4
hkgWSTpH0MJl5IUmkOG8OPRR77Qw+1PcqCn6OCuhlRrQEKqxKHspu+8lM9hRgvReJFAGC4f385Yk
k3Hk6to9KFEnCttO16tHiSrtUWl/4DiGaJd+F0hauQlFp1nHOSwhT0yNeGFrfvEo9oazbjVR+FWE
gfTi+1w9b8/LidkC4RTiDY7hAKbHMsgWVgyi3ufKyWQvtcLXTpYXbb8ljXc7zjUEfWC2EoqKH3cA
5s1l17YBXKzKU5UTdeuF0jxVyDGQ1eoKElRUwp32oaq2crTjGUieeWazuub+gFljkuocTBAw2Nwv
oytD4ik2RfskPRaGhjqvQwf/TtU3y0uWQsrbj1TbjCLE9R7MVAWdA4GFwPKYYGZXemIabWqfXMfZ
2oKweb7dpRPfh1YNd2Gw5EJebtSjRic2oW6n3muWNMdYivaKNCP6NxdhmDxnN8IkKq0CeUfvtaLc
Wq4F/dPQSNShwJYNGDOkKc3RqAQatkiVEnivvs8tYTlL8Zv8/ei968w48HJj0ppVpZUYool3kmRA
MtEWgdv/MARnAUYbUmG3atplBEjFTfEqyjMb7PXv58FC8Qi8LRT0K51CsS5tJSE7doLZF6QIC3/6
nsP3GQEkc4en45gMEEiOUCaNLZwi4z6Wto05s+yuDz0AqR/LbtCCRbfmcv7IQokHhKQFr2a/i61X
X9/E3f6zI3AZYnQ/iNtME4HHBK+asILdFM3JukwMwQcFFZobd9qrReYgXBxoMf5zqriL9onz6RVg
STpQUXCukKiuDpy6ccMm6gX/Nf7tAnCuPz+BoJkDfGSDYO8zRr0TZJEcZZ0VvCokx+VF8vXznX/+
+RHXRq5zvTRqPh/F92Z1yI2Znz/Mj8vjeGDJ/9/PHxsZq1QRg1rl+1K1TA3gCvKC9Dw186VnzmkF
TsxVMifgv8FUwmgeo8BbX9fd0IriV0N/S6p60eJwNkdOuj5sB5XZf2MMk+1sP82iAl0Vrmevwjpt
vEW9lobM5frTg3IRZHQsmHoM998mSKLgnebf9/GnzzVagQwVXF0oc1w1R63INLst/Dh+ZUNf92q3
t8Nq+x/acBZitK82ha3Hth3Gr1+K7tD6nz7WrAHozy1P0jh8xttSENZ561DgPUXBrzJZKvLMXWdi
z4CBBjzboqOgsI+GOUzABrUkN0+tuPJ2oGQ+3TkXnx8NcCBAZgXxr59qr92gA5YE3cy6m2wAaqko
kXBv4X5/OcKh7Ol93Td0UA700cDPppmJMPzG0coGScS5hrEU6cTx+9S3C4mErGmcmnwD4E0PNna9
ud1NE4sNiR7e2KT9Plb1ZSMSoDxyQoHzhK7tUvWPiXCfOvky/LSFAYqQZCwx8kS4cSBXXsZJeSB4
qEOaJ8dP7+19NHtLmtgFLwKMNnFXdt28o1h/Cv4CKnKtjeYtjRC66MyiG1+SoVwABkG6ivzQ8PgZ
E+RrSbWLtDWE19LgPiavk1DeC9UXA/ZCVe16q1uB+6Io4d7dHqkPIsHZbBi4JLwheRwgh8WrdczB
jUtPkRy7VV67FmgJzMxAXTjgH96svlO2Hh7TlC+SL16pNe92JFfvTaJb93Ha2H8jS4/2sS1+SfHE
2ESybS0EpZep5tYg0xSBp0WZFUhUdKFrvrhlho1ZJbuPiPQ2uLyjtr+M9rWyhGjSZA4whPZNMGPg
CWmxxm7e2gKCSLdSpYBNA5C4K8Cq4O4RtCDXIysIH0Ceui+Npb3C7BRXtztmNIX/6ReFhCk0R/Rc
Pvwlz84LR7bqyDVq5dXT7r9tk/gh+HY7wGih/xNARWsUw4qJ60dYFKUlipXyKtbOCtx9XsszTZiL
MDosCvyWZdWlCfhKCFv7PzRARsKWdB3310Fm/XLxuTFptKSQ+LwqbD3fvZu5nykTQwBtD26mCldS
vKJ+Ko1HHs3MlFdsvND+tIPg6BhS+iaVifMkaigdCVqPc01i+ysb5aClFqTagYK0oy3qxig2hlJp
+1QO9JeoSMotKQP5r940BxvI3J0oNybJGcFfZb6Q7qy+kLa+JkATMCqug1IBks4s0k1dAqqqYSFs
JdVtl50HM25Jsb9YpEEl/skQIl5UNvSKvmuVe5BJc/KkE8PI9kAnSKQTmSrjM8eHSurqrfqqyH+t
n47y5fY8HB0HwzxkAEVJhTSFiv34OEhL27Qi01ZeySkuVGAHbbsHIH47iDRslKNtZiDlwPBBnopK
2agRUW+UbWA56qvRGask3NrFN2tbk71RfwDGAw2uJKvgfQC+66uo+6NLz7rxoyZRLtQzV6ix6sA/
DUZBCS0Igxvh+OUlW4WNjGKivspVcsizcN2o7pOEZ2/t4E/k9kfFBumE4IGSSGs5SWZW5cSsHgTZ
/i/8aFWCLKoq3yN8XQClDCA6PAnpvaP2Mw/Aq3aSeh4YlTKyR4Nc0FhwsS8qS7NZvUdyhY8CYiF6
ymbepMFGCTN/3fjBY2Z631phLRXBk6h6Mw2Vh5LG+Zgjz/qP3gYpQzKV4w0iaBTe6OTWHuWKkm9S
WdJSFkQQg0n6GmVieMD3KNm5fqAO6Tx5x9wpQWqyAgMy2pp4V5mhs3Rq629f+uhwR04KYLBFNSGv
mzsg75+8e7HX8A+PYkrbAzHRGobubM+3dYAyATbBRwP07C7PP3c3hSoqiuRq0RqBIszTc7QGzFh1
WlutpGNFtjvxiwe0Xb/eXmejxTyE4C1Lno8VTcpv/JLqmLKd1UXG0XRl5EjhGX0RXbsBKltXM6FG
29IQiqs8oqsmDxIkJkbvBCQshSYGfXAMNMfifeiq1S9P6NWZaTzRImh2gzoyDH0qWsMN7WxMuAFY
URUV9REn90WEAm8Feg9yyu1+Gy3Kj8ZQJEAiBkEdVMBHQ+NBGQ21uGuO3ITWofKmVu5aF8G5JjPN
mQxExpfnD3suJd/L5kh5CR8NeUwgnlW8S9NOWLugXu4K0/0uOWyCt9s11XvaWbhR72WJATdOJxzH
1MJQlVXbO2tV+3M7ynDSny30f3oP9SN2G0sbjEouGyVXsVGRYGmOdZNxhOhbszuqarPw/Z9FxDRU
80OcfBJ58REUXwG06XjnwcccXc3Ju3SoTrQEbfNFKz/pebbwlM9VPT6CDDJLUOE5H8mjXbaMZVYq
hZ42x4GI1n+xC3lmPkwN0HmA0SrSu6xSmePNUfwCa2OhblTw+rdHZ+j98eichxgW8tkKso2wC8Oe
EM4d7l+R8GcJZ2oxp9MxNbENGVo6HnyUnsfStTEMeDupiNLXIK+37aLUN/p/6i2WjgFOglqeMhpz
B9k4GEBBfXQLa6NARBqMUVX9/XaHjR9jH6POriaZbKAGafLRfNZLgNaBFNXHuGBhbjylWdR3jQvH
NLwPcDK0vnRztOKp3fQ85KhlnpBGqeIk9RH192TdxHe3mzT3+dFdvYEfkskk9I6F81z2j4E7M8em
vk/aRUMrij0ayYjLOZaaiSy5VVQdU7OEkbWqlLn64NRCATykkrJAy+2qhpXrJpxWbmVH13+TwWiH
9Y8o/Pb5XkLLAY0TxIuuvSQHchxO1kF1LBahSeIiFWaOmclGoL+P/sEg4Dk+ZsrGLiLceOtjJO9t
2DbWpoy3/6ENZyFGBwwQSkPywUgey2Jfd3dz4InrFpC1G4qJ/MstdlxLT2sxMP1cr46gufewAA56
8RL3n24DOBnqIgQCMXZ15rex4Elx2bZHLOZ8b2P2m9t9dL0j8n3kYAZHraG2MNp0paYLqkqN26Na
26ta/1t5f3q339tqvQ7VcKZKMhmMGhsukYNK8liPwnRVwROdqD1aUryLuoMFaLmD8yiW2kIs/kPP
UfUhs4fMEOmc8TrEDdtiq++Ozs9UuYO0ervjJnZGNG3JrKLyPRhlmKPvy70Sh0EutMdKE58UuSoX
hZku0d98qR0V8/XcelOD4CTUzr5Umrfb0SfmHjgzAwn8D0WM8XuirSG9VEpVHStJ/hJCj0sN/10p
PilBzO5Pte/fMGM8oarnvVC5TXVsIuOv2OVfe1jNt1tyfVgSYrCoGtTkqVMPc+bsSA6krOZFk1UQ
536UirnpMmtVd8WqgX33HyLxkhnkMAY00ghV4RRmIUhmWh0Dpbs3shoBAC1bujlXwbAt5p7WE3Od
d82gdDcIr1y9cGwLDqpitMUxTZpkQyQgzFGWPzcSDrlWI7frSheXeKhEGTiD3Izx6NK1dCereXAC
mN+uXdmDeZMCzU8qXV3YdV3ubvfI3G8cbZBqn8Duq+vimIfiOnCVfhE28R4m0pMqxV+7KF3fjjc1
1jrbGIwnBTXlsXCT1pdmreVdcXQy7NtkR4CHMMhO6ocy1GdG++PRdXnXI5sLpAocr8wtbPwog3wY
i1mSFkcJ1d7m3RO+Gcpb3T1J+X0Vb2t9LwbCTsvJNmZ/WmXmfTvVs+fBh0vC2azOZZxNXZwkjkVc
KJR2mp+Z0by1gWgt+1i/U2r7/XbXjoEtH0t1MK5AP9EakBij2d0GvRnmSlEcQzEugDEY0l2mYNkV
QvFeRG3l36eh4j9WMoAXL9fIP+eOvNDQEFhy9mgzIz21P5E94K4NG/v6GVRmYRSi8Fce8wZ1jiIV
HoM6fG/dOXOyqRl1Hmd0V2w9/BvpmvIIA1mq/JUQCrBv4KhDNrzdwcOIXU0n7vNcVT7sE4cWn42o
6YQpdNi8PFau4PzqyFlAofTdP7ejTPYb9plDpoqn/jghp9dF3+qdVB5LK3vq4u7OSAcdEncGcSFN
xUF3b/C8AXIljz2+ihwifygrxRGadA8xN+7XNvCvhV0KygKNEnPlWIa9REMkfK3jMILsa/QrASbC
sndTbZHJUgDvk0tJBGdx5mo4Mah4rVKPIyeAlfX4SJBctS07LyiOMeTXhKKJ4uwFeV9rX2939sSQ
UnzlZSOhiCteVf8wYMlsryZOLX5to3cJKYTbAabuCBcRRneEzm8Kvwmj4mi1mzRtUMipFrUXLazi
lEso+zRfeLsvdHmuwj+x/VzEHd3qoqjWo0G/51ikXzIVXk2xQg2gCF78Od/PqUiqSPHDANZGkXP0
msL9JbaKYaPTgp+JuHKhjuIVzRu+f7ndl1ODdRZoLH5ZyTYutl3FWYVbnPfgbf63z4+2T0ssUEe3
aUfrRwvVqtemNZfvmpwN500YzQavSKNIEYZDIT12nO1GYi8bLdhEMDrleMVMWQaSv+mMma6bWOwA
/wZ4DzsXbhWjrUvWbKHSUKg4KmnUrasEKf5MLrwHB5mZmaU7FQrQCo5kXOfYw0bd6KVtaCWSyIS3
ggfDVe9c+yHXZg7XuSCjfoRWJceZ0+CTjPiEE30tjJ+eNGfKMDWxz1syWkK6UVhibXI3cs2dA31A
1O9U+U2jxGetbk+9uUjDzD87WbJOq8sUCbBj7648A7WPJdQjpzj45cyuP7WEzps0mgc1AkbwaPvi
GNndPUK7L0ag/Lrdlqmt+zzE8PeztrShFtmKQK+htIz6zS8q6ks53waf9Dwdbjs4BgH6IelOrkUZ
+vQsjlxmhpuFLKXA77Q9THQRYYc+Wd9uzdTIkL4DvUH1iJvMaDajjmBHujfcV8PIeqlzWP05BM+t
wH64wkkj25d1n3+9HXSqC8+Djma322D7YscsISnEpeOvS81XfBDit9tRJpqGSbpBlhrlQ8A1o307
dwPTMR2yVF6X9M9yn7V3YpiYO1PzeX+ZXfnsW9Wcf9vUJRUJRK42ZDSAEoxrMrXISuokpkcvPOvF
z9zQ73OvwWMyXMplvc30eqW5B1QCDjZSQnk/896Z2DiAllBuGFynOLFGs4ayW2z3sM2PhYIdI4xZ
p/0iKzNBJnqWIPzHqYh+2Zj4UNiSmEVYaB5dydp7jruM0vyhwmOlDvdpPXvFGObg6F6KTxdOY9TE
h6rNaJ9SvaaM0JzIj3nkP2shbFXZz7e1G/zUCidcJUHgoUGnvkV1vsh1d4lwn//5sxN0lqwOz3hu
2+O5VIeunXeRlR3T0P9hZd+9pvIWt6frcI+/auW/IcaUMR4oTgK7MTsG0h151YPf6Qs/O8lgtVO9
fFHVmUGcmikq3k4MIajkK7ytEiqJ4qhqdgQo+VOv2re6Kk5Cy/XtdrsmFjtrj+9zDbdQ2RqNXtVq
ct6XenaU8GaJ2kNUvVbls+59vx1mYucHlcKuBLh6KOCMtmV0bzyIs3l2tJ9L7WCGM0jGqVaQQRyu
fxS3r6Z8hz4hI5HRW8K6ye7r+mdhIDo2sxtPjAkuOYNTHL6wUIqGv5/t+UpspWIXhRxfobYvhGLZ
V+W2D9qZMBNTjUcRqrzU8NioxrelMDaCOAsdkWJa+5666ne7tP6UlfkQRYKNfIuNkC5/mrk4XUcd
ytQUjRT8aHmYjY4azyitrkXL7Kj1nb/qqx7lJxlbDgcquIwmUGeDDJO6uezb9cQYwpKAHzy6AFqO
qJiIojWZEIfiMZVW6lstbWfm3fWYXX5/1CwelpzfKd+PKLwtdKFHRcS1S7T0wqOTkHSK1G3VlL9l
L/nGi+ZnnvdYeZGkkfoYI/bCXvWStmk789hXAiR++blQ1CffVu58s31Oa4u1IheHsM/qlahUyN2l
ry1CArKTbhMTZLOcnYIYOx23FpeW065t8nCl3C6VSv+SJ8aetzYIuqT8EucwoBptqQvKUiqleyQs
tpycMxnwMRCEiwuwIhhOADWBVljWaMFbCMf7qM3Q4akbPPaBWe2bpJAPcSvVd44rSy8eSp/ohrVy
8ggQ6rcglPmpw/oZ0Ar6a/qh/9G4VRquBM8MDhYI5ZWemr/zFFBmg5jJzGq4niAfP5ObArB9CgWj
ARTUKjHUMNIPnfktN785q9sThFvb1c4OxhMGJ1c0jjGKHJer2siCDo2YQjvEph4tM89ca373raj6
pSI1615IvIWUOcigUUONlY2uRnstV7xVmcW72it/doqwQHzYX0HefxYMc9eq/l0c5zs+t0rEbiMG
ydLE6G6ZdyWKFlb/Bo+iWnUtD/DcdB5FdFr2ltcjRRaq73KHEkgiU+GW86cqdR6i0HrOkty5R0AW
uZ+ErLEHUjgp1jKyqr7SVX8dJUuXse0j6Vh5yQLaHIYJdrNtU/Nr7Jf+EpW4o9vGDQq3xVqQwnt5
uHx4SqYsGlcNFhWIu13mdYNcKrKAtRk269by0IgLAsQmhb8o/C1bVdqA218imoRcIGJ0Ri1GC5QS
vEXQeeXGJl+M+q4bfm9N/aGOy6+eZq2a2NypafaoScUB8Z+VoiARVbq71hZ3amnd2562hMm8BxD3
Fb7jDnnLu4rUexZWq77oUb4MNyiwH1C/uPOT7NWw812vOQ+9G24SclN9+T1JpFVTaOvaEA6uh7pV
jzic1qRPsdPdJZ3xKun2S+jW1I2tHDGQHiXPXCQLmTU/VcR5ErR5yJce9UheZ4219MrwGAeNu4uE
eqXUZruWXWYCaoOup/2ypX4vOmW1jC3fWca95SD+GyJJJDnoPwvesVd8Mo6N/+Ih2AFL85cQa8ZG
DTq0Un3U1pom/qE4Rr7PPH+rVzaKWkjuoIRqKd0Ke3V1qzmoCBqRsEJ/kr42hXhlm/ZPH8uBfZhb
0srIRBAkYHWRGFAXyGm4OAJBjCojc6Pb2gz4c2IJ4gtnyKiKgpa6smKNkItriqDWDqpgoVaSfHXr
mUX+US66vF7p5yE+MhdnRysvmbAs2ko7iFYhIsEjO5uEV/bXTkCSamkEFnuTpqwkcWOTwO5Wj3Uu
70TPF9d59BeJ+20criohQFznPctW6M1qYNwKqqJKph8jMUfqRl/FSlcjdJr1qzyq+y+BLxUPQRcF
M2fO9WWExCZ2UxLcWZIeYzCMZ7si0AipPaBqsyzaY+FRXklPpuPO9Nr1znUZyLrcuRIA+Uap9Fza
erSU3qmMuZ/PdJyHACZ1GaLSmlrgCd0evA5a4muabbI5RuztVpDcvgyRxqhPpkN3BdG6r5Fn/QEa
8fYm/0GQuppeuGbBOcLdgiLfZQwvCVMb2WENi0700BZhn29lszrFRbaWcCO3PGupWBWCs2LfbCzJ
kzdy2perXBR+y0W3ThVUvQIXRaFKQ6y2DhdQLYbDcVcLwYugx9+Q5l15dtzs+jYM2WEd98Evg37Z
tWW2TgtVXwd99tYmjbLTBX+Z28J3MUufG0F8lMzmJeqVZ6GLnzpHffCaJji0MqpJRtq96Fa8rit1
iwrtfZWq3+wg/GFF7tfQibSFDwd7KeU5lwar/Rn7Nfrh5YMspodOlVZenR6MMN0N5lKBaylYL3ab
rvR+ULzhKqNp2HCk+qZzENYNZfmhdBFlLNRXsdM4y7KlCh1AzPMNsHUSXWDH3Fq6Z2neeX5/kkJF
WzS+9UBi9nR7tK7fr+wFAAGgX4ACvcq+u6GZN7FX66gx1qhWGRn+VFX3UsneS4Jjoa3rM2+g66sv
T3KUAsjDWxwx8ijhEXRBEtVBLx2sPg7jhQthf9/FbXlqAgsxNg8Nc/5nVx7ioks2txv7wRK7nJrs
0cC+VRI8E5hKUx4kFyu7ObiJaT1kSp69GVEZ7aoyU5Y12aVtXdXuGzVN4SlrBP3X4Ne5B+AjP+N2
oOw9GwVaTSjML2Eiag+5VwYbzKBCdaEZrrUt2gwVZ92qvFMXh+06cLRfSS47p6pL0mApp4WD+a5Y
v/DC19YaYrkuiviK+EVOFfE31oYp86DkGGYdPElaDyITy53vtghV30oM683EEe4QdQIeC3nWPBh9
YT+oRVrfZ6brHQR0VFekmMu7TsqQZKrwFtQzybuvClS9kWUwnora7l5tW2/e6jhlx+Ye/C7JRbEp
mZlLT9Nse5G5uoBdQ6I7Sx9P13UCNHQLH3Uu5zrsA6PBYIMgL8TejTnmGDwZ+KgY4F1UH5Si/JbL
7jrT6iWsh1XMLhFp2aZv7BfEr2YuoRMTEGbW8HAF+k86bNgiz04/szAE05O95pAA4qm8v4n35pa7
0KWMaIqrRPs5M+euW8kTmflGRpEH7VjrgPeKCYei6zg31lX1WEc7X7lX5/b161sDpWB2XEB7w847
pkpkRp2ljhl3Bz977uLHz8MPgbxogIZUeAOsntE7pqm9oMxEjo3IgsCUBergZep8FXXEDD/fXZyC
0F4oagOvHh1Qii9HRuso7UFqT6a8YdK1xn0zB0ebuDUAp/s3ymgTYlZI8LhYS4aCVUoRbEPlezmk
/bW3282ZOG8vAo06TsjcoEtEAonJXx4Q2G6L4tf/LcQwNc7mc4uOvxbIhAispdMeCnWJtePtENeH
BMM/PGEH0PsADb0MUQaqLZXR0F0F21uwqtyfWbksQBrMOZZODAyKOJBx4D8hiTKWr0ilFsZEItWH
QDPqP14k9tvA1r1Hz0dHHpEN8Pa3mzYdkIw/z93hJBw1LUySXK1SvT44oYOQfnCn0ix8XZZ2O2f0
NtGLgMfAbf9/zubwU84GSoSyhURyiwZgocu7vvL6bZym2Z/ItdqTUor+0mibbi6XOrEzILo1ZOtA
d7HJjhoIEyVAiTysD5qK/nXeieKmxk5ie7sbJ+Y5VBdTgvbC6x5mxGXbNCWvkHlM64PU5N1T1nYB
+RxHWneVMgfN+Cgyj84NKo4UaobKAmiy0f0yECXHNLugPrh97R/rCMlcXE6ERywaiic37ZXfQVf2
B+Q/nGPe98JP3w28OxXlReBmETZ1ventbU5tzHXcfomyvL2CJO+8WMhpLupEskkkicFCift+oUea
XA3KlbhDW4a5aEM32sktPupVlmRoYuLU0KDc9MCBj14AOrILDs7mzm2L3yW6k6AdBdZMlWCw0Sbb
Vmx5bdZpumwUnCMVzulFp7eIoYbWukE/i1sI7FHwfssUbeuN2uL30YSGtfMUPDqzHrMaLKW1XRXj
QaP7avhVjpR3qS21d6vt9WWRoplSqlK1l6XGxnqhzLZ+nAWPYlzhE1BRK3kHBS8cQrOUw4Ui+am5
1POieS59G++mz08LpgTKOyizXRszppEj9yLskoNaivahSZLiR2DH+QNExjlNjonbBGl1UmwA1w3y
uKN53uMCobh10ODWU8UImmrmI66Q9mMmBN1aMQRlbZdJ+ICWuv3OM9T9Dy3FSpOMF6e9RrXpcgEE
RSCAvM2bgyl1v/MqUhic/EvkIFF7u0sndpGLB++onbgauIqWcRS7OGj4C9NZYVvS+Y91vLkd6KMa
cbbO8I0ETQswZ2DswTMZH/pizlTUPcV9LEpBW3utlL14edutat+CP68Dhe5SKV4VeWwsfFdHsU5p
NilWCGLK1h3zwrv9g0ZbNaRFbgUk6UnVA1O1xhhyxRfDHKCZ99w4MgyiJigPhkRCK6xgdfSePqcp
OBkPvT8ichsB1nY5pIBEsG9xEv/ZdVf4h+X6s4KryVwBcbQ//9Oqsyijq4gvp12fVESRpD9WXy6s
ObO70dZ8FWA0M/MauGvsESDnbu8Zb1L9ks+llK4pl4zNgPIchMwGdtfwI87ONtjQbm7FrfPsNd19
4CVHVVC2hoDNQ8qlt8VZSdLsle3ZT6CcF0Vsvt2eG1ONRGASHg6M/mv4Z1maHtrTovMcutXK8ZRt
YTym3bfbQaYmxHmQ0U3LwBdOkbCyepa7GP8jH+s3pCCFZ6F+vR1osjUoxlqwyweG13iNa42Fa4Ll
PueZ8cv1kj+6jjuWVT/fDjN6CX3MDJim1Ni4Z+O3OJoZUtw2iRcr7rPvgVKr3PquqNBV96QTABWE
CZW/PB5nFvFUTMpsaL7JgOOB6l9OFIYnoa7ou8+W/svS7nzvNfL2am4tMqtYNEawvt3EqZ4cnBgH
oWKYJ+PHXpEoHOxN5j6TYJbyV7ZkqOq3Q0wtYPgAbPsi99Wry3EgNRmCUKbzjEOWKZ1i/3NMvGGU
4CcadBdZokHz47LHYsntOwsjg6cMo0VpIG/PAKwmGgC2huwpD1SqkePZFsZxJciFaj1FzVrcGHN7
w9TnqXmbzGcJZRdtmBFnWwMYfKOTHM16CuvjQz2XM53+OvVbkKM8GMYP31ZUYkkkNfIkuCjGfG2i
mTUysebBBVAgHg4A5B5G89Ungah0buM8FxrH7W9FX8oW17OZQuFEKy6iDH8/6yMH37+4cWq2rzDe
4qHz08iDmTfcdAguYlyah+Lb6JypRRtZj5IdUu+6LVYB9zkmebdXwnRf/Rti1FeRU5Rp3xLCkfeK
sDK1pRtvyzmFw4kljeKNDAcSngWQ5vGxrNRpVpNueQpzbdEpL3a2y063GzLRVyjgsfuSIBqYfaMl
J5lADXN4Rk9luVTzO0Tpb39/oqOs4cinXgE06UqWOhIp5nalyIpL3kWhwfFjn9byshFn7orXXcWs
+kitkYonMTRaem1oag65bOup/10Gj+GXqv701kEAyDyc+OiXAaEYzVvNjCEXmCbFvwdvl+mfnrOD
LNCguczjEZGe0YSShAIdyFA2nxAZ6Sho7m4Pw1X34PGNxOGHDulASxo9JFtNMO3Qy+SnKrmnFtzc
S+b6doSriUQErJ6HhzFH3ZW6OXwxOxe6Qn1Kc3elFthy9J9DeQJop+6FMhpIH5y4rwBhOKSZbu5L
6lMULsgtUpK83YLrVwAjzDIbsrS8a3hdXQ6xVjt1Edtp/+RSI47QzPTdLYomC8Hbx1mH1ReYwlMj
fne0dW7f2dnMFLi+WQ7xZSSMrQEMdJVZqDGZzbF768mHv6i5vHJtbdm39z1GO+gkPeb5CpUMZ2Zm
TIwb4kQgtMh54rEwJmY0koDyFvnBJz3GAfA+KGc2mImZx1cRj2BSTzgbVKEvqFGVdk9iuLKrg1rs
Bfez1waWDoci+VqJC+SVDCblMUuxVbF9CuU/EggKSXifmRnDiXHxPvyIgMjCB3gKjOflzJAdTEKc
rGmZ3PnCKxtUi5c8YJryUeifcGv+rvn6Wmux9iucu9uxJ/tvYNuZYMPA14w2BpL6iZgAP39SKutL
3cXfgk4/KcANboeZmgbgjSXSg7yFOQouWxh1qMprktE9FZlYM1BevguDcE7PYfjKuB+Z2qjFDshj
FIkvo3hWJBS1DwzqwzipZC8S30W/W2oiCJnu5T806SzY6GjTHYyM4tRhOReYyUQrTCrmdoyhTH3V
HnCUw9FjUG8btUfKeXJYgsbktk5AcZaxHm6r7HsqNQuqPMuocxZRsRGLmXv4ZDdy+TDUgaR7JedU
46cYAE/rntyq8Bf6/yPtzHbjRoJ0/UQEuC+3ZG0qSS5KsizLN4TdtpP7vj/9fPTBTFtUoQrqgwbc
aBjNqEwmMyMj/qU3P9MB/pSYhRcY3b5J5Ws7EzWA9UgtknOSEYXaKof5Whq8L9VJwz1z9qW5jXZN
kEzYrWaWwIVFqRfGGGVkmznGp/PTDM5wI8UpIF3Dab0EyxN3Nrveox+/aEYE8xaAG4a9AhuhOcer
Ey57Frpp2VSHHsaHm2p59yQ6DaebLq0PUabaWzE0+id9GpQHbey0TYtX9n0x2v0hVcQXrWyGl0zX
xp+JkTkHQ0TSl2TSf0rWkG7RUY0fzRAcAF1LfWOxy3uKMfBu7PxH2Sm42WjyXGabruhyQEdjFhxm
p8x2EsaQwJdG8yD0unfbzpw3rTlkt040TdtKxiXWaihk6lWsU3/U+gctGw1Xo06JaeuET0xYlvfd
XDh7FFqcXZN2FpoA+FEpRV5ucEDQPd3BZ07J5GFrVYtGeN9itagGEvQCRUyPVhRHj4NcR8ACJgg8
uvhd2DIYKaNOT+lotF5BQcoLZAk0dFIgKoh53n2m4Xtd4rS5GTVj2FRg/rZd3X6PNdwTdSNTsNCa
lA17auEWYRbcWcIEyqjm8mOT6XeC0k9JD49mNQZ/QbaNnMTEGbcWN6Zop4NGyg4GXtkJ06LsEds/
DSObN1FcRy4lS7FJ40jexrLBlA6xtHW6JvmKIGhxR41XpmiBpqOrm6Ol3LVR9AjmRcNpeAwe4tj5
oRXJcKDmXfZMfeNQVqY+cACvRwPZCF+dqWabHYfyqzJHNpjHQhedB7zydapjo/Fyxc5Oki0NGw22
/g91nBt9M9iq8y2yhfyqti1ItaEGLCFNlvWsTmr+I7Ay5TP2hcWdnLEaK9X5VcvgzGYNa12m5omF
MW2DrP2VSaP0FCTBfJeJKflmZ4Vu38BGbTeG1Y3mRjcibCObQcUTt4h/h/1sPg4NVlORcDBqsycB
hM/sPezUzT1lnPAxl2O7dB0c4744UtP8iMqo92QppO5Sw64NGid7QOhO2gTc7WlTWyHWz2Nq3WvV
8GRJYwjRoJ/zU6l3Yo994czkNJGLrKG4GTPQ+lHZ6lulZZcNl0UyGRYe5MPkl3rRM8/RP7DG42+5
sLsTRGkssZmM5xi5MfMmKNJsN2il+TQFzL1rqqF4sDDk/SQpuficVuU31SrhKZXqK70r7ijDVGIU
NeNcNUjNDn++r7M0Gjte0nhibp0XbcEqglMERqIX7QbV/mKHjLINnl9+NWbJMHBRR4GniDpATgbd
g6amD4tdrvNFx/mSZmyWb2ShNVtrlJtvgi+z9BwrE/d61XYM1E7d1sZDbvphxT96dmER5Njp/hKp
MeOFB/BQGQCdVKB3WVC4R5qNFe+VLG48e3D6zWwGxcZonRiggI6nKb5jHtcYZaf1dXWjFY6O7Vdo
PTd6LB/7KBBeKiYAe42mexNrzh3mAB8uMcreXDUVjUMgeXVHYzdOTZwTsbDEMiQaor2eaNVL0+vS
D7M1e3fWce7KrLL31CiVbs0wGvZzamdehhcbnWiAvpERZ57adIi5V5HePFmphkNvENn7LK0Lr+6s
8XdPcnBbc4n50RVReoMProFIWIFvrppk2IThcnRg45G9wgiHTSr3yhdMihtggunQ3WVRFf4wJM4e
yNQC+FJcz3unNvujFlfGvhwkazukSv+idgkSiqMNvlqCwL8X02AfSiMEYVnE/RMqLrYbJ3XyWc3a
aF9HyP/1Zh/e9uiiPoxBV7KNSxjzgVj3YqWTEUyLjV0qSc0jtnHTQ5w23aZrkZoR+WxuOjsp/F5q
zSNSB86h7aR5K0oz+YqpanaIp0nBjIwGUpvK1u0UFcXRbKCMBEmLsV5XzcWvBv9gF7txuNRy+2Ao
GHLGgfMgJCXY4M30E01nTMoHOOZ6mr5Q483cQkgYUgRmu6H1hlO2hGW05OTzp2QAXC3ZODonVcXB
gD/qfVOBEOVe1LtqOqLp2yayW+tBvm3SosT3E4vKY12p/CZ+1F0ft90OTE13P6tYNsqFXW81NLi3
ABYnTwefuAmNST8IISu7IBfOdtQckiShdN84fdPtFMbRdh65C1lSiRNbJMXbMmFN94Vu3tQQlbzR
1MHWS7h9h6Pi3Fd9l9L/yh2vcfTfqWPOT8CE68cyLrN9oxHW6mpjZwdy7joiGb/kbWptqgEuIqQj
0JNhiw18F8to2gTtvpSachuy6x2dFqpTCjV3V2PZt2vY+G+gk42eVCfmjY6W6xOyQYMnNQouuLKo
NlbJ2mkSS91aYW9u5gzlTWkCz+8NJWKdo9aIjWhHx8UaWr9LJxtBhYQ/jMDCHzTEydMpmgxQMZvG
JCX1EZyaso2rPHlsYkfstaYqH2vQeTdZPXfPVT2C8Zxs/aHGDXbLQZZue6lvvycdJP7RnirXURCr
iI122OedKupNzGS5qiNysEv40yWlk9+kaqBtLK2obsvF/FSbnOhQs4j5pKP2SR/16J/YhKvf11Z/
QONiwElZytx47n4Whta4yP7CeVBYZmNSKLd8soFHwVDdlRZW3RYuke7U2vMBfVE+soB+V4yF5EJs
ml1tTvWbNpf6TyTxpn6kBzQNbhjjkYx42VMSi/I4YguKGavMmjWhXKZBUWzLTjaPpdD6XZUZlmv3
anaPw57wzKa0NlJhZOj8kl2FFoKY2ghaOBD5a5LLsxvos35DdSrYVRhF7QZb71xZTm13ys3GS42u
xOHKcLbliNVwXpn/2HP/T22N1mvfBwqpaMSW16nyvu4LkKpAJN0pKoNDW5f6bTyFgv5lGO21pCu+
JLMUeKoB7yVJcyBRDYbWlYjijYxA786Qi3qfo+h6R1bAGpz6wh07XG/rone2iH0+dCJ0DBctIGzA
q9rYR0GBPHFh4iQ/LYdN3Pa80wkPWy70+uOoF2iK0cesPcXBS1Pvo9Sr1H4AzgvvJmia6JBjd+bP
OJ4eigZ2NlDKAg3T1vzEdzThKC3EqWgS+VOdF+EGFWNpFyvSsC8G+oYTcrOWm2EjvqGcUe7ipF24
IQDyniZV/EqNwgPneKoW43EFHZoX0476yStmqf6mWVPjK1WX/NTLNvnqzKaAOYDp4SCH/yRKgj+3
tBCqg1nDNNfRvKYnlQVkrR4Ko0dtqg7kLbLdoVv1jbUxZnDmbReNXpDV9bYvdbGLJbN152rQD47S
tdtUUlh0XNng/xSvU+EobBhOdrL1GVx9HqLarM+TK6BjuCP1k63QCyQN8YLemoYIZW9QStXY6/k0
97t6sMvHvB8DVw/Fi5j10BVtW2PzWobGVqfN6Id63N8ZqBWmx9iJy5JkFnVhmpzdJtZrDRqEA89a
WD+HOhncsmDR60EZ7sZuJCkdhH0InIFjJ+MYjNLC3E4xCjIwtzvsuJRwZ4kif9VUPMxpZbSfrVZK
j01TzL4picgEizo3xW0tZkOmPRdUXoxjpeKFCKaempENIVTn0esoi3CkIKKaTkmLVreR+A3CLI9k
ZpieB2W6Cymo3uVjbz/TqoZxHg9ldxzxDY3dNpCRScyVIPqV9nnn65KVPaXCSm7bqgc3EfeA+gFB
jF4bguauyPD2QdFKOwcurosGGkaWM1zcGWjDIS2q8FA4Q7PRE+tby1q4D8oSruAQZF/Gyozv+hAD
2CRb6kVTD8gv7qbdqJnFBrqV5mpVJX+21TLyUabByNuIQq5DVbfXptzeqqIvnvu04hY+Y+PslMmS
9GDXLSg9H8N2zreFKF+kpm62eWxmd3nclbdI2Lf33HgEZ74GCyOtxyfLrMSNXMcsFTxXbyoj/s3/
FW/CQevQO+fbNMKp3zt4Bd1w3ar8qqzI7GvFRrJWB8IRJqL306mQXGmw4q2mtimO9lwxslAMz1pg
qDuzNuQTgE39cyubxTYMg2yTxwMEcznr3WKs+ls5wYZ9MvvpMdIzKJTJjCHSrCtuPnTNrk4Cz47t
m7wZvySBLm26GM1aoQ6JF2d5/0kduSs1bIeerOfNTlVTfbe4VXlaIw/70OiVDe7Fv4KkBrtt9tWx
qCPlU6Fi+prKGKmaMs7t89CjLmy3d5oStt/THD9MOaq0eyzT8S21clyqh8rkqB6TYygXCagbBPWS
Wd6HiuTaTo5l+azOx4GG37YN4uqI07zYaUZQu2IW7aOjUURHE1TdjG2d3Wp24OzSEt6IjY31nYI/
4KaMHWfXw/L2rLpoPiN89DOOWvska2xzJgAmt4UiR1NXS28mEdnf1VrJaGgH3UZt6/ZkZrl+q+RO
e7Q6+Ze5aDqoXa0c41EbISZB66Qgl+5mA2eBkE6Lh98x4OC6mLZmhwl6ENrmVhpHZS8MGWf11I5/
62pH7V8T0qkyk/gYFV22S8QAg80wwi3cltllC8eitOZgiIwG01e5XTD0KOXjXFb7BVDhgzTptosJ
or2RowQjZCdMb3C9Mm5HbMPcYChD14hE+dpW8bSVhyDAQLvPvFlO56OjTsl3BKDNnV0r491cD7+n
OEmfdU1iLo3ky+A00q7ogn+6psmeai0u/TYNEM0fVdWHP9W7pKNi26tmvicRFx5YNHVDfWTYxGGh
uQrv56aLoDGpZiUdOxH1pUvlRP6EGlHgde3QblIlh0Q9KDcBkl5b4UzSSW8pSgByKm6pQBf3vR4P
D1kkjc94Uj/NbYZjQClnzlPg6Cetl6VnyYkwzE1SaGRV7IR+mAw4bofjfaE5hYfkx28nT7pb6G/j
Ue3hlOkcWV4UjgOorRoI/mwP6UOuZo1XMDkS4TvZujFxut0kMVohVR5D/opk2x2aWnhQX8pbrVLk
fZ/LtleVdr/LwiDxKs34AsLRPmClnv9O+gkqw4S/d48Qzxbd4J6rWF2dzBZhnVZ1oKMVpTI/muhW
35idEntkvPIe0+zfdZo4h16tks0oTPKyqNFuK3W2dpmk3IXlkHm2KGW/0vplCq3ppnUkZxNpyfcs
SyKArbazi+u0o6igJV6qUIDKc4mMmxuYcQTTMD4Xoznughl+mUAP5WsiSfVLMEbm0eTb2NPTq9yi
cvqTRD7lRkkA5KiqKG/1mYLpbzB/4kitFqUb86GK0LTm5hrcJviUbbNylA74NeKkPuCUSnZhhTtZ
IMOVpWnrRmXmbHOKn67oql829tVuyid+kKgzbdtaQjRlrKXtXJblAwnz7EogktxKZkUJxxhctR6V
ext26V2Y1dGXD1ZKl+IeWn+0ErEUfYfoQmDXNGbHnv1OuTHVu/kaGeFc8dCmfMiTFfIDbdV9yhvR
wDcZZ7/tkKG5CdUrPYYrz9dXbKIBZX5biXi+c0oxY/ygmQqwBP6h7wSMfkE4r9H7o2Vzxo3B7GP2
SaXwqMm7KS6vNDDPjeHvIKsGZmNkxmD2BAGvl0juNYe+a49fvQIH0BhkUh5vUXIsHirx+vEl5CwN
HlDT0CbX4ITJqiYzofrkZ803v9G+f/jpNu1LkC2LoifKg2/7BkE9tFLdm7Iv1eo3lfIQFbCPdhct
aAuU8WmyAG4lytsQONkMSdmUhh/I2ckwbOrqk/b78jDe9XL+xACTQH+Fu8iaLkYHwdFACxq+4pyU
xq9zKhWfL4dYmhpvOhJLCE3FCxXSES3T5e//gld0eqHjJVEYfscZ2ajWk5H21OjTb1YOBvZyrGVJ
vosFGIWAYF4J9zbWRKGxmsvc4IAcD0nWH+ege0AU4rPaiH/kqaMcOV5RnzyzjEFDmog+0T3CG3UV
Ui6l0Y71yvALnL3SYyh+Xh7S8hmsh7SodgIeB0IFTP7tkFI1IZ/JA8tX859zu8+iyaWW6o58+LJC
FegaxHUtnbXsLYjhoXi8dOWxUVwFNErHSXMsQv28txTUqwKDBgnEq4DycBFuk6inZJt/HjUEKPIy
8C4P99x0LvuazaSC/3CWv/9rtVDVbSWT79kHouFNA0KdHzTT+n/j+yvCqkPWc6Yj/KOavgC1lLEk
rc+Xh3BuwS8KYBwvaEyAnng7BMhtOdKnLSsC/xh6LINOB6dcjtlrTJp3k7VgKDSmC+gnoknW6tOa
FPL+weo0v6GEFk6Qaa65JZ9DIEAGooUNGtlCOmC1GmK4+XJb1ao/0zIT3T7L/bxGXa9Eu7TaGVnz
IrXZVznQ942T70Pqefr46/J8nhnlso2DvgPiit7Z6gtL5AqGe+dMvkWBFG7q3aw1V9qJZ0NAwEQZ
17LwiVlNZMldjFqCNvlDU/6W6+BoZfb+8ijerQoa9qDk/i/Eqp0N0igWaa1OftJ+V3LFzfLTmKfw
mHeX41wbyurU5v5h20VAnDxDeLSMSLyvbLLnIpA+s9mBKYS0uhpJCPAhHsOICEspUOgZLLHuGj/x
/TYE8EiD7YYbFWR858/C/GsjkKdKrzCzHPy6sUQO1gzLnGqsbW78ToPqahhWhzQu0ttpVKPnwozs
nTZc8yI/09bGnwjKLEV/WUXC6+2nnEkij60uBepADcQyQfyrJL7oxGhKA1nkmnnO2XBEWUQyoemu
U5a4obbZmdrgG3ixacXXsVsk4Ruv6V704grq8d25sswv4DGYhX80QVYftlXjoasU4+CPo/xFhe1S
m2btGjSqSDOmGE2hfBOZ6T/KbF/Z4s9GRgsNTBbZ6ztY8KBrZR0oyuB3+BANneWqtJbN/CbQ7pT+
oYEHE0jV9vJX8S4xYLSQKBZAkSOzla1GG/aIevXwz30cAudNPmVIYJReWFSbwm5Nd2Iz22YqZKOP
hzUQf2OXxjiTZfR2/ehN00lO7Yy+wRmQmftQRa1cUrnXKhv+syivvNQzn+ai48oLBS/BvWm1j6XO
yE3a0livgl4EVcFrmLp3+SLzCMqfZhspKWr5qw+ChpWRd33Bt8+l2nZCN8dOM20/nAUsYeizcf6D
/0Wv6+288QkAt1Cb0Z91C/MY46Qk9c3lV3N2qtiNF9A4V4T1FSqcJHocdT/6SVl0D5NNJZn7iHi6
HOXcukM0md6mCvAetNTbgWROUBuGVIw+S5IW6MGol37asew6rzMOY/96OdyZQ2axV/6/cKvNH02i
foqCavSVEAjH+MtWP0+OuZvjfy7HWeb/TVLK+0ElBeApObYCWPftsDq5dEJh5KNPaevRCEo24ek1
LvUvVqO4KgJATm99ysBUe5fjnj0V+J5gtQEeRWB+tTCKtE9xdYwnPypCVwkkKkHV1jAaKnU/K+e5
IDcV2g/9Gk/o3LKHCUCqBR3gPQ4ShXGjbSIFSOL8rHBrMerfpfTzytiWSVtNKiRyliJIS5b8GhFr
yhH9y2EefSGfDHZgdGPhcZ66wPQiq3GV+cHMD5p8H6q/peHm41wotmJ2Zf7UOXnQqXz7TvWhqFMt
klW/yic3o+groqu2n+9H+CbEMs1/nel2Wy1161n17axxxwxxz4fLc3jmAH0TYLX/1egWd0bIGJSY
1pG2C7uboQSiEr926o/Loc7sHwvk1+T0XBR4ldVKlGcsNmM6g75l/mMG36/hEq88/o+42V9ThWvh
bMNq5fFuqcbunF4rv5xZ0pZMjqEv+x/XiNWJGPU6baxIoUJVAx2upk55rkAJHZNBMa6cSsryrNXK
Ri9/yeGRHpHVP3//12DQHMtnpZBnIP2Oq0SvunY3S9EuLL7o4U97Xnpm1cEG2KZfKaGc2X7fBFbf
LrjYSDTse7rZr2PxBKx4G2ovweC3arOZo0N3TX3n3PZEPOgLLAwQ4WsmXinlGnlqM/ulKn6Yifyj
VMstnSxaDyEqXHG+lyPrnzmo7rQevMuHV6RFu4+KEUwiZFFXK7JzSsNGIn7yVdgypZu8/n893lmV
NPs8iaZQ5fFUDShJb1v7938IQMrPfRNELpfNty9LNFET20M3+ZmQvqDiSsYtbOPK5WV5yHopQpj4
3yBrm5W2l2PZGSqAqgEBADI/5onxTNX+5xjS7pDlV8lB6TS3r3ktn/veFBMaCF8BTMn1LbauaR4o
QQyUvvlqkmO3e5qplyfwzOlv/R1ivYM3pjn2TTb7kbXRv9fKNqsPqP1dDnJmYyIIBp8IqXIl11f7
RqNkqtbMBNHmjTF5+bV5Oj+If5+/+mSDSZJLQ0B5GDDBdfZC2Q3tQb1WtTv/Nv6Nskpgmtaeurwn
ilZtZc2NvmrXxnE2wp8Elmsscrqr1VyYU5u04Z/7PvD11A6/pSpC0/UH7T8WDoq1EFwQA17irOV6
7TBs9LmaJt/gHjeq7SdBH9s1wuYKpeH8eLizAbVG/GGdLwcoiEV6BxzfKO5zgNOND0DlPywt+98Q
q+zVEbUlqpQQAqRTkxSuEe8vRzi7uEgbIdQjp0NV6+0WIwF8KJrYpAhD+pgPKpgdcxOUx0G95pZy
7jNhI6aUyitZJBjeRkrgRE+TpNM8oXwK9O7KVJ17G38/fnWvQD/CdDJgreDtrY36qweQ+0EPpz8L
axFCZJZIb2hCvB3B1EhaNMWF7IfVJkJhHsE3z7x2Lz87TbQGKGTq5FLrfN7qpTkuGvpkNlKHk9yW
bmwbzx9/6VTeYF5SjqXcsJorOw2CSChC9m1r2DpxfYiDAh94ZWt/UJ37z5Rx8pPFU7dyuB69nTLQ
sxQgpImWVm33eyVVs42g3vjRjgNfPPqt0HnRrgfmuFrEsiUZJuZu7JDNTtoCQPr4dPEuFANGNb3X
tdKDmQGOCGZj9icN4KioPGTYcLI4mO2VtPDcGqYog/oP10jclFY7pNrkhh4OwejT0nf75HsOwifP
DpdHcyXIensEf9xoXbkEQU62rF56BGvsa+WKs0G4Ni1sLJ0ZW60wcvW8J1UZeSO1l0m/ieVW12hr
5z4VJgoi3lJ6fUe7UqnXxTD1Rt8GJHxs5lLdB6L7fXm6ll+6To/+DrJawUFlBXg5ctHNEkqP1WsO
6KDUXnkzTvFfQtE/XQzaqb6tl/Gg95kzW8D+4xHxL1Wubx1JeeiL+b6MzecaDPTloZ2dP4QPqVuB
ecbK9e3HWaY1dm+VDjPKKF1b4WKoXdmUz50usPj/N8Ja4TuhCthAxp98x9rH0mZO7xdg4LUETDm7
2qjtof9PAkOm/3YgAeKBZaszcXmIeV9q3w/m5KZp8yLqtL0NOtQUZxomVI4z+6vU4VeeAYFA8n60
953TQa/pN7GVdfvL83vuroW36IJHoDaDIsPbn9UXqZJIHW2BMqt/ZEp0b5Rd6ElWG3kt7TDXyWRs
J/Ls4/dwtPf+DbtasZMoB1A24eTXxuABS9xeZe0p51aOsRCsWTe09P7c+v66vlpO1DkhPBtGFgxU
PAGq5ZOd7Ui2zVt5UppbqY+cTyDfoVpE4GOwEs22cZZAjneqci/UovKkTo9fL8/4uYWwsGQXU1SO
t3UjxpiDIsx1ZjwebsOvXbWRP6i7++dAQyWUw99GsJFK39t3GoVQ2iJUZXwFEGpi1wB9n4vmGprl
3HeDMjlKaSpkPrjOb6NUNkjy3mGPTkdlk8/tkWJvgytKal25/F0LtForaDTmbR8TKJgAbsjFBmzU
acxGBGUc/eXyyzn3OSAxQKpMxQMg3eq6PERiZr+mpZhL0r06TNvCkfZ6BNBFoW+UDvGLLEffLsc8
N77lPUFjhZnwrmwuqj4MbFTX/DQ4FfqDncoI13rS1SrscgdbnxJ/xVkfqrIzxWo9kbUlY74pICI1
INKcUXLl5Atm1VpBhYUPPj72qXxTturm8jDPTe3f4VcJUIaXXACIbvZBrTaTV88vRXNUjE2murJ1
uBzr3LfPoctkcrbDbV2tzShBVdbsVC6KNdojpd663Bwj73KQswPiEqeY6KdRJ1sdTXYcWYUjeG/c
vfq9JknznVaJwAu0lvJRklpb5FqTpyYLr6mGnI1M4kKq5/DHOsnXUlh2WLhSIGsOtdp6NX2DWf0c
KfrOMX3FupK6nkkvyPQt+pu0w5ZrxdsvvV6EoroAzJchPXC5z6ZdWd8yr+aHxTdQdpbJKxY+8iKs
s/r69NYcG/QSZB/WgzfXP6FBtOGXy2/tzNKAZs2yQEoAzIC+fI1/HQuNrEzJBBLZL+bPwbwzhpv/
8Hz470uqz01yTfEvC5Ep/VgpfuN44+RW9pXd8Ozv/+v5q98vI5yYd1qq+KoT44Y3utWHEYTLWzAR
KaAiaqJLtiyHv2ZIpv6RpZMm+3KYuOpmMRD4+BShD4cyxiJZ+m7DK+1mwOfPUnz7foo1V4L5dDnA
8uWtdjqW6vJozn7QlssR/NcIWrnHGEXvVV9PE2vTOdlNEBuwdbtbbTQOtdEmXj04M1zI5OvlyGf2
cnSPQJUtHTZa1qs9ocsTOZcWeOQMFWHwzC+Ss+3zx/8SBFwZLil0nNZFHS0JlNgaQ9lPZXyk0mm6
6QI58EKcO0wtu5Ignh0Rpjs6nTSkjNerQR8Q9pZBlvldYz52Xfy0MAldKYtPk31NaeHMvkYT/N9Y
y9//9d6kBmarigewb/ff0vSbUmNeswEngmJFhtbZ5Vk8k4fZtEKBHQLCwmttdUZoVm5btQXStK+A
3Kiq2+pcaNG0vhzm3PdKaw40K4Jx+I+t9jQVbogVYBTi51rrOQ7E8o+Xdikq4KANzmvZz1aLHd1T
uPCYYPsLV8C4jcdrFlznR/BvgNWOo5kzsAJ8HHy92pnDsf11eYLOvQcuduw0TJGFXtjblz7Wg9VO
mJb48eskH23ND5r/8gpQBVRYw7Sg18VvxxrCGbM+ylXZzzLHxebahvb+gNTIMVhHVNj593rPV9Qg
jZEUsk5GBFVAHIXzNYLKrYUjjipXKrrv3waxDDQVqRxTUVp/j9iNlIYSTeapUI7RbRR8eDW9ffzq
E4wGVDbmnMfndzZU7ms50xlkIhgpdv0FaEmzbf3znXIyYX23xgl6T1ijHzGfOiFgVt8oxk2pyhuz
/aks3GnpVoFYqoyfP7ra3sZfjc+ZpgL63GCcJOe5gttcR8cuUz68tRAExM3S1wO/tAZa9Lh6VXPC
IJXoseqgZ2ZuYj1cHsgfDOfbQ25BVcLNAo9FprHGeBYzYIuYFPhEbb7a1X1mDuD6NOMp7KL4hVmG
/lpkj87UtF+6UtVIRMsodKVUCbw5LSHit05zO6pW/QlgLd3HOYijl07q7H2rj92tHoXCb/Muu5lj
keH5Uyf7UgPiJk8gDiCKq+2BVKSZNkY+jceR3BEPnAUtDh7iZurb9HtfReKBztNIL99WXpJ5lF7E
ZKCYOIWl34dIZnb1nGKZgSN5IubEzWMl8axssjZD0in5noOnh942l59iuI5AmXXteYydp7Zof0eD
pLpSKKcw5uaonXfUwcKbeprEazHZ82092d2NbVYRWKe+Mn+PYMl+4fYubS6/ifcb2FJjkNnkqfCh
/7s6860ctpWcGbzt6oTPkgWZ+8OCkCAL/wqxvrppTVDnYUkINLSxQw53l0dwbv+iHmEvpqOQL9YJ
RVEwk2MnzJMsD7tIOszVrzJrXT04CliIl2Od27/+jrX6AMeq1VNRE2vq7b1AtslUP7zdA+mHHcQu
ybELL/rtgaIUIsc4TLdOSr8rt8Y1Ia33CRFZMbv8EoL0Ya0KaYmScqFQ7BN2Cx1XoMpYUD4H/VoV
58xEoaG1VD1Vm+1yXTBs4khUktLbp0j+1t/m9tfL7+HcMBgH7GMyZTCWqyyf8r5UhsIxTwp6rw+j
PSPfYVTS5znVhk9GL6dXtKb+uNS83a90VKEXVTrwo8A5V59J0HWin9M6ByVVVQ9DOd0oNgzpbR3h
Q4T6rYx6U/5qy2WyHWY8560WDaU4z0M3aJEpkyPKBY3dOE8FW5S9tc202k21njP5tuVppYqhK4C+
h0X6wCukovvwybHs6MhkgUJYuiyr3y9Spe2lbM5OiAbIRu/SonDrDzdXcExkU6eeQLb4rl0bkmvr
EDrjkyVX3gxQrjFH1CSubFjvV9YShVoM+dCZdAUZ/EKNOys+Sf2t4oTeMH98SyQCGSONOygI7xg9
oRDTqMt5ctIy2TUsiP9y5w7j78tL+Nw4NAOpRbCtrA97nTkWk0HzrkhP2E4XD9M13eXlha4WLB/I
v49fwv91G4mVdggHg8cHxuscbaX2DjGNh6rdx+1eqT68LWI2TT0CHi0Vq3dvnm6KNckjq0vN03tM
E1KE2D46W2jYWtSbadsiVL8GUyO1acV2WzSnUt000r4oDpefv2zcb6eL53MFcYAimpBAV99HpMth
5Ghxc8IcKb7vZTv8LEt9eEwMs77Tg3640STZcsdwuMYfe78OlshLu95UQSGtc8pQL9Umbavm1P7E
+ix+vjyua09fHVjyhFGBHNfNqYojz2xv+v9QD6EVAs+E9MFBknRNIHCSFA0LtrzTiF7B5MbatXz0
3BDYsngrVAvfe6pqQtFzRefVT/UnKbiTtatvYLnFrl4+1jMG9QHHxmZ7XXFROhXNBVuop5ZYW5Hj
ExvUqDF5cppZzkFg3fKZe17hwd/Fp0PiluE5bV9x6w6mSGVvMKTvReDUHq4XtceX/cyKUdwULVUZ
2ojZ7ST6qA9Jr9qbsAjtXeWkEmIQU7qh44D5p6Y+iaE1PtmBIR3iMAe5h1b7/Dw6JlbYSqGKQwMv
pERJzkJKsYjn20Gthues5QwfzGgAWtJIluQ1tTxt8rq0PnyzWjZdk12dU9B6J5Cq8i2YeRaqJ/xI
Kg3t+A/vIG+fr77drqK6HJrGXF7B9JTpL/o1V673SeLb569227ZX4jzTJeU0pJHsD3X7P6R92Y7j
ONPsEwnQvtzK8lKrre6q3m6E3kaiKIpaqeXpT7Dm4B+bFixUfZi5q4bSJJNkMjMyon0ygJgA6aIu
LDSrQ131GcTi9buPLTgURIBwi0A7/aqfVq8zs5+6qT71852Xv/j1ypV7vTcuv69MW+03fQL5vvok
0K5r4PgYV87FBXgpLGBbI4aR2SY1O9Bm6TiMYOAGvPlTAXSGM4I4DzQOBRjftKc6K6Kh/j6VLLp9
binPEluXYvdI4SIjhPchjpZLf2gZLXM21mUMfk00exyaAvLJbCXWXjKC90IAjA5qjWARuTRSsKCQ
kr5lTJu/rPqRDM9J9fX2OJR75W0c5yaUcYB1CVo+LkxU5Kdrkbsi2IOlZDMGaP1Jdz24DD9gT9LX
4+W+EN9nbPZLUyNlLDQQ+81ocwdDmMZE1Ihjlf3W1ii1FQd8Gx+Qx0h/QU8CxObK+CZwtFkgtKti
9OaAuTTyJr69PaJFC2D9tWRmGqAN5UGkJf7gWlnNYyfZpdrfwXvfFvp3BGffV7YQOkhoV46cx4jG
wG/yl84rrrw0ANnAJHssAM8OpBeeRWJ9l5u817U89qxNg1miK0fnkhfLtiUXi47UvVp3IlQ3tLKd
8xh6cIm407Rtba2cAmsmlDVoQB6pQ149j4eh3vr9EBt9fSS1t7+91EtmcNOj9rT4qiOVS3SP9zTu
0m1QAIS7Z/bK/lgzoWz5rA/MMcgGGhdirvY+b9s9NfNkS1trjUx6zZSyNWqkVZ2xnmiMdTshi/vs
jnez+HR7ypSH8Jv3InCR3SBy7dWCYC38YG6ETuO23ObWYXZDsLklv24bWfLgcyPKa7sa0bmfBiaN
Jzf4M2vtFCbGsLL2SzbQFAL6aBOZD1cFZICh1igdIy9i5PL8dMPEyvcXVgM3Cmi9ZZ8ikDWqC2v6
HAQJqWKt/aaNXeTxTx1kpN49URdGzMutPjboE0uhsBYH3bYGwOydzfdytS++r0QxmTaDWM7BIFwr
jxzxiTZrar2L02RigmS4Iht1L0dAGBOMpT6PGWgYv1cg/VnxpWUDQJB5aBnBqaUMwbOqYoI+OI97
4T46U3WPV91jnZSfb6/Ewr2L1rn/zEh3Ozt0QRNrmZSOPEa4Hwqxn5GoG1FcmtJn2/hOsu+3zS14
Lxpw8HxDzgDomzcd4jNzJa5GrhsY1UC6DUga0Ej3kQGdWVDmLeGOXretzmOj9A/BHGwM99im1Wb0
0OeZh4R9uz2ixXWyJB0GSjWo2CiVvzZ18lR3Kx7PZn7wzPmfaajfsjp3t+1Ihzp7e/3r0md2lH1J
xppXTt3z2DM5IIWmcLdGO9Vo8uitUIC1EPLd4Bq/bXR5cIB+QxAdMAFVAckRtBapC+8YwKpc73uk
ivuVsGLNhHLRkJobldbBREC00L1PX/LqQ3tV9kXLdyv49+VPOHM6Z3SFBdIsHucOuCb/BjVYrre3
J2pxdc5MyOvnzESFjKHWVwjvOIfMuRMTyF267p+M/jHy6P2mwMHyxnuAbJI6mjIB+BRcsGXcZ8HG
5MVTwniEdiBggmf7q8GcNU6JpRVC3IS8LvLsSJUpnmeVml7Yk1fGJjfAW0+2ORo0WrpGPbBmRr0T
cGQbIFIsY838k3OQ7Ne/HfPHB+bubCjK4cBmPtWN7cMGIDWtWUVOERNRh5B/2rrzp9vGFkIOZOH+
mzflaNXSmfG0wIACrI3dfHEmEQmTb9HTctvQ0qGKN7PkTAMH0VVOTjeZg7dpymOzdB40K320smzF
xNLiSAgcHhZILgHTc+nfYLWf8pTAB2jAwah7nNEFGOzeP4xzG8p8NcagJZZwypiNUQXmyrX82NoY
5N/P9qgzuXYJghQsPgGodG5BwyvC1l45p5dWHZxdb2wWjnkFmBXQhKnR68diYzT3mn1sugq89b+h
tfCB2XJkMwjOZR1sfJejaRNCwEhCWZxon4hzl6zxnSyOA9BK9GxLAiNfCXAsNrQBaV0WQ2m6Kypk
snjYFPs/t0exFH7IGoJjoloIKJpixc7GdPQqPCq1udxk1aGff1j1vQAK3rPSyG7XAs+3Iqd6jcKN
kacBzskA2vFy2rjlFU3jFjwec2d+QLvOvMm1xor00dD2uV/bB1eI10SvQYZtOtM2tdx8K4Ye7Oyc
96FRA7I/WVYDJgWNb4gZ8PsEInzR7WlZclXZZvvWSgRKD+XI9SDJPExdgCO3/ELNCpTh38z+A3f7
uQ3lvHX7StcMXStj3Yy1+tg4PNSqlS29uLxn41Bmew6mMmUBTqY2qO49c/jkWfMraG3va6RoTd+p
QzunKzjWtblTjhFmmKIYwPMVN9+Y99ywSNQfsYAcJd5IknhLPQzR6Tl7Rh0g5OPg2Bd3mfhVTiL8
gAucGVGGMTJ/9qYp4TFaSjY2pDhqpwnb/OUDVhDdoZYuizpq442H0rMLKn4sEH/IhhnCM97GwJPm
tpWl6AjBF1q7ZYoP1a/LTZdXtdUPk4cYT3A0978kfM+CJpzql6z4c9uUnBZ1f5+bksfa2SGfg3nQ
cHvEeuP4ZRDP1srnl5wLR3uAPhrk8FCyv/y8VzqFRxOLI/NSPKY+1HuH9E7L/PfBv96CfUjfoBsK
Ql4AsykT5iU1cjzQaYl1G+R0XNdOmu//uj1TC0NBKgzLAbA3EiIq8UMDAEWiWR6Nafe7yLe1saPe
ymzJzI2yGKjXIS6RCqr4XzndA55rKNZrNHarfwZQ+bvBJkDHw1DekSqLQGtZTytbc+HWurCovCYo
xRuNYm2w/GNIrac6BY8g1N/dVYTL0vRJJjCAjwPAK9RDICMCMi80QA4Oog1jvmsIxFv8lbBrcTgg
44JEZQD6O9UPLMayGUoPSPak3xxW7al7yNsuMviwfb8z4EkBSDOQGx4aKi79um/qUvAezmBrXz13
Dg3/W1evBN+LM+ahAQ25GfTAqFdvarqQV8uwNiUEvrQI+un68Pf2MJbmS77DoXWGkshV0sTlNfH9
xi6QzXA2Pu1C3RgjnSJ6mVZ2j7tw0ABFhcwPsANoZFBZijVoRMxN3xRxYJP2VLv9j5olJd84Vs7y
MGHaCcygR1KQnRbnqb3TCmfHEZeAbqTSDt1ssG/g1qPboJtboPtzF8/GufzGUCg9DLNJ/ymQzN8F
sxk8URcyB0KkkKeF5MPWqRzUDzQA81BRG+OkBdq1GYZxTzU7j+BIIm6KfHgSg0aiRh/MP7zooBBU
GRqkCFor+K1XvT1uzNLvI6vvAf6HusM/nZ03ANhMw99m1slrypz8d8p5cOAJMe4dziBc2xdiDwa3
11yUoM8Hd/mBaO4MPZrM3qHC2m2Els14lAI8YyQ2PRSUlH97qwSuws1raEK4dGfarrb/wLJjHzp4
++ANpObK2tymBck67MV6r2vhM7qdqjV6gsX1hnINUkvoVkd/9+UO4XPhgT4GNljVbp/1slnZgdeu
i+4bjB21G4neUFs0XdC/l3aLHZhM/O/sGKD5Lr4OmfHIQOlye7quhwJsCAhkUf3CPQY2msuhOHwU
REDaKk72SY86yMoLyJCX4OWxj+9DnRZd1xIkoC4H58ZcFwbKEwxFw7DNIDBWQ59iA/2V3Tx09ykf
H8ZG/zEl/mNB570JOkU9pys/Y2lCgXiz0L0MHugr5KxOy0ZnHpLxgNXGI8kPAIa2ocPbg++8k0sQ
97Uc8X+25IycRR2o9SaWAxr5uJ+bHTe6yJ3v6Nyhg+qT3/iQ3lhxlsUVREJG8j/YyAQpzjj0jWcj
fscMi2RXpcajMN2VPbVoAskLyf6AcoNaTgSpX9D5SADGUpoJKjTAFW8+4Ibo/8IzDGjUKwSnyLQS
4qhWHs/oZ7tvpnffnSDCM1EcR8X1jbjtck1SkH9D4Qa1OJb1x6IItkZOE5D75y+N763Ea0u+hkKy
JJdALyK28KWtAWrcNKiTPM7nfICKlD3uGq8dIwFa3ChDn3F8e+rk99QdJtvkJa0M3iFq8AHZhCQI
hhy+be6pv9UEsle72yaW1h+oc5nBwLvAU+WN3R5KMdzjMDGm3i71QJbVm8mw8giVjno5EBk+ATGD
RlwcriqqGiwcZRtQWTGbXnKx6dKwhB7O7ZFc24AjIM50kJ81JFDxcnHQ+25Tgp6tuJCwdvbFqX/5
885ASSiFsNEHbHlgrEQZEKefo9hqu8btnC6jSDUz8eIi3bhx8AhGictKkj2aHr1fc5I5K0fdojuc
WVWOnwCBh5EwuEOXjQcZQWxcqzc2wFLylfEtWvIlxBBjwwNFcfQU6ka0zVMaO/x7ObZhPnwy18TN
F2zApcH9Cd52zKLq3MPoW1OTBSQmeF7NIgpKM7LXEvYL7n1hRP797MROJVgC+qEkZj9tv45y5CNu
e8LiKCQHhOSWBVxSmSl94npR9XUeV0MddZ3+tZqKJzPtVx48S+MAqyjIpQDMA/2lfIKdjQMSvH0L
JXiM44vZvmrk8+1RLH4exIAS5YvMpYr88U3RIajG5xONblzI6gUrDrUULEieEaQxbehWX8U948Ta
2dRHEluuPz0WpvY5MBy2axB/buoa4bs38l8NlD6fXDGIbcm78t7nhftYCXSRrPyaxeFC0QFQeXAv
Ika6nM1Sm2p/gDJfPJpaJEbxBA6c19szep0Sw+mABxDohmz0dqo7aBoao540OF5hfXFd6O7p9j5r
H6HKExnADFbWygou+SEe4ICIQTgA5WplSFnlQlLMY7iakuYTc5rnoCaHbki/3R7Wwg0ouVUQS6EA
sVAkSsap7yqLxE3SHIDm/JHx5C6Yx5j09vfbphZHBKQghH4RwOIRdrlIfktKhxOfxB6kIXUAFJ6H
d/YSyngOiar/TEg/OdtVIDqzar3CIgGdyiMJ3YLaEhhEbg9k0dvOrChHRDM2KeQtPRx09GBaz85w
+N++L9fsbBSsE5Dy8vH92WORBcV7h6crgc/SELDqgG0BLCJJzy5NtI4lErx7cfyUYDSM8pU4Z+Hq
BiAUSRZ0LQHdqKLNU6vF+Wr7SH+BZ9B9MP3PAfmqjw+e9f5oB4ccchMWooTrPChyl3k3djSLxazt
RBBsLeudkjFvPiXp7RCIoLfkKpfj1LQDBpxkcfbCg5D8ev9an39dWesimIibEnwdEuq8fGyN7e3v
v6UDLyM10FCc/Xy5VGfO1FTtVDit/PkGiNlZsKGtsdEgmcaL8ehm0M1l/fgXDYFPqT2+VtVaunLp
ogAiCWxkQO+BRl1FUOLMh9ZtX6dxSs2jI05V96vU+i9mMUApDHyHueXsy87YWka+c1PjMzU+sF/P
f4HKNTSCe622S/yC1rVPOk9ewSz0/kgOCDWUfeAjAfoMlWVMIUE6DI2ZxnrwOGpPrImnYGVPLRyf
MCHFY5Drw3GtnG3Q2ashBO2mMXF2LbufrXstWXMWE86gOAta5vBCQRpABxpeAcW4xKE9epvTWGNB
+d30RA1ZN0McNL/THsHMk+5tBzki7iXaZgiQlspqG5pmU6rdUQu6o7d9d3HEONFRlJUvALWaNlTc
bPTRyeLOOBXsm1P/TdcUG1T4t9zdJs5BKf2Ft9IVHoyDQAuRcUlinLd/UEv8naX2hnZ/u7rfGS57
6Mvm1aJmH2Zd8s6egH9ty5gF9AMmrkVla3Z+llOL+lnsC3Tsfp3JGrvB4gSeGVASRlozzfaUeFlc
zY8GfSQVqoXvawD4dww+HoIAMqA9VQ2XewgvGnpbIdCc6+3QQYOlfrntBQtXFfqGJEUYDMCSGjbQ
vuxakIHFKZRQN9QaIaxasDWwzJoVZXd1uW2V1QAruTBDG9CSHt0vtweyEEFiIOCQQjISlWz1PRtU
Pg+8hhEkuet2DMmEqD+fRfMwzxk9TJUxHQM9NSML4sorpuXxc7WvwX8gn37IC6jl+hoSv8FgI1jX
6v7eHbv7wp9fzEG8ppO94hCLPndmSvG5ZAQMFaqrCMG8LglFn1XPkAcZNr6er7n34pqhzCa1GcAQ
qB66s8MtLQdZW+z1+/Iz7VbCsKVJQ2sIGtc8hDBX+iYJoWkFXgoST9a+4OOzDy2Vot/Urbu77Rhr
huSpfHZFW+C9b7gPQ03xmvT2g9Z+AmIfrRRrKIqlCQO/NFrZQAuLd6dyvCdj3uUl17I4KfaNeZhW
kkKLn0fyBDES+syQCLgcx5QWlM0VPt8Gz8NrUn/gAgRoF9RNSH2jYqB4FspGlZFPVRb3jpFG3pxW
r2PqDI9ugzaQ2yuyGLRIlisL6WEgp9RcRjVV0LgfzSwGZW+3SUpA9kZKm2cv6cYqtHJoZ5NsP4IA
BykqETk5FBEqqrt/raEPVlIFMhZXN68DpJAsWiJBpbaaj5lbDX3HABwsgBhEmaPbZNZc7Qy/9CPP
g6xrCYrnsC+DVzAPjytHx9J+hlWENHhZyc6Fy0VFm5JwDKjUx+7oPxgFGI1EEmXF/vaEL24BCNRB
PEnmj9QgMWNVmc2izGKdd7/9nO+nOfhLaxTcunZlOhcHJMkUwJcEESxVT4Cjp98Z/DyLDRqI7VBP
1bF36vJ+qIc1bp6lE1/msaX8HyBZKnPDpPWiRv8kYm+3H49tAeyMU5+c1p2idDTMpyat7chq6mlF
omHRfaFZYMpQEU2rppzusxMl0Ihb6xAUA1qqPFVZEBVozOmKKZyqKupQhiw8UWy8NkBHjdlFA6of
yWS9H7/rg0NTtrKj1fxaqQlCyX41VwXDgx/SCRYk4r/Xay/+Jcc5s6E2B1VJ4yWmDxtjv+cD2vfc
ClpbdxY4Gm976NLhBtwIutmR0ALNgPJiNtEVZFCoa8Y6PUBdFULvt7+/OBAQXAOFhPsZMqiXS4YU
89RMbs7iIhP7tv6GsmhodF9APn/bzpL7y04zDzUonHCOcoqmJtUmkUwstrI5TFD6BaYaelorp8bS
aPBIwQlq4GF+RTHgWGmZBtBTjptpN5sb4t91wNKy/9GKXLMzN89H3kAcZGDx0ECO3WmiYvyZZ2gV
XtMRWhwOciXA6rqYOfXtJSASD+k/vYhzK/LQBR2ECf85dR85a5Exke9IZMiu0iYJEBCNW7dF3Bt9
HwYNe+ZW96N36EqJbckHYMPDhYKu/Ct8T05GK4C+IBAdc4vXnJXWIeTE9zNrX2872+JBdG5J8TbA
JUQTGGMRG2BBKkca5rr/OEAHmxbOHSFu5Kb6bp79z7PrhFVBXm1urGyspY0r05vYWiiJXtFxpi0k
ALViLmLP736ANfvEszUE9Ft+Wb2iUfAApSEgWYDLKZekUTljOZGSxUHtvNj1HNGZoG8Yw6N8g8sG
eHW7Db1hfLQAA6JjcM94fje2ayyuiwuLtwXKvugcuM61QFqUBaRhMTfrDjwSdTT3fha1wADfXthF
QwhF3vB0khr3cudRKLET0A1i5400fykdku7QpQkmraT3kxVbiwsIMCrAezI0UG9ROjdp53aYXKPd
B8/dGvXN2ucVF2WJlzhQXGexMNxwSP2w/3p7ruQz/so5QBUkG/MAN1ArB03eu6I0UxZDgeUPRF4D
d6Ox8t6ane3QdtvbxhYXBuT/iJGBE7lCTxhB2o0GuPPh7Uf0m4R6eyy8NcEflS797dWPBz8OdgjK
Y2DKZdj2JChq1pYxWBmLMODz0Un8vU/ynZ2KnU3otgqnsK8i24zMWXvimXEEsfah7Yc11Y6l2UUZ
DaIayC6imUtOyNkdwJJkSEsDjfQ+uuiDyfhec2iKTngsbMfa+6fPCu0DUywpwt9AngAUWZcWc30Q
NEExI560RwkqCsg32/x5exmXLhxIexuAPbrAJagHCggj006MiPktf2/SrZHtzGBviQ9kLWVGFtSO
yJ7jKrgciZcGWlbUNotRQNzXHdsPuvE8F2tUPUthMISNpIS4DEg989IMgTApxTOexcz4HrjZJkn/
6q0IM+9b77KwN6YPHBjn9pQFsi2RZ6bv48AoNoXzj2mu3dNLR4YsCID9zEdxVfUALrD/aofKe/qO
pA/O6fbiL34eGBEP4bMPESJldzHmCzwnfIq4GaJWWhNW9bz5n0yoKXHk2mcwwgDhW2Ydu5vGung2
s3SNhH4xu4poSSr9QtXyijcJu31q9AYwEYcw7/uUjOSgEY1tHFsMh5EmdA+xdeOu7ooEMB9i78p+
KtbwSktHItLmKN0ilYyzSp4gZydEKuq+6FyBaEebNwD2fAPT4aEsxg9MKSIqcDEC/I2ClOJ13pxB
+Y/JxrQk2UzIBwxrWYklvzi3IP9+NpAeVSjNJrAAlQ2/CEd6eL9TSPkbrBMAsqAwvfy+k7R+5nGt
iGf/qYj6ceXlId1WvQdR0Jbtw6jRg1Tp8vOFxUXeVohuhf3o513oes5GAOmCuyHTHoPc3DjG7vaI
lo7Rc5PKAZci1CY8ANi3Q2ji83HDmjsTVTxLrEzdYgR4bklxstnuAOdjHZ6HxDuUDT2UtrvtWb7r
iXM/gCAlLLz03ge1QKB1X8vSjUpfe+mTfOXpv+gjCEERyOJKxN18Ocle6omUDwjt7bF9DYrhHkj0
lbEumUCHA8pDCPwk2+2lCdAQurxigImiIyt78ROWPPieGL/cXrqlSwMN+jJsQiv9FRWt4MDMgCeU
xqM7Rln6aufIvj5x57GT7H7ap9vWlqIIBEzIBkkB3itO2FSf03ZkQM1ZYIEKKxEcIDxyl1HIzVDr
ISjE2gN5qS6LdMJ/FpXNFmgt6uc50G1T3j6JimWbUm/uJzGjK4H1D2Od7jQBFe1GpKHv2XXodUN0
e9CLC3n2E5QNabJpnsnMwK3RhKMVZWzlmbn8fUSiUCVAZU3lwHWEBSogo8Y9ln4yi9+ztsaFv3Sy
o0/l/wwogQWY4jstb7BqhE0JIMLlXa8Xvy17jWxBOUYkZ7R81QHpiI4rSVBx6fFlPtWp6AL7CNjE
FHXgL302oRGzB4te+ZiNfW29L4L51yBQVWAFwrsHKdFLgzN66ucaQgxHs4hcHTA6uhbEKmvzZgEp
XQR+MGOAlu/SAgU8NU1niMNWmRUbU/dp1srNbfdSXfxfG1KBA2EsAIEqF6uY3S6pO8c6ghwX8iy6
Pf7mrHT2Q172GwM00w8OHcghy2rzO7VpFjnJkEQp2gtXfokp5+vs6sEvgTQGekcBWsa1dp1Yof5k
FUEDfUWhhdwsQxf6NMD9brPxa5M8zOneSL4J90eCri09PeDFvjHyz754nTtIYntg6Go93Of/jMV4
xwYZkD3ZYiXqU44gOVs4sdGjhvSfZKZWor6M2l5R4cY6ThwZpixsgj7i6bYNIlvf3l6ZhcWHKSSG
MR9oUlJfpC00ndsZEOWj5d4VbmwMK+5rKIe3/CT6j31c81Kx9wosl7OOZ1XZGMdGp+xez8FN7/RC
xIkLoIdwCwuPw5aRRrKt6YdWDO59PvnQvOEpqq/a5Dw6c9DtmtywIAE1NVvuZOlL6npkV9XdtNbn
qJwjqnuoudfW54BL9l17wmuu0iLuHTq6MuVrJpQMUVZYrJJKsqe++MrJyarzsNVfby/rmg3lOPTA
t5s1FoaBXnmT/2BWF4pyd9vG9crKnYTuRvCgInmopo+1acoF0LHtSWfZ8DwxXTvmPQFhYjAAyjNz
KxqF9jqxolmJOq4Hh/aaN+UTHE1I5CnbI2mn1moSyzrazm6u7qd5N5GVsS1sC5iQuUIkxlHpUmM4
gi1TtK51BJc5zyLIc92eOzUbKrcFrmrTA/gNYdMVyXJdDFNTGZ44ZknS7horqV+tostkBqWinyya
mS9z5f6W7cM7wUZjn1Wie85dxnBqBeA+W/k90ukuj0XJfoPlBPEsBq1G5HrnaUNba8Mxt2kfVbg8
t6UvIEnW8NEHVzuoNs2gySI/C/rPuulp4dC1TpgmYH9emZuF5b34KfIKPnvbODRlZq3T8Tg3d1qw
S61Hy9/eHu7C8uJsRbQgi1FwYsWD8qnNgOKFial8tiYSauLXbQMLYcK5AbUWRcHEb4BWeTw6n4Mk
7OyDN2+Cd4JDpQ9dGFEOEtPpNeRcYQRJ9LwJ8zUo9dJCnM2SmqxxJyyxScvx6Os/GDm52b7kn27P
k5xo1e3eEpReIHeCCgTOkm4OjEHvjk0xDXZIK8YGoBD18k/tBulvtyVp2FTBvBk9bs4hIq13Uopg
EsGzKKW58ByVr3XFFax5yDLSWf1xHMx+E6Tp0Wi85wTif+926wtDap4FAfbs0MTsj5oRGVU0FbvR
XQluruMGRIDoW5FU8VLtTzm1HJuN9oCe2SPIiQWF2usGKt+dHfdrPTIL8dylJXk3nO3Rapg7Pluk
OwbmF2PeOtlDO76a5c7J9j5to9rdEyCL2FqV73rfXppVFkub3J61DswCKTrfscx17ifW93e3nXLB
Cup7YCtHhQGJerUVTDcyYgsDeiAJ1Gzn/CtLo9sGrk8HWUD8z4BywrG0GeemaPvjRLV6QytNbIgo
2avG6LADN4HY3bZ3vcsQ3gPigJQrkp1XKWTf1wxKaYcBvSavBtv4055u7HJjlftm+Ah7MvI6ADKi
3/2qxEHGBg8WD/he3j3m9R6Ag9tjWZg7QAzRyILHBK5Q9T1UDZRxz67M49A+5vkuANlFu5tWju/r
kw8wBUhG4O5H4QTJnEv31riRziXuyeOkH+r8gZmRtyYPtGJCvSHaVOet4ybGkaIyk4KGJjTWgIxr
JpT7YWpZV6KxDLH9+EB/iPyuoSuLsWABJWN0pUDYCjGgmmLyi1LjVl3OR6q3dlQW9K40myJ0neb1
9qovGkKOBCUQSGhdoRapWWhBTqf56DfV3WyaDyJlEJ2Y3LXgY+EIBf0ztFV8cCZh18jn49nB1jvg
Hk+aFiMi49afX1votZmkfLKzKgST8e1RXUfQeHQBJi57NGXnjeJmWZK1A0e5/eTmeZha/zhJPHbf
3P6O8GTjrSoSXk/ihTm1Uit6ArYbkN6AofuHW9xxLkJwqN0e0poNxefmqRwLx9T4qdSeivJgD58z
6+ttE9fH8+UwzMslGgEDL7Ms4SfNuRv8KWzHld2/ZkDxgdw16s40IHw0iXzfdrtEL1dumOtDDCeY
TD7IBtNrEO4M6sfcZnj8eeOgo0KZHdLUGsK08naJXbz/1ry0plzWdpeMrWhqciLusPX8/DlzVvGk
C65sAdcF8hG8yK67gEUvCAG7XHaaWMT9k2hjJ9/0EN1p4yl9ve0ACz6GTrg32jSgsK76mvuybfs6
88gJLTqhh77zKg29taNtwQlQIIJEBm5qlIrU5nlbZH1rN4KcOuvus5McPjCEs68rPqwbLXpwDXwd
8I0Y+ozPBteeoQ25playtCxg4kaKHneZLFRf7pWSTC0fB4OcDEBU84e0uMvLPKQaNLeiZk1+ds2Y
svezWli91+p4KdjfIdymz1poFgR6YfrGdv4m7Rroe9EPzganTGLFg4FrLgZHhRslYDiG7PqGpCsg
0WVHQFQNqBzAm2prBmu9PEWBhZwKt6GvVV43957WGys+vWQFPBcBSJZ09Eep729SQZjDdhJyciBW
NW4C79tth1v7vhJyzlYC2DAh+YmZemyy711hfrltYWk1zkegPD50bo2QisUIUnan54dK3xO+Elte
X86SeRidhAg6cNao4YYnSD0ygQVvupeufEgoDZlthi6pQrtdkx1dnrH/jMm/n0UCvgNqvZLAm3V3
iCbub6bftydsabucj0ZO6JkB1Ki9ISUmOSXa59GJ0nwM0S8RsipHGzEJifY+TD5euqhcoEiHjmWg
0/BAvLRnJpNR4v2ZnZL76XuxdtIsTdf51xUHM/WOE1qI7GRpdvhc1WvB7NLan39fca9uZtNgBPj1
pEes1G+R1aT6T5Ee35/1uJwmuWxnyzLbJfPR7JGdjoP22wfp08/by742UUrQl2ulR3Ib3y+tsBYb
d3v780vbECk8NHYAlHUdwHq8dCbLL7LT3Hog6IJCTuuFs7XGpbS0HHjEIs8A+jSEMoozDVMKFSGI
8J5yfx8E94b+yQJPvmZamzH/c3tEC/sEdQOwNMJzLTA2KhPG83HIEmtKT2XlhFky7KbOvNdR0zaq
8gBCnztGmzXCkYVZBEwELR9IiMqKlTI8AyIQdR0E6UlLI+2X30JV83B7VAtugMYDDAhgFBlkKJcl
ZeijJMgCnAwnfWXWnQGV+HdbQMMfxHiAUkeWU1d2pGVpYA+z0S+ekPv0PhhXDuPrKUJchC4QCCyi
qwCECJf7xByJr7m21p8qgCW1dKw3vi9eUnONwFz+zMsUIewAYCC7PkHCo77IbAa9VGifihOnvvXM
xlJEyGPXYTJyD61LYo3PRkUq4ZyUBpGdB2gCEHyVINKZdaE3YypOBOT2IIoEKmXrd7+J99ihazId
ITA3b7o1fMq1P0jqBbgaqmWo+KkV8qLHBWo7gziV3nxoeHnMMra97RALWTtpAzJDeHmgkUnFavrm
5JGJjOJUgPst1ULS8o1RHTjnYVF2mx4kNwSo15F4AOivCTq8ZR/VhcRjVzYaSGiRqmsXoFuptpFr
Pfmd+zSSLKKNHxluuSMiv3ezngPmzsPasrZTqY9h2iBt6TJtC+qf0KuqvxWx8c/1qK7Fygmz5MoA
wKM5R5Yqr3TpoPLB+OzU3SnVLW0D1jznIct8COQmTbCSol3yZll6RoYM7/4r5ovct4oWHMrtCe0D
PKNhP+8KIxLTt9tLveRNOLmAgZUVd0v1pgw0f0TLzfbEoMQC+qRPwL2vxMVLkwbKWVlOBwOYqWYT
Mk80upuxDs/wreHloWgpxBBXXHZpHOdGlFMSILQGOayiOwUFCNKe1kjf5NWhuiSAHAgnkam81ujW
9M5AcdrsT4kDsHf2dyyycCY/ue3tax2Y0VPjv7Px8u10OTephBcMGu1TpRv9yaqMr3gLvDCr371/
8c9NKBdmR1nCQSjUn/T5yXDuy2bFhxcX5b9Zc5VHZYXG1MTN8f20/Mus35X5kd+PrCt2IzrwrlCa
4Jg1W1un4iT8YZMXNCrfL9OM8jHWW3aqQ2dLBWgWhe7U7uT1p7yJ0ffGV5B31xGLBKtBQRdaC2it
VYMjowW3XwbCZOT1yIHZetg1PV7g4pEVyWtm5T+pYUW313zx1kKoAng2DnbwvSlJK5LabtayADbp
Phi/Fdkz4MohTe1wIOmWdN9p3RzsZn/b7JIreMD/mRiw/E+xOrheZui53p+c4pj9HKf4f/u8NH8W
i2cTZJL6YMb+hHpk9xNiw7e/v3SGITYCxyDeRJJ54fL7HdDKvjVjM5rNF/DLhb0zhtUai+Hi0pxb
UfIUaOcFsN3AJCX+VPwsNNu+Y0nqvNR1oz1ziEFtoDYAXsM5+06CNjua1vRO/N3bqQMIJSqseDiD
oEE5EuzSreZudvsTtUVY7BxtDeezPJP/Z0DFzfjC415a2P2Ju1GOTg9//yFfOxtDoCyW5qVEH0fs
KrsjW7PVourvbW9YcuZzA8o6IdlHMlpjDJ33y/mVWB/5vGmauC2R38HD6dLZmpx02uyMODYPhomb
31/L8y7FFjJ6kcJ4gCiq/LaeQ4mhBRM2Y/Y9ndIt8+neNe+sZoUFenGewDsLkiWJUVPDSHdA+03d
4/TUk2dyr1cfOD0lre3//7wqx/T/SLuyHbltbftFAiRqfpVq6rFUdrenF8GOHc0SqZHU19+lzjkn
VSyhiO6LxEEAA9pFcnNzj2uZgOb/x3rqXnU/TOW+I/7RKQD8SMVzYoOXdVB5ZesrQnsaxobgfenS
i+aXNTrUahhP/5CBRHKYVa/+dbiMvDg66ZexFzAXyvGkPjdxWzo+jQpXD6fxlLd3A2N3+hAHc/2R
HjbAZaJUhngJy5Eis47OkzbGHYv8xtpOdNzrhD/WVJWRWbNrFw1gklEh1Ndspwd0NrDpQtBuWPTZ
r/ttWpIgtyK33xU0mtP3e7YYZ4R74y1e51UWC0NKbW3YEAommKB9MOjv20Zg5RIBVxlsakCWQERg
L6py9uRMgDiAa0NolJddmLEfHWbhOQDFsv+nnMWgnskB/bI3JYZJI8va6U5QOY+ZvzcyRc5vxSwD
5EUHBAf6zeAdSDaTmnZcMTbRqB3Cnt6V8zZm29sbtuLsIMOAphOAG2DaVG7t1YAh1XYxVLt0RGAb
n7zmWIwb3n5Jm7tM1XO4clEvhEn+RpzrpT57EGaJgBphQRSu7do9PV+MdPqWANJLNuD7Bj351XfB
Dkn3uyMpChiK8GlNz9C9ALBhBIKLm3h5/n6LHobY17vITH+6WRfWqJflNiAg/rp9PGs7hjcfOY2l
u/tKnwnlHHiYXRfFvRYEQ6Fi4V35PgojUDB9Qa9CJ+jlOopKt+bGz0U0fiPGQ9bcvfvnIwuHhu0l
FsCkm/QmF1C8qQYIb1Q+ps4P1/r6gc+/pcTRZo05JMlUZj38Wpr7PEqyryzDsOj8EQF4JjEgiD4J
5OMut4cjE+MZM+HRaJUh+Gp5pzTDi5mVgljgK2DMbCEURY5fMsOeUYKrqnOQIBt8Y5dZ7WcWd19B
PfDMRzd0MzBkDe1jLLQABccHvfZ+CyS2PI7IoJkPOah0SencZ1X7m1pO1OTj+534899nSY9rmmAc
fEzNMbKQS9MpDVQtQWsqiKrz8rDCxl3h0li963BOxRi5mhsU6FntC8UpLmogbzFSqG+4ZmiTl9Mp
OWsqALZrY+TMsxEKm332hurAWB+4aYFePuCE39bLFeuAcjqwhzEqiWZn2QfqCKlLf8ymKG4HZ9MN
86/JY26YtQWgAqa/bwtb27+33KoL+CyU1SUFSghNi8FBJtcNWvHoNwpLt/IGYR34MIqbCKfkF9WM
bZpbnTdEM93W+W7SNpYq47G2XQC5cZBcRCsnLtrlLTNN2nuVUY6REMbRTavTkE8hn8tPvFElUVdF
ITuM1nB94VKXLnTeaV7nzNUY5Vb+jQHboc/LF497h35QUVGvngve7YUSA7V72bQmSEvGQp/HqKNl
sKX4z+1zX3PggO6INnQUIhD9ymkQ34IBiIdpiorGMgJ9mJ64zp4MMzmwlMx3mMjYjUbxbOfmXgAV
4bb0tdVhwA6cpDY6RvB2XJ5Z0ZQTqr0DjyxycuxPKpCeNa1DHQAlQ3jAwBiWLHvp5npbTWKKOkxN
N+lP3TrGuaIEsrYETD4AWBtWHC+spHZj29Ugo4RZACrF5peGdPbtLVrTtfPvS48fnZG78nV8n7T5
3dxXUd0XP6difPFRK74tanUp6Ib3USXGQJDc693QoUxmMB9EtvZzBJZxur/9/dXjQCJ6qRhhVFR+
pDD4z3Wv83FDh0fSPpjZceg+oFBLrvs/IuR3Rkvb1hcA8opqPw+sFFO+Cudw7TjQdQqQhKW/Gjp1
qbGN0AzQaTsisuOdVz0L8jwNB/3w/o2ygfUAC7N4VFeXvnAGzvtBRAM5EXbqsn2raj5aO2tYeQMD
LsvtfzMLZ6GH0QrWZHYnIi171cKBf769grUyE8In2ON/Ru3k9Cc3O32cS6ZHs8uqbxNaUDel5Sb7
JGNmoPdzvUXeW9z3c+FsJnDjbaq6ZaeW+yoOxpWFWkDRQqjoAE7uCi6mpqawAXQ+R4ZAjs3vg0qF
S7vie11IkIwYH7rJczgksHbXtWGifY6NxwIuzhBUxeOkKwzCyjQdOm3PViSpYKqhHy4G7WU0Jl3Y
i696Ze5c+9kDLYqd7uI0DRvxKenFbqiTkJng+u3CxIkD3d4nI9/XZdToqo6DlWuBKAb+M4Z7l5Ep
ydK6Xt1YmU7xIpLmsXIbkMR9A8s5+jLLL7c1a+084aWjvRBvL4iWJEnQK92urBgJunYM7WprZSqY
vhUzhaUs+CTL/PdVh1Hqmxi8dOGrJJoXMvJUas962yhOcWUZC+k88CEQ0QAbU1rGZHZwljrUN3j+
swya8du7d+ni85JO5rx2c7fMRvQVJWG3b0rV07r2++FsAdlzcbmvej9aPnIbWAp91Ikw3xlCYWZV
n1/07cw8ubkwM0bx+SQVgX4cbRVmkUqAtP8ldTKXlnEfZbMXiO8zSNNun8CKFqHQjcwoWkfxmMoH
rFtIUU08nTAyFXIvyOuHnisG6ldFgB0Y2XygL1whaAhuNpMoEPS1NNvXsKvztG0+kLFGtR7+IRiR
gA8nJ/VFlrkZ8Lx4xOwQUHqqqfC1czj/vOQ+Jb1VAttTmyJguDZ1+JFrhtoxIRgWQSuUXPMoRxeQ
1KSAgwn+ZgN/FP7G2hEg0e6Bk2MxFXIGx02bGY1iNo/qN9ajrgrn9w//o2KDrJoLSKYlg7P8hLOr
MKY8LtxpRnrCNoIteCje7/U5CJxBebWYIrS9SN/3EmsYnZ5HhIeDFuQqzvHF1EhxM4beFkBwxH8A
7F404Oz3IyR0cl7ihOPkaTb7gJrgJ8yevOYhx1BVoYKVWXmJLsRJ24V88cw7oIDhYoe/9J8AlqIq
INMVncUIGjCyLBz7NXI30D9G3Z4hoi93c7VPX29bjhV/Ap/HbcOwFjh95WnEfqwx+FozHDgA6B+Q
OHQPRep1f8hMrRDgDVoaaKJKHpK5cbZzwdJ3RzRIsyGegXQTMaEcqxe+ZsZ8ydVM2R/dCDjonW8v
8Hr/LgVIR1QNfW/HGkEy6CTIQ8rvPvB5kHUv2Xs8TnKNsDYMeJ8Fwhh3QmXF+krsd9td/P4zAVJI
NoyVPcUeEjNWu+Pjts2P4Ij/yBoAvYSc/VIplJ6nKUuZ17feGBXsOdGO9ub255cdvryT4JrHpQee
CMwWZs8v76Rm2f1Ujc0YVVb2yEeMtsNdz5A34+/O+yCnsKgy4MtAHyxHx22LBlW77Yao0putW2V7
HX9AFrW9vZ4VjQLLxoIEvuBSW67kLvgC+HtWavRRf3QwoUV0VXJJJUA6jz4nem2VJgRM7mYCpmVq
KpTqLaiTzgR+wkKzgXkgtDhKIsakT9vBh4i8SbfCPlH7pez+tqdvlTjo1hAkPQtEX4SAzAIPbrsR
cbst3992A48F3SoGsrVLN4T0GCABBfIsj3pHDVhznsdCx1ZUdldUDxEtkICdN/smV0GJO3R8GHr3
SKgZmEMLKjDyyS5rhYavHBjSWuh9ht+CuUR5ITpw1y1aMvdY2Tao0FlY8v79ZgyhMzjh0NeB7l05
IWzFXpfGfu4dK4BMN5UZlrqicre2CCTmYMYWMpIrGkIz8yddMzJ/meVexkLG91t6uO7/fl8yZK7W
xLY/5v7REmFfbrqv776VF5+XlCnT3XESPT4/0RDglYB9VlW5VzcILGzob0bfJqz9pR1jST/REtgw
x7aqQgAlAvX+A4cMBLD/SZDeqrYVzcQIJKT1af6CMPv2Fl07R3hj/WVgDj4kMrzSFjFCu9qLU3y+
zZ+EpRUBy/wRKI/OX5k3HFpfuzOsj6zpXKi0a+gxxtxxW/hHzvKw1PSwVk0GrF3ycwnSrvUFaYVv
Q8Jc7pI8zLq77P1uK2owy5ghQVCCFK8UOHCQ5XQdSvhHYeqBraNx+N2JBpwLjDHA3Q0wwnrym2I2
8I6G2D1OYcNf+uTz7ZO/9lMvPy+Ze2pPs01GfB5I0UHOD6kNLKO7wnu//mLyDyP/mFtbIJOlK54l
YECbrCo+6g1mmJ/t+uftZazcwIvvSwrczDX6WJHdO4IY2mc78/3xISIadBgj1YPEzlV3nlXPeInm
Nj66/FMegP/w9s9fUdSLz0vbkyfIYtQjPg+EFmCse/PGfL83eiFB2qByBNb3PEACZiOGbfn+kQHs
D9wG5BqgrFdsICMyZXkNah28c3pwZxW6Qn9W1BTlVHiJy8gdoIqka+Zlmh7XvNVg/+o2qBN7UzV1
1PVmgOqQwllclYUeguU1XfidpMSm4WQlkMgmuLv+r274bpufR/JdU7XDrGksHu3/SpETGiTX3Kmr
IGX2qo0z+ihHf+DI8R4tUIQoPF29ShxzE5k5TPFx41RD6PUqjOv1Ffz7fcm6gvPG1lNvjIGAAhKN
B3P+wAMB3lQEUOgbWtRLOgiME2nFiCmJY6399NKfKgDotUt39nlPij6szuriqYDpNvhDaf9K7F9E
U3jTa1uEqgbykuiHRkuEtEVd2dPOHGl8LNMG7MP6U9IYL7dNx2KgJX8dlUtgNqCDHFvlLD/hLK9B
SpcREAH5R1ZgKmh2k7ByjK3d+HuXJDugC1bhbYFr1wPPEHKKiPnxRzoVbg92MhpYk6FZYQe6RM8s
AN8SsVThdq6u7F9Bcm1orng5jByCtOwTmU5p023Mngba5B+1WGXg11cFcvcF0QMTZNKqiKM1wjKg
zGa/dbbjoZwfhPv79s6taQN8aBSYQfEDYA9J4VicDACMgxM3lzkyNgEFwuNtCStbhsF6uCNLmvR6
XGGIzVzXysY5mt5rzg4MCG1p+i3XMsCQKkStLAaiTCCU4GaCf2TZ0DO9a4bCS9p6dI7Dk0c+28P3
2ytZOQ9UT7FVaEsD5LKc0eyYpyV5m7sANzU2WfVXVTf33hT5owqt9U2NpAsERu3lcQQP6DKLdrkQ
4vZm6dHJOfKxEUE95w9FWt8PjrNJC/6LT5N+h319Jfa0mZx6+/5lYqgTOTzPRQOrPIiW1KUgWZ+6
x5HX96l1SJ/9ZpdU/vvtEJiekH5e3K/r/DB6pK12aCBmMPbJdhgUurC6h+ffl5TBnjgyLDFOqyX1
tuB7u7ub9EgX9w2jQVJRMO4dYhVyyYr9vljUchnONHDunAYs1FiUdnT8L2gjm77cPpyV23QhQKpe
IR/GtdGEAD6IUC/QtorkVEqzAO2N+P+X29JWLhRIGNE2Z8G2YhBXcnFyp41Tw8GF0rKjo/1gmSrf
ubYcYEdYKBSYQI+QUx51zYE1nrkagNKcgMavdjIFts13RlnvioLtbi9n7XTOpUkqUeSx1yOo1I4J
MYagTDBenhQPgI9VbNuaHHiEaCkFGyecc2nbqjqN9TK2tSNt57uBdo8ZBs2LUlVdX9s8YGFgPG/h
QDJl9BLmm9OctFgOycogxtwoSIOfpj7AAIjC1V3RA3R7I8UFhwHxuGyPNGcqys7SAF8DeO2kDwtf
YVpXdgyIaGAMw0A2eqVlqrnBL92ssSr/mJQb2w9qsTXE/vbhr63hXIR0+G7NiJ3RGhkdkMwBWVmh
WyufB2DNMoGPOtE1Doo+M80aGs87Avnvrm3otqpSRX5wee+lVwHlOhS64FqhWV0+hRmuJx/Brnv0
LS30rVfqnBpnZ/oY//oRd8+dcixjbU3nApe/P7NmWTNzkG9AYP+tS8oQb4BCr1aOHUyJME1oHV0h
OkgQ6FO9rwGTAIgS7eAXgWZ+fvexo/MemGUor3noc5OcqHHKp3oyTYz5388u+j4Otz+/cgeBgAc/
Fx4HptPlfkdEfRUIaIwk4iBYC4feC1jKD3T8rZl0GZibX27LWzuSJYu/TP9gCl82LczgHUfLUBpN
3gMPc3L3gc8DDGGZ9IGldCXLhaJwxq2hTSPX/cP7PPAVP3/twPHd/31fSiqIuKqSMaZpVNBRhI6g
mywet3pvqdgOVYIkD6qpgR/BKiwEhcG+DKsy7EZF0LECUozxIWTZFspPMN/KUQeZHS9zO4B8NDzZ
dS59rAp2GMAPUHnksazdMkA5bINRJBbUKF6kho9MrMAQ/+0ze8uEynbh7HfIQUmeJIM5j3ESWa7W
HTuzsJstNcnJ92NgFZc2WJFsiz5YHE6419vfysTpH2ag1wa0FeS3zlT4wWuG6vwHSVrEimQu3AYb
g8drp7MUhJovwE5OkogsYFdo9Z9mRWD21oV9tQlLF7VhAUThCgKxgTdZuw4uho+TB/rFD7QXBa7B
PnMM+wcWHbu9OzU0NDzwRQyFTwPSZG44D8MYsLbiG72jbJMlQ7ZBQGtt8jwrH1BYane+pRrSuj4x
IDgDpQ8YKkt3CtqpLg1rG/uJCc7x+Bj3tEVfhGGc4tT9YzVave9E6++ytmyD2EjAYuu2f49a/R0D
a8lhdoV9bMyUv95WIcmqAGoBoTNKa3h88aOucNA02ohx7HIzEuSetH+SWsUspBIgaUQ5AWK9oBCg
T5v43hHve3z/+f0Ld6qJvjHEZtJtHx2LVglpTGTf2N+DOR6Hptzc3iLJ0P8jAgBeFnInwFWXPZSZ
VQYHrTKJXD8+CG9DdffQ1K+iPWm6KrMoxy7/EQZdXkogS3vIpX40o8gnvazMiJJ+68/5C4585+T+
Htp/MIYRMOTJ1nKqJDS4ozDRsnL+IxzJUdCp4V0D/s6lcN53hZM1pgno/aINQYHw0KfgVjPSIJ/o
du4KOzAKzKkIT/tOuO0EqZ/sswWfC7b9Y1sBLnY8Gksjkdw+SdJhSNEoa2JwH0iGPIhhTWnyC9Vg
YNrNG2IUm5Q+Zfqv28ctvR9vm4DiBpgf4GwtiFeXm6A1lW0wQ5Co8h7Q65/09934vgD4SoTkkFIk
rGZEqSTSm9f+qcyi2ytYu3LnK1gU+sx5m4eaMtOfSJQO30z3m8Leqr4uxaE2o8bomvjx5IvNe5CT
qhAbVAIkE2laQynAG4sD4AdHZ4BQUg0zLvt79mL8s/8o/MBtR5sHWrAuN8hoCvjRpUMAQzGAzzKr
rH0vDHTO6poWoMdENU+yqlKgxdHR1YooSk68ssqd23omJKo7e5POAtdFD0cVfcbaqhZSBjQ/IlZD
bfxyVVVimRlFgjzKjDpoMW/qPVX1j6JQWAmVGOl4YsFmbgqIGQ1wk5BPpvvMB/AwJ6nCu1mzu4ip
MISI0gfcbElQ05PaTTNKECJoG8GqfTMYB+oNYdLMsASxvX//tYHfiyEGjOkvA2aX+1ckTWX4FHrH
SThh5NGCuft/SSBSyrVqNXcQQidoWvjM+1dbBc62dnPAQ7+MLSGmvkpTIimfMbs2cXPqfoMi3nOX
qyZ7jDVdRobQ0ZEWQBVH1uW4510/sM6IRObYLzH3k63bNPprydtp01Cn+IKJLWejU4u+jJpI7mpK
0A1NhnhTVZmxbdOsfa2Z7j8ljGSvtzd4TWUIJmKRukRsdoVO186jmUz5bESpWewzv/I2OhmeSNzy
IKfVA5rHVPgFa1uOx3KZpgJO0hVStVaRQjCHQWnse7brB0WQufp5VOXAqY2nCANClzrpVaCw09oU
b2DtBp37K33vYPebLcScMn6/g46gKzjfyvV7KwM/fKRxNFn9MBIPzVQ9WgSBMKHiulxbzbkscrka
UbkddfQEqwHBad0dykpFz7juP50tR3Jh2qnmonY1ErUeahqaaJonjZEYe2eTrT8KfWf3dX1ockGD
zqnY1jDBO3hbC9eWCXV4A7BGaUUGAHPA/SM0QPREhW4c0jnbTvXLbQlrlxA3EGlZtHEDi0F6wIiB
e96AHDnykfmxmk+aExWGKvX35u7Jz+Tb0Bi6udBm7UsPSsddVlbebEXLpPmxr90p4CnX7YBo80AD
exr+SkZATc6xPgeVcADWP+X3hf00mVZsBlNpxaHDKvsZHLqkC9DYYYVgGW9Z0AgjhxGszGPX2eaW
N4MTUkAyb4vRbPsl/LEiGAvQ/OhuejenI95MIYpsJ7jjfKM6JjeQkhLgSBXNdjQZ+UTHHMh9hLZT
4Dbxsw/bTQcaJsle6/elqw9/UkHzE5mz3+i9TL6ktVFvbdQ5woZi+torRfkAc1cE09xMO8LnMfBx
LQ56nJe/bh/emnogO4wsDkpKIDCWVNQsB7cHl5ET5f29598Pqha8NeVAdxwxEUQgdS9/Px8xYlFb
3I5iBCttp21BQHaXm6o8y+oyzsQsf3/mZZZGY/aZDR3UWThYm5Hubm+TahmS6ZtJWyQ1wfdt8jiO
zzY5DZbCui4KfKngxlKeRO0YJfHrnvVlaHEqy8qKSjNx7/xBQwOHGHZiruKg7D3+kPFp2LR0srfv
XRsEo4UKwBOYv0CoJe2dzT2jqDI7mnWENenWdfItjO5tIdcHdClEOqC5rICMUEJI3u7RCZh4igNS
fV86IC+jlRkv39f/HtvPRff59s+XpyXxMi2/H/lI1KdXkPNtp2TYwNyOjAxcY7oVTgzpnRYMW6zr
H6vJ3BMOCDmTzn5ojPUvbVY1/l67upC8NP2CmR5Tb1dxAkAvMS/vWJEOcg0TIUMgsmrX1tVncDYq
VOJ6N0EzCb99qZhj4ERO7xId4L0zda3IsdDz9jl2FDHn9Vouvy+9vW4DRizLja0oFY/4V0sONdn5
qi4W1SokxU6tGVWDZRWVE9afBleh0otKXV7YZRHI6iMbgEFjeRib6zqfdRuLmPsA6Y++fk1VdclV
EWi2ghiCcQ+5LlkBVm9iUKxIzIkdlISXQZaLjW6qBr9XDwQD+BirxDgJpiovbYBGEcbYCQT5MbU+
maWd7cYpzn/OSZK8sHZ+Z/P3m6OHbmA0laCjBG2DUvDRdA7vkYOGPY1f7Cdz+n77uq6e/NnnpcSV
aff66HF83jAC44Go6kWrn4cfguHWJc3nSb6INQu/sa3GjtAAYbUAZ1Fo1vr3gSkAxAXQscqpL+LU
FCiOeDTRJaCBWi3584HtAavJf7+/yD97LTsC6F6tx/ftwC2f3gsl8s/hnn1eUqZe78nULm/++BXE
L7a+L7kiOl67F+4yH4MmOLQAyxh6cM66eJ5x9ah3R429SYv9QKlCyNopnAuRTjmPhZ3YJoQ49QP4
v7gidbW6BvBjeSgUoADhSJ+ntRunnkPtCG12GMnuSCis7fvPGfCs4KlF2xN8c+kaoJRQo0zn2Yg/
7uDTNh9ZAWJB9BbANKG2ealGsYEkrHCoE+n1RmSvWfM88/ADK1iaNPHPSnOr61a2MCy4p0Y+jjur
99rtNLXN4baUNesHx8dzkWc1kHWRHgrE8BUeXt8GjvzcBpqVPqHAvdeT4TH10s0HZIG0HMkxE6OD
ck7d5MICLR6BLPB2gkHErO4zI273czn2U0DM1DzdFnitxoCtBzgXkrCYGwJ64uUpTVlhlvncm1GP
Hn/voHpkr9UYn0cyEd2BcBcAgnP5eSO1UqtKGyvi5hR6tbcBp+bOn1WVm+Uzl4/thRi5Jzir9KLz
MF4ZpVrZA/cZiHmRORn1F57WBLhgpEgCUfbZ3dxQ8bdbc9XM5+o2guEAiEILsYkp3aWuAnJJXmkm
4GE3es3DuhMKzVBJkJyiEfBbyBi5ZpS+iOxQvrOm/ubBosPpfwuQlBzAcv9ZQD7nAadhqUS0XDTp
6ozOJCwLPHtWGmrkrj47JnKWaViyndEhmD5YP91RlTNf3So4RUDqXCNMoqJBI+KIWAl96N5davy4
fWVW8orQNiRhkJXH7P51Ia/KkUbzS0St5GXovzDkNqz9iPSGkyy1cxEKDEpl3MVYCBr4jN3gpMFz
/v4MLX4FenjQAAnjjajwcj8rYQO3KB0RmP1VW3AuP91e5domEgPzMwC5hRMmX6nEZ1kVD7UdcT3S
8q+Gqn109ft4e1AEwNTn1fxPMYGTqcPjEU3IuwadCnNweR8lbQMwFZqcAL0FH8mTdqdhtlm67hxH
GTI7pflrPmg/MKwdYJgjYKMq/79i5jBdsUxwLFt2NeWitbVdkoL5UcLiDY33tUd3U6xiX1jZsgUZ
DzuG9xSujWRkdEEtzZttLzKDkaGsML0/GwhSA9DZwVwjmYZA8lKlWAos06HRqlPFvvwl2MttjVrZ
JAuAa4iP0SAGRFvJpemzJDaLWtQnM0aCbVObP/xRIWJlhy5ESM9NU1V5Yk8QYe80vACtordtxYQt
HMNLbyswHXDWl/vj9XVFUdWpTl423qWxi2n+KCtPSO+H+ry7vVsqWZK9L3kWZ40+Vict3WYEywm1
n2761Ktaz9ZyFxeLkiy/MU2WZvQ98Paav3Clgi7LApM9ZSK5d7zqkJQYUhkFJkDzLuhGX9UYtHJk
QEfEpVmSjBj0kC5qxYXQqqSrTq59pIE7KI5sfXln35e0jlt51dC+rU4629nxK/EebfZkN4fKL4M+
vaPW1s6erHcSzi3PKbB1AC+21FDxqEqKiODE445dVad0uqdblykmrVaVYxk3BVTUEmQuV+3sLfUN
zCeRvK5OufY0OjMqFC/5kB10h254osjGrB2QgyAcfXzgiwAzwaWstjEYTcoERoGH+oBZzVTF4LFi
GPCKIp8E9xOw9jIWedtalp9xDxcp5YHRP7VImWjW99v3aU3IQm/wlgYGGo60jFJvx2nMzPKUjmEO
1OFsM6ueNJWIZSfPToVmdivyyi5Pwwiqg+nV6x5alCBur+M6GjHQxvfvOqSjL5heV6zCOkCnsBCe
5Bu728G5vi1lTcHOpSy/4mwpzKt4EQurPE1iCJvid8d9lCz+yvK94ykOZvWGnsuSLIAufEZBclWe
vBlQzaa+1QxjwxI3ECP9kw5i13vDT5KwTeID7q5MVJPIqrVKFsKlVepbuVOegEIRFkjXtP0jbfcJ
O1iq/uvVwwNvnwvgcxg8ORwqM1amZMLhcavD+Ndz64aTsbMdxduxdmWBB/RfMbLvVqHgYaBCAEVM
SeDnLOiJAnlgVdXRertAuKMpTy6tZ0RLq5QR7Bn/0ZsF2qx+EV1h5FY360yGpINm5fdFHxvlqU43
aILMUVIbQkP1QKysxAVFPIDi4Zssi7nUdLNjTTJWZXkCiGHounlYzy++aiJPJUSyDHgqdL3nRXlq
muci+83JPbBbbt/YlXIy3PSzhUiGoUZGE40McEdov3fcR90P4Gd1xi7NQtd/8NzvXf6BtxUi0YIH
lEiALMiTN21p1m3BKPQMlVB7+NbE933yUKNIOTi/HPd7rx80faOn29tLXR5Pybe/ECu5Rnmp5W6c
QGyH9qcZGo5SKA+JCKZh2xOwL6vc+xVNRCgBz3UJX/GCSDpS2H5hIM9enAhANrIwnvb5HGJY9Pay
VkKWCymSkvQezbpYOMUJ+Xsi7lzrrpt+tj66z3Mt6OZft6WtquQyzoA2d0w8ykWc0XVa1uRacarJ
34b+ajTPU6PwHFQipHOqp8Yo7QYimnY3ZH/l1Vbnf91exaoqnK1COhn06nRV6eJiIeQ4GPUPK//i
azTAaINdfy3z+zpWGCXVmqRD4sIbc9rk5UlvXMA5/+y6u1p/JxHP4j1i1gzB7z+lHblTWDPGUcQe
h3W1H+p4P6J0WKuInlcXciZDWkhVdl3RDzOsaxnWNOibTa2Htw9nTQRCVUQXQB9AjWo5vDMnojaK
zEMTRnHi6aeyDmjxeRoVL93azTSQnACaL+bLrhpv+0kQZlRDcfIBgpvdEXZoxmPM3986hbyvgSwL
WnwR4cv+tlYkI3pcxuJkjyEbD5X+6QM7dfZ96alDo79tF8Pyff51TL9rzR+vV7wPq4dxJkLysjJS
TfaUiwLR6iYfnqtsQ1RY5yoRkiPldH1fAmS/OM3dNvGNwCzu+kxli1eEINUPaDgXSffr2qDpCKNC
Nwk71V4H3FJ9Q70HRlQNCWtSUHYBFwampa5nSitncJLY7tjJ6O+ZcbDYnUgVlmRFdeGgvXVWYEYK
CEiXt2PUYmoYtAN5nTZuTOtQ9OW2zX6nqpHCVTkYLFva9Jc2LOngU21ivKkxAmD5YFUQfuBlw6ZO
RNBp396txZj7gzcI9PEFglyy96irVnk86O2J1cWG5j8ztN33NQluS1lzdC7ESBvHeE28tJ+wIINu
0jwH81oDep8xTMxtIYZDlXrBxMxAsK+3Ja8pxfn6JJMpWm2ahTa3p3Iuwsl5XnjLa1UiflUIwGDA
MYZXGfW5S7VwmZ04zYzjakd+D/aI/cxf4/bdtTnQWGGeHYPty0SzLMTqe4pp6r49NV90HVmXExiG
FMe0bIbkpAEUAHndJW1wjdu9AJX63IV6T4W48+1yI0ym8C9UIiR7A2/JHEC2156MivxlJfw3Qe/d
u48cVT8fpXA8YWg6lXRtzsgAJvGUnUReHgAJ8kwE21meKl30lo6WdutCjqRaZUnQbYiI6lSWhbhH
o/nvdnTB/Q1YusfCzYw7NKuQEF1sLqAFAYtZxK731FvuH3PU7RNLdPtA02l8nZOiCUBPngQes/Lt
5Lh/NJoPgekLe9MC4PvBmqvyrrWSP/mApN5saS8OY8AjMfM67Lj3JRtH2FTX+jzroIzQmOsfwBEW
v8yNTp68JC2/WEadhU7nk2CyBQZcAMQQmgOrQ5fFcWC0eoYEC+jdan9uDqlTtzuW1lPYJZ51EBWb
d/Vo8xCOQXIgDjU3KDI0wehn6UsDTLC7uSJ6mE6G9cW3yn6rVcx9QR9ih6BGH76OrB7C2HGGbZK2
Pv7W14+pRtmDB2SVsPOM5KuvJ87GsgQQViyMWaG5evnfJLfKbZNtU8BheH1xj3kaO2hTfzi2jVXf
FyUD3Htf0oCDdSKwOdH2g253W7PVhlDUJAuSkvkbY7BUg4grBho3EBRCy21BYlzKKhus5w1laXNy
m+9jcexmHjBETSpXWSVGss6cZg4tqqRZXueqCtLiKUWze7O7fWHe8miyJiOMWWDX0FJwBYMp0iTR
oCXNqbJm9xBbxQQM+9QMa1bngW1ybT/bmbYhrEZz7siywCO8Al21Y9z3Ttuf8r7KDmY/ZI8V0+dw
SPX5gTt9sZ1HZn7qKzMPOTWtMBM6+h0BQLkhCWZnG6/jr7y3/X2dTXNAGMNJMvqT9tmfcQBA3sT9
YauBjnCTMC8JW99mG6AA6yEVqAajSuQFZUXq0EDIFBhkOllxD1STugWFdDWqpuRXck4X9315Bc5c
Yyep89mvcd9Z/qdOtjkpA91gIZ3uUl/lMa3ElUisLrHrG/2RPJySuJ2hszymJ4IuEkecmPbVRJG3
NM273H80csXbsmKVUZzC7CFALxcSPsnfoL41Zyj4NeBHhKdpZM95r6KrWxeBlgxwPsMvv2p8m0vH
SdyCniY2j2DLyrVdX+cq5pZVKY6N+iTGYDHXIy0kb7MmQyN4c2rv8uQRW6W4KdcPJKYl/v289HqJ
Lk0ozzR83v756Ne/bn997bajrIJS5P+Rdl09juPM9hcRUKDSqyTHDnb35HkhJkqkMpX56+/RfBe7
tixY6FnsYl96oTLJIlmsOnUOUNXTo+XawWKoiLZaW5cvUd1YSJ8VmV81YIArGHlEDjK8b23JnSH2
Cf6VibX5ph5BccVw0sewVghkZPaJjPxGQ1QhAtKsVYyWjeGBjLouGrjn2RjKc7NOZVq+5NUhTT9Y
CP4jDw0UlfTrVT3WpWgT1/+/1iYvudipxB0il9iw1lc8iJnyIxI27he3eonsd1X2JdJqdNB/uz+f
S1sWlaPp/TEt3jw5o8d93Ta9V7zQ/NyK7iDbzGfg02iGPR92mf1GsYMp4XB5Bc3jwZEZjtJHlr+A
nmNDxseBAaWx1py8ENleGpkzwTSRbFoywEhcaw80Eoee6E8VU2vNIDPXh07yJJjqThxYYKe+idka
IaDO3k+MB27/YqX9a6r4KbKS0PPKlT08G9KNqZlz6F1kJ6QR8blyTND0fIuh5MKSlTTK7Bz6YwRN
YoDeoiJvQOzm2gOdUWlRXyt2qnMjsFI0dL8RsXpjYZrRSx9ng8VKMOKfuvbcjRvhfrzvzmsjmJ2k
jUxEnNr4vvYrQ72q2/+3z89PUs3OcLTh8zkDz2tAy5V3xpJDXS7A7Elm10LTMldnp95+qNNx1wBS
koiXlKYr7jQ72f63DshmQopsenNoM3fKGTr/DJexk8WeiHfodRG6re5XyYnRtaLroi14lI7+G+Qh
6Cwc5OaggTiVEgwqfvJiCEyWqByMvlfoG8NZKRctzuCExcKJhm6iOQlJWaWaB44PcirEsCmRCC4p
+xQX5GcfVbv7zrBoCgGIOwHAwAo22y28q9qcUw2EqsjUm9GjUY8bI3pM+Zqux5qh6e8Xm6a3OMh5
FQwZ6ZEbObpwDoXVBIOzEk8tnTEepJIgugalnpsiS0mbnnqA258UAVwhE0/RaO3rMVpZonkZ9o/z
XdqZOUTfonGUee3E1Ou9jxP+reeQ4WwNb2Nm6olwIyicelvU5rbRtF1jZp/vL9ySQ2LdkDlCNyI4
zWcRS2SRNAfACsRRSefnZe+TEnUd8iEFp2T+7r6tPxSlF6+U/w32wthssAUaDApjtNkpyu12m1Ia
gYPG+VkKtz2arOO7qmzswKy4FhBTB49ELqNh78np+IJH4eWCsKaHNsPGGY3iJ4+dT0TPHlxmg0pG
1Y/MNjLfG1Pj0dLBzC7BL7ltUmL5neZkmEjNCwgIbnxLNV6YgfjGT8o8erWThB2QE/QesjG3Ay/L
0dsHFsQgT2q2lxprEWtQ9hznwgvYqHsPXpR9K5NBPiiocoSqUdNLh7oApCf9ocpp8TzaXb1heWME
bmazJ5mkv4eWoyDTIqiw+kwGmrC7Z9LUZSCTEQAgA2TKY143B6MFuy40yegI2oz0AU+WLoi90QwK
BrrryBbRpqBRtk86/nkkTRyibIcfbKvv4PiRfsZHcmI517ZKUc/v6j7eIf0AzWdz6H9b3O3D+8t6
c8+g62IqzyHqnerG8wijNGILkWCWnNPON62XnK7k0Je+b2uWBUYrB609N++OQsW5SrzkTHdVe1LJ
Cpn8zYmCn48dDoI2CMYCZDa7Z8o6rrwhMtIzXgS0CPqtZ2xt9v7+HN3u88nKJBoIZCQkSeftI2nS
M6MaYWWiyZPvBhHa4iGNQC0UEqL7faP8EZGmuVbUWpw8BLSwiSo7xCOuz0v0jetW0ivYxfZ438vD
/XEtfR4KJRBcmfiubmSWWJrbQy779CxAcya2nK88qBa+j9MRIE8sPH7r3LfGyGqUa3J+Zu0r/VJV
K7X0tc/PZidJxrwXHj4fl76gPIyHNrw/QTf3CKpkFwOYn68FiBb0PgU9os3osZbau6EXyMjIYiVc
XbQzNSZBx3oKLWb3ogH1vTqnGT9rtQxr91fTPfI1hu41G9NdcnH3ZqJzcpUW/NwM0qdd7tu8DJJu
5eZdXBNIuWAghj6l5K+tlNLmva4Lfq4qhZvovfbGzpL/3UI4R1C3BBvjTfWyarVcCOIi7u58ql62
QWd8ffOiTzJBoAnBy+FWn8JkuEbaBsewS85997Usf2Xtyl26MEtXJqa/X6wFcSEWUeuKnFJk4RSq
vG+N7lHluxzC5AsX36cjSNjRvE1O5N3wULz9REeYPfGkI1t1e+Q2gpLR9Bg5aTxufZU6T8SVKxOk
L5zrMIIjHWB9ABzniSTFagN85jiX6JD1fuXE+da1NXZ0WwDMVNSDod3tUx9E82VQZGLc5pohd4mG
0pall/yHVjZ6aPLM21gKBwUyHd6aKOlN8DVN8sVPnD2hzC43clmn0bnzqh+VqJtN1Y4vDh7oqpIB
z9uVl86i01zYm111tjYwBXhAdHZ4vKFuDDqGH/c9f3FEFohIwDuBRNH8mjNKQewyJqA4tj+NnhY0
2YMFjUJVvnrDSuS6OBgHEQEo8JCrmeMcop7yTLk92DvF+AE9+u8q0m/vj2bhwANQ5x8TcwZ0AWY8
q7XB4GnFyBV+JHaQ8r+ZsAsTsxuIs0qKvtDgAm7iZ/XPNm5Dpzun/DMHKvwvhoPrYWo9QzvbPIXn
NHbLtKaOzoUuAj0/GuPvhv2+b2PRAS5szM6lEvK1llm0Ee4IEmZj5+v990KCSqV7GFD6uW9scX1w
U4DfGICBm+DGgFYrYgZscYI6W2R87TNjW2nsL6wAwgH+G/T4OwhGro9Cc+Ru5iZ4s7s62UXDwUp2
6DzfvX0ol0bMayMq4jGdzkVoMkWBq9HvNR++aUO8Eq8tzdilmdnyEN6pUqsm+mn3w5icC/Wc/UWU
MO1GFKMAfkBAPTtkOmTnjHIAb3cHypVgJO1eHzrhA2uzsi5LBwD6sDXwTOESwVP9esqoCRkah0Jk
xd4N1sd8reFs6f4A6Ah6JLipgAiYPP3iBix7Yje8xVHWjd4zqFT2ETePfIxDrafBXyw+aja4cdHu
esOhPXGADB2zcR/qX+z4J3P28bCSaFhceGhM46EGNlq8wa9HE0MvookNidsw2TEeUmMTlZu/GAVI
nwGxniSm6ewoqyqdDrE0yakuRXwYIzns7G5AW1ZdrSVnp4vxKpGAmNpBk/+EEJjEoGe7JXWH3mjA
EXTS2/Fd4mWW3xbRZ5Xzdzixf0nwAfkgUMlWHG7RKhiWUWadBOzm+bQcuu3KShr9VLbxJtJ2Ih98
q/oo2KZSDypeYxxYOEpRl0aBGrRsqIs7syWzXBaRrkClnRW/I7B7Sc783gOqwHmohrVDbtqVNzMK
BNek/DdtqdmuZdo42q3I9VOS9+zBMZHGG3mXbqVegeiOiA1Is6wNzWzuU+FE4Ztd5w94CVsNIqE3
vHRDGss+iYR+6vQm0IzPUr6ymKws37yohGB/6gqakJGoUQC5MXPQSJSxx2tdP7nGSwwEc9sfjULz
o24rnDBiGwTRXvL9/sj+eP1sYqEJhNQFYlA0Dc3rCA1DUi1NK+tEi6TaDE5hg8h86i6rgNPOtBpI
jEz/kKhMdr4jVb3rmiYPlGrqX650hxB8q/qzV8bS90qn9RPNbnaGjOWXzqybd7mUyjerMXnqqyby
cUsZr0al8i3YFltfGzM4ajXwFznaXwZQJO4HB+SFmtZ2W6TDssApR3TNFCkvNrbU4i1RybCpK+iI
+6nXRcGAo+TEFLHftRIo/Uov9ff3J2jhmL2an+nvF8ds1JhaXNPGOgndDCfgfBHYKGAi+3bfzsIB
iMekiX+QS8LLcrab0pZ6xSB192S5+0J/KPAaiLf3TSwM5crELJwvERJnaQETSOiYEJAYjvF4ID//
wgg2CervaEbF9F/Pl1BlkvS8c09u8o7qe1GhUQiusQZfWDgPQPz8r5np8r1YlqaKVaulMJNaWYhs
qW7+ivtwqE5lCXbS6otbrKRibinTQXx9aXF2nQOLRYq6aNwTS71ANW7gCAhDMb5p0P3Isgdj3JrI
URv69yHbtPbh/rQuuQc6uzUQCSDev5EOHionKoEGc08Vtx6Gyn5gvH7fu2vMDEtnEFi90EI40fTf
yp/GcqSJQyAVm1RF4A0bVtU+QQOeRQrfjr8ZyTGnFuhf337AXpk1rpczS5SQSS/dk1O87+ROxIG3
JoC9OIMXI5s5Jlec8FZVEHaN0NI6Jt+7gW+GbO0Rs7TJLidw5phtVheOHmECzeFTke6rKVmu7Xpz
83Z/AJoKD0vw5KEnYHYfOhwao+VoOCfTMPzSeO34+9SlKzfS0ljAJIBDA/mu29eyhmPciQco9tDO
3OSjF5jKCMrsW81XRkMXLaEf/0+fPJD0s9MPXJBAY2kRZDnrrNkOwnWCUqnuA9q9IJtsc/nZoZxs
ma6NfjPwHk27LNqLvPJ2Y53FkY8BxFtGiHnsORAgeVSWQWs6YlNacXIUMs2PNgedf0+oESjDHL9Y
djGA3bHUfChG9WE71PZWVC44bTutB1SysIR8bTpl/xJpUT0MVupu8URMtnVJkaFwhBXWLXMfY05G
9FxyuRWFMzzrSvDD6AncTXXLn5sRsnFQ0yz8srbJk5DtGiBpYepwDoJAHosEBoCbqMGJaZQyE0LC
lkKU8DtpgEUlDxKFm/sut2QIiXpoUiK2nUKU6z1qSAeLpGDI1L/n6bHgP2QXOs0baRmnKOhPlKdP
UbqJd/O1Ga2VEUCCOj/3xhgy4N6KbA0rtDgSA+Vt1O/Bhz+vcis9lZqdjPEZojrg59DKvSvyD6ZD
9qRcEzNeOHYwnH9tzYYDZDBPZAZbaWd4vldFLChHwkLDYmplFy3E/4jf/t1EswWiShJFCLZr1X+g
ckfrR2mbflsfS/XSZ9s3e8OkewUwH2SUbZRgr5epSIbeRoRnnzpR+DzbZ8U3uLrf66/37Uzn5Sw+
hUbpBLSGRMJtDgVcK1KImtonZRUBWFtQyVs55ZYsgE5rItFwJibk+d1jtUKMbeSe4kC2se+tPpQW
XAAJR7T9A+IAgY85UR4IU4ANKWLc3VDzSEKR7LU1KssFj74yMf39IhwyvaQkdDJR6y9gNXK0gInH
6PPblwL9wxDsRVPVbULDSsVIldAgS2e9EnYWK+67tA5oeJmQLvj3JgLuDY7LrqvhvmgVtZPniKzh
9hderFfaJbNbppONI4CwYSfX7YKy637iQD0UtesDisx9WTYre2TN3mxDNl0GsCUFSIOk7bMp6S6P
2n1koBjPvGPRNCuVqSU/cxC44fqcOCDm+VOhidoaBmheWRBnJwA4Pw5r2vJrJmbRTUzqzsm0SVbL
ezL117R5LdwVXNWSG0xgjylvjrN5nteigkMLq+LsxIfqqyCoRroO39/35KXiCwWvtQYM5zRX87In
CJxqldseamyu0n0K4Lu+R6kQlEwiF3sii2OdwjXAbMD0BAe2d7BJs2kd9ilN6e7+j1kcMGoSf/K3
gBTPQrk+N7XOLFKAImIIleQi/VTXa3qsS+vm/mHds3EC4Wq9Ph9II6uI5gY80SKA+5bVtmrp4Cui
rwQJi4YmnRkgkyCga2vXhuJmKF0eD3AQJ3tqdXOrJ+mzrdaesuDEX7gXQFj/j6FZsgRU9nr0B//o
dSZ/qEphbw2Xp7u0Z5+Q31VbDYgSQaT5NJik2qrRZIem7aACw8CskMe13LhWVYdK7yq/LRM8ian1
wwRoZpeOVXTMldOGDQNghxgs24AZiW76bCh2TuS6vd9KAlul7X2x+sI5p7mXhXFdAHGDgHri6+ab
cmylL5tUhtAJqEFuBlWLLAWKJ/e67iHlAz94jTcUvnSBuXBYYYdAdcqg46O1zcsiR9u86W0pV+N2
qEDjarZW7pMBauO1Z9u7pMABGYm632uxcHxUlNUHd3QQuXZ9shskt/ZC18FgrgG+09eN9kodZLwV
Sol2nfhOqY3PGouMg2mpDxn+r2cQ+eQb5Si1qzP6xbHT7wqUuyATJ/ZDlIpHqmW7FI/cDanM7MRz
t9r1/ZAGZgXSKfRfaH6jIhT2R0EeIpWOQepG1HfbaHzVKgTfZRrJQJaChbaj8AektTd5jIpSa8TF
ByuPZdjqhRa2dpHuoLAKtvXCHALAsJtniG/bO0pae9O66BGyhmIIuYTgot2V773E7XVfwfE3SKJk
kL9oQMiO4hUQVHWJDH/Eoye0BvCw4oPyB3DeodNB/apGR+HS17VNXxgVlDzBWJAneD8Ai9k+d3mh
begwTl1qcboxMto91D3XIQnddviR7GsrbeMDA2H50ZNO7wVjQrpvTR7pVpiDaSO0UvYBfBW5ryN4
32Ze+zvrusF3PD37HbXkGzhP8yeV4v3SeDl/bUci/HqSLQDc0wkK2mgBtFKSz663jfVjz94NueuB
zjCz0S/TMPzW0Xkoc6sNo6iCyqEHvFdYtMp6THKePWVokwm6tvT8sS6b0ABR1YfYcKqzclM4I1wp
PwzYNb7WD+DxzjheKTr0DB0iwZ9gd46+1bgGHTiZfEHX1W9HyuzZbVszQFHC+E0rUHLTDBT1aPvp
Hz1humErabkdaFGGaZOPIFZz6lNaQY6PGFG5zStIEfE8RTsa8HD5xq5bEjq4iR9qq7ePKJhhoAO6
kFMt/dVL1u66PuYvRHAO8sQ6+mDYvd6AvKRD7TaCZNPBKZJxl5Wg5DcjPT7qgnh7Q2uswFFxfMiY
7u6KWh/CQu+7TVVKCoxuzQKV9/GBm3UJhr7fXWsEMfy2RokNPbflmnrOwgHvQpMK9wyKc0jNz85E
RzlMGqoWZ0k3gIysMbYuHLlXn5+dhFoLEkiNSYEHE4Pim3gWrnYwTG3lXl44cK/MzK4QFnd100eN
ONfKd9nXkm/jcsvYSoy5ZmX2XOIjVstjlTgrcrTKA6Hvi3pjv5GDYHpjXo1lFsboNHbKxsOK8IT5
6LILOH2svZXobyljCCsTMMxAnREcd9d34R/CavRYiPNY6il2QO7+NEA6ekwtNT61BVKw2DAJVOUz
mgWizbSQDp4IM3RrrtzKyx747y+ZuYgnQQldxPglDgvNEQ1vK0Nd+/7MN5o4BmDJ0cTZGDd2OMrw
foS0EEdDORZAHLQMTxns2XL1fUIM0WO5hvolS56M9pUlZ5MfmmgtfFkcyIWlaa9dvKNorvRaVZ04
U/IL4ACVf7s/krXvT+5/8X2ZERu6x9hEnkTbFaM0CRIcmPeNLOTGMV3otUdbP1hA55jKsSMtqzus
dpbi+kJTLfmuWraZmgbqqPPb7Ge9RmG1sEITAtJycERqBrgcr8el9Z3T20XBToUNNZqsbCu/zuMt
/uffBWsebdn9vD/GaaLmaYGpGUIHgQG21jxhOEStKSNZs1M1eHuzgmBpMdT7QjIEPsZavmhh1RCd
21NPBGISJD2uR1eMpluAHJOd4ijExVOuNQwtfh8VVGCIDfDoz6FCrRRGLsDofMpouzGk/lKP+VqW
Y+GWgDz19CxEcQlF9plnO3niSq/m9ilJdxrf5WJD+sP9NVkzMXNu9FgkxIKqFiQsty4YHoyI+Pmb
23qQ7ATBGFof4GVIdk1zebGDUsTJuhlz7CC/tI/yjX2q082ABZ76UZDYAmnFfAwG3npjYmHvuIEd
2m/uqcLngY5BX7cBNL9jzw5KoumqhCIRLp6s9nsHRdPx/f1FWPAl1OQxLxMjDcYwm59MJ7Edj0if
1mhnjgO3XTlc1r4/86NBL5saBw8/O58E3Q5kxYcWDhLgg5HGhqNCOGWe/S0jCQI7tNieS8s7cu9j
MnwXYIhvHFSfmx9/MVUXtmZThXjeAhtBzc/DdqTvtDX6nsWhoHiCyx+pvxv8z+AS17XHQpy7FFQa
9hb/pbzYIrsV5mtH/pqtmdui+dUuezzRzia024MhEp9VpwGw19hpYCRoqi8F/XR/9hZ2u4OSKAKb
KZ9wAwoi2hiZzSjEOc75TmOPIy+OnH25b2TJ2yatYZQEcGzBKa53O3PMUesQFJ2p92xlfrrWRjXN
y+wacQG6QGIZfSEg3JkFRobHTYE8lDhDlscf8IZstB866zfMW4FcrxmabXy3466bltj4pv7TdT/n
hEIJ6L1VrCBoF/zgajyzmyrLJWg4cgRiXH0t0MRT1g6EzWLfil5qYyWWWXCAK1uz7UPAgJKAAU+c
2/Jsgo+sPIOX5v7yL5oAEvRPN+LU7Ha9/DSOG2qUWP6Ef27oRiC61FbceHFhgNICt7UG9qg5W6E1
ZnaO1wB2aZKOkM/KRPw+NkX8WtVcCyuz1FaQbkvPAg/s5roF3Qi09MzLASQVUWPFXXxGWBGC7mHL
C/XLrcnRyIvQiuPfRq1tBpRCfOZ4m45pvxLKVn7EwsRe/YbZeZE3qBSNLqpSnd7ZgczdTc3zF7zg
/+Lte2VoctiL61rVSris0NBf4tqPaYPoSdUu2dx3k4VTAurR6CBCgQV51DkfT16nWaMaGp9lG9QB
oBn/7fMzR3fscYgiZqNc6IY6rtTvf/F5RDKAo8IPwbt4PUW610rNiGR8zoa6R2cdf+yhN7gyhgU3
nwRV/zEyG0Obywqc3m0MsbuzaX6LbYiPGVmgG+/uD2bRsfAKmGpEU1JrZqeIx8yqJzuecxibHVIr
yNasYSyW1huoSqw08HhIAc+MONz18qZK0Ohj/kbpPtJWWu6WBoEECejRULaDFsHssO5br6xT4WLB
8w3U2L1ik67VaheHcGFituhxnqm0SWHCqzZRFDrh25cBuBCweOGcmGgQr30KmTijjEZEyaUtfOiB
+2OzyYqVXM30qJtdnt6lkdnpXGjpJC6HCADPcqs+a/xIyCMp90n6ra2+N90KAmt5Vf4d0/RzLo6S
JqnqSEQwV2jvWcx9R99Z5kqSa3lZ/rExjzfyYsgSDQXnc2ofEmdHVpZlZcbmWI2MqNwtOizLYOnh
SIb9yId9pbUbN22fapq9yp5ukS5f2fzTQtxZqHn1p6yAda6HBGbJ18hsfcHOHlSp83431JUPBO9/
cj5j5tse2MFtLcMkRiPZFUTFPi2hYCto+/aC56UDGtNqXnhE30K9OQfX39kufrL4xXaRER/29wez
dHBeOPkcxe9Ehi6lHiN5G20431flk1dBYn1738qi3wFHP9W+6S3AWESc286AtwLJ+I4lImz+oqfN
A63kPxZmN75OTGT/AbI6O0Xp91/QxuH/tyHMjhx7lInrEjhZk5zyfRf9xcUyUd+iXDshnazZWksn
R+7ZJoAFUQoZnZdq/LRK4zv9xJt9cmFjOoEu/ClKs6wZXMbPulcEefdLWe/rdguqsTT6fX+y1izN
VsN06qi3ighxer9plPRLkAAYOjQIUKap4zXVkGXv+nfuZkvjicY2oxpzR5y9rYNWbeV8mX7tvXmb
XQRA91qpTlw8pPVHwb674mORuH6X/Lg/aYtmoDSJnKYJKKw9O1eqtnUrRw3IMmfeuY+LBzBx+RVR
gUjoyttmcX1sMPui/Vy30TFy7QlFl0EYrPX4WfaZQv3faB67BsVymrTlQycjlMzQ2rUyjYvLhC5y
A1QFeBbM04BJ0VChoXx+dmNoXWQj6X2ar714F43gLQ2wIJqLwZV2PbIhRT88Elz8TKvvguVI0K2E
s4vX9IWBmTOg7biwhTT4mUfOvnCBJPbsd1Ycbe47w/I40MYFQqzp8TZzBp6mEnQnOG5EvwWr/Zgf
/tv3J/sXZ4HkihYjw92SfKxQTVzjiVn8+ZMYqIOaBujjZ4mHOnYaLusMtaHkE212CM/+4udffH/m
wAOKjkkDks9zooKoe8E4/tv3Z9NvDHVpu3Elzm4fetlm7cm1uNVdoAvBeTSJCMy8VFmdU4CxB1le
9dOwxmDIgc+yP+VKW5mnmaGp4Qx1JYBAPYTKU3b/epmBAa48kprdU69eJO/9xnnI6Sd9rStiFoH9
MTMRXABqRJH5nbdmARCBnjCHdU924QQsAuAoG7PPzpD80BLaoG0q+6hautY0tTS4qZEIgCkwL9yw
bsZpb3pEdOqpiVnQR4BQfo0AZ1LZWivYjSEohAGMPsG3p47K+cnlNYVnV30lTtR7pPkH1nzOk23m
fLnvc0tWkNKGKhCeypjF6eS52JI6GzMnsS0OYoTPILLxNan7zHV8wGtWTuJFSxTUCxjNlLCfPTVE
As2MmDJ+Enhh6CkIajqoV6TFMbXdlfhydhAApgQZ10moD532eGnOC1ltZ6nermxxGrMHZ1uqtyV6
/nwejFcT6mCKnuYjGQ1E3hnx4pMk+bZykvdjZgB2oVZC/j8plosQ4H92kHyZAHtgl5wntQZPK2sK
zNHJM7PQLLc0/x2Z73jyBGIUbu9E865ENyLJU8gfvhbGsBJ8zu7r/zePCh0QtguMFm5TJBk0hDmg
zw4MV+9KPHVakNeA4fSohFgJDyZPux3tv+ZmlwNikDKNrZqfEsOCKGYS6NbnWO3uu/uSZ4CF+58x
zdxdo0MPJduOn/K+9h3z6NUr+2lhFPA6lB0RBizQXEQxOlRpj1FUnIJVCrgm+jFbk1xcGAWMTIRy
wB/e0lyQxIlbE7HhSU+/MPvjmjjhwsLjBqVI3SN3e9s4Ar/TqiZLxanUKmdDICf3kEe0++aVth2K
1BGvntuz8P7KLE4cMP1Q40Dp+UbnqM/cSPU6jocR+UzDrQLgQ+M4ffshhJoEIgQMa4LCzUIE26pI
OURgqcyhtdfSl3z4KEAyZuorkc7N3YTLD1ZgCfsWWfCZn0GJ10i55SSnJtHFdnQHbduUzJv6yD/g
eq6A6fdoQEVprTj4nHRq2rXgIMYBa0BkafoJ1wc6qarOzjqRnswq3uiE7jzqbknhfh2M+tAV5S9p
WU+JrUJa5Y9G+/utqzhRZ0509NgCOOlnh7w2mqnbarw4aS/1EKTgi11DRdz6/pWFOTtUbmgZLdEg
eyo7z3ptqir/NiRGt+Yot+4IM8CXoXUBxy+aFK+nUQpIaMZ6VJyGYZv/HNpftvtyf6qWBoK5hxa0
O0EU5gn2rvXSSsm8PFHh1YHoqQy1sl9r0F/wB4hN473lgr8X1b55Nc4cDJFIXZYnLU2fmWaEEAXe
FN5HU3zIBX0EVDuMdeCLci/sm2xlU9+MEWxOU6UJ/NEwjpjzehbH3obSnNDVqQYM9lALUm+93K5X
EozTWlzdHDMr06+4iGGIKCIdAAAFVtIdH/uwVwB8je6myg7AvFK8+3B53l+8m2AGJidAw0Qfh5N+
HpxVKqotcJhrJwdsB4+5matTNjARGmlfh54pxYqzLNrDC32KZyad+tlEel6Ooo9k6gQkLg/60to4
efboleJHm1kri3bj+tPYLmzNptMrctNEj5h2QuPWyTXRnS6HV1utiXAtm5kAaBT+j3NrtmqAJZgc
BxGgrKPhK9kE6eDmfiX7b29eK/Q+gJ/UwrNk2gTXhuhQ6WpkYOYyjUdVfkrks9l8q8WaoPy8BglQ
Anr+ca+ACAbkgnQOczErZNPbvgGjR2G8OiY6ARK18dTDJLpAUTcGpDkPpRysx5iwet9VKXLUHVoH
7g/35uqZfgZuHhPxKWZ1fsWRYSwokm7kpIBN06JNVGw6sEgQ9i5HKzW6FO6bW1jGCUeIpM506dwm
WCwbABwDo+bpUbhHg31o3ywR9GdE/5iYY33RuEIsyloQ2GjPJPls2LuartzXCwfV5Sjmgs9pm7UW
lf1Erbbt822yRl6yMkvmLHXg8gJ7VmKWukk1BIQeHgT1jP7j/bVYWnoENdYUAqBBcr6lqFZkJJtY
7hrzR+ymIFQ4981BJw/eCHxx9EYynj8Oj5IkOglx4QPBN8WRF+duLmLDjDw0wPTqC4cKVSW7lXBt
3lN0Y2Ia8YWJkXQl5HdhokRx9NHOzI9Jnx97YcXo/yozsPNCLjVpCimheKHOhhcl/tCO38zBCkmJ
tAAzXwtu175y2/Lt5+TUjQP9IMBwEeNNZ/bFb5OmQNMyA4d0qh4K51FBXMNZlZRYOPgBd0K6YUI7
oc1lFockMqVjPWruaUSq4fCePZhypTCLkAY/dHZ/XtqYi5h2ccFpjQrByQCBzmlMxwSJem2ERoYX
gegfihnZUP4oheNtO9fsPxd2VWzqwXQOnQ0dZLy2vuiibQMuop81wsJQhw5GoEWFHVgVwNddZnXH
AiaOhshK1OaM9hDlHQm6pJMxJFOdbke0utjpGXZ41CVa67taa/s0jeKDxXGvVqbk/ph10k+AANlD
PaYKDMoB57D4V6eDQuTQdnkIin87rCuIz9tmj1Zyl4SUU4AmwWICQQbttbdt3x27IkD1Dr0zygsy
LZXPiQCscowKx29kjg3a9cazyantJ4Zeo3/DLP2sHeRjL/Ts0egdtAcNHGRAnl088sYDz3DrkSeS
889V7gAeVLhD9rnuhkZDYSAtQkjpjo1fQ9dqV6my2XSmsDZNEpfgUNXNvYmnwqcsis0dpNDNcGx5
c0SnBj/mhZ0+QWC2ORIXbSwaeH4fakerT3EMJXS9K6NgbC2x48T5GPPUPLLeYRtQGORHiuaIfeJZ
cgcQfLnx4qp+jpHdCWuT29siq9PTyD2Ghh4rDRBFYz4zu0GLDS5iloCbQNpmvu2tHC8XhwyhcjMV
DkPUPxZNTI/oHCqDqNWT/WCwcjMkrXFQMfA1TVt4hywdjHD0aByM5TCEg2wtPx6c8bEcZYsFavtH
5iYQo6G9vdOU1r53CcQkbaiNnsA5w7Y98lKn2nG4b/EevDRlWflYST2kGkF/jMWeTQYVt5olaAfL
XSQLYk37cP80vXkGG7oHLDQFBBugiBt+8xQdkzWIue3TwC3oUaCtgI074rDHjvWAzSX62s29cEnA
IPY40I24SOeQaF1vogGYG/uEdk0/Jer/SPuyXUlxYNsvQgKDDbwCOewxd9awa3hBNRpswJgZvv4u
6uj2yU2iRFXnoUvdKjWRnsLhiBVrfXAM8wlsPL9vj2vVDLKXQOY5MwB7EQ+Z5SjwLonZiTjaCAyL
fG6J3RwUoeXxtqVV54W4ADzRM5vaMhTJnCTtmpiBt8NioZtIDg3mPLI6PLpb8um2rbW7D+3aM40V
MmVXZGepR0tEehyk5ujnCuBKH5xMPhlk4CHwAQc5ysjK/lpZBpEJel6R7QEq55pdqszSVnYZWnfJ
Vw/M5bvbQ1r1yxdfXwQNlQ1ZL0Ph62jdC4kAIXq7kclc2eKYLzCqoX8VI7gqxBOS+RNFZ6mVZ/cc
ariZFlHh0xewjqvASNnGhlgbEd6iSL+AU+G6wOS5vZi6Asz3/pT/astkV4n0H4Y067igKo9b86oI
NCJd1XY2+sOLNA4bx3xENxtgLT81bXaJ4W9cnitnCUxt4PRxEHMhI7wIgaCxEotcWf7JIlNkTM0z
YO77bBo3dsKWmUUYJETfZWM3+afJPaVEB2gzQFy28XBY2wyXY1mEGhD86r12hBErP6n+Li8De3gs
+4jUGxCTtaN6YeiPZMBF4FS2QJ+jR9w/2e2hd8+9eseAnFCJHUzl75pupNE35m7p7ibWGFVaj7DW
+R9tQxwaNj7EuMxuH9ZVMxQsq6gHQI5rmc6peYY4Jhv80ziFwJzkNjjeNx4pa+6UYuJcqFVayOgs
HHfSt6XjTQQjAeFJB87TUt17SoTEend7LPNKLwNCVGlmyNasXenNY71YoJhqSLS73D8Z5LHpf6eI
s+z0vop3fopY0NzJbgvosmVxHvqFRYLuxDZOYNGv9b5U0IcvzwP92vqo40HakJRRb23VN1a34cUo
F2eX9YhlqxE2NVoFJZqDzPyVQeG8LfN9nekQ6g4bz5nVBUQybCa/A4vbEmwxMuGYPElAw8D2IGWO
OAV5UvxFbBEMr9rxZ/Q9om3gdxfuYuwaLlGg8k+kZtEw0UCXX7lf7+Mtdow1fz7fHtiNLjAW5uKG
soxOGrYZ+6eyMgPi7dJWb0zZdf4SV6yPqwnUn3gBXe1FUCdlNgRa2aly7FOhnUPusQ+6H7BM9F0N
9DpkCrKggKJDoNPkALj1z9uHYeVgo+CBOBBUjj7i78WpM2TPqZXm7GSNbh3kHVfhOIk+8oCS2d02
teKBYQoNACa6DBFwLnaklLXZKuTETsz4NA1H3uMlIdkxJd9bMm1M7Oqw4KjQLEtMxC+LpetNLWs1
EnaqRQOiBHvvj+6+h7Lb7SGtmQHcFwAz1CPwNLPfHmw0Gdal8hJ28tv6VJsEciE2d/adk/DDbUuQ
27t2W9goNnhTZzHcq61i+600U9rTUwV4/Hk03DYkQ2wF6cyQ4D3TDgQ1wzsDtYJEVzvNUtS2fJUF
RgWyfrNTn1IpBx2QprKOhV/bgaZ5JcLKcs5a8v4BQeWwN7RKoeOR9yHP+nIKEBs2IXUURZc7/TVK
q3+qrap7zzuQKYAPq7jrdVvepZDlCmq/YgfmcP8x0TGSgrSrQ9CPxUmQGoUGOY9vv5A4acOC52PI
UlcibTfRQ0yaBIywkOYc+4bvCJhBEQuqbsfzCWLMYI18l1cxgwpNxYLKdLqoVOA/YFSBVdRppycu
+u9Fjl/gpS6/78EKFda4Et+1xIyPvTPIexvpsbC0UvTS88o/lNq0n5qu9h5T3X3gvTkcBijkwmMJ
78ErquSQ8FiF0JgdwGIhGwS/vCefBD9Ozl4ARqAs/UCRnUnhFtpil9pGh8ep596DFUQcgdjoDsIs
xgernMzT6DrjOa96/wMqLuSh5tTcGYZZBIJIM3AG9N3nbHB/FTEGJCt7uk8KLSPIX2T3usdUudL3
P8iqQfJnzOpDVsTl3tM5hHK70rrDv4EwVbY8bEsocmd2U4DCwuYBHnM8sD3gdV1us0A0egw7pyFR
5uK54MZTCzC/CaVSJZrIQg/z7xYk14ciTllo2ql3nyclfeo0de51lfXPbJBJyLXtPuqqysIYcplQ
7OmtV5mYDTaWPQwBaDytj0VWxX8fVKHiiCZONKTODcrzQby4QXvqlU5eMwrGm2lXZB+N9lc3lFEs
ZVD23yEUsnGwl6yWc2rujcHFlW0n1DEM6CefugoE5l8G+3sRP6fJkdpnpDuDeqbJGDcqPWve5HKQ
CweJqI17rQGb+XTkXVTRALwzt93IypUGICxO3VzZsa+UQlLRopWdxi5inybq8ECOyw1HtTYIiqcC
voN81BWCSHJiTwO286mzf1qxvXOnPAAR89b6rA5kliVFbYVCSnexIQbS4lIFyzTYnSlYHrtSHasS
bWtGq74Pbes8+LFtf8ocBsJ29FqGtDerKKtEsZ+kW0YYQX0WObhZb8/v6ugZWhw9bFN46cWFQHtJ
sgFMLODkDZTZhRpeGlKCf2/EQfUDirK44rxlRtNoM0PwuqMnrn93POJN5Otft02sTe+liUVYUJZZ
Yw8+TNDH2suAnt7Cf817eRGEA3eDEdhIQwHUuFi/XsRtlrKMonCrvrA+nsJYDWMQp+YrrWpE5OIv
CWP/nGjQnOH1DEAYaKbm+/XChZSSZsUAciLw1Lq/gYGDpJ/NxM6WagsL5qzE3mg0R94cMlIMRc2F
KY5cskymyTtxT+go6ad+33b6k9lmYKpO3Z/1qPIIRFHuztO9HXpayAOEhyHKloKJYPId/sxaNK+i
ygH2JfQ2g7R8Mh5TBIqoeZFh140S5EBoPLkzPGEHrq6QpBdMIYXpD6FKc+tOlY4Ah7wPHiZWs4Of
Dnw34FJ6Taek3DHDaPcOP5p5QyFFiywv5NMV/hsvLqRF5XBuxJDfIZk6ICk5ODvcKuYeonNAViSe
gWugw11cQzXJq+wt57sxfXTRwssGkK1m4OE5uT2NBNi5+k5HKQNXJABDh2rsIPUBnabbO3715KLv
Cf2cyB5ewTqVrRjIahwY7cbHsVSvgNh94ML/S8j2/2zDCzuL14vPTT0UE/VOPbICYwry+WmLMmDl
geTPtK7/fyiL7Uf8zEsLJEEhW/BKMhAlYZc778HG83+bsmXrk9uMvHAqDIXrV4jKIDr5qLoN1PCf
EHrpKC4Gs3ygaMcaM8Se3qlUSBGmxYeMGQFx6ue2Tn/Kgr3HaHUgtHOUdvokhBlQ1UQjLTcikPX9
gXsB+AEb4LSFwzLqYsR7s/ZOnZGFBpjiclFHlkd2t7fhauAB3C8eSjNzLlK9b90UHZJCZkbvnUwZ
R3Gh7zMFtUfLOTqj/aWizs9GjEc19XfulN7dtr02REQFiA5mWKa1hH00ZmF3ZQbGcK5Dwwwd7M13
/2IBeF/0EgAVsWwlIJWacuWD6poVz2afYw7fFfVG3/za1YXYA22xCEJAMrCIosy4MTsEt+AcjYOk
2zd8Y5as1Wm6MLA4wdTwy8prRuQq9bMwvuReG9TDkbqPpnz24l2LTF/vH/sWvDn0qS2fBtkEbf/z
9kyu7pPLYS4Ouc4NA8R0GKaZP5uDCETihYazk+oba72wSH5ZaLBPft+2ujG3zsIzy4EAbIVb4OTm
6tRn7LXOtnD86wMDYBvhG967V8gxnSdOR0BPeBKDPGk9PnjQBwjBD3eiVfyZptk3PLvfN1X8QxBv
Y1b/bPGlt5krR+5cqGJQH3x7+hLXjGtqKcTHra0h9uVmErxwcX0HjbX2CO7vNGQeLz5m6Qgd7QRv
1nZqwEpnNkhUxhwMeaXxo+44VkB2XZTyODlaHXH33jT0UTa6kCz2ybdxrBjqyL6/a3202ybaNF87
RgFnAex/L4GoDOLCrvKgJwBf317DP/oc12OEJIAL7KZz1T1eeDUwS4nrnoiEo2x/s9ooHruekaNL
SmuvRC7DVrEk1JNC7N5U3h5y0gpv7dHHfjbys4vE2CFP2g5i9jH0U7LJNb6YMqU7AXq+Ohzj3A9Q
qIiPHOERHAkz74chrg4Wsg0hgJVGCDyDvscj3Xn08xSPUzTwvcRxq3YlmCIfNUUhNWOjfvWrDffw
58JYDh+aRIAlzko7V5Ae3jRUtlmNZGyBfIT2v1ej9XmiADI36p2LVkSRxmfTa05IfZwtowIozX72
rYkHJJuQBrE/56a8a2zRBdrRj4n3O+lSANXtrZOwetiQTkUcjjgfFZ+3e3EQTT1VCEBO6aR2Nm3B
KHq8vRVWPdmFhfkXXITEaeMUI7XwWjHbNMolhFvzLHCLDYaR1XGAjQWTPvPzLkEe4KcwgPWG8IBX
6g8kV/eTSzZMrDuN/7WxfBKVvUWqoqXuSbXGfdYy5EwZKDLAPBQMsjuBUm83DMZ90YGtNEm/3J7G
tXiLXRhfPJacxvGhJIoBDg4PuP3ZZWeFzFrBN/IDW3bI2+WaNHB+VoZBai/sksBtnpWOyFZj8drL
bK6f4+2ON8wVCZFbJ0Zm6MI7ta9qAv4FtW1QZdIiEhvBwPq++F9D83Avdh/Q4axrgYw/TU5oY528
DUe39f1FIJBUrO7SBt//3I5qxr9s5CDWvv+nFw+PcAIUxeJ8xt6E7iapvJMF2tEg95vnxpD/EHWi
bQm4GCCwUINdbC0L+mM2lzihRR2Z+Tv+uSn+YRXwKkbVBkgv0FsvbjyjTHjCOttFppwEDG2sgdGR
9F+mCvUN9F7Cu0M76u1SAxIDplSQ6Z/qrjhOdrMHbertM7i6GBDCBU8dQMQoWL+1QGSSklz6eCZw
tbfrbzH3Nsawdi7meHKGzcxP+0XAZWoTMiEq8U/cPPrkO+LonZD3TjUdJd9wZ2t++cLUH293cTKS
0TYkqlyotvInyy1A8Bs09vt/mDBU6YDynt+ky9KF9k3lFUr6J9ccX1ByfRkb9/wPJkArh0wcgMlX
0GS/ZiO3KBSXEhOJuSqY0q3C6uqqX1ggb1ddisnNKo7HUpmHdRr8A/rXnzOZqP6h3HjFUQnBqF7m
MfI4SLQM3a8qPRJ9uD1Hq7sKeo/ox0Bv0BVGJS6t3mJ5PKsnmSKUmY97o8/MyMqVGVZVSw4ukdY/
3PsYE5z8XP6+YqfsaMMLO8ObWoKxtKMPClKm3j88FWAB7JTg3DSvusYZa1pBKRADxrg3nZdxq8Hk
D2XPMo4D8h14m1lM8Kqd2yzBK0gSxHFFjiJWCOFjx7lDiUM67x070l9MtS/toElDk+ymZiPPu7bx
Lo3Pf39xQvH8G6vSbvyTUJP+7usm22vhkY2n5vySvDXEhW/OHU8BSokh0sQJ2skNrBbtzccie7YE
g+zIhktYjaI8CGm48HB4Ay1fPz0eVhodCniex0Qj3gfed3bmUULdJqrQaBN4WV2DjR6ifhbR3h0i
4erD3x+Iy9+wiAqQFK69tGuhatd0gIWBCkY7PsId8DZIcs6ojm7bW/O1HkVTPZvlqqC++nYlOwVe
XKNE0sPR9a4QOkjjOKr4uHF7rM8tireoK/kze+DigmpMZKa7GHYGXjxzOsZoRlYPjQ/+tM5OXlrl
flNq+NrENHTqfGNS5+14tZEujC/8pNmYxFZ+Cqji5EFRStz5It8ITtcaRAAg8LFrIPvqgGT37URK
7RiFrFx2ouaLD166Kb7vhzOZThJq7n2+Iy1IEokfWowfGmurJrIWG+PBTuZOYnjR5fT6XlMjsQrr
QFHv7Sn/7frVfqJxlGd6KyU5ZzmWs3lpazGbkqGJU3U+QBsTiquoWh4a7nwgxfShaUQS8EHdlWW7
dwfzMDWIbG9v2LW19NFIir6TeazLWAoAm7ghECU/JcND/dFuNmKPrc8vBmfGWTWJBJ93tAz2FH/c
/vnX542gLAIZLVTdgMJa1kZQqUBGf+jxUit/Fk0fDvmRGr9u27geA2zgyQxxJlyrVynAaqRIzwE3
f5KBoHfE2bg+r/fa28/PbvvC+bORKC59fN5OjC8FaZ65Vo8GgISabUlPr44EKQCsN/kDxXxrSkA+
j2g+QssKWDGRJYH8eXuqruMPjAWcKHhhAJODR/pbA0bdS1o4LUA5+QHgLYgsfIUsR9CVD7a35WpX
B3NhazFvWk2p6DgQ4KTgM0Y/ov7u9miuL8y3o1nE6JBoaYaEYTSiPiduVDRNWCNnhbowa39t5urX
xoMkPbpLEISgI2nh0qfMbRJ3ELOgmfWoY/8w9R9uj+d/GP/f+hoQ2NMZ6UsRh16VA6Bo5Q2NM3IQ
lqFdfS89uzjmpITQDG7rOhxoS++47U27nPTVh97tkkgAKH5X1mjR63w+gcFN0ztTZ/lLUZTJnkP4
/ZNIxfBeFc14gAfrP6GThL5DRCiPnRVnx9JmILKf0D6hzVpEVYpWjiBGLm0nTUvvJAo/7+uixhrG
iXOIhyR+1I3uDsrNumNWkCzyIDR+suvE2xW1K/Z2B+6NyZTJvcwkKKbdoYXCott9qSr224X1h9rK
zJeGVeAAIdLfAcv+ZdJmc6gy0UVJJctHo3Wm/RBL56FVmnZBrDtEd50aT9nA+InmNWhKgOAMNQS9
9zQR34dx1qyBiEHIS7tFR3hsPPtj0T9KP5U7pPA74HNkufd704mmtFcRcyb13hZOFujMVKEa2jgg
aZLs/FjY+xHp0Xdxm+Rh0kn3NTaY2seiyY9OR8FaB4zsQ6kFC4H/JXfadT6XKOYAPOU5wagmfkZu
uQsNDkCVVQNp6lVW/mBo8zvvrSQqagMVunb65ZcbDnfthIOrZgaMM+LC7b494W7DUsfpLf4Sd3Tv
Z/IBLZ7o/EGn/lgfCqvbuD/W/DsAELihgE5Azm8RBjRubdHeotC7TJJ9DgqRuOYPmbsFb101QxFn
AHU3020tzh5vTAapGgb198FqA1Ukj1j8U9/+PWAG588F4A6NZUjxLIcjYiAtRorz56LFJw7QB7Kx
PGuXCZLRSIuiZIXrcOGA2w6NW0lV8xcRN4CMAHLn8bB0VSD/njwBbNgovbngW0HLOnCtb3eCr+Jh
HOyGvxBhHX0B0FsSP5ReGeENFxjCjOq8P1fM+Sab/CnO/pLkEVmGt+YXkUXL2xYKVgNc2eh9mSh5
pUlz6DuyMaFrXhmYGJQwkc8C689ilJ1IcttVaFxUnvrh0CYPGiveCHbXbMy0MQAf49lwxfZTNQQ6
fX5tnMiIYrQtgirbSPytvBdm7cf/TPz5+4sgw2pzB3EM2oI7VrKAl34HWVN55I3/kej2zCo3auvx
jg1wbwbdsL62KSHOMccDSKhd1eCQV/Fo6pbxaXCzvci+lSh0ZeM3MW3M46odpE+hazCTQS0fX2kz
2K2ZT9DkgPKTrD/6Zha07jun+Hz7Hl1dL7Rx491F4DDIYuuVI8CUUDCLocQNwM+T3GqWXfk+ru65
RQoOCW3ys7e6WCyc67TDkyg+tfk7Lyjyd7d//gpMHPhiEyoWru0jD7wkSEiNyfeAyzROcOYEO6Kz
Q6iF8XswbPCnFvpqkVnnXgDy8/qILlcrKvrBOwJ8lUa3f8nqQMF+j3cs5vIqzdpPU90WRGJX1pH7
RIfw9ufJSgAHdj6kI13ADwBLX9weCl3q9gCChtPYAKVEUoZ2E+p3IS0mlLgzK/s89kUBXTLtHZDc
KsOqi8WhhOQY7tg4+dkgyNgPkqPFotYCkN82O9jl9MWrODocgUfcUykh9w51o11Wtr9Tnz6kHf3V
ytZ5mmrSRp1Ic5Qox37DLa1cWBjZDOiwIB8ACoq3W8SBll8qTHSvG1CeiVN7x6HuYBbqeHsGVxcI
lwk8IAhe0P721gyiVDKBKBB0EKC2VYCP6Q0Df1A9i4gUA/nPwhKd1fMy6zMjgfhk3EeF1GhzRXFY
2e5LPtHQa4qHtjaCihSRnKyD47YvHfUeRkAiOCvuGG1DI6kO3tA/WV69k3l6tED6cXsWVicb/DZI
2SJ4vkrcWlRrtB572KblE/Mg5cYDPW4EOitxlYVmqJnzG/MBeZm3M51VtB9L0zJOI8SlTICes4iY
Gug9us/HDQewdizQfAXiIRA74WW7CBKYdNCqnGYc8tNYVf3D8FiUyEObHkaDhKzZyDuubSILzaY4
4Uj5XRHbiBaqe5T6xmkYn4U46p+3V2d1C+Fxju2JDIZnLQMRJPhU3RHwUfRgtX4wYqi1JdQGTVAp
gIqfgBjOG5+cJ1RRH2PXa8By42bAucaf8Yrl0dTa8S637ew9i7P4x5ChW7yE1GLQu0azt3XnPjhQ
L31/+1ev7SkQIsxRBbhkr8ifNGJL0meYlMb7yBkPbTAHVPGWMMHKjWhdWFkSQNHRkLJMKWhWwFXQ
huJr2z9sUnGuGgGpBZRs/vSrLrxs41HNhqKAk0BZLsITM4+aFJxncZVbgKRWfCOcWDsqeJjDqSPn
Mwftb4/KlPEeryBlnAyAXUqkdHv/dyafGwh8tn+poTNHmehaQAbSBvoa8cviqNh2kvu1wtiM+aHW
8sDK20hNDHeBEbidueHW107mpbn57y9u/sxRpKQZhjYJGnDr4IMJwfVfG3JOK4Lm/Q3HtmrOwsJZ
QFNcd7fbveWLupwDz+KgE3jQQPrBAXCewFTR7f2+smiYSrSlzdm6OV33dmS07ZIK3EKIaZL+aPD0
axfbh95Id1WdHsps2nCnKz7n0txy41d9mkONHM3aIHNBp3Gbf749nK3vL/Zg5ta5OzJ8f1KIk4Jc
bGwEa56Pxb2IFj5wqc08ZCgQL2PAxrRra+7+HmvnJ3Ej4A2mA+0QnOzgpiERn/a4+nq2M3P/PRH6
q5l3AbUyBBvu69D3j7osj7GZbmSrV3bM3FkIxkbEHSAxmuflYoNCiYSAsQ4R1RTvO6MJMn1vdG0g
k+Q48DwEA8TGRKzumwuDi3mwRtFJ9FtBMt3onqj074sC4/YRWY1jtC0fvQIQxvjmRDiag0x8eLFP
0cEUF3JCS/zY0RHopfbJnoq9WX9l2XuIxob22B/suDuWk3OQBOvOS7a7vbdW5xi8WOiORrH7Kok6
Gk3iOcb8jAEVlWM8twO0jfasOfn+p6zYuIdW9xnapFGXAgz56m1WlaBqQAsLzqVZRE5Gd571yIef
CnDdGH4AKnQx23imOatrCs+Nty7e1XDkbzeR1Xnm2EIq8ZSwdwq9ICWzorRBR7tjAYZ0dofPHshD
HMg2mNaua/2gQ0dWOaZhbanQKOpQ/mmBxxtvepKuGfm8DwAFhO4sO6jh2FRVmE/o2qMkGOKj0ZNQ
OA+ufkjNEXcFwAPNSWVoYY4PHn0WeHPz/jlNv9H4SOUdI98M/9NI7yZ9lwBleXttrbXFxfaCy0W9
BROw2M910uOxAY6xEx++1t0uH08FdNLcZAqs6Qcbi6C1joR1LwZ9LnqBltYEeZRxR/wBrWlmwEwB
iugtDmCytiLzTwLzO0OgtsxyxE42MisHNQPjTwN6uYb2k4+IH7QtoLuxd+MExh8L5MAPqvxqE9xJ
Yxs4+ouBvjVKp50jvvNaA5lZhtNw7hovcgoW1uN+bH7H4tFXThTrrczMCvIUv5cihsWunclZFke1
idEOJQT1gTtoIVtf7hJsGc1/F/0UEeve6F8Lp8GD71NTPil0x0h71yF/Q5KDbe5zRyB9aQd1/pWy
IojjB2sWVK+eJ/dD2R0651Src+2/9s5xGr52TXbHip+5BrdP6h3L5G5jW5Brdz8nHyH8CHlM8Fwu
xuJ5U9EkdeygTm0FXfJs1Pe5fBirM+DDCGRfG/3LSe9Q6JB6K/e5cpU5cOkEXWa4GwCjf3sa62rs
K0CMHZTpX4AvL8+3hzZv6MVFhj5jhOYg/0JqZrnhnVp2SVtqehLMefKH5EAZ8nTgmbxtZnUU9jyA
OSEJGZO3o3CBQvZLXdGTRyBeEj82lv4/WlhcfVB8nbq6btFj5pw5rQNhf/r7IYAkDSBijONal612
WDEMDRo2CWBzgVv/pRTaHMuikRA0yKC7RWvTcorswiR+jez0CdKfzTH/8Q+//uLri+mpqtq32wZf
Byy3IM8e5D9vG1jxnMhsI+GGfM48loXn9NvR7nihGchsnSdnaIHo9z6KofwAyrtodPlxoHW+YXNt
8yL1Ad0yyGgDb7zcVT3prU5g83aixqVYu9V71aH1reicLUaZK1OzLi7Ac7jxcfMj1/x2A0NaJjFS
3WZn076vilfW7actBqMtE7MTugjeCFNG15U6OyfF2N2ByAp1qzbJTop4W7CCqwsFo0H6cs4vgBTl
Ct44cVUInsCU2fNI983BFFBhAwUcKOzAOtHy4nB7d1w9QmeDc+8nUjSo4SzjZavXFESspTzL9FPC
7q3kW4UDlG7lq9bGhY7/WUkBbbnoCXo7hTznJG9bX56B2qj2TZLvS69GT0n/A8+2I23c37eHtbZk
oIRAfymCs2sMlZ7snsc+k+d6ZE1gJvJDzZ1TSZwNBNqqHRtweuzxuat1sfsydI9a/jTJcwZSlwo0
tuUP3Xy6PZarA4wlAuD1PxuL7QeNqcQRsSnPeCH+dBz+abLZPZAPqK03PwhXzyDC2qLdXLcJgk+Q
AKG8sowRJtQ9RjU4EvdoGtTJe9aXUWN/RSHE6R68eqs6uj6N/5lbNg4YIJ4Cy4Etzz06qXO8Dc1O
h/xfNsUscoElmQnEl/FzZ0iOnpMqO2cE7JODe6ajf576rbTn2pECpMYCIBJF3Ksz3HtjbIG3szzL
2k3eOXyin4ROIKn4IY3hcm9vjlVjQLgDbYVyLwh/3h6skRY8Q3oAVCRVFSkHpSmV3vngDhyNrYbg
NVNop0dBgAGmjirOW1OZU9ppm9flua3hjfrXUYGBYfqBp8LtIa3tPSCT0FIPnz4jf9/ayalqpW0b
6qxBabk3pMlDY6J7T1g/GRHvEbU+mo3TbEzkfM++ibdwyjzU5kGmPzNu/+k3vHDyiSFq0xWw2pBH
y3j0NxIAW5+fJ/fi86VMIYujeXkGLb+IAOS8PWdrB+jy1y/mjAlVGwREfmfvq9J4t3VDyDZc3dYI
5mW7GIGgFTp65hFM4LSp9/b/cYIW4XQvnCqHuB12l3k0ni1yuD1B8/++XF7fnfV8ZjmVKzCaCXRH
B7KM8gwF3YPK74ce7XSfhXoH4UFKDqAH3zC4clpw4YGVCLJniN6XgqptNdhFK6riXJgaYN2GG4+u
rMbAV8SI+CjIxg5YtQctDRAzw9qV1xmqScW6HWDP34v3KH/+gjjw7Tn01myAqxSl1Vl35KoAQiFP
z4wuKc45ywWwM4Mwwh5nKgRIyXPLlyoxdkL1oZH5H5vc2FXQ/MnkSEHRWstevxCKqmGZWiKAm24/
qAnMPq0Hzs6AdLx8jxNqTcHoZfYd7AwBK0FiXXa5+VjaNI1KzcxdWaRVwPC/3MWF0wesbtMHnog4
HKpevtSa4VulIYqwNCqwvZpcizoAlxBWW4WMO1GGvCmbQF+DDEoXZNmQ4RnO/WNimtMjHnTGHZB3
cYRlEicICxbW3u5B42MBggIiGECQAqLzr2AxtE6mtr56Kv5SpsZY78FjAgxiKs1db7hgSXC9GlTC
uesUoNHwflt2F7/ahgld3YGDSxgP/w+srOW7DBQRZ9NK/CwSDEwE8ZRUd8KyxwDaENY9s8z4my8J
QSMziBBCQ6YkzJyC3ueZ20esBkWshXbQ53wY7ahXsn+u8tzF9PTVxhZb8QCAJ6L0MqcyUXRbegDo
EGRQQMxwb7aPv/La2kg+r2wv6AIDqYv6PRqt/EUwRRuvyCV18jN3VAAhdEs+pf19hwm8vY9XnCUS
lfABKJ4jEFi+iEQ/tVXcQDc7G4fAl49oJAeKY6PasjJZiAHwIsFViUfXko09sey4N8sqP+fJXfze
3WIpWvs8xSrM1btZoWdxGauRTrWljezs8o+9jAO7tDdO+6oFvAnAuAea/6v8hl+WZmokRXFOdUjb
V7ZVTd34/rKCXYJnOo87fN/xd/4OKcjbi7z1+cVm4r6MqTni8+4DwN+NiG5/fr5QF/cJGtxAL4Tu
dCSAlrXgesyg/C3L7DwxaJeX7Z1tgyviDI93ZxpbgIy1sVwaWxw8r88ouupUdh4tEKMFNnl/ezBr
B29G1SFNAFov5DreXu2OzAf002MwIH5Tsg5aoYLcitT+tpmVcwfeHzQLIQY3IY+1WJIuaWxUf3Ic
iYmDRr04gbbkGA/k67+YAUYHzdrgBlsuDeJEDS2HND8ndntGrSHoe3Is6bgxmpWIAlmV+aGOTXAN
seRov8ltk1cgAewD4qMxvBc7x3pKphMD3WHc9UGcbRAPr2yEeYkQ6iNtO0vDvF0o4RTYc5aqzsmL
kRe7Sqm/P/QUaXbAzbBIEMha7ITcFZXnKqXPNsR8nIBulU1Wjg14wtDtBt4sHBp7sQVS5dtSNqQ8
UxLl794Nr9UQifD2+q/s5rmjEkqz6Ca6ZibVTmtlIovLs5+N77tyBzl1QFIND1op/zJbqP962NX4
c/kicgvL0WLAaIa8DFv8c749krXlRhMNwZ0I8gFcJ2+Xe6yxRIUpsMUgUjZGw7g1VasGZtUHgCnQ
+79cbtOAhwc8ujqjHqTBSPjXvQZ/MrIQrkDiFPRwfxB1F2+GzFK+2+cVJsglx7ZJ9psiaGuLjYjh
PwuL5EjjaqvyeIdXCc8C7hIITfGd0X1XW43Ha1MFZlZ/1pZEsmcJQU7SaazGwdFn/k0nR39L7Gn1
8wjfUZKZ4dTmfHAuZso1Om6OjOlzrV5H6CSAlvPv9xJIo/8zsDjZopclOHFgwMkPlnmIN0jKV34/
yq5IF6HTZ27UXcQjTqtzh0H47lyn1W+7RnBPiq36J6ZgceXiAQCVpbkaAv+xOA1eVk5AK/Xl2W4B
zQbgbWOGVrbSm+8vthL0RNqkAd/quU/qO2n0H5HD2bM4PSLLt3F3rMzWG1OL2bKHGjmiBKbGKjD7
wPp4e61XLto3n5/NX2wm1U5EVZC1ObvVEX4vRnWq/3vXh8SxY0OPCVC4q44YI63yBL3x6uwwhWo7
kD2GP26xwa2uyKzrgA5m6O8us5C52xqKxQor4ujdVNdfa8fZt02+i8v8729W5H/m7lNgR5AaXJw/
a3ATgHq98izk43Rs5cbTZnVFLj6/OH3M1AlpIWRzFrW8c81dbe36St7dXvbVXXVhZBEdoIO9G5AL
L89FvvegMfX/SLuS3rh1ZvuLBGgWtZV68izZseNkIyROIoqaJ2r49e/IeMjXzRaa6NzFzV0YUDVZ
xWKxhnMO/+nzIqQ+XgNDnTGnCm0A5IK5Qda/saZtpEwMTME5SGCI6Vk96qqUljCpuuDJ49jqv5Uk
SoIujdUb0wDP8+XlLFsuupOlC1iFHaNJWfRYZTvxETDRZThkhfYwdw719ZS7IHjuHV/DZQVc24R8
z4xEl7Wrna8U9ow7Ee4S6Si8dU/PZzYyE0OLLA1jVdE8a+6fNQAMG2n2w0yuZtozFlkA30bXhI1X
nGDYpKBOr2ImOES++sGZzC+JmW8co/h1eTfPA7tTMYKBpyOZcrstUTCwAfgW60CMzv06VrZpWgCV
ReI/z4/TqTTR0tVCGS0Ti1paYGgHliWKkXH76ofEsRTAHp+qqc+cOM8w7hEqqHnEO7V5Kh2J27m8
EERIpyIwEv//IuCp9WHf/sJz5bJizs38dBHCrYYMRNMBJw4VKqO/H6kGpLx60+RWaGjRkxMPL60u
e4Ctm/fS8A3TBk/7suij68emWUWYO+I17EIx+7TcUeCSX//Ax8JQIdAXQoxlsO5UCnI7g0JqvLld
5T0NSPn18r6tLgKTAsivLeAjomYAQNe7JUVhlFd6ivQfv4lV6zD20540hcRxy2QJOhqLjuQ2UqSh
YwBN/oC85mBta1lv5+oRPVqRsGE1JZjAybEiJ3KZV9Nx0zXmPZ/JDeBV7vg0y9AWVpdlIUgAMD8e
MOJDPCddNalNjLo5v83SMK8mv3GUTTZeHRjCEhbmTZA4rPDLx0bZ2UjKZiEZbzSEa/5lS1g9o5g6
RCcMHqxnvZugrp/rjJLFnH+oyrNRfXD2dlnE6k4htYqJFPQUnXUTRlXVAogZK+hyf7ZukFvn+WGW
tS2fxwfYJ2TukbpHKwiCttMTU8ZGxuNFH10e/wayzbZUrI9/WAgKrHh6A4HibMRLiRJM9TosC9MJ
HWR+PHtApKWy1qsVn4ZKDqALkJrEcJ7YG4Xh5khV+oiFWl/fYLU68BG7xqsHsHWM5MEplLeJASrw
8tqWS+U0YMCM+ZHURYlHbq0ss8x24jgNwanwWII5D87DN60eU9jzH31UfiiAmyjpIEkkr5gf+jWB
DYCUBgCxRa0VlQViJpKmISF3TZV6GOS1B9nrcFWIbaHNwMFMEUo2p2uLRwQeOdHTsDb28/wIDqsk
2V/evhXrM/FSwOsN1ocgT3A/VddnRdWgJSPL/Nbnk+SUyj6//P1IOwRj9ake4fMzSBzj29q53smA
fwv7j44SvHjEB3rH6ZQVZs7CzvCbyS8kgcDazz/+vBA/9ZgmaEdU1cI432bsdXRkLRYrLgaz0/j5
y/wlYkLh8MdEB+wLM5MQ+QePlCDd1OlhSsCPWM+Sg7IqCnUVJCjh0xDRn6oiAZNnrQMYOXSWxtIi
3rT6H3WMvRGsYpdtas0RoJED5wKhLUbthDgwSlmjFrRPwt4qQyOzD2o3++nktp5ZKVudJXs2tG+X
Za4dFZxsLA3zd6gBCBs5Z+D4ctwqCXWWBaOr3w1t8zpMsstzzSBQNYarhiDUwoRN1PSyImbCknBG
yml+NK4/Lhh0t5AkX2zhjLKdz4leFb0OaKBmR74l3fbyJp3PyoKx9/j7gkPJyVA7IC8aQ8W6SS1r
V5mPo+63DcEk0C13v8TN+4yBQ8PcXBa8EuSgDwtYd3jUubishW3LC7caWGoMYc4zzxo+MuMuV26G
4lDJEKhXbM/RMbkFDWEi8Az7wMk5OkPjeMCAXKj0dxNDQ/78XW+CevqqljKOqhWrgzTA5cJDI5oS
UcGNHFjHXDF4mLv0QWF20BbWa9Jxid5WrA42DahLvE2RrhVHtMfami2FdxxOmnsTfXN7SSJEJkDQ
j+t2+lRzYBY3JXgRdubVFHlopT1ewCL/6Bpo66yzzOX7JP8ZK5tR3Trxr8smtqL4ExGCA2ARyWNn
HpYlfFEH9CVkHVzNo61mW1LcVYW6uSxvxaRP5AlxRxd1dLDskeOh43iTXgDoeUKqe96lXYDK9WVh
y/4IQQ5ZEvUo0GDOApH76f4lbj9kpVbxkDUv1l7jXy5/fm3vjj8vvHf7XjWj3MHnJ5D8pXtQHrn9
Y2v5Ld3XslmzlSODpQCzCXce/ic66tgFGg2pSx4aw6PW5Zt6foulFGcrdx0ybmjxwag8CltiiUbP
DXTWNnofRvaGg1MQd7DXYwRkIsP18ROCdxVdwbhaMfkv3HUKSZmuVnEfUlp4ifkxS+61Nc0ffV/U
fFUo3BzjrA+7oNU2qWyQcU0bx58XND8YVZ7GHX6+Yd0k7G4eb9taEqKt6AJ5Q7Tw6aAK1LBJp7bb
tqPaOeDIDBPtFndLZoCh4TGX8W185iGFIwIxGMUEGg26YMRK0JRmuablgCUnGHZmYAmM6vci+hnp
b0P2Cq7oN3rgtucE9LdCfGrvWs234sPlc3S+VLzj0Fe2TLphLOGT0/7IzVWtS9F3TLvQxG/IzBtG
ga4J6MKro1KUtlXEOig/AoZa7NHAbygzBayOOK6OV5fIsV09f4JK2rEEwSxQPC3depEAcCtUzav0
an+G7y99AADARZlQLCEohVOXKtPbMHkrld9j+eOyHs6tGp/H3nzawnkQoNdZwyuVdQgGD2big0M5
59eeezw6MYyOevYCW3HWzsBZN0VWXysB6IN4AnJIKgmizw7+ImABhMO8ATheRD9ZRbGqZmYaBdl9
Gfu4X67cIuHziykfmWpdFzlmQvH5ONtoPeZ/lF+xJUmgyZYgnvw+sdIuYlEQ9YZnNSkYG66Nl7EK
NHTj0CPpiDZrQYJrtDGgXno3KKcfEdnmVDZldGZJgoDl5jzaJhuV8lx3O/AvNKW6AxRV6WFgy7yv
ACcm2a01UfCSwGXEWxCtC8KZKwxlZLVeugG6VTQgrNUYfx4mSdpiTSXLWBkMCuMDQGg6Xc8UZ9SM
60oJEqen217j5V1WKLLxlbWlLPhmKrJNOCGiL+Z5mvYDkPZC0o9oJIvvnMHYa20m8SJrYtDBgHc/
WTp9RDEJuGbyIdGjAMnAwOXDI0PV1i0siZGdeXXYAARYwBXABX/2tKz0ylFyQ4kCY2wQSw6+1SWP
mHLxZ1ZILpA19QA99XPoB3k0WzA3TEGYEU/dOCyKQn3J1Nh8tSL3avIMLOhYihCzGLM25QOnNNyY
7YfRflz2LKtr+PS+QH7BDITwdXOoJxvtH3HIJtAWuOjv3sxxEW0vS1lTiovMH8Al7aXxVXyxaMmU
Yj4vDl39Tzv9mKrvlfp9LH5eLQVJU/Ao4kii/VV87mcAGWMdyWiI9itUG/yu08HdWm46JsvOLJo9
CV+WbOKRpGVXjxxNn8zpqKqMhi0QIx00qHJ9Yp7Fu5+FleyY7rzklf7rH1ano+MLeZqlhUPwnkPC
bH2KYG2THvsJ0tuA1VOnh8SRzd6c4x8vqzuSJNh1RWat1RsnDrsx1TfoNs58ZtjVtjUV6yVR9MFr
p4r5iVbMPlPBT1YuSChZhmltZOAbmVdfMR4sF8j7gAtbqIxE42Hg/KZqG4ela/l18azMaN80vxnu
n8sbvOKgQH0MkDgwYgEpUbyetG7StRGA8qFmRwDFAfXgHi2JsV9USbe7LGo5VWf2cyRK2OEuI7bL
qykO5wnj9tNU+OWcoSu+izyAFvszSIfmGSxLvJG0GK0aLkFgj/cWWrfFI5KzatIH8MEGqQUcgzmp
/iBrvqQzQUdrvQEa4TuJGllT0OrGYrwUxXrAGKMEdHpaxpoV+WBWcZgY9T4fKuCG1JsIBFKXN3XV
TjCf8tl9glekcECq0sjN2qZxmI0TSkBTqz2mE1Be+3oCln6ekP1leWtKXAqbqCmg9w+T06fLKpdp
BHuGUwM/AUbm8ezc2fFUPvL+QRm3rN4WWoUaYT3yw2XBa/uJOdPPqZilc13Yz4LPhU4zLQ6NItrT
KUm92gYQghlLNnRdzjKpAkYTcEwtfz/ychFJB4TN8Di6tUO5pul/drKlrOkMgflfEcvfj0QgLkOl
LY1pWIMirI4/WufBtQBr++Xyjq3cctiv/4kRTKND1kEZKwWqogr4ebL0B3B8/csyVndrmQFeNILm
WSEizIg6GJwQeE3SbWfnoZmtbd5TiZTVlRxJEXLCdZ31/aRBJ0bZTEE6N9lNQQDz+9/WIph2G2lz
xacIa8EMgDeBIIaXeCR3qA5cFrS+HKAwwrujuC0mZEzOY6RLF/2Pbggc6L1GW4nLW9MLGpRAroy5
RMBcCGupUUqdWyC1BwSxoae1Rb6lw/TkjLr6D7pBcRg19GUtyDALxuxUhCZOgUdgTF/QyhlMsWwi
bnUxGABXMZaNditxMbSHv1G6MgryZnI3rTn9GowpvnPR/HBtImhJXmLf0BWC99pZ40Ea1WYBAvso
aNsM0EN6Y+0BPugjFq18OyMyrq61hSGSMDA4garDGS5oM2bc6Bs472bcdTm4COwDRzXgsrXJhCzW
eORtZlPpjKlebgjXS+3HtHlIueRmXxOBJnMMaAAYE7PsgqcxxhKkCloCnxlt7R9RurN+X7+GYwFC
6AA2AFc3UUIP+7TQ/Txq66052qNn9dJZRdlahHvGAYKfFZVYiwpn6WR70/qtljf/sBycS0xfAVDv
bI4sHwpLL2sEJBS3dXant2H7D4mNJd75K0K4YypuWPlc2UoQuarPemSYZCxXa7fYsQRB6XbcaHo8
YhFzuhsHzU/magssL98YJe5yLeQ4FiQofybzJ4tCjAqWX6a3FX90s9vW8EziAYcdkPGXlbPmnYGj
gRAQPfuY0xJ2rjAIys0K1pV7ZQ3avFGWE1gTAHY+vJ0Xnwb4jNMDqUdKAy7AFgLKX1r1Iav/rhkw
vL6LCgYyTmcR4dBbHKxmFnIBlbKJZv0x617L5GqcB3hKC0238PuAhjnjGuqh8S5JCsTURQUgPMCN
2/vYAQjoNGHGexzotM8SPjQA0SL5tQPln7IXn4k4VDvj/LFSNes0O1MCM8WzQSs9i0lMbnUP8XIH
Agiwgc6CzZThpkObtRJUjp2HY6lGtxkrjUPeRpnEd64dIwtqWuZWEVWLQFRgWqgKXs1KYI3WZlDf
TRu8s+k3nF/JPbBqdoBHwEWDRnXQRJ+aXduVM5jqYXYG3TpgZZD1C8u+L5yblmP8OI87JXDje6f1
nPr1+nOJ6vLf3y/4G6OyEAM4y7EZNi5nQMr7dlnAOVTcYldHEgRH00St27WLhIT4Wu4BwIS9KR9G
qHxon/9xZaOYHqZUKjC/e5FxiF4u/4JVs8NUFRhj8UpFMudURUpCJiOJOJx2v8Xg1gi2pUJibisi
kO4ErxvcwwJ8LIjQZ200bIOSYOr1jTJPfjQbT6WM3nrRhfDUP5EiBOxDgYraZCpOUFLjLXfzXQne
gASDqH6cDwBWk6Fzr8pD3IEuSyD3wL5PN65Wnahr7JIEkRXt3B7AQDz1MABHMd1v3OgdaquXNbVi
7MuUI8qFqgH6OnHqw3IUo6C0IYHDhh+Tm2/Uqf56WcSaptAigs49BNbo4RNDePjxjsylEzjRg05f
jOmJ1z8ui1jbNtxES1CNVpSzfqs2GuaJFcwNbKVkXpFpjwptR68386+WE3EknJgk8vmsL4qWcSxy
2dijaLTVjTqqk8QNhn7YK1m7j61yS3PyOKDtUqPxTmFkT1n31vP2SZ3H7VBlz/ZE75me3VgAOJgq
2evynKsB6GYozGhAAgc6BQxI+E0jnQ03xvsC2E8vlZKEQ55uGc9vu2jejLz6rcX4cXUxbAxq/Lqs
gsWnnO3HQlduEyALnU0qjRAVoafCDYw+A1C2HXV+p2fVnjZxte1zMFNV4MJhGfgjLgs+b7RaVo0v
gzcW0gHqeLpqlqWAB4gUNwDqrXk/I4l5GNtcfUgwBH3Pa4sB2jOl98AjqZ7zsVG3HXrbbrS8+y35
IatWiAly2CFah3AHnv6Q0XaSLmlQ57MTw/KbtDW9eK7A88Mm7ZA4Kf+e11nq2UPUPzUtbe4L0Gpv
iroxv0StXgKpF6gdUTXWe0xfxqNHG6V+KOo4fb/8Q1dVdfQ7hQPZa5VhDEnkBujnoD6tqskDw7L9
2k1D5FedTfdDq1obl5YyXa25Asw+/90h4dBoNdCt6j6Jgg5IHYTeglp9o8gK3iuBCMa2/ydk+RFH
J3OkQ2RnI4QsJOL6lpJdyf3ZubaNa7E6GNbSGoDrVsx9pA44UQYau0FjmDsXZH9jIkuJru/WXxFi
P8qAVpcCsS8Jhjl9y9HSDZrncBikIfCaHButdajxYFrFEuP4YiAKaFKpG/D4OW6R9BzNXdz/vmx0
axcN/D/Q79APew4XzPTezGYN/rIAtr6RuggKni9LWNP7sQTBuOy5VXUMrKFAPR8qcqjtn/mHIQNb
XDs7NhiSliFfB/OSQtjhuEUBGCiXBGrp+E2Jlg33u9b/mvV8i/PiO8n28qJWdYNUkYU+lxVuN+aa
UcQG1Q0ykPdu7YxXCHYa94ZixEDyXvwsH4guHB3wf2UJ/gu0GXHVaIMbjCb5bVH3vm7tB9OdgIFb
ob/GCoc2+QFKVm8o1cOC2D9xPcBcuySyW9XjAudGwJuBYZDl70fnl9MWYELTBEvpjaLxzMywPoAb
Bbj0Ks0/Zo3JyA1lAhe/fiSQscYEW8YMw3mdQYNamj8S1ZPhP36GOWe76xAQdKBMBfsR+gqLOOlS
lqRu0PbOcIO5jbe50jV/isbsgadZuVXbdNo0tW29gk7CuMnyGWOKc1b5mGlNgoTyYoEQ5gc65/3e
BGTtrjX6hZLGHXwXPZ+7IaXRpuS1fo/LpfTQskcPl61x7YZb2vxsZOOBQi1Gi6xTpq6ZnShIDbY3
7INlHSy13gJ4ysv45rKsNa0cy1pO4pFWtAGYpujyQtdM6VTPRMuiQz/F9BehZedXvI4kccSagwKW
MZJ/eL+ir10II5SSawzc7VEAYDTte5Ve3w3y2bOIlz5aDoBffrocC9y+RdmiQYekd3agpcHl3Vor
++poUlvGwHAnnUFHkXbUOMhHokBJ4unFLrv0fnIIwxydY/pGQ3/wObIflMlyAuIU5OekqGrs5arG
QycHwurln7O6mSYabNCJDjh8WzD2Lo6KuV7S9gbdqJafKhLjWHPDCPYxk2YSNGqLmfSZlKyzaorE
o1J+ryMAdlfFtitHrwVNudfk1Z8kkjXWr8pEbXmBIlniC0GDDteLrupgkINyT5tNb36t6txXON6F
P2qVSjL4a47fWQY7EM2DxkF831aocsROhKNmzMGsfzAkCjCdJNnGVTUdCRE8vlraStJaJArULvVK
mnuynP2aAILWJBt0YSByI0KoWbChM/oEsdi01YwbUko2Sfb55e9HPqLX+goxEQ4VHY0/JHGeUFHb
XLbkNT0cr2D5+5GIehhYlMcQMWlPrnUbD3uzl5xd2SqEC89xUzpXGjapfVT5S0Mln5etQLje4t5I
mOPEcGyqehu30fe5UB8dlUiSmTIxgr+mUdGCnxJikmIfGZuo90cZt8mqCHgUVGhACHOWEXbbwihi
7rjBRDZEOXCCGtrNZXWv6uJIhLAKMPU2XdtCBMUryECXjMQxrt1qKC3hggHYGNhQhPgxT202jpzD
iQCBJkb2f9fM32sZStaqlIVnFaBMn5HUqdEaLHcLR61xGfQ+fcpNr33JO1m4uPxUMaBB9+RfIYI/
7OELOfoCo6ApikdqVl6dGg98HF8QO3deTRDj93P+u5/HTdy3flZpz5d1tRaNHP0A8ZIZl0Rq1+AH
5AWSPnF9NxbW/VAYL1k8bjCd+w91dQBJgIoMJWKAk4sVYpa2Y7owiQdd4mEKXpl9Q5GYx6r5GS6S
GSDbVtG5caq41MXARgncbgCJOrsM9MKTLQNYX7vGMC24wJfi5jwDIJv1BM0UeKEFTWJnyEgw4xV1
XX2nOp12G/dpd0C2kG14jYHby/paDOLMYIAjAEAEB5Gd2HVrZA7LKYGfKzh7R9UtNJmxqUbMi6Xl
1p1y3Vec2StaJvFMq6cB6FuAvbVU8M4KwUjbGbPh9DMq++kEYmgFjNQt4ur9aCuqj2R5s7u8zlV5
GL0D9i0a4lFLPlWi1iEWYwnScInxJU7+UPcxi7801etlKWvW7xpLuR0RAibBhePnIFzNskEnAbre
thpCn6F8GspXViPhr0mCV4ksMRPBkX5nCjOQlu5/ZoDb1L0KmSLQVw31t8urWjsAR6sS4fH0WB1s
PkAS1zca8RuJ05J9Xgh40qGxlQ7P+oCRH0P9fvVMKZJC7ucYAW4oRIjC7aGkGbKUkY2MTerFqcev
xpwSvi/onHeKMesKvq8V71GRewmTFb/Wrtj/rQDpoFPbjTUSD0NFCHjeHw17b0VbNbq5rOLVhO2x
DOEObEbHwDtyyaGo8U2Zahs96W7xbHptS+WZuMOdZubPWsrtTdnp72ohA09Ydkn0Q8fyBSNoWgNl
V9ycAe8qLyOv+bx3G8fj/LECEyAdwmH6dXnJn9f6mUhk5DGFh+QnMmCn2xrBGyRdkZFAUesEXGwN
huXick6egcNr/nLx7HzSGEdyuEoi+tA507xvm4ihXpL2IAqj73wa0gNGAOonG3nsLa/Y/JTTaNzQ
jH4t49zaAyisQaZmGCUTUCveDDVWMDRi7H8ZihVsOie9aU+RiWfjgIRX/rgt8Y8j679bOZgoHC8z
GcvI8lleTZ2YoXGqOcHgq/E7yb5fVsCKWSMrj1qki6Wg91uIgefGngDFgmphBZRtC5Rdk6W2Xqvm
h8tyVpahgxDxr56Xvx+9Fpq2xAzezEhg9bdD5fWR5GpZdcQYVl/GLdHwL3Y589oFoagTL9+vd6hN
7ocI7Gfl3szLDWCt/iEaAeLjX2mC6vGERosHT0mQ5rcsvQGO1T/sFvAwtGXMH3pZtHa0W7Q0ao1n
BQlq17iJmvaVG+TjsogV60WJ+H8ilr8fiWh1sELUTkICMwIWevaBxJZvRnfd+OWynBUDA0gpDBiN
JEArEEtvMQCDqVVjKSgWMz+zLWXfsGLcVq6SSfznqg1gkMDFacTonZiuZwauARSOSKBX7UPVA+mu
ZLc8o8/zlN3w8WqUqeXOAdcsYjYb457iEz5WFCOjQONFpvemYQfpM2JxfWeuEekBAKOgmg8fc6oh
S2lUK+kaxKP9lP6eUK71Syd3M29UB2Wvda5+O6MMMqPBGAZYY771UKToM/FqpgEhvq3AwmdkqiTi
WdUnuoExWGrhp1nCQc6UsrW5jYryrJu7qBt3drVplOfLRrPqLQCniqk6uFgQdp4uXXFi1rI2cwOH
9N5jV/XXny/c4EuTDNJWK+iRZsdrtUEwpX5n6PmRIQ2sXeQAtiIo7qNogLSwcKtVZaG32uziatDG
J4vRXwaQ9eyMbUiifKEZGpudvN3qDn+uC+O+nGVQCmsFb7RuAa8ZZSVAJjrCBuo8HeuqtNGeYRPP
MR4MEI233UuaL23PfFdbnU8Lx1cdyUtmxaucyNVPFTfrY1wpGYFcZ/rpltN7pZHDCKIbrzOYbDr1
nKbaxLAALkfgK6NId+YmqxTkUVrmFCEQU+MNyRO6B6cljklig4JyjCZM96cl2da9+g2kpzkcnB2q
lGWbpafd08CwfFO3Gt3kBXmBoaQbA0QKGyWfuzse968O8A4klreSjj79zYLf1fS8tbTcKsLKrPZF
r3x1O3oX1dpXV0l2jcH9YmECMccDya17FpVIFegSP3l+uk5/gnDnT26Utsh8FaE6f1OUWwNjQdce
31MBwvVocTqqdFlj/2ZhODyVfP7cBeHzqBmA2G0xAHHaB4O4eVeZWhEu3ZvW/FDlzz3k/MMajoQI
fq5hJOsSFUJY7k+2T6fN5e/LFiF496SsyjZbFmESn80bjPboMgjv8/vwdJ8EUyv7iRCUSMHJMnxn
/Y35OTR0b9Jypyuy9+NKjfRUmGBUxM1xWzYG1jN9b5W7yKpQ3Hgrxh5U8a+l+6Ra5a41/3DV2SXl
O4t3l7fz3PGcihdMbtRLM1MjiB8s+LtDxgAruJkHSVp9VQriZdz8qFSd4UwD/ySqs4EU4YzZQd3X
qj1eIZazvbyWVdMAnQpoGTGGi5fFqRNFy06sjz2OT5tvdW3n1rvyagqS5eAciRC2a55LYvbELkAU
95ryb64jiRLWNgrdhwBN1kygNIvzt6AiaGuqge8VND/muDf8eUTYJxmBWbNvIE+g2IXGCXAHCpec
S7MY0RMWUZEnPt9FGCBl5RtSSiOXsVYu+3Eai2mui75DvH6BtHA2/2D2ulGY4NkIndH14jIGetCX
eLhtp48SvJ+W5FH2+cvPxCFWtlBUwytDfM3Uc5LOsQlrzqKOoy+q0rnP0F9xwG/Dy3xUZ49aferP
RUF3o0FapISAKoM3ru1FipIdXIUAXJHhSiFDTm9t9J7tUotkPp6Ama/QCvBrvVpXX1pgCL5o9hxv
GXMd4O1gElUF/5DF6nRrtt1Pa8r6L4CYcr4UNrKfhQ4kzVFLHD+x2qIG8gcpN33sDh9NwjofjFbR
frIjTKN1vPSaai6+5PrQygAXz68wNL5jbhZ9dTiH6OI/PSLIU0zx1PRqUIxvUf4tj2Xtn+dn8FSA
4P7LRCPVnEAAeLOReNskio9S4NV3wCIEFxnq05jgEvvidMLy2e5cNZjMAhhEnT8rz2YrEXJ+FJFQ
Bh47sqEGRhLEWBTtYHanK30dQiu+YT9MxWvrvkZmKbmVz1WCxoclHQKoI7BriK8vVe8oV2AEYUn8
3PYnLvn+uUZOv7+s8+jBOldOR8cC39ctbyY7d9y6xdWta0vvhm3BceFlgLz4qYjRYkWquFES0s7Z
tJ3r0VLiF9cWAbAAgGhhZPic7DS3K5WadZGENblL2B6cZ6kMrl4mQnDtoClLMQafJyHvfb30U2sb
X5+ewM10tIolj3ikiskp1M6gWIXdYqptm1cSk10zpaPvi3DyZYIu3NLOAEiZ/Ynz3HNlAH2SPRKb
1UZnshs3xgKm5Ktd/eGgt1dlsDAyGcJTiNQVhv8zyOhrX8WsjHFrymLIlV7rRRE4cih3mMivLb/h
WBFsopVSKzR00JGqapU/pmjve2DFTR+95obud+iNd7/39Hdv/1Lc30VyoP0ubdrdtRHL6e8QzqZr
8DYqtIiGs77p9R2hG5AtXy8Cw6d4531SuotBvwLSpKnqAHpJ0KRt73n00rD9fxMhHH+n4dxJU5rg
XYFc603fHUATeFnEshGnFztih6NVCAqLqNk2SgMRifOu5VulODi1b1uShaydn2MpgjpwG2ixksfY
q2jbDoda/RddLBm2BTLaPLt9EwtDBXFq0LBUb2oG4sU9SCsub9TqEo5ECLoALWLH20yHZaNiXvjk
epAbKMJBdIq4kTiqKQQQraKldZfYNIxtD8XOVvZGXVX00feF3+8aVV9yiu/37mOce6x4JAAfTv5F
EUdSBHMqeuCyNJFFQyvb6ewuhccnV2d0TjdKsKVh6uymyR0o4p1YPiG+y26LQSLkvPB0KkR48Qwk
K+auwG4NtNjVneqlSF4S60dvbnsntNUgK5//wb6Odk64JcFspVHk7mg4TrvI2TKZa16136PvC1ck
N9D1Y4/L9w2fGIGdSopPku+L8HtKUrho68L30c/a/s5kSECyzwtPK6NjTtMwKGTWvfrd/vmfNt8S
rkY97QwCX0vDrru16h2X5Z9WD98Ci4eZl6WlWDCnbmiJMxkTDTE9agGbJXlMeq8wvv7DKo6kCCaE
CVhn0Bt4wZT4Vn6I3M3l7y+H9+yuOPq+YEIt4ATK2FGBxjTf8IDlN6Osai7ZJzHO6ks9MtsBKxjU
WzJj9BqF+d9V9H71OjDGq1lo7baX8FqwpbpLMRU1YrS/KzFB4VfoL+kkjSwr5oq+IKS6AegKX04E
VUy8S8yK9uh6jSJg4/2q1VHiaVe2Ch3EQAzC51FZEh+cwKZVUzweliZoYzOldy57cYZD3l8NW46+
/mM5y0qPIjrNUAgvlm7lTPkOMGNQZ4W6W25sNwEa+3e9lGzcchIEGzsRJ1wgOolH3Y0hTjXecxZE
dD/l31LznhkyEP5za8bIwifiH/Ia+hnDZ1TX+TylkRpY9sGOfad47HrJgTm3gkUE0mbICawknewY
r4bBKLQACBJObG47KosQJRLEhqmZZAzMnouE5Jtr+4MsLbe2ScAkWYZB0aiOXmpB+12TKEUxaoBY
sXd9aj1X+XRAA/7+8ok81zoGmlD3WvBhF5xH4URWzFLnOe00VIeKQ5R3e6WpfmlRvR0m+6lue8nZ
WV0VSDBRl3WWNgZhVXMF4KoJrV9BrvBbK4k8Uqieqn5cXtRyxk9NGckUFJiBLAn9n72F0AGCwUOK
WKGh4x2rh+fWaTJkyOaPIbLuinl+IfT6NCdkgiJs0RUeJiJxBaXcbdiQqYGaVxQkojkmhZ1fRj0c
GiNNJG+HNeM7zhYJIWtqGI2FYroWuO1NNz8hQrq8gavftxdkHMxLnHcDWja3tASJryA1X5LkI0Nh
4rKANTtAb6WOswlY/DNiaiCC1kYLJOGAJontkYjae8w61ZjMMWyJya2uZckNu0i1uGcRAJrTK40r
2CvTbjddNPmWbN5NJkG4ckDepsdzTWBuavVCWfliaZksy/nZEHlm0+D01TD1bqFhUlC5oQ5DirY8
7JjNYs9kuAGoel/X7atCDc/RZtOPm/Z3OdeVR2kCcOnyEFWa1zLFs+tqe1l/53cgRuk0dPHooLVF
w6jgNvSk52o/YrTNMvz6TdEABh7U8z9oDg2CCBYAz34O26pOk8P7yNICZtD8QEYL6OwV0CYuL2VN
ewAzQws4YnSgtAjdfKk7xFxtVS1IgMYUf8GV+x8FCHtFqojzZTwW8AH3yXgng4CR/X799KJoTCvG
5N+sBXPkDXQjYziTfV6wu3rmFi9VfF5xDry6KVVJ6LxqSQCABWYu4JHAKH368/tqLNK8N7WgMv2u
3rfuk6vd69enQWCvR1KETYrq3AVJsgGHWTPgSyebP5eNaKWWjxYPQCUj8FugBc6qXIrFEHMkapAA
TkF7Kex0T62A6o96Ut43c+dZXbTh2QgYzCc+XP0ChHB0UqMpGMAOaN873cOym6uG1mQOCCk2SVxs
DpdXtxYkoPUIU8+Y2tdRhjz9fpyWZZVp8xykI3o0PaCNNL6lpP3biABlx3W1uLGMiUsC0jXLgLsG
zfFC4XUGyl4wrW8xvaQGQ+HGoAHJ5gerRfWr7NA4iGJfL6khrslDIXehCQJIAqpfp6sEgC81mrhV
4cvsfd6RQ1vcZPaORZLdXDtRx3IEW5wmNbfKqV7WFb3PaXNoyunteoWBzhPXKAjcANgoGESdArbT
1aY5iKZyb1H2YKlR7pl8fMh06w5A7tfnuLBlRwKXvT16q2RUY5SoEFi07xa/Le16U01fODgKLy9s
be/AqWBhVcC/Rn/RqZxaV6J6wNxwoKOpoHf9/yPtWnvk1JXtL0ICAwa+At09j54ZMpnsyeQLyiTZ
PMwbbMC//i5y7z3pdqNGk3OkrSPt0abadlW5XLVqlS63JlCsSgCQ2loq+4D0LX8/WYkp5wYFvxl5
pqzxbXBzGB+vXiGwsVF+w9WJ5k+1KSFrsizBNFecP4gGYzPCdFI/Z+/XN2olwDoVot5qczF0Tp5C
SD0ak48YeddgULJvk61O9HVBiHjhGtBnqs4FyOkUs3Ipv3rDTa/9jIf7bny5vpaVI8HNjFw/COIx
u1FX4isGZtvM0ZgZldbXxPtVfDxHBOpXPH6WxxYaYFTDr41BdppGZJTXD13/VbQHltpBOT9fX8bK
TiFcIohCAX7Gdaformhbo541TUZZ77PhiX5t7A93MWIhIEcEwQ340hA4netu3yX2jFyRjEzA37Ny
fBimeNd2W9woawsBEB2X3MLJhkvhXExjdJY7u7jrpPagyz5wZB50zUZ5dOXQgUgGsAslCjAWqe/f
eqqkOYAOMIrrR31+LH59/DAAicTjAzqFRnZlq6jmgZPXzWHmTboHgDsqG++LjPUNX7+6Vb+Z84F6
tiHsfKvm0dHciY9QLUEOsyb2rBm+ZunW4PC18ANMbwA7g6YKtqg+453OZR2tEvhfz4v9mGgYFF1k
t0Bt7FmPTsMhT2+qxLiljQSjTv2jI5h+x/Pk8/VdXQkUFsI5hAjozlv6N8+XO9F0BkQnl1Ehpv1Y
pI+aXf7Dc/pqxpju4Mxfr4tbAdeidRMDBPH0BqmRqzLGg/RBjwsxyMgec7JHg3D+k3eeuMkQ7oUp
eKl3swd8FprYiq8dB/N/HVugKQR2+m98yDKUFU9mDH5E5ul85UnndjpGoskowRzTDnP+QGQP/jMW
OPmGka8AeheeeLBJ6iCUBI5+0bmTG2q2y7TtC1tGhNb8IU3YK9MmDAKRjKeHgtb1I9r36J3eWX0w
oNEq5JrzF09eGD6e1IB1octT9WUg32ickhsymvp0Z2KY/GBujdJcCcfORCgXcTXmVdWb6OxHSsCn
E0hWtLBLWJAnW4DFNVezPD/QtIo5fYARn29oKr0p5kYhI88MQClVfJw1GYRfQGD/NgxgwBXdYKNE
okrOM/p2RIKu8o04ebn+lMwADABRP0ZCYISRmo/2cryRBcnmyCgaoMK+ZYW+a43PZZIEU/IM7orr
Rrd2Lrhmln3CQG2g6s53i0gn9aq4m6N74rzuAy15/fj3MTkLUP+lZgbGz/Pv89ZC/Y8NczTcJENI
00ewmmbp/rqQlSNfmr5xwyx0aBdMIHjETU4rZjvC7PH4Je++/M3nYZvLVY84TN0jK+FUY4MdVeW3
CpPMkLK/LmDlzPH7/whY/n7iAyqz17qiggC4gkNHwLwai9BzX4gtdlPSBoIk4XWJqzuGJiEwirhL
OY2cS0yZO856VtjIqe6y5FBuXPcrFyVydKBlAQ3/0uak7Ngwiq7qMYM+wszZDHbyqcr/YgGnEpQt
Y6IRtLd7J6rkT4ZiTWY6G4eytQbl9uNZQnoswol4vDOMnd6F/YZtrEsA+tQBizggj8shnRy7GZt2
vTQHRml/h9RszY4kDq6f84p54yD+iFh+wokIrWr1hVkK2wR4a6kt3tBi36ov16WsadOplOVXnEix
C5fITmIhmX4D3m2yhYZY1EXxiSCEQdsNaEIR11vK9z1aV0CdFk5kp99pfedOhyb7br118uP4NFQz
UE1AomIpN6hpWdApeqVbgbhTFm+99strPp6UOPu+cuJNyw0Kf+tEsSuCUd/1AFOiG7aZN+Ds6xv2
Zx3KsaMdn2RCYB2jcRDWTZyGFtvH7x7fXT/4VfVaupBMugxGVFNJ6EPUZiR8aKTZ74UW9O4Ts4L8
b7TrRIjiq9qYk8pyYwrKHvc1LcmNE/Pv19ex7Melgv1Zh/KYy2eiZ+ao0QjPsLdWsH1SiRl9Rlt8
6GuGgtsQ9OQ2cLtonD83lKlOChdnjqbo2p/bMInDD6/DW85hGVqHiFJ9oLTSy4xpFmDb8g52ect/
onXwuoSVFaAchjr5UhjDEBkl+iFWL4bRpHbEQeT+I/s4+Z+LmBssx/gHHA8XHRKt7lW9sHETNgDG
520AzlBTvHx0DR4k4OaDL8FgN3UNdEQgZE05ifopmE3fE7fXv3+pTUg/gysTjCPoKrjARUhqJzUI
UVFGQWMsoAW7mrBDktIPGznEUGdpRjQQ6ao1Shc4/bozNBLNE/AX2p46n0rjOLAD0Tcs8NLMzyUt
SnHi39OB6qzuIEmbPnvtXQmgtgEwZfFxjMS5nGVjT+Q0NNfKGoQSkUHHwDKfeFv4zRBNZhV23XH4
OEoG/SWolyPMBr3ZBf+d63VWUjCHROCKghakvp08CMfwiXy+rhCXRnMmSE2x1HODaTuLoNglu4l/
6wCEuy7h0uEDHgMu04XfBogcVaXHlFZoi23tqMGoKmkxzObKx/dmYPtMsHcix6/X5a2sCLgfpG6X
V8oCzTg/Ka1NYsGNaYqc0flZULgaJ/9wGWTxMb/5CYHkvHgYG2Zt9XlhTVFuP6d7K904kxUjRRP+
wtyP1C1e4IquDU3fkDTB551Xxo9d+gAqir/YoxMJStRiO7ycyticopgxnw+f563gbu0QFnIh+Hn8
H/zZ+SHoqetkJqnmKM/mhcXYF4n5cVeGis0fEUoQXCYundCMOUfoNw8GGY7IDxbjRpC6kvhB6gFc
FejZRrh7MY02qWeTCA5tEv2tGQeV6VftgSaHRAtgjva84zSkW0WOld1DfQ1U+oB9LTQGi0mdOJtE
dCXrhgGpbjIGbs/ROvzxzYMEJNJR9kaKRzWS2MJIN27W6GVK3l0M8J7aULDDdSVbyR+BCAnJWzAJ
LPlPl5wvoyjMuOACtZqmeZjtec/QoqVXFMwPtwl/SOq7QpS3Tf3hQBZSUe9A+n4Z46Hmc5HoddOJ
IMneg/MsleLH2Fo7vbK+YRrMRoZsxVCxfajggM0E7lrlICOZXRo6r5F09W4q8WtcmO7/ub6Ja6pw
KkKx1Jw16K3hLfKtgxZiiNxD37MNXVgVgRoXshRgxEWi7fyYWq00WqZlyG3mIvFFPTwSfdyQsdj7
eRSLQwG1AmaTIW8MpTuXkVajKacey9BGbw8+iaeydQNaim9FG4exUQg/69sNN7q6LhQPkBZBu8qF
6TItxzO/wumYQ+LbyFD+vH40K6cPZULiyER0jqeE4uPAciAy2sRzVGcPesv8CdMORPbxqwZsFPg4
wtqFh04RMsaTy/oEKb1CamGOgZbl1kNpZZvOJChHM/dSy4UBCTgR941vdbEu/7ly8gD7LdSwSOlg
iLCiwA0aU0gHbsAIjCx3dZlZfo7ZOtUwP7Y5eXSTlvrMsPzM20r0rK0L3YfIhaJTaZkid65y7QTa
5ZRXHCHUGGC4bIBpmdcVYPnpF0vDgwJoVh0EfmoqyYzpbPE55ZE2jL7dH2ftMI2+6W2IWbuDTIyO
gwtFsIHGTeVpVuugKzY0yDGb8ZbXex1M4Lp20w131JU3xpCGrKoOiSvRoLjRFby6RMRtuGixjxcZ
ZdSrpJaYjAN8+kWTLCj43cyBbCs+Do4CpuREkHJXzOawJMwLHklq5gGr/bxot0onaxoBeiP8DxHp
JXQG5aHMyZtixCyCV40ByrZhq2ubhZAT070Q8gDkqjjSgnAwkTCU+NrS3Q/wpQant2bihrLYcG0r
MTUA4SgCWQsL2MUkqSTR7bEsKxGN/bNMxh1rvicaihdxss+at+tavubm8AgBvhWv3wVHcG5HllVS
qxqgfSR1bug01EGZ1z9BWL0RLqxcEShd/JGjaIDshTFyK+dR9i9N+ofuh/ltGOuH9sdGSLemBUjU
YVAEaC8RvCsedajzsjCbaYiYCAffajesdW270M4LghjcdiZmtJ9v18iyUlR9zyM+F9GEfri47Z4d
dwvavrYKoDqgZjp8D/I252IogApkLCnshaXhr8TYahNfc9tIamJyGJQZBVb11OusAOl7zCO9iur8
X0u8IoA3+LFBP1b+zdkaILVmOlBl1MmR3vRQjj9fjquZXVUU8DMxRl5U6VvX/CglCsdb6YLfH1J9
9qmgZV9PQmsPg1Fd0i+Cykezz0Ormo5Sxjcmbb60Jvf1ZHiyWL0HC3sVWMXPPKEhDnlDB1fK6GAc
XobzLGShiCGUy6nXMRl80HE5VaR9sIfhYcwqVHHBgGpTNP0P4VCWr7rOjr2oPB+w0ZvMNV+uG/bq
nsNXoRiyUEapht2MhtfVHAaHaSB+Wdy4IJ93vtaxG16X8/tDF3uOafUwbvRIXDw2BC3sSYvhQezR
Caekuq/n6aUZBTogu9HXZxqWuRVm1as7JO8TH/zaLh2kOqqg090fGKwaknp65C5KmgY7NGbx5JTG
rte32ATWTBe4H7QLWMvYATVI5VWCknuGDcFs3ro9MnSBu+zjwDIP5F/AVqP4hMBBhc4gi+vZAG3O
kaU/VMbB+H59s1f8AtJGKNsAVAaWSDVerFOScKshU5TVvd+82vPHQcZ4MMK94RIFRBNsbOcGJMeU
xHaF31+zLGiRDwNk8voSVlyPZS41X+93ikXFFJY6Sxq9HadIK8zAcUukoz8N8w/Tfkn193i+d9vP
1wWu7tmJwMVQTnxC0tQec2O88VvtqPXEd8uvfyMASV14OJy76t1Q4wQJeaJPkW3tOi+c/kJx8QoF
qhmRLhBMjrKAorWtSXpURM0U+48u+dLGG1XTlYADEqC54MDCu/qCUZEMbu20uojMLv+qSW8/SPBu
ewBGsrpPfWFvDTdZcU6nAn/nFk7OxLIyhvFdhoicQgf5zF60WdBkn/Xh40/4MznKPYcZw07fFZDD
XO9Bn927LuUvqfdxFurlEf+f/ft9H5wsB4N8SFWNUkQJyIg5eaTdSyXepi0WpzVNtg2UJxAsLwgh
xTgJBQES7xGBisyX9jHuX64r8oqHRA8NSOZRZ0EtRwWz1XLMwcrLp8iahd8TQFgA/eg3As61RYDU
HY9eUIQjvFECQWrN/2eOlcz8nj3XHx9UgQmsaAhCOpogJ+Eql6+XNp1ejN0Y8RThZZ9uBLJrv//0
80qA2bkm+EdlP0btFEonYFsR5potnn5/8Z8nuqRnwNnJEd93MWVo8OPqYBh3TYOZhuH1094Q5Kmh
bFdTI0ezbmT2YVeAnPmTNweFjQzoxitzXRB6b7yFFvgiEqncwdYwSWiMKEj2PSsLEjr7zHnWJYhH
+YZ6rekwJrjg5QSiK+/i7TTWGv59NuH05VvDPrv6sbE2nMraDXYiQt04dC30k+eKMZJ9dgDV2TSg
MRB8zfdFc6Q0A1H77vpJrXnLU4GKF+sqy+iZhEAqvpfF/Zgd6/at2CKeX985AC7B5YMx0CrYSJsd
C1hZfYw0D5cy2pesVAN5/7Bx/6/aD5zl/4tR7Ac17rgAFhhqV4fSRoiU8dvr27V6PujzQD4KveFo
4j63oBLA+6lL4ADaTh/vAUdoH+C+iyAmXXXvTI6BLJsubpx+9m5SNts318Wv7SOCf6Qmgc6+pBC1
Z4b8/oS25Dr+bOh35hSKrb7KLRFKRNDX6MAFQFePjPptZkloeJ89tEpcX8faQf1GMwLQiLlIal6K
Tm1Fy56giOC89SHXN0LZtfoBkL1odV126ZL50I3HOW4kR+czEHp26/fDPxU/zsWP2c79mn633Mp3
so+DqzDxA4PaHXSzYGyEmjeszXSmBZF6NIBhLsBtVDxO1BJPstG2BmeR5SpTXkaQBTk2aARACbMc
44krByMMqjQYBB65Yt73/VOmf0K6f4/UcmB34WDIoIDjNcfe75Bc1vS9o99R7UaOu6qMfct4x0DT
ofqhc3QPsdu2FbvrJ2ysWQqaYLAfYLtdyhznP9BtvLnqTLQqSesQD05Qx8aTyWmAZzNIY49WdkCv
KyJTMAB+t61b1n6C8QbWhLDA/CTELQKSsCm2UtYr4/twRmCoxgMHaAZc5Oc/q3eqmLkFunPwirfK
o5e5/qDf6Nr4qazftSr/RPmutWu/dI5T+5DV7xLjtOgk/EZ2mIfk3XHe+FqX7Nz8aeT5J7c3gqQf
N4Lm9ePF9i0wCLSuqi/snlWxqAwcb5v/47mpP8tHfXiWbbs38LhtXKTS4l1n3cb9D6s6luZdU2F4
VorHeBUSo9t1BQ1sZwLDZOwjS/+J5p+un++Km1haHpa8PHQQ797zfYw7d5ziEr0Pou/n57kmyTGp
zHZHq3kL0bB4bUXVke9A288SmgJLrxxZngjN7nocWaP1zZH15byfcjHf2bPoA1c2/YvLePPcaZ62
4e1XJf+m0ETychkEcr5ImzDbyFFjiUYXTGFUD435sZ8fqy7ZjyC7kN1H3SLy5Mj+AewEnL5zUYCs
DJZbTV4OGPh+T+b7f68f2cVVj69joPGi96gIwbTOVzNLzRp1ZqCeUtteUHGW+sDn8sCWcXYDvtBk
g5/wQkUUeepNMrZaP3rjEI2go5yKlGACOhAJyM5tbNtFELgIWipFyEbBuNVLeQFqsmGceGS0ggY9
Tdx7gDtM39WyL0Sk8wH7vYVTWt3MhccOLS2o4Fz4eq/gpUmtITKmY28ZvpbfyxqTTzbgUBcX5bK0
EzFKRIOIYhBkghizskPdYn46vV3XipVTQhEP1rWkZaAcio731MREL0N2kSPTf7hsi+eqkUZgerHx
9bqklS1DSxYBMhhPQKTPFTt2SwqsY1ZBUky/g2/qSSu923gsdqLgW5yPK6uyAPwH2g7hCkDoyqqq
TBpO0tot+vE+1fxTUdzqzsv15WyIUPMM6CfFHKwaIgztrk8wj914HLf6fVdlEBRsKAx3yf+cm2yJ
+maatXET9ZkzIldSil1jFMVjGUtnw4hWTgcuAbPEUCtEY7GqByRpZ2+omw7F3J10b21504ubqXi/
vmkrpgqwALqXF2g4AllFB8q4QYKO5l3kidIu/XowphuutcQ3kEq5r4e0uKFcZhvAjsuk+e87aqGU
RSUZeVIlGInnkmdmgsUV4g5tG0183zhPjgF7fcIYSD58ZdlT3N6W7oZxrZgvGpwRo2E/ofNq1gND
7MdZI3UX0YGx2xxz0QLXcbdC9stwFzwXMGHUk5dOREQ152rSOuU0jVTWUcKHl8Igr4IYgTCTMAat
OOAuLEx5ExqtPQdeqm88WS91lACsBU5gJI1sPO8UUzNi0FBixkcZJbkImZ6A40P3P86WhG7kEymq
tVlmWbeJLsvIq/QvI/JgsXR313Vz+aFncYYiQjG21Kbg8huNMqLlv3P9zFGpBt8L5oQ+8ORbk0bO
hxE6ikAlXZU2JoaAFaSMUjPwDMfXjC3s6aX+YddgblALtNzqqv+QXtP27gAJ9b/dfbFhVVsfV35+
PriVy2Z8nJH72QhF/Hz9PC490vmPV4wWBPkTJj/gPDT3rn2Z6U2Z31jNzXUhq9pLkUBy0bwNpJ5y
wSbU0xK7N8sod+6S7jin99TeKO6v7NOSV0Xvhb4gmt1lnadPtcqrMC40LSMdzI2+yDfUdv3zqOcC
6gOsj4qY7vIaUyI1VkaTEXbE8WW6lVa5dNrwKwv96P9JWH7ByQJKIgQQf2UZFYTupwKupUxvmtw5
GDQ+znO5ce5rCwLoF8UowL8RECveLM04rTGDtoyG2vVHkwXMCK4f+mUtF04SadzlXQrqsouIUY9r
d8QAV6yIxfeTl31NZHmMbQ5+a/1eG7RgoMXBMvhdamg7Q07B1NYPGR02HlGLcike5+xnKBtrOlXv
1UwvI2kLFmTZ9ATU6K6vh4MDJj1A7n9lndy4ki5ZmH+vHa2eiClAJXJBJQBSX1frRRnZwokmr7hJ
++yIQQH7Dpyssyx3GIjyMKWzb3hNaPYyYFOOGnL+lIJ5Vu/YrkW/sn/9QFas0DDRdo3bC8D1izuE
c6+nkuhFZMwdgBURiPjDotkqQK44eEjByEDXNhbedEWxBqfWxtlxCkCSjrOLCQxPaf6cVjRoOuYP
43PH/rm+rFWBeJGAuWnpQ1ahEGi/0WQp8hKjdZ8c0fvpvG8dz8/Sh85y/L7RkUlgH3doILY3kWi1
QE1w0S2jabUU+QB3YLY3vNjNRoI+7430xOpx/ZGhQv+TGo+fgWJdKdJpbgoJ2bdMbg1MWpGyUDAC
+YkegCVhc+52XEykIrR0qiipXqf2lZVfGPly/YBWXM2ZCMUAM2k5zBjtKuL6zS/iHa5/fWsBy99P
/OYAY4r1DgtIyREzyG4s+7uW8w1ftnJLni1BuV1qQXLDbCFkMF4HvTyYGJo1pnOQbHH4bglSrKft
um7CHVdFNvdTM0wAI2S3pbmlvsupKj7xbD3KhWxl1JSsghgqecDYT6co/cZO/TjdI/29c4p3p0Xu
sLICd2wPFS18Wh6qMQ5k/eRxLSgQ/epHvZQ+1Y6tLMK8fsPjJhiF43seu5nZuHNJ60/gIa5uSbnH
1NIXacx76e0wTsT3yC8Qh/gVey36GQNEKqS0wtYxwmTWwxwzu1z7py7+YVXis/x51t8nJDaGmgDR
8MVLH3Rj6/Zd0VGYGjIbSwkdyAZFizIxkbgoq2bBGFBS73o739jzdQkLuyZZmuXVZGNtz1VDbdZE
xJiC0UWP4BYQdcUSsIY/EpRQMUG/91w7WRPVxouID9n0amu768a2tQjFW/ABA+Xdrmgiw30n5NhV
4fXvr6j/2RIW+SfGLIZOb3SG74/6QzECM3s7y32yNUZx0W5F+8+kKIetU5tPFsFROCa9R2LLT+ID
YiGfNntNG3cef7++qlV5YEd08e7HqHK1MGcwvdB0Qmog+MugSTDpr450um/GOCTaffLhDn0bkGrc
TmjtAaUN0GPnm2gjY2INY1xHkzTvrf6tKD9cQl8koPYP0k6MnwUk8FzCTEw8Q5OmwaP+mDv+sAVJ
W1Wzk+8rKxhmfUAXbA1rtL9axXvNNoLfVTVbKCsXjha8pxV3bhZcTm1HoAAYsFPz54z8U7QoNmyB
67fkKN7cGhEAZ7EBOfBwmcMPLb+P3Ue5NfVqVcEoSCxw3Ajt1DKQlvcMBDi0iRj1Uf3p5U1l+E3+
qtWB3GrjXfUyJ7IUEzXKzPSSGnsXz+6+wZxMLtit6N2PB6sLGed/lqTYaCWb0s0IlqTFB7ex/akK
h3yL0n5tLdiv5Qn0v51w53q8UB3qveU1kVt1ofAwq2oYMJPswyQEMBeASME7u5RhQVt3LkbkTexa
LGsjHJHP+JObfrK8u252AmsrX7qmcUuxFwBGVHIu6CcdGpsstos2ml0z8YnJbiuAAHLh3WIy2scf
VkC0gVoblPpL/UbRbvz7tMnaCstCU28TjuUOUy1McPfLJzfb4LZZ8whoU8Rr0gbX7AXP0EzzVlgJ
ayN3+KIjgLDN/XUfvfxY9U44FaCotUxzosk4b0FkpIWuuDfyN0vf2+2vxjz8d5IUzW7juNZjHdtm
f2ZjiGb1pN7H/FZuTVleXRHaYJcu5YWJS3GibSzmMpnTNkpMFKmHUb/JijikSYViMbn3ZPpyfV2r
quegDwoZbjwm1ABHo2mh1wLrSs0flf7D0GskKN+N5Md1MRe+Dox24BdEAIUiJZr91e0b0Hhht00R
ScM9OvBzOpLocfF5jPkhLbT73NziqAb2SFUOyMQDCTlmNJui2q6EPYXLZ9lgfRHJwXNqdNQI6t60
bjBNtzy0IqE7raiSIOVxdRvPThHUc1e/umUs7sd8xPRYLr07zBbJ9laZyFAg/g4qBlou0yvyPZHz
ACi1wF89EdCpckKrL15ZMg47L6UamK5c4eeZZoa6mZPPonGSXS/7AXzZ3bgT1tjeFTSXwTQYwufT
bGDcnqC+HNLqiIKktiNZxh+HvHTeCoQiu7y2n+ZhIEEKRW/Yvsf8P2Qw/a74XE9HY2TPXe3cvqY7
mdJbF9OIimftVivGT1Qjt5kgxc5MHblrpAAC29Ab30G3S8CJXQaZ3hS+hOWFLMXvnSbMzs3QqBC4
Rc3xHOCOnzez7hOCDFdaAgQNYjzzkIMNPhBy/GJq2hBqrQnMudc3+15IjhUlJMDUaztoUVY5kDx5
YZWk+0yTLkhgezdseDwGupH8coZiCtu5KnZaPVR+U5oasEJp7A9Z3O01kWU+mfAHm2t52KczuDTM
zvSbpu38iQJkX+veL4wKxuzscrb2oE+M/d610tsxR3DYJbEVmszE/JOYcx8tGPOhGYtur1tz6qck
IwHGu2SBLkR60NrMBqu9LG4aDkZm08YKc4onDKNFEVb4yV/Bbpre8RJg0I57fJ+ZpvaEbg889WNX
or0gw3hkLaPTofeGbqdPVNx7fdrAtKjp57m0bvK563coagHkXRd5FvWt+WOebP0NkL0Bc5jyMUjH
qvEnpGxurtuhdeFfFtb2hal5aa1d2ojPbzUJ6rdYGAIP77472lPrk9T71Ii33qZHQKH9vNY+NdS8
d/LHxjkUsjwM8fA8twddlyFBRRKRhF/SHBoQP5TAXef9GLR4hFbpCBUCQnZm4QiOc0Z1353Q+vhz
NHR/tKZAwr1Ud41IdtwtkNF/SNhjMtpwcIVvxS8JgDZx+0RS27f6Q0ZABWHZz8bUb2zB6g4sGFgX
DYxIbysPrmoukDnMpyrqm5/mMAToLNrF8j0B3WH94VrrstsnspT7yRmSFqoxIk/Dj4Tr/gyTmPON
oOvillWEKL411aw4L2oI6e1Xp/jcOxtp0a3vL1fIyfNOH4wMbg7fB3Ohz7Pv3tadtyVgObETATQt
+5iMOJEUTkn6zdY4kYs7TtkgRedti1mJI7CAqUOQ8FzbIZDi/YcBiIoUJV4sqol2fIZlcScGO0Pj
g6Ej7LX36wZ8EfyeS1GLfU0lR1pqWAtrAzR3i/af2NqI2ja263fn7MlxmIM9UkdCRPuv4fqsPmo8
JO7++jq2hChW6DqstosZZ17E4HLbG9lT0QVU/y93SwkBZFn1qTfyKtKA5ckDq/a1TTKLrRNRzr31
Sg6ObnT05Z1u7ZilVQEimwY3pmvuXNoLH8mrCag5vUS9QANWZcDlW6Mzb4eWxu8tK38YqfvVm5wt
x7BIPouOF13xKPpXwIUNlJai95UxewXGZuAgS+dL0kWmM+4m6w3xhcgsjH9LA3PcAOWsbga6JOBX
Ue++CF9nLhvSJwwpyniH+ZGZOGxR/14WqBDW4UmxjEVExHoBHAARM8q2E2WRM7e37nBPgDhLjph3
EmAopl5X+777andfxvxY8ns6beFO1pyVbgLmjjYHB7khxVmhOlZNokdpN3Yibma+wPyO66axJUE5
Ns6mNJYC9fzCDMFNMHy48g21OF2BorCI82KrQgI+0oFKkFLzjfpwfQVrxn0igSiZpsmth2IwUbxL
yF3qIfBKUz/TzbA2h/C6pDV9O5WkPJf62RSTmeE0Uk2CdovuLLtGnnurv3B9QUvzMSzKQXH0/IbK
dbe1BUUpnPf7VnxK7Js89oEjvb6YVSng5bWAaFjhKdNROWJagiIceup9Un/vpuda/8m3mMxX9YsC
DIOG/YWuTHG9GPo7ogjm4S32VcsDMf2N+sIB4LXn0qVB63yvrDjpe+k02Kvk8zItk2zZx9qZn4aw
ymHo1mh0XjwgXPAOo7ubEUt3Gwq8KoIuFFsgHsDzUTERkGCRuEqNKhrTAIBibfJr/S80F8OjgfaD
Z0beV1lFaTVu43gIF5L4UZafGvOtIxu1yLWDPhWhOJJp0GeNiSXWz0IMsUqMjZNe3SVoKqrmIH+4
SO+UtUy5henLUUNRWIsb3/IGOJOt1tXVZaAtH84WeWugnM8VamgtzhwtrwD9TXfNdGvSasPwyJrl
oQbzHxGKSfQ8we3JsypC7o2GfUfnW7e3LL8jQGulIx6GJqatjxXsBdNaxgdGp/LGnsc+JHmX+u6c
u7400m8OQ2O5tJEeavtUD5oiweCyDOOc53bKdshH0J0zor9zcuM5dEaL+56Lt1JsOB8mI1vu/pMV
KZHPZKVWBungGUABf+yfeL8B3Vk9fDBJo5aOwpiuYtscwYqJoZEYdG3fh5n5tL7VSbFxMOtH/x8h
arQrWl32QLMBBWIwA1VLA+Ocra2JHutCAEVYMB8wRMUSq44jnqjTChlR4T/poJ257taX//4iDHP/
fF8xwzyOh7xB20KE13FSHSZ3H4cjvzPerovZWobis3QzHmueYBm8fI/zo+39e/37l0jR3yr1n3Wo
JBwVq8d27jWA2uL6PivjkFlyJ838uWyN0J6KnROTOwyGdAIip11KkQez6t31H7GudX9+g+ILHJMP
PG5ixEbtE01z4De+jADLXheyupPgU0UpDoUZ0LmdO5w4QfvCTCuU82Nk95CIMO1uQ8TqOk5ELA7p
5I1lFYzANXdVpCO5NU3cj507+Lj/Uoqi2RghI4ZGYCHe2AZdVQYi8w7J1kTVre1S9Jsksx2TFF02
tgyXPsx8wwmsOueTvVIU25Pd0MeghAan9SvzgIm37rz6haUb9rMhRkXuVG4Jz+5gGRgt8jjVxJdJ
7lvkfTI/Cg5d7OjPelTkKeoZWjtaWE9nxjiNDFAM7cd1Dd5QL3UucxYDMN83WEtnNDvBEK52GfhA
3I+2sfxeyZ8HpnLJlBBTkhEPTKN+kDLxC/ICntjrS1k/lj8yFu07sRTKxsGMZVtFglA/Hx40zQmS
Yt5Z4xaoal2P/0hSzD4baNLMKVYTy7dc114HiZzu9cVsiVDMPnG8btY4RNSzHIFwa56H2rm5LmP9
7P88wcn5hgEJnvWzAaPvy930M+32w/QXBokBWBbYRIDZveDRjSvMK2EECsyMQ1wXPskevWqXoIn9
+krWjh6oGxekJSBfucDuN5jt6NHKxUpQNeEg0Ruo8Ov52GQbOP21YzkVpHiw1tIGbjcUHkw/dk4f
VPOHWdJgKacSFB82zUhEjBjSG3n23TTj6fgXlnjyffXFHXc6uDAIvj84P3Tyarb3ndjQq2UT1DDm
VIRy9RLAzdGA58A86r0okdVqvWMPf8+1N7wyg5b/vH76q4cCrCaKk0v7hIoNl6hdCAe1uUiIV5tT
36o+SpCwnAlZRpOC7Q2MTcrt6IlBw6Shso4qA0OF7INIv6eChdx7r+qtkGJ181DTBVYcHXUGVTzl
OBouy208KIlzn/ehnfna9+Rgfifkb1T5RNCyqyfu0vwf6r5tOW4c2fZXdsw7eoN38sSeeWAVJUuy
5ItkubtfELJbDYDgneAF/Pqz6OnplmCpaxsR5+E82pJQqEQmkEisXEuWHcSU8EHpkCM/Wrfi71fl
xS8CmY/9Ag4acvshF68zIJ1v4/o9+JqPLOAHwL6a5osBHSRZ3vw4U+u+RmjeQZMSsB6AfDz/Oniz
Vl7bZHsfSN7xT0l1wsleys2fjm9tyKqOA8maPZ/EyxU5IEUC2lv17zp1wm4v7cpPP8hytnBaoOgV
4Yu00uQt/0hJk7fiROX+1Ifsi/dk8X2ZZgREigBVm+HTPI83lYkO3kkJxH2z+m4nAH0AmuxR5f1O
n5L5LfX6oEbt3pRnCs+s7W9oPwJ+u81FVh/GqCkgEO9y6Dz5UGuloJs8DP68V5az98LUR8OPHXji
I9Co/L2Hv2hEqD6DVA3sH9+x5g1ZNrN593Dt3UQjHgXP5XQiSF882ECnDC2CDC2ydg0ZTaut7ija
dxo8DLDs7dDrXNbv0vTu77/KHuzfLdSTz7H8IYPWdGVatIt05PBZnWKyeXl0aDagvQ6haaNvKTcM
9HETRu+9t2to7khqTqTKL64FGpL/8xHWoi8y2bxeaNz/f/bFbQTcYnxiKU59ghWXdDZ9tHX4BMU/
1NH7eXqb/nBLwL6HIR8DkAys4N9py4MpX4YtQVfJnH2h5f0yn0v92WWh//qIfameBH611C0jHhoN
F+8S2vXdfKLY81LEoz80BH0+QAB4Tno+PhG0ilOOvNVoehGPC0gXsmPm3Zvo93b5JPqbaHK59T39
SOvERAmZ6BLUMe8l79/OWh1jqP+sqXc5rKcEZ17yAWSzgAohHoGQtZIzDgnROUk2JGdyl2l5CMYg
x5vnjy8R2muAGAbYGhun9SFpMJp4bGHClLUfaBdf8PTHtcrhaSCdRDqDhjTULSxnjvk0qYr11XsF
osfzk2i7lwJ+F5HOdpFIoO53Oz7xMl1Dp07jtf59lN1F0zv/RLC/NPxecUFD8C7kZ6cWc52ima5B
nIxVXq+5OvVucGp8azMha1eVFcduGFVnILkBXOjHVhjEtyBwxENrloCVG32lz82DLNIbRbzoa0EA
Fk+/tLMo/v4T7HPD/gQrJoJyXVIPLLvXanlDu5s4+zS8VafE1r/xkzw9NfApuGwhtcMigBXDrrev
JDNZsEh93S/eO7/jZ4bxOy9oziv1UPPbVJTvq2yvXHuXhNxHwS+Ae4l8glrm33/b7wqO+0TQ2YHn
BQ/PSGiAe27QSo6ttybpdM367ENNswfdsClXkoX5pMpziOVcrGGI3ld+nvT0SyBA2xFt8XSiAmFv
ft+mgafsADcOEBzbHBrpmPWA8GAaHp/P0EF/Po+hOGqzfFo7AeiSwrN/ClnPPNjSU10B34pBzxcD
hH1hBs5RDwLx32kLcag9ROC+G643YJXPIcJSXyZjcz1sID9OJDsnMbnveJted2a8ZGX06xDMjyEf
fvPW6dPMgWiSGbulqayhK1vTG+bp4WzA+2zBzPIR/Bb+EZzEDZB623GQ5EJEG4g01rM22S6DbLvB
cXZIRnasoI+Xs7U5n2IQ/7MVJM8mu+q3ts1llzymAeBjs1ceJ5mVh5TLs62LziWAlrPC09PY8zNa
0ovMx1FBp9vaT8SBoGGJe9MpkmU7zHc+gT2z2nXjsu9ZO7KJbUG6VcP1eF/zy4D/G+Hw31/X/8Mf
2/f/tv34r//Bv7+2nRkkF9r657+u5dehHdvf9f/sf/bnrz3/o3/9+tgMsrF/5dlfYOA/Pvj4oB+e
/aNotNTmw/Q4mI+P41Tpb6Njivtv/m9/+F+P30a5M93jP//xtZ0avY/GZdv8448fXfz2z38AyfAk
Mvfx//jhzUONv7t8aP7r+sE8fv83jw+j/uc/SPITRBTwnLyra+FwS33kmcvjtx9lP0EPBe+n6B6H
7AoK6giuph20+Oc/Eu8ncLXhD/fiDk1ogILC2E7ffkR/wtMV0Hn7U3v0j/9882eL89di/VeDHLOV
jR4x6L4l/hU/+wUFbgC4CFJIyNqA5//5HiJD3o09ZLuPdbyhnXVsDb+AMkN4NsaJeiMqlqQ5n2U7
FwMZppueR5O8ohs91lDXQfr8hhCJGxtn2PFz3UfA5wu9oIWOhGJgOXDH8vMcgavg0IKH5NfKEzI5
E5qtW76WUNwEiJNWPC/BIEzxjjCjkNVuNO/8LngfU7n+7iGIcrN6oFQIuhbsr2MizzdAN/u8Cbvm
odw0+C4pK6dbHZmjTgyRByVHUD2EEUd87SIPC6FgXAoEAeHZ1qOFjzRqCYp6GMXlEkflV3/ZLtB0
NNaH0l/5ZbeG63wwcTfdI/n26qPgfX8+ymU9Q/bnVedNpu+yRtY4Kf3t2K+9eBOyWJ01xGtlUXoJ
O9sE8R78wctMXk+pQuI0+g9rV+pfm3Tu3rRL2OcRGLfffPO9/wfx9657bG718Piorx+6/x/CcKe0
/O//OPt3Yfj+AauqH55H4f4n/47CJPkJvIsQlfDAUo0+8T2c/h2EMaIJuS0YhhOQWyFz+ysGg2SP
T3SCQIs227vMsZn+EYN+8BNiEje7HWW1B274I3H4fFMmgP2Drw0sG1b4eeUm1B54RYud4FBlAHUv
W3X2xA5/BP3TIH9tcCuhi+NqWhXD4B6p73EqfPLDU0CQ14a2Ug/dBtBUy+oIeKIGCPiSkRzC6PG5
28T3T32SSCvmSbzVtjHggeu7LsyuAomc121sK0c0BiSZYm9umGbya71GB06zH3sp+Ws1rQxXLGhZ
YxOJgLQKb/H8/zAuk+NaWtVlHhIoR6818BGbpAe1sOi4ROhvdjMKouapwYN5JEvow1NYp6sDT9qL
2tD46DS4LcIZdFFi5pZFRTJAmH6Zot+hedCdSIZfccRvTS5PXCXLlgV3OpicjyE5bDVZj1ND3Iz+
rVngyeCJP0wAU7IQzbOA/c+aphdhPWnjZnVbxneEBOacrlNURPX0C5sXtOoGn9xsbsVnu2zDWHcY
OqmBp490/7YO+wu3sa3oBDloU23+GBVdx7t8AzN/Pgz60W1wKzxxjK9sYC3W02t+gxzPW1n3J0pa
r7mKFZ3wEmiA7HsWN33BqvS4jD9Wyvoz8O0r4RZ28ejTMirKQJNcB2J7xyUfrrD9nqg0vTZ5K0IF
cpfSMzIqfI9eJBQN1stvThYP9uvdEyffwiHbFiqiwlviyyGaHzqu3fZxWxcCDUN9xCseFVlNF1Ck
MXU1ef6Jov4rFrEBgrEpe7YTPRVzEL6Nt/pN3evCzSTWwbktS0TbPe7DWRXCB2qHLv9O057dkv4X
Z7JNlu+xSVKfpFHRkzi95AkZf8el4VTF7jWb7P//ZC3RRDjTrsToPjOfw2m4iSH+4GYTKzBBpzIZ
RqUp0PT/27agNysiPwbR+jN8AisywXbdROvETbGkqzmL5i47gtnwx3Ddf41uHZ1N2sU9n8e1qKL4
Pcui8032d25GsaKSNHrrA7OGhex8AK3C3yRLy6PT2DarYhWqgE9yWgvZR1dhFd3Maj7RjfCKm+z3
0aduUqMGRCq5QEdUVkEO+N1NtWS/uU3bymhNUGdzS5ewaFA5yFGyRJ31lDz5a/O24hKv76IHi/6K
/QRtpuBD+p3Um6NNrBNzHJa2a/VsCkAFHkEXfM+DE+/pr816//8nQVmHq7dlJaw9ePXN1E43lJMf
A8786dvfOKufjO2VQdhlaliLXun6qpHxdDf5LXfbv+2KbQwwDghFurVYgvRrFYW3dZX9EAb7r4lb
QTmA/RR0OpMp/NiQnArvsmHiVI/zaxa3wnLePKiNz+1asGk590b/49isRyf3/sZd/sTgCtKYZMo6
UwTE/xCAXjtm4sFtaCsqKxZt/cB7HGjJZHIZybdiEqcKpq+YxH5SLfnA4qgbTNFJ9TOoj65AeeF2
MnxjjXtiEp5mvEp3L1ENqY7ZjIts2pxEhL42cSsuWdoxoBsx8ZTPfj6JakOT8OwWmjYVedD4dap6
OMo8kQvZBD/z0jGHsOWXwKg/h8SDg4PEBMWzZkU3WaXcUtlvLwNPTF6qqOlJoHGkdfpn2sZRPlF6
AjL1msGtyKz6TYBiDltKO4BRv0mC4yaV46FmA9b7FmTFfYdDLTbA9nHx86RiNze0HxBLb5iZgJ2L
AMnsRzLK+XNZDW7bFbVisw8CFaa6NoVgzV20xh838WNY/j93QrsCu5ZtMia83s95BYWTOX0MI7el
tBmBoJcQ63GsVjRVBJd1FuZedUrP7xUvsR8jxd45PvlqBadYAx6brr4Tartz2gjp/plPvJurqCOe
hEXaVG5Fpb1DVbW1253e1rBEJoimr0wh9xmS30uQS+SVnk8pS75mFSuRXfBOrngg4YP+zHOwkjxA
K/6Dm1WsuBR+L5aewuLC09eB8opolL+4DW2dl9lEg0qkJVxwI4/rkn0N6eYSOKiuWrdL6AWMCWhD
TVEmMz0y9A/mPZEfHeaNwa2ohIB0pyPcHoq0MR9VhgpKotQPvbr/EZYY28pjh6r2odiDowEvr/3Z
GsULGP8W4lK2wuhWJptQPZQpg4trQbOCL1N1NKT5MdzuX3O3zsxElSToyn4rlm2lkGTS2QNjyyl5
9RedHHO3wrOMV69Ox2gttjb6ROPyY6JdYhMjW3dMHXhTufIIVWWiz0CwEuRDQJyqbRjcik0I7vV0
2GAUvws/NAZ4/6E5cXfYV+2vx7S/7G2FJvHLOZa0NwWdZNHNtECT1Bewxxw9KY9urm6FKJrV1Gjw
NFbgqenMi/BcnJ6iNn5lPVMrROOIZRMnmD33uyYn3fRpQUXFadqpFaF89XnSbWAmTqaOFKHa1hyv
gY9ug1shqii6kFQ7oLE50PflsPzady4XH+CfrfBkCSRHZj/APr5Uv1U6ecRd9lTz0WvmtoJT0DQa
yhUdYLRuf2l99p6KL272sALTgLWFZhvD0Vbq92PZfBbbj+H0//Tw1IrMig7gRNuwX418nIEBHqOj
GZxqYrC2FZnBFgAouyAyN2luedNBcPMUQf9rxrYiMxE9QPIdMUXT1W/CJr4dw85ts7Lb/cK6i1Ps
KH7Ra4IMi8VL4bvOO7FiEtB7gm5LxGTf+5cgVrvLjFMKDiyWFZJi05Bgjqgpom3+jKT5Mtah26lm
d4q2FU2XjHZYyDq5hYj1w9ZC1s7JuW252ViizpaANgo4BLQDQjB0ABl2+MltcCsm+VaGStHOL6Ju
vVpT+mHLJpfCPcxtB6UcOklDeGAddHekH1XBpzlyNIoVlmXL+7BbfVOYVl6nnv+GcO2WWyVWUMbQ
22lpjaG9xv9ZhuttGtY0dzO3FZVSZKHyI4TO6sv6EKP+CBTbZ7exrYMSquXQVjIGlwdpvlbd9ktK
qh/TIPxzF7SBsEjj5Lgq1Kkzo961HE0+Bhcfp3nHVlhWEIBofNb6OCmrM0i4vekCcWKn2s/DF9IT
WxUhTkEs18Ub0pOyCr7ImUFFz3uT8DZPEPrQT3cMo9g6Nv3BVGRsUelMguqXxZ+OlWa/uZnHilCm
fUW3De5IcfGO1/DTFqc/uw1tRWhCxxUiozAPkG4f1docSJs5Dm3FJ4+nGWTGqBZyOr2DYMixanrH
oa34LENpxlFi1p3slkMb7WxFrUtZDAxJVnwOOhlHocqtQLfUeizBQ3XRtMScyJZ3u77kjlaEViOf
0yoZsCMSo38p12G8rpkcTzj7K6NH1sm5ml3BgePC2cTeV67BHhHO8YOTp0RWjIZ1tHR6z5S7uv4w
rXWZL0Pmtm/ZSKAVIMA1zvCciTon1PVUP+c0+jEI9p8bV2QF5qhJSVtsiEUyJ9f+zs4aBG7nW2QF
ZlD5LBYNbLJUUHSZwQU8jOrOzd5WZC5VvIENRCChrW6btH+odfaL28hWYOK8H1kS8K3QQC6f11NT
XrFYbydssn/3Fzzcbi/3w6WhQQdzaynG9shFtb6rok1/BNuaEEenr2C/25dLYsY5wleA0tRVZ9LP
Xpe6XX/sd3uoSw3YyAWsY7wHMpCb0vxYM8NfnmhtLaZrm0SneIxlvdfkM22/Tka6bYk2Q4Gm4Drt
F1TFfarPSy8984NThb1XVtTGMDUC6NmtxcmfjmV7EUXyMIs1T2LC3DZFG8c0tUNcgfoSBeZW3Qqf
fNpM+puTo3yHYoLGGrQAGzxZNVN0EQYzPxDJVzdfsUFME2WAEFeojFdifMxkNByqrXF6uofwqLW5
hEs1EpbhekVF1+dsaz5xWp4I0n0TeSFIbR6usUwDU5ndE2X2AXy35wwElW4JbmhtLyvhTWtibIoZ
IXXuifgrWCnlwW09rZPfL/0KzYaYeC2MOPC1PKtHNwgjLG7Fp56m1uMGZXdWBlFOAQXqxzp0NIt1
8guS6Vko+Eqjl/kw1jV2gIC4OaKNBxpHT7dzjOhfqHnDmxro7vm9k8UD6/hcaNmbOsFy+rQ79Nl0
Oavy3m1oy8PjCj1jckaqtREtDlEclMfNF27F98A6P7UKlhXM+bgzM/Uu0ePNEDnuV3bTD69EVDUN
rA1Jzi8eEhX0S31wM4nl30DSpTLrMetOsPMVi1mlp9SZX4n5HQP+9GXJU41p22RZC88ADW2mKyAc
3DbwwPLtOJ5BUApK0aIJtzM2qpupzNxSWhsJ1LJRTqlptiIhAfryZHA1J5XbtG0oEBlagCJlZFBX
ng/1ym5H0d46raOfPDc2q0eoVXvIIhiAs28StomLdDpFL/vKSn5jrHvyRtgakuguy7AJRuS8M9mb
nvDCbd5WSPZdu2aDwBYIUu7uZl6kf1H1q9tW4lshKcAH5oUAuYLsjogcguRgBm9at3i30UC4QJBe
JCnS/N67pkNzxdrB0ShWUK4Cr739ECABCtDbBvz870njeDuxNRbSMohLtA7hWrVEN1qOkOA+RZXz
jeDlhVPeJn4JaAqitQ5lwyhWfEP7UKXbvPFkdglyy/F2Dit6nWxr+oF45hCbarkG0eH2WYT+ctVP
fESPThXH/hloVMPpfJ2b7noBpdO7gMYEVx1N2QWK4+KDWShpXZCtEFixAqfVelzBiQlbJ8FnMG1e
RV3zxsm3bayOz+Z4ANJtRotSde8P+oIp7dRZgWlbcWNAcdZVAXSmt+xL18cf9OZ4D7RhOiCHaYwm
bVeY2iukWUC3/WNCZn/eR2yYTrUO6B/w1q5IGvW26wNUgGO3o90G6UCXoYnZisrvQuL66PdgslPJ
4ra52iTkItHwt3HrCpaM/SFkUAxA04xTAw6W0jrMpFi4VhpW6Wldn22MH2mq/BOJ2p41vRCSNlDH
rxj1WI3VXIHg/pi18+dUm4Pyk7O6GjK3h0cbsDMmrG8BXeyKbdGSFgvT2Q0KiEPkth/aOMAsWVS3
CbzHxgt7W0XzJc+8E0Pv8fKCfWxacqA8OqhJYzuE1mp5PxCkLGgQTj0QiTWwmtNGYKOOmMlkM/p9
hyYObY7zUsd5FoEzxm30femfns5ZOYYqGrpiZOhurhJ93lbyzm3s3WxPxjabiTxfYeZ0IueK+mdN
2f/qNrR1OG/z4sm1H+E0WZW303hJ+s4NTmLDjmrCpdcDolKU1RiB/mDIQpGvgNW6zdw6ntkQkRYT
DwE0TMLjgkr2oSb+KTmp/fu/4JG27m8veazrGJjuwCyfoRaUi8FzfA6n1lazqa2pRlRWi40Obz0x
gCiYhk7rCUImy1V4F+1C4+hUUlNZzEKOh2qNHAe3i8FU9UYPTVRA/V1Cime7HqL2wmU5v+Pw5wna
j8EdHBXLsH0d5+YikanTwQHa3ec26cOgVyrd0AVFyJhXC8hqltE4NRKCNc4KzqQOqkGOGF36qiCm
vJTBcuLYeNkJUxt21Eq2JeVkIjSFpp9FHL9NV6dGWcw6eG4Tb0ySNWToNxVoL88Fzx5ZgkzDbS2t
0CzRzealA+ZNJ36R6OR6DtziMs2s6+zAvFEFCm2bweCToofSo0jq9Og2bysww6rXUHHqYohybekb
Kv3bJTSVm1FszJHa/BWwjBKDd939NHuft+YUH+MrfmJDjubeB8VfBxDZtsi7HqJmPHN76wCB/3M/
kTKeaSDhJ3FTy6OZw7MwqtyKY6mNOQo3KBHUI3q30EO8HYJRffLbeHBbTJuLLNq44jFL4ISc3qQN
PdsIdVzKfR2enMcLDocIpIdxsaKMdaEHHQKZKny3XdYGHmExKSQSMfGVzfeokX/uhviTk4PbsCMx
R8aPoANRrEsyQ712OMghcTqPwcz/3ChpWnWrCau4kG13RU1/VfWJo72tuFxMWpZjuaCBPfF4MQ/q
g678U9IFrwSPjTviaq2muYVN1EauZALh+S6kTtfa9DvgEY0ARZ8wcZpu6khRuzYtceoDByuKFZqJ
5HW4yTUqzDod4qS5iUBc6uQnNvJIT1FcczlHBVnat2wjhUrcAMw7l8uz2BFEMdC2aXSDIjrP9w2F
e8YN+wZqpueDa15VowhhkmgZ7tlEz/2hdirRfifNC14UY8JgiQq05zS5Jod1BjeLm7mt8zKZqK+W
GTZJDYC6dUnvZ1F3Tk+EaWLFJVvGVFQJ1nJYqzWPVEXzodOODm5FZuqRZl4Vmu5Jn17XJruDIMaZ
k1Fs5BFFA15b13Nc1FN7XkITUaanFMdeCXkbeERkQglQ1jtVQJdARBJsRWg3bcWl28ytwORcTJB3
wHKaUJ9FK4WIJfecGhS91AYcrcRLwFiEuYfk3teNyDMyub3hgbruefh4ANBLXaFgYFj4sEJ4qJjr
zA1DD9GW54NHqaZLtrvKRJbtTsoohoAk/zEG0v8UtVKbTRln2kojAoYGz1tvgrC63tweUCBv8nze
3go8BoII0rDDdLmZ5Q3TnVNpMrVBR2NPoT5bTpCoqvzr2ecFcGlHNx+0ApPilU2me+0nCeP2jR+M
8mxYe7d7iQ04aldf+yM0ZYvK51dsKu+UqdxMYuONat5IL9ES+X1E3gVKmbxUfDw4GcUGHIFwu29Z
gxQlkZs8z0Z+YYYhcbO4DTia22QlfgeLN/FaHep2lV+MJJlbdmVjjkQ7YBsPQfrSdSI5gOK4fo+3
N+a4oFZsdiBVFJzC6l5pojOGcuW7CWqMX9zMbt012QRl4wmIAFAGBD4EihVkoczoVjewgUfMrAJq
xBhctezrmnhTXi+bo79YR2fn451KclzZ/HZZ84WqBm2F0alb276rfl9iSm3szhqSBM8o2BDrMBDX
myw5mn3rIJihYDx3bpmcjeLpu7DHd0DHqWLiRvRDruno9PQG3cXnG2NcqhqHxb4LDJF3qAc+H5bY
nGKX313vBevYEB4fjOIbxIMxukB6qEBhe5jWLXRLLmwIT9dgcA2Z3kIN0SUYbO8g1u2Es0ttAI+q
eWKGCGYJ5ji8EXHd3Wu1iFunWLIhPCXarLJKwSWDNPplbrbzrhmd6rVQfn++niWpkLQ0oAnTwwTF
RAki8qhr3YqeIJ97PnqyQuwcfh4XaJ5dD0yrKV/izdHmVqAObTXrFT3hxcSm6NiBzzAP00247Y6h
dZaSofETSVBeEWX0FnnMG9AnOiGyIGvy3CrVIskSVJh4tFdVPKFGvOxDoMfJWWxQ47LyYcw61FTj
OMxluPk5eg1Z7ja4leWG1cZUA6GnIuMhPzLfe6hat3dEMMU+N0u5xmKLV9zJmZmvPHCzMXOqcfGV
fcVmIxIkmv5wlaw+W+fgd4i8f3SziHWKVmvGCQNncaFiVp8lQn5t0jJ2NLcVnT0PujmqAniK3i4y
CSimF7a///3EXzmJbDKiiJgawk0CHEqrEPfd1jCQ9xN51s6zEz8JmF+tCF19XPfTBrYZQzTP+yrR
l9mgB7es0UYipdkay6ahsPzEbhRo39Y4dcsvbCSS6JUfkA1DpzRB31v6paxPUem/4oo2EMlLAIOT
CWwSjfR6RqEvYd0pxuzXxraik4adaqYErxJkNOpyWbf0LFKNE/8JNCWt+BRg4hC7VF5RkfR+bXaS
Wpo4EfxgcOsW2vCojtC6gweVylQXrQ8UKe4yo5ur2GikrGQQKNu3lkwGD1wtA1oY/d5xcCtIl1Ck
rdQYXKT6KHVwlapT0LJXYtQmJurkxDmoWcOCK2gkgAjYH7+uDUnbPNDac9zUbVySWVnP/BGfsvCy
fDs0ZD6Ea+VEEIOVtQ7Sti2HvvThlGtgzGGa4+XI/ehEpvuKgWx4QpskitYDNsiFzM1HI74mZXys
xjg8Mf4rEWVjFKqkQ1me7ZPn023c9RdQkXJLX2z0UxgyUvN5ry12PnSnev+iTLPR7eCw8U8D95jR
Ho8K3TXXWbu9EUH64e/PjddMYkUq4NJ1t8aYt2zKAIANDZbpPnUrLdoIqL4F1NE0qOUyANaKuqGX
DdncQGEg8rcSDK/XemmxmFPbXmuveRdXmVurJ1pQn49N/XAmbUhAB5fJmzjkbxInojkIblmH6FaN
G9V039TT8OMU1ddp84MqwX8W0Gz8k+/xXd4YZeJVdEleTv3n1UyOyb+Nf1rJMKBVHyaZF3MrtLjI
2s6xaGnDnqKQdL0hmPgIgnU21LekVW7+bSOGoEEBao4Fu2HS+Ds2djsjoBE8OAWPzVQUhKzhcxJD
KCIF6VRMSTF14+YW9DZXkSd66Ek38JSBiQ9zPb3rhPfJbd77ZvDk8RM357CNBsQlwAgfDaVjUaLZ
5vj3g7+yiduYIQUR+glPZnuR2P8MCdkcvXDn9bC5nc+2aBHQ2WIeBhCExkIbcC40+mMXLMotVbQx
Q7rv545prKiu1vA48wyALeHXbuUWGzVEYtooupumVv3HKAguYur2YJHYoCHSjEuvGEJIqY7lpYje
8zlLnVwRYhDP/SXjSKDlgtvz3FeXZVPdb8INvJbYhEVkBWZZQZKumOqsy+W2dIc1mZ2CP7FRQ004
V4M3IJfrFnLsdXtlmsBpKRMbMhSTFre5BKlK0G5NHoylOpSRefz7EHr5UIYy03N7VyVLaBZg3n6m
rnn/cxMGt24jW4emium8lfsdLpX6mLSQhamgguPoJvapmQYEqiEIns4j13Vzv4bdndu0rVMTeyzU
6pMAI2fxl3JIHpct+eI2tJXQzl4VLgMISQu0eWV5oPRczG4UZR50Dq2FhMZPwNtwz8WTj3iFOhvl
4ETbj7GtoJzmORbt6GMjnBsKbI/yc4B7nQAsiY0ZEtk8r/EEq/CIHsJGv2um2GkDT2zEkPblwH3j
hcUWb8CW6+HDuGqnZ9vvxQuFGII0gL2lLk3edUFugrZ2Ou2T1IrKMJ0UdHn2k0f1w4dSBdVdajRz
Hd4KTTIrT7MOdinr4CCVf11nboX4xMYMDTOfag/YB+wnpvVyAkmDq3QBbNAt8G3c0JgRUMFBIbeA
/vVNOIpjJlK3fdbmK/KGcFNpMOBJbiJt3m7iqwjMvVPo27ChLcrwnhrA4rUvbmYa06vUa2M3V7Rx
Q3Pv0YyumPgUJzeapLcgHy/c5m0VhqKK+XSYAGyGgOJMc8376aJM1vJU+9Erx48NHYpiw6OYAfqV
jPN95dcCL9C1o6/Y4KEtBnS6FkAjriwt+oDfsMWNti2xoUMgfiVN2ONtuOtn/zKeGD14YW1OhP/L
eS1Om+d7uSax0ks3ACfoi/CQlV3wyH3ZyjzT4pQk4GuWt05QMQ0gdIImCPrplzSHQF0+k6Q98QVe
G9w6RKkwG+6aQEHQqg+vWwJOYjTMuLV7Jol1jrapAc/IBPOgfHZlVPAl6+vGbeY2jmj04lLKES+g
fTSkB6rSi6Fs56NTNNlIIor3zzqrkNyaMT7OgpWHUEGR3m1wO1Qhp5EKunc4KE92eTlK9FNNfHHb
HW0kUT2Ocw1hMEg+TPKM8vp229xakaAm9dzdu9kjC9h08JTIIAPGZd3mzLjxq+KG/HxwVVfcw6YL
QE5m9CGttvE4ptJ1Ra1IjVe6zksCIYw44YdsyN7R2O3BHNjm5xP3epSHlfJQLouh/wbH/G3Rjq5i
hWfdL0rxBfCQusz6fKtKVVScuD2AIl9+PnHD4z5bgbYsRLhA05LKK6InN8KLxAYTNZVKDPdoXDQg
mr4JGz4VQ8wHt+i38USeP05BtHoY3ddDTuV80/bDR6f4tOFEW7OWHZiUY6DkzHqZbDrN5SoHtxzA
xhP1kQjKoN5T9OGrX2Y/V6mT9ghUEK3o7Ncmhrbfjko27KGKxYjSmXAjo0oiKzpx96whAVqhZsY3
AGUTaYa3JF6zT242t8Iz60itBrwPob0RYBaqozdgBercosjGEnUx9N0a1u9PCME5CEuL6WQH6Cvn
5zdR1ydVM9alTYVXM1xCp4hdb7X+kgZMud2KbCSRRnKhvAm5aDD1pKDt9PvY6u3cyeLfIYjmkWs2
KBRZpgw6j3FfAr2RuTG7JDaISPWrGrIUozf1eFRlaPIFSrRu6/kdhkiLFlr3UNaCPIbOSy/4JRCz
E1oGKMrne2LbTiqLJ1zoOk2vVO8/pFw5WtyKTw+SQFm01xE9xt7vQ8fRcua2mFZ0ZjxrqO6xk+s1
O6Zdec3Dzqn6mdjwoSpoYhItKa7mbNaHFalQVtHebRu30UPtWE/91qPPplHle9b018upe9xu1O9x
ZonN/sP5mMVbuSEzlwEtIE8XfZlGgmrOJpbszs3q9vnZMkoIrlgFIA8XbAxULlEHdRrbRhARutSd
qgVWVCj9oVKbdw44VHP8+9H3etAL1rERRE0NeVvW4HJesbV823QDu4uG/8vZlzXHbWvr/pVdeec+
AMEBuHWyH0h2S63W0JJteXhheZA5ABxBECB//f3aJ3ffhNuOTnVVKinHEpoNAgsLa33DDIAliBaw
NBfKj28VJvW76yN2YXFqK2s0NflcD3OBq7VubtdzDSaHytkrMeFcPfvZN9rs2zFi8GircKyCPEze
NmPY+Lta8BGcUAddtt1gXegl7bjqLs3zOIDgIfP0ZQthCz7qlkboinsMasFFnMJk9XmYQvbKuwp+
8c3O//9PRwypQCmeG7yr3o/ew3BZppTml0k/x1vxI9iNq0DA8njntJXJGgcwCRcmvmx7bwFIaKx7
1bJgEYc1eQj61b+OliG4LDBtoUdQZ3a5mPDowzIe5h54z5xedvBucUfOtQHsj+tzxwcFJixX+wi8
sHpF0OEXm28LPYpgwyv6WvOdA7Gh3VWc8ndEdmj5zmej8ARHJhn2casW9D1Mw8fLjrYtLonozsEr
EiUcYYIQZiGBJ25z2mpy2ULdqiQR9CNh5IFdENVzn7Q9tYlH5WXxcAtNWoWeSJyreMf6xn87B6Z+
qOaxri9bqVtwEqtIIb0KiymOylQXfE10Ty9slW2xSX4/+bYoMDHK2jpbSnbTF+WF1YStUlIUeULx
BYNTUQ974jWfp3W5DDcUb9FJuGN54+ydA1vJ8yvVPmvWtZelQ1tM0gxYSV8uOA5yoR872TQPVBJ6
EQA33kKS9Dm4V4WCjSmZkXtG/NOZh/P3h+cvUostIsl1dFGSCOD7ysF8gRFRTRIk5gPLpl4tb/7+
Q34R9bewJC37UhIPsyM994wEekpoSy+74G5xSUSDRrTMCMskGmXaVAAmtyq8cLVvgUkRaUTnNIJn
FLIi6aAguR/9pn5l8n81L+eX8qfT0LGmiiZYWCFzsV/8XN5CJf2y+PUfUJkcCo4c8gm72dEU6sv3
XRFcdunfAmViip5zxzAn60pQHK4KH1JE+jKKUryFykyB7uJOobalVmYTjps5XS5y66XxFivTrYQ0
pAZWxpv0W+gZPnSxV72Ss/3iXW6hMg3c4sfBNOfysPTABeW7KjevFSx+AMp+khFusTJrNU11NQdA
PzQjb65NQWyceKL0gqtGaXVqSd4sSScQQVNeVvE7DwjSOaMhlBCSoZGlyQxAcOffh4PS3va5/5qG
AaU/gsVPnm4LgysEX0kxo+UBDhLPbwsd6SmpeO17iZlMESfV2ERPVWFkmdKoC7vrtmOu66/8eTLz
mvTLCjVcAKPqheL/ObA66oCWh8rEy/elamORAD0ts6IQ5jB3k7/sy9CTU9YvLdDICyzuDWTWDeTi
Quu10NgxVZzkUd88d2sd8Z2wlWuyep1zmfqmzb+E89K3WSWlfedIL4s7wA9jk+R8KId0WWbzZJd5
jb/7sslLCGDVcrxpu8Y+LLD1C+7rUvLoFmJca3G7hjBlOEqvLQvY2K5j+4zuY2yPi627rkksDad8
Tfg49g5G6ASGgLGbGshGwgCKuz2stVcJfGxHASBkKp+uYdMqq6vOogD2Xi/+Iq6WhSs/HfWYF+/g
4zicmg4Xv4eVh0olkkVtdSNIUJP7th4pS0WPavat15WNPYXj0DqWlJDFCRHAaCdQFFVwa21SJRWb
b80oXPXJUp/2h2KRkaEgkUVj9egxuOzclv5qoLpEDYm7RxOYokfblgKmnfjGzvRxNKTVB2T0BU8a
13ENxx+1rHu4y8J0OwvHXOldUBZd+GlqPTvEyVgbXy2ZJrHmHIrnUls4HphGiq+2H3L6HU4L4/CW
xUA+3fYqtO2DF8SeOI7WE82D4euMF8BnmZsErs1zG6ag6y/r+SHRxmvSGKyG8u1cm7B7KOqQ10Ea
DLDc6pNmot10Cy+BiD9Lf0TjyWi55uV1TTDL4IhUxZ6Xa971SQSU11NhQmofpqZBESJuy7lObWNb
/U10Nh/NbhpaaPuzcdBHIJ35xJBdhzwioDu7+U2b1+grQKRJ0bcqL5mf9V3Bs1H3pM68taF462FA
4NLXBl2ZktXWK9ozzXQ/xP5wX8xVAEnEohEf84D3xU3E4xE3PZ0X44ov5NUKd78h6NKIN+fJ6a86
zALNGLWjziYZVu/J2nX6ionGu0FFcvRQpi0bslvGPjjRoaGHic9sSNumq/2ELo2J9x0rJE9EADvp
hA8KHpmQf867ZJ4VatMK9g4fm6q1S8ILXtCk8dCvkpqMVxwmGXtIyMUfQf1Gz7Yf1y5ty6lSWZDb
cUkob/qrsbfsgx2jJUx02PcSQOWK2wxex4W56sOAfaum2YMTah29iUfRdXCFrtc8C+Og6K67oUeX
Zh7XIiFzKN6yJdRZKyLr9hpyJ+W9K4S39+Ds0B4AL9Qfh4EWN5Upy8++pHgqKSFXmCobWXaYRF51
T70HC6+0pNDUyVbVDCKhfSPGx2Hh8lF14Mkno83pyeWSl5muCeFZpHgN57amO3Ri7R/z3sNlbQm9
fM6mVj8pPUTXSwyHrcyx2I57r2mXfj+NdLE7ZM+hTCC1YV7GomXkjpSyKxMgUIb6WDQGPbQOBDF7
aGvZpWPuqfaarXmrdzhzF31X0+HQcju+0LXA7DRFnWlvLgrEmYEdZEen57YM8OPoWAxTWqNP9FiC
jc8Tnyzhyc1DLG/gvxQCC1DUOtyzwPE3cqDSHAPdgwpUdr2Ve2PWyrvtVG30Nfxm3LFVsEtOeA9V
pnQumG9PPquhcciGVe2bcXEOzs9kWd/1LXdXMXokt1VQ1m1GGQjGYYCixq1YI0VSFy0d2JKd1Lcq
slH7fbSqjfdFaGKXCMlHP/G6tnKPgyjRCynY2uDfARjL6ABKTnfUhrnMlqadgQhyolqfurC0LIOM
MJh1xIzrUxAiZMBiQvTyoxETpLLhiDezrGpLe5cD3YsGN5+c2tnFZ0vKK0hBJdJE0lxVSsHbNgnZ
rBIGpveRspLt56Yen8UCL0O7jHy8HiQQvTfjsizjyTZtn6PnBJBv9Nh3S23ucBbl4Z2exPJuET2t
9t4K4vVVzT1oLqRyYLBFg0lN9L2IIw3+uCAsBx2wkuJGGYjzHVqo80qZ1MXA+sxMUMG6m+ZKVLCF
oqQ+YkUNdyWvKtDabVOg+wqrnt0ylNQ+tmeXtAcW1h1LjezppyCG8hzKeU0Bifmzbso73sdDqY6s
gPZJBhlMkldQ3ZhoVgWc7Kau+F733vSMgv2agYyChV4KMaReDC07XA+C+FGhZ/U+0t38VazKDQmt
TSzSXOThoa9YDw1+6+4CTcxTVQc8SrsRkoC9rNlRz/PcJoHtmiMqNkU6gUaX0l6RQ6BbcXTdOpHM
QvgBnhv4ofpjr8v+UwD+7kl2fenqJMj7qMuCDuv+CQAxHVyPbCVt4mJNyn2tpKjT2qo5zAbfRB9p
LiJU1r3JrSl2deAlnW8G+oxNZfLMCekNt4VaS0jo1Wu3lzqvgivArOo+wdLTRxVoKKKTldaHksFA
OPW4CYYE0nvxdVfW65RCimIsr7kU8R1c5AaTdJWn3FVY1lVww6qZ9iYd3bhMNhnJotlDL8s4SG0L
w6JMSFU8qqGPhqzXpHpb+KNWCcktm1JdqylpDezAkjGKpL33ahGbtNJCHrpWNc3RxfGqrqZYevrJ
9+lqUsBx0O5jBVKQgi8V23Pee911VdcxKj8maBLo/Hxr6Ny2+zEMa52JsKA30nV1dcXhXzPsOkuq
TEVcpyyYkU5pGXbvZ7gbz8mkcQYkC1UfFR/FsQIjPIEW7qmWA4xsK1b7iPSg0MisdJTrvY+MI3HY
jHnCFopDeia8vneqbJKKSEvgBT5fTxJ3iNjSOGEdZQk+qctGkT84U31YetgGMxeya1fNHFWYPkLP
m004x0xQQ93Tc8ClP07ENOFNbsqwSGfXa3M3rWM+p5EuYKjUD6UX7Vk/gF5agOLnmwRJTGEPlLTx
kKqpqWXi/NXJfc+jabhnc2lMOk0NK667VUJT2FWijG+mGPlIMgz9bL4vvgpFEqwK1n4zknCb6dxy
lQ1D4ZO0osgdoL/uyPiel7mns4Hy3GRdAaNOPJDTb1En66t0hfj0LZJ6cPZZmM/frOHQp+mCnFSp
lVhNxygexD0qsmt+5YVIrq5Up8PlrRhHFWIt+5akbTEtzWkoZ/ahD3sfe2TxOmQoIveGlEOCtkFf
3O+qTGtIvF0xDyoEe5bDaOAAL0glMsZJUTwV4D6R+0aEa5wgHSium5Z6Pmag8ad7cKXyJiutzUXa
K0Hfm9hzErW3KpLttWfgspm0FfLWVIRVw+4VEAplKisN3s3stHyY/Qlt0DKAiEMSrYDqXYeilOo4
lJy+RW1+jlPEzfYq9il/qN1CpqyO+ko/rXS0T3hu8oXxHKKIHUQPqgNZ4YWSQKSWz1/XeeH+Dm7e
qNO5ZrJLVseVjp9BLo7G6whvX8bpGFNRfDHNBGfUtUKXNilcK96GvHM1RJ3LiOw8mOJW6eJNpN0X
LdR1MzNOZjlCY8qMaVC0/pApAyW7FEk/ua2K1s3IfrVqjw10rt5DKYWTpOsNtCeHfnIQFo1791n4
raMlQCbWttd6RoC+1mpqu50eJdhxeNZZwF++DkuAI3H07gwbPPWAOC7dm86AY3RclxJ3Vd8tsjk4
Fwo/G2N4NmW5oyvP6OQHQbrSaAiuK+tzxJvZLyHZPU3LdE3XCNdAW8P9+BnvnIVHOIk340vf4gi9
CqNgHT5LH/SilEW0cKclLBf6yGbPlDvIBOU8a2vS7KMgph86n073JcPZn/l0MCFuC80E/gMDqThT
wZCvmWg7Y6577WqW8aBuvYMogbZ7RCLKTAqjzWp8x5u17+8k1N6Qcc2tQ+mjnMY9wcj3bb4iwWya
kql3tR825rZuw1h88FQYdB9mvyHRA3WT5dcLWLxvZxayHutM9Q/dPIbV9Qh/nzBDWk1lOkDvv905
I1o/BfmBiBfGgC3skoquFrC/xXi3Xhzl003Qo+2RrmpQPXZM363JUIcCCN4YkLv4BqteYP4h4OM9
VCTPvRN8oZAO1LmHHYSXXZeRAp0K72nPFrJYtE4gfpbQaDIEfIVgfBtMKsKiA2/cdR/7ztT2q4AI
Zf51kjldv4kZK1d/931sVHL2alQjrqhwQc1To3xikiXuHNvp4WwRV1XCHo3UY50ph9MrkWOBy21R
TdXnoImiDw4GXueqfF+QCHbxMXYAukS22JsGZ+aSMQ//zWECII11xzywQ7ecKBwuyyUVM5NznyEW
lC1equGQRKlxaeoyv9a4vUzl4kOWDz1IsYPMr5YZq+SiU/gg+CQBEqfoERUcVEJmXLafZwnSOYrQ
oCY2cYa0kUDsPYpzgIETPqsl+ED9msXINDrqpUGpquJhppYVLwizQ5tZgbW0L80Q8wMP5x5uC6Fw
o/goytHXT6ZEheCp7eJepTqM2gK3jMLASFgxBL8YcTTfhZQWlQDAa2LrHV5rVB1X+J688duoqq/o
zObhwdOM+tmMCFPfdN1g38AAFY6tfWvK4LGv5IzsFLUC8mJCFtBdTEAtvAaoaV7TESn3/EYvmsxJ
uDaNulm0zeerUlOGNtfqfweyx5LEdoX7TEAieMNNYUAH8Xo9QtnUsDZTnQn6Y2xt9dK2S677RPvQ
FkMK30msQgqLQ7m3isQ1viWH1r/u75ued9fYhOZDSVTOEzYbfu1HK/9ekxjX1YioOEwXNEv0jskq
VncT3kpfJ3IwqFIny9R0Kllry/AmzBqe4H4N0tuyBi4heL2Z1VMwZ344+KdITH57ZGjXMeQ+ON6S
QrXhCACnMj6khzUOPThfCrb3B2iq7kTvM/nV0aI1O+iK6gD2hiUV2FtIsNO+H9FXmTwCcokLVfjg
C9jbnUI4ZnUpQxm6TVdcklVWrZMuj6urQo34pkqWACwNkniF++d0YBCgv1uMKeoErlKW3+pgGXGH
8jpW6QSustH7UGn+jTmPTB8J1do9lDGYeHsUdSEq63dhjq/g2hBOYECnlWkEI/pHDDGEtzP3+IQ4
RKnBlENFDnrCzVDLaxLZBobphncRS6FdQZ8pQeUpcZCaeCNpjKoMLF1y3DRd1PEDzhvQCQOApQ6o
rHcRjM0kE6jnQIIhJd4wVoAKIMxB6GV2uAZEPQmyIe+AYzNNMeTHkbYrnMhpnPsprnj8yZaDiBMi
LG/TnuvqQwRRtMPU5aOfFn7D3+WGAy099KJ8OxRD9F6aWIYpJbL6DPrX+obDJgIPaXGg4+YTiGQu
mThFc159iolRNPOsbA/4kOXEFubtEFjloyzqyUey5GyTmpzrq7BwEzk09QIEdQA9hTztZQjDknrm
od6vSAOKPcS0+wLnnIH7lM0RMm+80Xblm+IM/P3Uyx5pjo9OTPAdtNyifNMAXo8WDcUphXoN9FjT
Kkeh7V6KSd3qJSS72niQ8akwHcNuHGvJnyCKS2waez6ibo5TqzUZ2udhno0Gyf2ABeZRlNI8NSah
QxUpXV3ZQHQa1ZEkrNxOiu7eD+PlnfWluS4UJ8txKrp2/KodyXFYNNNU3HiLbsCCJLxiYk5qUGpO
jjCmUiGHZkiCmHneiQ1LeTexkpO0mPr4sHLn5QfdOuh/dzIvqndNAfe8U86rwEeOSmeXmqooHkns
w4FJaNPch3pmMCBRebfcOVyqD2yww3HJ/cCkuDtBZSjMcZBOuJLJUxsE/AttlKoyGSMzSbqwEm8Y
3EVv0ArvIWNl5hFZ5ly5Z9RoWmTQHoiuuNrU3XT0xjhCY3a0y3vSWXvIvXFliRJ5fd/PXfNd0Tge
WtQhKKJFvqi1OTYzLnzHeeSiTsxKjUsX6XDPD1vlQRwqxDu74rWadZlARqfK38Rh0fOjV3vVjeql
sukYSOfd+LkxPWYznl5gIiiLJDRTGSd0DZbhKoDI1EfDnZtT5HH5Q+Vb/zbIxaMxJcCjELzjLkPY
XO80q3r/VqHJ/QIiffwIIQjxceG4XNy0JVX59UgVCa9IEC3mCjYv45RMg62eQtATH4MpL4dkzOPl
I2iL8Qe/te2NnFi7I+28X0rUWsL2q2XYEkmgtf2A/kGQAB2DbA3dekTOjtwXuF8+MNS/4Z2lARHY
zUifnku6usOAs/MRHBrtHZrIoUSqotw+BsJfb2Ydh1Wy5ELdFP3V1361ybTA6cwFxGbx1SQgLZFG
50pwSevija+K8gPlWFwVr1pgl4LQXME7ErS8EfDFPp0aiVdRw4bofimUfx8V6/I5R5HvXRPm+mHp
xUSvRUufBVmSxY7fw2J+uypFUVieiuKmDldonnFAOo/hUJYHvBgv6TVMVoCjsc2STXq0TYLpD9/l
3urmLELyPKbGUxWwQqixfWcrBOawGxhq0HByFE8Cl+aHShj+4LG60Th1lkInFMsW+1Qv6rEm1s37
tWeB3JXVgrrrTILhI1xciI+TmzFU5xvvkQpvOlBGJli75Lb9GoTr8sKXuScoQC7hgCOh4d9bKKF9
C8K5xq9GwyzTHHE3R90DpXlUIkv/jV+gQA2KnTUfB79t/MS2DGIGahynPOtEXI+JX4S5Q3K4uFvj
XFWnIerzb4GCYQ5KPF5b4FKq7SeUCPt2P0cDf8HG8q+jaL1vPdbci5rKO7aOs0yinpmHIRLFHcJ1
/EU2MCN/BXXxi2bTVhoAus6T7sMKsPh49g/gri4pY+IyHZx4Kw6gCEobvmyBGMES92akW8r3Pl7W
Ct6AwIuqr4a5PjcPaX1dzwhH1LcXYinJebr+1E8d5qDqNEyDd86d108P5/BqNd5lXIQt75uybilz
HKM7aG1Sfl1FZL3xNTqhl+Eet8RvoNVrFLwBqbQ2eiL5rS/qDxdN+pb0vSw1Si3lCtRVoJO1iE5e
5F+2EreMbzSXQPhosVaKIv/S2+YjHflrwL6fr/JoS/k2baxyVmLssMjfa76mdXyZBV+0JXxXulJh
7dCtLb32U9igj1XMny6Z7GhL+GaIrwzKABA0a+HkENqIoQn6ctnYG2Agm4ZS4FYIUnbjv6xosIiB
uosa2ABu/XXzoHUEQsxwpmfG3heYxE0ZLVRwEQgNEkB/HRw3G9ewEARNqN/UWY0L9DNaaMNFiIRI
sL+OzoIFBUR9XoSG5rcUpYqerZcO7v918BJR3DayAxjT6PtoqVO/1xfJx0RbowhoRaLwHoE8FUzu
GaVFOKiX7y9bKRs4L5/QK/PA5tnl48JOlSyDxK6FuSigRFvaN9qikVjLEix7D60cO3iHuC4vU2CK
trzv0BIiItJDuIuhNoveBaALuFdfNC9b3vdcuDxeId8F6J14ngf0pFCgu3Dsze5sHJT5UekGvGT0
r1VsdqqlF5090dYoYo7WIY85Hhu13L1t609Cdp8vm5HN1hwhnxmFZ2G9mJk1tUwu15XWa3bZ6Jut
yRcAC4oc8o61ERqG4WNGYUrxyokZYwv+J+4k2tK+Q9RxINkLLoyyBrljwXIYqY7EAXbBevSFUdaq
ZX/dRNT9YaH1X1/d/yleutP/jK7/9d/489euR80A3kybP/7rbdfgn/8+/86/f+avv/Gvq5fu/nPz
orc/9Jffwbh/fG72efr8lz/Achco2Uc0g5enFw0XxB/j4wnPP/m//ct/vPwY5e3Sv/z+29fOtNN5
tKLq2t/++KvDt99/o2fQ8X/9efw//vL8BX7/7R5o7PIfx258wbr6nwH//Vsvn/V0HoD8MxJRLHxk
5yHOOax/+/Ljb/zgnzT2ORyTiAhi/0zjbM/j/f5bwP6J7RwzLtCdgqXdmdugO9z0fv+Nxf+M4gi+
P4GPEYHW9n/7f0/3l/fz/9/XP1rTnDpcfzQG/ska4SzcAoXtXFW9LVzxJOKmvh6Kgl6VgCtdAEM+
j35emX/KOFE4JkTng/fY1uFHVG/LBHfkV1b3r54ck/bnsTVFK8FnTfGUt/WDQKkv02EcXjj45rRn
Uz8NQIjl6BbXn/rI9w9tAf/JP62QP97B/2bONyGFzVrh4o8n15b7CeQajh5FGvT3g5+fcLvpz1O+
iSjoTQX95KniKfBovjPW6z6rloismBv/AjT++SM2R77FJ3jrio+gi3HHDnCIWJFLQIjnwbHg//xa
eS+kK1BnfVxVhPZNEDyjiIY99++t+ZOJ/9XcbE59DVLKuqA18BjPHdAuoyRpSKsSkEDyyrr5Gd4f
T7/FC0+dc0A6okQKeMt6p2zfX4+hBsQ0rKYHJ/MALq7mi0fiS4hm5w88P8ifdpjiDM62quGPtTH3
K1qVqIuBgff38/WLLbYFD4eCoWgQompEiuiTp2YFnEL4Sgb2U1Tk+ck3+xdAlt7E2syPeqA7+Izu
7NolPD/40zNf36ErgPpsWssHOdQ7r40StJqV+ZrncCPb49+d+JqT17DvP6gFP9k1WxfYoaM6WCM9
P5ocddje7tfi6DVPtr6LCpmF7IsDWM2hS4N6wsw/wEczabFl1TDc5OS2ETL74z/DHJ5/poHTYDnD
GxRGql73Ha3kV17Jj+n52ZNuggfhY964cp4fmVceGPuy8AHN1n3O3HFs9/RHZ1AmwJ1l67D3UEL0
gSePlUtJK26kfI3N92Oz/+w5NnFGiaZGHrc0jwTIWiiao3o9JLyZrmiEGVpTTILlH3Lgv4o97YBe
JbfdksYUpeFxTPMgT9yE1mt0QNsm93EJfE278YeSyM+ebBOemiWWlfH66nFoZvQ9xvhgHfnAhyCV
DAXgCRgrO3boyfT9G4ruTKLgVfiYh/XzzMdb8HG+V724rfrmg2DVk794d2DNfnC6eOdpZCKmQavB
3ViNymC5QDLGu4sB1EnAvz6gIvQusiOKWcDoQI45ban7NMxAF6gBojjl0XgLCvaouvL6plzX+2hy
b5AX3BCSXxkTH72ySEuP3JxnrKI5CCTLvZ5RmQ3oY+3pTxV4k2DbkIRB8FbM41VZqccqgpLP4EEe
GFXuRaln69m9cnI3hnWZTnbY+8rdhFV/E/vdlZ6HI1fzPaPtE1pN+2KWbbqY/LQMryWev4qCmxhO
AbkawkkOJ3/GAVc65xKUl8sr9GmbO4Kb6ANAHTqB7cgru+JXgWob2N2Ko3+p8R3Gfg+BqX09NJcd
1ls4f239KhCN358CiwWxTlHi9/0F1T6EwC2YP+ga4KR7NpyGwQfyI8rvOX/NpOsXZ90WzD97uqn7
OBxOlHCtk8WF5WOtxvqhRs31EuPM8xfYxHDWMpQTi0WfFoveQwBxQCJPF509W0h/PGoq0MsfTt7g
GchhdE+AKlyiUXl+7k0Q9ULHvZoV+gSNRJt6ofTQQJbkSk7Ev3DdbOKjOxP/4OM4niZvOa3gDid+
1F4imHp+/k2IM7Cab+diBbYSrmCwQC7GazvKS7RCzqNvtq/jDozFQOmTcupjjOZ6FBUvl73VzUZt
RLlUBDJHJyqAC4CgzCkgQKdcMniwLYjG3IOUh0XYUTkFgBVPDuz2JZ4gkJDblkRr5rVdIKbhBEjt
11UBLdFV5JVc6OfhK9jWRJU/LnUA1fETnDSvWmDVMw38+Ssp6a8G/489uuhBQu7x5It832sfRQw0
l7LLpvwcff6UfuahQw+ZgXJBB0A854iFgKmM6pUXKn56lwm2ZdFmbmRoKz2dwGI1QI50+1nJN4Os
j1St321Q3bSTmk9hjb7TZd9ns2vRz1tWoAAwWb38jvWUshZg58vG3mxa0cXQqg+m8eSP6DuXIo4T
SENe//3gv8jHgm2xFLKKHN0jrz/NU9x+bpvQ+7jGK7ySZ+isrYMje4lllqp28O95LMY8GZa8S2VI
n5AyDA/tHOb7NV7MO7dGQCcSTsHrlTHwz8CyGLXY23Ex32SkgySaaXThAtoEhAltP3cGn5x6zl8K
R2hi5umVsX+ehgTbMmxumnwEuB0vE/jf6yYc48Sw+JkE8y6yarw1TYkiZE8u8bFCiNhWZtfJNqL1
hunkYNBIRyITCmm4y1bPtjIb+xCbHo2Ho3YB4g3AhClBz+c1et7PswUgzv+6j0FCAE/BLNMpBD0u
K9awOQZ2ajJtKL3oQA+2NVpThxqfK8dT6XW4MTh08uKovcTn6zz35+j350AEHsBUOa5P8bQAxBzq
b1AxfO2y80Od/T+vFMDq/HV0gFSWpqrG4SSoCA7A59HjZKuvsS+QiQ/9Cv3s2TtwXsq7RfsCwHQ2
wPUKkP+/393nb/Gzz9+Eji5WiLLROJ4AuH+C7vrRtOL7ZUNvDvvOq4NxBIDn1MXBVyCrvhE9f/v7
oX+oov3ssTeb2+aOAQhVjae6c+ZAhyVKatYK3Fc9v0oKNBWzvobOtqzj91FZBhkabANgEI7ceBOw
+lGp2isBkyJ4tgnzJm5a6ApXPP+/nJ1bc5y6toV/EVVIgIBXoOmL23b77uSFchIHBAgJIXH79Wd0
9svefeK4yk+rlivVTXMRc06N8Y18ioVEd7M4qQOjETRmgL3IotHbFTLdTafceNtWwWM/QsAFIWuf
OQL659FZ+6SKqgDGlQI6eGLEzrQDFP7zBB8Ab2Ecc/seipRA7SsklySGWX7jxD4Iz6wYMkHX6LWJ
HTiPKvgevaWhD3KZzWvRTMuB9IHK4IBbNkvk/rTLUKewoQIC0ECsuE4EzgJw2bYTi1/DUcybiUI+
BykEdI7z+GPmUGP2ArK8f5/8D26Z8OKBGCanXZZZ9icjZriBlmZNHCM+mQB+8GK+ZGGySkX+CA3s
Cf40kS4cajvudu8hpPjwl3VA49Vnyw+p0XmssvosOPWDVeoS2DpCRzpAr6tg2wyr/VB0EiZfgagg
Om6/dtYuxmnUtm3DIledCl0cHQEshKT6s5jq82L6l8fhMu25oZMsIOBRpxAs4bSK9ZSOMWREc+Us
e7I4X4HYYy285LfOayOUG5LhNKj+1uriu9vJx3+fn4+uwEW9N/NGREs/9aepggIt0p64R5oAhPqs
+Qpa5Hz0F2vdsvZNB+ScOrmVe5zU8gsSxk/q7I+O/mKt02qh9VSiRtKIxrsyVtFkwebpdYDm+JPH
7qOvuFjyrIdcLHcx7ES5Gx8VzIc7L4T+DMLd+Qu8C5ygSxqqdWD71gtlJ6YIgyBuearj6Qt6lfNn
X9z/K5RhfAR86AQxKPzDtb5Ww9cm+z4L//clCieeLRl2v06w5upgW32tGfbPu2f//eoPmwgiNzBb
T0gQ3CPs+K2EVvfft/sHi+glBJXOM+s1EBqnkMcOFHclLIfT0Hxyr3z06RdLtI6dtViiOIAxibgZ
SBp+upCvBEKcr+RFyeJBOdgHrWCnwJF1pltzU8Dz9MmRny/ZX1aySwwqsNmG2kGxU++O6mYqsJFS
xprvbEx06sX+dGYXO9m/L8IHj9RlxLLrRTqE5Dc4RXM/A7wM5HIUaeeGQZee//srProSF0+tE8cN
DXwSnCY4zibWPzs0fv/SR1+yUeFpWhApDG9x3zvg6LoDyeeA9J+cmw8O/JKNCjMeGL2jxYEvxZiQ
qHsYK/LJS/6jz758XqvY7T3O9KmrZUJIWGFi7r/++6z8gfP85Q66RKOyIIwqwAfY6cykM+EWXjLY
AXLaPRZVkQ3qGo6GzCXbWbxT70frvbj+euWxfTjUyfn/+gNfG4BVPln3/uyX/e14zjfff/UPfjXL
palFeIqKKWFwayMaB1qMJlliuofaEBsVvr0N+3rfjDddp1N55iv0/nbuMWw+b2L07Cs5Gnh0L/mr
U13LlbFWnlAc5LINkGIAKsQnj+5HV/ViXeh8wxVaSQmJfXAdyv4wUeezlfiDbTT/kr5aFQ2DNzYS
p8ia6ScMvnYvVPmG4TzP1ephBtoHy37m6kdVjI8+Uc+I8Y3u52WFUSSwVSJKBh10U/LNyLBvJUfC
M0/R6XYkfnknB/y7wUQwFkv1jZ/tRGKm37HZcO31/VdksufTf1ElzNj8D2yhu5PjVrCbQQEfR6Cw
/PvG/6AGvOS8rkKy3iUEZtS5vZaLgSICjV0SL+KNwnD77y/54Bpf8l4n7CDxcZraUwg/Fdw/P9j0
/LVP/n/1AQS9vTOKUzHHGxHXp7pQn533PwC2vzyDl6xXDqt7D/Nfe7LYs9xX80oelCfra+qsJlGw
ve1jMSgFNEGvM1M6803nmfZ+tZ5Oh0m1+dQYnkVTzX5UXI7HyOvcvOQYHRp0gtBCkMcAuZF5Yab3
WUMtmk2w42YiQNci+Nd25P1LqizMhoWx3YiTb0iiabVFR5F97exfLFJ8XTuv1WVzwlO0ZWH3HJj2
kwX5o1vm/Pf/Wv8QpYLOtTXNqYm691jFr+QrYnw8TpdQWVgYCDxTsj6VOig3/sA0VMXD9mtnhP7v
YQehjvxwnfhJQIW6IWVPsgWY2U8e1j8E2b/dkRdLgdc5gVrJjI8P83EZU1Q1GI7ddXaPLXcRQENS
j4A1v3nnVzt/j0OyFX6Mzn5/3jZpyJpVbQA/6IT5wXPkV3kg5qSMq6SAlU6SBzynMLg/NgVmA+oF
wgbUyCAW0Ydi7DcDppP4JhO9TvhrYPL/fC0BdvRrJ++i6plch9bEb9sThLY/GuAwBhdA2C999iXT
FrvRpPYAMTnpUWKvfM4lp1+75pdAWx43JXOarjkVfXmUdLhV9mvrpndR8XjlBHIVXJVYNzHyiRy2
Kef26Wsn5KJLabHAVEvAxClg+8I/gYLxtc+9WBOkgIp2YnNzApCFZjFkZXtldfi1wti7WBYa5IML
NJz4dNlfl4V9xVzu5WsHflmISHDXhPbFyV3hvQT8TG2dtvmKOQKrziWOtgpkxOaRNqc11jIbZHPj
FzT+2jp8iaNVkjKHwTp/WtryhYC+nw6z/WJXeAmkhbk/8oDj6k5AsDV5qZPIC+XXLucljrbxXejf
UNWeSA258ThFqLjigu6+dEUvtaQrpk4lI1yc/N5/EXX3o1No9f/92eTPCOIva/GllrQoVQMCUcdP
LnW2WIiPeOwD9oy1NuijPWJcEi72A0yFWKPn1Wwq88Iwi6ULTZdyzRYfLTbMcuW4bpDKttUC8Lnh
l9c84hNaDIa9NjhSfAozI1Zru8PsN0F60N4j4FiIrPFwk8oXeAoB5+AIigPEC8gvvZ6wgKsu2Emw
99z8vFQPyO0BxWyLv6y4LZwJJuAw771q37Hvs4QJUBsgkPa08VEgwC4eLT+i4pcbPZGCJL5/i2b3
iJeBt0a/9LwHpjbD6u/gYsFRnfZ1dX4tSAufZ+Vv8e19aB6CEj5e/BCu7muxb/B7nOq9WAB1i38O
NvjzPfhIglmwU0CiVl/jn0UgTeM4AphkIoERrvjPaTzzdbS3NT7ql3mvhiEFYQq/rS7e7ahynBC8
zUZXHYrWzyx3M1j3gNvuD8bN46LE/+bnd9wSAoA2treS2CtMDF6KGEpL9UKDfTOVR4u2hgi+Kc+k
a7sHmSwtW7Gj5BVW+YR1wTfAsK+KzmwEHLYIytysJUkGc03ZMcQGUgWoF8MEFVmjaemSzQx2jaPt
7nwKQZVJ0ZRZN7camT5ubsw3MDISd1quOnfI2gryQZU1an/+jdS+Rg27xhAAFCM36784VLjEGFcT
tnvjMKhPQ10CUFAE30F+/ORxOL+R/vYwXKz6ZYXgH1ehjQjN9BiCmoYdKGsQRolLiYhBA//3GHzy
XR+UhpdI40hqpkdoQk5NVR7HQD75JfuCbwOr9KVYuW/6c8b90JwYIBL7SBZh4s/h9MUDvygOlZ1j
Vp5bXezYvAoAtxojPpnB/rGS/u0CXFSGPTatg2Dy+KnDvV/NAHfq6YAHrLII8Anzc8UzNHcTbr2x
2lUruQF57t8r4UeX/qJqa2fTtXNd1KfIa39jz8sBVnNQjwKW9t8eD4BCsmAA/fu7PvqZl3pmDXQX
UyvjJ1h8+6spDoK7boDttSs4xh/Wma+7qOZpWfc29Qsbr3gmSbxX3hClHR78PQ/Lz0jtH/zwS6lz
yLy21a3oTm4t1TX8EO2NGaL2lbsANPj+Um5s3Q5fu3cupc9R4/hsXeruBCLCW99Gr2Ip3/59Us+9
8l9unUvhcwvGigABrD6RsgHEIQ5LYP3GOK2NB2pTo+MdMN9LRgmVn0y3PniCL9XN4QxGcDQ37Yl2
9ZhC4ILdxvaLG42XdFsg8qgAdqs9NZP81nXqTbj0C15RLA9/7sr/akq9Sg+ISbftqW+WZ8LG75h3
fq1WuTRxg2vUmNqn9cmE7nMx1C+9Bqzl3xf4o9N9sTbIetDGlaQ9xaP7UjRx3vbmkwLuz8r4t5vn
4uknRSRtG/v8pAHEOAACphI3EP7jsCzhpqopLxOni7C7LJ2ewvi13IV+CBRFHIg6qywnoCJUNGlr
R2TO0o+baZZnWkzcZxgqkJ0WpQ8wZMnyBj8imyjpwKor+uKTH/BRS32pp9XDMk4E4JWTnbukCZq8
w0pSY6+8A1h17u5QzywQVOA/7iCSZsR+Akqtib0Eobepg9O5ogLZDCSEfFhPtHlU4lDPDn5Rs8Xf
0FQbJoD3FBtUaxXyCM+lA6hF6bna4t530dzbYcw8H3vyQCOa8ZdrX0f7yXvhg0t/qehlIoQzs8av
Q+HLly357CGj/8kM/suVvxT0gvaqJ0xH61NLVPWwcGVzDE/XJ5+B9DVyxF5Gcaw3DQH6j0xtue0c
6kBNHkfelkQAwEBuXaDC0R0AdAaoHMgsBDi/FeYVzuCXSTcQkfFh0jeT5hh6S8YSQNfGrWcBksPG
2ngzy6A5egTSsF4FZgc8GryEihmSG1BRrybwXVNdCnpwtUIlMtTAhFTQHOIK+c5TJON7t3UzhLnd
gmaGInpG4EwbQJCBHIM2DVvAlcJKrYin6kLQfTtQtjrOvaNTxR4q+UXm4Bh6T/7kr/lCu2bjtQ7/
7dipfoviib0DMqLeKwRu3CJzBtiNJm428YqDgIQbvB9L7EsBL+MGT0iY9HPYYbgc0ZTXs3ssIOLP
mZrbvVc7USbBP4lI8KNG3uymII6TBqzVu9pU8wE6O1hvO1ofYSYqt03fv4GQOiZqGv3ryBfv6EfL
52qtvsVStS+98IGUo0OxnXx/yANXgWsk6nNwhjeNt53bmu1kZrtbmGVZC4EKUE48PACpAiRrDFBu
M61OKiR/brlWN7WjgEhui/4ZPVHYYTyt2JsPb/ptjTRlvK5TYMr8HeJXSmR9GlAWXbPkzWIJ/gF2
pSc5TGmtJAIGw7C8LZqB33I1emjCDZDkvP4+zUpsgNKbN4i7WXcIxwNPzyFj2rjD8ODUIZ5T5f+G
cMjfRrTsbvGxUHpo58m2EFQ3JXhWQHBZnKqRL/tl5YWL3WTm/KgN0HxeZ1VWDtzsPNI7Sbl6Nuci
pNmArIxd2XRkD8A5rs6sZZlQs5R7t2vDLfPE/M2dELcT9368r7vZBQkGGqx28UQySh5vXM2CkxPZ
7kfVlR5JBwiCcmlVfSgYWJzQd6MqC5flse3ANE1cp8J834sXEEvPRM9EY22FfEyx1JoYCiQwaqvU
An7OkjgG8TsN2noFqddt7rTxy3fDCrkZi9b74Ze+hrG2KeSPZrR1HjuB3hDrultZ0ChbYqe/kdHs
AWXtei8iQIZUOjiFeath5N530xkDtbRLWlcuyDfUjsNv1w9wh0qweiL47d64jsbUX9Bd2rFZsFfs
NFvbLxSglbJOuee0G0xwWRIFCkzy0c5mt7aD2msAB9+KQAcHNYUdMOetmvFEGP8whXI/6hENr0VL
5fUkMfQ16MFIp9Ve66nKxMymXc/DFVaZOL5b2qo7gOLnfQOL1bsGUDUSCVkA3rV4MFF6tuV+cRZz
Vw0q3pR4m2zdKRr6TW1C8QySoXcMHF9vJWj92DFrlzCJw9Z7D5pIsLQGSSiHwGS40hbjGgxOObmp
qrgpdiPpGBK93bm5Wr1gdTAlrck+srS7jXq3iRFtTaEdDQLxPHVBvQVJvngyYOoNcG/1gKwiknre
xASs/0T2nLjQJcFAtVYUvVmvxfqwAL+cziCh/xqCFY6VqFULy0wwu0suawkTQhQJAvFr5OD1Q305
3HkMJD3owGfzs3ZCQIJRRNhnGzcYajV6+q20g8WjtvBXww/l2btoRfzuSKkA3j5uhwyg3MnB7kTn
JXMhwE+vVlgHC6tueirG7WqktwmUhbvKDweRrSXtDjWnK/Ys8GvOAKdED55KkDcHtw/SZo5iHcxV
PxBnI6TGEFNGrtmsgAFnLJxBnesme+diQJjNNXieg4GqrRmnOOUdsgwhyYMqownle23M+jZAG5cE
y1okYuKp7fu0ADcuWbujmqiUICZAVNbhhp+TqXHCXT1YmoVOOWULixG9xYMJNKiR0S6j2Ev7EY09
nEyTG5y8krA1wVLhZ/AWwEunDM29YGjSsBzbzUw9vbGBBSqAgRTSkmpNyViifh0mmqoK6YIReLM6
8+vBsBsySAoQ0WC+m8nYl8mu0xFg+G7Xh3ZWwPREzcPYx8UdcOsjpibadZNAtVFmKSIiElHAlQXE
uDsnosaejXL6ALoyoIUJZ+QNFHXzYxEhhhcd6W9M1Bco1Utx8JEdtffA8U1QJIVpL/EcDUGvknjw
2C1b+DAnDZMobxbsy3cFLQ+VHrttQ0fEsSCm8glsu25X+QG/UQsRv4HIhE1vnm+j4Rxey0FCxq/y
0krM03tRLMsd4HtxalQ8/hDARufrMjovviHOfrLK+4aQ9xZ3ly0BVudY2+KQJWXtfie8/umK8Laq
hZ/WYC6C3O6vib+MfRoQO+W8LR4miheA8NsxiYYOpP04qDPAJwBIC2ekY9jgDeQxP6ECBxRRwMbb
DnsYUeWsGQyc4hoyOXOL9CxgBVeUlePohXhGV9RcRAiwKhB24cE6kagKLAXtobbrGwDRRHuG5poi
SG0Ypg6qVpB18ffSe1NdnTpWpATWdMCgrbpDPfPT7ZAgUAcSlGURO9dwzuv9GRiYtSqIULTO0LrQ
PO7b/VJpvhX6/ItKg2CaipBtVI7qGyD1HVDOJrzRgNLnMSB79xNrCWifttk0fuFB1es23pZPtsP3
I5QbtYirHjsVe14uB0S8bBrr8F3ohbTKeju6++KM2ObzosGGZ1OKuFeWL170TY8WzAGnREoFLTat
bPAaQ+0ORA13staLLG7+WRwaQD3QPIdzsaF0NnnY2AoOOembjaRBnI9d+Q5c+5KWIW/9JNbALaZc
OC2YYy7Xj2yJFBYr4WeASBapq1izHWK5bLEYYYYH1PhWd4BMgj24Ar7srAePjGGUqgmuUaXLeD+2
wH1Au3bv8zZKfB4ghNg/c6lhYIbSoX8/V7Y3MOraBKBF0Dqr0JRBEvnoJCQtTTZUuk4ctwGAO1DB
1vEKf68AlE9DiWda2LpLBN4kByEpsqQRNXnVOvFrhQSSfcd95yjU9FS6I01dqH33Y4+sTxbXZVb7
zW+9jOGuMfI5VAga8lHIYXSKCKmtXgPnyQc97w0TUDfVKujyDuXci1h4nQc6zurqHIcS2W8DDjAd
fNLdcCcgu0j2xROzkz6ueH1mZ39n3C0PWEymzCCh4qlf3eonmPPNfgnmdU9Bisy9CKs2nliZzGGE
yAxg3PjWa4d42/FBpDDZO1XizB49dtMo874Ly83sjWdmoDbgchMkdFsUikBTvqohZEcpwvIKuQIN
5o+dd0AS7tIlRndRgvJhfo8F4hnTaViq8ykDNCBxfDAwCRaIRPntFKKiidFDOdGS2ilob3oA34+s
n1H9lmS0pzWao0eptbUJ0uq9nxV1Sc5GXV6Nq7pFzUgf63F8Hoe6SCfI/rNlLd1scai4R8ICKg3o
RTYAoMa3Gpke767fTIcy5r9ZrFxAYjh9WhlI8wms7XI3lZTsKrYqKPvr8LqVBJLmwsXkXdpqORaA
ewK221b9+Z3dI8lhXBKslQVOjNNl7tS7zgZLafet6cwKOHnTNJnr8wZrYQM/NTIec8uHm6UvQwCf
Jf/uM1lvYXJmyZkqm4W8WnZzJH5jho/+xoKM2mDdvbJwmOSzYW5WFOAgBqFJIcOYM5yw6mbxKJ58
gopP0VFDdUqWXAP3l/bMi2GAaHTiE9buiOdhWfQrH7u2E4CH4FD/rIp1WVIZ1aA8Oogf2DSBwTJa
xVTnsXZ9k1b+zFdseAOUWqlXJAlEoDUTVIcoYmDNbX7Kflxztch+Q5sSlBZs0UDJNYI5fSg6UI2l
junVVJUiqZEQsinP3l4ZLvPG4c07YIjszvP0sgEMss5n0NpNAjCteIyVL2CBEJis47h/WSXGPUih
TlLTOsxnrdgWpAgBBCPSg5At0eWxG0Pmbib1rWfS+654EKVeuLopXp8MYEE+7+CtGzJnnOxWIAPi
OHFSAlK3dtd2JhJcaUAFSbEMyQhNPFiLNr6xo+c/aWnUMTAaAEhIARJAtzH2h6EiiSosbwizbdEM
VNVGSrxuamfRZ6hvedNY7/yeL6IUuw7hnoFZ8xxN6lw3MPfo4hA27cAZ5OeoiNmiq3TuWn1DqtKg
g8XeWe8PZuPPsso67VeQJNrmoV5wBJich3tYaCqOa+fEL4Nx0MfOY/dNAOjrbSIk0Tz34NLWybwQ
eLwD11wDrbjetig+0laF/u8Vc4U1oZXuZvSxxfA4LoDqRe7MfoE0TXaShjptmOtDSRZWkCZUc84D
9irtFKWjC/6EHzu/fc91cwBhQAWeCx9rKvILsh6u6ce4xFuvaktxVfqWXS3SJUjIieurCTG9O/y8
NZ9Kcd4kMuzgdgSyFtXRH2C1v+gOli+NjgHtTU1up3WInSRAhsou4MNvSAzegiYYJTCXbbXp1/jX
VFR8I0gFLDUldjcMeGMbBXwkIMfuDTrhFTJ4WCqB2w/ypcEKFdlhuR0tVrdFzTKd6nK5RysV3y/U
4WlVV/PGOhPPOsDsU7geWNa1ZsUu1Epz8EThwPAjeQ0+cnAIqI03eu7cveNGSGZwuD7IKFwRQQBc
cBuhpccqhCZvcRC2EOHuu1eDrDbIflmg+BlDPAnMe+i8fgRc22Lrx9MSjjUqkPUFUV5uCPHzscBt
RWOvf65BP0RlEqFDqvjvslxMOhrVJNUUkQwupTYn4NFv686OWzkysplqOIM7imSNEtEJNyPVfMCS
rH5XsuCvbcPLK7wowyfZm2bvBPTcrvcgmwMrsF3Lokh9R6N7XK3cVzRabmTcFmA4rz6ih4LlpsCn
bmd3XHeoDfqMRJBBFqtZUmUXmcBqNN1hjxYnX1YO4Ph0/bX0HsscF1tsQsXriS/Y/hk78VO03Llj
7ehslJZIMVlFsVMov696TH8Ra4FmYhbFkkTziqrDi3juI0AlhVk2eBSqLa/X1i/uRt3pbEQy1RGE
cND3cZPwa4vgiXtCTZH70Dfty37VsAMG4xM8zegq0GnsR3/UG9ZPr5PPYKsbOgybNJDkEpSPncEL
KnHAZbgqsKWQ8CUMb9iEHVYAzKPrwbXd0cxARBsWLxZFZjkCXg/JQQfeMe6LrtsSjZEVK0f+SgVO
UxcG4QnTDx9sA/sdkSTw9ikmvikGtHKnxb0e/Vs6IrdqXqo2iwyvbwDtq5JQToB1V/1JRgDlJ4Ez
+wdXVhYBFKUbYhM1dKrc9NEzkyFJ15C/Rlam1K1N5pr1HR3Ya1sV35qhFb8jUfJU2zDj4exmdrZI
92A90qpaNn93CxmAxx7Fm6ZfeOpREaUG77lH7EaXmcEgJx84Ip5kNY8wBY38uAQObEgOHuUSIRsb
POxvC60Qh0QhkMDb770IQ4pRWTttiEEfa72BHzDoumugwsOsZEXAbBNqPKuGzefM13pjK6AsWtsG
j5pqepAdViu/m3bL3Nt7IHidvOU/lIt+NIKkctv4gNxrN9yh8QZa+Iwnsq18qavy1hcj7mQ9TOjO
2PxiBjf81QyYgeGZU9F9g53nK1o79L7yOfyVnhXPWpf+qTDaTUKvn5NR6XpTlRoq94awAwYn5IYH
aJClGxbQHsWvg11vvMoHlwz7+FHRyqxBeEDeILnrqqgank3AtDwJjBuuXZSmv2oAnbPSAbhqNEuc
mGq4bmT9hHOGfBZf/WoN6TFOiu1mEgwb0tI8LyZ6QEF2AksAbTOhbzxuH5E3V+8h5g0RjTchxaUI
IrS5BV4184QpxOLdoFdBRk7ZXwusL8VUd5t1Wtu9HvB8JkhSrK8td4ajA08P5g3dfDIIav0ezt65
yNAkRTzhkhazznoZ5MinOca29pOmc8JDPSL2JAD9MVntwnKUT+6mrDiG3bGtnklcZW4dHU1LvY0x
7JUFwZPvB/Ozh9t1x4nURyYq9ohRP2KUkCi2ZYbTRIsiwuUMMmCkt3KIxC8Q9QlPdDhJ3IauPCCP
gYGVZ9ydLz2Wohnok3IBhhnYX8hPkkBAkj0pD0l3TuJ2UbRB3JPeOgCkHBxvAHEA/XwmBSDmGGCp
zK1ifye0ApdEiyD3o06lYQ/0eYs6KGOOE2ad8ZeU9LN4AaiTHSzFfq9FFgXmxPXNSpH0FIY1mga3
PLhqyKQeKrxHyZR3cOMdbd04dyvt6yevxlnHlY6vItr1AM4aVAEOvQ0jgk4xCPB4RQI8sA4dJKqB
n4GRmGxLf0hR4d9i3WJZj5fndb/6V7aQx5BwclRlD3FFN4LvT4RzW3jL27ggkVEoFClB6I6pnEW7
dfxmRAWw/mTnKRTUfg+htkh8MXWYhJFGzBauNXAb+ifR/atTnWWJLr8ZZ0j9sN2xYkpK7uZWXFGv
AJ+g9J4RZQFsi4qTHkns/QSzEB3sUYPdnmrcJgkyaY4IlUIqQTwiuGwkPz282voZUGts6qBgHB30
Bvb7iGmKhxqUzMWdH8Ro2lex7Fyh+QsLMb+u+666VWgo9tMi6RWgckFqQhDkgZaFE01Vh3ClBzZg
T5eSbe8FW4KpZ0j6p6qn0SnqBomlxY0OfWyQlEXR580OOj7qjHgtR27WMGZzl8V7Xsl5A6I0VtsG
d7MbTMMdBKb1T2JN4iv3CXcEXoEO52kRGEDNqbubDChZYNag1tuxsT0iMvNt8IpD38qbXrAaKOv5
iq93w8qy0J23vOI9ticmqD0Cp8yigOnc9+mupysyDp04WRGNgbrvFfLgB493cTYuWOkXcT+uxSGK
nGYXVrHCFMJiHtKsm96LrwDEhlYkyhdog8tuHTcr7vmkEvq2Vt5ROx09hMI+YfP0BLbOFSnmu2HA
1e/8Am6BJvBT0a7TbhynUwkpVILMKJstAe9ODSD6+TSv40NUMkzE+fqKtByVc+dNq/pt9TDX90E7
SFmAjREQwOEbXUKeI9WQ/QjEepDLOO6qqqgTXuNWqVCm9TKJW/Vsbf3YYs9Lm/Cp9busHxD3MDvd
t7Dp38uhhZIaL4sCCXVnV+aR40XvhJxcg9Z9jy2WdBXrHdWu2FOqRWYoNtNWkMghCaqeZ8f+rkdv
5zGoX1U8owHS9xgXNNuaTVEWrR1ie+bxiJ7u2E5IJOpWspuhg02bpqjSEElc19XsOjdhhcMn07pB
DudVDyUzlh7RpEFXxQ+rcSvoiHDOCPYf5gLcjtX4bdoDXQm00UNglw4pAAWwUbHIYo1J0lSpHW9K
qGOpYJhBIq2ha6156aNhQZ5mAbrBUB2b3t2F7voKV5W7mUDS3qDGs7u5HOJ0bAtMn5b5WimId8n8
Q/sG0GqsdRSN/NrWP5lGGsNqkA3LkGgXzd22U/xb3fMj+vOrYMG7vzCVeiyId9WHv4KAvkhXHzy3
zPR8i9IgaziGISxu+FVdG6iCMZpHXzO505qybuAvHet+DhOWi5g0ufb461SY8Mqfo/GA9L3pnZa9
dy2ovMcsF0GY2ntsMGFP9LQeBgNSf4SQmo1DJiel4fSNU6wuvWeuG4Xt0MCc/EUeBll+w+wTiTjx
G4KHMABTaQXZPLD+RBzdHi215oTsERVjQDe9bgpdZiOyebF/QG+pA7l9qYk+r031HpEe93O8vojY
HRBRp7agIt904FqlFntpaeirHvcZ9Q/rWuZl+QCoyRVxTmRCXztH37HcXxfe+zS0KoGsGtWeXc31
HLaYvrbz/5F3JtuRKtmafiJyAUY7dXDHO0mhPqQJS4rGMHow+qevz0/lrbo5uqvGNcsTqWgkB7O9
//aPdMIxyQi/3K2O8bcQxtGyve6ER+XEylOfUHrlUC1j+T2nTWmcJ2sN3AR7TA6QvUm/j9GFlTDa
VJUwyItxx5r+2hrhyr0SCMmR6S8hWja//9T2/FsbUFOwnOIxs6fX9PaqemHZQCL4rG8WucOZNCaU
PW0IQEv3x58CA7vRjfcr1WlgWUwQrPvFC/j+H6M02qOBq7TzMjsui/bRXFh/bZcGWoVNMzNNQnUn
7wNo3Ivt1vqry/DJQz5o1YTDyawcIkDNbi/Spkq69FvRp7MaYxMbS6+BH4v31aKAySmruzq8oh83
I3Oa9lQcQeRPWu781X0yoLimsv0zMv+ZNhlnfmp1TLI1GrnVhPkxnYOBZN24NY1NrncpRzOilAY2
ZM5KLDrVZeJHNK1j5JvqUowmjTt8Ke7e6ZiX5vPtOrO75TKaff2weMsTVpl9JgYaLcd3P1T+rvaH
8DdJn4npceHRwLqDE/8lK8uP53n9kxd6Z1YugDRF0HS8YFijTygzyh9BL5/MjpWbAiMfUnK55F56
mIIm369pfqyoESXOp87uXGXnSWgPb7Pu/Wj16js4zpJjCJpETASbpAzUoDPfTYkYjqYj3EVqN8o+
AIvOP4C6wMa8jKpjkHdgnC7Whth5zVTvPY96p22onmluezFdwc9H3wsXgUTafg48n5HuhpdA5+4+
q8cNt+n22VnhNx0Pn3aov+EYt70R2G1k1Usdc8F4kZE3z+NmX3Pzt+X0PjCpmx8dVNXXcS5oF5I0
Xhp16LwuDOt7obOzRTpeXAeQGrkhuqe1c924HZpjpQZWp0xNUM/g4mkObUSIdflbLb1L55z53k7G
EBs5oEO3UvVLTx0HoeCC8u26pQmKxUkOqc8uufbvbIFPKSlSSdEKJJ7+UnAqrc4xoOUkUv5E+wgV
YUdvnN7cxtD3hHGn+y2wkKK69XBQC+VrNJoVbzT/Agw7maY3Byguy+R8B/Pn0T0YeM/+OPnUftIp
kTkr8wflYXwTzfZjaYb0jtXGea4MZb5wE4gnursY0vzlMYUsIPGnDw42JZURH4z/09ymLvErXfOz
5ixPzVk8dW097/8ZVanNkCLG6TNeW67Aq0XtFfjs2tCDSzw5VY5PTTASnUIg7Y6tpI43awwfZ+qg
LnZXc5KQRLVTjvrCylonFUNy5G0zUQYWNBYKBDuBWVihnl153LrqZaVUiJNbTI9l73ZMh3WxC0fy
+rIG8FuW5C0Y+m5iNLh4ra8iA9/CsTHoZqU4NMWF1C7HbW4Om8XTu2b5rX9YyJ+c2BI+Vn/OG9mb
u2aAUgmx7sau29h7k9rri1W0zoleNfobxmqNCGK4UFuuozq3w/tShjZIICW5O4F17iWznPpq25si
n4RUSr9YH23KSK9zYWK4E1ZOSqObc1HShrIvc/GAMGF5zDqq2IrJ/CsGPq+idsWLI+oydukJ3RNE
s8VLZbx3C9zAPJQ92wQk/Rymz77nANtNHJxtxOshOl7BfI3BF4xXUjMAlqj6O/MA5UyH2i2Poz12
R2sCMwBd9NxYBcF2WTJ+iNPq9ieZzrfS6iCUduxwxVPR6KiXutDruXGNNi5nd/4x+zfIwZn9SKdl
zSBlqDeKIrtoW3X4aM/zC+iCueuh0R3O83Q8UvgT3i9bIK82NZaHdCnRE8xzn0yq22jJmWkypD55
jVuh0rtlWPKTtyjx1Slni7c0tK8qtxHnD7SfgsTfLgU3yxLiqr2ogGNLYH0Fn1lbORflpAoYlgKy
bvaq36l2iAaaKosBER2JjUKcoPvvuUuLE70D9mno9Haa7dG5Eie9uQQD5tWvmdfqgS9unSjrzO3N
mwbSm8qhuVs9bT75zVB+OoUtzstcs51mafvuBLP4hiTz0MCk1SGHyYuQd3FXgJg6VIfdupiMRkaL
lPZ9HfThzhXUFe5GirAjhQP2SjHjksCCZftW+djnCq1P/VgC561TkMBCi/e+Mq0fEx/KyR7q4dIz
3bwUTPJPYZf3v+Vkrz7OeSViyoGGG9mGHt9C4qIGpDMW4fjxRpHijwXQ7K9jZFVibcCt0ULB1xTR
SA/wXaZhHTd5URIX0xkg+QPNtKrhmEFenR/yEVkC9eaNf96mgvrU1t9+i60eeEd60jyndvzqzY79
oqnDY7GanIyFahI6OZw/PPXjdZJOdUC/GDxt06CjQPDAwzJVGd3D6Hw/pJ1ldz3VHQfq7FjxrYa4
3R0MrYNNqxmWLFn9jH/DnHk6XrXqr7NYsh9DLa2rr6URV8pv9rkzHHIzh7IDDA2Sju8TbY7w0b91
S/A1Ol51tDTAtRrHW9xAtdH31wS2/el5S8u4Vzfrn7REGwpbCFkqa/lFTdh8Mk3hv/hdmWsiZpw5
tm163PqUgxdCGowPNICKAB6AEBiwCbq/OU+uldf6Pvf5MJHFOcGXC9dK4xPhYbby5r9NOAW0eKUA
bHbg/hh6n4O+W+TfxXOKJzVQVeiPAtovTedzmPHqlX0Dk2NR+FI5jLmS6/5KOTAOnHW+lJ7oT6Xn
IJ1YCq973xoun7D8zqQv9Q25KY+G3c3R3PXEs4ZOeiz8Yj+jct+ny9qAKhn4Bpo5wOkeZPfwYm9F
y80ZFg5PiZk+l2Hevm79KrFpgGo0+0pX3i9HzkBLBn+6nJfyHNqcw3lBk6ZtFda1dgczsmfoIKpU
Grp2tfllGqG8b/0JmqlQfQTt6z+MwiHipOs/jKHvejotqUfdFdnm/nGqcsLeBs6S51OGEkv5j7PF
jCZnWtl2LazJjwZZ3mHUdvasdYtEQBmIBUK+mmWNo/4m3D7opdoOYuKfY4yyObX4VeMscO29UXSs
6n4jLnWQZl95AQlpZuU79WvGruYkMKiY0q6iPrfuPn3pNe8zP5O97y7cDviLCVZDArROyGroU6yL
pMv0F8W5Eiq0/1SBvyR4p/WPopt1xAhuH22SK+9LxxNvfjHoI5XHFSycAJpaWiZ9unXZb3rrYDbp
sPenEqWHS20ZjaWo1WQGH24xzNKX+Wm7q5es5pweYHECVufA3/v5KuhLpQaKjyHfbSHt9GFgwBfP
4XCnt8KDMIEbkikRzLRcDtQJ++PvNkVfN5ddGI0If3aqxNOyhUGWiHQB6KL5/E767lTtBiFkYguH
h1LRzunp8M1VAW8C93P5kYm+f2iW4Jc3mP3VniWHgq5Nbha7fOXMn/aZB+Y5vJiEQD07awtU0Dfi
lI4+FWeZX1xWMLJrbcOaD/VkRAA9f6vKqwiiGqrrPOcd4y3dguE8D88z+kx4dXd+c5c0h+A04TeI
CMeQXADUiLrRd5tdrLGV2myCKa++VxLDZ5NM9UAn/AePPx157brEbGzVcam0+VEE6XResxk62Ue7
pAdpvua9gZKzaJ8Yx9ponW26e9PMeJhdvcS2H/gxCjWLxa8soBkRw6p0oI24cdirpebbz5F09s72
Ocp5QxDkCV6Lvt77WdPsh6BnX2vb8B7Rf34YfKZpA3Y7Sr3ydxa0QTKFgFZZZlZHYU6oIrxRXzyu
oQambbYvUzPn13Zx7Cdlr85paZY0EUb6M00HO1mywrgu2WjTxtbzn92wXgt/ck8ZNu2EMuTsVPRN
n7QNdebFAi6wm2bXuKcna46cSUy/aKdeG7435zlc7I684YkqJzNTbeKnGzR+P/0KxIiImG3/hyzz
tYVZDqyrK+kKXV0YqU5YztlB7NPGlR77r6JJFz7CkT2iDMNfxWjVl1I73g9yOhHmF8bPUa7ldeig
JW3HrvZdCuBk+NNwNjHvJaB+6/2WG2Msq7qOhm3YfgqZ+XFW+SISzqqfqz7sX7q56g9zL5wTkZx2
PHM3fKi5PqB42019MwGdZJGjUFkYNMUDpAODa+HsRqPvHmg2LvbK9mjXhdDmz26anpq7jOPQsh8g
gH5L+Lq9M6np0GYdSuDqBBEez7TkUcut63O7EYCUzeb0QststzemVb2oDdGYL+3xF+XoqH6NrT93
K20z/pryn1LBQDBDNDt3cd74rfrscuceSXb+laGi5Oc5TImXqvJrIxfvdXYKyqRbkV77ccouNfJP
AifoB/Q2bA+rVQxfFrqKT8PRgcebo9O4msy3ke8q4afrPKWy6Z9DL+iyXduPat81W0eps47lYnT7
ta7SizURNWYP9vqMUXIlQ84Rsb+W9WNvtUihihZNvN0F+YMMA/dIHBqzd2+NZ4QLy9Pmdk1MmfYQ
T3YX3mlIqXdWZTbMzBHVL2PJsNylLXtQm/tA26M9XHNrWh/YoF99Ua0JYaou8cFy7K7Sml/bjb3W
7rYumkTwNSnXvvTkYaOCAViGeCygIlFF4jZ8IkPn082bX0Eqc6AABb5KWAOwhdfOf017g/opqnHl
UK2HmF215sBnxyCtz/y2qf9LqsbNT04btljboAxT6vmk6CKl7aWnmJVfLsvGOK6uLI6B8Px7I6s/
jXlFA7qRUXf0QtVcK6pCE6SN68lvdQ6z3Nbwr+6jKDz1w0obGC5f9Y+r3pYX5RNS18LWYbmDMc+q
Yk6K3PgslyCPUGK5R7eFOilu2ZEJqYnyUgZuFkOKilhIDgdCR6fuHv3y62q4TdI7bXmqyc2MpnrD
yL25Hy7SlYuqJvHTDZCj5NmUHcIlffPK5VsR3hcXFb1kCCIwAzY8Un0q0qemCI6mez9vCC481X4a
XqXuu6Cvn9yenrFd0NN1+sfalIFvMNvIqEf1LuEudl5pPGxlq0DyxXfLgRxxu//NA+8wuInsHk2h
h3t7aPS9hztxGz25T33UiXSxhndmuX5ry6pjq50Ae3UecHeNNbctuF1ZUfq0qysR/Ao7kth2g4+a
ipo5b78KUx8W1ZHLd2szH1xEoDpEjYfT6uekmzJi+id0x0x9I0b06z17HIEPti6yHx0KiI9cNdtf
e23qF0rnNV7R0XpC2FFwEI2Uc7qGv6MENn93DS1Q1OfVxnhsUFJJRlOuqaxPR6M9GyEb4L527fJx
KBe0RGC2HbRf6nffoY0/FrlOu28RYR0tKFh02oqw7MaRyINLK0IHy/UxN06y4k2F4jLaHxnQ3GkJ
bXVcm5THObP0lVxwRkoKCVI9VxfaMu0FqiuFdpdyfh4R3iWIvbix5jLdh6gSXzqzKWOm+vXYprmM
LLD2a6ZMymWhCqN1YsHx4FN2/4TUpgawhAyLEIhWfAdDCtDmWwYwYrEZ4cO8MIjPMg+TELHd7w6O
lXV8Q+hEe/xeT6p+6zynQX/Yg4VEoxnmset1doKLwAwuWVBA35XsFndUeFMAgeFSobbx3EflD9yV
ZDwMbBN/NTD+/ejkKo+lNwV//TpAojai20lhRJO02rx7EycO85Sqn+fKtsm/D0Elh3z9DlGmnhsD
O2FbAB/S+s4hl0/564RwCkBqmi9D3yKESMPGO9g9AVsW5UB8IyiAjTXs7zTKVaD4HLmBLP0n36yQ
lBiTvcsX1HxMKmbS2t1PwMcsAT3lD5VIyLds+k2mSPUdmstwzw6evlbgWknYbc252YqF+0yxlLQ8
oL3y1iMbkR1ZourP4VireGQxetsUnbh4agbuIYswzcyTZ68p9HnqZ8wAfo6WY7HdKQmKStJeX4df
0wSq13sUrPvV0h+zgmmmmZqFWnsYjvM2T/YRy8bE8Er/7hqyomUrGsqlkFsOPBx0H73rbPuFs3Dn
5Wq5+gqjIhORlx1dxgcKE2A3haVQGmXu8GewjUVFjm6an8DV1dOikX00ykgvHfFHe1/A9W50oD8P
9ThflxExJaGieGYqdhIxTCEcWOk9+Vb2nJldmph1Dh9XWR8IacY8KrgMA9GnRxSzTVLPqXWi3RgF
lyNFvmuk5zwLGXTXFcUcz35fRB3vEdiOG/Kqw2hlqQeSbyzebiZC+J2XPL9PHcSnLMnV2xCSOLCz
Z+r1QLJ1tg9HMT/YXSo/Jf9/lAcTW3HO5dm0KTEeqxrPVhXke01E8L4NZRuTPSmj0gXVkCSzkWjF
mQte/+wibY/Jz4RHlKr71lRmsA/k81Ei3I4sYx0vk7XhXldzcarDQB/UFi5/fZeS213IDZpw/bRR
w1UOuTrTpmHoCU+Kzje5x47DuaxVCVQj13cdYH0HH/61meO4nwTKSlPINYvIbTeOjtd9ZnYHbYnA
aI9wh0oERCkzHhH6N8BJsXj43fJ7dje6zAroz9GfsjifVZZ0vIH3Zr7hNhrN4SeUcblvChyhG8vq
yVwDj27lIEdJkNafRVF+TJYJ0Jlxhjg+pg6qpD8Mo9mwxjgu2nBtRC163qcCBwMW+pJXeXV9t0A9
QlmNJ0deB6f7d6Hs/8+laTeT7v9pZrqVsv1Hadpp+CrX/6hLu339v+vSgn8RhB86pukRAkrFHu7t
/12X5v3LsygdCn3HDE2XCjQMwv9Vl+b/ywQhowzcogDddW7ZmP9Vl+b+i9xmRIyIzVBpu4TJ/z/U
pf2nB9k3LU+4nuOaDv8+as3+cTf+N2dq41Z0DIe3chM1zJfcN7+8cOaeGGxx3OxcR5lrZf+Dp9Cy
/gkW+b/eP9+0bd93HfRYtrBtC+DlP+OObKcqescaTICFQW+v7Rzk9akygtYn+QW9SDzBbiAqJvgB
m1jO+/awcRi5TGRO3V1y8owgKFNiLgAb+kDsU+1bC/gJZ/jJSed+3/Kz/W2h401jsAaS/Js+g7nO
S381P4KyMcWxDfuuPfNaV+CbNOqwJnbTEiPWTcWlLSqt4Jnt9l3Kcf1tTERhRxtuoViCWoG8k+X4
E5Qumw4E+G82orxsJiEaJ+uzl+dFGk9MON7ZCr2h2rmajlviOULnJ/jUJhMjgKLhn7bMKCNCwp/E
XiOrXsC+lWVDnHtTHgnXMnAWhis0erQUq2LD3nrlXyChvb6MB7/si53dc49S2VMt1RMybvxGjZzC
pLLG8THHLPDANM1cY3qO+VFV5oPRUfETGxuwY6s0W1rvTd7OE7P/s6orDG9uox1y9TBVVQcG78V4
1kKsyHZmMZZXdL2mvQu8fMkTK7OKjxlL0zvceLoHTvCcCKy4/WCd7h9Q28zfI5Aq9hucUWmcqo1v
tJlVCLPkr3b1bTZ4LfZO5/JNlyLLcshg20JhZlRosM0CFdmuF1kYj8ZtD1B4pHyGfmCpiLalZ3BV
uvIA9CnfSD057OVN5bKNiEtJDinCbkRWiOLgWVegQXxJ1X2YLso2r1sh4wVbKCTa4m/YkYbmHljY
cM4BA/WL7zR0cOZSz/V+1enNeYKabse0C41WGKXtJYsY2j7qwOJxL69VfcvtnmzseNEWbCJ96HM0
xr+5TxdLnENg5BqzitwIHFnNsWoOYO7QX2Oncv2jMkkCNCGgQLAMh89+InxGHwZV3qzQk6+a5oG/
eu1ydKcALHvDD9P+R4ELpvgBNTYUSbpWS1tH9lJneTIMgufLcitTPy5db8h21zBnjzNWaFvMP8xu
rPPXqrWz8ury2PMUesXtq+FW9Yhx5N+/GODgnFBCMJTHGVLNPEm3xfeLuKfyBwtN2UrIiJ01p+60
YfKs0TK4Rep7n4405BqvsvL0oWWeMd77LuOnxqzG0yzU1n6w0ntib9zgA0S8I991LdARRLJtg0f2
N8w/2Ac7/YFxAUFI6qkm5k1pXJZ/H/5mXGVYR/Xk8PuNsR+wKJIRULxOZc+rYrYLNb7O2JT5mz9k
ffFj9py2ehlUU+l9TwA7j7QObnbsMFQqzr1cvyinM9SpW3MAkg7fi//LZm/wY28BVE3Qpdd/Bgj3
vyXxECy+Tet+ZHWw7XKUpcPBtSy6yaz+YMgteBM4PsID2JXzIjGM3DejZd51a3m8qeA77uyFgxIW
pM9jFJ4OBJ2fKO2f8skePm/hyOx3Iw1u7isJ7dPRlXxUgHX4G0vGbVTLP0LZECrg3sDTKlDmLdFn
uYjCSt+mLRgx96Bi9h8xrr0wHP/tmnQmi1ItboKd1jqN21SHO3zr/PSVuM84jBGrkHr7XFschGRL
N7/tihyaYjE9vFbVsVjopPKl+z7ljDJ1TdT9uFlvbdD8ATzUd8j2O2wl1tFYZp2sXUvLXT1+18CA
wnSDvT1gxTRTA+stXv5Z+9CQtw8mXFkrjaA792sYd8byOqshaZHTHHR26zVUs3836RRGZ4IShxo3
iH/ahxohoDc2934N7/wzgLVd4MfVfZhnb0El9nBcW1RKG3i3CVJC7lT705KWQNTzVjvo4W0Eg6Yl
z+MWJOjgSf7x2LC9wjmtYXco0Q5v1J0SysFdIMbtAqtbHiqX2X1MQ3Uwu6W4KVUuxDdyiI35EzfY
HPcNryxMzNluOUbzLbgVw7nvlJK8CMy5O2Sa5jHTgJupvfUnmoNOkvz+HcvwNU2nz3a7JfPXrgQy
JjwUWT25tQVyewD4HpmqSEaFUyQM8NQCzdniN1D3ybDKY62IYWp1tX4QqDJkEXp4sBaalokZwB5l
GVc7ly8izA/c/MjYQwbxbemHdZcG6EBivEboCeYtQ/8G7PPYmbh/MVN0d2TlnDE0IwVJXYyXYJZZ
xcOUhuP7BC9u5hgQR42kKHSPExI7okDkva1SDu4lxFDk5Ils13wvChvVGCkbLhRZbGkbrYIj5Dk0
CoxaruaiIhNPnYw2/M4nvcw7B8lzDULqmdvO5HwEEdjmxzDAr2hx9uzduXy0+s1gXx0w4/SDHqZo
Cdb6ax42jiaj9Ssjbhe8W2pz0xKSilDC1ivnBDOue5xrDxTntkjwT5UIxa1+VszTnvwZYiLi1dg0
24A1qjbO7LE49+mChW7wra+wq+RniLYIYt/v8ehba3vl5ECbqVuYvtKlYhG35dnZivorSzVsA5vn
Fo8V5A2WA35mCzolEP/iKL1bfGKfixa5M0LFF92OyBKzHI3YLkWZv9dzeCN3OnWXyQKWbrwJsM1l
0h9LNhB5YWb+Z+vZKK6bUj0WTI9cE8U0Hbxl9R5GK/wy3a4E8jEcsetUUxaJZckGXV4RDtY1HPht
OCKkBGJmWEDuHExt0noTUN6AeEFuRobVSi5/w06R0dc01DA2GIbe3aDdosJOc5SnfVNQ5W25GpAw
7Wy1x4foTbH2UjpkbKCmOeJjDN4BiYd7VLfziAwkM4NDbRbmo6wQjGEKqPmm7Tk1YgnOc19tmcfI
1fZ+MuK93mkqFB4qw9IJDj6frR/odoOWOAdF4d/4BLFH0jzEpcwIsPAWxAX4HhZ8IarsOHo9dh6e
1Ee/dXVNdv4mIFigqO4sO1RRSeMlri7qLjDeFd1z163b0eZXlyhA7H0y1WLHLUVr3PpSTr+sgBhT
oXPrZ9daouRILKngqJ0FSz5qvuwom9xBFO4hc6pGHMJyMogZwERovmERTDo8qoSWdcMxxXp/gl/G
o9EbnDmNxlDqytm5s/LOP0u7ap6x4byrsjcREEygJkDXx2JsMQM6gRkNtZdozsXElXZB1oEwrJde
pzbCcfIyuhQtMx1KcxIytD9iwFSsq2NzHDo7PynRlAek+S7HoXJ3Ldfhxe+MPqlHgf1AlNNp6Ee8
VarwHidm7cexR5xRoze+DK77dzHJnGjL2yHcBejbduXYQxZX/s213kjrLkeHhS4XcXxmqxK5V5gr
NOJpVf1C76irfa6n+hSEU32/LeFhbPo08QssQlG2jZpXWwyF/zQYPROW9PI0wf45xAirjO+11NlP
s9c9C0sIFutbIkyP/mSF8YJDehcaVRltvddctF+Z0dLO2R/uVG3tggF6xp+XHi6KpSLwvDASM0qZ
anXnR46eEW4qU+T8my2NPEFGNttmTWVCC8uI7xSSPB6ED4qi1UKSXGEccnsbXuHv0BMDKq8glWZ+
GWRO1Ko9i4+QRaf54zSpB2k7IAy90Ps+PBQ6nN9a03KcQ1t5Xn8zPkCzrn46PKNQD+5E71uMM+X0
xEZpZrsNyjwx04klLVhks9PlyGG9OltTgyjq5WU2LazcwRhkfz0IuG6Xk3/xKX3LjXSPXT0y11BE
ndPTEzsapaWiaaZxpq0lbl5vCYJ46tC2dmJav+G/Wtx+BTB21Hv28uDNRiDOhaQW5+gNEKe7JZeN
f9Gb+4hFiiyUBalwn/RT758zoLYXyujQfJSVPmNzXs51VaIJx3NIekf+q+3wOMTbYE1XtwlRefNX
dY/Gss7n3MWCE/ai3NuKEJDCLLD/AahYh83RaREJYit2GK6tZmcriK1oRA3m7CfGHfkA10uLy9x6
QbTmrOk79+ZEEU5XqQT5kB2nPJlH4btfemrWJ+UNZUH4Ya4R8GgIdWdoy7s5rY3TwEl9HTNwzHFS
b5SiqgununUJqs29n1QP8cipmRDqTJDF6KZ3Dqf4gzvX/t4OlMEMINWrOxMC6HcbJkEsMXcTKzau
AeH8CsatfXc9U18XnN6PRmoWSd0Er7koO4AfUVyJhKhfyR/Uh61d1H4wpUbEXzfHFL2zPHAGYdiq
R+LD8QMBOaH9gZq2uajX0Gz2jVIM+htP80gwXe10cEbTgnuyNhk0VNMRQ5CVqR4vLgvlPiNTKRaO
dRO5ceUnMJIT4SWTGK5mlhrI4wWLUu0NRcQrYxy7CgWYuJkIA8Ffz1+KjRR/cAvvQiiH++ZRxUgc
Dnt3LnlrR3ewucQ3fdsqrWKXlnzDxWBJErk9D+WFbd+V2I7fJOWKf/PQgHYaTHN7qEyIb8r0wqjj
X7sPy8mJzKmkj7egmCBaBmMML2nOrGh4Q2NeggDzBM4Th0+LUoRe9RsMZE6acc1kn5SzUfzwcHbD
ezqy4EsxDJJt7IYSxkEg8RrLuVngjpYNxWiOuDgt1W/ouxUruNMe1kw5kJ/4pQk27jyBvcK1bw8k
a+ZlRnVq7FpWy6sx1P5p1RVCRqxtUdvwyju26Xx76+g+r/O6nYmp8HBJjTrdTWp01r255sDrkgUD
8T78idznhKgAcwr5LmTRfbilHHaYA/C0ibHbo+Wmdzrw6RNsTcEDibnrZZxpIEURueBZ2Yom/Oty
FL2Ypv+nkgu37iQZgjNb4/flkw9dhB2p/b7KAP2+jV3gV2/CyoqBC+4mkWP/XLKF/XQo2ksG63/S
Pcys0WcdQrsykPuug+EwVK7mncRXdOBvziLEw1WM7w7Tez8KmLRRv3O5kXQKb3w/bmS89AZaC5j2
EGUV4q/yGdN8cVeKUhEKuBJ8i9lrN7XDxk8/uPh8LOc077HHinXB+ewVo2YB6hkUqKzLf5e61PQs
jpjF11EUX2Vl3EKrV/9bDetybt22xRxZNyezDxVUS9ijx9BFodCXwHM+Dvg7qx3lZ9VyGifLfd78
2Z6OLeqw92HiQ48azrGb/NDA6ACLwBLIMHUp1s4sD1s5hFjpUM4ndpd1KlqHQj3mNjvRPi1s77O0
ZDlGYDZVFttbe/M6rPlQHn3U79ahHLT/PbfB3F0xU2x+FKzbIk6Zzuqvsl475D3V9rqY40add4Nd
i9eIuZSfXmb0d7NTryS1FAWivYK+mkOVB9l75rUMP9yh5nbsmTj/MpwRkdr4GTkGhjLUna1NOcbC
5RVbxI0UWGbE1tB68uIrkRIA5b9wf5vcHLNufs+jb2ZRW6Mk5cla9VeB7OY8ZzXrePoPvuWWE/+b
hE9UIZs7ZacZ+9RjQGRDG3Na9q8YC1Ax25mg4LkDcjluGZbMiG6H6WwEW7enUWZ+UYPh71Xl9syP
oZW9Y9Sjore0KivqU1f+L9bObDduZduyv1I4z8UDRrAH6tRD9kqllGotyS+ELFvsyWDffH0NyvsC
VmqXdDdwXwzIlpPJLpq15hzzuVH0FbaW5gt2Sn6nUWsYcHylZ63h5g+dDdhvA7uS6hqCcSoDyRjC
kBFOXSN8bYw0XA2Ry59o3iPKFKFJFavJRPR9MFMmmKotqESEHubk2Uwih6WsLAE2tvYaWgZ9WL3w
v1n0Wx1LDZGk6qkJacnktfJ7tg5xgj2SvRsfoiymqJUWlMjYZvs1K/uxTqHJZ+a9K+oJUUXJr/FO
Gjy8ZMvyDhlZDI/p7e/jt7qTNddOZJQZKGGDfYB8blx4sS1TnPGWnqHU7ytm64XtZ62OepW6w7RL
aaYn+MSDThWYOmIuhhTxpEOgnWz08qnX9Wgi1NhTdjIcpU0bJysIFMYtFtRX9uRRnhm9QT3lJrgB
9KQeH9G7Pn+KOJPZOTVrvbg3ZF5Ll+2vkd5XYuT2V41ymx3+E2YhLU5HvuDQl0ZyUVueLH9kuUMJ
JvOpsP5VyqF+xUWSTUwpqMX2lR4QFROjkpcO6jYvM/p4p/eaPmAyauPhevBL9aRZBh8grZjL97u2
YyjWy+eaFuKk7Wude2CrgJOzjYHf8Yq+pG9qBQJplzWVlLz6yuNCtTRKh2VTG3x+w32i8qpoqB81
oXP/KbSJ7Lysyqx+Sh2Ml4tA+VNxrxO5NlwzXAbxFguoCQfDrHgoQ7bryQWKHTO2lqMbt8mlYOjJ
Dl2btA8s/OvmW24PfnUvan1Sm75winlCC/xm2+omeLbKVXxaVk980aovYGN4b6dK3Hprn1EGRMqQ
Z/ismdLr/DKuakaUju8wnLuoPgCH2AZlO9eGY7LsNZW368iGr7scUpOvjyy9h3uEF2obtfBAqtrM
Dpo9NouqohtIFiXEm9bFuGCJDYlmU3Zn+l1vL/63LsOcchuNJgTwFo4JfZbWKKqZ6mj2uSgA4dbW
0x+NlavfPYL/lbfZVRHlTf2ff9nvYKMOtjxPkorp8qJLm/dwBhb+0bAg9oysysjgqZUGYa8AgmB9
ZR0+EU93qohWaZs1X7BT3wjHf7QrOBYdbSltCxErXZnTNDEW07h5WDzBtdHUE9W7DvMsT8Oviu3d
SraTtUcLVZYL+pdoUtI21zS4fjOnrU/K67QnwnwJRNNaxzLHsj7oGUyd0vpe9m6D0TZEFL0oUTHJ
xdhgEWLj0rj3pq11t04p0I2IUuybQhPVyrPj6isq7txtOTk94Ik2Qa+uLg16Qe+v6aRh42H6wPNN
ZZNnu0CtHibYSQxruKp6s78wnD5fxkVQ3v3Du4mM1tANw6WcYMytqPdHLnnVEC6MExxv9Eh6ktpn
VI3DX6Gl2EB4dKDiL+7lG2v1/cmyaHXhVc8NObqjJ8TpCr5N22WUkSqQTZeT2eWUnTRvP8SThYvS
99xDlpTOUbM6tX/TklO/r5FstG6tbbSmwKkZhgau0c8vxXzc99/LFZST6fnRLXSlc3IpckSDCSRL
ds2+HK7cLBuu4hD3M4uZmLXB5wd7j/XkIJ4rTN2hvonqmrfp5I57I2168E+Y48B3IeZJldEuvSEw
vwigOD0pIfGMS0dQJNWlx2V/f3/Hbopj3in8nXpNtV2nVpSuqyLs2iWlDOaGz0/r9EHmcJLnSBp0
SOkDeHO384/BIcdZljMeFQv1NvFEQ0TvYRwpAm1dP2HQTwEQUYRiYqCyPLHGWn3+BYT54SvwTNHU
xXJFS9X+/e9/fIWol/iJ6AstWN+X7QN68ElDMG9ipyjowhxZcxDbrNWBolsQ1smTPyFto8ZTYmJp
nUqnOKgHVEwamoqXcCQLfGC544J/k4mNoQZMNVjRBiX3EoJSR5GtYfxYlkEfsceY5LQbjBgNFFRA
1KQ+QzSmHB2/804FSoPA3zaM/b/bMlbXMNHSSJjXoKZBi0lSm65oCZiYtjEq19/dYDSj85yFrLyk
E2ErgJ02giaC+PTmKu0HbqJXg825Z2/BhErnhu5gGWOo2TSdzge7sFPCRd36ebZB7DRPvb3Pn0Wn
Qe5EyWDhOjWc68Ab+dsSeQKU/352E0D7A3XW69Y8E8chqwGJ22TgQjbRtjHmTGrGteA5UINCmh0L
d59BWo5XqP/bQ+wm3qtuYOpaco0j1gA+bYZ9C+nSf8g9n4iEKgyR/VTNdO3AemQylSZfwUp9ulKS
+nt6gG7BhJ46cGkPjasN0y60xrH9ZaXwjXaFF7ba7RAbfnM2Fh3Tfd1aMGp4nWKxKiY0R5vCcPkc
I6KStJZ4ufGIkpBI2GyF0YI0BpcLRZ0m2mpDzLX06eZMOx+vRXOGxJMJOhuriH7e23rEKtFb74fC
1IDwGA2l1Bpji75rRK9n5xDnMRE3UUn5uvVGVa6J553XLJHJQVoaNPGqqPvSWRB3G6EzmwDAcRHA
TWFhijh6gYsGyzprfBiOWRfWV83gqad6ihuaN2rwqTT33gY6u/MgjYqnJtbpc4xaX176TZNna18l
Pl19zX3G+YiaK6e3YOfxeClsc468q+NR2/9epQ09eCRubIcrreyylUll81UUibweg0SYiwAPCNyH
LJ/SPdum/Ktp70T7IIXNUMESCr2cY9m2QJjx52jhgeVShsjlIqoj1vQBPcVrzpFxyjV9TQfwEF7G
bssF/HyQOB18UbSZTLMOx5csJ05XE7Jnf+i7Pf3u1GN8DzRKy6uC3e3V58eZB9c/ZxSUBRS0hPAs
1xE6iov350dd1eyauAD7ZWjOt9AT2a9YN6pyB4LFyhYyd9i4phMUwXN/EsVjw0vx+vlX+HCJPc+0
bSYz0/CY1N4m4z9GQxwzUsszgIB672IgGVnGU2pyroXEGbCAFfIzA6Dlf3GBT9eInDHqGAJHEUzY
mAJOTpweHCZHyqaL3HTjc0Owv2HUmtvdaY4XIYg68cW4/2Ge4zzRT3gQ+i0ELe4JKb3n3R2yhDbw
FEbecRj9Hp7LYPzyxoqh5PNrevr4SPy6bDVcHbWOLVAQvb+t5JMoDxsfkBOPrQimOgVOBDLZlP/4
/EB/d/MsrqRrCfQnwjHeHyhsg9ysSCVbDEjBf1iWD6jCDNOZaNVhhHcqd/j5W9Dx+XF580+eXKlL
EzmU5ZoGS2/TOLmBTHo5mkqM9ZSe0qOu1/V+NPWqWCTI4dUaZq39M3KS4dWKCvHT0pouBVTp1s91
aEQNxuWx/CmLuJJrtCrWeUIHEQMkNq1rB0H2vcqd7OANVDexyXbxN49m9HMWSbAPBf6ecEFuJdwI
yt4UMqNIYUQLuu45jdxZshN5wx4aklWgRfTGZ8Pq6hJztFbGB0ZnWkylXfzoG18rt5OQwxnajNy9
IjyO6WqMqiB6LDyXoHqQeqXrYdjWnMzYOm/7ayxQAZI9GmkZjR3iaPBQFkw3nmwYhmrfndS+LyYT
97WNFnaH4IZROzTjpkWjq0UFreq5foCPhb/P34pLGuZZeZGx13evzG7kEwJ04vml3hT+TUKsBW3c
qW/0bN/afuyuaxcw6zZrs4w9r6wzPjMPC8nECaMrqI0JWYlrIlaZFEdK6S9elF2VuQgqTQayvI+1
Y40+4HZ4KwQBSoJ0R8/2Z9xgl6K66OnH2soaTgSZDjXnkUWCF7vD1kqwYS+NHF2PyLvXNDWsHFVK
FzDxI/MnncrhvT/UVkzF2kqg8ahKteauUPlIhVOz/IcozHNnAy7Q2w0oLR9rFWFawgLCOkSzLbTi
hWGdw/pC/I1V2Y3WsxZ0W8XzyNSgxtvRrgYlExGLSrkDp+PMveu76rxOJsRpqrfOf88JFtXBinHN
15LD76JQbEZ5/aTCfr5VnsuaQAUwjne/f59OkBuc65HluIeoIe7v4FCyfBysApeHiy9y14wTSIUk
rbUnjf7MnYnMhuqRiSXiO7KY5DwXM96vU1pJ1Zxl7tYaPWvTj17fbFK8BdDYp7b1L+KcAvQGSTG8
alQgWXYR9TXckxTLo1hZCHy0JbJDHubf8hfchnzlPG8CtbXxtrGAIcwT6IKhQszGvCMQ/N5ublxF
xrRUqPi982LEUvv25v9PC0cvopeqqIvX5v/Mn/xSKFZAQdj83/c/1r9/Dn4Vs17z3Q/rHP/yeN3+
qsabX3Wb8l/5oL9+87/7j38pQO9G9es//3op2ryZPy2IivxPJeicDv7/F46ug1E1p7/+Wzdq2P+m
1OEKnWnTMgz2Nf+lG5Xmv7FPmw6jIy18thvMRn/pRg3xb5v2HXZll/IDv8V/mmsT4X/+JcW/maTm
LaZAhSoMvth/nfVfZRcu2O+r8NfPf5ZhTrc5b0pW9o3MC64hrQ9TrDYWokIiQQHQhMNn7LIi3SvM
TXEJ+pPCexnd/XFh/uaIp3PC2xGZ0NlSmQZf/2SKVRmemQqz1TJx3HO4X9sM7NTnh3hLAfpzxfT7
GJDHdFfYniNPtqs2fduOAkCwVKuYyLMlQYT2q7+PdtHiOCx+caZYyl+qxZ5qzhc7ZTEHnpwcm/Ws
wz1j2tO5Qe9n25E0jBTgJbLG6iWsj8hF56n9XNHKCzBem/olAJ1lNn6xQvt4XMTEPGUWyxeHhenp
Fh2L9hgmOsfNG5hfPsiHSlzCDT1n4WIZUH9jeNWpRf3wizCc0+UF95FFt+EYpu1wO08vNrupIoAl
nSwLWuFASyuUBY5ap113B6mzXzkkjX1xgz88tRzSc13JJWaRJk/VzlFnQTpsOWStMDwNQ7d3YrdZ
sIm76nTnnswE76ZGmvPFevRvDutxTFbASLkpCZ88uih0SqdAWbUsJuruC+aHHwkebQzhyVmf9CvD
24N80F4+f5o/vDAu3Rbk4QYqa/YBpze2FK5G3BBzZ4op0Vi2okkfxpRInc3nxzldbXMfeYDwZ1JO
o/Jxulizg9Su6pImq08zqSyIhYcEUej5ec8a6vNDnS6zTQC1giohlSvLZkw8fT+DjvosUpXZfLGg
PDJIBpsvQ3JPX8S3g8zLTjrV8zDw/kVUiHcKoWkEUVBOjpoZ6dgP3ReL+L89E7wACAyJ27BOLxpt
v7hqOwMyHgWejQaPlVW2egYBFa7++TUzqZdT8ENy784mgz93uRjGYsk7zmMAacnVxiUqryUv3xcn
9PFpw0RgWUxV7G2ZgU6GL6egw47cEe2uDO8cq7otU/XFId4SuN4NkdwZ820fifuYqvHJqWi9aJUO
qm+JbgcmsW/IK8Jjil1XFbeTnkG66z2siKJFuaB5yQ55I6zcvNVvZNUJmsqN1awHfyy++GJ/c+68
ZFxel3HF/nCJh0jV7KLLZJlMcNJpR/h0XBGc3vzjO0nLg+dSQvkybP1kGEHuZgR1gEF1mnNVAmpq
pBybKEI/P8zHWdBlgzmX5F3P9TDSnRyngSrdkGmDsGbof1RAjDZBg2DAIwFaTyxtLfWChOjCfrIy
wjrxFUcVvuS23keWnhxwQSMqo/53Vpqztak1XpvWqGAeGOEKw5T+8/Ov+3EasYy5jE1/hs0io8L7
59sm4pgcMYerMt6mw0/Hv2QveD0a958f5kPfgLHHoKrLZlWwHOe1fX8c4U2dlwxk3VgdxE8EsJu+
zIZLsh5jbZlXNa7XqhaOsxjlQHfMwA7YJrJdU/QlM0GD/UqGUfnF2PtxZmFp6HhUOQSPHm6h918q
U7XUR3InlwUJWW41BleD1z0nza61qB72bBBL0CufXwmLzzx5Cw2qOTyDOmtM78MgrGWIC+BeIBxz
sHLAnw6jfO8Xzf7z45y+VTaLIF4nOc+cgrb+yY2NBT6QFu/xUo2BdvRCw1+1vay/OMrp7HV6lPlb
/Fmhov5sAGPj3S1KuQqNAP5LMdnnsjPKdZpV7Rd37PTqnR5v/vc/joeFIqKWwFlZ1YUpzqfym/in
48TbIWir0eNitU9V6v0h7ELHCuFxCC892FhOcAYsCvOr6qmYn60/nwMOM7c4eB88U1rML+8PI0kx
TmI0u0s4tf2hNjR7m/pqeOpAZF7qaDGf67rWqQrAoqaZVQtGLWg501dRcqcDwNv3EOiV5veALubJ
6Q7pKPLaHZMl7P1tB4p94aKRXoR0Wxupd5g7ii+embc588OpsxBhlPR0qZ/Oqa7Vo5HJSQkwnXbY
4inxr7M5BpC+ASC8qItvkYZYq5EwiRXqyZVtaKDMML0nAmylDiM4L9EcXgthl3dN6V9+/ub8zTNm
mjZtPcY9YeEtfH9n5jwEQOI9X8/v6xdkmsmm8JDGSh9t3RezxVfHmt+vP57n0sWNI2OGRShyy1E3
yGrwQAIUX5zSfBM/XPE/Tulk6tftrA97xGbLHvjFIcjVPokI+rDNIxBtYP0hPHHCwZwKw/3nF/Nv
hiGTRQc7Z9ZqrN1PjjxF9Nc0A6ezZROdNWAOOa+k+9Vg9/FtYlpBuSDYDM2nedr+ZXLUG6pFLGuy
ENpjlu2QlpN2UOj46WyCPIL7og92np/vuzYE5xJ+MTB92AiydJd4SunT0oF23NOeMPjxCo4csjYo
aj+dxrxEeXcLqIBeUhYeRdXc6cRi1ZGB4dA/+/wif3iKTo598sQ2yC/1BFH/sjJe+i5dYFsCtOp+
8ay+dXTePUUnhzl5WLH/FyguSM8pCVR3nHZHB+S5ocSysKXa21kAlXokSqQ9MxyN4D8MTlhUuu3n
J/thwJq/BQhvsFf0qWmVvX9lCEfARVpzqxuyc8uw20eattZEfGvAjYCa+o8HSI43jwPu7Bme3b7v
j+c6/oje2kIaj7qUIWNL3tcKjS0Jg5uB+IzPz+5vL7KDqsDicUZg4J0ku4Ya3t064F6WvbcLVbQP
re4aX+oezfG1iL0Lyocg6yfnoBCaIjjDfTxWX43Rpyuj+WmeZfD86dBuO10ZJZAB2x5JOWiI3Gzv
mloyRk1ajbAjQfH+LTfaXoH9NIpyM6Sdsm4+vwwfhg02whjOGDAo53BRT1YveT3gTWhYFCaEuHGV
8XDa4T+soMybbSYga26Ju5QDT2ZgoNxEUA16tSTs88myWnyT4ZXbgOPV6eb54xcLv789pT8OJ98/
R30SGlMYxKTaaGRnTUm5H7r29vPLNr+BJ2/ou1M6uWyDa5Lzisd5nlmthd1Xq1k/3/m8jYwJX5wQ
+PUPixg2xgaLF0pfBlW303fDtyC+pBneNWTD2ELqUVIgb4VWvbaTPaaEn2iuRrNFS0C6NH5xi2oG
hHVjtxZGO6IV0C7R07aAvbmxOrpkHiK0DVxUeugRcmevRjy9xJ8gMbyVkzNcpr3QHsdcd86NSZ+S
73Vd+uHKbsziCLeRSlik/IJOURzHHL522x30q+rKdcZM/UIILo++3lXJPVLFQDBstMAeBu/GwVK1
rh3iWxxXz657SQzMIZI1mbpj72lPwgPLtK2R7V5XemEshcCQhVy6G77pyJpZkkzueDT1LDsbEGqt
9VL6rySyhI9BGqgLWQgHyCIKKfKm1c5MklfLqifzrCYLr1+ADRJEuoVTUK6Gwg6XTQUbdD2m0OO3
o2SLuKR5IcutnxOnN2KVe04Tt9pEnpB7QNsOwS+WHlL8rMPuUVf0u+h25Qdf2oG7mN1l1R6tinFF
KMEmlU143ls+TH2RIKNNzJr9Z2U/6FoyVTvSn0lVErl57Q2ZsRrj6dZOiuayRHB4hrURQFkCjrdu
w42PJds/EzUQSl8SxdP35E7sNIg//Q+QriPYkrbocXPQasqMyDlWXSOvGj9R7TqzINO03NGVGHEC
3QYAw++tZqhxLIJVtFaDa3nZGV7IaebcotMpZcaFAxxLBifkuYooEaPWgfpk476nhbec0AaWrl6S
SpU4j3aR1q80QI312FUXog7k0lETJuyxvMLoTYKay/5/SIdXF0rUogiTDPNAmGs4DLKtssa9RCS7
IAvH/qkyml14AAI8sFO60qLeXjsTnKylhOxCLoFMroSjYb8jseU4RJEuLmDn/ECLQu+em4ZDJICB
SSsQhTW+nr3h5a9GN4yztYIIGupKhdYsgzjMFrBH5DIvdfMhqacfUPbsJ6Jh84Ooe7Tv+fwFo0Sd
dYWtzhADTII4HO1MKvmqDBMAdNKH5SJLorUKsPMS66WlyX08ACK2FZrSjpDLsIWoFtJer918oQej
NvfRjoSPwRabElKdR+NuIj4JK+uo9g6hYXDDNW2XOfiJqnnC1ybfBfIgFpavAMRHHqEdU1FgkWjD
Yo1CU2zAox1ResllbRMo3mfs7VMAoEO5nlL9DsBAVwMWpVtgBXPZC6tVibL4e46IckGDswX9Wr4Y
OmExZZSqCyx3056lU3KkD2f87IdWR+5th+ber77D6T+nMCf6pQds1Xt0QAj1fnbESXWfWY9EhPUt
ULaCxyO/lm44FGsXnO0mT6MWKzFBT7yYeXLbazRsFroo5W2rv5qTTFe6Cw8egAIS9adJyudA4zEb
hE5EtQYykVvf3CWUts7ruE7vCeSLVqKM7TU18jDZNwxtZUejt9XKTavZ8gXup72Jyto7ywJGhXUw
0KtOxEUFaD4gbBSkIxBzz/qFaOq8Tq19HgY0KdV6ampeIJieIe3ObA1PsgkW4OG6pSGKbOk2xbcA
6PvKhhhCFi+xpX1cIfsnxsBLEcCRVLM1w3BnuvU6n7yzMCPhXfe+W63cjDE0DCaIdIo2HTTILm4f
BigFehxxuHiVgvL82SJkL9ik7Gph00BVwLfanWp3sTEsBKpBAg0WNcBSJgJCmIu+2XXKNh7KXgyr
PK8fGcfQ36Z6t9fHYM9ml9a7Pr3aLjaxSM2UH+cbMOzuMrYZFgIbV2cJe0ptUOqIHxgZehYB8qjx
XOxRVkwXZHPaJcI1AzGQO7FxImq6fqnj8sUNrOtJT9OdG9vAAoB7lEfIFv66IwmNeKrcBcTEnQaL
Gx7jFsP4wu0Jo8AbX94MSTNxvw2FuWOU+pUUabok9DT5MQFSP+tG/6dbg9Amncr+pudBupuM8MLM
/QO2hW+5ZT7GBQ4lNx7RYLlXNjlAa6c2dsE4lVdW0pU3peYY5EgPDK858WjLoBzgyTpB64kzqxRV
hpF/MK8zjwIhMS7V7J4oYQ85zA9T6j80OVB4321j8jTzssc3ycZm63XB1h94vX1Iyq9mplp9HQM9
CXFb5+MVUabDVtMy7RDYSPS2U505502ehNpqdCcXXGBmXqTmHNoeBwcAVjDnwMOqmnp3GKNxJ0wH
OJZ4qdvhQcf7hhKCWD+SWnr/xSOKEIfxoE/bybKuUiNT7NizZNUn6hJn7LhlWUuGwYDZU6zcZNy7
CN/TCl0mZEzMGOaygwDVqnrYwZbUMZZgTaH817rFEq+c/hCncEr3OhIk86bG3/GrEuTzgkhs16xh
13plXxh6eEGJZFtjbMNtBNsMPeBl1F1GNSU9BYQ/TsPiLE3NiuQ26i5g0ezyphqrdp+GVQ8+0YjI
se7d+BGw35ju65Dgv4VplQGQw9lVjIMDxkPHK2r5pazOKussDozqmzckRNg5OgQ0PZclGcF56p0P
wZwfSYViwcOsx7giIH7nBMGAbTNnQj56yD6Y7tyuJV0rVWUDurjvqDlVHG0JCzNfEwCIoDEgXYyl
z0ugG3iBignXaiHUIyPVM0VoRdEcGsrKG7zxOpBav5sgtVymeEKQuvg6zLPaJ75KM1L0KDjQRzgI
XoJ8pBoTifPURZA0CjS+BMYURHGMRHXC9LnXYK72C2Bgwy71Woe4zKzHMaUTTrOTpdPWywry2GU8
le73Eh/sdvCsyWNKsYZgJWsXZj14GwGQKJpdTqlVPHj5sIxj+7F2lL0yUky4C9kNB8hsZ5YqbwdX
FN8jx2q2KdmXG2VrwuHq9f26ifr+EsTueIUoN1tEuvdgxKAVlKPthhwb0WoIrWzrqISAuGwMjmIo
cE86jNREV8UL+KAwG2SBS0TPs3tkMHQ7yl4Rc1p68UWTIf+JgyB4DMCStGs/chlDs3KnGgw1C2lN
T+Y4XuZDjZnDDowdyNslfP+IcEo2KFcNXoQDos34JRsNUkxzsl0pGRFhYGLD7khAsZrypgjJgxnZ
rBNqbia7rA3DA5SfsybUMRxm2P+mKXuq4vYMB19FLGNyTYIXicN5ffR854GIBNgYubFBbY+lexgs
Gt4UJ+c4quwRMqPugajtkq1iflgypvmXdWI6O3Pqjl4W3roJwqtsbFkfdgnqZ5Xb2Q1+sg5aJ+8S
bjYN/YqXmjdxKWEK2pqON6OoYH2E9WM6DjdBKq6BLT9oo7HtnbQJdpDI8Z82awLPCjyreWA/J/1k
dGu/MoC1Ec8bXxkRk03jn1U4Bq7wc+LRjDGceYvEzasfeN7KB/K5qxvFwvdY1jk+0XpSd7h6z8l7
zKpV0asbRLcdvqZmayRYKgmqS16nUN+2fjU8KjAV6cKJKNaWqfmNcI1hZeny2Wkj2CrTcMB3Fqg1
VkV/XzntRRTLfisGTqLIpb4hKu6bgYIbLk+brfqBLCC/w/mMxOo8sArrCDBYbqEwIavuWI7D1rsM
dJ0IIAlVXzCxOXV/izG5ROEG9X7GZqziInqeEfp2p5zXyrEpFjQqOGatuyfJdg3UcMPmdGnTywaz
o20bCDZr4peLQy8I9+xgr29sN6x3tnBz5mHwpRh5scX0DAMrDWYE7+OyCO2rkUTtLpHlhZPaGPXH
pIwX1pA1Wy9hf9urlIlb0vrtztHbgW8aQAPYgy2XqWheh7ig4KuPVQm9CG/NNkEaHSxx/4uXNiA6
hGgFuTTLsP9e+ayErCj4gYW9A+ICt7wI6xvPK77n5RiuOz2YskNZVT05NDpsRUle31nVivaiVCyy
wqYZjsRqzEFdBIZuSMceQNDAn1hFwLtpkFEvXHh+2K2VsDelSRvIjBhPnaGqyuUw+fmrNELtrBqU
t+7ikvQ8J3DCZh0Tz7LIPCJwHdAc0K0znZZwE69FVP/A2UC5yI8eEo/EHoggwWaMSgZx/PgKTg0i
OOkEyYpGRtRBrhjA28BeRkB/GQzJayHb6jq2SZfZGL2XHiPID3LXMIwSj9D2rENFQxlmZfdlQU51
KfPnqQdYtWfX7AckLEuVH4ZcjlPBwt7IAQFZkXfj+bNEgy1mMAD8cBFhguPOkp3Xt9VA5m6JYQ/y
wjAQ5ZQ1Dm0qf/AaRHQJ320UXmLfVFRvjA0dFyS50ah7ZwOcCblXyhz1K/SvOTknYV4TRWZmLr6A
uNFWoUOYaYtEbXyIKlOay8Dq+QLxzNSgfxMsVOPCgEXODIvV1vGtyiJDYK+bYV/OyLK4AubjqOfS
JiRqESekbi1h5KX3I8jHdN0P43hPfZ/g9FKN3i9IGh1YZdNRByBw4ZVTpw0o56B9IhbJz9fBhJ30
oOKu3/ObQvveB26QbXHvuN/CbOrG5UiCj/EDJal3xbajYFRWsWEcWZA4/TeQ4fnaDyIPkGqkje63
jkAE/xiqrsZGqQYnOsRtbQfk1446ATo5KK9EB+fIlNQcVBESVFb1N31eTGdaXlqcS/WrapIBFAYW
u4XK2Ggt6H1Xxj5L8tJ7KPKubc8pR6f5UsPHuU0Sy9uCtm8bVJNRs6LAk+OSAbe8ZvL2bZ5G73I0
m/6CHvxzL+LzXBMkJuSlrBdCQxlHLFeXvPRVgKVX9OFBVeMc1SRyhsGWzGKraMzhPuoMq++2yr/T
vNuIfFyMiGzEY0aVWVVILpLbb5j4VBdeFshlY/NXFJS3VbwhQM/GygQRsADKyoesApNdrL4V+rWV
sC0eAj0d1lllONkunFYW6QlAoxCe1mLlh7JiCm5BpsjIPQAUcMtN3oh155KuseJCX6aRf27gAleg
yY3qwXS+I8YEGAICjgDF4jKI4E9cV5W0/V1MNmO7hCwVWJdNaBXXCj6/gzY26ovHXgpMnF38PSGF
BdKwYKt1MfkPYIM11MTmcD5ihVmFsUWFLq7KTRibPyh4aMseBBi0pio/wBQ5kIjQXEC70OBFKY2r
ZIPgWQi/In9naHrCuPRtN0z6r5quQbuIrIk4JIx21V3KXgB0LNRAGlIIVzGcGTdkg5ffelneq3Oc
gNXBgYrGbAkWg3eKREUA6Y15kBiXUoK0crDkBFYkUlzaZRzkDOe2p21wM4dY0/XEP0a2PULbaMMV
O3ZoWCz2Qu2HJJwU0AAo22Za6gyy+UQmCMyZMSEMXhBB3OU2o3uKrLqLljpoPeYedKZE+ilalGeW
NwEoiio702irRR4DHDRX0ivs8Jq4E0PbmFURNheZpe1D8kS8aRxenCBNVoXUyD4OemMGSBHKQ1pX
bj/nCQHwO2jYSMmpx+cHN0F7u9EGAqMl79yq8/C+F0CJ6kt4Cj4FHQPycB3qfGEWbikkJse8gxdA
hlgQugsnV09Dop85pGizhDPboV8DEOnDS20U4wIT112JyEyte8f8VZugzZ36oSnZhe2yrAkdSlYh
uY+0Ky9FDsgoZ25eJ7wnd6xJg5vGAzlEughw7tC3ziQ2tuXU68bRHeu62iCjLt2FUWbdcEdkPMGr
JtrzSLh+v6qdeq0Hzd1g58r+AWnOP8SJ61ABiSzIv7FYygkcJ1ybmvEO6qOT+9pZa2kXCRDBTRFW
CLK7yw4bKJU3bw9YW13iQF7nBYndI+7HZGU1UweKHsyMCNB49UbY8uBYycExDJgeTaDxSJH2dKHK
qqXd0Kln4fdzqDwr7b2TZ5J6QoLijmLCoC3DLh2OXZ4wKrqEy7edUyD6DtP4GqKefuv59IWWmOIB
Iemp9lAA2zwMmqPnxwSvMau8ZvDPWhfnJC5J2ZbawvFJdNp3sKcOBhIrd+37BXDvoQp5ytJgjoRg
gbtJqF7gSQTfchcmXn8GXSp8KIAQ5IcaGAJ520laynVgy6Q/jtBk4u0kR2fcA+K/Y/k0amtP6ycy
QIfBfNWTEYRlDU1o1WkyXrUUTM+8XDYvvmn3dzWT/s9UrxJt2xF0eD2lTsPCtPPFCi5Aye6hNod5
qMkQzU5oScIg3XqgPF6gSevnnoiDnT91sGj8pCkMe5GihMH574r16OIPcTdx7QxljuFYqMy6UY0T
ktDLjQdIWi6KVrEbferJxmHnpZlDrdhB1c4seNfbABWQ2IT+xEfQt000rd1Otk9XO1Tq/zF3Xj1y
I2m6/kVckEEySN6mYZZRSaWSnb4hpJZE7z1//T5RvdipZNZJouaciwMMGo3RjCIjGOYzr6EwYKPB
+EgMZX2hJv5otktxk+ameT/rrf1hykmMjN7U0DFFofQOEbvsczKws6hLGEjQ5/rg4uW0w0gE7ZSZ
KvzNlOnVGGAIgIV6rf1AaUfbazreYgDbp9HO0h03wHzztq4C2+8Z0STBj4GbclYtKUNYCz5cY7Nv
u+YQU/6aucOl9zmYNro+666TGoimnjQglrmALlcNRoHrh2cNtC/oKmDGk2CgB/HiWxrJbySt44Fm
FPaIA9zN6xNct2aex7UVNd4AGIeS4nlrJgIQHmIj3+yHHGtfHV/T9/lcVhu4h3XjUo1ig2+DmuPY
/GO1jGGnQbnMWEYEMqBpGPswF7W/OIjI5BJxMDQGN5qJ677w84iqd+k4NNEAz57Pq4uG2cQ+iwcg
/6DN915r7SXE8OuLt+45qUFojHo26Gco0Uq6+SWEgciyAFGnoILxLWVnsq6jNyD+w5v29oHgh3n0
RS3bNFFuPhuoytA9xl2R5hY15FALkJ9Jm/dpX9RPcZBstNRfmZUNYIEeKHR3Cy7A+WDJpFnCzToG
G8gOCT2Is1ucVTi9G+t3gV1gAW36ypaECACd0lktIK7hqAVRUN4P370PReCj64I/XsXjUDTUyzH/
tW+lsbXnX5kglxxTBOoEK2A9wbjxECoMyIuQfisOUVvr3ybUAPdFit96gCjcxoK+csYAREJ2kDZJ
BdCf8wWNKNI22cw2QdkSleIFqdzeMo7Xt8jrg6AxJ0AaCltffTXUW0jDY46YY1CK6OrUPpiRNW98
sVeWDkULoB6A+KRCTp1PpafD2qK6xbFyP+TDUzH+sqKnJvt6fS7PB+dlM5d9oYQzLAkbBQnrdXNV
R38mrZKp3ouMVlmSfm3j8QevH7id7M5MkkdAPb6pY1Wb9YHiE96kiH4LBymC0f0iCpZZa1Gt8krv
0cHV6/rPe3URXACjtM8doIaruyXq8rZWno3Un4z8Bk4gptBzVdw2oHRQAAy9m+vjqU93vhqWDufY
QRQGwDzf9nzRjRHhYlFxSrBdPXnhvM9cF7UWvF77+WacO5TEmp9dmn2/PuzlNC3Q0i7ZEXrroDJW
Oyrm9a9Tp+HgV/mJl+MwoQtrt/IpgNL9Hwxl2ZAcOJWeUqY/u9+mok7FoCoVOWVh/A518CZGQ5q9
8Q6pk3a+kjwIIEN56Dwbmuhq+xa0u7y24h7F4OFAm/bQ9RX95eU4wkifO0NFyBsn5gL+6xA4QAhV
mB0b6I63Ov3uKM1Gc3jZexT7d/NknDq0z1UKRKtc/9Kig96WLUqfYl/r5KspVTuze0oSepnXV/li
9pbkmlWEMAgQ8uIVGTSjnRFkbvY2pMbZ/FiOGA2iHGti1qgkgLdIMxf7Vo2HWgpUdWoxxBfnXxU1
BDZtKegaHLPH7h5r7gNov2/d6fq0LoILhlG3qwKee0h3rI5jISkgSPKGPeVwnLvsWrltzk+VrX0m
CI33rhgO/3cjivOJeYXp5oIm3h77tyaDVZBp9E9oQmjYW+abr6Rapxe7FvggRGYeLFherrrfVzsI
qFLdIS/MBEtcTWTw3mzzQ0WOSnmkDG/E4vkIdPhRZf2zYf5fsypPv8v3P/Lf7TmL8v9LUiV7/8Wn
vrDjeOrbNv7xklb5/H/4h1epGdKFCakiWIQR2Nbq4v/HkMPw/ounCoYYfEYEa57vyv8hVrrGf0Hu
8BxYckqCisfsf4mVlvFfXAsAkNXFZ3jwEN5CrFTkzRfbhLcStKmuIgwhLCAB9uocBGYJwiPxkBiv
dCv0e9RTUF7uoQt9n5QY6Q5NnQozurLOluZR17uFqxzwUXLj8ZjMj40xVWa6i+COujQCzDQfqFg1
HY/s3LklNPhG/4gMZPmVTo6ydkKGdd4VY0r1i0p8ID9aEdgaH6qxhgYzVQq3sfaFrZVT67eIG0bQ
jBOQWeg8iv7JXgZd7Dyh6Y80Qtq/Pb3T5scKad87tDSMBa6ODoZ1LmOljRrWXFaB1dvfSRupTYoE
25+DPhL6IzKP0qo9BiOdnDimkjRaXUOFBJ8C8JmxE7V+EtvpkxZaWETryVBlvi4GQ97SnwHl4kt6
GhK2m1cXaIJ5TTj3G1fva9+GS0qJJvGhSRXOb4xaKwYKiJBNdnAXqSLPY4On/bBU3n2O6n+8cUGt
Amu1F2zSEYuHW/0HYtX5eEEc0t83OivZJVqyAIEbQtGi5xZa409d5FQ1F9ReovsSQ93s7wXd589D
Nbbf57FlC8xxi3z6i4P0+M919ZL3e/4Y8Itsw0NYSSFJ+ZcLtg3qBAstxgLd/TbRpXewtFIc+hIJ
sb0NjGE5OTQn2qObea084EYOTqXInXDrZ4jzy1SB29HQIyVEppqEiqN5vjJS4u6lZcEMsADTAnko
46AUlIXSmI5c1I26j4QL/uiKYJ3Sxpbmb93I6oMxaThQIfwilh9mOGCqypZ3rfCUTUNUIy7s9tXy
y+jMwHmyOnOMPo3BMgd/2wN1E3uvY2BgFxuBqAqL/v0wqLlw0JGVA8ppQuF5Bma/gNADoEIst0Px
bBfHbvkXDilOfpSRmSUb++k8FFQDQWxmzRQkFkzd83Z7MZBdmAG7I8hZNGdCkEob3Mx4sHLwIiTY
UzyDKcgRJb2+ZdaHhlE5MipHgy0ECXH1zObuiHaPjFB+dTGi2UVpNfumLINDk3jNzfWxLmZI1uS6
8FJQHEPax1V//mKGODN6mUiRXIeKkU3VAXMUESCsUAwuEkKdLe67HiM9b+NUnMcuLKxEpsTjhWd4
+DBrSZYuoJGQtyHyXNi7yP2ENPxjHiQ1CbAXtF+NuUEMK5cVb9b/agW8chgvVpZhJZQXBAkFwaC7
uh4WkY9zSbzKsOD06r1BH+yhd92KfoBRWn9fH+087lSThOFICkE+hzeVoa/W1ukI7sEP0b1dtLS/
aZrKOQW9aZ60IPMeWzAvx1yay13EAm9sIdKk9RmR1KahslB5MogO1x82CEBPxrXJ/mlxXyhQAfCs
tnhqm2IBSgoEu/V2MuR3n1x7gRwcpWHagJ8d0P3BQLHSDTvYWW0nDVjYaSPnR8o7Q/EwD2aLBUiB
7+sHStJy5JlMUR5FTrJfyuXjWLZTecKUw80/lkvRdL4cDaUh1wdjTXTa6YgbiUBq8uMSDPHyx4zr
yh5vdJScAd4gqaovX+p40IbfoV4v4ZfRGgfX2yVIgaYP1hgL631cgIL5SLdSIkIlwlKivZXRyLxP
dQeC/H4EzxNghpyVM4JwtEmOkwvcavZBSwhUCnD1jcW3RCs7inCeFeZWtevROs++REtmohw90Yaa
DqgiWXh+m8u0fO9dBPgP4WAre/i0ogq8150+0lz0+7NRidUjnPa+AbyanORc5tYNf0foLX6kTWWA
rD0jJz8z0LLBOxFaWFGlZIRcHa0uEbd/H8GrT/Jbdq5D1bOa7Mk70DvIbWUtr0GGBNcpAhusgMgn
8xFRt3q2/hSmLMbmpq7yTIsPpVkgH3UsNBr3zr43g9lCbHUe5uI2jJHQ/42mv9d/Ec2Yzn9StF3o
/E5l5FQ/NbuqxB4pmJrmiDm1dNc9Y9Ta30Q2Toen7hIlvz0vy4o7jf42Jfgip+n9TptondQgXZeo
PCCpRW8HkRlq2zuLLiYAhMQtsm+WWJQyEQUt+r29zL2bMRzxFLCR9BtuI2R5tPcSgCCvj1Z4Ufsp
KuK5eCR2qf6gA+p6T2GjjZEEK2Yb6ffWckLc/xSsEIBrOs36A1FhLJ7mAub4PRDbFmH1HgEcNq6M
7Tu3swmPKGPb4fRlrprpJvScIPVpoM2qzZVmzj6u8mS076jEN59jPTe8Y9mNhasRHYW9XH66gHBB
g1V8MjBDmVta6Wk0WrPo3rW1iFCaxXzJAIvpgfpf5h1wROO4aB06AnoLoHmU7mCepjZPs9ux4l2Z
9tR14h45YtxFbKfGHt2zks8klHn/lar3Mvc4g8Buv53MVovYuq6BEkEqzIx8p9V1jMGU0LRZfxNd
b+l3uGQPkp6AF8ilxKMG5NVIva0QAA8hdkipGsA5XjvmbCW35oQqzh7ldokkCdgXXTy6cmZld2VV
L9ZPBPKN+JaPG1XYkWA8d8jDJhX0620CUoCZU/LXhJad62OjXPfvKxBUxbuF/sr8IPMehKMRY+cA
m0OMtXMzAsGf3s0lNpond3SM8IE2TBh/dbI4TPuHIckrMKrjGJXI8rI5rOm2inXwQT+zJgzaLwHs
6ljslibJwPlGzqhcndwp8KIv7YCv6g1aeeAC73KqEvJ2SJ3UROB/os8uPtBY1wKEhwBUlB9L151a
7ZC1JjfFbgkMK/vXPI6i+4ZdGkgi+kmG/jV3ep1+v56X062GiUbwoAVR92RNo2X9PXe2k209iOfX
NRkUMg1ctuQv1LqJE1fhWVDYUaq5AXabM+rEZZG2twhJwQ1waiBbkzNsPBCX4wmTfoQB4YbcDIbD
+bufqNJNPwCgTWlR3yBX1d6Ujg4m1uSSXhZzqyZy/haq+QkVkutwbNlw0HvOx9MCOQzg5Ty/Skt3
z26c/Am7dtwicDF2qa/uSlBvdPzNciOGW+UEz0ODuqH0I7g8hb1uMfXwzetMLCRofdRGdwBx0C6c
pyy4xxOk/qZLGGwZArD2vmoA04dJPuY+OCPat7LEiuh6UHARuxJUujrxKyYPNJ7WJV4jNLXYHZPg
TzSH5l2CWOKtjVT8Rnx1/nkJPRzV1ILpDgDVgQ6uAqEXYV2AY2LCFJs/KQ9uhVi1prenMiOuPNUT
7tg+4GIAb9entk510OKl+Qmznk+s8rDVN5bBPFWl0wXYprku4llWUaSnRujJ5JOjj8OtgnoFMF26
hfw0mLtbN0j0+fv1X3E5dbh7JqJAVDsJL9eaF5Mt68A1IxX4RLjqmadqChu4BUXmms1DTX4IPNys
Tcwprw+83uISBRSlfsLNBW3KtNWXf7HmWEzMQtSWdWMOsUwwf8Zb/uSK3ngquB2jU9mCmEduFnfd
LrZj8+b68OexrdrmtGrJU+hS6Cj2SPN8eE2EsscqHi03xAFuMlPUuB8Bs4A/AqzrzWNR2KE+p+o4
6HisvjR8ooXWf+74xNjeu5BIazeBlHzEAWk6vnUoqJ9qO7GXoSbqq1XNQAqOs11rPhA+B026KQGe
iXcNvXiwN++uD3aeljxfFTywEglHC6FR7qzzNZxFLGy7QH6iTRr3FqsMj84t8r6i6oM9zgi63NEm
MzeuhFdGRf2QtMQxSMPIT85HDd2W4Ne0ND+zs+5jKcR4C1gImfRJF5+g06W4MQ+w9K/PdUVfZrIS
Fp9qsFBl9YSlKoQv96tbOIQhuHdhAbmk+ikHjkdgj7c8bGIjl76n03HFg11JEByzDFQcGFgd8Lan
6ALdxs+52L6URmi68psQbFGSa+e/JuyHIKzwbD716FiM+6rPaK8NfT3ssPCMt9jjF0v+fFGR8Fom
T6DtqrP84qwmwFs60bf1CYTtAKsuzQHwu5CJrDnND66Tt796icPFxhVxfjex5A6Pu1RicrxF5Gar
YS0clrA4C9rTSD/iU2KK8UkHq1nu+77XdtRugPJe/8rnd/LziB4qshRKSLa5DFc7GpqRZvaEfyfc
n45oX4YfCi1xTmBtqm9s6u/CSoqnHGDru5Bw7uP1wdc3Ip+RohfHiZIcl5OnluPFKk+VhYCLxJdh
xlH+R5oZlIvisv0MlnbYjQUgqlGBpidMfTeOlHH+zKp5I4PCC0soRbmLTsn50EFYoIo/TMNpwPPv
FLsdGqxT7v3dwN+8nWNLocQQ7PGMKkZArR9vZCrlKaV/dgBRru1EPwyHPhAQ/q6vycU+ZxspSUGU
NyjF0Sg6/2FlJXkcumY+Aega9p7dVyetXX4MINQ2bs6L1Wck+pcmAAMcsyHOn49kx3Xel+0yn7K4
QcoJzPsdXM7uNgWG/69Oi9p39F7lTnPCrt0Y+rVJKhFjSvMMjn3V+dClFcLZQcv4RFWNGM/G+mhn
ZuEPj7X9dX09Vz1zvjSkcaV6i6YK0iLu+ktbWjtBHB6NEyvQgnI28PTpmvJU5G6KMoGENoO45164
dfgesgxtSIyy967e6J+qZZb4DtXfQJlU+5BEDaiCkT/kaRr9LnDD2tiV51+EaNtT0n10KYApUD+5
AOfkObxRWGLg6RGUusu0yVr+0jTwp/s+hOboVE77hFWGLO29N4/6xldZD8/VCiSIVq96TtGhUV/t
xXHED3UaMsdelGXKcFtgbPLRrhE/MiIQxjmMtxap8rtCizv/+jc6v215Y/4h9BMesRmB16zecDtv
p1ROke4j0Fz8yrQU59AI5f4JbI0D0be25PA1pl305fq459etGlclVPSrABA5bA11Ob6YsCHSMnSa
Wff72BUniu7iUJSTOEEJ40u3Y3b7H4zHN+Zgk1xR9Tsfr5rNiWIPpXSkbnGCXFzg3wldnGZJfkbG
pG9cr69NT6gqOJxvul9KOPXl9JApbjLAnLovrRIYEXB1G94eKgA9yThlNxn8T2P0/yhi+uqIlGvB
Y4DpuUD0lJ3pxQbRuz9airrh1eKE8nxzNIMB/PBklffXF/T8HvnnA/LdnlWtuMbXZWL8HId2Ao/h
25YiQUXz8DTy3xwAlLr/wVCIEwkGIxRCd/J8MdEyI3wWweJDOImO7TzjDFmWk3tMgyl4oyLY88bk
dgQ7x/UFqmg1WGeMmES4MYzpcbKRZ47cdxIyHeBmZvjWJVSFYI4ecS0P4RqCmI9SLmNi674YPOfo
RRBJdIiMX9K2dt4UPauvJW0SLy59QycFW8ca2MPC0jCk7qeyrY621VuHJkzcfTSS7es2LHHul3Tj
brncIqAgMOLhyyn03hok1MtoBDPb6b5bxjDfu8AqP0/WiJUZcRGu5ddX8/IKBc1pmFwoROpKR+R8
lwivT4doiIUfO1pffzBKp8b8rujcpEPpqDXrQxbBAARm3rnz5wQyihlvTPjyMqWCoPrczFc50qwu
GRuH8nkZesMXiLPQnsunfVFllV9TCNhXiSOP1pJkb/+0KtPjsjF5u6S36uM6S5YLG0K9X0snPqoS
wG3Ia3c/x45xrM3ZPuT93Lz5SFLHANNHgYpXE5ua88VmcXuw1pMJ31t+H/Rs9I25sPZ27rYfrn/W
19ZUBUpsX/olzrptjHHwBCi7NH3dJBgXeFTBJIBot2Tpgm2toklpCFRcH/SVnavALQoahQ4b2fv5
9GLwA4m9tAD9IGwfOgmjv4f9ftNmtb2xbS/vbT6ZriBmCIIy3mrPxCaFXBzKDB+ZLLGPYs18Pzrx
+A7uePSUiTzdGO+VqbFDifuQmAMbstY2zSVWNWPCeKIMzYOxdNOjFeW/sGvqbq4volqkf7eCn+8c
tgegTCbnoXOwXsS6GpHVmxe/8uLuu97j6wb1odjCBl8OQ+WBqh2dNElEsQbqeTDnp6YIDR/5EcCl
vPKuuRelML9dn87l/UJdRQG6yA05bOuunQv3T2sTy/D1zGVPcBH5C2XgX3qUV/sBctKR+tYAiRJq
9fWRL7eIgurYNvpLBIgcu/Pd6GIan4fLZPjkJfC8rFHDnNX8M1fR9BBl4BLfPhylSTqUXN+XwtKF
0kkPaQn5IwiKA6e8gkZoYwksvLC/rePZaQ9vG1GV1/HIEFR1FD5+rbKFuwRKYeHS0R/zov3gGb97
4dxNssJQRobjxnKuTwCj8a5TGQP1Ai7KWi1nYeSDV+ped+y1Qb+tCQpPWl7icptnbrIF+l9/u+fB
CHUVCNBT0hjn384mV4XjxWAIs0QnUeGjim16fbcM4bTXq1JuHLrzooIqLTM5hV0HEUaZWaxeQTfW
6e8OFtLARmffQq/EOcDLAvQb+zy5Z7z2IViQvBOttL/zb/Ubrxc1vkGQxv5xFCx7tbjQ290YGkx3
7MIMItAgE3+mwQuDtVk2ds3FdwSDYXEk2I4AMsBlnC8t4rABAAgTehqaNv8aUGyIHiukexP43FX6
eH2LvjYYpApePEpgHMXVg2cCWTON2CJOqorkPnBT2H4lLdIO8O7b50W9UdUibDYnSrireZlBb9US
RZfFiBAiybwQaQAN7hcNQBy3/3rzxHipOXw8Pozmrj5Yik8KSDDOXkhPHSPHyf2aosCAIkJhfbo+
1Popp6rCcwB6hn1Btr1GAyYO7hV14HT4o3bdnWzlLbho6ygx7dn1M/rhVbVsyVmvsc4INQBjoRxO
NRE2E3WI89WMIRM1Wla2R6fyikfNZpvgRdB0NwtU77sgNQzIw33gA4HTgz21uvkYTxbuQNECvy0r
LLp9WRltCbO/shbgZqmckwjzNl7U3zwo3bjodPj/SJSPpsUDk2yVMzw9V95IjGL9prLCbONuvxiW
vw6SCfExso3gk1fXUZegkAVUZDwCl5gB+4EqtBrbVA7nyy21GaoORreRel8cHTWmwhnyJUgF9NUX
CMJJm6K0HI/WnKV/YrP3/JaA4bas9Patm1kNZVG/5atT01mHHGbSl1jaxeNxtGyMX/LM3CdDVt8W
s5NuxKXrsIPNROBG/dbGboJLSM36RQEjXpZ6qaWEK2lpFmpyDVq4ejC+9cioUWgWStqk1N/XcLo4
w4MLF8HxGLRmcMKMAIHH2Ml88gBSUhBq900nFv+N51QNqnoeCiyvHuTzqZl215s1emXQHIV5QEOm
3tXAdj6ifxngCD1KP+v74q23nrrHFa5OzZOEUYVfL9cTsRbDSHoGRYznoJfW8p57aD4aIt8SGn/l
ENDO4U7gENDlXdf6RDV3Re9S1B3FbP5CGnzK94mJOsOEuf3n0tKnU0CC+vP6qr5yDJ4BkSDPVKHt
ogcZ6VFjNsZ4jO3hj9mXxrseFAtlNmveKD69PhL4SFzVlND76sBBAVTuFiYHLtZDxIc0rhav9VBH
07ewEeugmFPApP491Oo+cQKswfFnH4+um1bvEictkHKognYvkS0BGBZEj5qyvNKactyIdFYwOkId
NTYgdTCSVO3ZNuc7psHwyqn6BS2iDtVGnbj4FhZd9Jg5EJl3ZE4ovGCQaz+VUNSwO3Zn71EfgumD
3jbtfS20ryJrw5shRoxyF8Dt8slpdW3jxn3lnqDnznvHQy7p96s/f7GvISMDuaDceDS67o9RZPPn
ASbbxjVxEWWyFDyrYDhAbpKZr0KhRWYp9Ru+OJof6R2Kk9J3m8B85w6ReURXx9ioOVxEmWo8CX32
OUkwndWkwFZVXK4D49WW8NuO1rbZW3AjefQPrtu3PtdHuG9HkP9ZNRWn60fptQNscvuSNLMNiBHO
17S3lrQPYhBttZyyB6M2Bv3USnd6cMpmcXdumfUfsMewrYfr4766zGSYYChU32wN3cBhdJwGnR2H
mnR/ILV179vOQWomz5rDkLpbXYFXtjj+TXCw1XONTcGz4uuLzYNoiogXaaC/U9cZ1satTH5T8rQ/
Q4tAmWLIGsufAeP+GhJURCqcxeoDBPT6dzkbaYuAZgU7f1ByUAOyYyXCKbI8hO7k/ri+MJc3DpuB
ZPHZyoQy7So6bsshpyg9DEcxkJhWS1oZRzLG0tgb1FmCjVj88jOoeIImIhUhqLrO6unlsJmyAud2
NFN92IFfWf4FUYNLJugiZqsZb75PCSpoVjoqcKVlsTpdeFkt2bC4w1FZ08Azpdo6/UbMEn0Dly9U
vn045GrI86lBm2AeVs9vZ9FV7/WkP+L3l54WOmzf9BC8dSDCTQfxy9vJNWDnqnyRCbLLzk8SILrZ
nVEMOUZR3/4WA3TALHXGb9e3x2UQTujycpjVCrbW2IwyXubjAB4KdY8u+m5gBV6T3AjxpzbR+n0w
zNIA1qwN/TcQouahAIN7LNPWPOl4EX6q4zboD9d/18W2Jc4xyXtYa8rilEbPZ5+R5pklUYJvINV7
yEE/3ZRRoCPnZG4d5Ys9S3kfUWvyVcrTeNmurqywDpcgTRvbL+OhfwRbhr5oDvwLAVw82+e0nzae
x1cGxAiNNJJGhulQDz+fWzSmOOkh6e27LVIxOh//q+nC7XG9yH6IekebNh66izeB+I3OGv+gGndJ
YSeByxC2TPCGCHS8t+NQPulmav4JLdgouxx8KMU5BDrnO5Q19fwG6dWtpOoiGlGjI/bPnempRu5q
mxHqeSYensIPi6j+V0Ez871OjeC73naI4SKWEh7aXpeQNUS9scUvtxJrCYX1mXHHQVrFXE409lYg
Z+HTWlHcJttrkeCz+9swny3veH3fXrx/zBM/YE8HIiRoi632bWU6mW0tlfCHSSsOMSDkJ1b0DzKL
CD5Ar7vJcJd681mhc8B9i+YDby6gzfP91HuDRsbA2tr2mD6ks9aOhzprHdhvyMkkb7PIAOKq4KAC
5X3VQb0owE+mp9nW2Jk+SWx8sASaRahaVofSMKtPZjU2vh6m2cMAgW2X6aL8fX2BL65FxdqlIqLg
goDb1ocnTJZg6avM8BeZ5ndBj9Ds4iXdxmdcwbxYRkIINiufkX4RwLbVpaCT6uRNMVhoOOnBt3oq
xts2toLvbZ6FEiJ4gCZ2GrXoO2WLPVV7BHCHv6g+O9bGL3llvrDQdcVFMVR9a/VDYL/bbUWPDNGc
0P5agzq7HbK23kiZL68kBTjidnjuCtLzOt9CspncriAvQ+Mv/mMJSEY73ePLghzP3wUIf2/cSK/M
ijeUdJF6JNHq+piYqQwHchPLJ1j4O4KvfUAhf6t/o370yy6H+nCEBB5FNF5i+rjnk2o1XgzEoC3f
mu1wX9Zot5KAtTee6NLT9V15sX4UGmDmMhegjsSD6lp4EQ12yKlJE76iH49gtnHSBCKEeHLxaLTl
xyBJh8P18S6mxnhsSuzFTZ4RmkWr8RyBY+DS0XeYouCLDj7uAPwfPTWracwtn/OLO43BlKcfboiK
97ZuueEbbZVtkhgoPxXzp8XrWhzOF+DJ+DTckZzRkC+Rqbs+w1cGVSVkS0m90BNYc2DzXmtgNDBD
QJ7Vu2rw9HtZOvaJ61UeJTLqh86GGnt90Mtjbyt0OUEq6CggjusGRKdVnrNgH+0baRM+GkJD1yY2
m4MhUc1MIk0/lmik7gbDKv1eL+27BgmxjR/xyrdVR0L15anYAzE9/7Z6MYYaGn582zyyj7U+DGAd
lmyXRcFWx/HiGDJd+rbka5hd0gRZbaOq10SAdjUdx8BLHxCkDO+XBCrX9VV95VMSLHMsqDI6dARX
75M2eYUrW67suowsP0KDaJ+CJfU1PbbuQ5lb9xA5thr+r63ic9MKkDDYlHUiKntniR2XLznxpfd9
VmR34FRicLGwea7P75XDD/QFS13iUaW4olb5xeF3g1z3WnoQxKqJfqgRUd4bTtIe4qqO32mh2GqB
v7aevAZEukBiKcmtvpoZwDRRUDm/KVPxQXQlnYjCQLofj4y9GZS4Gcg08a9P8tX1pNVJvsW54PI+
n2QuZpnUgOT90dXRm+9SROmF5qEFuGxZRL2ynpRLCC0g2OoA78T5UACXJzE0EfFMhv8zcveENHQ4
Le9fUC6tQ2g7zcbz98qKMiLDASUnUVzXq3KZLGMdELWNIRqzYZMsQJyFc4JI2LwTc/TXjGDLRhbw
yoKyLRmL5ipv1PqYR069yJ6vrFQiQ6SPrcQfHRdhyyRvT9e/3UXwjR4dYb9JzoSshLcGalT6ZKGs
Gui+CZ/TT82qPBRTWB5Q7m8Uh2/xW3fBMyMY39wwUyMDFadOQp55IeVmNe5cxH0OuCkO8gOgQvS0
rZIEy3O3SuOv7RrqDip0I7IA2nS+a7ze7aSZAtlKqhBcUz0t+6Qf8g/occPP17qtIudr388kM1cF
ccU3Xx2IFIR2iN+t4Ydq48gZCAUK5qjCWvOv65/v1ZHozgEK4WEi7D2fWYK/soNQKJOK5kL8Gue8
lx8NLdKN3SzC5fv10S7XkVSY54cHSKE21g/vsjRYWHlc1BV5s6+h73yMSRlPqF5k2ArQjrw+3uXs
lOwEJVLUDAlp9NU6dmAJkHUoLL+PdPvGykA3RGg2/iXdIHq6PtQrz7saC5g7exEoGhIqZzd1j54D
+X+PhsfkVHa3lwizZ+0ujJ2mPiG9kIS+3cFgfS8bfCfzPcDvIttVjVnS7qO4FoS313/R5cVjqIwY
/tNzH85bbdqK7m5daik14TAI7HrHi5iGPydpLfnBnocwP1JJB8SJx0lqbIz9yocmJ6bJqeArAJvV
n794tlC8qvDMGGw/RDU75Alx8UiKhOvDBEZIHOjxRkh3eQ0937A0OQnqbEB45wNmMWLfhlN4ft+W
qd/PQ/w9cIfiltogBhy11j7kqOLiRzOUG/f7ZZWLM2qboBHIB9jd6ypo5HS4r/YTeM6o0oOdHfLx
hxoQYJL31Y9lMKf7HCMK9I0L+U6fAB3XQ1WeymUaP1tOjeKzt4iN3Xi5/pS3qFyqrAsxw3XPfYD9
jWcRRuY0l6N7W7Q9Cr1NcR+V5fK+st2N2uVrwwGbA/evwP+ke+erD5CPZw6wrq/RBfiEaQH2D4k7
pGjvOMNyxAzAyzbencujTR1EpZUgTIml15UXPqZbGRA2kSlDXB1F4BKOdRshxj0YHiq518/S2hEQ
3iKEHS5kdhbFCfKx8xkuBsm8FfKiItvUHCy3QjK/7cXT1KG+LVvE1e0lhbSeZ/lPbs/vaGY4+3yi
m2qXstyYuwr6zpJPfgw3GqgE+hGUMdXJf3G68hR0Vm80gnYL9gJZ5+EcC/8reqM85fOkVZZLiouG
j7sOrvVWDEMWUd2KCwxsct2J72Vm5Pc5YMKdnbk/ry/yK9MCngAsWpW/UfNeXRptirlXZIEuTSfW
GCUH+70blfpGG+GVjcNseBJUNg2ncLVXK7cL0XfWhV9mifW5m/DO22HDMt6jYdqL3fUpXd7BtI1U
MUmnc+YicnL+peY6nUmAA+qDbRT9iDTP/gETKVxuKQdr7ZF3YtJOOACk1cZ9+MosqUZyHfKmKxDm
6jXqDKdT0ZpKiZb+3kY2A7u2FqXIdtb0L9cneXn6uf/A8qm0VkW6q+2IWcwUTRb1LHuO8ruI//Eh
MZFEgAUSHSMnjTZQyK+OpxrAfEYO//pVb105ub0jeWnTJbjJEje7cwhWbt06tQ6Cys/xP5gfeTsR
oAJarzmChLSNbLrZ8s0cTzFPgKItU6TqU5WIzQFuc9fHu7xsaGVxuAlcoK4oqs75rjHTOTLd2rX8
ulmcxq+KzvmkxVMNICNokEh3W8fYgT2xQixOMAE8OFnrnZaZTrBeoF0JuHjryrnYT/wkEO5cuOwq
HKrX9x/I08YGce0XpH/3/OoZgzkgGpkzpxt37cXnZSgFgJNwYKmSrt+uKGmWmKao5dN4rd6HlRLy
Xqbo2CVwGAb4zxvb6eLaYTywZqpIKbl/1iQJOw4ChOJMy+9EA8+wzWlz75bZ6N7oM/18C5AjAUuj
ZE7JcFW/T1GpciocYk4czcTvJis5zR7eNdzk367voIspgS/j3uFD0SxFF3Z17UyuhtkGmO+TCa/l
E5sGX6xURBvkuctR+KtpiasLRleUrvNtityJANzd2iej1Mz8GKeJELh9YeeI68f1CV1sP4drkSwc
iq6EO7lu8SxmZnVT2bmnAHbT3/SX5E1QzIhjpRgwbIx1sf8YC6QcuA2aEPDzVtPKHNxRS7N2T3GK
cC/ePbiESM18F5jdfaZrW07nl6tIDgugDJCEEjdb74oBC/pUNpV7suQ8Hal7LvcBUhA31xfwuUr8
MmaAUq54DYp1R7UMPtD5xxqkAxS47MrDqOGEsTONBhe3W5jOPb5JSSXCYTf0QM4eOCEsKbYNBfZE
dNlNvJ1NmaFGmAp8LNvWyXZjU6ANn6UmDrIhjrONbwDF/6vu7fx3VIXNp7Fa3A9KVfnRDlIrIx7O
5i9AaPv7IJXiE8aRnb4L+8LFOJONHO/GJLT/Tqau6vfQfvWHydWnH9Eo0H/Eyme+7xJqeQdHzClN
xUZ4yx01LO6/1Ko6sSucOTB3EgLjx3DEKWfvCSic7/Vy6IZ3QeWY07HMUvnLM1t4xiKyos9Bk40/
crFEICUciiPvwtZC7ojLp+5uAmwd35ftMHZ+nzsaDlA2vgYHYGx56TvIVdS7MNUT5yhHERqPblO1
v8a+zIsTHV4cG1CxQTjLnpbxlxnCqDxgMClL4IlmjO3K3NgpXntNFqXZIbOS6b8pO6/duJEtin4R
Aebwyo7qVpaD7BfC40CyGIq5WPz6u+j7YrUGbswAE6AxxFTh1D47VM1prBWuAuQbdSQyFKPys4Pl
CazJ4iFMu6Te2hGhWA91X6bZLu1SL/npuPModhQeeFvmZu5UN0ND+jm+/VVr9ZvcJZ6VV+iOoAeU
o3m7r0hOqkiGC2leGPuoJ1HwRtbDPP+smtZrgd+caGI5GrX+PCWBUywxScdddOhpz7vbKyOSAfdm
QIJvMNMguWBGTPPpomqgrbFYTTaluzwV8iCaNZ8W6kgZZ6lLCCS9iTiVS44qtpa7bgiTK9e/nObU
0BSAq9MCKguq+nXJ+aOInpZeasTHYpf4szwNQf8tmUgj9UNCQgNbDh+uPO7l9Tj8s3Kxqa1SeNqM
F8/rkcIFrTMgYoJcxmSvIrvq9svc2XiW1jQKCVaocnXjEiLr3QR9Gw47DLvsMwE5Y3QIZs/2DoEr
8mU/Ja2ZYF3amSHZeATixWmfh8VX2WdBFsOJns07ORJx84JuDfWUg/9oe6+JFzrRW3UIykEohrMX
c+GpogyfPg8pXu07u1X2sPWDAtjCc4o5iLveH3AFq5SVYLIuJekgqV0XsQpSKiHaGHX3pYeOFODX
YGT0ZNHifWhsdPwPBXT2W8toWhmvm+4/5pRP7q5rhajvI8wenAPJIOQ+2cIuflmuKDxScFuOWDGr
hogeVWA3z72Y0i98qcrfWBj33Qmrz6e7wDPwyVbtkL8o7LvMM/c65/8UHv2bT6kw0uV2WDQMksRp
A4nPAjk6IZ76qI8xFYB/Plt9rx7zGV/YgzYiWSIyn527SFo6/+EsUX3gPAvtpKALE7k7j4aYEYuR
djQ5ch5aSvAa0XV6W+RdZb/iidzOzVHlWdYcQzxtcyxERWpB18LWbIhJKl68k83Z1NhOXdSmj44W
5vyC06D1Y6Css86AZlaKL04T0RwN7bLaJRFWgRu3w6Xs9e8j8f9pEH9OvdW+hUMWsAA+vSD9F0O/
z3Jls+TJE85KVttvWrCcYI+WmAmfGVKmQ+wx7bs9thv+h3JO5l9RyrLw2NQJWztJ1KMT950NtYzM
y3Q8LkGd/2OGdXafSjbyXTW5OOw5lk2ebs6ESJ0Y1yFEu7gSarJU8syuHxjjSmDaaeIBSwa5NfC9
TCkfyQ5TzRM8a6Pak0OUyJ1pKo/07bZ2OhMvMpzWbqcuwLp80CZeKBsSo6FxSkSmxZ1RiTzf1W0V
EqeI8WEWfnZ17y5ffGMJvVfyD+Q/YZ852PHht9XfhIRCEzGI/RbudKwHdnkfEZcT/sx1EjUsRH4v
9P3gl9I66bEgNLtebLGPsjLqOl6T4xBvCTGw/0pvL9iQC4WP+ZQ10XASS+aRcZ2lnk5inbRtvs2X
SS6xlYk02QtwwHvXllGPfWJdJ198v5r8uHYhB93kYyD1XqTM7ruEMB5YbwxG8nNyR5ySvjNG9s/K
6/UTBmjRGNvmvAR7L0czUnggMU8dQeBHHWVzsYFMN5o3usbN7GxQ4j8ZXpWFRRx2M4kEULE6TZBR
FwziY2EH9uvSVcmIkWrH7MNhxmizbluVQ2VuiWY19DYpGzIdAhl6xobORib9TW+z18U1tKpwdSzT
1QJpY2omFfuZzM0Hs8b56XuwOMZyFOShkCCedaMyY8ieonyicPE+kf/TFx9AnpetUVsiPHkEU3/v
ytJ6bsZ0sm54/abetrhevg7Mn/SI4xMfWcC8bo1t4i32wTGFCGLlS4T3uEw5rxDocw+D3THfsnU6
7SHH+09/q/Mpsh56jFf0tybqHT6TZc/l/VxkZR4jV5k/pGMYiA25Q2oLnZjG7DCV9WqOL7GsVw3W
UmTdZR7ibTyzbGK1vbr8WBs6+eoazeA85IO18MGFMrM96uvq6ClD2x8CbMDyWwIHI3CjZpL5hwQT
dXItVRnkwU3UMfrHuMsHp2u34D+ErS+uqvUH/C+9ny7/E3aIu0B5jR0cUon9jEQx9Ic6ZZs7pmRz
kXWn3Y6YGSGaRXwLFvo3n1WSuAbFuY/zwzkLDeGesiULg31tFc4tsQDkE+oG2e8dKceBc14So7K2
5SCaibY0VqQIY8I52tlytLGaz+wpOvO7PIrVxBmbnRm0wWH0dYrhYppns7ObUiMnHBMNBfEQRd83
Xyerdcpd3xPAbSZ0Ar5PTZP3W/IFh/TJGJ3uk0ucMEbe/uzog1Y2GUNRk+XncZwLfdehnZoBoNhd
duVgGTdgGgbF3zRRQ8djG0Wk8Gl8UPfmKmOYQeCr7BURRynvhKrGj22Nx/cvajCnxm4sIVsI5zdF
up0wrR+pmRHj9PeV9t2Wj4iAhZb+N3QR4MqLk4RwR3sy2t48GcVclgdrIbYvLgJ6czPJq71lbYax
M4yXv1/1dxflzfLOZdcMIOhF4Af+ZSci1ZAMsrnxTgXlYv0Udgum6huAke67Y2eZf+9105Jg/APp
YGeMxBwfmqxiNXNnw1seoxkztDgkPvaXp/VCOiZhiwT3JR5OoIfFSPp/lCK5VsWDUmaA2N4Kb90o
aO1tRSjjVFwBl3+3098+D8gDpzEw2PXkfEmHdjmRFTMN9lNo9Sn6TUeO5Q0ublG3xa69oGyWeOkT
TR1+dGuvrXZtFTTBY+hqh5PATPfj1qjT3FyPNpbbxpIOdPLMIUug70pT28HpsK6cHb4v0vrcF4M4
ubKxvJfaLdzPoTdY5LgT5Dfe+M1YhVfY5b+JEG8fb1VHgdOvwo33EphogKaapM50UrCiSEKtTfNu
9DlJN0NXPwiCiqPd4I4ij6N0TjKY3v2XTtdyDS7PhpMR6i8uvZ2f8OFKOKWVnj664/SDQD37msx0
xQ0ubxUKoo0Oml0bYPNtzezSce2CXquT8rUme3FueiHjVDQ0o+OZAdVvwlyY94GpCJZdSXD/1dCF
HiXm7WtnGxoNiMA65f6o2t0xow+a+OZpAPP8SBNr2LXQ0DFUFWw5c1pRu/59OlnrLH370CbUf+ws
SBDBtOMSe+BRhyY0av8E0UOY0C8aIorDicPFOWgcEd5D0MY7d0rz8GSQvOfouNN2QCDtGBSJTTZO
FwVPROst5DD3ZTl9IHo7FLBVPYzsZjXm9oYKtrz3+a/mvivpUV15hvVs8eYRALfWc///Ie93bgOk
+QWF58zhKSUO/KahIHoAh49uu3YOfo6dMjb8gfoakPL+qoCwYMIkogDShpfzNnLGNrFH4N+mDIR3
6EQXqaNUwRQ+pqUusw9F5AzhbWhhAX2txl1H4tsn5outcn3Mhri6fTFOCL41wIaa6twXZnQbqhAH
4gFxUvqU0xZ9NNpWNbFoHZfwV1zx7YeMQEVv76Y6wRKtwxz3yMfL77UQU1fHuu288jBXdvk6pzYq
EEc0SA8439S/ep7RwUU1aaIrusZ3I+83nZm+JVrD3zTrt4M97ftstM3aOAX+iIlknn5T3qB/spd4
j+yF6U5b2fiAi6X3UxOeegXe+50G9vYdYqoCK4fTAvsJdohvL29PeVPjtF0Qnuy01jaLUnVbDq0P
WkPpUW3nvMAFeybcq30JgEtbdn6vf8Ri3Zs3SVNUwReHbNB0ZwcUuMlmWqqk+iesxvxOB2QI74uF
I+dGzjLo5ziDnGbsStZo4jvdMbSHRwVp/RYLSHeOZ5cwBOQsDWLJuCZg5ofrkbcewyvDyiYdLH/Y
Ya6ekfRcZpF9HrWtwlj3RWN8aQaOyuLGdZQfboCsIpMwX2tAEWxmSW8erqwX74cenw26FkgvRF/+
9fa11YRWAoyZ4qz8dF5iJ9LDiQRQdQ+CLg/gAOIc0RuPTSv90cyhdUJVNHz7+01cjhw2SZwoID4A
ZcJyuoTrI9nkaeKP07nu6ATdlAm1SMwct4g0mSawTccRvrl1rU45e8OTZn52czJk9//5NuiIQ+p2
WQhCaAhvX8W8LMoKy2w4F4HunJ3yg3kzYmQ/bzw7q6w4C3Mi69PCuJtmkuP1VMorg/g3rPLnIOZN
wPIkwo0+8Up6vPgaXZQByeVZeyYEIw0PqynDEvdTiJvoMoyEgOTJPLW3HLG6f9x2CG0SAFx5Xwzz
2C1EnLbk3ZYpbhTNNBj9fuzyqdt2VuuTkT6Yth6O4WSOYo/guL+Vi1nP3xK+cXSalAzPtZvgPWQE
ZXPqo7TDmj/s2obIeaI/DgkZBPXu72/8EijncenCrw/K5rq6L71948qynSU1Ank2Qv/7bIbGtBVZ
8Tlrh8a9Ut2+a1Ot1wI/WIPMIFsz5N9eS4ghLAm5kedJGd9nlGduTAYqGTxTq/NDM4KNxmROB3Lf
1UP1USVZtl3yavwCIjfdQIq7OvcuC24WepPuCkMf1gklykWHRQNoqk6L7mxAfc03wzClMZbH7bAx
PSDMjd3nyzUt7G/x/NsRtvpOUZUwvlk8LsttlhPfnNthPGNpF3Iq8srGOU7S7qejKgZ8NV3Zkt1+
7k0jNV40qsHmoSXtYlvocihflwyA6jUC6HjIs8hId3VUdmdOdnYANNpZ4w8c49W8D/ylJG4T9H6I
Fz8N8m1dkDX4ZSLvhD3LqXPl3SNxKdQTsi82Xc61w6vhytwQ+xaXIbmZJpZqgBt3Du8REbXplcF3
4fzILFvNa1GuM9NWh6jwYkSQimu4dTrJs+M7w73OPDOFd9I35dGiQxniBVZY6bbz+nYhFGlovqPu
mMO9JYTSiOoYpCfEEeY2h/CRY53lZ5/KJpWaSHfLENtG287N5CXjVW72OjAuviGiE44Zq86F1pz9
digPNQSATMnuHASM4IdesrPf5RnosGVhv3tuC8u7N5fOSw6GXXrZgzG5Rb8ZHb/ANp3InuDz3+fx
v0wuOC2gxdB46Dy/kwPananDAjYES6fTnGd/gkM5kjNhWfJhbMPsUakoeaTGt286z2tFbOJs1qxU
1vlz2kGavFJC/svUwl4hXDknKxX5kuIzZ1Wi1Fg65x4gGbxn8VUcWPVycFv6/SSJElhz5RVcbqTQ
LVfeLL1SVpfVwPHtR5HjVFqJYQ5nR00pYdBNUM/EgFe5ueVjVk0dd66y+2dL8Id2oQRm3RpgRnBu
itLxrnyR9y+Ax+cm8GRAJfTublTgJqnZ+N3Z6wM/vykXmmBbMyVK+58gVXmz7ckYuRbYuk6YP8Yl
ZQKEI1jD64yy6dtdbKBoxmdWTJ8WAREmBInrcflgrClAlBV5dy2W8V+uRismoIXOOZvCZS3o/zhc
IYysWRqCVRhgLfVuKRdz2Wgs9k4OCWu//v55L/qePJqFQgCGOT1dJt3vCfDHxQrtT15TLO5uGZYO
7JDeCG1Jw7lyEnj/TAwdSDAcRFCvv7PVaSJvDhLo9bu8kou6m6yenHRFtrx/xPAxSV7+/lSXp/m1
x8PJA4X8epRHg7keof94LG1O2Zh4wicMx/UssZFEmhUcEcck5LDHyqcOykin9KayKMSQFdt6nLbR
mJT/GCvlZUenJyviRDGypl3lLv3SbjE6W2iiuqTcbH0h2obw3onYMuta7XqxDnL3NPSxiqExhsCa
9vfF3U9g2IG7+E995FePtKUiAZjoYlcPWHK3SL/6SpAB8UmJwK+mqWX5XDWNem1cW/RXSrd1tP0x
9td74Rao55FYrL3xi7E/atOrJcmSz3Ua9Facuqm/ycrZ+kpEavCSzXMA6hiVV9ggF9Ocq66aDv5i
xq0phhdbWC0GCgU1TU+hqpMfyZhVHxIjXJZ/jLrt5bbEb0JfsVW4yMNY+4Jck0A+qMpMBAgbb996
XcGuAaI3nzTfJrppZrjY58aVdVjFdVLa2Eg4VeEfkj6tsDSKZr9svhjs9MtWRyrtdqDzWFxcWX8v
zhDrXcEfWw324PvATrionJuFRPt56ucns1h2Q1Bqf8PguFG2cD08U9z6lMwuKxEoeO0cM4hQ3bUK
c/3EfwwBVj9sS9mX0b7Bw+As9fbFFMFAyoxOrKe6tdIc039yHA5dYyzGq0OAzeMy1Kre5d3UTVgl
6z77mEAIqU41kgSzODn4D1kx5HKvwv6A5ehaD/t3k/rtDbJQAO/SQYYswo2+vcFOdklQmIMP7aC1
FizIRuRjKV3ZrNHERJmVcet2GoNzsPYoq2NrXAJrIzqMeJ7MUEXTvoMMQOMJMpXLFlc7Zf1i107a
nxM11zcL5sXqVwcrxM3j1gD+h8Cnqn5fiVQlcTfizQ/mVydYnG4stxteqrnKBlr5usnDbdk0Rjhs
7dSwjlalPbWfLR1VD0lUN8XeiFJRxGMTTvopbDsfRMQY8KbqJmqhnShTzzjJJPcIDB4X9QHP8NzB
mn1IRhwrKy2Ge7r0tvvUFHZKE7o0hPIf637Ge7TWLQAYiXnNeLTnHKs9Ag2MZ+6qfAV4orev+KDl
xitVTplsFro6je18D1vfrR4TWfv9NQzscpYxmFaNOmfhAK6iD+D69ls1hoQc5w7Wk2rVdEuqXQXo
oHW9qUVjVZvaFaW9LcoiV/uUNXxrzwor2TRb22oIVq/wAdaR8XbkoI2j80Jlt5ogXgq7BqncdJRu
+zwsyYPq5+wYAT+TmtaDdtRJ8St06+RoTYm8str864UBJwHGmOKsJ29fg6Hcxsavp3ueIzc70i+r
4qCGWcePq0cRauMViT4/7NBAH69sjhcVHZ8AfjyPvIoCyW2/ZOlnTclYmHX23Kggi7Z9O4kIEBma
7AaFTbHxh6R0PuSTFWwWs8mfFYr0z2UkqisLy/t3AMOQm7FhNEK5uqTsG3RLOyGN8XkMGOmkadmx
VVb6tpp0dzDdNv9GMmi2KQff+PT3V3CxqfEGgEJ+k9gA0CE5X6xoJaGdXVVJ4ym0SC8jX2TK9G0u
OuFuCU/ViEGHySLxS0ZXF9PfT/V2yPGsBDCgxnQgQK+hwX+WJmYOMa+L+vJZrd0aEGunLdfTiyZW
FGxmpT1KUk+reIlmPCqyyK2Xl3n2OG4NOnJEts2NWahbZUx0FjgMqeSJFPN0/jXDZdLip0asqMgj
THAhV4Q2ZYchtSO5mSOVlLdzMxIkHmaFrWO/mWciPJfOolNd1N1ZqlRWhIAxC3fDRK+mCoWtN5Vp
zige6fJDScuttNnaAZ6rmFlmbrEHspXTHlzFEKT7tMXYf6Awk4++o5evCStg8uTJtvUPM4yPegfl
moBqjt6iP/RB7rabZfDJQcj80Qy+LwMqhg0xg01ywvWmZHEYsC85gG8K/zEJ0+q2FnRfD7qKvDXC
wLBHXhUvbDh1Q9sH2wbEdNwGE7ZVm6q3fegB9K7aF5json+sk3CozriLC3xqIRnTUpXelFj1Jqur
nJYwvtHFPkAt/4xIJJBxkCXd5wJmA4fQXizzF8+vvK/reT6Edzb2j/Buav8w5lMl6HV2hBoT6YRH
AvRSdQyr2lCflKu7Y5HPAjKV73TGrVKUeHHYKJ3tfEHvl22qnuByELzRu+JHp2itYmokbVgwqW7d
9muo0sB/XEVLyyOMZ8O6gRXo9dlGR0G666mInA1VnLO0x1bV5p1gBRbtflFLh914NbK9LYFmSs+y
cYYvnW8peYsMtATkgA34E81Z+FirSn2ypZ7DGOuHqd6mtWyirV3BfCBV0C63S5lGR0hJHJI2ZkUr
chNlGcQFZGPhKWvzRB88RfYssdA0hVW4iM8cK8toq42Vy+OXTt1u7CWF7XCAtmeKV+n0Ijo0S9Po
DX1aiHWdDPsI5YqXJZuOEDrceDy3i8ob7cyleRNa9fRPW1ZpscXmQDaaRXMKP/YcPJ3bMa3GAHlZ
ZrQx3q9TUB3bUthiw4Iwna2AILyXAYsZCAMa4A57iyry9QMDoay+9TZlzn0y21LdGF60eLFnGKI5
BKMxVPAOVVGdQRkG7wMqlHS6XVrTI7V5zuzvy6ILJpdqULEruwq9goYticrEXU1VuZul2xyqQLnW
BwNKzZLu/Tzrb2A91YO9X4saKqoqMD/ORoPBMdHjTYKQJvHkXoTQOqr7Slakle28DAh3s4iif5pc
KcpHexk1Dp5FZSRXCPDvF0nULTTOKcIB8YD03i5UEH2hgvj58Azzxd7Cggt3osnMW23K7KMcx9Xr
zHX/64bMpFvP9UhYVwjVXfeMPw5uINRQOBBwPRcl3ZaqKvMPoQjl9yjoQaol89k6A2cnDzW53NfI
iO83JM9Dy8qJgyYjaM9FrV2FZo/hgeM9MZgXy4rHEPvzKvaZoCg/19zxLNHVdA91EEHXtseqPPvv
mzNGtxaEyNUzFcLNxQvw+2oR/pznz/VsUhp1ZVo89DSnbtyqTV6cyXSPnqMJdhyW4GmOkK8YQ25c
OYFeHL/YH5mUOCavzHX25kuvtVl0cxlZsnouvcoqyMgdcp0emF/kPqRwWc0bz+r84Eo98G9Xxbyf
igiQgN7yxaOXFQCuWy7Nc0AA4ZPEofXnkNTLEYJ9iW8gzZYrZ6t/KUZ9kB3Y3mhhOdw6FwftqUE3
1jq1fO6DtK6PRj0X8w7OF2H2rZTB1hqzMLzXrfpUp4Y40FzuYcZSzd11iHke/16UvB99vkl3BuyH
wbfaNrwd+k0G57GxrOZZdbL82g9Ne1vpxNsoeurngi4OsTApq4KajfHKrPuXqU5NgvYfWAHZ17t6
KGCXLudWPjs4ON9Po2NuZ+WN32bA5ViXHmdbMYjnvz/v+8+NBS7wEw4HDHVcOd8+b2m1GFPqRjxP
I2TMJhfsgoaSVRHPebOnXwTN8O9X/P0cF7WXszrHoolleXk3wZXfUS300n0q8gWOa020AWiGH2bT
MWVntZBAe+V+wePI2Q+tWxus30kWDZ9ZDQw8SsJ23Y+HVLan0S0dcQ9GwaacJPbywp3DoGdxqZYs
NqR2oh86qEZ4uoXG/m9jJZV2+njMO2q57d8f7N3QwWIAdgSLNFbLa7b221eJzkRCZpjESxWIctlG
vdceDXiPB6uZzGMQES4WB0BEcAfr4Fq+4wVCwWBdMT1WLSoKmnyXcRSFGJRT4VP/4nqZ2veGyZCh
UkJkW7abupuKI2ZgzoMDLfFkEEn18vdnv8To1+uvUBn/pD+O4GYdZ39sGXjpW1CWO/OZ2aKcjSHK
SFJCT95PXMrzJ3ArN24XM+gPovXrD2OTlWVM+kzwEZZBRfuw8j79/ZbeTSfWLpwqVzRiVVG5lyOb
nntrlMiJRZGXzw7ahSPmjUsCt9v1jngFJbfT0l1zYng3n7C3Y+pa0erbZYN/vn0PC2zyBCTcfW4T
IwnPBJJj7NRWMMplGxVHBVv1+9+f8wLV5c0TbbO+XvqPq7XexVk+M6gJxjnVz+NsVB/61pDPQW6J
Q1ZSXf/9Uu9fKVg//HtMLtiY6Z+8fTisZWESqyh9abKm+yyV/UXloX+uOd5X8ZiMxc43GvFfD+lU
satDEZ1FFmaAi7cX7WjyQXVrk+e8d9IzZ7ZwQ8C6pMxLvHu/DYJzW1P2xczs6QoA+v7VcmUU+3R3
AcQY3W8vvdiznItyzF4k2MwRvRWEWGvq0oekQ6h2ZR+kocOve7Mw4mjFcIViRQ95HbtvLycZzJyh
8uCZ8qPtnmBPqJZqaykqhdSycvufZoBq/8OCvDZDfmBhzDZTgovYlyO2rPG6yWZxPwwW4g27MX6E
bVvk+z7Pq0cVRlWydyCDdPFiiByWLyhTdmrDonfKGHfIIYx7HBN72vVZ0m6HwJtyfJnQZtwoZckR
6/jIGr9beRiV94VHthenrMK15odhbX/HA5lf7nFUfZ3TkgnaT02VVx9bUWYlVLjcX6HyKV126Wi2
3y0WhGIrfdGlGy16Z4p9Vun7vhtRt1BYmzCKsrr7GfaurmI99s1w5w298UVAdB7vYUH2n7JOGq9h
Pfbfy8VyxA751fLoe1XibtIp84Zb0xm9Z3eulu+whjl8YjVnxcUEtLxB6UOUaG7byRiXOs3ulGPj
7a1wAhWnoRLyeUyscbip637xtpLOxIYQF2htKc2nOh6HajE3bhSqamf685IeSew2N0aINPVTO1tG
dBjTvvmlRFgwK0q0qocyNFX2UnNyN352Nmmbj7C4xZayUs57LxLSPONT69+mwimNGGB3+MXf8Ncp
MtX3yJ+Us3OHMa9jQJvpo6F0a3+WXVOfup594YRSywl3OKONYqsza/zisKfLHTIuTAEA8PoJzjME
77iBdk3hzM/9rT12Hlxhwuikf6/LFLti06TP9RhyWpr3oSl1d+uCXeQfvV5U7TbhtDdveqKiy+M8
U6vFWVZPwcZzpXfsZF1ZkOzRLsSjHIV78Aj1Ge9aDXay8XFSmz4FXlskJyyjJnvaLXaSL8WG81bU
fK1sCDmx16b1pxEVW7HV6TQeJh1mzsuMD6qLfKbs4JdQimYx9al24syOOKDir7XM21zK8BXwPvK/
tx002S0WI8PHNnUjsRlsEYgzvmu13OrB0u5tFSICvIGMn38byb329zLNDY7ykzNOcjs1SnxP2aY+
p3D3vlZlXXWxYTb1HiZW5N2LPA3vSPQI6h35KUnwCvwtmy3QnQ7IUW6QqQWM/yzOUVblSMhG7weL
/9A/jZ6a70cDhugWqjFNg5HFbYwrf6ArlkvHei3RvpmPxbAQQx0Hue8/hwmgP4SzCsSpw6PtyGGQ
VQRMoFDtGIsha/WuL/I2f3A7cv720UAg8Uc5zW40xJg5ZyrmVrUpcGqmhbTxMqPG63BSpYyTHnbU
sSFcfmDeFNW8CwKcZmMIIo53J7JueO1qNX5fmW8/SLC0jI3i0863/RT1X2uMsPLbmow9eTPrusH8
Qft+7OZiDm6KvvKqGxPD5olqrM5fvbHuqx9JFw4ukMBo+xt7FPb3FklrciyaMarJLKDy3qpGQ+sg
/LHtbqBilx7gBtZ7T1DyG39TOJ0avie9norTNOAs+yJGr7SOdatxrqKfZRSHtpgrLyZKFjkF4xER
RMhuccTkaqa9KDvcoatsKvAxynOSC6DJT9vV4HBmbQjSbGtOYeLeGNko0lMQJLXLG7RxcA1FZScg
eGVubYekc++DZQ602Arp5fmectUHKHTL5hW5cK7i0UsQlsaIApwFYy2XdA1D2Nm+poDwPg5EnYx3
UwKctqmssO4gVvqjjN3U9j+ppEUJlrhddzfyVkdv22ro/2enyayFyDxACtyCLVHtZ89rdqK3aSMU
LkLkDUR34T9HPvSIElVE5vqbuS3wnbJkYfRxjd5vxy+w24OPEPZnQWLEz0U09UfHsvrxOEV8oPtk
0MGMjsJcMNLOJX65deD135oJlus9+pdgopbqSnujncbJTnowDTx0sqGcgy0qMGkfDFRka2rC3P2S
KhJGHJTS+Gmg1p9QMkReSzxbElwzwLmkKVMShUEAPZoCcJWxXyZ8BU0zQJiZ2pcwzbL5pidl4CZr
8RjYFjiTYAjuNb3/Ky2i/AGwyzDQITIbrdrsaD+NcAB3KPsLb1PmjKSd17rVTyvoiEDMVNIMGw9r
RvMg8k7dBjqvov9cZaHeWMtHih2oDpc0vdQPYAlZWfdSYTTWsF+N0W4urTA2fHMydq6fTdu8TLtr
ySjvjxAUrFDKAeVpMr5rCkWdafDiBtxlkRaytUedrA7DGMKkX+YhY8UdBmVv8kmrV7yVWxWrpUiv
mSi/L6Apne2VSIfQjw6B87YIagFiSyUt+bIgCvmn5bqwnzKFRi2TxgZtlXnzX4taVNWc9kEuVo7x
JbXGdZTL29TOM2yA9LbPPNFsTRdP0dnT/TNm6gUKZzmqK+Xe++fkstBnfKA2tL+XKcRL11d2nyrn
WWURpduSZXu2lPC+KJfq3vfly39/Ss5CQMIYUb0/dMNx1bVj984zZMj+66yFF5siHTcz5CG9GT38
WtvWLP8rmkIPH1987Lfp2OB0dYHlyQbakpiy8sUbOY7EadTiHCKr6QGR7oCCXjdGPNBdQzzYh9cs
e96PZ1hsMMfgaAE1vKOf5JVZg5xN4fOoGqRUUFnhaRMpv+kcL+u3Y+Hmx34BXNw0yJE+K5Ugf/n7
W/+XW4AKiS0Eh8LVUuPibAZloJunsahfhrkwYq0KfBaVVTtBnLZRQ4t8qePUVMFrHRnRhIuAN12x
kX4/zFgKaethdmBiKXt5egLJNaeiDfoXjjnOgaaiGnBrstyTm5Kt3ttd/fHvj/zuguRcA9vy0V02
MNbUi/lr9sKA022/WMRh3LUKmaLKXe9EZ6c9IRG5ZtF7aTZHObdSFfE6WyE7bH4uTtyBxNsVEWby
4sm6a+kg+QMbVQRxJB4NI5UESuf+R7WEwQfXH+G7246SDwaEwmvuKe9BkPVWeG4WEeY1OoW3zx54
iB1bMSUvbj0qLHLc+j4M2wZLghotjlXW+d62amOrUjP5Uq7B37nVOV8zPVrPTbjgKfH3b/EvN+QB
4a7EMr4F3eaLE6V2aAOFrG8fLGwSbk1aIV/+R9mZ7UaKpVv4iZCYh1uIyXaknWGnc7pBmVlVzBvY
zDx9f7hvKgjLqI5a1a3TUuOAPf7/Wt/qcqCDQWJhmAKU1SS7GiUT5TF9BksfaVxIMo/ZYOmV+rvt
qy1W2c2MgI1kLYDat29FB/b6FWWh59VSi3M6MKocfWIP3F9tkw8/zXi2ziwW3yerMU549tW7LCmt
auOVrIcnNEIEs7Tel6GCiW71ibxJD628y+VFqZMqvsfXIvPPTiXc5oTZC3AtwEJsgR9/h3XdhIcy
K/Dt4X+kr7KG5IpIJEWau+7nDMrGX23LrfnY8P/Vj7rKHrC3x0J2B2Moarmx7K9rkqx/sK3QjAFh
pEK/XoDUTiJZUyjkI2PxfocEpXyqypnohVT3Bm9vzanyI4fzYAaN3Uzx3ce/+6a0vwg10TZAxeE/
LOKO66+NYk9KbNbRpRT1+GvUFfy4YiYt1Gjy7AdWrPbomZFyIY0yxdeSda9V18++ywF8q3Z1s07w
tyzgS0ib6KaXUvf130LCptmgdcgvWpFM9wsxb88tKj2FkKUejCXv0+88LwphkjTFMXTn7Gsv59A4
bbyT5Tn/rvLweIq0INOXbQkz3WpPSBPN6AaKxZepV8WdnKbi0ZSjwz0QidIfCdDul2OOzYshXOVv
CpQRpmNrY5G+HRY2dS2UxKyZFOfWejYvw+qf5r116YiqKgNbdGmJOcJUX6XamtMuNjvRBSZeJdsn
26nT9x+/hNsJwWaIwxOWAp4ARL3X36IDb5qOtTpeYHAUl4yc6MPsdF6gh6I85sag3PGKts7Vy4u9
fvEoKN+SMpEyUtJbLYaEBhl9VUTdpWnnzvPtUJAgN+SWckdlJz1+/Atv1hkCOXm3HH5UICeQVa5/
YYJqQNaFpl1cNe8iH6oEtYqiCf9JCDo4RIRlbdwa1gsrOy3oGLZBnkb74YbCX4wNSepIusx59k5j
P4tPdjwm0yOyi/6OcZx9pZNt7anhOsywOY/djY/63k9mVeegg1r9NgCE6EatlGqtXmbYV+GBmlc/
PUYd2PNQJJp2l9PCyzfa4zcDmV+NgJ+3B8RD58q3es3oS4omm9QLoR8JeJZ2bk6UVjozUN3eMc5U
kYrvVATDIjDLMP7r44/8zjtf9hKWdIotHKxXS4rd1swZIY0Le1rZ+nju5LdqwflmLaShE7tXehQx
VSosA04Q4nTbWGBvhrSBx4fGHRhOZjFa6+ufT7OhUidF1y8z/Z92ZyaVYt5lGug26YVRsjHE1vae
5TTHnYyFS+dnL56668c1sYA/pXreRaSg/3Z13Vv4DNrSHM5IEdry2DUZyI8ijFsDS6SNLLO0slH5
jZjEMKhY971x6gQ6syjxEti0Xp/nht+bMeKloDarpnhom0mtHFChVnygV5ZaQZla3JIqp3P9Sm/i
PbZukDY+wSQgkgKuqqhx+yamJJ5UVQ+AY3QTazday6G/9cz2KenHtN1oDWgGv/VqNeFdcKZeImqX
Xt+aKtn0SVvSTbIv+TRScurLSwqFysTXA5yr7EKO83GSOw9dUpX7ZmyHo1nZ4lfnxtN3CDL9Ee2o
uvVH3ewt+GQW5cYyGslLW/e8YlPvrRh0zUUTFLuPiRJJ70z6QNFpQe4K5cgLr6gygp/w9lWrF8ox
YhVLnlOtElvIh5tFnj8GFB56YC4EBO6tlkC0b7Gcx3K+6LqIcyApcbhLpnHqA0errD1e58FPs9DY
fTwp33ssduclIYAzj7s+c2CScoC+lNrFgbZi3Sm2JPGN/Fqq1nVd9cq5QRZ1aOq23WhUvTMZ2c9Y
BZYdjRvn8t//qwU6Soyc6PrUC2K07B9buvMulopOIDrWwXrjV67NnMtcRL3IA7nfcrJf72bUjYQ3
z716CfGM/IjQCHVBx71MUOjL4x1KgTl9QL4/7OKucvR9HQ00LDSRyjsNjfHZlc7UfwaSY3/v9czQ
/VqZbccfI6nupN2m036o6Ea8dAi04wBETeLsABrVpwRLc++XWSW8nTkkOeYR2S/ad21qEx9cp1ds
2Z/efML/mmzIlBnSyFMXRBoq/HVwgJ5mUT0YVfsgBpiUn6KwoTI+9ymYfYwZSfi5ykzKmvTHiyII
89n+U+HQGs6AgONHT5lhWYmBmtqhI/1YvVdHL1eOGI1QVpfIt4eHysj7n6lODs8+mRTlEE6ZITZu
AevT8Nuv4NhHxDRrB16u1QDJ0rycdUTomETzrPnSerX2lOZ2TXeGzlLqZ2E6J/cUj/snKZpOXAzq
bZ2vUXaOv2IeFxuuktX2xU7NyRzz0ZsQlg7rMpP+NWA5eHtxTYfznPFuZYb9d87mQM20xtjZDv0/
1WcylV/1xBbDbphwAvqpMhfGxiZ++3m5vC93MSwf3FVYM67/kMaS3jxadnpOQ3Osu0CUQzN8Ly2U
lwG9pQxm4eRIWgZJQ2faF01vO7tZaO15QjnePgyubK0YXSPEH419pOTQ5Sudp0ktKI1Cdf82k2gE
zYVy5+xUcsphzkSlCOwQlfPGoWC1/pCip7v4dBB1c81gu1y91Rja3NBGoX6mpNU139RSS+7oxQ7a
jpJ0lXYBfojQOswSx8brx0vfG0P5ap7w7CXTBuka84U/4PpFqr0HSLJrzAcYdOaInB8RKZHecYIH
Hn5hMRRfUkLOY/4W2GA455os75MgDwfZNH6d6e1Icz0Ngb62dvQdbzeu1aaPXOuQoP1lC7fa7KHo
VJS5OsA+1KfowlVqWnmhPKATq3/oblc+o9SEkpAVXivPSpioS5dJnwrCDWVGLy9pi8aPu3GsA80T
xlM7urCf8y6dojPwIXnvxjDf9vAgozYweoSitKQYhd+LppvEocgJOoVtyV2hzfo6OkSaVo2vWDuS
r22PjnbXwu37ozjoTc5lY8bYTJrS/eMm5ALfF4Xs/ypCehY+J52GCw4DsziWHreuo+0o1UNeWiA7
20Lnlp5hmT4BU8MP4YQp6mQfEF/iniuq9DiYGyrKBzu3Ju+BUpNSH4fa0e6yyisTfqDZT/uNL8wH
vP7AFLnYS+kdvfF/VhfqYqDYqXdzfIZ5Uw07GiHdyVRp7xzBiM+nNhu1bx8/8XZyokjjgRSPF+/l
zXim70lQHSvQuS4Ts/vL6wf9J9h1tz8SXRlVZAzNGhtEHQrd8SmhOwHsJDCOuHBTi7ajLUCCxaCF
Z7rrmhrdZ1miTcc5Kq1xZ6albkPk8pKvk1INyaMVuaVz6pASGRur3ZtD6vrd4UFEusKxjaXrJgig
UCcLErASn3VZtend0Kai0kBPwLT2vaZK72J9CJN7r+5KD114WsZ6EUjpjIeBYANM630Wntn7W31f
um2ZNvAldfWbldTek0WVG963qefIHAYdvegjDOrpS11Bm9lLzySw3GCVv4fomr1kc6KJI1NGxb9u
2XLOdmOTjaRDKim4xkBLQh1LQGPmb9uq47bU57wU2uzH33Z1e2KpwnZBoZYbBI0mls7r5aIjF7mO
Ws97cJCc/125joW8NIF6p5nhZ1Xha/k97RFKM7Hwtj7H6gD99nCMZnhfaL3wZVYP95wpmgEzuw8D
1zM24jYd8BKQ7yt+O3GZRq9cpHIHGJmn/aJQZCWvDQQB+7flDgkJEgCY+sBWdO0X5Je2lb7QnOnJ
QKDfa/damk3pKwVARCp+7uZ9NwaxVSlfmaQzmCYrLKLHsI7VZAeD0iXIccbpdcAHkXlfIy32ntxw
NhpGNYucpFQA2oiTnFc+wpsts1Mzyvr3qI2IJjbuWG/v/HqULi0hphsuP/oX69cyWymzsVKth7Gr
ihKyAVBE71Gz6m6PkKVuDgb3+aNVpCI7xpZSfDcV1ko6xq5VzxXkKYT8f9cytpN7ld5Z4guCgZUf
nqyxAqSUvsSBlCWbTnHENdmkyNOHdKylW7fKvqTryQlE4DzDoFfkbLaWm5r1EeV/VOzw4Xn2T6vg
Ov+i1aNbfnKzJGp2TpM2fEHLneB0jmli3kkDj+gLLU5hfM5gPvfnFqst4o54nKtg0JLJ2pvoL7gC
FJWuIUNxZ3GUQg2HF3iZvFb+LuciC7ARj56Tpc8CzSSihNGeZAUfoarDb2VKC4sNi7oC8b1uZqbf
7dCAc9Ewc5RXtKMU9loxpvCcaxwToYkmB1KYNwEsFEol/0mSzIVpWHFR+vrx1Hq7C6+/o0NbAsMu
oRHImq/nVpKrFtyUTnvIq6WbamfS/cUhNcr/zI0u8j+am4rYb7Vw3oOFnpL9FC/m1t5hAuw6R4sj
6ctwavRPHK8z7Um+6bFT2RqvERj+BUJXAMz7WSZW77xEccZWa6lDbbCrz3H/vWpyJ/5Tx73cC/xJ
obf36sb0Aq9N2f3daB5fPApUCQ4JBARVzNFz44ryzurC30QipI2W3gVecP0GcA+5uVt404ONErLB
SOR1nw3FNLpPzDldfTBlj4XA67uk+ZS26pwMG3/A7UnMIK91aaNTBrJuvBO0fEYa3b320NmU2T9l
rRp9kmbXAg/IQ5VCQlpAxQKnPMvDx19/Oclff3wOYDgnluMYrL41ISLOS4rxXZmeIVUOGbZ+RVxG
PSexTrUqZ2MlXfvsWUkpa4MqwMZmMt7WRbDWUqVBVKr7oEVFL7kAuZERnUJirAkDNwZRfu9qchCC
wRiqLIAhpVgshIqiHQq11d1ml3dTMzzUUzoeXQK+TF+do7S/iErk+h3DdShy+L6ijTZe0+0HYlQs
hHla4eQ7rAEBqpa5aZz0ygNeSFc7AjNUcWDOlVs8l3gb2Ays/qvWsV5uPPid74OrhVcFuY9/ri0H
9IbKUWnT5OzGaTciqKRi8Kp2EXhuFEOj1W81gm/nAr13WEScovBasqxfzwW0RV0dp0l6blOvJClV
BUa+6zlCh585TbvJk6uGWoV0s4l/dwQINZePB+Qy11YDcgGYgTJYeEAU766fzw3LSSEueA91J9L7
MVyu+iyr6qWjbfJJz8O53zhbvBUgrh9JYMXCT4CGxNxeswLpDudVoUYOt13NgS010nC4YNCTzYOi
lrL+nkdt0gTZKNGixlDpENYIK3Y/a9FU/LAjLQohVfcwtV/wogJ31dWpsLdapO8cby346SiFaFvD
xljXcFVlcCrPltG59kLOjv6k9Nn8px/a7lGZ4J/4skhwv2RL0z7L4+ppSX1aCMxtqD3FompFdMBB
pLRnu8Uc4Nt6ESuPnshthAYTJrqTMhrWbyXUFJnsOr6BOERO0Ucb1YXbuWSZ6IFwH9BtA6CwDPl/
XeZFV1dzQ1f7XI6adp9GKfqgXk1i5ZTEORJqXzHYFfd4NEW15Sd/i2lefWuLfY5b76IywK92/fDC
sNKMcHHnYciH6jO5mf13y0XpJ3zE/giOnWqIWELmVnWJ/2nD0ObqQl+af2plurMcblQ9CpXpZYJr
LdnBO1H8mk20gK8pfdX5K3EKHRJHJfHKH3U9GSfLzvoohLsaL9f5NoKutfdcyjbBOBcCabHj1M2+
GTxlPNcaFpA/slaqRD7FQ9w0ch8rfSoif6qykk7T0NvCOY8G3d8vPbEHd8DiKvPQFAD0fBbuRTRN
aljjAyYVv5iqHbcZzIl2EFHf/jkYajTmB7PKF/7Ux1P3pkrD3Fmq/IuVAVn4epF0UqdC2FdT67Bn
dQgyVyeFQ+pK8S2KYHEGSKQgQh20ChHTfVI64ldaaqbS3X38Z7wzvtANLQ00Wjz0Olathgze9FIT
iM4uK2axU7yG24EbzyqK6sYcjnNju7tMWlCg//ODMcAxphF5IA1bC6UAZXIdici9QFnQZRzjSW+Q
fVzyJygSRWFRpGcsMVt3ozee0GpMcwCnn8bKYBo3WXZOXHCS7cP5YdF0O04g096Whwnkae6Xudv/
rY5VGvo93HjvPjTd+ZNshWj3YTOYCmp2E6bykKTuQ5pO7r7npOcsZT0tPMweXHZc/V4B9VsFzfkt
zDIwYE1TTM0nDq+aewopR0wPsTel9kM/WX37K59IHXhUHMhXz3NtZr/6saZqotQDMBgrBKg97Oku
QNjfNWYWin4Hl2qLevu2UV2/lQXMy6GWfQwns74aBkvLwDGE6iGlLlPsz/Tw5c5oMzE91yBqvjJj
OSaA5PC+cDcof8A6791xh/13bhBG054QRyFS5S8EtABrPx4q7/x1LEEGhU2b9gcminUhsUdtEIcu
HuC8m3HpgbMY4jtTS7hneHPmOsdIK5tPQ9zZ4atejQWHbPJCkhoeETbDLx7uX2MH3ioxf/VTJRPz
Pw9m6r8cdzBp4RJjHl0vlK1DdXfEuXrurSG9V90Uo4WU1FiiO7NloBzJaSaX1kRgLeTGOfH2DLBc
KW2EePoCvFhrQYapnbMejD1RFI37D1E0CDgdmZyQHHSok+wqMTeOWbcVbxI3KelyCHeX3IS1gUZ3
0kpPQ704WyMO+4cuDxP75IWDe5SJuOApmf/JIKf5sIOnL7YcEDTXg1deVLiB1cYCtlYFv71yankc
lHFZ3laZkaq6lZ437Tmde2VKAvTPar+j3OaOcGOsUTM/W1DNnjrQuEoApt7KL91c90Tr0GPEj+EP
WG9jkhtU5IsvdTn0pg31IGyV1yZXzPDCKqTEdw2wsOq0IKDjzzOSNHvr2GzffEkWYZTiYIQXbxSn
2OtRlJNlUBh10pwj4Wbpz9QwYvGMLNgFNU9n9t5EllxCLGe9hKgKpBA7Q54MX4l6zw6JrZDawdal
gRpRKIkLOM4UgALWVOdHiDtfvKC1F88qzTo4FPkc/gyz3on8Gv98viurwn1NHG43fq1NLPf0PUPn
qIkc3wK4jjox8x1QfXO4t8oswQsYh+MCKkhdTWl3LflPxSnswsKFi6Bb0U+bUKV+ZyqZau1p6ZZA
cMKY6+2sN8T1WJboisfIyg2PTrNn/gyHVFPu21G3m2clH+3lbGZjcsAN5CJn1fTk1FoyofuZIc64
6xiXta8NZtv6lUrfea/NtFXubHim4SkeNXiBVq5ztANr6hDK3tJW+2VntNvfkoarqPIJb8epkNuZ
i1KuGdxc+WaDhgcREBsSVPLHq9jNTgvnabnGcXJGTmGt2zIWcXAWcTLRWbGF1v2OrR7HW4i/857E
JAU+WsypYxFgbK2eNycNHszSTuPAobzMInE9rNq4oh/iIoKe5kVw3RjeeG55KS1wWqtWfhLIkDT3
Sa1VzkkC6C6DiQXltzUI+8ec1xl5TeqYedMPNVFVYkBpDuiz7Q9JKbq7zCbW4D4yNfJp/Rbm9e+Y
jWQrD3GteGSSIzimwfYmZadbuJIo6GM2G4Uu0rOnUAY5aunk7IzJwqVhyPBM3wY6u0uiDcWsfMiP
BaWUODBTzfCdLHMIxgCovlGGuF0F+Zs4w2GuZtkBarZa9IFhqK3Mi+LMyG8ngl9MM0VzXErn3ESY
jgICWtitCRExDk1Uy9/CCb0fmMOI41SMcui+fjzAbpcPznFLn5r+34JXWV0VotbhLINw9MxRYlb9
upuKXVtDeAF9Tu+2a7YgFm8e1KtTwxsIcMFnI4eif7Hal3OODXnWlYQPZG4VQwuuyS0i+UPN0AOS
sxhQwkzwcJZmLuM+mLqB17Bz4ayhqCgipe4/a3gxxANH7ggoKiEBHuBmk8LF4LtlNBfxxmRYvsnV
X+zSaKYriWUSUyaH7+u5AHCUnl03WGdnhO7WZaXz4ubtJH0dr+UL9nWMbwX64ifRx85GP/T2OkUT
b5FwIezB1st+tXo4QUIkpnjGmUHjiuxOabTqa2uqJak6gxsRVdI6RkyrX1T4T/S9lTSpFfrjJIm1
cXDW4eTkToqzkd6b6sfkgfyOW3cqP1X5kMnLgv2Zjpgac/AaJGLpgQSPfBnqfqTgDDvciANX8bo5
A7eTJdOLqiqm+yfTZPa3mYmEtCc96bNAK4wpDnR66l8S/FqjP8GXc/ah6WBBJG6o9R6EOpY6EV99
4+EiQnSeIOgx9dpKd6w1irabVFVEP/SulOchjVEp+DnaRKMLIiIfLqOh4ff9ePjf1MtYHVgZNKAa
Dr0H+HLXr5cuIKXZWhX3o+xLC1FRyyzQZkc9oorunvGqEq9lLflKXL0eJqsrDjj8ypNakVrFot0e
J1Nq96YWu8+pGCCv2wSK+eTJbV1C1lsBJSr+b7mAcF7jQLtakWMw0SkOcnmPdd46uXme/FVS7D5N
mJb2la6WT3n2H7FcLIGLfMWiwwhtleevnkkJoRzCRhnu8xpsQTJWfRCqugiw+A8njYOJnxhOvzHk
lyXn39ONjgNCOkSZnM+oFjur+lSVVhiw3bo7CXMuvlgOKEE/pnnQ+o1KRX9jBKwXwLensRaRCE9V
GHn89QBwWk+ho6d2p4qARupgIlH9DmxVtZu0MWaAeoCr/uPJf3nmUiFB38CoIzfk+pmR3g91TXrM
CQG+9Q0wk5x3lRtl4tFEnUbslSLzL0XLaWvjwe+9WnZDrmooThZZ2PWDwS94ZN5r3alsG7lzBquc
D3i+k8ZHUeFsVStuXi3FWFqrwJJQxWE6Wc0taSNEEtx77wpzjHdjZqd7j2PAgQzw37LiqP/xXH4r
O1wNHJ6H44IHIoZaQlGvf11XeAOm0dk+ScjZOblL9RR1SJcXxf1nzGTmEDjdbM9PdjJV9zJTKvuc
E15Sfa4LyZ27nrXoJ6kpegKfS1FAq7UG4pEUG6Cy0+3U+uFqufqrZkUb9/oE7WlnD2X6RaQY1fZs
eJ53SlyhX6CIQbvMBMyAs5CePZy8JC/iV2+aYWgdRBti194z4MzwTxIVlvYrpi3M4gFru52HoFa7
Nv8jKUHhd68jCw9ykVp1DLiypJQnRBK2Qd0V3R8dplzyoAJwyw9EwDjRt4wrb3fXoMna1WSmRXdE
0fV1YJiTxXrOKqufB87Ce+Gi3QpkbaCS1AenL2vED4bGJUjEGMjFFAm0yk7fyy9O6mXl3x9/rHfG
BuVBj/KRxxlTXafJKprJdQgcwN1URtr8RY9TDR1Zof49jHLuHvMp0zcm+s3Yp629cCOo4XCesdYQ
fC/pOetZeXKXSS1/REGqyQNaRfWnkrRJuf/4562PDASs/L+NYQDr5tiwmuFFWbbUECbUPsR0GtQV
KB2CyB93bki4KVLMai8a6Fa+pxRbtpZ3fihiowXpCXuEe/bquGIlgxsWeKCZ5GOICkNX7yOtMj6Z
s97/+fhnLv9Tqxm3eDNdZNecT8BGXs+4nHA57mvSPrGPDH6tlymRJCSbpRvf7p3nuKiaad2h5URj
u/pJmtdAdy4T9xQBTDC/9Wo/WPeFNNVua4W82WWhmUDbwKZHaAFLyWqFTBKdgAtie05IyMMnerHD
sxq5kDQKUc2E1+b0zryhzzd6Mqvx8qbgZGhSDYJzzGV+9ViNa3sn+9G4VKkX7fOMZE/bqAkylYZR
nTDO58LnMuP8o4jYPH38Edcn8reHUxVdpKM4kwhkvf6KJjTArGlC/aJ58LTwgntZWAeNO/fybgL/
arw0fTocR6cyiOBSLPHJw5ebEzJsqQ9RPLvTPrLawaKOToTip7Tph6csE66++/gPXa0Zb3+nRxuJ
CykSQepW13+nFhHmQ+i7dpGTo37VRZimQdaMXcBinYuddGXy8vETbz8LFW5aQcsmvXCqVk+kFKei
fJD6haiyOXrqxNS8xrqST7vR6bUWy5iq/YAgHEd3htOYXz9++uoOzu/FLEp/kH8uRfZ1xWxqe6Oi
HaBfugWA3oya9ccJrT5QBMw5hSjPHY5V79DkNO0bxZ43xsXt66amS32Za/QCsXqLzv5XF4lfaSIZ
n41LVBFH05cV0ZhWob96sIC1oHLNdt5YNVcr19sP5h+gi7i7Q79ZDUSwkJ1H6Lx5CYnpGYPMMftX
pUypP5hJrX/++O2uZvr/H0YXFt8VL5l73fVoIsJP1ZtKWJd2okz8ODqt8g+ECADHtqGOn8iXizmD
tf/dpgEa29X4l4MJzl3/Rl5pqhSMtQsti+y3oqCKCKjnOPcmlMr/eGd4+40oexdAk+YtEKrr36gD
oBhaZHAX2kacbtNRUS52H6pPcDWR68UYvHZl040b/cdbfx1jdjHuL0p/m6P1avvT48SWehmalyqa
PbISTND9suucKrASY9wJUTR/NaBl8J0rpNLOVrTH8qX/+PgLv/9nkNK1QL9Yz7XVJ1ZK8Eej4piX
3lA08GdGdrABPYMYi4TyoLWxfW+nU/VnihP3EdVSiNc02fIgrEs+y0dAi8HuqDFNbVrL1x+BjPS2
rDkw8BGarr7TJhg/R8AZETKcKAGi2aPQ+jxnoy2wumTgWbxhmJcFJc5PWJPraWOzeWdiw4djv6ZJ
DEt07cQ3pSnyTGbmpS4ylGEyiQ9wt/V96njZuQ0rubFu305rKHCcguCX81TaMdcvIE4x8ZC+G36e
a+wGBO0U1Tc1R+QuqFHIjTXkdtHkJML8MqHPcy5Z76RemMVKpVfZRRsr0T21Mp2N49gM/c6wlZgQ
TDfpnZ2I6/qHTXTQd0/tYVttXEVu1xZ6Q9xGWLwp89340FuqjEppTeWl7JriN39PF6TDYMggKwt3
PoZhpD9kIeE+Hw/4mw/LOs1oX+iZlIwwnl+/aI1NqY8GwA4IKUZxoC3rY6cGDdpWzaGi773xM2+f
Bz8CAe2iL0ffui6wlnD8JzSi4aXMxji8a41OfDEr1GaAkaKm3WfmOP+3xhVqdh7JC11qIKyg64O1
gPwPjcn1Lo3VVt1d6VnJsc4dUoMrS4zDUZ1tM9t4retC8ttDF+M0d1lG1o2/Jrbpm+RlET3nmh4R
8EOcmfwOk8mdv4zNaKY72XBEvddrL/9EAQE38eQRN7tguovxrm5rWe/7wY6VjYl1M9ahFxEDwSUK
0SxSk9XxxIsnq8JS5l0Kp+1eM0lgFngnF8IQV3rzqa8zbqs0OPOL6AvB5dtJNlxm74wAXOwot1Q8
xHQoVn9BrxV1aUxT9NyTwHWvR4n+Iyxha7qtjLIg0/Joq2u6/C/+68qxfAsaiQxwIlk4pq91ymNI
HgCoD+8CTn1WHkojL+7yynWZzSOB35k7V+YuTshmDigT0Gv6eIrdrGUm5hSgDtx1sLTRub2eYrnW
o6uHrfUcI/pJD0Pm5MemyqL4aNFD2phft7+VBNzldy46Hotm+/XDeqNNRDjU2XOqKO1dhQb7y2zV
xk98et89KHEHwJoI1sEOweX5+Hfe7p3LN4UdyjkMCZG5frZRQuB14IQ+p2BwvkL9NY9Efql37aDI
H3ZsldDrUC60oYJEZxDJPyOcqo3J/s7EW3DAVMuwhS8IzdWBUNik+cBhdy5GQ76opDfcti/JGCnW
Ew0B6AAw0zm9JLjol8jYUQlPpiKy0dfqIRVkNMX6WQ76PG8M+7c79PUohOmBvgA/xFt1fjUMRFvq
onczj1McW/ue2G2r3sHfc3o/l+pEwDn5wyH50ZHaPbh2k9QBATrNPkZdFp1colqge6VDmAawOlJ4
c+VYfCPazDXusfQoJtXxCShuSkvg0Dne+A+F6P5zC1R+fiYhsBoCelN1tY9xL/ze+PJLfXX928DE
eBrrq842tnrpaZrNmtP2zDDbVSRhe4YT2OB5qSQ5LS75JIL+r5mAG2DMPOSTjoHDkdnZUfutQIqb
fdS0l/IhykHbBNiwrnl3bDuOjVf6gpbLolOcG9HXyNaks2/UIer9wnXRbUW2TF8+fgnvPJhNjQoV
VjjuIuuCgw0avwxZgi6eJTViWnBxfKcVkPVHKOGkrWVz/yWOYmXemHa3ywsnMpVeE21fUuzXRSoW
AhJ08zF6bltLK0Dia3WAYrrWSGYd041C++3JdAndAN1KmYNLnrq+4bkVKqUenPhzl+fR38hzmuzY
9qnRPg3K4Fn7CTrQkgNjo2gskKOWL7DUlGpnaFlt7Bq1Vjbm1XurDteVZTt7UzOsLw5KFLVm3dvx
czII57ViN3/sShVflmZAOYV6Xvt0D8e7ojBD/DJKPyK9i9vjx1//DSy2mgJvUIzFWEuBbK0JRp8L
rqmNvMugdKK6MxNldn1SGXRygfAtzvsiKXtgekkm4Sf2jvU9shp4h5WZp91pLBURvobG1Ia+YuYk
E6O2jpFT186TTnLWZ0xSceHnlLHqIJxG8TIRqWAFJLNb7SNQrinxO7OIPs1RnP/tdBw8KHYL4yw9
0K6HKDPS5MVVky4OkG+4kBot6Fl0EDKo0tCPQ/te02S+tzqUkIe4UpIpCGskF0erbJVjl7tA060Q
6D52XTX0dnBvyuRPqsU1pfOOoJ0snYw0aHrGPfkiTUMWpaU1sb+IKpHueEOq+pxvxWd04v10bnHN
DbuuVOL6XtVm1fhlWLk53TetqU/7kWAusjNit0QkmNTzE8Gfxs/KExrWnSxNXj/+eG+3uvXHA3/N
zgHBDcPB6hTcd2Vu6bUdXlpTTH9NYqjnY+wqto02rUvMoCS4AfPIhF/QLxq36H7rbGURUelekR+y
ppW9L/u6fTThs0Z+75bdHzCUdRJkYdlUGweKt57L6s9ddAAad37uC/zJ15t8IkYsHZGnXOJZFP0O
0yZmozIKJ5VnW3H80Ot9Xj9FbaO6RwV1lSSZZ+Am0xRhb/oVYFQuVXIw+tpXxk419wztjtZSk0b+
PBja7zlUGQdGrla/tCHNXpxCTc09kE913Gkt4LE9XuTiyarIdN8rqF14cFPgaYMZqteM8j4z+TfI
LHd5zfvyq7if6n2LgmFr/i8nmvXLwADMHRG15bL3X78MlYIMAUdeeKGVbai/2OhIG/HxN8YRLaqp
Mr8LmmPEBQ+TUB/xAXv3XqIq5T1+KHWwgrAnK7Wk6rN1h7096CLbICQLoR5LMzeB6z/Mbh2ztCdD
PGd00OWTIeP5R4prJXlEcmydsPU0G/vw7ROpxlJ242BPAxZzwvUT49FoqzLzimdcVbpKjg9916lw
eulHzUSLqdwS1773QEBALHd0J6lFL//9v+p9iKboJoRN9VzYg3tiBySTZepoM1donrSj2oRVc/p4
rt5us5TS0dOyj79Xec4jpfBmraueQYk3lm8Sjd7kxqwFXSHSwOgKeIuS5tbGY2/vTZxvlrYTVT8Q
5utjRYHhw7USRzwPXh06jwkE5jJIvbH+i2QiPMm04GcPevLS+Z1JSLaRhemd7DY2+3deODOe2xst
GPB43mpM9U7/P8rOo7ltJA3DvwhVyOEKZlJZcpoLyrJlxAbQQCP++n3gvVikSyzv1J7G42Y3Onzh
DanZEME8oQSGO00L5o37MPnm2pCuK1nVV8Lpv4wH55VWDdKe9N7Ocxc1xoOGmFPzVOETtBNV9F9Q
gvCCnNTuMCtMnj7+uH95zJkarVi2DWKDF66ZJbpDwzRZ8inCksDYZlMCpcZHkDwiSLambUO8kWyI
cQzz1FNP5lHqqyJ9giel8iup8t/mDr+H6/E33um3hMYfm1tHCQWziL55iqNo2MXmXN9YuWHN8Dmr
e6xzAQV/PPvf3e33V9nC9COG5BQjrnUuykHHykbJoAOMmdo4ZEaJ7rxSIBuD/Vx71NKzpmt8jBli
htYxEwJtCJ/0XkcpsAyJdwe1MjPpI5Wtl5qFrLvhQUxHtDJECDwnxZaWjbtuXOrlSu9m4BEd10gC
46uzvll9lffbpNHhFQ4+stOgMKvWeQhG75rf+V/O8IKcoOEOjJjjtIS0f6xsYGeaNbqqeJJNV7zo
SeFuYTPDCsis4VjXc37g3Tt8vLh/SQxphywUE0JFF7Lb2aMp4FaXTTR7TzbKnk98TtAM5mj9J4fG
3Llam32ho6y2SdCx0nHs1kdpGJq5ikAyCcwLjemfzxZdIhOHHt6sRT5zWaU/VmEKVOq1qEA+xamR
48A8YU4scN8agZj65k2do2V3JXK43NJLORmqDQ0MoNXnRBuEHIY863PvqYC9oqGxjoQrizB9SjN0
OyB3NuOV0OoyO2FEC3vEpeC3SOS+n+SAawrAN0bMo3n+lqTKXhXznLphI8t+8/EnhlfB3/buAKHd
jITR8v5xbTHP96NFTi4J8pKAW9qbu++JrdD6gIsPtviVMkw7ttsYdmuPaqVKTQz7hhxZ6jjpYvsT
J7sIvqIop7V6yImS0wnlUQ0jhajNir1TuYX+xnlrXWRvst5fVzlguu/KjLD+dKIZZFqGrW+zh+0e
H0cdJ0IAo4p4C0X18aCPqC+8xMqK7btFiTkPawcKGwthZJ31nQIVlIjjaNYTcX5P+a5YA7DSpiMG
HeatGYvW6VaINukI8NtOZ5JRToH5SSNH4yGok/GFHLef8UG0seB0hBVtMcbBDhp6Z5eHWhZ5X7ze
6u+WgD7fN2BTts4wJmotMyq/64HzWCD+AzIyjDV9TKbVgG2h/gnyp9LDnJAzWtVDMz/6mgy8TeEE
/Wti42+59p1Kvxdq0J+N0TEmN3RKu48OWVbV0Y2bxD6Y2dRwHoUftSWCgIXxxSnzdgIRbkQPWTVC
ZhTw5Zt1ZSnzjXjUsT6XHMPqVMUOdq1Q6uTrjGnI96ajfLbrdKM9cZ41BGXQkJjDPK+m9KWpaLha
WKt/xRhSPqZ2LKcVfaToSeQUpNBXzfOV6CnTrStZtCdUVatslcrRe3LR8P8cxUP/knt59KPPA6MI
qb6X4tCbcfy1Bp33RmnSiDbIWMv4GV79bK1ETh4QFog5WCtMe1RxV1p9NNxl+lC9IoFDFjUZGeVf
aQUJBgAF9iMIe5gYcU3UC+t1GrS6Qmu+bF9nCCP+KTGSTGJZ5+NDhIVYkGxJEmP71p8jFTyCQ8AT
QNOFe/LNafhEubPKtvCyyxNhmh+sGhfPDl6FBFmWKZ3kozuXSm2gKcUqzDK3xtee2Nx78nAd80Id
lZv/HM+rvne1OeR3TCpZz1Pvd5sZFP0RkLMwQ3vQu+F58qHMrecZ1/pNE+XyrY6QxCTc04d5VUVe
V3zq6B6aOCZUqODbfWt4L1h1R6+DTXr7DDl37E++nmty5dVdlOwSgXEtBZmpb9aRrKZ5VUP5tBXs
Akexzem2fW8U7RCw5IYuNhk+kcvxinEETlNljOuOdjvuemNikIsFNULY6QJQXGW6RHDcNXvja19i
e/DNqKVt3scIV3fPFsv/lQpO1b/aiYehZogRgVkdkrgYbvTeaKr/4gGY7iOt2BmtqqHBORGj8db7
0bVxNvxqk9R271pkMOetQOpgCmvXV8dKT4MxXNgbFp8IwVInb4P72o4a55THjT5CYOlh3E0N3tur
YRrImtYRtiF3KB464sgfLDYKp43RXSGwSHmyIFZadJ+JFfZ+RMb5WTh5gnOgXqtDMcuBWFOpaQ4L
0I966MRi9tbTbEvvCSm9uOL75q2/1oTe9ivVyOG+mefZOJD+aDu3z5xgBwUVTJqKXUxc0m5K+20Z
KCwSTVlMaBAjbhEf3BkU2ktv10Fzx3yj6lOWZSPZZNEgj2dI032AHhEbG1so8aY0XGSuPJUXAQOv
NjCOBdRA250m+Pt73aJcUmNHPQGsMZ3HCP3RHKpIhCBcD7PhaM9wtHZREeXXAA0XzxeNKvC+yIYR
bgP4Xf79H280ILTY70nwntyi1H7mVfyiKFmkaxMnsPZK+HfxODtonJMm0v1b8rdz20TdxoYJnoqP
VkVfbat6Fq8JqY0Mo8lxnkzVTFcC3Mtom4aEQ8udmcGeB0TxfnYzlSX0w0xcZRB63qAPqt+lY1X+
hCJi3BlNOx51t7V2xuz00wo5qkiGY29//fjVPs+saHIDWaF2ya1OafwCTk2XU0AdEs/mZFVmaNV0
wYyuSl+1qsi2jZ6RSs3Y1434pQyIODai++eWFGQGLIWoXUMyCy5odaIC/ImZWPEMMVdGWz0zxzet
6OhS5A0P7xErUvNKPnlZSHWQFyQgZcYktOQ779ceKzqEtrglnlorrcLCwfEl82R8K1tJbICJYH03
YC3ur6e2aF/rCmIw5e4JVJlNsfdf40LO16K4Tq5DMArb7v2PQTeNiqFZjk/+gGLmlBlqhcCBQsnB
Ud5joLRrdPO/nCt6gOR3YIVAFZzjfEFMe3PRWdOTUxdQoWXi7IWVD58nVUXXOPrnl8eywWjwUw5Z
xCQh6b+fnJv5WhT7cfXcOY0ZrwNLBUhISjw5Ay9TN0nXNA80IMXbx/va56/9MxZlWNuAJ0BTnygf
yub7YZOhRhyuMetnH75YdB+VJfuJg9h+ma0k3tVxX8VrUZJv3Vp4CX35ePTzBV5GX/woONjA3+j5
vh+d6C7qaxQYnykCIRQvysp7RIWsP7htj1PNx4Od31zY9lHiAjpKRI5KvHUW5Htznlku/Kdnc1D6
iJdTkITgFjEapY9mvtpxnSRXhrxop9HKJy3HMxAmLFr55zVQUJZDBQRavgjNQvc5XPS5LGyQSi8j
LJMi3oOOHIzPlT4SqxPPz8EawIz1WsUmrc/Gj41phWyWh4BOAt8sjMfMz7Zgbc0bx4pcHlgr1tpV
IlCLI8Pugy0yWKjxI91VxM88SPoU9hGK0GGBFJ37/PGSXm5apofuDanTgjw+ZzR0WZQOZDPqRcWj
eFrQijcNGcJLrsZppY2texrTPPn18aAXsE4GpIe00Nap96BOsezpP5470cV+Pftl9YL9ODpJokHo
atV5aXyKnc5zDglm3ms8KgUc7alxvKNv1Hg/tVpj7ZDd7mt4wN1U70hox30wEefszUlT49PHv3N5
7t8frUUglauK+BaVxPNyfeoAicllaz5PTVkjl0y1RO0saGJXrsXLQ8Q4ActKFk6x8VwP11BVTMXZ
Mp972WbTtpy9nw6Ys3Rl9Dptjn+fFNch8yGJ5fien1iR13aLyNqzVmpYV+VxmRw8TLOmKy/P3yb1
5zhnOTIg9qwYdBw2yAakD1kFJEKIUMoUren7ACX7eFp/Gw6Ba90CVAg357w9h3eTV4/+bD2n9L8J
2ur05Dhp8UNP8vJadfRyX1D6Blu+3LwMeQ5ASLNSeUlqkmtE+fBt0OrIDXvqmp/+dUrU9RcaznI+
YSOcPShS6ii90kV+iUdpYArbqZmHk27bKs0a8/XjwS6ekUWRZZH9obWrE6Sc3a0uCqWGjw3ji1Xl
XbNORBm8kvohS+539nQDTix9cdKs/jVDxxquHICLW2gZHAgidGL6vrzY7+8D4ALWnFOReCFvwjgw
gFJtwfDzgzCL4iLaqTovD0bkzod/nzQaA8TAwOEWzuv7cWHEwEmEZvqSqCaimYPxz6b0uvhlxkf5
pULOl+pEp7tpaDvS/efnDAgDhRQwY6jegbo9G93D6k6zagmfKqNcag057LWx1L7brawPXdJeq8pd
HJFlPIJrNi3wXgSP3s8WdGeUCICFL+gr+9oxGQxRb8cuKsDPoIwRrD9e3ItTgrbYAr5aJKyw1zjX
+zJdFDkJvjACbWIlqJ0I+2cw19ecuC4kpmnHL3i7JbSEJWmdB5W2nRS8tGJ68VMKJP/hDG4huyv9
GLO7pu9u3YJa2t7s3CDaWLSuqLIOrpRyVzrBdCy81CnCwh3aeR+ljkKV1alRQsF4tx0S8t6pmY/S
lUXz4vtJva90vTHwGNM6scr7GatVRG7I60NVktOrHRR9xATwqHPxvW+y70naItPw8cpefEhEVXkx
PGL6BSZx3i1piOU8hfjAy+xqHniM0ftqYD+5k253TY3jciiY/RRU8S6C44+W9/s9M8xmDBUvaV6Q
11YvSZIH5mpI2ycM/pxu+/G0LmOt3yr10JKwPyE7+i0o8UdYAOI2JXk0m5duIaPtorEt9t5gB9YK
qRPV/Ap0lbULwmV2donV1c9g/mcq5/NIucOIWoHYQznPSbnWW097nHQhzZUn2xHYQB/beA/a8fwj
i316EbhJmr8c4rU93YOp3moKfSB0o5NW3ksYNuIKouXifl08L1DDWSgTBMrnkioc8SZPXdG9GF7b
I+2HYwqi9nX3MJpN9WUyvXpjY429y6g7X9kuF2Hz8vXgEXMSqZFfxOhGIGQc4cn4UidU81AVrGmd
4zdrd6sm1WW7E0k8X3NhuLjSl9NI+xDqEAcUqNT7jdNJn0cSzvKLIY1u3Gn0NEGl1BmWC4Rrw12J
w8y2aPN/fkoYlwYiygpEA9BxzjZs0zhxmlpN/2JaGIuHfFX9mFjzwYeh860nQ8Yb2TWv1VQujskS
HcL/omGre0RwZ8FOn4xNplA3eik7qpr4egHkCINeK8Q2Gryi3nx8Ui6yerqWHvARlPJ4PLjWz2YJ
2ghcWzklnybQ6qdU0ow2kiG7odZ3mzbVzrVT436RO72jVOfsO6Z8J5uh/bedxdOF0hWvF50uAM/U
zN5/ZLRSEsepaYJ7grBi602kqdvARAehaPGZXbko3lb/Flf+HtOmr4RRE2EKYID3Y6JMKBA+jjSM
sPxMQYYB2woyq0nuJtH99/E6n31WxgIAgGWJC5T8d+75fixPOrLA6jZAhVlvfwyjiDYdiuh45HiT
/vCvY2FmyUIuZARGPE9uRVxofuwNydGPHLR/+9FBVByh5Watah9E18ejnd0JzAwaKKEPXGvOCVDF
9zNblBRdpNKjQ10E9r4IpvZBzya5xnLIX5umaK+4TvxlPB4tYMlUHn7nfu/HKzUu48xO3AM6dH3o
w1/f93qFaI2STbDL8P6+Fhf8fUS6++RVgFWcsxkaJtTuuZudQymdz6kvjQce7vYI83RYNc7Q7z5e
0GWr/5ErLgtKbRNEMgIDC7fjbLhcxR3iZjh55KBC1ugW2aHm6NXG6nIjjHRt2qdCzWCogmIXBZbY
fjz8+Y3we3wud5YX3gwVtrNgUrgIt2mq8A/Y8SbfEl8Wp7gc9W+UFMQ3v9cUncXAzFeWU/o3wtan
XQTA9ChmW7/yU85euv//Erqw1KPcRVDzLMF0LJrLI7XsQ4lc89rp5ukHqhretkEb8Z6SXw5KC4Xh
fY7M69vHq3B5XiHiopzOwxMAhToXVptpT7SEc+5Bgxh+BPuH0Xgi0mevktf4xcv3PP/evKp8dX35
7P7ZNSRg85AeMVRd2vV26NJqzZOH+y2GHjt3Au//8dTO3tPfqwpPjnUFO0iysEz9j9gIDbbGySeD
7WxMtkUpM2tPPs6lK6PVm3Uz0R1esarNlWEvp0n3F3M+6g8LvuyctwMkB+GTaLQPXpokX2laidCd
u3E7Wq2+QjvTuJI0XE4TWQYiW4gUxLZUmt9PM5hpeWnxYB36wsbiekjNdWAn6imKysgJJdngg9aZ
tJk+Xt3LjcOwpPT0Bpgp2Pn3w8ZlpC+3rs112Kc7I5bOwW+JBzE/dB8/HupvMwTt41NY4vVyz48H
CW7U9krYh0k2+q+WzuWXKKMwhN+9O48hJbr5FhPSavzXlaUoQpqNMiXB2OJ59H6KCC7KCEOA4OCC
p7qVJtpBq1ILnBslJuNGAwq7anw3vfJaX+yfZVRSswXSBuntfLYe6KFWdL0PHcr2HmJPoZRkQpP6
btsoSYUit/0rI158SrQgdDYr43L/cPG/n+eIO3Hkj6ZzyLzJxDqlFMk+nfQoTIpavxaMEO/w172/
B5BK/ONznkV+9HRMbGBaVDRda3gSDsSQQ924iMFAQBqCcGyCPAiBhDfOHfDeWn9FvKqFeWV56qCX
/Rgh/p46iBP05oDQB2gLt1mZM7VTNPRJoMO2zMS0qVwkKDYWeKaHOFswzZY+6S883mO7MtEi1mBA
xwM919ipugfdEpHYzH0k5BezdYfpZhBa4z/0FQq3Gy8JamdvT7Js1pMdReZXgP1pv7J99uVxNiuv
2Fp9p1frvqnn/jPwP9N65nEzcF8RmEKEOigiEZZ5EX2qAIXhEFpi/7OpDCP+XFaGFq9NkXZ3tVWW
ZGZM9g6PA5Gc5DDIJy0bR7rAqVt4m7S35XNB8PXdM4X3rOxoxh/PCrT90MTWLxNHlFfd6VttBZuv
rACta2kW1gUilKHCz/3Az7RBU9VdLjcoyqbdMe7a5GGYhene+a5AmaGBBn/vpXr8BI0l/1YSLCKX
wvKFHoYBxyxyVLKy8HmsVigV+uKTYZQAsId8sL+iHNpQtjSMWW7iKVLWzu9KOuxi1H400i7MzaBJ
x1jPFjIDIf9dd0IX3Ee7UzRBCNatqE+pNwVRESa51d96fQBwIkMy0L31I3riKwqlGs5QbmK6t0k2
sKwzov/PnWziaCf6PLltMGRuQt2vhx957GA/C+ylQyUl1n5knoGFC/iv4ltcZCgvgSJopP6oFTUa
y04hiuKBtNDWXnNLzsdWxH7wOgS5yLZjYkqx7nsNgOkg6zE4anWr31AdBKnQTpMEjKbGEWEcB6rH
fenhMRMKsy7sreFWvK6NblQ7JwF4dg8NHzRgL3uQ6OCe4nw3IF88rlI/TvUftdFn9a3uoey/kXR2
3F9tkMbJysEaq7uvhLLmTWwJ5xcqqIjdcWc0N16LKC19FtUazn3kjGDlfHeu8q2HNNgahZao+6wX
zTgZK1tZ9o3yaCF3IbV1OeDXMo3am5DB/GjjuTR/p6dQTeVGRJ14RSkiU9/MKdK+14Pi9Eh4NECX
62iqChx41IyODa67VJHjqukqhTdTosfPMrG8cp1rU1+cvKmssJTPXX3KubHTXF8pECttSLU51545
jcA5C7PqjwPkFpTbk7bxfuTK1Dyq+73XbDGLUlMQ8ngnX/JMozSeA9Rb2lnK+aFj8i33hRoQG8P4
C8weBLZn5faztR9RQX0AoGl4R7fVarmq0ql4a2QqbTomtdQ2OLLKnt/WFuoLOoeDOuKfLPZerhIU
wian8k9xVQ1yX84GDHgew6EOa1Svp1PRSbv9SUUsbX/2ml3XD0le04xZYYHQ13tfOZWzskXXHEqs
HaigTf0wheg4I4ivBYOOWprSnPqGyoBd3OfDWMCptqzpJ0K2wbguUq5slCmnVAPGj2L0hpU12wfa
wra/RjrP+NI0Q/mQOprrb+PGH6twMisnxTIuzzgY7dw9ly6GrKhiVkETJnXbxbft4suEIJBCT9EA
/m7SVKfUARhG925pyAJZdvsqDQ4ZUgOfSnSoUXv0Yv5AYA1t2HluDBatYqtskfIujo2NAR8EB9c8
CW1xQxClKgAH0X7KN0XUjdl6UlL/HIhZa9YDTktoj6VjRxnRS8XBtxpcJBU2alRZ5hlNZgwjTXsn
cQywb6SM3f9KMfr3SMTQIW3trgN7U9h9tvF61uG1GbIxpoPRxf1q7KsRCVj0KtFyd8fIChvqWfG2
dpouxnKySVFDBNiELx7p/5tGG/zXUMTB6wg88cVtLOmslvy2AuUUjD/7LuP2sRC/PGUqTp5mt0JL
vg8GLo4iSYLPmtZbxcFM9Ezu0HWaDxnblG5bVEVfxriQ4KD9Lv1vzD391pOQUNbaXHe3iZn78SqZ
p67f+J02HoKgrb4WGgDkcJjM2gNbrSn4cYH1q9HM1ltVbivlJhI1Rahu9NKfmI6U1FIrrwoWq82C
Swh1ei1BjsCetzMgrWCHLTL6JqrpNWMFnYSPNLcqv08SrDQRpTGnRxOTlQSsmNMV90GSj5/BQRaP
WRql81YLXFnd25nU7EfL1mgbhgTMUXsYUVj/pabFBquxcpk/FuPsnCY14ECraVP5Xx2p8ZueSCff
Qq8OzC06tc1NsrTzcOZV9l075a4RDp0LG65fSlA7aczujVcC7A09oC4vBVXgN9T5DHkYZ29ASEu2
fBUbLXwSb8MvVh2aD2JlYThVbGUVkyVHqi4BcEWIee+tnsUNcxSibxHWsm0eHFvc9s7gfhqiWodi
Kp3gSHM8dtZua2fi0ERyaA8WmZ/aYLPY6ZumCjScmrIOeGKRtfLGSvsC4r+bJu06rbBRXDktfcrQ
TZUz3Do4rtwPZL1ynellq1NUFQtoznLTmyKIg3HrV6Vr3djwEX9mTQSSMUHYG2+BQagsRK6iffKF
7YGC9dMi25D4d2+dL+pvykL/a0PtVu3JaHUaPkjzu2GUOPmjSKO6A2SuF31oaHkHvyHgY+2gPHRP
IOHwmiL8M+6nqvaIsfAp/hbkpjffl4Xtg0LNMOILDXKWMhxbQhhenLJCAhYXHy20c0N5XEOB8cOz
03JAhH9Qt0rzm+9arA/5jaUP7ZshqCeFc4UzwLMuCrhKfVP6Xyynle3KGET/lmnGmB86nBHLvWnU
UXziT1jBqtbaxAtbM+nuffrm2clP2uGn18dwJRNXOuqzUam83sRto1N8LYRl7OGvLuZN84TuZWob
ytyls6+enKTLUiZITrhurcj38T2Mmoj6iVnfTV0NbjxpciMLFTGw9YaihEp3/mxG+VrWbr8Jqhao
D1Fj/9bznqht5Y9IjQ/xCMrTyQcXwc3Yi78GdgsCkAaHma3Zz32wcmLX9kMTCmByGCsxZTtN9ycv
bDpdpqfOmEqbEqoVlfsiH5INsHUn2hVea31OEzlXG4WJEE5r3URcFgTz9IwE9Ch36UgYucFk1aXo
RJyGpJw2Ot5eBEH+pKXaYG1j0JD+qp49/yGLDXATJdD42zqwqvjYGhIItTUZdr7v8th/S4ISrhzi
+r27FWOZVSuRJJHkffXNZp3XHV89qJJSHeFOwV5zYHckXyQwoQa+ZAdrqATguHYnAjwQ+mA79gWS
EUTstWuI2wht6Ggn6wjfwLSK0uyQI43BQRzggIRUHZFxLqcU0JiJWVv15NqOMRwTNj0g5lJGL96c
aE1oarHRIUYdVD+xQMohkDiEgo7Ha3McTGShu6HgAOR5hFZeAeMDe02KrdBr9a7YtEEMv6IFOTwD
dp4J6QqJ4npoYxiNqajXsenXbjr2+rKpM0FtP443pe0nOlz0yjMe4DDlLZw0AT1VDxTSWJOT5Kd8
nEd/Pc5tfu9WZtWchDDVukVSS2BtUynOb1vPo3pxVBe0axpf/AJvdsSnUmDD+aLXRjSsIJ0pDoAJ
PXE7NFqFqbLVJsaBzL4z8nCsajXemzB78oPpTCII2wr1Ay7wpN7Gqm+GOARnDwBkEX4kyvZMBOWR
mInaL5XfjA1VDr+P10ZfZNUWyw4v2LSy0x5zyuvWf37C3xzWEJWiFeRNV1vXyOdpD6q2DUIDbq56
7Tc1w8rOFNUtYrgtYYootCdZzcOL3wQFIAHZqRwZWUQZtUZxf/sEpwg8aaqsbugumfnBtnvQ8EZQ
8eUqY5i6OzQevWAFDKAebu1WEM5QZMy0ByJrQi8nlqX3jOWM9g06tRX9Nw+yuVMoyKud1iKddoWa
+LeKAt0lalAUkMl+z4oXTk4dplOxfQA7fJx7wFgmYNlV1Gn2VhfTr4Usu/u4iPG7IHKe9qLRH1Ag
Rw4V7sX7LHtACkXivGcd6FF42Y0FH9NaCwJ4xKmzcUgX513cdo2kkeYxSriGwnrozX3uaI25xdwK
XV6XmOQTqJA42cRc4V5ILTf9SZ+Br+AacXKjN4Dm1kh3uC920NnlDdL4xg+Ka+XWnJIpufWcnI+n
6H1q667vEKlqNZLNp9rLUvNkjoMYEVlAJX0z2UXPYrR5tir0qrz3h55LMdQwjBv/y2uoDmE1+/Yv
2i2RfTBE4n9CHjyabio5Ol9chVxHWPKE/IKNRhIYuJGWbpU9awXZlw/YhDMq8VZPGx/94HxQ2KxU
BSwqhXaSv8OssVbH1MP87oCkk662lIbm0+QOZrk1sAY0Nsnk5p+mwO+ST7UWoXVNSohIot3BqeZ1
UNGVfsNF4QJxHHhB4B5oblAmOds11NPaAdm85KgFpf00tNZ8k4vUpDk+FyMl6tj7AUqy2SVj9/Lx
5rms0MCaAYFENQqkDqCT93snJrPH6KzKjoFyj74nojfE/BfY25BeozBflJ+QsYX3tKDMACPY58gq
7IxGHQ6IexhTGn+T4uwhKjut6kZAGoiKK2v6lyo841G5pC0Gyhc86Pup0ayv6QNEzsGtg3RvpnP2
oM0DFttF406fzQZLJo+NcjLTDqPRPvKIAbu+to86PP63j5f54gODqMHTgo+MTj5or7OOAGGhGagS
NB32kP2+qTsTBgOuaaBIASYKbv3/2s58zZIo8q7UGv82NJoYfF9UIRzw5u+Xwajjioah7h6seInr
SF+2hArNNqBHQqgald1Xj2U6ebnWbz+e9d8+AS0A1JJx4gEs+tsw549CuWWD/BDe5B5oh6CYV0rL
C7kaokWFQOtW1EUwNx4orxihoRDZDtFpRBJX8WreoXlcjFdu579sQQQh+WfRa6SdeLbbLcur+xj9
mMM09+2uHspArrVR04/dWNQplbRsvEZQ+8vyLxqUCGCBtaaofdaWbQNE+/NqcA5ogptrxBji3eAg
FAyfJDmaxjTu2gY3KWu2xdPHq/+XpwhkHIBOzrZlc1+///CtMeJPMNKlCJTyt0UUZ9+puvb4rQfa
ocOmdPHLmMW/bzd67zTfl6PHoVvW489PboooXupneJqgpvC9KAIr2fYmhLXB9IZqTTklXtlQulAi
nubgGkbmb8u9dJ34n4F47/nwkzbOykN89BDkEP9K9NdO/jgND3JQXrlqkyb6EadVuy+J4sWVh/iy
7YhUFNAOYDGg9kADvZ96CeWvoMBBX7Wj0hBmkktpRaKO1WrQDmUWZmC+V6NJxuSmvXuLpnTxz70T
TjIEA1rWEMaD8zuv6noraLHeOCBTaILXlfEBwNBN7pXzFQzN5dleBJ/wO0C9FSFa81w1sfUG1CJn
7pWOmm6/tUo0jHkhfQpnIrELedOLAspOgzebtw1knsnHgDp7sgU57t8MvdFfa8td+AfiCxngaQm7
dkHWcOm//wAu8rcGNpT+IamlszMbgvjQJurfuUUwn0YwTRmGy+P84BVSFadOx6ngZJdQLE4CaYs1
WtZULHIjbTaaaIHQ/+OBpMHPpuT65z4EM3/Wpgz8lifY77JjUffUY90M6jW5wNqIPfNttqtNj1RZ
c2XQiwPBoLQM4fuA0AC9enb9z63d0n/I86MjDC0JGzc27xovl6ckjov50Bap0VFDmbJkH+uwBf/1
OmB4Wj9ojhm4mmKO8f6TOLo0eXNtjKsGeK+qBDwetjTdKC8Vhtxn8CqBjEBcgG3n9s8fL/jl3OF+
/w7GUQoBvXsWGPPlB3OmC32I4gYXGrNGK8lEC20Vt/FwhAhZHRpXDXIl9U7/9fHYl5YRHt1hroNF
Pg7o0/ltYJEWTbWY0oOOSeEn7L2bcqcbaiTzymhVA2gM6puxlOBL2kSo6PNg4nCyrrteWBQSsHJe
26rqy3g149RYfDf8sTZP2EjF+i4XjbV3u3z8+vGPvngfl9diwU3Rs1toQWcHqC4HjdqfXRMyweKl
SPF1wntlazrNz34M7GsmkJfBJ8M5rA/ZC/8/R04Z/UhrVrr1oYgRurcprP7C/iffqtJosyvN84vX
cJkanaRFaWLR/Tybml5hPjdWgHljG8hk3oHagippuRhBGmOabga/11/SdOqvhByX9yQrCpKIpitA
UW78s1dhUVvgZuyNQxOIfjxSVTU3yir725TQ65tMSFsbRPchSQeFiMKs0tq3puopOINriK9Afy5W
HMYfCDH0TKj6I5J4tgr1pFFoUdI6GMjUfIEBO9zbVmwFBxHYfflvDE4dGTqgzWwm6I2gVc9njjnH
4JQVMByKW2Ad8eVujH3KxvMPmglcAbuOBoL5BO20uCItfLGRfW5ZJJuhcMJP4he8v3YWKd20JMk9
zO5YmKHJ2bm1SnpTldnfu7V3+/G5uVxWhgOuYOBNTAp3HufGGAOP1NT6QwPxe12rKXuAxJjtxqG4
Fl9d7GNmRisd2CooCUBcZ/GkY8NzT+eyP5ipnu2EbUabDMGxlYgpdWLNY94JI1b//CUXjCO9/GU9
IaouP+qPoA4YiKeAJPeHoCsHf52UbtGv+kKn00Pj0i728SzlWybFWBw+XtmLKxy8Orcn8oYLhpTY
5v3INdUaDwHF+QB8LPpiz7H5SLnWdDZW1OvtcUo9rNrw5kK0Az0o9B0+Hv5ytX9juEiPkcpFYvDs
+eqEaDSyE/uACWIAyV73krCwi+qohtzc5K14kwYKcx8PermbwDkuqjBEzw5h3NmN8T/Ozms3biVb
w09EgDnckh3U3ZJlW1LL9g3htIs5FUORTz8ffW6slqCGz2AG2Bgbu5pk1aoV/pCqXMtm7tJDnTb5
sTCc0YrwvfO6SKO/FN+8v9qro4LbORQd9LdXytkrWuYUJAwEDK87NW0zlag2NEywhEiYH7rV9JvO
Lm/4n5eE/Lui88DOgpu92E5phc+TX0z9CXiewaRzKpi9FRkJAsh2JY6NaPsrT7m+sxc9soBuESo7
sBNWWvllaog1SRWzkYaTjtW5sU96pHAPTc/A8Pf7z/bKUJRmEWApAh58Eha8zPI6Rv9ulsH8R5Wn
bg6pJt0qSmndpr+EVO6D70g1B9FCYw4RD4g1X3X2b3nHPCX7yJR2Sn/WlTe5IY7j3jVE9uuP7a2x
n+qMmhSfe+vlcUL/Aa02MeinpqQ5GZqQoEMTHMEnH1u0m1LOV5owr44vKHsQTqtuvgEw51K7CotE
RHJVwPC2UMo7Sm+xP+Dk9p8yjGQvYtcYPmWtpd9k45Tt3/8Qr05R4K1tjxUB+gfov/75XzELCLbT
l5ienbC3HN0hLC0LiLKjYre8xdMsuZJnv95g66MCqKXBBajrstpeegufuriqT5Zfd/ZZ82q92JUF
BJYrO/n1K6WytvBKYtYGef1SMgCaFHNZV2tOBRlNOm+RfxtXrekhfy6d2VcHDdBVh9azVo4/3diu
v77/Xi/Xx0piFS2ABgeYDOTyusX+eq9jKvSOqzA5oa9bfrVy08bT0UEW3lxVO+Kuzr7DfV72tjYW
YvP+2pfh+M/aa3eB+2+lF15UULlqNQxIWLvmdg3TDiFJRiBMFL1m+dJPZXVWSaee31/08sysi7KD
KSqBElNGXNy4HPbMn4suPaUxxz5MwTR9tqcWJ6heYe6ZMV8XVwLkpUoD9+wqFIBZKzQGLt5LyVXg
jiYuK0t2wkY12SL1Ex8QeO4/Wl7ab1zlFjdo4jfRgGmzEXU9YDUPTtWVt/3Gl157CQDhMcVkZ18E
iwxcSyuZVp3grlvPAXO6ew0B4pM/2gDUnDhTx8DTpo2DCsuV0/TnYv07Xq8vgEIEICjJDrSVi3tf
guAxECvLTgnTRPwNmABDMhcMs8IKd5+nrgDPxeytw4h3aZblAGNRi6NcaAzO+2nEMKsz5x0+ldkO
xL61QYrJvWkAa58YJWTfR5lcleH+00q9+NEw/zkUbE2ylctae6goON2uWo7dFGQfXIU87kabgK2G
KOmhiJT2FcLNGB5mEbCWQn3MMiH+k4O1mhxkOVK2HRfKY2W28jewrunJUqkobrTMdLXQdLksbgMQ
i+lXGC2F2sVBnca3pSVwuR8ZNt+CtynFOWnt5LdK9TzYepU7nRHDHsddPJvdzcw4F8R3I7T/kiZW
BsoTVpzMTGqypr1nQDHcwkbsliqke1dlGymHQT7OzOjznWrbBslPtBt0cw+5wDb4ErpTfi/r1tgS
VbXkW7u0s/xQm8HQsiuBwkQY01ofB4W6yVPdO0KG2mwMot+WlnT0G9uq6t8JQsf3RrIM3ypluBVO
Zub4JBg/oXq0pOq/fjIaDTRnl7eH3LWoFANC3hjadp+etDZ27O1QeNOujh06TQsuTDvTSvz4GAQd
fqmqMDB7AFgzFo81oJfsvjN6fbqxkIb4AEdnhSV4A2IUk7P0yO/WTHoi5LE8bZt2bV7edUUeH2w0
B1UYZG47fJrdVhmRUTPRJhsEDofAmJRi03rYuyOETT9gk+rl9DT1cVndQ/8RdVRXC4aPuj+6pxkC
axw5w0BTOEiX/pA3su7DuUYrqcfddQzRRfK/QX7FXtY0W5VvMiaew0ZgU/sVAU5bD7OpR0zL8RL1
Y0D8fAhToGO//Ql1ig9jbuFy3xem+TkY5k58qLDtnO8a4gRs7LEtvShfFDiVcu6tk5uhiRointfJ
bcqM4BvcTPlpSpZ8NTP2ZrlfROolETP8BJGjwQp23oTo3t6IbbYIsPsZgSZf5jvG/yifIUlrmhHO
zL6+a62lK2+mstXFlswGpzijavtf4yzan7reONl2ZCZffLS9uMlvFz+2jb02Oq1xF8StRV9mcP3z
MjhLcwhGoC6O50zDp3QpLOOWLmLx01PJoIcITjA52WdjI9lrFIQPvsCE8vfQKtGcmj7owQQOVvkN
eIcv/gP1kOSfnKn01H8Ok758W8EWjNEja9z4xhJtg4f0kFcAFOhO7ScqD6pUZc0fBysr061ttaI/
zIES6FOJBZRoyRloNsjfSrmJY4WVm6yJkgdlj7TZQR3oxmcOrmY9xKoAvuGNCaL4hTXZPxnHTsVG
jCviKU8r2wyXoej7J4BQ5rOfEPY+yinrt7IudOMxTQawZrGBTvFm9ogsX7I5niilMWFyA5wVFvuX
4fKScCy29S7y8qX8tGrvPZWFSPLNkOjOE604lT8hF6wXT5XtKRkWdD7loRYpcpuj0IpOQ2W6ngzY
MmDhxk0+LUH1nXAtvzMnXL5VRqb/0jEUSLEAB3rzrZc5crt6J/09OsCBscmtuB33sTHFA9AEbGE3
ygF9DWFh5C/aQS+6oyHpxYSIKumfEete24Oqd24nvYS4hl8XUvl4wMTVqe0wHY7sUeDvu0jLiDJP
h9cLv3O4V7Kltd3q3VJ+1ZikAATFzZDz4YxtH3EeuuaWGWo8bPUWV6xIVy69N7NPkiOeetwmFhfD
dxi+jQhB4Lt9iLpYcDIGW3XbpZ48ZxdXjVMDO55yta2zJf4i03nqIhqbsmZsFdRfRkirbYQ4bfdl
DhoObUw9+2ylIviaDUhJ3XmmCDZ6gobfUevieB/UtqZHo5BDeUPHCNGjsKCJe2wWM833IEzJbsoG
QxgVZbgLAPlEUf2zkVSzfaxxPk0OJsK7h9ZZhvpTwwi7MUN06xJjA5QyvQvsfJiPAxf7UaPbbmwQ
wazc7YqHPwcFeMwNqRpCYrE0Jo2IXFtfkxJ1nH0TgIbeU7Fl3sYHnKJHiVotQlxDoqcTzmA6EJEO
xqp+CEqut2c7LczqYzNITx4xVgMmlDVmU8LanTvtpk4a8TuWjgExmLg92tu+NGy1QbQU+PEMFBLD
TObw/pdAmMEzDrXpEulzWXr4pyOXsQGG6+InLwDQH4Cz+9NNmtg4QwHT7sFPZQO9n/u57+P6g8zc
cTrR+lrAUJcgM4Bj1Wkl+6+TnjTpYULI4Lbwgzy/LcdOHUskSPXPY6DsI/USin5Yh2nDZnb7xiCb
HtuDZSDwvqG+N8tDM459Fk3YlAYbh7rlQeF59mQj72jfdPXsJc8xKen0cQWTfSWA1D96K9HuFuiv
xTGZ4VF/cehyTNsExUAdrX6tNDY+AnX5I+gtoz0OPuJ4Le5x6VbPHGF8p3TQEAU12/p2ZcQc4Ljj
ulkWbo1ynisb0wEDBPNUwn9Ml2avhmZpOMnKzvvbBbk778PSV1P3e3AT73dS1HW9owtm9zc6+nG/
EJQFD4w0hwvKILYzRsEGA+B6s+IoADVRWewXp+y6H3RKp2bj+oX9O6j5KVEwo723AyNu2BvlCsf4
2SSuUd0GCzLJ4O4BZRfPaPs12QEvSSP5Lx5i00ZNMq6eVQHl7UakyBBEflGONwhh2v7B0lLnXBj0
JodtOev0BOgAJyfPmZWz7apOs25mzWtt6O62WZzwup++p16KYXzmaLp2SlqEBU724BUiwizL9m7j
0df3iFZQhNUVwr1PutKD/cxYB+EtHUuiHVofdfVDECdEVNUtdl+ehypDpMCUuPuC+9TYrZ/TRTEo
DtJQ9oji1zYwObgWdL0+EKFEutGFqLfJiEPCYbU5ypFkTiTKBY2h6Q2scr88a1YGKrPRBjvelZXF
hd+2yJyBqjGnjZlWZrL3FmQKd+SII4BEZA6zcDSQPLyrZrDSkTaJbtgaohDDxu1751kF0yyihh9Z
oyXaetl2qoPiRzu3K5E7GAEu9mnh7Xw7GUlj/DomQwtaULuWFjyZYvbkDy+rUy0np9aH/7zaAypW
9xnUxFFP6R+Oielnd529GGYfuuWS3eVVUziH2fPTTRGXqbPVFmWhb2lV7hwakyedqGoaK96SAs+g
37zctUGeal76DXfuglw3mdR9TgsVLwRgkcMmrfzR/0A/Rib3pVch0zijlbgvcWwnpWOiFey1XnoV
0MlazEDnWswmYec0QY7AUAiS0/sIlydv7rqUjslnOkjZGfm0pbpRQYeAKRmG2W4m5OW+aPUIxh3R
xqI0o5GReXOD5isWX11aONoWLhro/dYBpjZWjhqjCdEDBTcWWFkVFm2iTT/NtBZT6DW1ZW/Z3IDU
fLOcaUzSy44IOKX7Lc/tvNtiojDlRCpaextleghetClG9KLXpIjayZJ3qeVK94PXwD8LQh24cHOq
sc1Gk18DFxwl5GW4mWuZAdq6sJGf1ic/qO5AmjcdjddYa7OoJjkubycE5zP2bKEBsgBqvWbcNPk/
YU0xOCSPdqt5K+YX8ZTMLcsZEHUnH1VXOfnGqBG02aaei4eHpXBBc5dMm39OCyp8G2gp06HV8w60
HTIewZ2IiwXSusVNYH5sgkl+WnQx5LfQK4IOaoEMOlHBJEKU43YpjeSbqzlJd4iHYCZu0RkxP2t+
nyPcaq25JyxUKbYSQZgEHS6/0LwwqJGVZBa0JNaOG3VAZTZjJrLpZVGJTSWmArl5ZKzuEszYfgDE
bxiv94GX7LW8GG9SK1ANetl5noc9MBz9dlomzYrA+qfdxqA5Ve7KlHwtwoUsfmRp7FP7dl7qY9p2
7rRnE7UO9KVM6VEsAyu/nwu5aHtHGiUdwyZpIxMhteDDOKSkS3aSVMa5XFbMaDFXSX5M4g4ZAJUP
Um4B2DY3rihSfYswFgWeASoYV4kc8OXGqWudSTOjIC1OQ6cN2ppI1gZVNGqZh7xY1efTD18jIQmL
3nfUVgRBoW8glzlN6EBamw/kI2Z/s6xk6qUN3A6pQM2LQcAyS8RpaVW8W0tGHEFTiAdObuT+XRUI
e9nyluEmJzj6jWHfLO5j6ZpknysPRZzkXMoWtpELt2noFbSfolQpwaoW26nwl+QRldd4F5Dli2oz
TEF39mJzzI6tXaePRjp787aY4cX2YZ9BeQ/NZsjqrUorBFDHbuiKGzm2/P9rX9g/0WjSSpKdDlg/
4NrBQZlc5aDfy9R1vsbLDM4zNhfN34INJXPGTaRRiCX3S49yNveGESU5MaIOU8xE8luVup6801yz
vvNNVZo3QmISx0mGz4l9OZK4UzglSue7lXMejWMXf3F94D+hC/9sg0aOw5sEXdJGzaQq7ygQivO2
SCGP3+bB7nkGy1RySwYS8/YBXLtnXLwb8LHuNOZHrnR/i9L5Um2QEgt+d0SQPAYF4fbdzz6vs68t
crfqXBY1lDw9hl9YTan1Ex5IO995EjTrfjIq8Q2djHE+6lgXzRjY1Hn/ScZdfyztzqg3yVRa003e
m+bOaFDgAC2ctOmxrD2Be8qcL1W2H5cgcTYCe0EuMisdwELQDdT8R9xQxu44UX99bxdh/NekKOqE
hY/h494a+LaKi6zcBsrRl001WBgbhI2Vtm0SNouEBkR+DgzSlPD8QgHc+5NhqlzfAQgtlmNFh7nf
eUvdqA1FjTNFYEHqp7lsAY2CrXCDeVu2OZFUdxb72cOCXW3nMTaarQHw3Ni0VmpGAwP58hlx+iXY
lVjpug8m2GX51Gp9627SBWOfjVicxN7NXup7oZ06ix+ham4s32LpKvWBS3jqN0Tu0jmMNKepfB0d
hFmL+rciYGaeCR5nKfKj3fPz4YoQxUQkMnrFe2yJXYl2MtjucAFnktghJphlhTynMCaSRHfptxQ6
eh2SCNrT3ZB38hM8EZntXbcynf3KMzhOLoCr0ChKaDtOthjtfjGQwQT1gX3JXc7h+d6lBIqNFcSZ
v8vaMZshEbRpnm5jKynVh8Bte+/MRWt4T0jGk+6HAIq670bsyOxjC1HYuPUlPdcIN+p2uYP4ZID/
nueVn+q1wQ8iK/dYVaukwXibbDLU2xmodidhxWyLQWvTncqE/iyBbOpRNyQAqGO84EG7zpP47Yqs
16njXK0XoW2ksVZd6TK+7ulajo1SJ3MCn3/w1y7kX/3kzlhy9pjenQyko8b7zDUEwdIvwPTDp2z2
nUc/4nPJzv1HWxGarKAckPN1gEWDX7rk07tWJv0sr4uTVevVDnF6ApGmwQENvTTr9xLB8PGIVpBr
XWvvruPnl41CJrgoHgAJYMgXGBfdzR6d5kKYrAwqhBSOSrvQ6Hs1JjNxIXQYWV75Q6gcAoeJgkPo
dqYbDTRZfhmjKK8Mr18hFBj+WQwBgc2BjGSMezEpkZ5yJtvR8lPpA7/gul+WIy3DoqYL0jRPLfjj
/jTnHUMrmB/fMi+hJQB8BRqdAQvj/W77q6YzwYP/kpmTcznID7zcDpqaiyQwe3Gbjk5xNoslO0gD
kQWiWAH5J2+Ql+w9iBXoxm/fX/pVo98CIwVKk8kkynv+pXprywEdbFAoRw//1S/m0MU7zbZgftjW
eIJ8ec2u/tWjsvER2QOPgi8GVK2LaQY+WmKprDk/TklbR8k0OfcO8vh3C7+RLbD2oqb+mcOYXPvi
68jixf5j5VWLZfXug+N7qceiXArjzg6Ko1Qg2rf57HfZJ8sZZgUD8w+MYRC4+c1gYiI/URWmajMZ
zs6rUEyZ9Q5+kDsPc7Dt8rEKnjNN6cs+JzrZO8ctsgTzMIwJD4WPlh1y5ybue+9/qssBCYNjPpJH
jsBYBnjJnz//K2pUqiyBneTZkxRy2dqwWcvQTiRhHmYW930DzfeWrkwDoqbJFf4EOGIR5F0ZXNk1
F/Hrzy9hfr6yR8C78Gtebti1OsYdQWVPFuKE+SZBw28/pUuyN5ql+xKMs7VFq/QazvVPiPjrE7Is
cAzk0LAv47R4l8AI2XfLmCqveMqrtLlHoiKHiq+X1qGb6iUL45WcHybJ2DahzZ2573xQLz4ucXRy
G+ieCFbhJXPlq1ycoPVH0TBHXZx4iuzL5XwuiwNj0gUxoymrpA9hDQ8bT1oDPDyJHEyYtINHXgjB
R2yaau5aGseZCZG3qLVHX7XZr5Y4/7OE8FOFVgKGMjKLZNjLqZiuIIQu5/T8Vm+VHucF0kEz3T/4
vb92ECmII5c2mR84JG1FUoi0FiZm0DBDDMPkFDLpRMMOGKiB0Rr1oBZhdlj8Z49a+YVvI+fT3NT1
ecgM819tYtbfhnMoIFFCs2/Y67D5xW8DmmcNgXog5ZUnYNrBZ1M6qR62VVMeHN7oNXjc6y/HitZ6
BxONXP7zcsXKDuRYaYN6KNIYllY+JPFtQH2DzABdtDRslFX8oyrUny/A49krSgww2qUr8JCPpTl6
Sj2k9EA/e64/f8lhcT0bc55tOPT2f+9vz4t4+2c9AIV8b4bnLvf+y2dc3a56vqN6sBcHHn4la0C4
xfxkNp7WohGukfLFgfxIMdhcQUu/tTRIh3U6iKIY8tUvl3YV2hekiPMD8u7yZvA1Z5Wlcn7WjS53
+eDYB30U/lNZ2f3T+w+9PtTLOLFqftrYETOTWfE9FyuXBkh3ycpc6/kn5AXaDtshequaMK0rMLE3
1mI0D90MQXkbiOXF3S2aNphLe14e8sGQXwzl96dVCGtAIwLh3isj4jd2LIuBrmXsgC7Spd4dk7wx
B3Q8P+DYhUVATxpsYPg5DACM9QGljrxFTe39l/nmmtAKAtBSHv+7OCVTP2qBovZ8IHj8RFFraiJf
2oG2q/PORh2pl01/JT1+6506qH8Ba7cQQ3Iv3qlB58hCYpjHRHXzoTHr+0rm1rmY5x/vP9vre4xT
8ddC6xb+K+bAwFwxwcv8QHheGfwZpsMdqj3dUHpPMbZHN9AqnZ/vL/rqhYIUIfMHNQlfY0XYvVzU
aYvFL1JPPTpdSuEdJBPNlDgPnHaX1qB00AyCtHnlK/5hmv19JlDRAli3hn5jhUNdAhtk2yxG4XnN
E4hgC9m7BbnzrQoKsoe0ycqPdYsi/EGYmXnTJow+dv7SGvqhMs0h2IvEku1xMZ49t+meRbJ4H+22
kju458ttO5lR2ztR4Y3Qe2PXS4aoVO6s7+fWyjUqeQehb/rGAWIzGCYlD8KO1U0fi7aL3ERWbiia
DD0W0DfWR0skjDww+ezOY4oaBobt8/QlCxIr/kUTQyzfq0w1v+px9m+VOUJ6xwYzkTClTT+/8tIu
qwRKMwoVmERAuYiggMdefiq7Gb14Bqz91FEqQN4RGWQus59VvDc6SF3AChwGKBl9ix8M82h7F87k
obTj0Kbq5gqbyH/bO4Q1Wi/uKptugx9/ZQLaNIn0/Lh/MqopsAFX1PjPxpWGeQoVTL4pZTddOYyv
sq51TaBAa8UEFghoysuXIGi8t1Ndj09TZQxTmFJoD1GGREZFu2iZ7K1n5OOvAHNmP2p9qd+JYJoU
khmjjeGvsdQdWCU8U8sr7+IySqy/ywHXziEi1AM8fPm7VAO7woqn5snrx/JOLEN8A7BILOuFRkvh
n188HNWAWxRDOch9F5cZPQIXk0+6MbaTWD/iePB/2sKaxIYRyYSUgOdP5ZXddxmceD5gfCsUiJoQ
QQPz5fNJqweg4LXDk1YyCu6Cqj0Dx9N3UhbTz46IWJ8KdGWmK+D9Nea9CBQA7NaCmNXdP6ZAL5ct
ETBk3mZrjxZKp3Jv9q53bw2+/Gp4GeJpJUGfcFV59SlbsvraR/1TeL9cno0NapIOHrBr7xJT2MWI
HdA99x5RV2L84Si/UF+XTMzOxulcr3+SFi5gfjk5bLk6fvINS3Nu5jlBA8m0+/x7Kaw02E82UXbP
OFc++HOGaktuSkNuF3vEK7afJ7vaMGwxM+wwusqlyB/87saOW6VN1A5Q19QeI+oU0DXWrgjkGLkx
DRvV0N9A9kAPnvx5xaIvcdVB6xFGttXsMcn3ec1OAOQ/tMN2ErGJ0X2Rav2dUkkw3TNVCH5TxvnN
7ymbZ/thxpij+eQgfMC6YzdDEA51dN+7OzfWA//XP25i9i84LRcMLOA+EoiXnzbVB6/1FxE8okSB
LoWH/MwjnnjlqTHTxt1ihVFf03l9tYmx5wV6zHaibKWquLjKAQzUiFfQDFVV2oJ2yBL7vp+rgpmn
cMWq7MNk5LMhjDrevf+wb67MWaW/QZvLvOQAIwqy0K8eqyduvYmTQldS783h3qsMHfXnGUODIr6O
YlwDwd/714HzAU4dqRLg3mjqXwQKL5dcxNx+60gESeJOGs4zIhhecGzxnvB2tOWmEYfSBVvGTNNP
GJFodTQgg5IcMY1y02Pg1/RO9THtv5dMp68lV5fvhYbXHzo2wcWy+LUXd1qcZHptYVT3NORuZ4cA
aprviEJ29TaebfVdOXP80KIDoG3e/x6X4frPupDuV2YD1fslPSXpRsArqhJnzYkb8Dg1eg3d6H9K
x6Tevr/Uq07J/60FKJ1LCwL6pV/zPBngDAxNe+pUI0+97JvvY4yznpaaRtQYbWptS78MnEjiNJ8d
qA3cQ+94MriSr1/G0vV3rPxny4QSxJ19sftzmwk+5snx0zwq37pZ8E78UsiyYpY6oXpjr2CgqBLD
Yt6WKVflP15a3FUmz//HNwjiqnnxqRfDzxsPAuhZxbqewadA9Ges4+k5Y3QNQZdJ3JU3//qB1xUJ
3FzHdGou24nCJPZoCF+dEX8ajnbuNJupnKYPZQH3PewsbmdduHMNK9KV+/e/+vo0L04eTwsC0zBh
PcJIvmwwp0BokL3o83MrCn2vy0m/rYshBhDQZw44rWnc9pnl3OOI2G3pjVdXPvbrDf6HJ2STYlMM
AsJ/GV3zZI598J/5WYzzdNKM2ts7ANe3+WBr167Jt94ze3stjsgCUXt4uZb0GJfERlqc1dJUuzFx
yq/Ss6dQg122h3i3fKX1imN9X+TXatDX8WOVtnehSq7KHXB1Xi49tJPGGDrIz/7igvbvguxBT4Z2
24KOOS4yaJ9jjXnM+9/2smZiJ9O+BV3jYa+z0iZfLqpUydhG0hxHQQs2LQgmhIBTA62FKE2zXIVA
rIxr9IY3nnQt7BmSo+dAlnnR5dQMNKa6tC7PYP7cYz8s/SM7ayGbxUmBksdyv/SLJv59GyGmE/Bi
6dbgf3txaLM+iJfBWqozSIsjgz5hRRPdla05xahdvf9a3zgytGeQrKa1tgoXXG7ZhcOKam55ruN4
/FbGKtgaNlo2uCc3BzS8zVNDX+orblnGHQTua1/17eUBHf1ha9NHfvlVefkCuRyXrzqoUp3U0PlV
CJWELm451N7ndoYvnxgx08KEgnXT4r/hXomRb31k2hqIWuvQ7YDev/wNfaroVsd5dY7hEp75G3KT
e0in9kpH2TTIZhEqrZb/2Btb9zOiRSS5LvbvbLGXqzZlGnRTk1bnZXbFjRso3d0idS33dSNdEam6
byO9CmDstBRY73/0t84SpdMfAy4gOpfbmoo1yzms1dmbwWtFE3BbkCZS/Y6Rniq29YIu75U9/aqQ
pg/J3Mfj6NKEWBklL583GYGYe6mVPTeaOQ+0ljuYounUJ9veQRAH1GIBkFAY2gc1kinsSaCdo9fB
KgNlpGfFlRrndYKw/h7Y0ZSNiKLARn75e0wnwYy3T9LnORYWUMd6GuN9ylEhttgNiMyEOkhtg7xJ
va2u+qzZdLjqDlFKN8y/8kFeHQOiKJrqa6JirvOUi5cz62nsj6YlyBOz/ucMouE2mXB93Q+ZQiul
lzoeKRUwKCcaXDPLDpUHNuT9TfHmb6AbrFP0YOxx+YGsGad0hvbpcyedZTPB87jRmrT4nufj90lf
vKfUKlFAreJkiUSbJ1fi+6tTyCtgosW1zZlgAnpxn9VTM9UOSofPlS68LeelzZgNx91m7Pvgq8HI
/hYJtfRKSvqqtQGpi1nSmjMgEctY8iIA1ViQLjLrtDMafPmmxplej9KGMq4wg/SptJWHzHE7r4CY
/tYGcnDTzznuoUKf7ic25pVe8lsfgfH42qrnF3HjvNyVioIEJo0nni2FVEiYVJAq1FwvOkojmR5a
5ezdijjvburZrzec2+XKLniVVvA+1tnEOiaiPrwsvg1npeG6C5LAbioeQfEE51Wd67bw7OLJ1WwX
NZ+0LX6qJZ/O72/AV1GJpTGndTmWlEBMOV8+O+hdrKAddoChZH2DGpLkS7Q0k9p0Pjpj4+/fX++N
HUc5ysyKnqjP4Hv9PX+1fq0lNUYQHukzGdb0MOhFTylm6pGbOvpmcWL7YyLYDe8v+sZDsrdtIIhU
h/Q21vf/16K5n6NoPZnZc4Do7z3Mb8JKa7hIm0ssq7Vr7Ky3nhELJCQBeLdcM+uf/7XcTGngwirL
GVYLH21RbYlMug7wQhN0Nl0BItgyi+BKcHX4t77Iw2FKcpevk3ZM0V7d6lozwUpXfv5cWfi76VWC
tNqw6HBncvot77/Qt54w8NZEFASDQYb48gntQRJSYQ2cRw+LdUWz+qExZqTAl8wDc+fkFLV68un9
Rd84JaaJrgazAdQIGIK/XHRJXM3Sx1I7a4MWNKEIsvzZmipvIwpn3JCtW2NUgf08eZnrXTmhb9yk
5KJ0YV3AIjSnLwd6CDzoZua48VnUGPaFJpSbDt5TZybIPBsxCFQX98QC6XWUcuOqjxpMRGnDwr8O
876Y9u+/i1cfmxY5M3nqWz7CmqG/fBcJiePcgPs/IwauH9zZAfWZylH3N0UP8ODK5351ftbV2FcU
IOu+vvSQ6ExT5HLQk7OvpcE2Hkt938b5cahQi0GMew4e3n+6a+td3Myx2apeQZs8DyJPfy9eLJPQ
a8epRM/X/ZEWojf/H0+IZhqVJPgYMpOLvYVJUYNuj52c07b5LrQBblLv5Y8SuBoPWKVf/v0B19me
Ax6M9v7lpI2hcJbRbszOei/Tz6BBy2PpiW6nxUzNIxJCPzu8v+LrDUP5aNAYW01F8Zy9iPOpKyba
cE12dvUBu4lgNMAk6rQ+xqbUr73NV+EBtjiFI68TLq+hX/YAfWQdDXqu2dnPiHUaUP/4WI1e32xU
V87Lxvdi62AkgK137z/l643DwuvwnZ4EoeJSHMWYzdyRrpOeEwWqLJqboNA2mp3mxhZMvnyCZga/
7/01X4Wl9WEZJ2K0zgEBrvvyKEJhQEE0HvJz3/f1U5xCjgE6HAQfPE35j/FSzL9iqysxLCiS/Jr9
1OuMmi4XE1sarfCPyB0uvmvdp6mt5VZ+JrmJv5Wdj5R2mVhir5Wx8wM9wBRxjVaZ0LkTanc5S7WF
RND+czziZ7iIdq+JPXiJi0QyxpWyhJmVnRlMLeO2y5xcbPV8mhnSad7j+2/8Vb62PjP56ppBojN2
ub0gW88yaLQctouO9nBQKfmjm+nb+tyXuzSgZRAC2Wu+VZUA8w5rIz+//wve2GfUzn8S9lXP9LLB
WKbJ4ucLPSeUCAbzU7M0yT4XjIYinBHETl+KwvjXJHVtZ3IFMRjnXL0auxkMNZRmOfl5aYdObloR
0L92/aZ+0CCo3UCpDX5CtumHfTZYouc2iJMrOKY3jjXDbHqJQIVQkb1MUwtcJTQHa4QzME1fCxvD
K+7GTht/6rSVgy3DiMl/hmNaXznVa+/+RWbDo/vEZO5egIRMUV6eMOieJHBdXJxLO8vkNqtGc74B
P1le+apvPB8jVyoT2hHoL1zuK3cAYV+WojoHqbS+OL0PExCOeiThDj3yOsS9goF85eZ5XQyBrGMf
U/5hp0Pr6eKyaw2FgU+clWcsepX4nsd2U+yRDh1oQGmWeCCV7OyNzrU+/NAHG/0FA323DmbuOBxQ
WO+XrdZO2bWi6I0LA8EcWBPMQ6mNLrMt5MENgSpYeTasNkm2DeyikLGIP56Q/+7UlQz9f5ydWW/b
OreGf5EAzcOtPCS2k6Zp07jtjbCHbs0SNQ+//jzMuallw0I/oDe7BTZNilxcXOsdboyGIDBa1iw/
JIll07U0gTp0gi8Ko62rXgGeo2pJzdNJ/7Vg9MUrMfvWcDz+yWRAg8OGXMRsemJ1qdYg6qC49bDJ
Dd5YG+pdzX8KHmU/7geLG9uX9WPvguNB9GHpTKU1He4xeFBAxLCM+SEKcBI6BkmRfrs/zs1JGdJE
DVUIsrTFRkK6oUwIDeX7JFLxQ/OgOSFLT5e81PqVCHzjzkNMgfoNTs8Iny03BwqjaPggP/Fuu3OH
gZRW9ScoYtpjNmPuVDS29obCdbLPZqNbkZW7EXq5Z5DP5eFKf2fZzyoAqRuRMRXvapVjZmDaNfs/
DZyHBkLr165N1uyzb0QFop3cJWS/NOcXqfY4AQ41Mqd8d9RQ/+KFdrZteIWhQ5alz1EgqnBHPwoo
5/2veWueaPiBNeF5T0SSX/u3R6TWVm08GZV4R1Gh2uCQEO+EkZZbY2oA6aMu/fCH4/E9waLrtBfA
afMfl+NlE+ylasq0d5PW8AlzgAZwi0nnHZ4vxNQGpuhav/BqwzKKPOuUoCjaIGZ1OaRiupTZcaB4
D1FS3UfZ1LykUYsTQT42gKnvz+86U6IhSNMGVCTa9EgELm6RzGhLYN6a/p5oU/PVKarhszvAY9vn
ORAkJAOFVT32mgZbNlMyDLEq5wBaYE0W62o7yb4koYAKGPkDqdvlpA3ajsglaMY75mbqI/TT8Yzt
EaQDty8wH7QeMCtL1uwcrxDI5EpUeaBd0A6VYmGLyRfZUE5haurv+Ehl5yTqEQxEI/ZzNzU6zKpx
rP5WRwM3OrWdz4Wok+0YOliVYY+Iz3aFVsFUR+Ov+5/kaovzoyjK0KLFmJBKyeJHlWnaqGpnGe9K
kcV/902cBbhaDJ4O/zgI88c6rgF/3B/zes8xJpp36EmBLkPZ6HL5Wx7rSTnaxrsoXOevBGu+TxVq
C/DHIn13f6iruC+nJ3kDwPWlsJL8Kb+dYIiKs7xAzfd+HMx2g9xKkW3rQVlTH7u1o2TtlpBIcmgu
q6mh26lmNYUWxmiZeKKtb/4Me9xCmlBr/rWw/cj8zjDWroBbHw+pUbBQABpwEl4spK1MY5nyi97b
Tk1tv7N6uIdxgy4L/XXn+9h5SPvcX9Bb304qyZGdEfuvYLh1W9HGCGvjHRqC+aSEjlk9ZMOIPkbZ
u2s6lNdfj44JEyNLIDgx2uXXK/HUVfI0Md7r2NCVTw5KGcaurRvV/uf+rK7uUl5NgDP4grRqEPVc
nAKYqQBmZguzYkNFoNhs5XvcSwP1S0Qs2xcuCufbwYDlgYStk61s0uvNw+jERUT7ZSa09A+maiiK
qLOtdxFr6MMrArmvoaoe0RCqtyEUTMX37Kna35/z9ea5HFW/XNwsreIs0xVGVaf+a4Tiy6GEDwUv
Q7f+S+BJr1xut9aYLJZwS5ruodF3OV6NysGAe6H9jmZ7tstcPdpRSoz9yg6bZ4RJqk0SINiMBUz3
P8yUuVIcQLGVy05us9+CQNKH+Ol0s/2OfhUOnJmpxpuomJt6V3qIu0VTiBvOny+u7GxRqyO9vSqx
96ODzWKd2e9VlpqPsNCCndlhZbkFUmiDj03t6u/7I97aRDQZVTJCunucm8tJKhMQxRSLrvdW2O65
r0c9348x9jubJNQhT2t5SVO3bVAaXuMB3R6aYUFNaux/+e+/re/IjCoLlat30PgRZklBjXdhTfew
rrXmgEMTKw9Gf81tVka3iycpBAfKLbLYhMYx9tuXw6bT5BYJxopnJD3URwupnxGYW/nLpaXW+lkG
ExiosLNFrCREkc3+0/0MiJA6tKTzuZA7l7Pu+laFeKyIcxeHOoJMTXvWYq3b8XfBRqDq/U2rJ+Pk
5HW0MvLVekv+gwMml9YGC76ELhjlaDUI8VXnJEwKFBo0c1cNfflgDHGMBosIj3Ge1SuX9o3VBtkE
NggpRqC2y3ZDJYQL6a6pz1ENZ6cuw+oJScD6Afknd4ebk7bD1F7ssAWtvphDq6yc4evUke657A5K
G2VTfvbLry2K0PIKlM7ONgocHYoPivfLBpU7v6jGNJsPDskStqm2pTSkLnFRPCr4nduHFLfRlXh9
dQfyU/ji8JgkhMBaqpyKMTX5AGlzhjGF8Wk4G5hNTvFfiTZYKxUn/eoKlGPRXABWRl0P2OLltMM6
QaqsMeszNEvhbULS2q/T4HTaDtO75qmeOiXckcwGaC0lUYF5k9SdqzD5ofwUxVAjzVFJGpwGM0r3
xD6oJTgnhTjXJorz2YgsJdgjq2gjJi2Sdt54XTnHPvqsHXpaMPedTVSm89esgTL6hxGLqVFy4bYF
YyT9sS+nNmcIULSYA5x1ZFO3cykN2Gyv3saYtx3aTnwirxMrVNirS48xXZibyM5wiIgdl2MCiQSI
6YTtGbdRh7lKO/WRXtI8I4enuuLPa8NyQInUl5wFMOWLIAW2yKsDq2/PaLWYZ9HQfCT4K/vQUZUj
BUPALn1XJTstmYt8E7lGh7oIdsl/vNTMmDaobAZ4dJovp90j4VGOqujO4JqiF37pjy6Lw4feHPOd
2tX6Y9Dqa2Cuq/sewXILUAfxGWlra4nzGcME7thoduesQql7U3KmwZBYCMx0k2oeByd3HwwdZz+f
mtP3+/P9oLld3g2y2sNbiz/Yl1nL76yLBsp5n52pTkffhlTNH92x7pxNVYQFdOGqmfbYCKOJ1ebR
8DRqXv0zahGvUmq0vw5do3Xw5nql/HdA6f0lwa9q3yHj8oiEcegb4nNU7lVF9x4TeH0PcQfUeyWD
uI63zIAHC+BxQjxB7/KTpZPa1ziqZGcrnZIfLdyspxYpN903kcnYKZmWbbWOxgKc4MivZkM/3F/C
GycF5gs9FUoSAMmXrA+vDZoyVMv8LFwj+lyhqvYpUrBQxawQDaNQOCs1paWbO2hD5LOBzfLBkBnW
l5+sy9IMs3qtONNEr58a3UkfscPoUbqc5x63OLN88bwweqt0J+/8oJ9UZVMg2/SaQlv9lCG89HWa
67FDJ86Ebjw71Tul+nkL9t7bZpbdbgEsKq/0MNPOL5usSzejNQePtaHnXw0YYhtnmtEjzQ3utziv
zKc0jXhJ3V9WXaa5i50p2388f2Ej0yNbHMVR8ZBtFXp+9sAh41eDxSwWAnZdFn5rNcNPsFIeuvsp
gjr06Yxwh4l2Kg6Sw2/ssW1x203ei/jvZhbKd2+OzHoPMc20/FFQ85BAmSn2M47ZEbgOulGOHtnP
Qs8KZXN/JkvHk48PxmeijiLxMnQ2L3doRY+nLrEEJ+2J63pn6gkijQKxk41O0fhxcrxy2kIetz7R
y0jk/aI5B+Rrg7cQS/DXZjCHvwyV5tkWh+oM0dN8tve6qmQbVFz+u/9jF6dJCiyboJMx5YLTBuRl
8QQAAg64tDKDI6CJak/jXttSLShRQDWgaDWVs+1R3HpAmQQx2L6Nd/eHXxymj+GpdUBDxooE5vNi
qZIgawD9eyh2GmnxUBZY4aRaTsXDdSNy9egPRQqoktLU5twiH0Rhjxzx8tOIOXDqQpmz44TMkA2G
a9DtL5gvu6oUTnaaf3KUkmEdZskq9XmRnH4MLblbXLP0IXlwLYee0qBswwxV/1z9hKxFHm8MIBjf
FITHkk1h9v+FajStLPASG/IxLM8eHncgFTWQ4ZfD5oFr03id6OGr6mT4xpCWD+5UJF+icijQgILJ
+GDXDpvNanX3U5r38OQELYd/7Bq17fuf++av4WAADQFdbKvLerWlYywlMeLHtlEirFDGPNj1XWa8
mQpC4D7eg7rU2PLmd/qzCTF9EE2ywV16Tl4odbcrsXVxFX8sDg1yKkQUXklFFtvPFkPXq7maH9t8
+BXbTb+bixoVrjIwqBrRYvIdHW1ONdKRy7q/FDKc/Rbu5NAQ0iV3kgqczGIvv0uGv59aI1p3VCJK
u3aklZNPdPjb5Hb5dn+oDyn65Vg0CVDIoLYMtHsxTWSpiq7v0hLfgSg/GEYG7b7ImvgVhlxZvjVj
Xf4IVUeJ9hBWQbduRKuF35WWAvDJpCChb4EAlpYPQLn6Ndi9860zolTbq6hcTF/v/9hb60LyS+Gd
/Ig7Vgas397MWTW3fZw24jhM2vTWVOF7MtXdsxHYwUqcvjkSKS8phMvbbZnyonhcuUoRimOoqPp+
tkMHQVwecbtchEO6vz+tGzuNkMOsOPgQgJYoJQ+C5hgYmjhiQg+gGHG7YTzg9BF+GpRaQ0W7N/Kv
yBGYyJTMuTusbPQbc8WQgcI+BW3Xvi7sq8lMIS0Vx7bKk5cuyu3PzdwMPzR1MB7/dKYMpJHfcoMB
hFgCDJWy7s1mKvojmTz6xy3OokqhWAfSiexZUezomTL+t04P10rNixchmE1gohwqDwYMzeElia0q
etUJEA1FWtiNn/KO/ezLJ/vKUl7Fceq7MPmomxFOpZrE5QZt3diOdbXujrOTabuxVXT03+v5QVUm
ZdPWdfM4htX5/ppe3dKS9UsHzIUOh5HbskNi86h2hG2JY60DDN+4bVbtSpRZ39QRp0dkzUrncylq
CxXpIEQ2LK2z9t/7P+HGtIGfweTilSgt0Rb3SIPMZqTD8TnQenGQyB4Elvb6PJ8Sd8DApaQU5Wdd
0a/spuuPalNIcmCjaOTBV8QEtUgTa0AL7Fjibh/5Wq+kr0aLyPz92V1fTOwdEjbqzBScJbHo8qsq
sQAahbH3MfIwrfk2QE1A5gvwSvlez542+lOcxKh0e7GmHFJXL9r9gHpZ6LtuVpTto+hw8/1y/0dd
f3VpMSXR6MCRPdQGLn9TDXax1welP2YdFTxqlRXW4mY6HogyheEH3pj+CpJg2OFkIw5Gi/nI/R9w
vfj8AAltkfRQz1m+0ZUOTd7OyoajpobGv8akGJ2vZOb8xyeKUjBAPFk6kmBvmST+HvLtoZ4a4fTH
HvHLH5mRvVPMcXcALcUT7LnhUYq7rmYicsNeXIp0XAGWk4OAbaECsfjisWiRg7X18Tixaz9j7yfE
ho+hdr5WSU1KcJbDW+y0BrKE7WiTIGpBtS8wI5u2iHFQ2hzZrvEnK1YiAIS8V3hpZKO1MawhIbVL
m8bZ5ho0yw2aqGgzwuQO8CfA0dsk7WrwB3WcGqJcmgCWGvNWO7WaWgRYcI5un/vRHGQvsGEj8TV1
gezRD5gAazt9272Fnl3wv0KFTHxFVLhGT5USp/lm2qXSvXCg3McinlLtp4bzg/dr7rWGR51iwBvq
4n6wnyTRTPOpbtW232vU4nlNRpBhUeNs2WRK2Z7R4hDvgeg8cays0vgLpkoDSTMvqkn3iQ9asUUr
wLY2osKqkL5ulz2IUbTFmZxT+VWgYu09Sq9N5DJZltKHCYm8Yp+P/0Xl6D2ZBRZqPnuvddFYd2bv
oQdB5G5CS+ufvDHWax+HkvqbmUzpW9pTxcfDPPCwJOgbINUBMpXjQ4m175sCi4v1wl7B9GcE8zGK
wWsqOs/6GOggzsxk/JUmcVRRgqb0gbYlpgAHE5+pv7LGGtD4rx1DeUbau/+aoBhb/aDP238OsFUP
trwghe73zhzOLwI2QOUbeu0Mn3UoIYpPhSf+GiBNl25CO8jSnVmJyj1oVYu/ZZXkuOA18RBh1mLF
ef0fi4T0cEVXq9h0iUthD/MF92eQZV25kt0sX6Fch0QNiUYn34A1aC3qJDMSvTa5ZX10jUF9j1ws
7f04QCXVT3IQZDoS9tNGSXKzfQZBMurBBoUducFEp75klhdiXRK03YhBKVXYfd4y+0MSzajw+DZP
GASlPUPMa4FY5r2LYyl/LYRhWmLgKBfXa+rGIRWMuDk6CIptbexnez/XkxIR/a4DweqMX5DpK3HK
qvNPDbaZcJJ07dimtfsT/N+8BoG7ypxYRs/lqucCggDjLe69HjGcvNXtGmV6nOCTwESGclIGdKtC
bVq57Ja1fPnNIJ5x0UkLOnAHi0cBDOKE7LpojhxvPhT3zzig+Ah6kg57/znXkJ2vXR7JTlbmX6Kx
ivZBBhhqZe/cmDOSEIAxCPy8UZZPVY+HYtcHDbaCzWQ/4ADRP+d1E+8yo9RWhroqANC8YCSHvgl5
ONSJy9ivg4Qm5RjMY17r1WuWFnge9OFEZMjKqNI2vYjE9/u32lUmAxWFdwWLDLidesDyuhGF0w6V
Xh1NLbJeyyQvD8DBlWe9zOdfihIinQ8od21fyzfWxb62TenxJ1GyEuO+RKUlfaEXXjuZJxx5KO0i
Am//hFLUo4Vrw/DDE74J91ZsNfWG5Hb6e0jQl9lOc6vE0ttEXblzr9bdRpjMAXMP7I9HwZIYP2dt
Q1blWKeGLs1h5sGybzNT2Wp6p2z0sV9D3ctju5g+xX4K39SYqO0tq3tzbwNSqCPzVPeWteM+GP5J
Mr3W9jOujiUdhiZ5DSNUp56LPEXA6Q8/OdhGVp1DIrNJ+EeXu8ycmmjUcNU5BRaHuENIDbGBejjV
loX4OhK7+WfTKxV1f3/YG4vsSg1IdHN45CMAcjmsVY2G23eufsIZw9vkmhvX7xmJ4j9ZFBbqe2Kj
Z3h/xKuUUcpbAMyD1yBbkks45xRhqKt4gXZy4kl/d4VV7LVZ0x9QGTH+wcbSw8AH2x+EnU39waS0
J1Zg2De+M9wrms4wN4nfS+5PODTgpnRDO9VQD77nY2d8VWp4DrjzKY9pPqqHzA6rZ6FKNvP9uV9F
LQBkfF+0R6HJUGNbnGu9a3P+0tNO6dROjY9F6vym1x5C4CGKriv9x+tQzWjAmVA8YDyApov0kYbk
UMJN104cVinNqyDqABdd9yNy3G1BXHuECFb8qtDF/4q9pj4cRn1M/ni5L3/FYs5mD5IeCQ/tVNVB
eLZKm5ApnNnAoyYY5x/IEpsbkYdhDSOtCMuV++rWiiP3AOod6TrQw4s1mHKk94uRFR+7gA4S8v5Y
zuggB2ljOPHK573eWUhjAhUE3i8fwUsUdpjbuWpXtn6K1CE1Tp3q4mBS5uEBu0M7xmDCbP8JlHSO
n7Og7IqV7319lKnRWToQHT42LVl58H57oxhJNJX4kNonZQ5whQqRSp+2UxdPL45w4i2NC2tFDuDm
iBK3ArNAkisWwcO1hs4rqZWejCIXuwwD9MZX1UJ7FV5t73pF1//8a/K+p8TEjSxlyOW9+dsUzQ5R
BfRlnVOlwf805sHIdznoZRXDpLZaGezG14RQDpeBFI+izVLt3FZUC7d7Rz+lsBpfRiO1v6JCPx/1
fq78VC0G5AitNN6WInBWnn5Xu1Y2l8D1ktfgUXhVwBl6hO7rfEarrAzNZq+mo0pmnM6ihKeJguHK
vr36jlS62bEEBMR1QWosiq8qHlSkNmrFTFMhbZTiA8JA6SkGKn7IUD/605UF10gYpMkLY5xm/mI8
u07Qu8OG7GRZibIXFSdTeHG7iehl7rQy1c6pEsXftKw3Xv8wADMymYQBU0J6NpuLDeT1itVb+lSf
2qTVX1V7Nl5SYIqbBJsL4d8f6yqJYyzQRRaRF6QRGO3LzRrlRHYvNutTZ+KbZIVteqy5zXHU6QEt
aLwFfT2p1qq4N74lOHv2DwVjcEbGYtQwhoJThKN+avLWCjfNECtvdWV5X3vsFXYIO3Urm+f6mgFN
g94LvRJCARz4RYido9i1FQA7JyUwsy94QgT1P7aaOBpb1i4o8/l2bCbvgSXVfnJwRwcEgoLIoy4V
l6uKh9dHx+AJhDwJrxRa78tfg+cURytyp1Otl85ezaUTajj9Q9q2Fm+vC3IQmmnIUEsm7kow+uUH
Ltu8i2pHm08hNYT8oM82j/NeDaoHfSio7KJ87g7b0UAaokKypn5TZ9IZTGRKc5qAHiUi+XZ/y12F
LH4R6iCwVKX2JZzGy18kzAwcNpZdJzG2IRpDttZkmyDmiXTCIQwJQXS63XgTRkXcPhS8vN23+z/g
es8TKIlatC1BzVxhtqfcnUKaZePJxKEDsDyQmA1djMx+nKtYN/cxLtPDT6hhxmoxYfEq59KDIEeD
nZfaR/fOuJw7Aau1eC+ELx2StPMpc/gEzintGoD6voJbI/Iw+VCG6V9jV6TdLgznMkHCL0u9r1qC
/Lm3FZbVYmjB1BxtJaIvNwufROpTSHlKcBnoYi5u51EOgYrs8BK2k2c2T2Oh8HAE59U2zqNbKqgs
qkYemZTmx9DWdnNAgTfz58qpyoPSRi24OWLGvHZ8F1uG1WLLkCARMUgarpCYwVx4aH55mHRSyJv8
gRJ28xgB56i3tY0CYT9Z07Ol4em6F/2k53/46JTjU9z8eMWTjl9JrzV0UzXWRX+qXEM85HwGm8sA
nPE/feGED7rox2zvTVma5n6mDYU4IN2lTgg4B+MG4ZsgW4ln8oz89gz8+EG8TpAH4DrUOdaX+6jI
UiWIlMR4yjCje2whukx+hM/Y2vUgP/jlOFCT6JRgCEAUubp0s9ab7CYDi+NkCs6GOOKNqY/0g+Ns
sgIP612fF6W9KeK5zX3QLeCwqrEBJ3n/xC7iJdPlZ8jeBRWHG2boHY3syigV9ym1sLvyc4Uf7dcV
YggQg2FWrgx3vd0Yjt4F8EtajNBEL1fXyyyYqKPtPnWmPu7ddNLKg6kEmMaWUbqpsnjcOopmb9UG
8aWVL3trbGi39Dcp5qDGJq/O37LHuKtyMfaZ+6Tw0keOiNIVfahg0A9AnkPlMeHd5/lRPBVfYXWi
4XR/pRexUa40uAIU12kjkNQt28ZwwZJ+4kH6pDRIzplwTLZELGs/K7gW1NOkPDZRvJYO3JgzJBok
0OlzcjUslRI0Ar6Vqq33xHM8qbaZkeDGSSNp2tpmnJzCZsAMCfz3q1EPmr5yuG/NmNcuTjUgKalM
XuUiPdpaFJueOKZi5/Re9jglgfFsq9q5KaJ+RwXd3d9f5Q8G0sW5glap0/kkiZBynUtuKq5A4TjP
0/SspqGRbKfEbNy/gRJqb6VlIswdWr0nRfj63n4r1HQKv4+1oENJHyb+nLuZ9RW/1iz7AnLNHDeZ
FU6W40+jU4Tn1u6CWvizOmvdxlPF9IBhyrzGXFyeSNmZJiJI8ZsPep8MUL9t07p3ldJtNeMJY71y
N3mJlmwMr/aeOzWelJXzuPxEFGJotfC8gQDFYi2biqqez3pBSewU4v6405oEe3atHI520s/YKSfa
l6631sogV6GPiZExAfUwcdMB1nI5wzGaM2EqYNs6J9FCXxda47zRu9U6deMkCOO8tTnoMppSwUiz
KxsiZO02jWRhrWCKl8eDSUsas+yrsmM4oJe/pPRGnBGp8z9P2BDi2u0p87wVpTb09l5RpuFBVM7Q
PE4FHmc/URv2MLS7v18/GuO/71dJPEMAm6yNl4IkgFz+BAROCmyhK/XJQ1s03PKRRYjkKmBnP+kq
R9kG4ZyekklVwwN1W+1bPUD3o9trNHDWhhJ3OGODDP+QfKoDQkBF/6t05g3ya14QoNMfj91jEVR6
8YKxmz1uGNBu3kQYRfYu0ww8eKkfRcZrHgyz9TCO/fjdElo3HpygU9VN0tRd/xBaednvQjMyok2r
q+FLQ4of7UFOt/xF5qGN4RozSHO01npdrWjQ5e4WE8Gi9Xk/KCYutKgl8nOa8U3w4myFT0MxTbcK
eHyMO3sAx83OHIZMewVEPR7q0AvHF81odGRPoSyb2wEvR+dHMszzmxqBVPO1KIehc/97XB0IOHnE
6Y8nFNVYZ3FJ4BbqREi1Rk+IY6va3tL76iWsDOVTg43i1srzqnwkmVyrii6ebZw+YpXcgiY0Mpj8
cqP+duiNORzyxhLek2tU86ZU0ubQFBJWX0yj/ZpimPiHHRRGJOGjciEDsJQ/WWz9wkNZBGUr76kr
LHcboC/92rXWsCXjxJz4/qJeZb8MhoY3NjlMDgHJZZhJR9pjTS2iZ3Bus/aYWjHoNUDbquHPtDYn
anJq6W6rZGqlO6aDy7bTTmq6ja0oOslTnK2c/OsF5xeBdKKNLNdgSQFqApf2N+Sx58Ktrb8nrO2/
8USn1d5Ihy+tddbaC1dhXS4BYQ+uNk1DqJ+XX5hsb4whEobPpWW0J51h97Q046M9jNbKvXs1FBJt
kMngI0qxXV4rl0N1UR/wzrL1pxoM46dOj8dPSlXHOKhCebn/ZZehHPUySnH0DXgG04xbZsv9VIcd
gCb7lHlxpezapvJ2fRtYtj/ZHG9fEa13QHoXFWUzGn94xeR8vv8L5LpdxE9SKqkoTMWVo2Mv+RHj
UHeiqrPuWY0cu9xmCO1nT2E15dNf9wf6UHNcjoRim4funqwJWosvWIUw/1Js6nkOgW7fNLPhPI0D
Dh9bkQfG56lEvMavJk1EPOKQ/9iEg54re+5dauA+9GxbedM6EN/PmClpvC2ybsDH0SwxCHcTix49
ZrK2997yXsdTC0DLexB6Ru+sJKJXW58VQ8EVRTeKfiCbF/PQ6rqjNAtzk+pIe+waR3tB50g7Bgig
/tfVyhpG58Z4XG6SvEKkoYm62I5a32i1hmPKc9fP5SYzg/wvbip98lMj/5yL0l4J4Vfbn0o0tAcJ
SYI3TuJ7uf0bJbF60tH22Z0RwWxiO+CusdP5L56i3dv9TXF1XcixuC5A9HG26ZxejgUOxkuQG2uf
1arWn7VkVPaemwQnLaz0fdNZ4396NE4rH/BqUNrR0BCA+hC2GXPxiBqc0B1wYEZl0pkl6wu9QFsf
0getE+DrgPg4mz4t05/3p3p10OSoZG2oo1Baojl9OdVgKnX8vlv1WWgziELFiqcfoAyjw/1hrr4e
yClyInaLNDEiQF8OI+iRmXhjaM9O7eJgqxdmfiJ/tV/1wdF298e62pmMJTckp5lZUcO7HAvq3ajG
GBM/j7FZHDkD+h4/mPloxSg14QlUiPf7A96anKwZYhUCioyH2eWAQo2pgyU9vthIcKk+uxdl+Rmg
1QH5lWFtn3zggy8iFk96bgKueBYIROTipEOyhQQ4WemnOQhNd5vUlIe3o5d0tHs1+L5zVRkeatFW
/V4KO/0OAAhV4xDBCssvPYxCUA32MCgJx/aLAVJJbHIbSpUK/XzwqbM5yk+MCJwGKgwWUP80Y85W
nGon63+SuAV5sc86gT9zn3X5+5AO7pd6NMgR1XwC748VdyzOgGIVXCXur/OH1tTlzHVLYvglb4TV
Xib2AWob4BlC7dlObbXxeEPU7oxHFc+1aRcakRufLKyIXqi1hXhjhqH5OTEEFvSJSe5Ph7TJuyNE
bKEf0nh0KTUlljP6eZ420NDRBvMww9D19L0c0IsrdjVd9OEpz9CqaDYTUsM1bOpYL7svZcPy/SAT
1uJt0LSjshLtFsHgg8pD+kJGwaEh4umXW6pHOwyF0lqc7UxTvk9l3n9CNhX3d4BIuyho0kdhBfnK
+i6L/v8/KjGAiiasLxqel6OOeooSYGSVZ1o22WEkQX7sca4+SZ2AJ9Uo5veUQig+ZKp1HMMs38QT
htr3P/KNmctLBboKqCNeTovY2465WqpQIM81iDofWUr0EQc3+2F0YvxkGFO75ToKVnqeMhH/bWPJ
ifNY5g9lO+rbS8CEZmY8aiujOfelXe8GethQoMrpEEX6t2jq5oOFQaZf5FO/EvRlaLgcmAGhQ8KF
gizDvC9X3MMTu9OacjizuMOhbYzwQPRSdqNQ/8qF26yE4et5yuqc7KLoNFK8ZR8F7DtRqRj7szcA
b3VsmC7V5I7b0omMbWhkyWuD4fHr4HVrZbrlY4ElJjdhcI4vFQLKkpczhQigZWPcTmcReP2xw0Gc
mqDp0aTLtG9qoKZ7kaU5zJuKNDNR3GnbQJJ6HBV97d2yCNf//0tIkpCCoBpD1f/yl0TjXOXl0I7n
YJz0Xy0Jx6Nl1Mm5qSpr5fMus8uPsaQqAY9OZEZJJS7HSvtYsTOrmc5eP3q8yeN5huvYo4q4SWfH
jfxMgHKkaVbEnh9bYv676zVMJdqeBschKr3oG1mWl2+6IKleDIHu4jYWo6Ec03zIf1oWmop+omuF
6fNJ23AzdIH17f6JvLVeqPbQoZeFbUDxl3Nw3amiIGCNZ9aUzt4kwJxgyzqJB1Sx6pV85PpAOFIE
n4eHbPxQ2L0cLOqrcm6haZ4dJw4Qe6mDdDfnMx6WvdNilVPp7rBG4JCH7PIQ8szhQiFF+UAhLA6h
FfYZmNBOO+e4CW50Q+m3PBXDyVcn1T1FdaQ9FBWamW2qzyF1kXRcee3cmDRACyrYcoURq1vc6Bmy
dTbqtvp54HGxS3S7fMrzSfUHodr/xXHZf7n/Ra9jLO1N3gmovvBBrxhIelBXc4R2yFlp3WBnO2m+
aRh0Z2u1t1dCEW7dCLn3+4PenOQHOgDgn03D4PLL8lRAKBkIxFlATn0ICi075F3efrLmVuwKttPK
2bvetgAgZMuSnYuZwNVF0npKNkPYPYf0mb7DOmob3wg77XUae0v7sxcz55wNK1ukcttKfONicvNs
1EXaGGenqLUIVoZHKWxAaqD2ifvUycuWZ2RoDkm1w9rA+ZzHivPHHjEe1QiyIyQVwQlwii5/BL1K
gWqQYZ/BfWixb6Li/jABx9xYYalOftfkSDhYqxIOV5cKw7pwqijPS0GQ5RMiV5A4teCInIsZnoHN
u5gOKCaJ2yRRrLOD+NXJafTpwcV38fEP95QnR6W0DsqRdHj5ZuJEK0pkzNYZNerkJ+Z2ydGbAufV
FHqxG2LsiP6H8UDvoM9HhZ16weUKu9PoTlzi1tlMzIKw7dD+Ae+RxJ/cvoweauxUV2Z4dVSZIUkJ
CTn1Q5CNi3QIOR3oH5zV86gow7dClPBR8QrYK1pN4ycq+m81MLQ1KvmNUVE5kDxIXEmovsiz/Fvh
Ms3nIQMGrJyn2PnmRWGwKTWt2+bygS/Nhn7latusQZWvDiwhmHcbXWtcJ4jH8t9/G5QyfYZtoa6c
4UPkf4nW5h40KvGt7x3n2/3veL1l5VDUSGXJjkC4iEVuqpq8mgblHNixehJDJB6MMTK/1wYOUoNp
8rhpex5xSP2t4fpvDk1rGKSbVO1ZkvTLXnTaGEfhdwPtwelLFjfmF8/K8ZLNIOFUCMoo1l7zcigv
xQDzZyVQXUVhWQX/wI0SrORtc7nIU5VIXm0dfTcTUf7nFlN3HEeneoX0qlokX+6ar8nNAcGrQiKU
JfClwqQ5esrgCT36PkZhHvm9jvoHbJ0fiFkWvqJm1sqBubGLpJQlI1FAhs2xyFaytjbyOTS88yTi
sCFvIpnYKB3ub35uEoJW1vPWcNiToB/5ASpcFip7G9vGyXACWp9GurMq+pe+qgfqo14PWfWnVyhm
idTaqO9xOq9RDJlw8egMZpqb6A9rj93Ym/u2RUR0Y6F9Ym3tRlSH+yflxvwYkocRqZjEweqX+0Wk
tiCBjcPvwurgzBtRr3yts3IcQSBV/94f68ZWQYUSugKeddSilvSPiIa34SCH8L1OPbGliZi+gDRL
H9qpTfZgrH/9D8OxjpRNTR6cy16JArnfmgjb36tuTlCGTFrzqCd1uw81a1bgwcGB+V9GlHayQDOo
Ey0OH8KJXa0lWfQ908u03dRhHvfHJikcfVvPRZLi9ZLirXN/0FtfkDqtfO6wutyWl1+wj0xlTmk5
npUkU9TnCnfNYoPf19TuYf5aa1fyjauD4PaBOkLh4AqbAOSziXIvj75jnksXkf6IUuxrr1Me5mSs
xDOKS88pjiQrvJLrWeqcCq5lzv6Hmdn/cXZeu24jW5h+IgLM4ZZKO8th25J9Q7TbbrKYijk9/Xz0
YAYWJYjwwQGM0+0GSlWssMIfLmepZZUge87E2a10vAbAuFobWQ281Nq4dgxvjsXdDY6Xst9V6VuX
WoLnUCnOYR7pj4CUjT1w9PYV8Qq5cuJvDwWfQWUwhAkWt1nVuOZoFBXTQk1bbgep6jtsFeyPnhrU
f3+XsYZc1f9vsPnp+uMBVvvCVUrVjc5F3PelL51ubPxQt2PlwY3ztYL+9UZhNLqHszcCwc2Sz14p
WuspBlMrvM4cN23oIviT4eSNZbkr3ybEQ55zrov3vz0Ov2GU3DIzYOeKV6eVYTS3bMWZiq140NLW
O4NohAkUKXLNIf3G16PgQaYFc57qzvJxKGwIfH2ki3PLtL54hQH0JHBmGQaZmn+b7vAmUAvm8uRm
mWv5lx+v1Mchq/opOo+ZYb5gJKW8pk2vb/qxXsvkbk0L9I9DmjHb7CxVsVGwSVEOUqLzFA0ZZ62u
Tcyx274ONzwMTrRygV0/C7PiFvwLBGeRpltulJh92ep2Ep8r9Bc+2L380ke2Atej1d5F37af7m+Q
6wDtcrhFjD/aMrLQMojOeT+BIAJRmPH49L333a3t8uiFcIje676Ay5Xwg3b3R1+Z7DKjUQSuel4d
xme7Ex31AL3zA6KnD0pfTbgbmNnKtrk1HtcmLzwnn+Lt/Pd/nPk8CCBB8v6dvcrtnxMvVj6HrtPh
Njha/1SU/teqbzcHhLYDIW9umCwJgLLRZc7zIc7d6AWf1UHPX6UdFpvGndJHwNbt3zGV0PSCDA4v
jb4TCiSgyC8n6JmtUXZA8s4mBWXDr+Ghq6/tGJX9Lm/1fHrw2lJ1nnsxTPGG/tyaZPKt+aK1Mws0
AyYHGHo5fqc4TRjQpz+7hdnTvCyIn0anPGW5Kn+yGmudg1uHE4WpGZOsMeyS8JimijCiOhDntKi6
T2nfUuswQAU+2uGUrwnN3hwMfyjWmCo2lO/LydEn7SBfqdFZKkHdHqumKx91WYzF2wAocaVIf11C
BtIMAwqaHY8GJbHFXsXjQOuBtsbnjL5UQM8ZPb7NMAgLMJI3NT76J+l3FzDPRo/6mn+b9cJvdS15
GUjEVgLjG8/XTMuCfgbO+lpRKs/ztOvSgoOjSds6GqE30GSLAm/fB+xsFEPaSDxQWgMGdf+KuDZH
YR1mljTQNn1WPJ2/yh9nNmgyYaRtk5zjXA/ibRk04xfTDqqNXSee6Zvc+/ypjZSXayGLU96XObFD
Y3lv49R2r41erAH15w99UULlJ4Ge5eASQcwNhsufZBSZA2MqiM95ZmXjpospg/kmB/twf+43ThOm
oA4tHnJvSgWLccIBhQQLpOFZN4uBBF1FOH6a6hQ9lBEWdVvWzsf7I954DrgVSTzoCpnIty1idj3h
eUcvPjunYRY8jyOtUgxZJ4QfAn36KUpP+VQHWg2Ry3VWzAtvTHYGEXI5c5bnJv3loiZ2lCfDhBan
0eXnslabcaPZosTaT8mR0LJX7+YbXxHpQMrQs/4VPb5Fl75TOxqkAHrPepy1/U6WEEl9RDjsZmUL
35gZEmSUBBBBJeFbJulDqoWgE4vsXCSmGvoJaMStWYkZ5miVuIna9Rrf/9blAQGbEhMYErCAS+Jf
GxtWhchXdq5EoO8rh37wWE/6L6qL4VNj5uKB4luzoZNsWpu5Lwf8cor3saaMX+7vqBs3h0uNn/iJ
rBrAwOL4dqUeTiPf9hxVuqdQKo3jjUCXD+RA7ZyF6uCZaCTq7v6oyyUHDgvlkJuTXFeFzbo4OWiN
tw7V0vFUdlrx2EuzeopFy91Z9N0vJ/HCv1VcnwdESYIeG3cUgdBiwKnqeIuYKX01w30e4rB5lP1U
DT79lvZFGzzxl5H9PCCZ/Nw/mfPApYIHwLQww+9HPxmIbecPESIMv5ARUuptnUxrnb35I/154c2D
0dcj+qMADdZ1Xu4/7uCUymCFwZ16CqYkjbcUUrP6k+I5YbQ1yjydVm6hW19vdmWa0zw6xsuQO8gl
IZWrTacorV1tj1Filr4gkGF8dVrP3YaJMTTb+xtm/j7LGfLWUvRBQounffH9yi7SvCHH+QRC3+RH
Nm2NSrXy574jRdzIiRQeHb7sG2Wb6dAKD33r+z9geU7mJUbEgPLzHDgRX1wucWkVRdEVsXaC/WFl
vt7qxqfMohmnhJ75o1Pa+ENneunn+6Mu78D/Oyp5KXSSuZmyOJ3h1Frd1IzaSS1LLfeLnFzLxznF
XFneG1/URDNgzkKJZ64YSWMGg0EUQj1NTm/WB6upq27bIp8uDiLW1fdO7+2/dZhgbnPzYtbApGyB
LsbliipNhlu0J/VTpmO0sMcGkTa8j8mPiJ/agAqfT1lOKt/ur+gVrIRhWU8QB7hps6bGoq5gTIiX
G21vnOJ6kh8i1cy2KgJPObKyZc//jUCIm7D2utGMdtXQw/PTK3slerxxYGmO/y73z1Sd5W6KjVpr
k7I1qQs7abWpXTt4VCMaWr6V2mvc62XQMM8Y+LVLIxAcLS4+lwuNf9FQYlRrnJJgnLwnVVPKbQF9
t/GSCu0+y6N2UxuOfCk9Z63IeGMDc0FwYoB3gM5eCgeJIvMKGtXmqRuNNtuCwI/NndeEa0pmNzYw
bzc0w99q8bgQXM4xT/WS7MUwAQtZlYfDQRwd8KQNzHM/TvE3+mOl93B/J91c1pnaRuuam36Jp68S
hV64CJha34fjoQ4LUJgNtBrTDwxDeWkmL9W23WAG57Sf1iAsNy5ENK1mTDKVONoLi/sIAlJO12Hg
fUEU9J8C2FZ1GPJMT/bo+vdPg9Ln42Pdef0nqwlJBmIL4Z2/f8VRDCXjoOrIlbhMuKDOFB3IUO0E
myJOnkcFmo2PGlzhHTPo/tpLrrtoJd5f9psTp1aHNgO6avC4Lr+0COHLIE2qn4oq0pM3JRiyba1i
Y7sz0q53NqEQ0xwA59LaWvzHM08k0s73f8St7Ubj4///CP3yRyg6cmaTVuinUtWaI4iq7FtGeWRn
51aNL0JmrEz6xuvDLUH8Mos2EDIu3oHSQQcvxHbrpCsgMXiV0w7duVF/jxuahLsxDcef2eDZwcq7
cGtcnhOiY2r2oPwXQX8zpo2rdYlximRV/xMhjhy8RpmqKHsBDjPbB2PsftdnDtffry+PPLm8AfKP
CHGxvn0NVL0wjRMl5noHVdbbB6AbU1+3J7GbrGHNfujWRB128ZzR/zYkuBwQyXQ6dFVtnlyp1S+J
13ev0pExrJUycTFIzvMIsD1lqzXft5sDo+IAwHBWU12GbgkOxLlTSeOk9FLbC5wn/b5PqldP7WEF
FyKQ+IiOepT+D18WkAJCUNQuEB9ZHKPMHDrNDCvjZEujfhvGdvjUZR39Hr0sUQKhKTsgHIs27xqd
49bTBwxmziC5vQCUXq60VkZS9EIFnGIA6dzibuc2B3Uw6x6YclX0/8s8Z+UIsH5kOOri5FhNGvag
fcyT3UbpKSmU6QPMTTfwc30qOKtVZOxkRBvqcH8H35wmFzMlYjrbVyIRk55EEpwmr4MbwXrVxon+
kxBejlxDShlnc3+4W9sIVQTCKF5y8JvzrflnBpCb42BVmXlShfmmKC7e1sCF9yxxvU+NaTpKQxm/
3R/z1hTJYik8IVlHWL4YUwuVKmg7IilPHaovhlJO6h58WrqnEFevsfhvDwY8ySNjnFkClxNEExDX
3c5h25SK8wvXKD3dTH0HUtQc1WbY35/a/NMX6cac3wANo/QA/m9xOsIAk3DNru0TxNXgWS9amW3l
IF/LqjorRZweNG5F9wnpX93PgqBYGf7G1+QmAlnPC0cZfKl0DH4IAyNH2qd6HAb7oHSBHaKDaPan
Kh+m6gGlD4hrZibGNXv2GxNnz+J2DBAPwaVlkyiIe8eGv87IltnP0r/GNoh10fhNEfxHkGHHfhjq
VLj6QeJJMUhhqn9/Ymc9WqqYACDJRhbbKkbrXpqZ6pwk/M9Dl2m4FCoDvY3IsybkYrkq9rRR10QZ
bjzpdKpm4UkiC3o7i2E1l0Yf6p7OqewNVexKy0g6Xyu9/5Q4bHW/sHtj5SvfWusZvTVf/PgSLDl0
ozGpfGbhnFqlD9t2kw5x9KNo4yzaql0bKHsjH2vl4JmTxGm5cvT3in+zJhJxa95Usmeg4AxMXD4E
g66P6ohc0imussqfmt72lXKIKt+Kg0/4IUdrdORbm/vPARexEzY5jZKOgX1SW0XGuwbMyCcxeGr3
EIA22bpImua+FodKubt/qG9cISTwNApBGYKu9RYFxUqvhyHNS75wHhUFVtk1unUtUIeNGTbtCvlz
jlAWNwjgWVrK4D1ngsjivjL0Ab1qM7BOYVKZgY+9tDD93O2GlbrErUmRYAEcQxAT+MjipkL8GNkX
mNwnnD7LCeEFtA8/RkOBC5AYjLE6/f0aztgNFLVmAf/lbjHVFM7NZFgnOaJE+yQi16k3QWHT+IzL
3F3Rm7uRYs2lFsgQPGsAqBaL6JhhrHLVWyc7hyvE8wmqSe8b9XOeZc4Xy2vVYzZW+Sd0BYeVW+jm
0KDtoW1R8LkSjbHzlPpAb5ungTcXJLuh1o9mYubxow7gqHrSkdiCUh6N4qfCP/+lQsNvq0Rg7oi0
8gf+0vMh+uM9x2Oiq5OmcU5GhCx11HXxd7Urzc1YOtUK3vv6PAKmwnyD7cNzQ0h4OZSOCUdvCk0/
BWpY9RtF1sVP1GjscZ+mhtXuXFXAlVbLnG7s/c10ffXo1H5YYYh4PLbLz+sqQ9v0JBKnPLfDLaJw
YbZFXMzUP8/2EA+T1UTdf/eHvD4uDIkeEadyVixZli41IyvD3urA6JZZ+xIqpsg2JTnsRlVEtNZd
vr4DQGDjvo7kK6iSqwBJ9SZo8amwT3onxb+aM2r1Pky9ck1g6dY6InOB+smMVyPQvfyCg95odoiM
+8lypyrfJ4kjpm08Oop1sA3pbBM7GNZEUG7sGuAuFEOBcM6a0PP5+WODuq1j11ZSeSc6rka5r0tJ
UyouY3tG6tTBc+F27i94v+VaqfL61SQLptxCOjzbxyxVrljEkZ4umNFASsvboGUe7gXdTbF369D4
J6vdaTv22iQ2ihq15hb11WStBnFjwf/8DcvWVKnXCGKHoTjnlpocw7oR8S4psFDdui0a5ibBfvDX
V+Gc/INtnwvveE8svrHbu03boT525smZomdsgDpjUwovMXwbX3K0+OKi8uMxa74GcdOuXPvXt+E8
OlIbJnIOFCDmBfnja4uRzFlS4TjrgaW9jxQCgg3hhP1eNSaYmyGPPxCiSmT4M2PlIr5xYjmtREgU
/0ml7MX1ZJS1naamrZwGqjHPpgLfOksc5XMDHuhw/3K49VlnUywiBPj+V6IxKcTLKR+S8Iw6S+Wj
exJ+8OJg3LZT+lkfPOv9/nA3jpA9NxRmWQ44tEtbaXAwKj5TiXJK8winVhR/hnGXsfhiZ+KBPoR+
NYJFC53BXunl3riYZtY6wyKmSG68CMHqNkSl0Q6iM3X20d4nXR86h8YR1v+woBR/kagkC6a8Mv+O
P7ZNZxSxLCNLnDUcbw88MgOqlFC1Unfq6oOwFErs99f01ifkSaEXRnd1Fry5HLHKOuHFgyHODaTF
fi8ACOQHb6ys6AEWgVM9ZqgDf7w/5q3vSG+IAJ5+LmnL4nBkSYAivQlSWG+Qa+gnddhkCoYXlmy8
j3ZrVbvazNb8hW8dC2q/VMdYXfryi0GVCXqJXrrhOYIFO/gxt+GjLozsY11BWbw/wZtjYelOsg/A
jjr75aLG1OcUUEWg5tO+/KAmarEJ0JLxtrLt1Xxlz9zam4RdfD04H6DmF/Wh3EEv0UFS6JzoTfaP
qiUyPDSpKPPt308KlAgxOqsH+2DxgNXRVNVGknmnVDjdHgcwJ9gYTRMaj9Y41c7734/G1qBVgJkt
YfNiXxoWsgmaonqUg3oVsc56duM1GzUXuzo2op/3R7u1hiSzNNiZGoCQ+e//OHdDUDhRSqRxsmjv
v6HLBAQIUFSV7O6Pc+tZ4CH+Dbji2lzKbsz0LTdp0+BE18PKHrzQEa80StzXSQPGigSam3cgoZAa
/Cckw6tWhr8VClAdIW2laovM+2JRVbVzIcaUyimZPDfzFQPrOgj28lnWHcT0wSv3LLE4YHeS1Lss
r/Mv9+d/6+TPYnvs01l35KpmEEZJEcTc4FFbBK8BvLbXhJzlJbemlOaDTVeoyoyV03ijg4kZBDBJ
RCWgeiAtdPl1zVzDeTUQ3kkLxyp5lbIK/BojT+OAkYuJf2AeZKHrI6+m68/0y7K3wMIk+pwjA/Hr
/gJo82m8THMpkYEqJn8gHaQMePlbQsquXeHJ4JSl2Kf4Fcv9AGm+CBBk0JontfPCQ6glDRaro3VQ
wARnG9JSbRfQNRs3qVMm29LK13g3t54BzJo4bbi8gc1aXCJhrVsTPcAASpXMzO1Qp2X/WCSqgOI9
hu2DgiHs4/2luDkkRxzraHYCLcHLlUCftw11aTqnoZkQVlOMsnnl5/XuzjAHg9Asyqyv94f8zUFZ
rD6wnd/QO+Cr5FKXYxaIZORZ39q4nheudopUD+Nidoai7SkyV7UPx0I3fBkrWbWJoi5ECdRQvyXT
EHwMPBWF3kRG+aNXBkN+NpQWQ5f7v/DGBcHPmolt5PDEAItXSjjSCwwrDOjjFHHpe2PWepuRPPrU
dLoS936hW9nOMlLX+mAVtbGWxd/4KLP4FiUYRAYICBf7YJjGxK3xMz+PQ229Un5vt3bl5hszJnXQ
bGtcg0MuJgz5k2r/HKuyAdC6Xd4IiObUIBhQUhyTqPxsxnap+omiag+lB+J1n5bk2A+BMwslwxGx
p/399Z5vvD82xDw87XYkdpF1RGxmCaDGm8oNiemCV4SgJFZ0ehv0m2529qBhjOHK/dGuJ8uVN3fc
ZyTi3Au93H6l5sxePFJ/LaTIN2ObRjvHjLK9p8TiwXIT+ehxK2xhTVUr2dDyDmSiv4sjhD4GQ6Pm
czm03Y512EaT/mo3YfxcDaWgLhPZmyb2DMcHyZFti6LRX5tSNR7s0W183CfqtSrNYnvxK+a6FP8D
PAOfaXn75ZEam23cmS8BBhvHukWyIhDEe0Eix42Oadgas3vx4MATpUo7Y01nIJQOB+Fy2p1Hci3H
hlc2S6ZfZRV/62fX3mQgH8vSxtzEU+w+3P/KV3tqPkDgXImVAOqh/H45pmhcJQTDHb/2UhHPYTvY
P7zW/i48L1upmV4t5wzgmCcGeYqlXTaURiMw1apXk9cpkTHGy1pQlFsj70cboZuw/Q4ptFk7sLdm
Z8y8EaLb+RGb//6PUKkturqi3ZO8pnGTP05hq2AB1IMxw74tfP/7lZx5YTDTYTcAC7wcq4vcuo5i
O3kdAmSn3FDT/jHAafwwctGthWa35gXdB7FfijR8u8XZlIyehaaWcDYL1Icqi0aOq7aPQEjjlWzy
1mcjVkezjttnRjteTsuMOt6AIEu5dIp527fqq+jj+GDFmK3s4lBr1vycr48Btw03DmNSPdSWtsGG
ERNp1nw0QZn2qyVi96sbuHWAV17ccPrlhLwB0Ko1tavra4cdyhEE8E/5G+DNvBR/7JZRTamJug5f
0Ouif3IrMXddWgNLxk2v2Rfj6Hy3FU8Tmyw2p+/0GoavOo7Xu/v7aBH3cgvwK8Dc0KKjIgSQ7PJX
tKlldeMkWPBWHT6orLwVlT+TcOjUx8qVlU/qNBlbDHDCDUKpa4LPV98b0Bxl+bnqh136VR9lcmBR
u2k/Hs0mld0zCqtmswPMFpcWkrFqGnLjd1bgrsQSSy+/ObmmN4kaHaMCSPkNqv5j8ZtGlGYFSuPo
JKJ0bT8vleSzYZQIJG3KquhkR5AV4dfSUCT8pM0+bc8ysKBl2Epma5sxcOOfGE3Kxu862XuWD+zS
6Z+czErHFycQuulTL2l/3P9ayxiZ3/07QYJpC5IFmNSigtU7BTLRXdm+CRxEt3IcW2wTok76xF6G
u5E1volOrQTPkacpn0UivUPs6UWz6TFMUTeqKaP3JmjClV20jB7hbGvUbmnjEKCBCnQXm5nyuhdI
peveOjG2+HbmaRpt0kaxj2EhmmbXmU31BSGzqB59d8D2sylssyaYrtx4A8qrGD4mFhzNjSp0Lz5q
Q6xoKzfm1U6fq45wWoBagVGHTHu504VsTak2cfKmjkPhbiJDR+yyteK3rMZIeivjvjb3XtC62Le7
QVUfbATD1hArV7eNTYyDhSTSF2D2Sasvf4RryR6hgqp5szMgOS0Uyh9WXKr1zvVyiqEy6ba56Uyn
+9vmeuoUzlACpdEGBuHKzaGx2qrqFLt5A3nV7ocy6B7tMR5sv0HE3xH6RlpZvFXGwv1Y2E63cqff
GJ0WCdQZMLIEN0sCpwzsfmhVr30LPRXZ2qZX273lWL1+oKSmhv/AVG8+kBgWtMa6dJiVs9DVXSms
XV00v6GjoGNnRIJz1YOTIUV4XoDmTVfsYO8qERmE5o4/3VoLNqWuVN/uL/mN8WZ3K9AHKAIBd1sc
iMqh0Ev1Kz7WpPKhP4yVKTZenhQftCyVv2xkgZLD/SGvLwdeaDpfnEEiSGa5iD9GN5aoybf5MSTM
df1RBmOo+ASVioHGWxtgp20bUcWxKzJT3WWDYrd7Qt+qkH4LruurpUPLfDGS1hCYqpplpA4rF8X8
Ey6SCtrlVDnAAYIgBtc/75U/7t1R9pGnl7046vWYZW9DPYbAp6o2+JogWrYGC7/eeUgXsco8LOw/
yo2XozF8bA19WRw9Jx9xmlb6iD/po8Pi+lw27jcEjg0f6Qf7aSyFuiZQ8NuDfjFbWktkbhw7GG3L
pmQVZ1UM+zQCMSXiY9INhrGBdC7Fh8EOSuCPgzm2XyMAHfnWaZO4eIu6xEz9ksv9W10lY4CUneV+
5UKrwk07BV6IRRrp2D5VMzKQehwtYMFuQausGGJsdS1H6sPBTXRJu8HKiUInUAV+rUrDfMvZ568o
bMYfMw+Wut8KkX+Enqp7h9Lq22rrDGIatnWJjMEukEaahWAAalwzoUXTOK8D5XMshR5/jEKn+RHg
fzG920YMSjkMPXbOhL4E90iZ6O+p4gRfMdPyjCd7GsZ456ROkP4Cm1IXzwmFe+NLLlSIX56RVsbW
isww2EJb6sqnrDHTns7jnPiAdSiLPQxwa3gq4H06T0ZW52+DURdiYw3OVD8qOAEbj10cj9WRLQTy
cegmCoa99FIgPkpYO7BF1SJS9vfP243dRbqKiiVNdcClV2GxiuNllMfiaDVN/zRWcnjXcfB7Cahj
cvrMuvylJKU1ImSqiYxtlq5Vgq9/AZQZcDakcPwC0HqX+5vqecvpJopBp7T9VClp9B5FWbOtHBUa
aZ1ivSYU1XwzRRHsgeauwauux+cUg6lA5YBd5C053WnlTIif6wFFQWCP+1h6YNg8RLPSje4mMyXK
qybbPMduW762CDKlW4+earLysv+ueF+eMxIu7lh+x0xLWPZQU8seJ+np4ijyaXJ8fEmF+tmtjPql
77va9TU9y154l51zjv3rEyId6Rl6b+h+mnj87VMaF0X8rgU0dL5ZKWLqz3FaK9aae8X1m+CSrM1K
z0SdNCAX11FdosuCOEN51HBWehr1GGZrlPE0+Qr1NAVBNVX+e3+PLtmBBGYuLU9aEpS0YZAtxxQZ
vkSe1+XHrp60fqeoff4u3DqvdrKbGbxpZGEs7idaLeIvU+QZ2UbPlf611+IS00vFCBPr2/3f9PvB
v/hcc5jIGlB2nhn6y1qPNeWIOPSZ9qGSVeq9FUHUNh9Gknj9JVTjut92deTZfpqbXvRxtAZLeXWS
YsRSSpXdjCeOo/QdwT3Zb9Smw29EL5Um2XXVmCdfMb3oi0OTjb33PhTtGO4k4upvFTJQwycUT7Nh
XwRGqK4EOb/1GxeTom2AUhzvGn8sH3yjbBO3zU3jA/bo06M6htO/bitz47OjB+HBaEovPomy5Fx6
US+8Jw8FgvTRbNrmZNilTLcRRoYvtpma5qlKo/LF6SlXHDCka5UXLU+67ItnCTF+yhzKnZsqd7JT
GuiiWynRLEnYM+4LBgYHitIQL+SSFBHZfR47Wdoe1Rp1O8iihkQ0VpUy/NT1tSP8bFK86CETVo9F
e9qWfgME7/MUmqGxS2hh8F8PdlOspGxXdw2/BdlrDBhB2szOE5d3nYjirs2zbjjmmXS0B9TxwrdJ
lPIpgFqxSfI0+1YGhoBo63TD+9S7YiV0uTq9/ADGBoBNWfb6kumCWOq94w1Hs8WS0ceBxfyZ2ZWw
Nr0GXEFtojW8+XWJgK7bXCwDkQdMAwGgyzkbEd1mE0Okowox/ofad0/jFMb72Y/Ej0nLPX9wE6TV
NCeQH2oS3VdKJ2sw3utcef4VlLznUiHNKW+x8sOgl0ZDUnKEfIWubluWZrNV8kF/UqAlhZtOybXh
Ue2Qo5boTuXPxuDGYvK7MjOGWUoEzuGgTEb8atlNZ26VvobrrXkpNfvequGJWaO2ZvZ6ffHxq6mj
woUlY+YCXATDGqwPUC4jpdS6wCY01bsfvB/ZtJOtPr0FzfSvw49MgMdWzk6pFYS/4j7/qEhb+Us4
MCcK9DEaR0TdQOJQYr38jKYww7ZI5gUsTGcfxe5PE32MdxUD4bckrQvvb2vpjPdbTRzCC/zNZU1n
EjOZq3HHI9d5haJ/PX0oatc8uEIPP0ftZPnT4HE+nLayzvfv9qv8dgbxz+xWUMhU1X7v6D/ie0r2
FWXszj5Oddd87YKkFuiLh5qzC+hZfzDq9D8BQ/Pr/VGvjyaZFnVeWgeMDo3scoEx7xy8oracowtf
qvOB3yX7zrGnb1lTx69tKf67P95VFkP5gIh+5uvNavxLoGztdFXdK5F1nCbAIFmpD+9tU7Wb2ZP+
r6+9y6EWU5vspFJcGVtHO8/w1HOjCr8XFTjINiqjfo8IoDgkXpbuBmOIj2gBrDE+r4MrrGcpE1K3
B6BHALMoWYQS9eqYDt9xQEQxeTSzoqgfqqCaEr/1yuoBhWegN3bsZv/mTS8tYgZ8Ah7TpjTfOjpH
P4ypiz+WeFG1G4xXxT5PonGte3K974wZwYdqOgkwjjXzDvlj3ylQ/weCUP1YKD1C6urQblW76t+R
LEG/TFem9BDQyZV/22XAwWqW2ZtFo6jHLXsotmcMVUyEfsTxWN0ErlNs6sh0PkoqrQ8UGsLH+xvv
N0n7IspAcgBFWlBlWLPPfcjLeXq1GMwC7spx5F7VDglhheEHSWprfqECdnmKGhVJaVe1h0et7QHe
NmHtKbzI0EA2HQx+ZRMLK+gO2ERrR7KooX8xplbBzGo01V+FLtzx4DR589Bq6hiAGJNl4pfu4Mhs
E+hqvJW6kXo7MEO9dWgbDf8tXSSdRh3JdBNfz/Jx5rE4U7itdcVKPlqtZR7QFGgRnlKV/jMFwSr/
Dn5V/2oak8LNMHOR/E4U/WPUdGPwVAE4O2dou3wUbd0GLz1psvQrjMKRrs77xvp1f1WvjzO6A0Cu
KA/SeADAc7moVl3LVlaac2zol0XbILMCZZdDN6fr2bbBGr/qt2by8iMSy1AGoQo9eyxdjgcuSIEw
oFpHrcXVdWNIk+gvoTXhV6qlHpzSqaeDNoo280n/O7kzOq7rRwBwykMkHL353kuw6oitTdAb5t7v
tgWYo/nCw6wOCZBEo6xXZ8Rt9xfq1i8nuJ3hGViz8bAsVior4AyFfdIcgxCUn1NmerTVp9o8OlRM
rffQbJUNIHBF/y9L2mSX0L5yP2hlk5e+naO8vROgTA5VQbEASG0ru8RXgU+0/yielBvoe3n6mRUP
p7X28nX0OJO5cXdEJATL36X6epiI1i7x9ThyJJAbEzLy1dwxnmopC7/yFG+bD+V3r0Otnzfkr1ut
ZKVsLgdUNeT1q9sJ6yU3T/q2OY68nB81L4i+S2CwCDkL8zCNbfW1qrtujS8/b6PFNgPRBIQATChB
0PItVppUmVAYlsd6wHRji9xbsHUK13gohjrYDm5VN49cj9lDFkr8ze5vlesnmRSClgCPIwVndzm4
NKUlXCutjhl8+ge1hN21Ud2AuJUy5DkP1eSf+wPeeAGg2/JIWWiQArldbE1knKSdjXF3lPAUu+0Q
yEGbddhDbAWifhN1RUiqkCVf7g97Y5Gpe8y0RdxF4NjNP+uPh6dJymlyo7Y/uiRK6ZkfgGmn4+D9
t+3Duqh/VtRdrNd8snL52QnGZuXuujk+fB2dCdLgWIa5baXkhGGyPbr4SSQAQbBcbo0R+O3oVUHK
jrNheSsjmhwHqVjqWufn1rLPEBW+MK1MXt/L+Rs9/peplnTHGI+VEhhiLNy96XbBRyNH4g+dUYXq
96CIlcLGjf01B5lUEbiMoCssPjeNLq8rRo95T8Cx9F7AaowwWPmhB4LbtA+8tRDjxuUHbwhIwdwz
5RleCqjkdmKU7N7+OLiOGJ7ywcj/445PjW3i2En9jOZ/8jOZW4gHLfWCf/vK6ZRtVQ5dsNGVzjaf
jV5PlIOSVwpOqaGdFNTHHDvzkVdtQaaabozoeSfs3f09+jsquLwJZsYThSAq4SSwyzpdr8e6lGM+
HWNN9B91CI/GtkBbjF6+ERQvQ5jEH6KQ8vRmQkk62ik2Ae526rqmeq6jSEiaoYjB+RIHFzB22JuW
/ujRE96gbFV4DwV8hdrvnaownnNN6sm5aO2k38h0cP5Tp0Y7QbPn/Anq0N7BkD2CpP0U4hd9f6LX
mwKKDAIhs0/kjFlaJFpD6miF4SioKBhq/FDxKH0JyT5fM2inW05FtxKOXbc9KWNx+GabgJngai+6
542G/banVt1Rc8sknfw2H2JawXZZd77htln7yDVoJvibuZP5PWpF/8xZirydhcJuvNVzC4dTS5TG
Ce3dVnzU7Mn+8bdrMjtLcR9S/JuxnosDqmSo+A+1OR11L9IMv8UUFf8rTzx15Md7VJkx9bs/4vWV
wIizlhOZLliOZSWsGgpv6pV+OjZmFfu9mepP4aC8B27BBSXVVv035yY63B/0+tNTKJlVW3hdKUUv
WdbS7TK3gv55lLoct3memH4ywOxxU/WhH5zq/f5w1yHj5XCL6wdHGjwBg149diPa7/Bsmu8IM5+z
eNRXHpjryGWGw1J3IbElq18Gp4lrDtr/Ie1Md+Q2lm39RAQ4D39r7EGtbkmWTOkPIVsy5zk5Pv35
ss8FTheLKKJ1NwwbsDYclczMyBhWrJU1lfpc5VN7cvohcE7Unqzsn7aVUi6p3sKuALQNXshyTt10
H4/p6L1zNpQsh0ICLEuS+wBJ0GWK3cW550xRYD072tTMO3r1OjjAUD22qK1tXKuVvZSROK4daB4u
V378N2+qGbl1WUBh8dz22XwGUjHB+mhlaPM2rX1PzpNrp9vbuWaRB9QBGMABIgm4tBgFjYlm8qg9
a7XCCKiTRmdvNMdsH+ZdeJiHditaWTk/sjQludaAAIEEuDTYhK3WAtfSn4t+HuejmVu9+6Jmpoc2
j64H5kaeKh3f5QNAGCjn3CTfi2TnuzSHvJvu9Y2nPZcxDiZXIHo5o5zY6BtV8OtoRKIJ6W4QiMgM
ZwFPUaJqBjSU6s+DKLu91po0gjJrOOXIRO/JqtR76I+SA1qr1JHfvYXcEBIqKXkE1/diC/vQMMaa
0uxzmtXpQwSb0r0RgDzpGM48QGa0CRuVa1l+UyYwmKwliOGwLrYwrikuolioo7dcmPsxSsZz6bXd
hyILow9akHh7D8XiT+ic6E9Q8nv7uOmmIwRgm1INKw5XMvlQpQHcwqCLdCFv7gtJdl0YSNk98yRn
X+ZGS38VRP93Jm532BVabs4HTdFdZeOerh1iqtNwPcq621WdsRuqKZZkcs90fY2zN7h9vFOkB7KN
wNl4xlZtWYxmQOZMnXaZM1OAMlNmNNVnq6z7H3WiNF/QOAQQ3WtWuPGArdqSOApyXbBpy4J3CUtD
pI+sqzLy8VcfhMjnktP25s+ycxGfv31w13ZPUoUil6fKIbrFOdIS05sbKqnPEOR4d7DiwxqXFO3J
a9X5O81+ZiKbOf562+jaEkGIgAd6PcLLwlVZmV3XNbP2HMMY/wlBCvUh12uED2m80EH9A2OyiwF3
AQXT5fkUrVtNAY2O5zKdk+pRhXfyaLgKrMKxklkbn3PFlVOZAR+HthA4q6vEc3A7SI8SXLltJd4h
hfxJJdH29B91PSiHDvbxd8pTybfRIt7EBRB+sIUL1zNHeWSWSmY8O4pbHxhUMAoml93kIJkndlpj
OCeOtLaBW1/ZQmBkVK54IGktLBtik9N0Qzeb+J+40r/zbGfaT2op7R2PnGm+Fz4FsAhJQVpAAGWB
Osgf88bFuGQH3jzZ1FfjJrsfiv531TLhITIq5JzP1NhSE1q5FRiUtP9cCQLYxa1w3KIaY2paz7ZR
qd2/vaSfu6MGaXVnznRA+VtHqvQgYLSfN4jV10wTezjo+QLw58terjXOrAS6jcR4VhylegG9ladn
x5hy9wxoLf1BhjQwYZsPfxL32LDlQM1I0YSK++Ij22Eqiggf/jwrdnpoWifvjlo8B09z6NbPapeV
zUZBb+0MSXE3yWUr6UwWSw2RclKN1tCfKRsrLzFyP86hLvskPaX2nKcbH3alJ2c78kpKtAZIjWUj
bNQqxsaYVH6BnCt8cCMvtw9OLigbFMr8QIAWn3othbVM5OJBMZww/hhVSvhAPUX7fNsnXYPlUMci
8CKPl3MIDCNc7rJrZGHKZHT2Eoc2e132wjB3cTHGn8tmHh95VcR9m0wVlPr2wIS6NUKTV43NL3CT
1KyRnCn3DNhvccFfR1DUmClsSLom7tyytaQ1gOEcSzQvAbMg6S4OKsIKwFofQABRD9YH5UsKtmoX
T2jGb7x7r77xMqTh8JHNypEfbt1SUQcUWxoh2yU49NVv+KFB4EeW9QGOG+ccaWn+uWiK/ij02NzZ
Xdg8DFbSbzia68vn6gyx03OSU+VX9MOUxpExLtzxhYAm6fZjDAZupDzyCV6KxNu5OjOQba3qWxIx
188G55HiLHAmWlxMH1weh6ISWZ941fAyBUb/e3Y9cc9MUKt8Bb7PE2yZoRO++6UCYUr1iqAcAYer
iqU55egkich9zkPtHDWpru9akZSMsOXu53yug5+3j/z1ZZdpJGplsOXxBrzezjc+PJrjQUDs7KBm
IMrffd9b1Eft4O8BXfEvt01d3y5khQH4ED9JeViO8uXnNPOQx7ZIm4+Ia833nTkW911dOunRG/Lg
wcyC4bmPOvUYidRo9jV8l18tQ0QlNOla7EfGVP4bp1opNk74VR7ExAXYU4OuLRgXgGuXP0tvgloA
eWk+5p1e/2aMeGTWiV5GeXd7/VenSepDkUfCpCJZ9JfDzMKLC1MLuukjUx3ucDaLiBtjClJ0qw2L
3+Fs26f/P4uLDx4ktjAnWGM/dkxqtHvFNbO7IBTthxg8zDmO9fNte8vDJHUq6AABMABUzilevFW1
3SoMNcX5U1WY6T3PsvFUGsGzFqXvHg18NQXjMCQt/I0y5uWmZXU+FWGV50+xE9DjMtE4BuKXlT4g
WmTLXWH/1CCQm/apBmnL7WUu3ZG0TeuEQXsK3GA9tUvbXWuN+tC52dM40pOKs9pmDDB3d6HdaRWs
WK7xu4B8+vttq/LteeOH5XTr64gCPp2WNpDBS6tOqwlVH9Xg7w7FiPwfs6h6H7RbcFdPteo9JcjG
5Z9RHbTsFw2+Km9fz+EWp8Fi5a+/QZb1Cfckf8lVtZteVh/Ms/I3XNpBdKgLTyUTqQGI/xqoZlZA
ruw6ALoTNtXx9vKX79D/2mbElvtDl5sW1uX6NdrMeg/rvZ+MfX90uzDZV2pgncooULw7x0qd/2qC
t4+tWTRntRBRcpztRtn4Gatf4M2vWJy7vm2Htm9RQJyMsh3uMqMaQbfGxtx8suN4/D3MZgI9R9KY
W1qWcn3L/aeRxVGXzbOrqagsyNHVSg3lbwa+UA6vJtP41FZkEzz7yAbe/tqLiOP1YwOrIzVjToGp
KPkZ3jwLVmypdRMOkQ+QuFE/q3qhK7tRQ272QAQSPpqtcNPfxKzDuaiKdsuRLFzl/5on5pDUsfB/
LufvnNmqiGvr0A8axBC9Kk+e56Kov6ceGH2irMLeiHnXLhdjGbwCNAtNLtrleg1l8sKhdEL0MgZ3
OMwU948g2hLjIHBp9GNNxRkPfeJOyV6UDFztqSYr9UYsvLbF6ArRs5MIIp6iy18x11WnlXMV+g4K
3HeD4QUHY2qtQ20D2r69weumJGCJHJu0Rv75mw1WrAz7sxX62jik3xpdMuXoHtM/muidrbxtzRhv
H7E1w3UUHBcO09CYjrcFArvoeI5PFBrN7FRldYW6uxZb+vty4NfDg3A7kGrectKXxVfkLR/m1q2D
v6O60UC5pEY0nQalDecjo7iD875H9tUcKHXy7dcBsiU5mt6KMSwly5JVw285OHp6SKvKfZmiIdyF
wfR+4l9K/wRRUvgDxsLltB/FtTDr1Ur52yRO21WeA3le1ofFX54ZZVtCMiv3wiXj9iTdAMtbNorM
BvJOBaHEv0GORHvWOT9ogM3uu7m6a6fe+6swYudkpMqQ7twSqfGNe7lycggVcUQy/+Efi72s6IAB
oGpDX2hTctd2k3jsIqAYzCHxzN++EstMVO4kxqiF014AxrdUmrKoyZBjdgovbNkUH51QcX5FVdHE
B/7/9TEfkibez6lKRbObZ7Xc164E2RVgc/pD3VbvlquTPwiUKMNpsm0GXOTykgbhmI9ZpnG0Km04
M1lBDSmPIGutRtE9aHyDLXjI2n6z15Q3GQBwrr53nsZK00ZW7pt6/1/o5HN+oMjqGfsW33fnzEr8
HDCycwwCw71rjC3za9stafdk7YySwGsG8cYrhXpualkcIMlkJcaPzB0g045m82eB4/91e7dXTVFd
ZTJflfyX8s/fmLKdsGsNr0n8Lo6UYK/C4VPsoGkdqt2oZvVGWrfynhLy04PWeLzpYy0ySVMfk1Ew
ouBnc2c0n8vKytUXO7Gr4St1XMfbz17f5/8GmtaeG4sSzKfbq115UF3ecR5UWWqlM3252grgcxBm
buJXoTkBioDo+D9yTfMvx2it/pTbY7QFcF79wBLIJnshFLEX8SoMeGxwqiS+WdjTuLdHy8mI2Oje
PQfJqP24vcA1a7JIZlPmlYD0hbVAjI0xxnWKctgY5JTm63B2nvPczfV/4mEw3//GQPtD6qyC35J0
LJffM+ty8EOqk/iliVzZbsBLFgfRlvNd7ZTRFspkfXH/Z20RdAY6c9RaGCe+IaDl+DTVcxM8Apm2
frki2uI+WDP2qpklRzIp9S2WZgGAN3sFbeGiSgPxeUyyxN3PHeK0n3QGuq0Nr7t2MySMmFFgfM4V
JoxCX6lMzRT7umL0+c6qoMzRC9BLu9ygCHcOB9crDSCkffsLcuBB/MHNoDXIkZEYPJQ0Lneyomtf
hpWT+m3bOD9bZ3LOWjKkx1JpjU8x4NStZ2b1+0JzKRn9kAxYslkI0+5iHdC0P2iNOh+8FO6AnQ55
0rDP1XqzBbpqjto+HCTg4XlCL9fXV1EvKnipfTsymHRtG21O963q5HvhDs2G7JD8WIschc6DzPyZ
sKWotAj0pkC0hciSzPe6wa0f1SmejceB0Y6N6HXFnXlMitHZZByJzVu4U8Pxwr6pjdwP8tHOTlps
Wsm4i4dmOlm1Ms8PpZOZW4wnq0YhhoX2UYdkYRl4DUbk1L0UouzGoID+bASzs1O6cWgPokwN+6RB
jrslNbmyfSi50uGEBo2i/DIxCSEytPRaTX3FaiJYYzQKoGZDzh1UMQOyBbM3tx3p6ip5qxhWA9kP
ru3yvEx6M4ZzW6a+VU/Dd68Y76ZQN6p9VWu5oMQ9iK1kT749y0NDu4xRTXYUoM7ibdIAoycTBDX+
nJfFZ3PG21Line1ub9V42Sc65qDaVbVz8ve/yrALw8gKWTtP47KnOzOR5iKukPmUtvP6ZFUQyThp
mxtP2YyK/D4adSPudmEVqO6+UfLe/Xb7Y6/tLvgEmT54kqNf/vmbIATSuB46Ezv39Twtf7m9pzzZ
vWEHewbUx/P7bUENRMIgIxAQkpe2PAXa3jho0NYMa+tDrBXFV1KjINglqvh529SaG5CUFrTq6HYQ
Tl6aUkxBKALxvV8EoTYe8kk44ZGZri1pgbXPB8ALJBXBsYHLubRTNrY+mMIp/DByrX/oXbuISnYF
tB0FWri317RqS6LEqYlIepzFOwH5lY0wt5f7bmtld7DvlC8oOzsOjBHG1nTdqi28JxhtGi5X+XLY
wbnH2Gjm1ynqV/dpOrRnUeAizhrD5X/dXtja9dOJ04iFPY7hspIKF0DklRbqpGmf2Ch/qNbOZWrk
OR0gHdl14/i7MY3x/rbR1RUCSwFzSbwPL9blzjGNMJddxsFv0tb8kIms+zVZTT8dLAEe+XDb2JpL
o1YLURV5GmM5y62ToC1N5eQnWZE556Yw8mkXaw0IDnXWQ+S/C2bmT7eNrq2QJJ2+FVSzcizkcoUe
nMtKbKLA6qpNGe9GD3hraUzuYxU6W/CGVVtynhtSCWoC5sIW5T9bD+Yg9z1roA1tMxt2LK0BWSnN
iLYagmtf85UFkKWBdF1e7th0YtfObPgcKYTnJ4iHshwocNMctbyJ3Ady4nf24WRizpg64NH/Z3Jx
WlwA1hWSbIWft7CTfIgzo/+BYlVT791a7T4PNU2j27u3ukjJA4VTpluzBIwktejbIROlb6vocjF5
Pn4MlFhLdj167veTlhRf/sAgiRJOTJImmYsmlDW3c6V5eelHTpSfB7ZzZ9uxuu/ypn3keZo33Nnq
At/YWxyZwQrzzAyL0h9qnj1WyCZSejR/E3sXPzOtcjdqm/KSLV95yvZUG0HGgHBc+Oqp5biEbVP6
jpo3+aGxR525uNKtN0LDtbtAhCBJx6HZ4Z+X964aO68LKeCgN9zV3zPNUO7aMC8/icl7H37y9VRK
9C0BBCI7vHeXlmYhp1yKvvTRBUz0YwZO42edRZsh4NpWSf5ASbWH3NdVFzoskgT9mtJPnCb8lJd1
8CWZ2+6OKbvPRd0YG0HRlrnFRg2geIGMJqXfuFKBr88Lb1cWmlJS/9fD6mA77R+knExCATGQp5+9
W4QmxM3e3Olm4TcAEcyDkzjGyQ7ypv5iNXq6xfO2dhKpScCaxui6VF+53LdIKeo0jIYScnrLeUmU
LobQrq6sjSduJbElNCe4pEGIJ1nmecPYp0E7WYXfQYEfPLp6pHbnrLLrc0Xm8kFYqFjsmyAqVQaB
qi0S57VdfGt98eapTivDFZfQaDbUT2GZhu0pz7XS26XQFagHr0KB6bYLW/uu8oNKsKlsDi5cWNHY
EBAlWuGPXZ4MZ13RhvpU9OoWcnDdDpkfs3uwlS4bgbXIKeiTKviQwyrVv16sDdWLR/nnndQsrxdc
MrPAfCyJUZe6tokzTuUcd9yEOs6Vc5Q3D+YIzVJWOB+jsgyKP3h0OPwylCUNosV6eTCbag4UssDS
N8egr3fZEJSHKczmu6YWnb2PLG8L6rV6RgE/MEcAZpB23aXFojbSqm6V0leUoXlwy7ndF+C0/ptp
C565re0n5MKy+1Hn5bt9WNaiTuuN5cWVb0QxGEOWVv7cJu5RGYfpLlPafJe2RXSeEaz826sC5fAH
RoGAStg7te2ln4FUpwqRFC99ONDgIUJe0N1VAwPKCaHMQcWNd3t3MLeepNUD6yAsjrIKyBdrkeBW
6VDRKQ9xOC69k7PSpY57lJi3jadv9Zu+sbPYTW9WqUgkNkHLUB+ZbI3/RT5Qk6xTNOWPMRzlT2ko
xIfbH3XtwYWWnPfJJvwEwnd5hmLYykDwyfxhzpXxnMA1p55qY6yMD7ClWtOGW101Z0CTKSv3pCyL
wIWsoe3Gxkt9OFB05R9UrLr0Se2syu53slucfL+9vLXNg9FLpf/CRAYwqcvlCXPk7Y1EwdBQQ6FO
0zICwrrx7C2F2DWPTX9ATmRRdIUh8NKQrdVWiXh15jtpGf8jSj2c70pGCItTxZAUY3mW0d3dXtuq
SZn5mVAVUB5crG3WJ0OdPJH7SHLl0bNngW3/ry810T6EAiGJfQaLWrMRXyxhYK9ulRWCxWBI9lpK
lB567aixoyAIOIfWz3YGtXsimsq135rZl/MhN7NMP3c9dKfP2ZBpDmygjTAsOPDMIep2Tsns1rmp
2yj+MBHsfb39VdZOGHkp4GspSEwR/HIjWmGHXQ35r29W4fylYKax301JNt2Hued9uW1r7crSFwJK
xC5QL1mcZrJfUcSGkvkds5jNQY2iaviiCzMJdiqV+L2XJj9cd87tDbtrpxosGleIBV4DLKBUEEQh
XNq+6TLvG0PMQon3GjqrW6i/tTMmQyCohOWo6bLEVYyNUJJqyv0W5qvgoMfB9B9Cyyq0vkHxw2q1
6Xz7k64tTXK+UNOAIOmq4O1kJejhKeZQK7kYP0VibrJzU7rFsL9taO2cyMtj2BIge4UZ4QWz5rQg
KxVpZkS7Xmvi7s5Vp649tdE0uBsv5uqHhDaSqwpKBQzl5bHMqx45eBuEWyHG8RxD1fXozsiy7WIR
O84+icYx+JNPiS64bL5TyloKDzUpwDJVVwpfS9A+O85lQDfEBHL++/aXXF0aal4yoONMLmtraV7B
DSxIfm1FxLR/ugj11Rhy1GGvizGyDwl4ui3xPBlhLBNS+TElyb6cCllcvTw1ynSCTs0fHeRDLDUp
ul1gz+3Bmd2J6Vz6fx+A2wV3eZJWL9RVq39ur3rt7pOGUIwlWSVTXWwoqkp4dzoGvoqYfLwLhKpV
zN6KkEmmCriV2to1xJmxY3+7bXjtc4MwZuEAcnFzi9grmRKeSZJ/3y0V9UiwDi+13QvPPtAMbr+2
INjmjSBhda0EXGhNSmacZcyuVpXRO0LJfVE4Q3JKPaZVHxSl6pqfSjJHUB42AoWpHRRz6VaQu24b
TyCxbHiExXeus8oaJBbUnw0qAqGV5M4jiiQSneNmxffRjVpj1xsg6Ta6YWsOgqYCPX8Gwa9nRlR7
au1Jaam4J1BOogKetuOja+P4PjM3k0RbJeo1AAuILmaqAD5xbZczVVUL3bKbJtTdm0H7Zo3RvTno
VN3Vbgw/RE6T/miSPnpIVKf5pqcFai2Wnn/Rusn6dPuEXX9y3k+qZ3x0Ov88MJe+SovH0pkBDfpK
0NbogyvOoyvyJGIqCH7LXQWmBMS+N7Yvt+1en2zsvpI689wwrbAIaHrQF3HvuJFvOH111jMzSI5c
XEvss7ib5VZX6UY8uoJLlTaZYaExKGdGFn5EnUeIpiByJNMWqbPrnTm70ymKDl89xWiaHa0l23kY
Y6/NTlOQ/iJNaL1wpydjtTU1eO3S+CkkACh70zS4mod0HGbdrc6J/aQms5kZXPldDfEcP+Q1KjXH
YLRHcVaQqydDUHJ3b4nUdM63t2DlEPIjoD5gWoOS7TWlOqWBwspp6DsJESwk2qX4tzA6a1elrX10
YmQFUNcEtMYhnvzYHviXWQjVOFlKu8nxcx0NSN5NycICbyWgYXlH33TYKn0WEIqOkT+Prg1BhVlp
+YlaHjSDt9e9akjC32XblLLgwqmWkwpuSQsjv44Ys4VoOI2HU+ZkzRauZsPQ8tlo9Ma26qTGkOHV
dzFFCniUYZSoNjZy7S6B2oHJTkLdcSiXX85tVDVN3TH22xSOtx2VLlU9m3BzDafaZvAelkK13lJ9
lcni5aPMqWEmlAEaZuxg1rw0WtOqVYpQj/0QPpDokRHi8R9Py8KPY1mM2RlURTTujGHuz8VU2+nG
Hq6eXRZCQCCHGu0lCa0eW51m1DXqjn1XfnOMaPjQRyK0TmNIfWiXtRGM2WGZ2PMxoVpr7rSxH+yC
yQNX+11UqqgPt0/V9RPC9yAiMmTnkb+ko31zfIWpJkHgVYmfDFbxLVPnhl4LmnRHO+ce3ba1drAg
YYfFlCITLm1xVaK20lptTlJfMBI0PsHOokMV3jSjt1X8WbckxSqkOuk10DKGA1JELasKTXs6VCBn
xX8IQ1RbXZW1z0esTP0OaAF/X9Qmkkxva0dJAffo2Ud1jMrvSi/+nebJCTeOztqSJG0xMSwXgUrI
5UZlAUR0OTrPPj9jyI6wtHbwjNMXaDeQZ2s+HpI/RFl4cICFLJ6b3AYHX8DJ7sdR5EyfvXLI4p/w
ScXJDlHGKv6YulEfMBOo1t25V0T4LAY72CLVWXvg3/6KxQOvGj3SDHmd+EK06l3vZhAE5gTOBzE0
5oOVWfojyIqu30i51sxK5yAFh8AVLgEbCU1cq6uixHeioUgPYRia99DlqH+Bs0KNbu6gk/jA8Oq8
Reu+dpCgVAdzJPlyrnoGcTegEl/riR+Dj38ETEn8ojsIR0m+eXsLUr5qjTr6awkCOO4iYvWiiTH1
YUx8eMOyYz2N3hcvriZKeGP85falXztOeHcwWxKfT3/p8tyWfVGbVpUmzE1FEDsiFFCJHUOgSbIP
29DS961jAMKt0jSLdyFjqHtVi0z38+1fsbZgSEJkQkJKAm7/8lc0WtfNPQNxvhtAgrRXx1irPpV5
PDg7oy8Rvb1tbu1pg7KZ3vXrKPnyldEZERNDxhNaUej53Vvqt6FDBSGBNPErmO5kw9z66v7PnPQd
b5x4WJuTNuc58ra2kTZHtOQc71M1z8ArSG7jrVds7ZK8lpQkalzGPJfm8la4eqOVoW8jbpN9yHU1
aKF+ROcmPjeJp/xwgnqwjpHS2NXp9oddXSklCgAdvB9XpTOewWlkLAq4vmUPnxFBkooqSpUd3ALO
x9u2VjeRqWTm/+R0wlVhdhrA3jbYimpt2CN2Zj3WVafugOlHh8gZnXc3sOW4hQp2m9lc2E0WHl4x
4wm2NyX0Z9MsxkOU26F3UOYu3HDwa9+Q4J1yOoUJ3pOFg3cGAd5e6RK/FXX8nDRNLosuSprXe6Hr
nb6xrLXPSOkFZCEIXABbi6vn5X0edDXh+kj/CZGm2bR+KlNpHF13SL7No7H5dqwu8BXQ6PIkE5lf
nk8jpRhqAxLxizzsT1kfedVeSUsBPSjkPIfbp2TVGI1l2VXjwVwOsiEjEJYQL0Z+pBtNfoT3sJx2
OhQjAuI6yKNuW1v9mECoEG6TukZLtKbdolvfxE7kD7QonpBUqJ40EJsHUDiJtY/VmFjx/RYpP4Js
khz0ZL2XH1NjOmdKOvIbKHkLOHfEf1YTpJ+KuhuO2tBHG59zbYFvzC1fpsa2la6E2tkvEa06FPNI
GgdFxZH8OP5vpprw+0+WJ2fhLCDaVw3KbmTOHqEitg86xV8A4Z6syUb+rujsaRdUVv8Hrpr2IFVj
gkUpRnn5OWs7iGuNxoLf24U27Sulnv5qUxF4ZyJ94/724taSHa6AJYfiIfZYVg50mKGGgYqFn2m1
etSp+d1VwOwf7Uj1lJ1rtCXE2qq3m5Ho+Xnb9No+UvxkkJiRd+LWxbFBnC5TUf9K/UkY3zNlVJOd
Hbbpo6mNaJqGavb3bXtrbxK1Tj4sHoZa68JemuatVSgj4xmOXf+mtCqKQ16mxbG3S+OOcNa784JG
n4+3za7dfkpe/E9S7V7NTEOWwmSb0wGk7Eb9fhwoRO0bmyGmIqmUfONurBojzZAazczAL+nbhFPG
bahGGSi1vvWZgOaGWE7fHRvH7MbTH6wMLCqZAKAZIMSXBzVT40IkVoZkTcioBMSn+SdXyWgYtVb0
JwHFK/4OyAzo/uWEYz6G+dxDIOaPSlfPdw4qPj/tKipe4BiydmJCxWCn96G+NfG8ekgh3AF8IXm3
lh3RcXSchJSYhDSpm+9m6bofCWTn8xzDmXqXU1h3Ns7LwqIET3LnqeNxK0iullCrlGDYq5SICpWY
1Ue9dP/WzDZCzGL+MORVuhF7Ly7F/1pziCkkQxug7MXTmyYKyBNL5E+2OqA7G8LIrO8mFHiCY6WF
zb5lWOthrm2j2zip14aZruPQUJzlqjHGdHl46ijI4tQc86ckiKaHMCm/dmxsy5BNoN3F6UjYUWXj
+5rNrJbKJH10YCNsKHxMl0ZzZlYDqwiLp9B1J8CGmeG1pyw2R94RKzBQ/xvacuN1XFsoAD2oqaDb
APq7WGhfh4GecFWe8Pbaycha7041kN0KkV57aSc720M+v2V04QdeFwpXDNPkJFWEiwujYdRPjA1V
xVM9Ge2xj2fNPIZhNz8l4E225rhNvtqbghl1XhoqhkkPmauJ2MHCD7R1HABmsbxjqIGokcTpAePA
uTpuZfzLq4EhD6Q2rQVqUdzFxapqQwuyPm+9YxTA2BJMpvkZLfJ+J0W+noUryo2XeNUe8aEkcrbI
Sxf2hkTXlKFyvGNSVs6pLTiZBZngEdjQuGeEfMPcctNelyfjDFlboCa1OJ0aHtSNFN07Zm5V/4gV
UR8rYcdnCtVbU/4rWwY+jnWhhkKYuCzgaq3FOGZjIpeQl9ahDHWxL3TxztkWDgatWdqasowJ0nHZ
U7XqIQmMYvSOIwLmu9As7aMZIamga0V+shXYvErm5M+Q8OgbTvR6fViWLxNkFbz2S9JN1ApzPbB7
79gnhneytaFDwy/cmlPasrI4+HrogdLohHfEj2mPdPjsU2SjNHD7mb0+hXIt8vyRYwJikMfmTeqe
DppRFUbjHWGClWKLg0mNBDoB1xLdMRatt7ttb21VEtVEHUQ28JbUMszU1Y2JZN6xnZ3kFM/kz5QT
9dNtK2urkohii4YV4gNLK2qgVo3IQ/fYzK59lzLKF+0avXDo8BsTsTzol/euCwkgQPyg3zSpdrfE
uajOHHSj0NLT3Lvlk7Cn+omp6+Rwe11Xl5jYBDEM+G9wVRz5xW6FqWYLI0UMq571eq/avKFjUyRH
EEdbTDhXimhS8Qt3y2sGQwnMaIvzp9iVorQ6mkJtWCdfM/qyZ8vrlHmfa7rzw8w78YL/j49G60bR
TpRW8Czs1v4d5m2HGhHUq+bGWV0+dvIXMY8BdoxvDKn7YvXVnCE3EAzpyYva/D432uJhJEo70HCB
U96etYcJju+N8sHaJ39rVB61txckDsumgpHmBJttcxJaExwChYGCPkGz+/27S6+AHB7SEslefmnK
avi6SoQpMypjWG8QPkWXW0wF9eek2OIbWluYxYMnNWBopy65Jrsg7RSjy5D+aGMGuslNXJvap9va
J2D69RYN4tWVZPNkIiip6unALPnReyRHJpEX6Ylx6PijClMYs0mwviTwPZzyxHkneEmThwUYESuD
dpEnVjqiN/sGCiLoTZ1XYDJrHXrSYTzC5FEc6pCo7Pa+LdJcaYrRBUZpCMEkXGpxU/TI1MPC64Oj
WTih+7VnWje/s9KobO7NjEbyPkN6RO8QS7cQ/unrAS2y279gZS9JySRAlfNDK3MRaKuaMEIn6ZSj
HgzWr6CxE+0w5kb1ElhxWW44oZWdpHTHMlXgsEDeFiUENZyZRxIqkURajkBqihjJHeFIvH3SDYMH
WVkzVxugyutvzMUg8ySAAdrMmNvldhZZCiuRKxEGQ+7s9XwWh2rQu9PMMM4LZ7Y7iLCJIC+pwo3l
Li1LapbXWyL7lMzwL+I0EdgoRYGsecwRd5jPUlXiR+wZ7UemxJjnQ/ey9fa2njePSRpBmvi+nZUN
d3I+mR0yKwn64nLdTeKEToBU6KOau26zR4Sy/hdVE+PY08jd8K/yv/U21H61BewYlXbaJWSll7Zi
EByUMaL+MWx7PTo2PWQlUAlP9X1mxLo4eHWaJJ9dOxzuRVKEzgdCBi88317w0snzI8BPgZLDAZKq
LuNUI1KyNPWS4ZG5ivIu8PTwk5dM7uekar1PQFHEycp17/Nto8sjjSXm7Mnf5OGSczqXKxf8mtmp
AC9FNQjR30yHUz46eQxXiaOSaLP4WeBGovcV+KnBXVqVv+qNi3LTyNBhah4ehyaZ02/a7GTWYQBe
af1t2kwT70mrh79ur3TpKaRNQCswJci+NInqpU1VKa1eb7PpsVDa2T3CbtT3B7TRUm3nxu2wJaCw
8mEByxDtvQqNke1fmusrqqjF4E2PaLDZ594S4dfU5N3uJz2q9t2UxFsh0vX5AXRN8wLiRJtobOmM
FU31ajeK50dtxlPsLE2AD6tbod2roarYdz3PwUcBGcFGV2MJrZC7SUAGvpOkB2TWEl2AZkJjBfE0
PIpQU766TdB1uziPHe3QzMWL7tYOA21AEV+CNrCTU2NG2tdAgTPmHqii2JKkvPZaRG54Dg1qdQqv
y6EFrzdFWfTR+FgnXfidceTwIS3V391QKl+4VM4zrMfJZ56rrZrWtRORIaPsccIcIyViLnd8Trq8
rZV6eAzGYjzpsREeQpDT38CoaR+KKEo+DXTTn8xgbp8VzYZR7PYBX104gF7I9XBlsFlc2g96YMqW
wzZQ1+q/wDHvNVDn9rBnwKhhz/sojLNvtVFnv0Evlt9uG185fDQGaVIQoYOsXxJsRdBldsHI4rNo
Vo4I0KRPjTfqTJlPvTgMlmgRAlSbjdR+1SpJnKQHkhj7xRsxwooEwYQzPEZlFB8n05keHQQJDrqa
Vg1ldlGc8ZlbGmBLXKA88PB1S25rUz5RVyVvTY0sgZIiQAg4+yc5dAduKy73mh15L3kwxse+HMOT
lVrPioz8NKTozn/wwUEr8GSRx5IYXe42zTe8Jtz3j0oU9D89OLWiSI2o9dNU/BxEcf1ZKJF3um1U
ho6X7yQLB8Yt8xCpvLMwCumLmDXhjjz4jX1WoP6odtBxBr9um1nbVsJKGr8QH/B5F9vKJLwkns5g
5W7HBu/lTP/D2ZU0x6mr0V9EFTNiC/RkPMa+jpMNleFGiEkSIJD0698hq+t2V7ry1nFFNEj6pjNA
gs51XJFrnyU0D6bWezDwGBZX8oALMWJrJ5LtPoNi8PkRDk2nq5b12MWJEPuqn6vHVY4vw9QPV3bu
pcOKdWKo96BdCxzj+8+HEtFV/rToUsBB5WWSxvzj85YcHdr56z5JjHqg/pii9gJJ+cqFfeFXItaD
JAclPFyV51+xsvC4RM/WlD4k2TMcoLX0l4aPN4H1vGv+4hduRXRncSGAS4GeVXIW6oO6I5ayyZTe
uPioQURQ1OHsn1BiA8TE+p++S4JfsW5ewqARP/56I/1ugkNYHMJ30Dx9/5ZjFPF28RJbhktlqj1y
SjDYMiZkRXNtVFrfDgtTbpEASntNweTCF4aWL6A3mI1t9lhnmZUKGtAfW41wDJcaJ4OVXG1vQ2sY
8NIEvYWxgfG0OzuuzBq2DNcYrr9dk87OKq5FUD9RVcPl9PzFq7Ct1m508JVTsmClIY2cggbgJt8N
PrNDvjqm43UuMYcZckiqUfc0WK8RBRoQsQ+h26aWu3BTn//qDh2TZcs6Xih/TdzlSui6cK8QH4cO
s1mwwD9kEHZTW2SBr0t3XM0bCaswT1zZ/OVEfbu3MQEGUynAuUMeeLYdlqibI6/uTYnWQpPsPOv2
uzCAqgDYIX0zHHSk3CvV24XtDwrKZh+P8SEK822X/CfThaixaBrf2DJFWwjGjOOy3Nsmce8H6Fo/
zLNHB7ghJIE8tXW8fmOjCx+RPx+CC8cdM1JIlQAGgg7E+RwhBMvfmaPGxSMs4C+5rWIvFUwBJbQC
l677y67R9o5xcyLvBeoLbnlnIaIB6RD44t4tu5ibOxEo+EabTQrzNNC+vwb3uhApUK9tuii/Vzu3
DoMpA+sqSLmVJKDroSGh/sSgYvzqBso9aqKXTKWtuVK9XPqmkCJEig2cIobBZ1caIqbmXl+7ZQPP
jHwa0/BmEqbOPOH3O4DtIFEIqPOTQ5h4qAJJrwThS78Zoj6b99Xv5vXZ8vWa1IAOe16JJmTyo1c2
ucVkqL7phOfxHBl2zYvYbF4bf95H2/97fqEg1cDhQTPiY6OXOH5N23HxylgEa8WgHGE7dT8iUkN/
oCLOHOa+SFj168/LXrpHoaKF6IGLAZHy7NDqwB2Y7+Bg1k4bFFC9CZ6Jccfcc8Aeg6B5sxs1potB
p7srJJ9LeR5Gbzi0GDCiYX8+xY1cTDuadbLlgvYVy9V2dCb0BUYveenSVjVZs4CM/mWGqlN9i2k9
IJQtGPXQN6y8vzYg284wBoEY+cCjCppHZ92ncAhxgBZhy3oY4afZwoUMVKc6M65YC7OOc7a6y3iA
ImZ6Ug2EWCoeutkU1NeQQpcKPgABN2HFrR8NyNz7Sw3a+7QhEZ5kcBb5zahYfNOtdvJpouzIjA6K
xIk5cC5qRBfdMsNv0hltFG+lOJF/3h4XTgNwgii0AWOAxOM5yrVGBGzI6uMbQYvsGKEzt8NtY9cC
mpPi3m9dsPKHoZZXDuGFXQnQC26536jBj6DwOuYDpuumNKkzuSAxc7PkLTo7dMdjMkRQEZ9gaEgq
LYom9NA1vPK7L9zq6EFixoNhNGSFzqv9wEHnTkGEsayNG+5FZWU2EjBWSZ94f5+rbs4lGHdDkA2G
kGcnMOR6XDD6QwyDuW9ppgZUN5xIka248O78CVam2WSatoekRBDIw58/8MVTCEwBjiGSOIy1zkKo
M/BwclwPX9hbWL6EJrr3vLblGYG1/I12uCxAfRAPUR+ixNborWeR5OCi/fk5Lr3wzVkV9R5QZMB0
vd/0nculF03bpg89uOwNhhVUGB8G9cy58pMvpENo5aCZsgmPIyvy3y8VwIlGgYfllii2/CcZd9PO
Z5739OcfdCGMvVvl7D6hcgQsY8Yqc9x5n2fdVW9D4pO9NxKoQXqKPCdD1Z2A6hqLAKYcn/+8/PnB
Be8YWxT/4W/ZKFzU738kMkEWaWJN2Y5VekeSTr61UjefXdOzBpHET4cMOs7hlfzk/FfD4AqGP5iM
oKyA3cb58KfHzGf0ofdZArhpgYQHUifNAibNoe1noQoTM4FGq5DPcibLWHQtul9X6DjnW2l7hi39
BMUD1fSHOyv11ik1rZeUhjQLiBWYmYaFNzZAeXTtlPwlyAu5J6aZBDJFQA2gk39ea3YpJKrBGkxK
ioz/n75vZN5PVV/GNl2fDJxdQd0j1+Tlz7OF34uiy4t3jc8cn9/LlKhGhMNAyhb4ozwVxABPNs/J
Mw/b8R5KoMm0+9sNBbI1dIaB4cbnRbL/fkNJMeHT1YKUpgLJ21Wzeqq1O5aRciZWjM7En+EfMNgr
keDjPsayv+mhaLnBHfRs2VZFPAq7mpS08aOTFyjYaiMHTZ9UrfyiH0ySmyrR166j8zsC73cDW21j
4c0P4RxEw4Muhlp9ij0kYgWZm6RO06KPQ5jl/Pm1XtisWAjjAYDx4UtwXseGo6pmCoHxsk/QgIFc
u9rLKvJPPYjOV66Ei0sBHIFLAfYgH2SmJi5Dlq4NKSOr6rtpjHww4qTIV5/yK5vl0lKIZyiMMT0k
IHa+3ywTaGUJmJZpKVQk7zy3W/eAQUWf1yW5ZvF24STgt2zz3w0fgQHP+6VQFKYQ1+/TUjl0eRht
guMH2e9yrWj9OAmdnv78wS7tDKiOAKuO7vKGAnm/nvY4VOWS0Ssb1s6gGtj2R+XXy5UXeGnbA0aJ
oS8aUBsC9/0qYAoBZoKsriQJh6W46acJSJNkjk4C9OHqEETVcFgCRq7BM7Yv898yZNv4m/jfhjf5
3aZ7v3BSTcCjqjYohT97NoOBorkJ4XV2nCLHq3IAEP1DH7vmVsGq28mrqL+Kmj1P/n4/AoySwFSD
dtAHyAsfsHdSGvvlqmQIblqY8GLseLcfe71AZyruBLKEhnWZ9TvMl/78fS+9+WQTW0SDFLDrczry
iutAhiENyqSe4BOoxXhcBhwQ5tTjs2EOySY4AV8p/i5tqu1m3X40+P/n5wXYGwftrNorAwjVFwxj
u+9s5vLLn3/ah1wPbxaeX2gtRxtqFknf+4/rDpzUAOr75TCkzc2AIc0unic4qjmzv8OMPQG0zRH3
ksKFvZuN5cXE0mvSzRdeMNwQQ7xi7DHoUW13x396Nn4EoTTbp16po3AJ6Q7+2VOYQzKl9/JeB7qd
dwvmV9TPwbHDGcn//BIu7C5YhKMvjOF3FH8gebFgUUs8uWGpVkrvWE+8F8rnZF9DIGvOjdX9v0Ey
OAUh6lpX+sJVhZ7C1tzHrbh9iPe/HPGET6aVYckYKApHCOSpKJ/A6nkLJh2Jeifn1fXplavkwl0M
ARp8c2BjsCw5Q/9UVKbuCmWkUkMYbFdFdvoEZgUB9TqIj39+txcuD9QxqGU2qunWfH//AyHgQMUq
hF86QTPw/Tz6a1wsIxVhBIAtBDHzGgVF9LCGzsCeJZygT8MqUvH3pwmKJfi4eNX40OfvGdYVI7Kj
1Ic3ctql2czCbkcSEdorW+nC94REB74kbE8hbX9+nIhZfTKFLChnltJfHA2pMbORnHZ0Imum6uUa
hfnC0dnoBGh5YhyHH3C2gSyBIhP3h6BcVtd+69YWY8DJPrFFkAPQxeutbdL+Sjvu0o/EeXERxreF
z/FOob8ouALXQdlNMNQm6xICbwRMrBepcIfC+BoI/OJ6GPBiB6EAR//j/R6Cjhuy1wXirKwJWZFU
oQb9axxySH92ByQw6vTnPXvhPkBzAwRlLIdOcro9z3+uoxaRoFFWxGVXLT6EdNAzTvWXujZE7eA6
7Wl6rKYUw17I3deO3q/Q6rwG8rxwMaPrD3xVCh7vJp22ffj/PATkT7io5y4uiQyJELnXe7X4Z+1V
ghRjZNK9jZpmWfzdnDZD8wLgCLQD88nnRmVdpdtr6e/Hl4KyCaZjKG7Q+f0gqKlT+HoYLuNyQIe9
21E+qZu2iZacBmH71EL36YlMbfpKguH/CP9YG/BuDJTQEflIXlEWpCRsrnLt7KJzxBLoTFLF2yR3
XC6W25XMbMnRfvNoNgHr/u+fN8TH+xKbHfI7iEyYe0M37P23sP7MPeZUYQlvcx5mdujXw9LbuMmk
G3RXrqqPN+a22KZuCSAs8BTbw/z3wzc+ImE4RGUyMLMjTT3sW1knx2CdnpGAVK8p/JwehqAeDlYt
zXDlBru4PN4x2p3g/ICg+355ppiIYOcUlljP3AKRhklaH1Wf1tqDuoSpxH2tAIct1qQTOgsnVMBX
0q2LbxuyyNtbwE19jm5JoVWWJDZBOI76/sW43afJX/mJaX3toF9aCXRWZD6AriB7Pzvoo+WNjGsS
lo6sj/COqH5QFrr7cNH1X3b0gA/ZEBOQvITdCb7s2RWGcCsHKBhFgKqkk3iEzhO0u/ZADfT6sa8V
3CEL+BOnb8BzurS0UP19/fstvLkCIfjBBPKDGRkL2qaLZByVrV2Dcuwm/cmtpcpqCSepPy/1MXPd
Bn5AdGNmshndbf/+nw3cmjZQfEmj0qFQXcvBLAd0m8bB8PnP63wMC5DaREcHfXFE9Q8x3cIaQ4RC
JiXq5XrvEf0EFeilztrKDTJe2WuNrEu7Bb0zyBzg+kOH5+xgUoFYKBXWq8LF6GyaAlRD8zoMx3gZ
xJUN8zGu48eBhrw1ARCEzienjhSJRJmTlJx08Svo8etYpvBx6X8aosPxm79CKT0bq5mHV6LfpdeK
CwaSj9sgHa3+95+PzGqN3LaKy9HFyDwjkUNywaMod/quaTOPt9///jsiVcL9ilEpzsgWef6zX8ZA
+oRTEpeQRhLzkXRBN2bh3NGHZezTdQe61LVe2aW3C2ANtg/SbsCZzj7lIhcSLMaJkfEL+SiXYTnW
iYwfIqG6o2XUnfKOsOFaX/BSDMV9hnw4QFbxwaIG92YL8UXsoGQMRT4DFYmCdWy724aJpvCi2Zjd
CvWbZ63cv7SaQNhGRwTYSPiEIHVDMH3/ln0OTzBWM1IOlaPy2nbOjvU126/ShWMf3BCvbKMLpwX0
CQIdhE2H90Pir3yXT56L9dDUjU4A6JFb6ED1X9eAeFe6uxd2LHbPpkm4vdkP3d1Eo4gNpUFnLhbB
Dq54EGKsQAmxnbeAXZRcIxZdXA+dR6RnUDfDSOr9q2yWroqTCg3IYV4kmNBOem/jXny3rpnu+3a5
Bgu/9CrRS4YWWgBGDqhu79djyQJfbsfEAFgOQzHpGdG4AfBTB8a5Bu//MGpEercJLG65Peh0UNl+
v1gz9GLqUpqWkE2P9nPPnJeeNLB7HaTZN9E45qETtLhlE7MUHpRGaZZUkfcZTdngCmzq43HBo2wT
v00LCuOXs4shZsixMQdJEa4gqAvyUf15MJG37Cybu1PsmeA1DCXle6g0DN/+fCmdKytvaS5IXUDh
w5ICGNPgLIr5I6E+jG7TsrO+C4rtMEzZmqTTt8llS5fpsF9OYdqrnVNxR2URT+BdGKVz2BUmXMjn
Ae5CD4lDrp1jXFNn+w+abkiGUZpsZwszq/N6iEohWj46UMH0fACEeNS2QY722DzndUv7IIv7yu2K
xZjkaYxQ6GfzaDSmhwpGfNCxWsehiJxU/QMr4yjYqRo4gDwNFOqqoOPRWMQehKcqKIhEOwsxrCDX
OoQFMASwdAHeibGv25zn6InOcfI1qprA5NBB9fWcN00KqZy8D/3OU7mGbBVV2Wp7r7H5Mi2sum+s
O7SfMe0al2/U9SXbDzFyhCP4K009ZaKJo+rVUf44+1nVB4mGIE3nGArfHzKO678L317yMTbL6sRQ
eu3X9SUMR8ruNPym1b6G4bT7Ba0Fbh4E4wM7BSJ00rdorRNyrFyDIWI2IQR4S5bKpZoOHNxA2F35
lqb9jRi7BbLYDY3pKXZFCMeahVTeY0QkEK+tUIvIa0Z1bLMIvCwBjUIXb8i2rf1XMdd0KvNC24iT
GX1wt1JDRnaY6Cr7W0PEEj7UFBYCJVycQ3bww6kjEKb2ofeVgercH6VI3e40gHGq/wE0Q/f54HVj
tfNTE4eQDxxNe2QErd5dAMsNk0FfIor2zjhVZAczB6/PMf6hEp4w1J+eVuX59icki/zgzlkjGEaD
BtzBzyuNTD/eOxrUumwhmEc+qjiu7c/IGVu2JzBJqe9mBaeGvW4dd35K6NDZQxtDEboAlX9jU3k9
SAQl0G0L1SfAX22aj12nyRs8ILn+F2Nt7UHjPUZleNPF0Bz+AUuGgYtinVfDot0KvnWYcwk72inz
Aiu7LiP1QOs+AzorUH6uMWPbNJk5OFv/+ApCevCErpyZ36WdEVUBp7KZzVkXcOo00EaCltatjQeM
1xyu5/XogzSEP7Md44LlmAjFNbur7JyMd8wBBQ0WqrEJOq9gcvDsUWOeBdPnEXhQ554G28A9D+Y2
pnUu1j6Wnw3XXnfT6Dis9kPQAfC3s8pp6DHSkN+QO+TSI/RU0GYl85p5Rq71Co6wBbKu6Ecc0j4b
pkrEN0OagExsMSThJ0juT+mjJ1jQxLmnYNl7v1SUTj9pZVuWQ02kmbxdHfdqmnKYcQP0E6YybqHv
XDm4mNJ1xSvOMZeoIfHs8RrzukJF1ht2UWO13Q0OEKmZVk6afHOgf7ThEz1+Ny6m4VnltXOabXSj
/rWdHK12sxBQ2klR56LB3Y+ifUVPhjgQbK9msbcSwz0/D/w69u8TjDhtUS1T6N+qKJbRyZAEpVTR
cQBIDr6pevm16jEkuBn6mNjntVukrnPHTMrLmtW29KdgowKsx/UqliKfbaRr3dx33Hg6gH4/APXk
JBx+OdZat8JdRRQVx8aViTqBGtZ0d9qdfPM4RWaaVqBdaZWWeqSRzXreJOHPlvswK8/cZl2ajAWp
s8FRl8StflZh75hvgeBifIXWqBY3I4QU20+UUSjIgIpDoe6FrlOIvjsExzKZ2jB9rEZXuTc1GJW2
bJx48v1TzU1SiWziGB4UPp2h6bHvoxh4Ccgl9/HXOpAO/cHUMkZACGF0uat91ahDK4Qr975afHqD
jzuKHwJSE+Md3H0d42Zx2Lo4C1Bdqtfvig6t3YMaRpou81S0LEe6QpACYYbM3g/0911KM8hLuuaT
U434o4Cwqj2OvoGiXotuHX0Qk1TLvVdLZzm5Yur1KzZIEufBqqXK4zGcxGGJPS2Ptb+49dHMYtvu
w6iX74ZDP8SW40wxeoqXzmtO88xXOOcaJhZcUsLBQMinI/O+LQAwTKeGyEHt9exW+tsgEFByAjAS
1FxjTjbRzYCOmzT2Ksg0vdqUhxAWrmQI5oZL69D9ClqoiG6G2hgz7zsNeas3qE5B/mElCAreHmGn
V4dUxKmYYO8FSOeuBuFiTnJhm4bnTbWu4ogYKOULhDH49AaknGv4LlbQUf6qDbYPgoWehgRFDvBL
4sH3GCw2WgII2n0S1+htgn4P0XLMffWQ5hAvjfmpdxVzTlg7iZ/talb2T01xqk8uKlR9FI7PADGP
Im5Y1oUpu13muJpRmU6k+xbFTryWCnOQTaJ3bk30iglA272ZTqyxD/9anJljHwGqwBE028k7tDIy
as0MetrxQQHyM39CjznkBTJ2jt7kKCIRiwwwNVQrqQRQ8NGgrz3shoYAeJD1Uc8JnE45gz2TQBZ9
Jxs4ke/ahTjBnAGxTFnRg3Lt5IND4klls0YamikIi/BjbdSIYCEB383xbX1IcPQsjI8U3iU227xX
0jIdXF7vWuic1V+imKfmJoj1GK47HfTJegPgO0m/qGlx2Ce6pL6C3OqkxuA4jkmVZnqawSjKOhkL
XxYuzinM4uFM8Y9ygRi+VTasnMNiB8bqHRDDLBFQpoyZ/dZOq+h+TaN08YQcne70EUY00r7ypg7b
JheomG1uwh5ec7kOZ3xTuKal+sHOaWD2cD7BdOl74NhFhjnipK6eK8gW7GG8ImfAyyZdHwbwEv17
ykzNS8zOQHAtwPmooAzkbW+kA4LyJ26lQe9m3ncFdA1AyjS+hVL1YG0nHxvp4FOZFV6JOeA1bpQ5
Io1+dXXLnpNxrBdEbhgw3Si1TMjPqFZlq031Q7IJU3gHPn1yZ+rEETncj6MvUUMIuxdiIO2hm8g4
HNTQIgF3oYEBnjNUg/YgdsJIUInKRz8Ulq8pnlV5w/06VlGC1QB3Phg+VV4mlnn5yYiCmjQhlH0d
g4q+joFxAWukyeLtWa+65yCgVfSgO7s2O4BAFFR12tnl6QFkl7DdK5NIdavbfqRHz1FAbkqGMHrT
d8P6rIOg0o9SEif9Ug2txzJwhuNPIRrIzicH6pXrD9nDjsPj3hLkSPuqR2MjfE4dLJFXum6vfrYg
wLV5F4rweZp58AjLZRtm6eCnsoRqYVuYjQh0crkLZQ6R6Lkpem+OkQlDixOpHSwpdW6o8fgBty2N
jsKfdAgb2mB6FpgCMAQFvKZ/Rx7KMU886NkWJK4ULXgo6udqwYbMvcTpnxmX4mdLyFwd/FRx89X2
SdD9NBa6orlJ2hi7uRaeqwsIjsIjqF4xufyKBFOlT04r+fo6+9C0A3KX6v5oIZsDcc7eafpb5EkC
neypRTIzIphL5OuVTJ4Q3ph7s2I4GRYpMaHKICBM3D3DdrV9FtAm+VUBu4XiLEV5eKDAroiDbJAt
56vhVQtMwBKqR3/ECPFWeWJd30IHY6tMcLUOOxhe0PTYcgwNkERZSg+NimkQFbL3Y2yfKNDJbg7r
BFZdBpZAqYdr8HZZlMsOXkidmCG9S2OeqSVyP3Vtp/9t3KFfighP8tIGTjrvEMJCP4vJspgHWxkv
RRUVIk2Az7s1KSssxA1EHnVStkVrFijqY7zc10UjPThdO4Qm4sjBL0+/IHz20a5BlHIOGKZpW2XW
dUenWDkIYZhVk344tAGZqvt6bAP6uU3GZNitwp2CQ7OGLs9NHUXjHqo1bL2bzKgwURLDxL+ha6K6
nZO0CHE0wHX2RTaW+6cNA8hAUlh1eqTBGvDPQbjEB/hFj4D+9IFRfda3uq136Rqz9RGVRbIWyBlJ
A6im9OzJFyCOolqESHNblS4nDcWxDprkBjcIoK5ZNJIxzptWqj0FlH8p4jXtBd6oP2P27eu+KuDg
syY5qHa1PFgQteYsJLTtP/PRDZZ97wbCFonSyhQt4RX8dWB04540vOrind+NUAxtRAs6YtBG1LzY
dUxc+Oh13OQDh/a4iyOEFIseUVcZPb9YdFEBpABCO10B7Z28uVeZ08S0Y2VU6cSTj84SINSuOfwZ
PR+N+RjziG4h7k0yd15YVFJORKMkrmmCBBa081tpFw96XLiKoDcYavEvm9tAgjDoG3MX9xDAv0ft
PITfa3zRvlBwF8B+W7wZNRwNsdSUDoCZelrFz6YC+rRolEIRpCG/9UYAksfZG53gzYQB0ydPVh2G
NX69BiePqnm8EX5A4fpGTDtkzJ3SZ2gsRv/AaNx8jZDLupmWC2QsB2UEATfFM90OpzgY8zY2lHyD
S53b5I7CzAWM1M5CvVy0wSmwXfjUo95Co2TyUnkygwNTMukNQZxBOMSQQox8mjOmHQicViTVfeFo
o0nOBV8eVOsBJuTVGsiGrqn8uWx5aHAfgCKWNehPNoXxgrHO+GYlfNSspUFecxG+oeORsj1nZA5y
2otB5hLSOmLXWAEMV0DqJIRNblsP2UD62MBAsEeYsz14stM0uHEW+jP5lS4T/TLUEDDPkrCOf7lj
Sr/HNrF9vjaQogrSUXj4p8rcRc6GTHC7aEmQc6SNsxNpSLvMFzR6WzEQ/lXrpV/yGr4gJo/Tpf/a
wjcepRPDNVAANM5R/YhmqE62cRXcZjkQxH7QsQiIT3RUijlkyPbhRh96WQCthe+RdlaZtRgy60xC
4eIlHlGcZMzXcbPTbZc4QMglXZuvYI+Cc7uqVhSOM08O7tJEPQ1rP6Z5hS7GrbNAbi9beuVNOxka
Ci12JJlOFkxmkxYPTaVy7o89y3qrBi9nKE7qfOVjmmRQdKwfBu2aMYshfWgPC2qQh7itN8h5Fell
D3I9jLKRF8y38NcC+1aHyr6BCIy6b62kRXdAakhqU8iEvCi/4Txfk7D9gfKMgyXsjGY86u3s3S7w
9PByTzIGA7YlBZM4NZP3SALbQh7BTZdHJwxbVTBjYOk+AC51u0KN5g60iU7kKS5IyCTSSfzypyZ2
dxUMqQSklRx+mHvc0QXQUs2UJ3AbQLDU0HPNOoqyOHN0ismpTQeouE7x6P9yGIydc2+CjEqOXdaN
+QJV2U8hnszbAetF693sGm2LmhlI6rVoWiRZy1T/IgZfrxnRAtGhnpDQFzRm3o8+cPVSKO55TdGg
8YhnoU2M0Awg1aMKNPy5htipv3F/HlrQelvXyVDQAu0eqW4tkFHOdG9RnNwBaoUuKAR1IxR0GoyH
HcSr4gW6sC0oIySZ488rR5E9E6op6t54fsWcfIiyILKBj9vZBhpaeS7wlWsDaGClJ0iVpdOMD9xM
BAkOsTVqAi9oVIV3vGVwPjwL6oLP8c/E2SiqvW9Y7reJhCeIwblxvde2nshW2UbfBWu8r7ola5GO
BrI6bjU092pBswW3SUVeJDUj249BjIBbA/EjMwncDXog3AZvkEf1OlApIoGyHL2DI47ZEOCilF6f
Teukg6wJZJgUg28Nxf+99juIMwmw/AMo1WUALtVr4VnKO7wdhIls0p5XgQfXh+D0DiZGDprA42ID
1MdrVsl2AQ+VeovMEtH4FAKCvO8LbyDufcym2UVwdiFHCch06uc0btKfYcAZuGy4+N6YX0csi6sE
movJuPAn5D8zBLID+IlmJoYLcuYjG1ifAF6sABAweCyJkyvRWQk66JbOxkHSI4Rc84R1OnyIKyB6
8UY8fw92PzpcXu9GVRGxgX1HxuCDeSOV83PlUxvtdDfGzwOCcp9zVQvU1y6pf7nNzOcd2k/ma+9z
xYteoWrL5hrMtNzCbWV6BnCZ9g91MuvpnruBvEmWmD2zZiQq47XX3CkE6WFvCWC+N90s8ZCDSjyO
6YKqxI4OfQVjz3Vu8kaLLkJyH2DyGCKPP7ZoJiY5JN7BwwMhPK4y7C3L8x4NiXoPOFvH9yH6TmaP
/iGKFg6r1wzOoRZxnS9VnYcQqJ5zGoHDu0NyMTZlhz4z27mYqKQv7mIr9DXjtUOhCOFnszqM7CT0
LlHzi7lvd75ym6eYOaF78nFi1hzE2EH96BwXyGjejaG69SRa/KdKgYNwrJiFLWmKXEAUMNkdn0Vg
G7RdoNIEkMXgS3SFUSXPuTRTghpd+OGdwTTdy/QAjQdgrePIP1A9wX3CLKrGn8xJSE/IRbSbk96x
OnMDKGTkGJhi1uQNsGs6Cg2FuJywCDyduQ7xr51aFwF/o9X0d45jh7lYwhAn2Ieplnt0G4AA2Sji
9gDx9abBGASYoxyURzfNUZEvLMOAvZ4OvVQDyq90XKO3JGqSZZ9M6Afl3ayaPkM7dJ5/CKYjDBQc
1J55Q0nSFwOJoKGZWTIwgg3gcm9rB/9OmpR9sahp2idi/fUV8DUmciFiLDXMMN64qxt01w8DVc7z
jA6vn8mxHxkmUAtPeL5YxwMZi1fxr9AXCHAD1F/6TLIUJfAAb22ce0B7nN2Kqkjn1p/8k0hnKQ8D
YBevFJjLPl8o6NzSj7jdV5EaX8c2befMYKc1RYd6r4f2CAY6O0R6tAwDPtXJLkz65KGHwwwOcL3O
7r6NO9x2uO7FLkmZ0+YYLZhPvnTIm0sd0twQapX36EvZI7/xkbztwE6exgxRRQZ3W9dWwnLQWHtK
AMj6xMDZmIp1qgEZbXscyr1nFwic40irNU9r1L4nkFCqR+nOVO6UiLxPiLkpLareHd6mVUUys5ts
S8ngORr+j6Lz2I0b2cLwExXAHLZMHZQtS7K8IWSPXMwsksX49PP1ZnCBufZI3WTVOX9MO2dg9QlX
2/7RgJaWkaKT+E/t09FBYw6HAAbqWQFHlJJ/KVVh2fHsOcOFhsdjjqXTzv/47sX3PIedimrmgX/k
XbLcdH11NJExOhtcxCDLW24UHEIWVo2sUl0voUyrbu2DuPGn5m9vH2pKFYkn3L/Hvjz22rX/OLfF
J5oO1ocTy0ArIYqb/toF7NrJHhRWnqxqmT/Ltve+PPjAf7lZ9l8yFCQC5rkYzcg4HGtLuVyYqqqp
BQybWgJZ7ms6nlJKCac+qcED+J3Z6iLl1vtTs0xjG+tqd1/4bv2dl9np3p3B72sST4pbsm2xuO8t
y44ZB+qYHcZXz59jfra2z2TdLeCGU8D1lRPS0UW9cxRbOnNCP9zeyjcCsPIxDnCbtWkOlXFkHkDP
67D5t5QEd30b6S3akrJuj+G8W9v8io6lKxJn1MfzMHHDpUHXz8ddCSi8p6xZfF0lAQ5h3C4CKsii
kU/ysS9OFXskIYyxzgd7jRUQSZeOtAfpKJxRkkXu1hSsakQi8zkXnVfGh3aOx3a+yb1aZt+NL7UK
B6CCqfQTfxyCpGoWQnc8AhgzsARLZo4xbX9N7nQvlXsrLwsxYXXSbZAjEHMTmThrXoB+VE5fZLPT
8Ql25Nb2UT+Uxevce2DqPLvdr97cNmal1VvruCXkUUV67rvnYyiHISFFvHqDajfKGJb7+M4XFqNE
Ns3oxqoug9etHwb/NBxD/jvsRXNdxajne+k5xaV0i8ljvDfXt8pdtRVXKCs2qCXd7Qm+Ivq+dVlU
l/oY/DALciKhYxfmSLDZ6eIK1rLqyIW6vQ4OGvHIGo9xjRdjKu5QIdVj3HhWrpKai+bKNjyQOOCP
tk7aiZaZeNwRnMTDqIob6hb2Bh4CcE0g1KWHyq3lrZZkOOTbRFDTkLrwTsxjTGJVUkuhX5mn+yVa
bBo0o7WoLQzfWM7/2XmARbi2+uOBX/woHlxXFOu13BdWfat15VdADpOIxgUQOr4VAT9QkV1xdlPS
/an2AAQ9KDeq1qqhmX8d4y7yaG+DIY9nsIk9k5jn3o0Nj6cBK/eZF554c6SRf9FUMAXMPTVY9X6E
GHWBX+sIh3BvXEdb9hRfmoV7ZzOTLrHt7N3bMcr838YJvEcs0fWTg4/UjsD9+znaCFo1Y2mY4rPa
BKnqdcgKGCOjPqpU0McGv2f3mxW1eRc0cTuLm0CvtoCfahWScbR4PIjJuuAiTB19lIx6u3K9yJsV
6Tx9KP0ywUI+T0lgB5CJrMa8H1s1rjAjwu3aCMvTsCTr6LILGGOx21d3HoQZL/MEQqScpXv26e3C
cbtp2sSIEWv/q7awQ5OUt9svf1GrzHY3FEsCXrTkFyHHznoUiEebTHqAvVzXpX9PMPZqAeG05S9z
JsOQwdfqW9AC9kQaHYZ9yUynMbF2eQY3pVpM3g1/2Afmzn0rP2zF45f5RaGHqD+64jsYgoP4clOX
/LXSL5xEQJfy51trDc4lG02QzW4BgraZpX0KnaIpTqKBXDiNqlPLo8ZN6kdWtwICwnss7Mkjk2yK
c2gIYqbZqmR/44zO0H3l6zk39Twwh1jmz2rzi+MEds0gO7XFWic+2TXbU4khmDenaYFtbw/6D5xO
I1n5zTqaXBJ0mDe88BTNgQSGx7pG0vNWdSr1ZKVt4Qw669VMjfk+B6qOQBBC4+w5jfvBmcrDSS1F
zdPXrHKPbG92BRc8Qwm29HG/U/WoQShXofdIgFiVkYblA6eX1VaRIqiDMF4NrxxiqyqYH0OW5SbK
u5DQvR5k+sPibc2TbbTouui3mfIwHj3+OUizvrbVFL4eveB1RvIG+rh0x83A5WzV1w6Fw1TTIVtI
C7lb5rkyx/1gqnPzL7sNCaW1t2Y+EsMXxdUnfedDFwUqZjMY2RNQl4RNWnmrVoz1SC7QuRkEcNfL
UooYZsF9x5xbLTHxBfWRzLPl/OoGuRFuM9jBAwGNDO6GuY738Be9PEEamu018N28fhDtPsmfuMwG
cUZswpVvHs4C8a/M/TMs5wFOrCVy4c4dykp/8ERMVjS6muCMiskBbD631iruAm+B8LNbu0rLQvkc
9365BJlcc0gu4do/wjEvrHTbOsH/u/ZKg2ho2TOgG7hRH24Cu/1xBYBp33kNi7aO8nC19oemM6v2
deXOf8+l1e6vxAfykROJFbSpTdbDH2e0pzbjx6IUlFKE3H6aNI6+z3oz9fCQI+ueT6tVTGmwMN2f
+67lSlQHUSmRMzre7623NTHSLS/duSdx3T4bq+qMVwf5wpHse+tM6RR4I4cyuTE7x6A+XoyybXcq
Chd4o+gwx8I9dQBXZjR0EDr3uwJ5iBxGVk3Z08Y/a5Dvg6Wc2Cf3YsGo+78aH0EKjqVw2Z7VpvlC
tyGwNHhp5fav1VSINj4We6juKFsL7UzR8RA+H4u3iEx7/aJSUhTb/q4IKM+LbAsK9ewenbFANdul
jvvOWfv7omxwvd4+pPWuCw/X+7kSVb89mjxhklkGMs99PdyJuo4U6eM4VKlTshgzTNLs9FBvav/b
7S331sK1cx4DK39fwZ2wHi0bXBjMe+BHwzyOS5LXcvwzL9B+KdxY/ftAIFSkNLg1YbJ4e4ffWBfN
4+J6e3uRYp5j4KAlHozihYV65Eyrn7hv3nMvyOPQG8c/zTqPF0409xdlwQ4bJa2fvw88d+LRXB2W
3QkHAG9M8EU5rHr3V/ejJqWD6LFGvcklKCMekSGy25mDK3HqvjuVo2zeTb05XmaoRgMVFNtv39nC
kLuqyef/GtusHz2DXnbUG703R84wHOI6h2XQx+hywEKrcSS4Ri9u+H3MGqoCN3l5loMb0qG4AVzl
ufT/DrYjnYzbP3R+9P6urKxgWtuStpI10YtG7UXuUnrWmTay4wRpbt+Bd4HrOX37w0KKmoFvBF0k
ymL561ikm09IIzhvnEqnY6CqJVu7Xm+ZXYbW8VS15AYVLhEhKYx/lxpuQSQb9jE3CdhKIHL8yv2q
ugIYIJhvx4uUe/4HGlt9BdX+hNA87JLapygimsew4/K0sNdFk+hQmInB8tNRasDRiabzOTlWvZxo
VHbG2NNGqyml5Y6KClpajYRHJ+wjTtexYZBktdDbsRi8tg7LAoUT88uSr9NlKnH4sjSF9W8GhPYR
pavBCuaN7nnkmbTZxmYbbaaSdZA1TVn8I63LA+pmm/u0yVMyWc+C/W8vcSvEa67Kb7/gS3Hdo9Av
+E39CPlcXUC+zd1j5W5+k9HdNdq/hj3ovle11YDNhgaZ9nWxf5CcK1kPjhsA5JqGuK/bcAx/7SiA
7MfK7pZfxTHOHUhju4lz3sxNhTBnDFeOFdQr0eGK1U/aQfD2B9qCLxxRE5/s/PDzbDD8cnwYRLN6
0H2F+10EvfEfklg5RbjxDePHzlSEfccu1+p1bwysk22wBN8UMPLm5FtVp123TcXJXX2Y15Eh7B5J
VX1FY2WSdyJRczh8VwIeY5tS7da9+sEjyAKo2q02M0Mb0xqXHqUj6crwOySYknr9rVUxL2hxLC4b
wflvnk18TECaAyBbYsOWLPf7uA0m/7khRD7OBS1PZRVQDs/Wogtm9M6dssJ05RojEOrCLm6QgNRJ
7pt0KjThxgg/Hh4/lZez/TU+srNsDneHXZudQ91M1dOUHEWtRGxWpvrwGkQ00Vo6M/kiw1EF0TLL
HHFDaIOO2gRdhAw3DpdBIAp/ika0/ojBVq8ur3I0wy3alHK/hV666XEXC8Odc5ASiRSF5qGaWNK/
lJHpPp6ccdP0nUnkM2uAaDXZO92IKN8rNV+b49it7LYZAH4ZPEXeCuIeces6eap3bq8o3Hyq7qQ6
hhTaAeVHqKsQyZEzlwyOAiDl1uqE4qVCXcQivQ9QGYrK1fHq9cXhnX08fzrR7ij3SyNrp0hLfhk3
WzYnWCB93K6IvK5yH4qtal5UsY0fLDQ5C7cwuh8yN90Ld402kvCYBzbRo7tB9XMjLmN7yDbCad1X
aV6O3Y8dGvdPte3ho6NstTLHjOU/zUgJ4AwD28dyhtAH6D4W6+zvNrMX8ranytiXb0OU9RJtiOfs
qB3C9q7qK30ZABpJYIHruk2mJrXQbWN9s7S3CA9tq/3Z+21dJeNgQr3Vk2zMCBWX4cdmoLfPpmi3
C/f9cUelqAG36RSySTidXuRh8L+gTlYs1cIMkiZodmKY14IP3s8N5Gye2a9uBP2xh6kOnPFqVc36
7pAS78Z9nvdbWq57c91g5voriaONQyK3mF1MjUP1bMm1Xu4WChr/lR0yyghXPtm0FgSYTZ2yOb7v
Vu9lEy4f1AS09QRZx0R9C7oqK1YTMUw+kEmdN5E+QoZxayvVmxtU7TfnIQKQWjbFsxEYRXq76o8k
mO0g/w6QBGZBkEO0VqbboBYZ8vE9JwUDMpbBOCBtP3ebpG47zgJuckIKrQIBES9N43ChbTt3xOaM
60xtA+5YxBhyzRY0+/fhsXG/gFY3U0za8VGmSDygjUW/6OZHXZndp9OCUMSrY7b2pTYa3dz7vWxh
taxZqT0pC6uARENfmcL96OY08XsiOdWu20agTV0Hf89jnLpjUaqk8QYHfsGuWBq2gxTs08Aa0T3q
cDbWSw5YBElKXesw7NWPCbq8TnUhq+a1yWv8TBU/LrNDy69IOREECLWnhnPWZa5rvgjSLq900fQ6
do/aAV8UqBTuJ8mqlHD/SfN0EDvHtu2uAslC21ngfZ5ojHON6J7dfyexJtYWcTmRrppuThpf6/+2
upY5P3RABSkwP3LdmeXnj+f3hZVAEbtFHDbCNuLGyP0v190IY9ggrpNNDpjt+zosMp/q8/vGWce/
fKri21C7UunAEmqc7c73oc6QUMJO5ZIhlLKncUZhWPXTHyTWbOwIyK0HmuSPnxOvUx+XuVjudmbx
LTW7yvhDrvl6v5O3VZxWYQQ/VswmTmQ1zTyevflgmnVbXVsxL0rVYNolrTC224VgLI2KFCRryHsG
hZ6YJhaE3H8/3B3YRluLHZ4dlav8eWocWV52BB1e7DvL2pJa5dszhYWla2WlUAYXwEx/aTIc5OrC
mjehcdo9D45vNJvp8SAuaIhrM596nlDU+W6UG/4KXTCG4XJy8m3Lz6s1onjSFZXXrgoYSOoqqOwL
SxBWtpm33Y05K1eBkR34Lzuayn4kNxSBiGmp0kyM6QBcBYyd/Ui6m6GYxbut+CjKMhC/DxYoeeoB
xZqYJ7RfTMreVLdeuCDdJUGjCp63IT3yE2puUWQ7ZFP52eyDecbr6nrreSXvp4292jq4slHJSZ5p
xXXSe63xFSJq/a5cbTX8CPnknkyWEP/2J7mbq53X8RUutZrjUeQBf3KQnNQIbYwfpfRWBMpYoKrI
EXArmz+1v6ocbdkDsbmyyOy12z7qWo9lvJaVZ2cOuxk0DS3I82mex40jIPRr8zIJ7utTXZK4e09r
nhIZ+5dPly10ln9ixgLFrADxjDMeFiGSYV3GO1vPlDp0OedAENR8vEIM/y2N582noNS5wwRS1gcH
jnDGe2/jy4vboVxedIuaE1zIHe0oHG8yewGt22VuflTy6WhsHSbebDtz5nFH+P8sX/nvWGLzLdvg
MP1rFQbTH5v3GvyjtUDklEc5VmQA2JKT10rUKsfYtTHD0/hgKqO6q8zJyWqxrA+hKkzCBbgSHnua
DN6QSE5eejRYGhAFBpP9gMAXmkyMtv2ifOeQ8TiQXXql9tX56Y5D+NQ6w14ncP0tLZGL271iArTb
O4n8YwFbLgz4sSAX5zkcgFW8rbeM1IdyZKdxqvd9lvp4a6veq88Hv/EjltCaIDcPQcxJ1Ja6xw+E
1GVYcEjcdCLVwLWNU5dL3ZNegspzlZGzaodZ93BZjH17wm4uHKI5UCY6LUxSmGtQNKJQY0JR5T8S
IsP95OM52pMqPMa/qGLRAhdg2xpqwzmyFS92apZFfiUOV6t0sbfybZ88nrUbm/lj3yV7O6TqTT4u
C23EeinLz00A+0Ye9zBC1/x3007+PUT19oIUZf8PT5SPzwCYG4QGkSvpJUXd9vdL6aB76dbFSefS
rd5nZQLDrNyEiYHodo8UzM4PdDLz321BOcliUPnPtner5u4KIspumL66m+UWXKeiD3/2UMaPNMM0
31M4s01NhaOv1VC7z6W1LE/9aM6/DGWHDB3hsj4N/HAA/cptPqqBof7Q7rxFWo3Od3vwpiLbIuut
lm571w6HwdyFDS9xQmN7GFoDKpG7pHV9emzHo/WOv+YM8K6Wmzhfu+0vHbD97FXDXNNAeVnSM+Ih
cLb0Bhyn5ewNWb116nSYfvettsa+6Nz1LtNsdG+TOZl30pkENKrDSuR2qkjCHqrPnawHBJRzyh69
viA9/a/oFsnnwQ/TVSQTicZksiCZCSVLmx/npgi/8N8R8VHd+Cc1nAxf6Sd0cN7b7YU+1RaUntj4
sdfDKc+dLfUp6IJ7qQDALWd3IqJ8IZjdoflEyBs+wv1mYdi8dE1gQW9y18Z96GTVsk93kqyHzph/
o1D4bucVKUK33/VIFCP+LUWntrfdT2rqf+YjwZlxqVDirG+lEqxXpH3OsQ7U0ico5by34NaBlbr+
ZMcdu+aDW3g+GnGlx/8877C8rDYb/+GYmuGyTt4kgX7HASV80CMeKZdHfOs83WAGqL2Dbp6yo1/6
OS2qeifMRpl+7AW1+0tbh3g5MIC+jwGmkKKX41MvOvnfil6c0YoUhy+vdYyPmYXitxiF87MTrfkE
m90/G1PTXgcp1ikxitrOJHfFvdkvbRoCRN/B6jMlz7vV/uuRWSK06bciChzlpTPKIfh3K3zctXtT
Gi06BWdtfps12qioCc3q2sAXnwI00hBmpK2/e90efGlu/asFXfovbFEc+Y8mPMmAln8Gs2bOGTKU
EtsDqZXdmzQ1U3wwDHdAZdjWW3moVyvXxpeL8yRlDIC8XQbwuvCwPsXoIBU9aiudp9F5C3hXzvW6
lNAZC0BmWb9K7u1n07f5q8ToW3/K8Ga62FyJ3s/dr5y5Deyh1U1I3cPSzCDX/PdQHu09IzKlwZxd
/rNZO80Hl7MPdZdbV0MQ+okIYs97OulK47StQXNndCizEQ6JDnrFbLc/tiOKl83Dl9OUlXj0u3r7
cVSjtUX2NFjZoqzyt1hy+7Ncx2HDcDHuF4Y1sWAdcfJXsgPaz404H0TDplN+j0Vu8/fLvAQaGRbr
N4CA/oEhSaFW2T2eua1v+HsqCPJnFOCUCDBjy/Bito4AiwwxMHGMEFqzBxLbwLLyvskef4zq2jJd
+8F+QEyp7jTyyDsLAUek/e542sgNK2LkeaZI3LVDCBkUHHUNe2QKVNg/h6reYfRBEN9yOZUvNaQ3
0lJDbMDNspe/5z3vZvxWSIj0Ifr/inmSyYQ0Log87YYsDW5JK4VZFfuAYtBxH0LGyEclNLYkD//X
X3gVFIi2ExxvfRfi6Q9xeGEc825OrKsUwvrDeNXSsIVaVF8O5eQ3YuWwiuHMUGI6L7Y2SuvKNgZS
dIRCzN99O6xGBMZmvNvFMHnIxnG0f+YLYvhzPci1/bvMjj+fNP7D+nfd7K3BwhfkY8recrhxMIv6
J0pIt0GcUndmm6IzofZ5mBp1sEx1nkkS0aFGbDnb0dVuzy+31tYVu0e9X9g1NEK+Wysnnh/ABhKU
BmxZCqctNbXBj3HYG/0mvAK9XQyDXx5Z6Q+5/6xpXLceZIs4OnVdGVzwxBz/EY9dtnGxt3NxLtgF
+ueuZWjI0AVtm5EVo9kGx2MvvMFX2cSeUcnT5IPVlVEwLGrBjBeqvXwdBnS5C/eePoLPDurBS92y
7PXP2W5vco/GVvuOa8FFtzyd7BFVR4mL7qBJtN/hHlKEsgEyBn3kA65hgZTCuG96VIw0z0HJsN32
RmVNCo035NIQb0jtNpnYq1eYjx1MU3C22knnfJ6QOcNfDjkLMHU9BnPRFyunsuOjnY5FnJCilXqO
ggUtr80An8/UZhnBFOwTVWTszEbmB+Uqf87C52IOZmInH5HFjDOYxmQbNeWgWAjePLOZu8uC086H
FGHuvjpIBkJW2m1dY0daOfnnDcLMtET1V98Xjq/zhN+7nAxYNCvYfvGNFMjwvXX7mjHcGj/3kZPy
9+Qb7cZ+QFs3e4+cZGt8EpBtkTxzMLnWL96szfFRwehaF6zUvXUiQWNEKe+MkDM8CbXCGLU1bfno
KTg9RJGTYacO1I1/avq80/88r6snmBoUyK+4GvLuo7dnEx56tSwQEnsbmFeXUpnl49biggU4p2PG
ikuMSPnp2LwNlo0ljavDNoRm8G1RnyYyIO7ozkC5kR/4PQK7zIRll/avQpe+eIDx3Pl6x0lM+2MO
xRX8xNmCwcDoip6826MPq+cG6bCPDrKz8zNuSj+PSJffj0u7Y9B7msJyymH7fZv94hD8R4uITyuQ
ZxHM+7bHJViZ02WguX35QlqPWz3R5sGBfAQGkorOUy4YEA1m4/gkigUoJJJiqGUYa3gL1z3xC4b+
2TT8GqUyzuS5uWBln2GP/REqPfLWXkqCndig3V9GE8zml1N5OSaRVeNZSXEWqxzKEzPULTooH8P5
1EuGoFTxE1pm0ujJ0Sd7p2PTvnC2B0zZczmCFXWWsu3fyhA8Iv5UC0vQQe2ze0cC79awkJ2VM7/i
s3G3+3wBuY046USf5Hyd/oz67waGxLboFHoMIPncfK+M3h6eXRRD1VNuBvDiAyDF+A/NZyuvTsBf
g1upQLod2WAo8qq0ty4nNIxr/kUi9zr+G4fenS6dBWCbovItcp5ZuQ+n2Z/X9p6kBRGe/ADg4iz9
/qBCpMvzPDF9BKFxuDq28xvXqVOlxOiv63OFnklkE4ggntYOG3a0+wEQGW5kGOyiYykHDZTDkQpp
KY+H1CJ1JzHqYrUSs2p49rMAxFt+MDPqoYP/FpttXN1wKOc143qxIBDG0i/F3S5aNK66NMQIsV2T
ss714XXo2xl6trVht+vm8c5xllBBuk66cpLBd8SuQUv0br6KDfoBloml/NU78IkgvjXt5UHUe+ef
3AZO6G3dWhrbMDbw72/0MLqCbcT3dbciE1pusuS9iikJHIZP3MbVepG9abuccrhae5Lp3ApzQ6h0
le58KPN+zl1ybF/7oYdesOzeqe76XBnohG1pwACkAajw8KT9qqp+K7OSvKrs+tbRJL2PVTbPGIBa
S2dzZfZKXTpsRu14avhIdvXuafD6TwPvirUD0vLaP/eBOzXem5Xb+JujgnIGLzHLOSjZqOTQBNdO
ye7fwkkSxqJZqjBzpV4wMKPNN45Tvtn1ek9EOVbYg41qefbxkuJsJZfmxV8Xk4XIrtstXhtifXgz
Jtua/vQkr5u4FV1IBi8rezpEnuawH+s2BhEV1b3v1sL59I+eLlBKjuYu65RLoUOkOIoLA7s6FrzL
4Dlhft/6ngkm0VCp51wF3usmtTkvOWjRNYZ3OwRAf0G6MENgD1bXPwyWquurzz0LmbNCdvQRMoI1
5GE6VjPzOpDZc2NvNC3ij7FH+WGLWvZnMMpQWOfF3JVtvo100u9/C9/ui4+uJsnLRo+Kg1ZH8I7H
hJqJ7qouWqbaQx1UaTRCGw0NReou4AsWa+Q66etkhwBV6Uqbk7rvtInhhoyk2p/iiYzU8qULIKq7
qAm2HtExlGAT7WIsw6+R0MBJAs6LoiwIDyQzO3PGylmtlMB+z16eAnfujgsOa9X9wR8B4cFvYYsX
pUA9780AMXWRKCHZ19p1m/MfGLc1hQMrqEUe4RVG4NxbdGPf8XzZNZTRIV2JWTQX22lkgv3PPbxB
Xx2dE0YhFm+GMfGHUL0eRhGOvwqBrMDhXKtDdYUQ0gJIEoKsH3F/ODl7Ts3nVCRFsEJ3MvAMXrzJ
oK5PLOsKG0Tjts3fhiCx4tkj9KL9h2pyKP7Z663TkzJ74slRuCNm25nTSmPAuDW4eDjxENqJsGTr
AseWi3zH49BUlxmZav/koUcoXhoT31V2VI7fXda90gxCBwlQzcUue5eV2cdViMUzOFwDChmp3dfS
ae4kovY0g8+yTqpdskZpUeEd1+G+nArXMGWfVAtcwRkbJ6R8fmttuzPm2uvSoR3N771rmvoFmb47
LWhUefeuLXqua2UBlDKqYwf+1c9hkP9FpT6vImpmFNXJgCrMDxIvV776Y2x1fuznXUp/fnc78iy6
qLAIdookqSVkvMDpAOQHi6xdonzdgH1rszbPT4ZWLkumoF6Hz3YEbMcdaZjbB5KLpcNswf1j/rSR
2HAzCafsx6RzkJ89KmsPYL1205Ang3Aw1DCOWgVYklnnGZc/B+sCeA5bFQwCinHRsJ9ZY1U34RgU
qQ2hbmzWxbS2sTrlzEvzufcZ9ysmwKoWnwdQB8rWsjTCD2fuCXCIgSdzvUWz71TNf4z4EuEu8bNs
LS58bH6/29ofSOkAbP0BBTTbcYV2m4ELDrV7lgiw9neJBozMCsF1nfSB8Jy/3C+DcVrxmBG1mpcA
2ktBIEAZ2YObD1kZltbwiO1SlGmgd+X8l/uGv0yxY7TOmlWkd1WMJOiXN35A6Y1fgFeUBjskX1Wx
KRwQoQjnHV7c3W0sdN6yFOQJzAGMhjAWTbDc1C2KEuq8m9zbzCzVm/CXDdG9O5dVm+lR+8U/nXOc
oRiVW7P+xH4d7CfOeHLNWYA2SeA486F585BhbEQsyF5imcru/uxHl69GopqFWWIeF14Qr1t2/ye5
92t1j9gGV3e13PQBoz+X7bnsZwMNCl0bpDXoqbb3n44OF+dGVXjqDlsxK5Xwq73amCHxcf0mW2Qc
T4OLD+2sw63pNU+yEtsrERMweJnaJ4CZ3V1wGZ06pp4ioVXVMvdMrCiMT3UgWXj5qlf31Lqzh5oS
IZNl4yubthyBfL9LjHZrbjXuPZ/7sT/OW2GrzNHLEv7Bk8qJlRiB1nSjyNLafyrabz9RgzmfyjE3
bjGFuKi8r2YXMDBFZkoyg2vNZnFnWp3AAMZzXo3oRzQYVEJxUXPc62K0pg+mz2n4sFbs2HQGc1Wt
9w3jgzwziPljss+Yx5sLz3s3BcnOVIWrdvG5QAV71KKDn0aN1yI4DaKeJerRvDoopmo6MsMDFW5T
NtTTrl8tu9Xrirh0LToH8kGh3qSzB63RdJ5wiVWa2KJj7p9Mnze7A+afDh5hNVbF9ooGXxTPB+vz
/rtGoSK+XJLmtj+1pLDx0nOwlgdKU8MMv/hY+/20jx56KMyTWyUTo1V6Q243BKzUBgUIx1/yy7A6
MawtjsWb6odoxCHDilLYkas1AADP4bCIISIDwxEh7CMqbW5vLlxvuD+IMJ7GFLjR7zv0DdPi2YlD
bkRbnZ3FVtUb3Qo9ynLUDu72X3jIcf8LJGDovxB3nvVjxsHq/yvmerX+5+i8mtvGoTD6izjDBpZX
dclyje3YeeHYKWxgAVhA8Nfv0b7t7EwSW2LB/cq5f91FDXO9wRQNpX8vSVKbYZ+57dwelVsO3N+D
Sec44SWVm1HsvKWDKLGNle5pt0h3LOVRoveDZfDptJ9w28vwuMx5mzx3OVyUOxCnanyp2z4RD1o5
WfuisVirD9UR7ToUZk37Bxc3LtoETlixg4f5vvwSiP/ZWRCf5j3CW9TbzSzRLrduEbKa0cMCCt9W
9P/oxbWcWaGfBO3tb8Djvi6zTQJ9i1BaFnZpXiEYnl0wh81dlrur/CmEFOkLnTb6+4zJtd/uvJ4n
8inNqsg7KRSucB93PIHuRq4LdQT+FJD06V0gwknBfoqdXeicX2ypXHODDKzMIAIsw8JDyaoweCKX
s4anyAP5VPKhBNM0HnWSkpvB9jYrTR5h4/Iyc4FF0Y4SQdycsaWUv8KhDlF2pnwtnX2DeSNG3rmk
ydSO7R0F8a9OJI7+hhfTyGlrKE9C57fKWcK73njt4uxWfKz/J7WFOjJ534oeJm3gVVR2Q1ozcP6a
gONIz27JKFuOxChN+SAU1RvWXK9BccjlkIvTGCJdFWAomC0uw7JS8qKn3k23eGpEEfueb821DMVe
0xMJMLnyzzSx2/DQrk4zcvhoViAAHQ225J4zWOs9zbTmrN5Txwcu4fNkne7HSkXtoVDLJHqSJKkb
fXFUL+CK0QJmJBuaqGXOJCODX03qyvlkgBALVzThpWUbhkTbhx3Ryxx6d0mRY66u6VKULbN5W4/B
p4NWFT6rmgfWuViwOO5assCUBHlnzZBKas/bDW2UFGiJVd5WlwmntIJZtPIwA8yi0LjBxajisPIH
0+e5iKw+DiCvhldNgOT2fOuCOHpvLNP7X8AJSf82Ra2kzJX5S0z9rsVCfadQ40IyicjSvs9dGuiD
YnzuPokM2IwcHrSS8rfp3bl/JvjocJCjoshtTPrCn58dC8kYH80r1h1xS9k8J810i7B4yuP4r5OJ
xuQcSePEm7RTmYquRScJ1+ucWMdhHat5OlowL+U+BHohYDRo8hfXOo9pAafhsjQ/ujDs08e+XnEf
zTjxu5qE05u3Y6nbZD5Mwcfbc/YRPHuPTYXMdJFo4/Ve8Nmn6bZe8jQ85nGiP4cbDICOZ2qJksyB
Z76SaYTmeEHrw3BiloPqwnmaJYLXuKcJ+CtLwhJtnhmv58zv4ztU7yt0AsOJjfBszcE+ItFJbi2j
SEhWonc+JWzT8RVramzf8IzxRzfdNBTmniSCWW//MBJqZ1KaJ347omiXXtpa/egVOq/jvU07DxE6
GwNWhRBnpdMyt25Ap135o33gvdlhSjkj/Q7ill09zAVmexEyE1S1GBrywwExggpdq3zI0lA5Wwqh
o/5a7LD2J3LbXbnNywgAQsJxh6RRmRuAoOyemYRINogCEqNFpcmi78MikOnb0ncpqd6wT9xww+Or
UMwfPqyeDdLYIujCJIofOaFluivpwCVva0vTnqplmfFY25dexSYlLbqROnmnYoeCmci9dt11biaT
8CH3fE4e5zpU7G6OVOfb/okMzlSIFwargN3VbGWNw9cqdQNzXrQEQI1iiwidNzaN0ZmqMjgAyXP9
Z9m05fgsLAr42wg7wftwE0zQQwaoRN7RJYbnOrtzl2SbqBBZBFoh7pMHM411c6nLoaMimpchW12O
hQ0NyxR1AHm/IqJrC5K23W1jKd64XzWM9qKV1firS6eeD6PwvItJUqd8pBHXMwrqjqPMrqUU0h6d
uccg3hBOpOS3A7pEEADnroBT0JDCKCh51DpmbKVWkOl1jwOMhpqQ4WcOc8oo1HuYTnP6iLLblCee
NjhS6H2On3x2PafeD6uVj2rIp0funyIiihgtYC98mxzLcXlDjZ1oFzhGxGUsodjlR2b0qs4z5dNw
V/GeUtW2zFv0zJglTP6LzEgqjdu4rfL1cwSFARiOHVEdeQVC3xmXVhC207xPFRlTgoFF5fl7YEGk
5hp3ToanFVcK/Z/QSkoEzZngXsY2J2wOmUKWJ78cx6a4v2Fv9F7q1ZJkGhjD2scaUcAtz9PtXFZy
kKAU2O6meezIKJHdjKYkvyBSMfs99CalrkDiXozTPyZh2pJbXJ9b8qqNKrn80MYDCXZgI7vX3jH1
W/fvOqhUBazy04XvHPxwqScWBk0dn+i64kHs6Otm9ln2hdu8AHhJInOO1yDs5YXWyVg9UNCpDh3D
d/0XFX1OEIhqQngjNVRgIr43vXommhhf+9H8XiiI8b7MV/OCLpHER7fryj9FTh51sy5iCmJUV3dw
ms3K4ys4OFO6/gy5Kf5kM8gmNgiBF9swUgZ3dbho84/jvfeUh22JoTkVqbcTE3UlClDKf1wGNKqD
dLKiPjuJ3x4aaYuApuYyPM/eLdZBcHmOf3lIqh2kEQNShuQQwUpDYbn6oSEOtg8Fb+H6e6bX6XpM
5WkxIzr5Q2DeeM7GSbBxoy6y73q2nDA2jEqePHRIc7dYqj+tD0NPP5HG4qrnrae9gcEnnG8TQdgJ
tjfTByJNWyjCS/5Cx5zcNbH5w8ArHjRGnA/xMy8e91vKggQ4pZ/gYkRcdEfSzgzmM2gwn2u0Y6Ld
TrVPA76gA5Yh9pRY60FjV3+HZ9f+nf0WBn5MTOqV4E5A0AEMqv8xNAlrNmRH7uwkpl7VlyppAw/6
edr4+3YYqulakmRUz4KVaMFPArhj+DNvwsl/zBLEjDuHHaf6riR0ACVGRo2vfyJhhuIMH0te+kEt
yO1Rm6Zkb8C8HtOsAKTLL+vU50pm2UgoNe+i4JukXqvdra4Aw53J5MTVoQhWuluR56bOw1DKGbG7
sUw8GyzfZH0vatGYe4JEQCHM/7R4ONvFU0hUFOKEHNP1kjZONH46vC2TkeMioiaqSlvwb7D/xpuI
vMHbmomgYNVhKcwq5wrkXnmuXbTWlbPDWJYtImzaxMueL25JGyoSpCaw9zrZpPVWhGtN/AscGwop
Md2snX8GCKYh6bME+d6rBye84xgVuXc5WbzpzqEOFZITrbt6+hkKoZyLm5LSR34Xi08KLh1mffLR
8MWXkypwcCxQEOY81jWt0z7t6kdCp0vLiSuI670nNAcGzjWGp0pi1gjGCxCZmsx7lPKcKj3+ZqYa
AspVs4T9PpHtEh1klcLa8YEgUiKsKLj2O3Ii4xdD82J2CVM4hdLK2B+LU1UoqL4JgC3lRCUffGXW
7lbSiJ5YRT7Pe9nkudkPWJDVk8lMGuxc3ujFg5X2VkYw1a+Svs5DTjSRRp5H/HkfSWFfVEXG+ho4
ALnuFh6ReFq19i+SLhNHZA4dSOVrTGXqGZGONifEJjc4Kp/mNMFzFPMnHdTZWfLIo5o0kZJ/5N1T
DpuEB1lyusVfwg24id7jSkgojoVTFFFwikszPhKerYPfBr5ETnM0ZN2PQ7LVakpdsxoIHYNKKxSg
4lASLtHblBlboIn1nHpZUDJU2po923tZUJC7jPs8GU0IlHZbaXecIVk4Tsr5uvP+8TyVhJMUJbqm
veQlYdbwSJGsmHYeati6Hxabh8iafvOdLNbvh+2SqO4TpidF4jKemuS263B0Ui5SFAzaYhRde4KN
fTFfWMIo+dIzH3TKcRVtHEFy7wqnO62LK+0zEA/aVMzWg32zBRFjyDRtFdrHrquDfyoIur90Ql1x
TEWSPwQZR8x9VU6cqtyWGYVRmZGQePjAhmVaYeX4IYixzoecw9Y5zksI0mPmSAAUaxnws0FVuGnW
TTTWh4wMywux+IryFi3iKwjBjvY4mW3vwO8RvFD1ar88z6/LU8WX0xyk1gJNAUKj3cQcUpwLf/ly
qJx4LX/0Yvm/0sVx7JK5LITdgTwgEcTQyo2LrhRhVpjidyCj+TXmCffb8cPEXks1xvph7Fz1xm80
hJ95Uw/TtyiQgBC1x7o9eeWsu3MhNcao6vo822Miw0fJ04Fegmcpw+OKdPW+hzZBBL0om+nZJ9Ju
Tw7SNCgTT9b5lUur/WYdsowOqy6zlwkpMNj1IafrfUMwauYqoHqJXCCKZAcOlWh1zoYR0ix6cN32
y9ajyLdc3JyKSkZDtfdZx1B/160EKoWwlQ2SgnQr/MrfuQ424SZJyVXSOFNyjk6giXMAHEnFsZA2
Qc+NZPdsGuv6LU6ManbLjEb+yynDfjn7CmTIk+vmmb1RoliwSpS7lzHQBuVxwFwVgdZN5Q44cJuU
3l21n+rSIYEGFk485O4w/kWvc8SfCbLphx68svqBDUwSJMZtfsAfBBybrMY/45Xxls+Va50TKmfy
B+lJXlIHYhetjLDo92Ecx89kxMfqEA0GOAv9Tw/2MnjgBoAAy6S3UoOxA9RCmZocLX2Nx4CWKzJg
pkrgA/Xq0OITY+9vZ6x+9UZ3VB8zRG/LEasGrwGksHcfMrg51blLBQHjLMhXcVEptz82vJc85u7c
dttxwV+5oBjOkhNVD6Zv7jxijj0vmh01z7EHRmDNg086c952IMA8YlNJ/MMwjvUHzQXzzwGmeiMR
dJYZlWyqe0jrrMmOxZC456aXKrwiWdKvHOob9oXRqnitkXxg/jEt+FsgrMnRYjAi7wvp0QB3WGF4
r9pYPbosSJZb1oG1fwwXDp7szBLxCBWPxRH46w5LSxqM241Xtl6EIkIYZFe3cc0e4zkd4hMnAYzR
2dQukTPsI3ZbmVW/8DQgzLuWxbDsYBmtZC0xnoP0aEe1PrSx6J/GzITyGN0M8QjTJj5GSz9AbE3p
BpR3HSu7wuDQ8kXVJ2yQnCGZWcvbK2cQsb4kPbKL9+71jhjVnnJhQRSApknzy0yRV13rgfrukVNb
M7KANcr+WBy2u2zykv44mgraXUDx4KMgF45Rysz8HsH1YPTj+MSOjIj3hHNagAqPX7OkSnPkpLm2
u7wSPAqR5amE53Xkc4txdg7vcjiG7n5F6LJfoFDw9L+t6lqq1G7WFBLgYJ+5rEWllpvkZCRUcufy
J+PmFeet500TKx4Z5EN4gpfP3mQb7EyvKL2cLFFXZIu15JjzvHmXQ7qeusGb8g/prhlYRR9A0nwo
tW01TQuSurvJRAApBt/zgo0fzOkDhN0JN0mREjkQw8UzchwHrFDicb+RwtZsU6JxWlOW5vW1Eq9f
xumjBF+7QAnqlnoXAAxL9/j+UHu18cHncIVcXOqY+jSzu/IhsWW87OLGziyUKeap9F5YRTLXfxal
FA5ClvRAfIDNeMFPQlSsQNj7jEbd2dcxqKmx7dJPhfOS7pHkUMFL2fvTqW9GauJJlk8Ximgi+Z1Y
sA8fPONtcQU6oXdLSm4cN2VaziUfJcJIk8CLJp5R/vHriMXTvEWFxX9Q5pEZfmlfJcy5f8NE/49e
ci/BD/hi5TE5tEPd7FRpyBTTELL5NSQKipxTGZAffkNI5+wDlYd7UjZWHk2dLuJgOy3tj9JnYShG
apr0FwXXtCAl5GfqmOhG0LTtkXU31UqkFi0Y/muNJImjcepNsZDHSoBL5ETpqwN5HabN2CzyOcIS
73fl6Nf9YSn8CSCKrHl35klqpvulr/pLz7VO1yxenWPT35bpTa1ynzNVOcm+CsR0XdXqkQNfubPv
JMlSGtOdms5VQBV/l/tTTQHAlsRCs8zDAt2w+6snaDjGw3WhhM4EtTr62uaKDl07c2B71Q5vxqM/
M8hsYisq8asZaVxtagT/P7xi86dkoIF/pDpWPTvGCeEg3MwidGe9aBJNePDOBo4H3pTxFvErjm6N
Fa4VJndahtBWFE3TnfVU8aQBFPDn5zn/ObBMzuzoVXjyFzr7FGwIBq4PUI3GfIt6FJM3RbmDyyUF
EfI09kNCvSMVo4NHIbvfJnZ2fkWDMy4UGT1GuKkC6Ubtfvxe7Exh64ZrIJAUscONDXLzAyx7ZmWP
LYFvSxePQEC8gKgVFGPzK0JZLR9l5eYTlWUHuCGPzEaPT53WPqV3ekfVsXAjzrGTM1NHYLFXi4+w
smpELwM1giUFJE3drimPugv66V5x0p1Oqjb591zxEEZZdZfX3M4m2E92BedU4t6pHYIQZxpo2q7a
SjbCnACHz6j1RTW9pnkpokMTGDMdTGXU7yLloH0biseXtnIEgOqJcB7EnSiArEOM1tAlXsOfkpC/
3Ne1DerNUlRcxKHkxb9hkjcfad7H7U62bVDtgD7MeF29nxzbtSspBPbltcmtfBtBThCSbNv6F0HD
XN71sHDfPR+Ozh34ouAZn1++g9hZcfP8fLgkyTzRMCeIQ/httYYyZbasgXwgnpb8xVHN43MI9s1c
CNl16iGNRHuehp5MKcCI9I3iNVD1WVKrJnhV9fYhbHIq9mWNBVfMcxXsMRWmPblCSz9MTRJJhyVQ
/Q3blRHuBWSU/o3mubHmEDLPz4eqFzgPmQ+P+9CzsCDbAqFIL3VGkGVHT7E2p3oOojOAxPEIwnCk
fGCKlOS24XDyQLeycfdlZx1a3T27LCjDEUr3idsey6Bgc85I1I7Jb7U1z546dqMDYLL1zcsq37kv
OsyqGwJd00mEFMANnIHLNmP5if/qcsnafk7jBxlVmfOCNYV7lCxCjxc3UsFwXlQu9aEkCO5sKidN
fy0qA0UhOfEB31186ljRsOTuiXYk02/aYoi8qjoRmO7OEosPyuZVwttjIDDh1lCbd8MUe1lHhNxW
CESBjfEN17htm12fQdYGOp6P06fnp4wbm2woxreZnWBov96od9PoxOWLvIWFN2ObOuqx1uyQOo6S
ZYVnKqGOPY6VG4MJmxXBnVXVzLPDgHaxXcnZMTiy70pfpzlp298DxINHMzJ1XzMNMpYIKjl9hJgQ
TPhmHKqovaLwAxaDczcrUhMuD39jaUDuunWtnuswlr8zfscfQ8WwQ8efDxLRcp5fwYOOGsFRrvi/
sQW6D/Mce6AX5MGDvo2RwvO+bndlvCb9KbJktnis1al30XEaX5bBBu8iKZsH1hcD1vGItL0Xrg+R
K4x9SKWImMsPy/EJ/gsF8+Ge0CSeeb4Q4KSUPnndziucNv5aDdsyLmwfTIpjOTCTM2WiDe96+HWU
iB2oiGBReNxUI9WMrR/Cdt3E4HDe8G75givbZjwXinkZD5wuZbKrxRwANu6c6mMQkXkDY46G2IN8
eycrkdVXVts5w2eUxyzLc+dCH9AspPsAgFnctwF2A05lWf22bt5eCy119XfwA1ezowVZmoN+Au2U
JQ+YVpyHgVfOsx1xuEy4qg9DNY4qS8P3diK6X72NLE2o38ZxVfcJ7m/zlYhQqCfyUObfCLWv2kpv
9X5xmurbC4xq3ZCFMPV3L5z6qRncmoBe5EOWs7WbElz3RmvufeHSJWKiQTkZU1fr57QQmI0x3/bV
zlX5ewoy1/l2qcpSWIy1jQ9cFhmzDOOX3Hl+TC8IizA8LQNSwBnazRw+48PF7kuzchLh4dt0YrmT
buEnzzG9+WBHon+pL17XjH9mL3X742RS2d2xMFJi5ZQCe7I15M42KlHLjHhnB3dn/Ah1aTMKZ1U/
ZB826RP5W3/hn2zdv11dpuHFF4nvftBnnV66UWbmMpTNHFOJ8LwB3ivZ3CdmE5m99vQTsu1Mbn3Z
a/CwLwtxwA7LYRrOaYXm/qMD0MuujWASx7od4IFzvoe4RD2hIhnxSUwtEvcJ5N1yMyfkPdkqxtKF
U52SvKR5V6X1YXATQmEp9sw2hBO9BzrOSs6pDJ3gSRu2DF4z649Er1Q9LVtcMGTFxqTLc2Fzlnpx
dB/nrQ1K8Vkv2uvybZd7jdk0fdaQzxZw78ioqIKmD4cCkIg6C/6GHZLBvUvy6ifEvco9ZhgTMRQh
f3wRhpfULio6f2W5SF+NfwRwNKy+FGUGNi0f9r7heyZcM5Qe0so6dGJXVtjM10Ih7PmimcKPeFRT
8J1w+jwPLEhABmRLTf07CG0wbDnodNQMuCOIQ2RjekFq8Bjr16a/liMrJ3fU4jI4qx1T1bZw8bM2
UPP0Zxt6BX59p4WgSRyr77RugUToNdQljtRI+B+c7/rHyQImCLDQ4Z+1oa1xn5vJYnIldYYH0DHS
qGHyGdUYhbsNGz04rkHiJTUwa+kwtbYzdDownDHXkgzl8MiuFQQbjNs83oraWEimA3seNeFzDSmp
Zs8IY1Z3gw4ShjoRh8gQxSYSE14Jfw/rqY+GLbtrW4WC4/lvnNgjSPxBC1msriGzBIWYNj6vpX+e
JVQOHVd3v1kYkLO0gpGCR3GGTrdx52x8ovU58fbmBVkAjkzMqyFm8hvkO7SGtJyNZXRw4YPReybp
LKxYTh6H42WDDkPbU8Fteh6Ir5IVlDBUNorEULCDCTl9FvUKU7RGuWLVSthE1X25xqAzYpoKxHrF
3H2sA4b7LV4UA5cyzYtc7XTkigHIA/PAeVZkZjIObJW6BGnqUqsUjg8tuJ7Cf0HqIms4QSAPpa2d
b+L1pLyETqvHael5yGWgvHrUX6nfSVoAiI0rdpGhhfrDtu5vmrFH2eFWF4EfukuDxX/v/cL9MTRz
1+4xpMlf11Pj803M8/IHoaR5ExQBBUgurJqN3wQTG3hQTuhOQN5rwMBFgppqs352tZLfa+QX0EQx
aViW14S02rJxzFDu6ihCQUdb3XhB0rwUJiaFJA2BW361OfptYaqe+NIiuy2geCh6cGXpHNwi6tkP
bm9h26Yu+ifV9H5OwbNEcCDqNhbbwKaAeNkYu8qtx3j2OrWReuLVKQEUCp7o9BlbFttHpK7fG9eQ
mV+Kbv05NREhQO7MptjGc5Q8lt7MQYFJe6IY6TtWbibPJyQKabODt5NRsjtkNF+SLTudG48JoUIB
J/vfv8+Dv37BEKhiCpukp3MMQ+DyYi7+3eZjkPWru/yI41qAcyNsxTGOz5szW472aVvWfITd5NBz
s/SUXTZqPCo/XmDtwutNNre45ZG1M21Kx1ZTbq9QQ8ptxf18hm+XqIuV2MGbAq4FfdkiId9q6L18
Gr82hOBBwD7PtY+vJNss+S0p08IwiSj+HuI+St492yCcS86wL2ic/CdJ1tsCm3LgxnTGqY/3axfD
+hig7q17P8nkc5l7xVc/3ciDNO6cQ8trp9jqfuDqgoaTPUReQ5+Y0wNmIR8Eb2ObpRym4zxduu1S
3kaRpm05JUk/6vJ9NwcDol9VKsIU7A57I12K204R5lbFtqk+zx7RkN1I0OCvszr5XzYBaR8nP/HP
WdSsP2eeg9M2HWT8sSyOLjCdyvKNcrD5kI3wE2pg4fSYAEtyt11gYO/NLm+tTcko+yMdvAwBN5pg
B2FhM/QHFZF1hAhiiPSqanGp4qH7mVpUrUvGh/ebGCEcEWByjPhrXcSXmBhreZAddARCAOO0b6cs
foyEdab9IJri6jcLj+RgyaoCVofoH+ehTX7bktvlQCEjdTbsUPKbPfBIDMYZmwIdGveXdQQRc+ja
L5hOk1hMsBNCA1nFjPL+eEXskegLFzGcymnInusmAIsxE/Avdgvs4m7bdaOBSqVLN5QbE/g+F4tr
wguNM+crRX5KOYMv9QOfJb71wErIM9YXvwEtoHw6tGxzYsYalv6uq9C7d0kaWP4PUv+PIMNMUxss
Ho8zI6B+yu4UqemnIAA13jUonAyQQg9z62dFOio+JAOwfqpAaCb6SWqisRs2KnH3tqsCOoHLnCd3
uSiTb9fXhL6DTqt/ZiZ5wIqQzows/hwBe/5ePcgo4abxep083OgApNG4rDpCb0jUAUl+Eh2tfzSw
vacPSQdAU0Zmw8ICmYjkEvtlsvJEtrpHSyDEMI9sgnU56n7EwqLRHyxTpDiBS8XSxFGDP4yTzStH
Fclywm+mdNXN2p4qFiNwNozrguVdKZ1sUQTqq9SRTvZJ4UkgyyoqvnseTF9UJljZ1Y1dWjBhF8h2
SzvSWNXok3/StI/WbNsUKh67y6qDIDkjBPf0bVNitXz8WugpvM68iJq/rOexTLXj4Le3lVD6NsqA
cWsYKfp0Sn/FHoGxHaJsLiiZYckc/b4trkFD7Hh7O8xB7JcLdTRLCYBGp9RDtV1LNIdJFh6d/yAz
X3jSIdEDr2+XqwVwnoKO99ktz4fbNYbYEMzWWb0IWhYqotkTs+uj5OhOkTlHozlPq9ZvtVvx51hH
YfvHckEQ2cTSSb7SDKoVpzI6BpuWzHX9ZPJ6YCNLndXfMZJrepriMXlzdGIsecOIOk3QdNM/ZUM6
Yg30SL4YBzQvW6KZ6vdw+hJ9TAfVvRJb1GIzcewFW9HGDbtycr3EbyMbDl8N7G7CBEE62JO3BHCt
c5bq2GNKsbrfi651m90Yj8EDns808ihAd0029LVqdWc8XY7fOTar+9chr+7zlhgkvB2K30cTLNFT
blBcf/alwXauArc3565OGgrhoNM6uUXMKuXXhN85Dru2oG/MmcLm1HE3Hq0/58pww81FSjr+M08j
CEB+FUdey3YNUsAsg8BOziol7oaECCZLlcqs2oyh6FktBdVp8B+T7HYM7FkAsALkLCKScEFdV0RA
jLFbbLcCOBfRkGbZ967MNNRuvw7MI4+WovkrMLr1KUS4ZfHHhKq/gSKUtz/ot3f2xasi+2KJsCJV
LXPCDd5F0Au5VksDFX6t/B8r6nvBazydizfYzunysxiqubu63uj79wWrwHncVVUITIG+QHY3keVj
vVFDHW4fR9STaB/X/xtQlX5ESaggHvVVrXc9q7w5qgoclg1aezY8JpO29qRkp+94vfOqoW9n5j9I
Yqw3EuSPCB3YjIDZ1Pr6LbdVG9+bWqRi5078xD/lVHXhB61SL36OYbvyaRNJRnaFlEV4iM1Y0yMP
8Y6jdQ+bbo9XlLkHM035kdN4GW+l8THaufymbtOQ5B2+yIQjhMI5IvOYWYN4B7QHiGQul1m90ZYC
hJEnOpsesAQ6se8mNPbPaeUekXxncHwPZBpk+QxvDIckjCb5TmhSRZtRWfNYDAbCUbvOKxFReK7x
KZCiX+4wdZX/3g39Ou8coVkDucH3ptNtMter/mEWLMFZ07kYnwYW4PXvXRBxmaClIHsIEtlc9H8M
vi55orghjrF6QwxNdCJrz5pMQ1yHoaRlvQIw+pDqDPZRf8dEytjVkPQJn9lOoZO3AFgXzVeiGNln
4keF+wLbcAb/xZR7AUqj44eJBMpwldi1R7SPtiWFT3jhTLUEiM/qoUp+A+MUuDkEn33nXM5OVL1y
YCQoD5hfanfeNhVFltck1m34SgksACeIDkeFjyCksx0AWFAYpJLswjqHIfBakoWIjhz33RPRCJm8
Yv6xk8sjV1nu+sj6T6YpC3sSwA+uxuTea5bWFBAd2gL7emrLi2hdtDc8ixy8StlwWEpHLv3tEszy
uqhboySa8M6eGwcv/TLSv6HVS12ErsFsofMQKxyd80omsqDF6MImfAyGnM2RwToY+4CNRFSTDd9l
8Kv2cG0/uacqsSfoSeSDSUXwCp8kGc5fbI4neBkjKbDLTcZ6blhab1EsOOTGtCI2cci7+eIjcqn7
tsO9pxmWjfcqdVISgS4QvphGWko9VWPf00AAK12k+MEjYan7IEjVKyGn9osZNs6+Un7NrykeUDRr
369xUsq1/UfPTSfoZdLHQ1qWpSjOS5cXz6Sw13w3gj8YthOYV+gl2Af3qL0aY45vqZRb5Ve3x5Gg
zbVVTuPvRBWq5iWz/eAdwrVhTh0XsqvgU8xq2f/lxo8iaURyqNMWoUAkBU5EOy/gPLJGpbsQU4mr
rixNt5t5HzvvAkk3+hhH5y2ncUOZonOOYcyrImz5hDcshvCTeza8rDPSTdDxWtcUjHyOrGnvVA9d
uKyUjMe6xJ7UCkctsfFyHX3WVHNMA2XOEo60mfqV+kLS3XfS1W9W6f6Gc1s996lCLXbuNYj08Aly
fh0eJ+52fUwsd9x753O82owevDmgc+lcH6tRpJ9FkcR/EyLEHAjWdP5TN1HDsodh6kESAHT/oceo
Yfkmu3da4jjt8s5cS6bDlrN3DVuiUmz4MgWHEUVV65ShYNK8Zl1JcfZ6AVyIhAQ10rVk+8KxpILx
FRNcsD9ujAP7mBI6BXWqMHX3jS3zchuRLKyO0lUlqz4b9Vum0u2Ys52e4KSTmuCUc1jr9oKQ/1Wl
2Po7lHXXICr2vgGxStubnHMtH2erBA4SpBT3HSIOVDpo1YyAc9z463VZK2C9XpD206mJhl4drIvo
TjhH+XLL1lfPOdV0txnQgwpGlx+R8NyymtFFEYxpOe0ybLBnwTkSoijs42EgvDqVXIfWae3P8P9t
M5VaSqq2Pmvf7onYL2dOQmFx7/td/8Fk2gxH34sEUIRhAtCe+8Wwo6bV08qBoHYIotYcnJglIRt2
6drl0AypLv/j6MyW5MS1KPpFRCABAl5zHmqe7ReiynYzTwIh4OvvyvvW0dFuV2WCdIa91z7XOZp3
SCgiZuLJS8OUT9lwPibsl+oHQYWwXoNATcF+TEJ5y/nIp6I9ySDznxIz+d2vICdGmvCQZTBHtrnh
R0KIGDS2in0nruwIKBtgeeIKcumMlnZJShgHIRWVr3pFuR1nqeqe/UVUZ19VuQPm1hvWg2A41j2p
aR3+xeheWWEsSyTq69Cmy87IGwub6dK6mxyG9Vemtaw3nBaDw9MEnp/gGwwXT5WMuvwgKDhuSSZt
4X/1iOYxn8+58y08F38bmx6/3qPGM16+nYBPVCfWD+vLKtM+no8SO5JPgY1FX/J1WI/NvLc6zhVJ
E/qQuk4oNVPlsIeFqYftU5fFgePEeULB2IltO2K1jkn3K1W9j5QfTtsmY6WAulp7dKamMb+XISqv
wYxQaxsze4+Pyniqh54E20dRSoZUuNulVpobHDtAeKaZFjPafsVFYBtwxaxEVrADK/tMlcVoXxs1
l85nhgbxqk0VzlsFL2c5kCRIEGrvoBugoqQSBmy0jp8rpqD6gBQPRPJoQBShH26fOeDcVyJCkvVZ
9yEFHrvNtqFWmvGcVd2NwRwEtQMIoRq/CK5D1CHQEaGIbZL3BCXcb5aJsuA7nBlgII6S3qmto/pR
9H773TY3esjaw0zu43jx7gpn4PIfVznDVSpa91p3YjE/tZvH3bOLgfFAwdzR0y+Bat5EVwfpJWTR
XV1cBmVHP/c0koq5ke5zx/oQzYdQ8tsXtyclj6Ql968NWjgoXoTNcwF+aPeKaJKEysQIht9CpN1u
7VIo3wRFEh7EDsHLXpd5SvxdjRwi3M18C+X+xlL1OeKJ8jzQQS0NN/2oixe9uJN79A0BnBs4GAxZ
2KsB0piki1GHmblxkiPLZMXicEiTMDgmU2duy5DBW1/8TM9/SbpQ/3pKojuokBkCBUl69XHQ4bS+
Iyan2gjEnPzVpkvHey2c5IkDB0IWwuURrJgHunXjjVT55/9nhHy5duGCRAOvE/lnDFOyn90eQ8ke
UjknZ91ljfPtDDh7pdRl9FhmefCB2aN1f7FcbaIX23BOIqXkKnQJUl67YCsCdx1/efPkOmyNbtKH
XZb1UYIaBOvyxtIBoJCvs06fc8C84RsaHR80FktR59ew+v4V1NWiAQgWArtUXBoo5Cbw4Ke7/Atw
qgFmHShWzcWKMLU7n5LnDqnfkN7zFVW/sHSWhG4MXTgR99AO92YA6Qnjtpum6ygyQuU2mVenvNB8
5c13ylxIffndMEgah6YkoouRK1p1eiK+FsP3S4UHUsvn7KnJ4Y7q0bnD/Ac2ZsTI8hvWQRxxBrjJ
dNY6mptTFaLXPfghB+4lo8ILTq4XJPcVneT65Hcroo8hXOeUwJBMpme6YNTYG5dFZXLpb1ncT2gK
1vXo5kHnPhoPCHkNLA0pgKjhWumqN1SpDb8t/scylsFz45X6cjPJrvv2tiAAluE9KUBW/+TCLG03
oZJCLUyu+A4HoLhgC1Ys4dooTYe3crLD9Gd06qEZEX7pcHlpo6xy9trOtwddSkXrQCX1lsqSZOiN
5UH6ZiPnyF83hYO3h4aYeE/C5iY+xx3N2n1dh+qyEm0R3KGuZCoY8YqPnwwxTXWMK8+Zt9kQj9Bg
Fj3sQKdU435gaMFtGt1ssNtK+Wr+XpJkgE/M4zuP6zYOV/vuAPL2HgOwXqyfyZdm3L/rFgcT/K1n
u0fVrvsHZolqOLQ0FagwsorGHUFjOX+PS2MYLOrO/ilslyxPwTT3mLfHKSY4h/MWa1tgg+mZSYoQ
6O9u+iqunOwBBmZYM4FjoMYyn1CtrQwW2zwT2DlUx2xiobi1ZIhc3HpU5F3YkVO0zIuu3YHvCx9v
llzaJfIZ/Y2aRe08NWSSLZvAG4haGXv4iwfXYgeHAEYg/M4GTvpKBogUFxS+Ib+GSaf6oMEIvM09
gP0tBPWQ/JR5yli/zVOYhoc6F86FJCU0K7KAyrNnFUo11Y2R6LcF0Z64cAqkTQR0FIWoFyjCqat3
KxgddfCYuv24cbEkrCPi4YFx0E2cCY12l+LGXvk0Znh9GD+oQGxmwIMxsKibAwMYVuxQxm/kM0mO
5DYcYY17fTdrkmi8zu4Y6rZPaYEfe9snA50CCndNLsItIXgRAOe20ehMLlu9MfgTdrVp30ec3/KR
la8rt71KBdJPgIX36A7Lq4a2uG7XAmMZKWl1YS8E7RX/BGig9JCCPrt6oc5TuAdeP783Re8gbx5j
51qQqqTuctdb40ueB20FMMuf/8WyM/knR9n0XMd52F7Y1eKV3YQsyJ6LWMw3UrFrmSRGExpSj1BL
gsznjubCsjJlECUoc4QZcdCSYz3ukzZrvzAhrtUj32bTXPDQEdS25ODQzuwQMRXwmHvL34KShzvD
qKHe4uuTJBVIRtg7Lhr2806XWGK6GyKJKKiTKiB9pETX3uG/jzbC4K2KAOe6iGzz9lIBkwbhwzTs
FPZEUMASZJi1M2ihSEBnYfqyogwMT2wJ1fxejSEmlAFyw0n7uky3SNlvGZQE4bQvY4p+R8W2dl6j
GWslxxvLvifGB/6z0zIXeEr5hIhLzxJGPD4G1mPoFIhUOzZe321N5PCms9qgLQj9+egsdX7P3l76
x4IT5GLd2WZIQ4BxPsR+YEhO4QAuPLyvQdQ8Ypx1j4pUG5CVbaOHw5Ih6H9lXZm+EaTadKemjJyj
rUfSSNw+0pcyYt74PLPuLL6xyRs4d5Fa87+6cAhEhQvKg8+C1Os/JyQbl9DpXTIzZ1zrU++k9Z1d
ceVuZl16cI5DjPXbCNdzd1kMdGy2YHFQHULjzJB2FuIb+DcWso7g99w5ZDwwlZjYppGrEqSPEwi8
+QLJByB7Bu3zP+CHBi0Te70Xvv+M3y8K83BfeqAI0BOMlfmsqqTFTx2yM5RkFDOBZN/S7LkOtX8c
uXVw5hDsJDZ6qQCRYrUwd3XDrurJ1bigmF3gHyYRNW/3ti/gDrIAWSl/wfiSammHZN0n1oLODRjJ
hHc+NNOnbCLDbttlWfk51lHhHSJi53PS1dfgcWnEmOzxKfUBbsUbhHtllfOMiIYFBzNdDzlEIeLf
mJAA3gASGfuHlqF4uEFX0/2GSZcxeUpupMOCUo7F2ISDxlFVQWBfQYu3CRYwCc+xddESSrfonluq
MvdEoyA/g8EI1sNFZE/kjzbr0+yizkKDhhYbN/XqXlEdETw26y6KX7KwjvR+lYVmLDzK/5iIWto7
nry/lNT2glAUBbLLWQwaZdLufzfxMwmUxCp6l1515jmCZxRsHcci/0Gdhm90IfjrRsfuySgyZfVX
DDkK9i2VXXQA2eInbyYasosAcVn9w7/kwZ/D/ipR8uVDD5DQMpknsNub3elo4E/MHz7NrPs3EV6f
nyL0TgwFMTCDzBfN25QE6GdWP0/x/6Y9WaA71mXTeAWIEUGWx060X6HxY1Vo/OV1AARCpRVnS/yL
LMAQwo4EDAjZpMkeCFlYeKUXD/FR5oQyB1s55yQx5mhJr0mUF/8NoUJjpsCfjQxlokJgUrhlbWJe
pygKJ52+znqd7uzCsnjbEkqbbN2xXohMxGj2KLlrhregiZJ2M/Rjkx+byfFBQsRz+sBKjV9cakO4
XiNaeY1HmIAbnax4BiwKVs4pxC4/VNgm5S/2mbtvtCED8RRW0D5OZnD6Y+vj0j8SU3CrDB0W7ee+
7svTrFH4b5cqXDH1pUJfAcvOP6h76ooACSqthyU3frLLhjaCXWzQv++AIQbYURWwA0T2RDicXB0t
KXEEfkI2n6jL5D/GRRwZsEJMvKNjdr7RRdM9Zq0LyjHxfVN/lEuysmYKsK6/0teDTnVCWsYtCgm0
Y7II5YkIPbMc1Nqq7mKrLGjvKPVm/kPpBP/B2BshVg0yPCZxFBFwqGr0tyl2+v5MniCuuQXWWMIo
nQ/sIxpz7w3sesSGWOGrgkuTSngbBULBFReGPjHd6MavNOrCUF09yuTlV7PO2jnPRHHeD6rGisSk
0f9QiFjUNh98orZgGKyEMFinHZAAqqxDFEgWJiAAN9bqyPuT+Ucbl7D7CkQ7b4MmnuwEAj2DR6cL
I2/RBj5EWHdgoMeijqZdTiWtoYhN6WB2mM3NNuRGe1/3yyMoIemjjo2HW9+FnXovCy+ZDjAOyIlB
gQ+Xu53cSG8Il4VJyoVr7oizvAGtUOfSmyyzA6TJK9YdawSjd7Fd9OdkyXSihkGQtmeChfsgCqV5
h6U7kjtJG/DL6JZlcoeYmGMd0pqLkJ/Yqk1COxMTsTyMLyCtyKagJ3Wwrbmyu+jBKn3n0gzfaItj
aI/CbfoHXtNsvS7l5P8unJKunZSOYb0ri8X9Hggm6rbJ2oXvgy0bunK8/CSTcpJmW/zT9cKCn3Zg
D8NRvdMcp+QoFJ7TkzDixg9z6Y7R/VBZLmiwGeI9s338wKS6zLnzsoo5eWPtXSNbwqHgpkwHvYJG
uy9tnj/Owkbptm81WXtOYZrswsVTPta0rURBijCO7mfGrFi1vdH7r4C+cRThUqLXhyF5YAriqAtE
zJnDQibZE5eZazcsspXY2zVHg5m1wOYkShgep753vrDzyz9R1ROviVO5PxIHVP3rpNP+NCPhaYiQ
EgbxdLJF0UCdTcVTQH4lhCFfOkgx4evRDMuFKcV2ECM69EQMrHUTbyS5tWV6ezcR5ia3vNRQoMZu
Rc63CXl4l126LoHZdj7Unp2wTnloGeR527rLPf+ZLXpp9jNRTrcV/KST/bqC+kat6tTdPUUDqX+b
iUTDVx6YhuRDppd0UV4yfqiypRRzC2KlsHzHqEbFxEuxbyJE6TvoBzjFB1y+/3w5Re8lZS3pzHPW
/UCXRC0iZ7uY+862sv/02PjtQ12ZgJGhw+IEhvv4SaQHgCaFlvHR7TJU62Q1o9gBrfVZkwUVb7Fe
QI7IOe0DNlXTeAnqaHZ3pfRYkJTkOD8tPsPu01CM83i2Qx69gDRgbuAztYj50Q2JwzmfOXlL4HQ2
BFTQ5TdxQoYijtAsOkV9ECLlkbguz0SFI0YGQiaJ+iNC8sOjh3B+0BgncLms1vdzYNP02ZtCNNXM
7b4Q+iD4CQJslXsmTxlL9rTym+EzaJN4PdOtmQm+aBuDVo+S1T1pPmnm36QBujdqUlC9kMSxPC4m
pE3JMJyd8bil9aEjMbN9YNUVXSHxBjx0CtMOyIUW7vRKbk11rUGziWOi/89nn6MIPGkLDH8kI2sf
r4mvj7kP1uM3Kn35aGeKwp0gEsNspYbcRfW1ANvYIgDJCCuZbRdWetNBHCiP+AQnjJCBIySXly8q
cgi89XmSXsj0t7TDcw2/jYnxGODh+ghccgG+axAV6hrDmQUmFoepEd1TlPloqnf8bc3icF2XgtEF
M0+PZSgXooWBFFVEH69wBniw84nZvkBc8wpSwbYHO9vomcLSb/fjOjfXbqjcaRcIH+96u1KQfNEW
ZemRrcHEKLyUwyX2oObtKDa8eF+NanhvFkN70GWuhTq05MGpDZk576WW6i8mYcPhaLg+Nl3TyM9i
ktEV9GTxFbWEXGyIaDHk5WnVf7fapaPuW+IWiMJFMbMJWJDR4YgxeELMmZCWF7ZDtB/10LSYHtvy
7CGyMaelbWf/yHiG5CBKSBa3c4nS+khiQ/trJcPT+XLdhax1BypeRT+TTCfSS+enGJMvAgunL9tv
x0Gmu43BHlDDqhYpISF8DqOPTNfeb1i2a3keCRS4HwCszBuZLON/UC0KtVt9D7vsqnB0n8ihsGrP
9KytL5Ndb9YFAEzIVkmBi1nvYWRH6xYMf0KRBj9Z12P1jpyxWrHXEf+cTQ1eCVyqVXbOGuE8427X
mNIiJBd35DMk7pX6PEEKvcjeBseWEK30TEhvtatNglxjC/koqU9xDJDkar0FDA08AoRsPgPtLR1N
nV3Z3C7PSc5DesLOuXA3q4zETx1whSLpg6NzoLJHHreGtg9escUR21mnJvP22I+wESBUtRY0hk8S
E2Q1Opd8YH4OEd0zWb4Px0qRngGnaJlvLQT+EjAlev2KJ2ODs+NWQ/6nLEssik6tJeEr4PjR8m2o
H1cqe/4cnL0DG9ZSi12BocPbExNF/p5qfRramnZuBQSBPZDkKP7HO4xVSPYBRIx7qv34n0FGOiI/
7lkEtT7twiag7WeOo6v0M/UaRpqPijVM8kpeHD5LII0xxk1eEoQw16UaOu8fVchaHCYuqH8tWTi/
upEQ7XMc9dCsLAuaFWGDZGvCE9jEF+wV+kIqQZpcun4Qr2Osal5LthXiUOGnsheyI+b/SGV2/zRM
garbC1NFe8w3iiXoGHXrTrsQutESOsMDuDbrvMsJK1Sy5EwZmDeWHo1ymiPZYjpWmrcawIx7n6TM
sv92JXEBxwVJIp8pGCv/iwcQ88V2gPSUnDK+fPmj1eiK85Kj5mO+1c1OdQpDzy0xr0r/P5roHgH/
zFd0SWZFkuzOEf6IPtJnCvfXCQoK8Ih3j7CEZNDuGQIWhmIHKW9yEgsP5SXB7YqlQyIe5USS0OiT
wPW7kCRX5NZblTDKNTs5Q4sFnQLnhE2c5wRcY8bjEnKTzFH3HWBmeKMxRc8+jYGv78FuKPUiRM/e
GbvLlB/ciZ/4AXU04iw7BPqsHEd55zUMKmZyvsKqNUHq8uhlnKA/pH1YPfCcJiScTUzpgR6XAGjC
sVb7HDqWz0fKMnm+uBkiPGbEQRS+13gcAMVVOvRYELfmy807+d2jnYnfBtyJgPFZEF5iOxjSdlUR
vnDOOyScLZZRK2yC5m7qfII4+7VGqw/BJj4NLKnItRejdzVgg+cjJSbNdudEEdNFfC31LohmPzgg
MQirT69g9XHOLCX5W5yBMNmYMc3UPVETiKDhSqscdUFRq+yVkWxA814yKFDHsYfizWi3voEp4gA+
K+j0kN3Nbk0detZN2JNq+orAyq8fVjhV+YFJWvLTtEBK8SwiRzvUIxmZ21pYFlK0SOT4zWE3fznr
NH9loVXOqQu60L9npoaXDylludNASv42pvORM6rCg+c6COFsarzdFm2hYtC0olUoN8vk4pkvjJnt
vib4JibXyu+a0+iQY7kPdESmqwuExTm3atLmws0kplPk0X294KSZbt7CmlZ3TGGy5zHL+s2K04BQ
Mt8lbidyk+A3xQMnytBQiR3lwsBikyBoQFpbEWd0rGOfmHkMnqBO5RjYJ7TXUfUeMra7RQgbeeUX
WDxORuQiuzKJIWx6HozeuOqW6leMUX2BMNDlk/OihgaZS26ArODyRa/xAbBXgRLEuYPi3iIPUHtt
iiG/JmQ6I8J1/Ky8Lp31m1+rIrfvmx9KJ99dIPtQfDcDu9MTbvQ0PrTe4D2MEf0Llu8sdbZTCdTi
wn2zQp+kBOTvFKpxXgpYVYxn1q5fx1fbum2J+ttAHLgY+GTqYAJGYBc2E2b5zmQ5fd1IpqBm7Dox
d0wSdwemIfMZ2Yg6zc64qEMHAnAXogId08m9OtpV0XYmfbC7U9VEsmLMCI4Bcu6njSX8jLMTjAXk
uWwrSh093LYuqJaKvIYsaQB6bRD2htdCJikZ4hBtkL2THk5PjBgKwOute2mnNSyOc1QX/p70G14e
NQB5gZzIg/DKnDmCLbTEnO3gSxy7nVM0a2hdY59brB3T5A8Wlil+7jQ37105r4rPR/Fn48dCmWV4
IwtPF88Kfc5NnWNEQtVATg7uZZaZ5wbuFSg+yHx464slVxCtMCUfwjmWtAuQ6ztkfXmSHFuVAevf
iJnPCQtFDkV13dWzpyUB4aHffNLozs+u8hoBiDbHh8CATF1cFkkOTbzjI4wPS/lK+vZKVpetAHfs
sS7W0U5yrOKoybv2aFTfh+9+nNNVsoxcD9iwcTn0MH9GZN9satg+Wbb4eSjDd45X1OA4hxXvkw4N
cYiQtn4PUyj/ZuDk0BVxVMIhjRkXIbNw3c+MwSuRlCgGiSZ3u+D3nJekVlOKkAxPl0nQZNIRxAPb
hOvyCRUQSV6eaLzHflEBiWrQxqkX2yHkHNv0CQQfbOca3oMs49zdL8iabqEnKnCPK4DWNxbN7FEa
NNXlUTHSQAaW/j8SGWgfrhCjpXvxZxkX0OcVIQK6ppJhQTiSUDrq2f+NCgVaCRszPIZLxFwe0mof
VNe41sHBY0hBrEtfqXlH6Sg5WcmiQ1muipmlmzEIvTh/OrjsuCMYPnM9J1uoGum/fHR7AhfbCbR0
vHp/TU4KX1ol+Q89EFgLNIh/oceS7SDwiJ+9mlHZhgDywvnhHEbKnww8hHuKRKI/K0eESMoq6IN3
bevDo/M90zenfEYViwgOUPlDRrv9u2ZWVexCHRZvbuc/zmaOq0ddzPIuDE05bxcdeGTELCEYx3hx
XO/Uq9kH9cE6kJk42IecIwKt5it9+qgO7FZX0gxWQ5lTVUtBJVoP1FdQ/lbbYL+s6R+hFCEAhGDf
lM9hJ6f83si1/CPW1hf7usbaYPjNHNqeLf37+lMuaAiP9ep18xZ1KtHbqaEnvAhGf8O2CUXRbZxS
tUgemtr91FNpP3vRh/2hjqyI97oQjndt0zj54pmY+iMc0yD9nCqA3NvQGRiQh+Gi7uuFnmIXofcj
JnruUmKe+kQu3LCJfIsjSzhdF4/r9KF7C4LTxoF715JwUu8AlZAMyuDLm3et8LOPZnFxXnklmAys
RuwX490co7fbuvMw1Pd4S1oq2qZBtbOIxb26S0BYdYfzFDhGlBoXtVtRU/u9uTj/3JcJC1Z+JSCt
a34zNh/hQusMq9TCkzgn1Qudb/oFfo/hGlYsZlomTFJ/G6SugxcxrVH71ruBmAFEdq2CI7fVWeuM
d2sTmm670Pfkr1PQaw6xOQziXYzEDCPhxJgPrBmelBmZse6TyudQNy7euMEx/Iw3jQmmFAasoKB4
wCcxpMemHXC/dlXdxTDTYTN1rDH6tGB2VnT4d/rOMpxscmUQ+lonEsjDseHRVFSDJ1r3mBFoYtd7
XMcZC9newW6vn2SX9+JA59W1H0vjriR3eV43xocyTwZ85CrDozwoPM4vdecbPljIckAnEBkb3JYs
s+PloldkjIeZuJz6vo8ape6KfOR8vIrUb0lWQakdTeDsOOd8uAddYI6s5Y35YQ81B18JG9LiQ2c1
WmYiUGAlbMVAqO2u0N3a3LkM61GT1UxwwYRFyQguqg9xx0+M0KujaPjjr1mF3wnEGqsKhLqdCZxL
YZhTH1e3zvKnvkKruaHh7/mPamszIHYpeQFo3id9N4q5mn8VaSsJYHMWn5gGt2q2cecPV7Jo/PXV
hTPnXbqpAg7liGUKz4ZGeN7klKDEh5JHwYyhUQvlrt+DYTpa1gd/6H8s3oAyFIjMKCJRUnFJN1CA
UrBBdFLQQy+alarZJsaTK/0xSO2dgPAJCUG5ttmNLRriXSwdU724BZl/etMrwnPv9cLFhdxrBNh0
z/pBmZdCekNzTyG1DB+Bpftltlmm6S5wZlyDHkJc2CWqHf+MgbdmD7jm5V0jjH5D5u3WJ6+X0MEU
ZhCXgUFLnM3iUQlWjWQW1IrGZROU9+NdMRs4yJVNZrQm/XQjgrWAon41BepYbEBl9FPyftk9YFFV
EclCybkZM0BiSFHdGAI6X4wfHr0+RtWdg+JVpyVeB9ZtJGZWWxRbhKGCasaNFFMGEiAbAu1j1W5t
dz+3kja96YFJE7U7ox0sCV2Jz+Xom+hLMLb9bFH+onlBhHOfVUW+PjjT5Na/QYzo/KnBcAlpB0zM
ihxcV3H4aujT+h2sBfvdDg4lextQmZzQwydfaIO7M7QyVPfo4lxeetqpu6nuUTGOt0KNWEcmTm8s
HPrwClAXX4GL+FJsbT+L+WTQFch9X4tRPWU8vBjCKggfD44h02E3c+39RBo5/VGqwGQ4IBkubrSI
VLETTVfFF55o0ikg/N3yGWz3i81IpXeBoheAJDIsl5nv293agMHyXY+uANUG7NnxqrsuXc0pMKuo
/65BtDgX/oawfs1FPz+R/Dq7d450g08qQ7+uSG+eC3Cb0BnQlmy7YojE51z781Ie+S7KlEU09sGA
ySIRp7+7zDPJofLC4iNnlUrMWsnLh23vBlB/ZWEZZ6y/42Z8T4o01VjspcZECQqvEoeACq26Z/2c
JL95eVcPGC4LfbQLfZa6OzrMm29/rC1xyfibdFiDAZBF8T2WADtvZyUdUBFIeWOdlEEodzKqGOyZ
KhnQUJo89/tXyz9W5zLgFOYMZfLsv7XrOF+yuADB0HO3kG5TtFiUOwUzHkhwcHvUykJ904b5w2eN
sfTCE2ZR0U8RzizZKRpBEtV9KL8pEOIffFiBfwqjgoz6DLJ991mxOelInOJbx8y/CIRmPYjBg0Ql
/hkQF/+AlIGoQFhXgz2QNCZHRBZJNzMKCeuREVXkf4CIVES2VZPjvaPR99ujRXgkzuWNAEQ5RYbR
iwrw8xg7TtWpAn6e7YtAdPg+EcddbdalMVFKuCz2nsD5R+niJGe3m/EYDWtR/vCS698Wmzs0WeV6
X+yPyKVboCLGx0xJQpvZonVfTZgIImynIf1Y+9o8gZlict3idkDeRrA0Do/Wn5ofqrLY/isdj/ul
C4jF3KVG5/MFc0n90sQm+i8DP2LJZJc2QgwbQcYqsrEpt0jD5/UjnH15Hha8klvHY2u5HZnIdqxw
uIqOLFQTpMCNgZKSN4H/2kZ6KXFbQaTSorpVTJ2oPRYXt0h1NOfFzLiQmNFzNE7IaupuqutDPs5K
7yyVGVGQENlJFEZoTN7v3LE2zuK0RSKjc2aX4CkRM1KbCU1CiZEHQ0y5sy+DILiXpWPQfKxe8cj1
wiZ+iqWEJa/DgMV9O6s+3OYOp9OBFJU5OiZzeGODA9cuxs+kvNGGKh2lGt2OixFzSO3wXYoc7FoE
QAjDL2kIE/6Dgbmp9Oq3BmEO7zmFnL+xGFWgxmKPlsOLNTFygA1a+1XeT1iJ/1tzUOFbbX2n3NYL
sxyICGTh1FDd0lchPZxVPPPLB5s9KmgYgHTjzCEG+KS5aJHwhtb5NxR9fvXrNi4v7Zp22clRaXPf
lARnY/rrp0lu5nz1yO72mersJgxlv2YccuklVxD5PqgciqtxdVPcLLRxe29JjnD/LIEkeQqfbgJy
x5H6i8cGLneKSaHfMj8OwBupIv3wBOaaY19LlJZnwN71/GvCG4B8dQ7i6miYnL1ACIz+Tsj40OFP
tfB/2WQ08z0xP0R5oo8F2AyLvyUEbMSEv4ky2bFpFM0fXBbRPVG5CBg8XB6voZXkD6OZ8N3HyGHo
1Z/F6q7sNwGwmIdGBCO5Ma6uxVOwzrl3DLiNYqTgjl/q7mCmsrI9InRSEwzwMASEVPBNELnLNaby
C0GSidCfNhChS4dmhRU+68Lejf7iiop8fgjyn0/ocaaQuGOkuZs6Hxg/4Ge04HDcYcEunYsBkH2z
KChSPt0SjrsatwuV53wXdyRzH3zrRhfIEsnPFILU3JlKeN0XdeRUkGnPWfEtgWR8gDExxIKkzb9Q
T/bY+LP3gSUj/JdxIxN1IegI8IiTzEXQ+UOMtsDuZA8LD2PK3P5Hfz0tp9ktwPV1BIB8oMnm0MdQ
x23cJy6bkLCXTGkyq4LkCiZ4/Y0qZf3Glun9BmvMLyMj1jpM8LDUHUIkRLcoHUx3OWEu62k1lAxb
/CRYl2JKwS8iosXKJx/H84kkDnNzCtKcPzI3LtQT6qnGReZCxdXfB7lU6x20QmfZ4RYM8ZMToQL7
T9y4W7qhS+LdDgEDanRV9U/fKTucOwBNsA1Cr6iuCTwrByAzsSgvgcufKjYJqkyGwWjtOT5BRoh7
AK4ltsJJhy9rN5KygUw/J8Ha4GvjbSAROecKffc61/mLEV54pxA+mfs8Z2PC7Y2agNAUfGntTnt1
XTzc1O3vvCXkyQxFtWzB4BSSVexSnqToS5DVZUI81x+8LIg/x0T6J0MsCgvSwp/vVFwM/rkglBMm
GzU/NHssR6Sr5DFr+/bDqYqaRiynaybLFkP83ptqwnZ8M8kR7lpmu9+zljrceb0Y1yOL23K5RMy1
2L1DXG7+oiOO+SAK3u/2V60ACR7xFXj2cAsHWj6C0pnGbVHe2J/ALUgTYa3VJ/GLV/CeU7n6Cs8Y
9n4gSxEYA112pNVuCrQqG7d1yM5NU8qpi4rroQfEi+Y8Odyuc2AwFUla0h9v6lZPyLeGdVnGFnQZ
mq1H0LrcrgR0Tq8VlXx2gKPlvrQp6M2Ne/uWGWzWY37E3lPGjDhaTtQqHS1KIlu7d64b1SdiJ8mq
oEVa+xPgHoQCBaX9r2IJMTPEnLSnCZUrvy/ysyeANCr5gT2W451JVU/Jk2jyAFkvLffsL0iuSLLA
gX05BZC6Io7cdysXRHfGF+xLZ+VpSI2js+xd6fXeU7ZMK7cNTn7EQOin38ZMLjgR17y/n1yu51h2
Nj5kvmAyxUK2WVH6Vj55t2g+9Av9hMbEi4/oX1T3Xn8lY8CSVTDn5o73vg7R5brdG8IMgr/Rc9C/
aKe0CUDCxWR70wbBY8GecIWfiWE01/360/K+p3RXBq4xY/lA4Npk0QcIBaZtAjUB5ytRBeEJzw07
cEAyMPd62j8kV14si6PHqdOcB7qwaa8hLTfmwPIkl3u+V4HZPbMRu6XKeOu+Z74TDzvdsmlRR1Qd
I+ejm4OkFC+yLOjyeh38j6PzWLIUabfsq1z7x401wh2ctr49OBwZWoucYBGRkWjpgANP34s7qUFl
VlnEOeD+ib3XtqzT0HhLf5Ku5lNwM3YJPIoJ+pDcWuzXUUhT0mxZKBFam5nT3s6yOPid4bvEpECR
2oHQrAOcV8PBRmNlZs0rxmS1fEK4uCx3eYu9imcZjG0zTi2XKUkJtyxDRwaiI6fbCUCC/GLJ4SKE
pa8eTl0Ncv6CZBKFVVZAVIgkTo2XzQiWcj9bHTaJetK3uUWBS7bjwm7Hmt2B2XAyUDUOpYvYj5CD
BKcQeobhylhcGHtMMByd5K3VyZVP/i2weq2Se6bqMIAMPh1zCJRY59cpH8hMoWxIwdMlpFJ+qMIu
b8MEjgGJzDhnMGwjBR88ETEs5TiPrU59CwQlEPE6NLx7zbycEUOdjo9rokk4YfKgrkjeIH2xLeLk
2iksFb519jieSzJAip2vJqQRJIEtqMkYy2/aANOvwq5PMDtdc8P2NQ2egB9B8GVKr+4qxyaoqsGb
9ruScjnsEVAaEdmbTeHsV+kM00iGdOEW0lWDrsoT5zZdoLiOkrQBCqBaqSP1y2juW1KRDiUNenBI
AHF4N1qFfXfoCTIRu2kER3AscpeKayJPLb/MYNF+u2RGYYcdEdAmuYD/+pX8uHPqB2C9IbaQqHJm
+ZStl24yAAmznIKdN1kQrA4mq09OA5sbVrpBxxV916InCTy+Dd1O56LQ+o/O50GiaCLveUv5BufA
vd2POmtv8M52ajr7pPHpq8J2SwcdD9fph9O1uA8qA3MISVZX8dUYd2az2eFZjBC6A3DsaWO+uqAt
JhQHS7dMCDPBu3zGdtmcwIlV9ptADF48we+I+7sZENbKuU9tYWaYi/4WlJrF2OxcVs/MFldIC+jV
8AzvOgZt+bNfBagPAnK1FYv7lIo4p3bHp1Qk2r/DM0EOEBuAjdGyEi60RI2r2TIUxaQ330pVkGmX
FQwUnVD6j0tG7sA5SBVn1s4vmZ2TZDcQdYNKl+OfzXi5sJqND6JUNW0UT6WI86ObEnIJn2UEN/xU
VLYTbgAWS89PIRJ9ZBadbKthVxBhuSRHGoxSdPt1acI/0iqLdN851qpfW5Lbin2JIvkOy9n8nFlx
bnb4XRn0zHTxKtKQi29rBpJPVU+hzG5SmytPeag0Jcb9p8RKMroZQ0j7kdDM/BIgml5OLaRa8WnR
redktKD+yaPJyhPwfmtWwqXUk14/V2EQ4ka83CUgXds1LepZOGTfQzZWW/5VaPzuzmO8xX3IABQN
u5JFGbMuRVK6DLsqbtGz2EEGj02kjIjvxgB5ybWCIsdGsIrRR+6566Q4ktFtKdIsiCdv7jgAY4Go
M5HsHzHSA9aKeo4lQb54kECWAUwFDXRP/9aM7s5l4Qi5HR1bVv4oDxUapyXnMjp8srYAqBVENyJJ
pA5IrRurm93ldqwT2f5lGDgzvYkd28e83riZc6rBH6HSKzG0Y5CH/Lyq4YD8vki+GkeF7kHM6Zxc
u6BWRpItnTmN14+Z6+pvihpupozSdvlIuAt+hH2LQmSm2NWlc5dn4eadovl96yt8ek/sHT3x0XqD
BcTDFZOT3TT22svDPINzOSAXLsZfQQ8hYpaqKWyMfuLylXfsbWWFlrGJ4dhS6XjpvSIe3UHRlOU9
Zrtymfo73JxTceAcLOt7AFECLSGIu+Qmk0g3HnqHBvs7njXcp4OjxRyzPEbWmeKVZ0nj/0jKCXeT
/sblh8fNhsdjZIp1Fdowlz8WrHlI4Cvd2hl7t4ZdkTGs9tq9i2k7PFDkw77h/whu+Cucx9VPXgT2
BpaKrFiy4NSwWp6+tVBOjzM3ba2jaXrfOaluoGZewQKmkIgCMjb2GkVYSPiVio2NabqixIpciwwV
9txp0NygAg8TwtWyVbBwQdUyJRft9NKG29X5ZvluiA0OTpPwWZFC5MWZ/Fnk1M0IL9002U+iaRfE
lSasbuaicxty01M66CmGAfLtGAnHxjCKGhA+cAnE9zA/uB3w7DmsssLUhrpbtxP2U52BsgymFqgL
YGbVuqc1X/v5DgZtIJi4QchB8GPP4evMyKM86CpcgtOIx0YfW7TZ+RxVcqhIvId0Yz+THUSyJsMp
t7/YXqvJFc5EUXLmYenxAJg08cTgGdSkFZAcPtObYaZY3QyQIGIgNPkh9Q00XHgMR6iCXV2cKyAP
osGAwWFIetoUOLy1RAfl9m5hN95+FsMw+C9+h1CWvKXeJ5bIBKReRk1uUk9jJaejZX/MJCxs90GO
tYR/ybbiux6Xoo5w22mzm5PYFp+FSvs8vea9CTxs0QW6/AYvAcj8HXEhnNKMhG0y/BK7j6GW+SDi
dirvfCiYvSCvgXXYDOAJXhHeAjrmll+m5+L+mJl9eDfsKwr7169R1iPFnS3wxYilhSJMomAaCrWY
NHPfRjYPtjEQZ69NRg+J4cJK4arymbSejVDZ5na0PU51okLIvMI8gwZvYOYfSaQcf0rquOkv+gbG
fkQYuWokDaWDkiIgtGiuPGOsp4EQDLoqYXjohdP5vo//m736bQB6XDwoD4LOCFMXoBNO0CYdn0bK
ry68YpqtAcVFuD4z8Ds1dt8yuwsgBpn8DjhhY9SxAbLWdQd8v24FYrG2A1tFYPPxSS9kHxjU6ypf
p2NR50H5GVMHTNeKJ284mbonm6JKwsywRq91eJ5mZzCn1nZI4LO0AFfE2AKjq3GWhXSljTJ6Ydw/
TMiAU3Scva5c8GBGKRLVE2hfh2r050tJb4UalA+p2lfo1Vgko1ZgYJaX2RNK2Y45v5wKko062oZo
wQfR7uuamn9vmXCgNGJ+QbeW1qTToZx2d9pbhvTMwEYu54DNn71npWW/uDxA4dkmVPmbU54hY5X7
4qbxBkJs3X5970rbHQ92VdQGW7jGvSUwizBTkjEqAtwGzEXbOZ0uRETFv7rxiFNuZaz0L/IQKb9o
bZyWrwQFXOQjY5FnwpU784h6jtibcfagKzS5roIjcz0YyEWnraghWo11nzdZE8s8TiS9b/H0GYwm
qxLfhTLNNdqQHKBesdJFOVTtFESlnDF5JC5mNgWSFMN4V2TXWvdNeA10YWpwM5fo2BJC7N0DqylK
tSBJiCwJ8owHK7CaHPVmM8uVQxFyI1JelX5YQ5Ot5wpko+bZdur4mlMAmdQwqeEnZev4Ypf2zMoX
xxlKeaehHq4F8g9mU9QJDMVp2HaqUI3czdjlgEosPu+ABfKUeKXQD/84QALkw+JRiByobnwEKDQo
6RXpMsF0j1Q8zy46lIN9HczlIg8kQ6SvehJKof6lB7yFX9695Qpx5ZdfJ0zlaglOax9L9gLHtnCs
P4mS5e+Ao7zm23D062itC5YqMv+qyKD0+gYWg8WfHF5WCG285W9Ovt09YUmu3MtKcttPmfhtA8oJ
wjh6vnbNSAxMjMuaLzfXGvrm7zChAYNGGobrI7lZ6X0D8Wk5xVUlu4gN7xZe09hBcwhIcyZkpg/q
MyrjVOydtgk7ZqCIHB8Hl13TceiJpbpfByb7z2yrSOHg80kbjlvikXYsDOSJFglaXqqLNxAK3j/Z
ZPkZSTWYe4xb2YvoxqS7yn0P9AU5O3DRfWXZd0sy4fwlWrR6mmwxNcfKXxxFwlIoiNIDddvthJ/p
566eC4bTHEbHHHFzfVJZk9wrwWr7PHlMu4jdKUNsqRNRkQdLdz7wKJHG9s4LGEDfp3VlfFDjo8Dc
oAfFQCbJrch3MiwIZACI4MKMZb4EloPTezSBoE2oE8w9ZEB3d3B5idux/ADHqYN4iJBarDHEUIS+
dar7mFSMAqVAwfRZ9ET19Bl7aIJFrYdGzUAJ4drk3g5RWoIqE6fTdlpjajt2Pq/xV5xgZNsHsSWf
0B0BrR9rkzx2lZ3/FVZu39SMyRnE/Q+kywolsv1iXbcDEe89osRqGWCwDzmjNHC89Y0EU4E+bND2
ppOe45AMJHBmxQYtHK5hDQTIzfTKbeMXlflxHGrggCQDKBtBk10mogi2ORPuP6SAkyCby1qrYW/7
bbdco21P2hvEaVgi5jz9pOpbfEK82uRlxOshr4xMSbzC2VC819bQfueEx//NoWw6V1uS84vVI7mM
2DLWVx2/UrZPsZIzrnHI23hpHB2+JZyjT3Iu2hL9F4evjQa/t18qkLrthTSe6cjej09ZxQFBhF4r
TRQgPtcUN4BjZ+DP8TdjKw85B5Sy8mTL3HPPdqeyn9W217+K5RKJi+Oan0IItrjyrNJWZ0q9hTVl
yG9PQrWdYFXl1Qlpcm0T7CvEH0R7JVLfDIAEBdtxnhTmJo2E3CkKZmYkMK1XZpwC+FsI7W+RWg3J
hW/QA9rsoH3e17YsWHS0IR3dbBUxkO6h1M71gIcx243ejK+Km7e+W/rMTNgTjAOVyHXqvbdC17lZ
1757G1UxfuBzBKcTWqooDkFCHRmNg7N1iFnS/ukYBsE8yRiyfdbWpP/2q43xPhwMYUiIRXJfXZdu
7U/fOO8YzwIf9r8Ts/BSjq7o5h3LPfuX2NPll01rPd50a4wcc+fXcfLjIOEp4NSt2jurjKTvXQNw
h9MUNbx7REau6tuxU7I+ato6L/KCTvbPoopZhBNrFx6RB45kfBDlur20/fBiEigsB9aoG0oQEQUB
SdTtJKjBf6HbzevUw3GE0C0yg8AwkaSp++mzDpY3mjSw+aXGPQ3UxksrYnsRLWF2tiawPl5sORc1
hiVxLkVPWewPsayvkZWREQpwovnJrZVpdEZh/6waUXzgJEu+Yzh45lAv3N2oOUI602EKcLZnor+P
W6rEKEknqOnN0CefoLWxH4Ft8lnNNXHHMChhiYfoUQL2Qdc47mXgkYVFUFVZRYXA5U/AfbCFEgpL
PCH+YeHoZwQxz8Rzq4fK8b2/AAMmQOei977KFD3JGbsFHbHXIPYh7GsJDj5xRvW9h22k4P7O7OLO
sTHq3ZmslxsFFf4BJiqFu3xfSrVeoK7PIAqrGWSiXYWtt89mB79LawotqOa7ETQm+sLh3E3NDNgM
moZzckIUgvxUFeFFAyiSfYqt2N7h7lDjo+lpeXaqx6p61WiZn+uRLuF66dIOQHjPBGC30gDJQ2qN
eXDk7F4utBQCMTBRrr51ZwQ2jOBsxzQ9Bwym3vTOWDS176uWPcI/bDX4tA9j0AIbPU6IqbPkluUf
IdInFg2eHg55gKeU/sOdZM7nXCTP1mzLDBhTGI/9TT1K75VDPAgOMk1zHS1BmXxqHBP677rgrxYH
ZrmDE/kG7zaB3cKrvrq09K/HAfsA9hKkBBUhUGiM98Uixu4WId6ij6NZGgSFSGKseS+pxGKedtfC
BdnFjO6e2PHiiJCwcrtdsZRuCKMhcPt3H85rc8KF2zZ3C85QC9tkDO85AsFVpw8kf2Uuk++VoQ2q
mwXxMItTqA74y0nEgTrml1FhidVcGw7G7LxyQKPzIjYwwYOMyOiCfmSgmRTBtAUN+CGHBpa3Mlql
Pb+ma9gL3L666o/Iipzq4KBIfJIJJrN9UJEfxDjFKl9zEgLc27j1KV4ZSCA3ZbLfi1emcuNvyAtM
razkRCTg7HMt4/3xbbaBBNdGPDXb8R80XXXyWzkF59ZhtMxWC4TNmeWOm/wl3gsxJLhC4R+bNkXo
HWDwTc8k6Cwei3PR2/W1TMdh/MsF72a3QCH4vHIMextEpxHP7lavP6GESOJnKFPbRnFZBXCCcuGx
Pm6O8fRoVlBf3HGJcs9CJoguqWLH92BJl+yUJJj+d52eMZXRkSNZp5e3GaykDs2LT8kImcYvVRXl
ipo3qlEoOU+Spp7dQkWUen6fKgyq3AAgpIoVsjNFEdRH4A1KSQWYqF0eqHpccgEUVKhb4I7yVwPo
WG4YYyj9Mjk2oW/MxDsERIEVXKoCSNKjySh9P1ocE/7ZSxgOIaGqDdbzdJ12SyKt8T1NpWquGoOg
NmKy2trEW3V9eO81s7YPDCpt7gbiKZt/rsNK8Ih8TcI4TeuUEagHx/MZfftUXqbUMDJjHhMifUqQ
dopHDwHq54gfzLvtSS0ejk5MgQFDwcXusxR8XceJ5PaNFtHPposw96UkaPc9opMfJiT4vkkJEDeI
AWcHWDxRBshSrbhNX9pKLV/UFcv02IUEOBNRZBx5QgHnYhmyWqGqHVrzur1Nklrn16Q1BPld27D8
2YcADFlZ4/WoGe4A7fYwbGIDBMDvetBVGYArOEzosdouJCoAt5q+aVC+DP3jXMk4fxmLKUPfz9fC
obXkLOO5ZsLYesh8J+j7FzoNQ/Ro4iQVGyhrHQii6EQ8+O8tBpUZiMWIZ50/UV74Pqhw0X/zkDb6
jBFqlOdJSSd758pzrAcm5iZ+Ekne6TNlDMmCZg48POOew5VSSS3qhxltdnrYdj7O2ZZ43g5+hnKL
npp1NrsmmwySWGA3jytJcUqZo4mZhXRh9YiOxJHZtKHCdgkzUldtguHm4MtMVz8ACeBazGmQfXTC
JJdZYGNhoOSSi4VoZHp1fSYdiOY6M1+cKccTJhLj/8TkreuoZzBN+lBhcYkG4eTeMQoniqTIeVb3
2w3mb1NX/z10QQsx8IYTxQKwAUuDTAj4Zq2d/rxO9rjRqjoMVXaI3JOVzVK0QAUUKNK+VutVHGBl
YuY1w4zsJmV3AAINeTyauVASFQMClb5U8x+rzsrHJQ3TFONUKlFsIsWG3AwT731uuR+xRPbJq53C
fGE6b6xbC5MDTiXNCxUhyKOaR7Qmpi2CN3tDbz38y0yLGslCgs9Guc0k/wmEDAbqVgaynALwL8Zr
LMgSNXHMDhmv317GI1ZI5N9Ik2uzqvfCL/Jm3yG3/0DXz3Iv82dDziw+w080NS6BQWSpXHxJfN1h
YjD+Nqzbjke71XLX85DewjRksFkWjRrfwYqWX+vq6g2pZmIrSoPRewQVZJ6MGw+fZFbW/1wtiu+Y
vNkr1zUjEMcWYf5u5jLH5oa06IvhKMqrfun69tDDYbAOYVXmH+FYg8Bz0D9/ZvjUni208SnyZuQn
e4Nl8a5KCczahX2D/gqIW/+jC6oV9uxu8YiV1nsLbc/9V2TZ/6Q1jWMQrarqUWePfmdDvnQKogFR
H7O9S2pn7zsu5+KM9LTYs0WurhXKTMhHxBx3OxSMMJUNuNKaQ6/Dv7iIjvQi7JEsMvKYc41UFBZH
lfIxCbki57xd8wUbRZciXtspbdMR0O1ZJY4+0fzrRav9iDTN/pc6q8kOrqmDjAKmhtqZ125wPSA6
tHFSCTbhqmn5XTvCbTLaiiAsr3yvHDAWcV6NhEUhXFU2GhX0ink8nTgMql8zdeLbMpy3GxC8sq7G
1u9+AlZ8IRq+qib5NWQgf0gsyFeHcRXd3eA56pk7J/HPJPER37CgmwWGUfM57UbOVbo3Kwv6S88I
FLzflJTPfacJpXS5r0n0bVjaHhxWLv+EHq0XgyL4vHatew9TeaPrgGXS7MyKFMEJV3tkwtytTlmc
YEJb0lJd9+UavtZQMMZohOOAurFpsI1kLkUKKhDsvSEbwQcL0Ux3MZVyn6ZpSB+72OEuTAQBWkAH
kvnO0VMNmAMpubdLgZNdY+pbv+2J6jxKPbKud/5MF86G1cFRK6Z5fjP2AieTZpS9JzvrHnW2VzMT
TsPqIhE7TdHYy+GRtVr3kidLc5vXxGPt0MwwOJM60I8l1EfGNEkw/3OKHO0ImzD/5BVD2RwHm3zy
o2WRQB+hOyfAUnXz+gf7VPes+ilBRGJv3uBhcurqSN1EojnvfTNFtkU5dahltprIZAq8FWI6e8eM
r3jICzv9xvYUMCMyjcz2eBjzp5DGNqBqjKuv0bOCnzAfpnzPk0BGVktL9hRC++HHcPDxHFgidNfh
ZlOI1qSymLStbfHahws6lcoy8iZpndo9hlRO3S7QOQdo0jNIIjaIc3UXAif76Oc5wHzs8/1TNcQ8
GlxoCIQ4G2Czj23mPJCFyDkFkMv5StgT8VA1ozjpZSg/5OiWH4Bb6s9h8BBWOvYiblg45C9x7cOC
HmrG9ZepyqtTOUP728/stT+R4dAhxUGHlN+siKCoHXLK3sBtIG+6qM3TM5QHluMae+t0ETXts4oR
fIN3Wthz9byM4JnalnKAYBtEVk5gQzOmdyRPsliDH7LcewPGTPYfFd3ms+dbhC5jAFHYgTrvccEt
NB8snFh/yjSd7o3CpEd57UqKtqkS6ybEYgoGUq58tWyUXjusozaayCQJzZ5pj84PNiIghJyaOfBO
j+GGX2fbwjSnCZw3xfvLQt2vC9DjhmZ3l/TJOEQMh6aWvThKgAPCCXjP5BoX75LgL3u3FoZY86LX
CqzclJIM0emYFiwBGyaOFUflnQrW5BphTDvv4d/nyWeuU+9fhtTJ36Hh0ozXywETRpU2Xxmohms7
Mxv83zjQiek6EkWwylK/w/11lnuGtT30DxRbt+k8u9XFyWdIJkA7KlBFbgfZM6dxac51n2/CSxgU
cJ+63k4OFujl6RpUJctE0aPwZFjhyLupq6zfETH2SW4/OrzWxGCdI9H0x18qB/X7uAnYvUluktei
h0kY5m33XMxV8B322nCLcgbiU4UFclhsV0BVYhR6I0YBZpMGDVSPAppWnkg9hBvHPdmZXe+61Uz0
AQA55KHYCOHodOWJxOIGh1CXxOlZtg2kEWWo3g8p/DHJoS7NP48Eo+Tg0AoNbLG1tZkSWn3Byul8
AFhnhzv73ERRxryafa4FBh0Y6RTUDDxsGe+40ViNAPti+zBmKnxCqsbVjW0tuWUnzBrLtid6O9sx
9XtJOG4OXb+J3xDqY+uME+Od2oHFJV8OfnKHXMItM3NWm7+6pndz2+qzL6s6vaaAEPd8/x2q8DZP
v7EgN6+Vqhg/t7FIqqsEwgaDectmQpCxStLHflLNc0xCDuVzkchbgcsJ/M7sm88kGbil2XGIfp86
bhIcJp8c+53tVi26HibWe8OmS+2mHIckQn3d33s0vnjzpdV986aTh+H7cfNvxvVDniwSC4SqYsy/
VIiD2hvpJI+1ncKBwpk3PIbEDTFqzJv6goC9nZg/BcSObUUnw45gdt9LIPPsQ9gVb15mYmjAVar6
UibpNv7XBXrBEZMweQXsX7mNuhS1refNPKUEzNR3M8DtnwROEWE3a5d1UToUyZtGTjrz4tbDnWqq
2WKJwcu6c4sR90rp9QMJB2H8ywPOOAfScM1wPbefORmr52St+3ovB738cbBePLJwGGTEeL0D9Q0P
6y5eh+2JIbPuPQgWcyGpVtjRqkN741HFwDOcZCoSwCTz+uEgdb7FDYixwh4BafDx2YzdAjm16PQJ
mzZQRVMYj3wYdPvL7MDuslmsUrQUlmz2ZWh5tw4FGFktWaWuSf/GqsTX6TZ7r/dYHS6zRzE2EDBp
R5bpXXbYVCdYgZw1NIe+sPz+gEibT59jKHgrRcbMNkXcw9yja70zzz+/Wls53bvvKtq3ap6YYwwI
nh+XarNKUdyqfQ1eP98GPdhiO0pafEOloC0bMQ2ce1w3BLZk0/RKqGH9TOM9fc9pXmAr0sTkWIwa
2qhmZlntUiLF7ShZK+fkDoQdUq9u5t3eq4s3JOv9m4a8l3M5bk6GzFrYWIfAvOEx5AR6eVMW/ONQ
UcEe70muDqYczFcKFet9bdm/7nyPKe6BuLjMP3cKY9kpoWa912qk9UIdnqP9MmX25gncC6A4Caa/
SrVVP6ErTNHqYJDHpxXX82faUmtFac2kcg+r0blwctHQa0Qo5d5CLmDOWAmSO8xcbLU8Jh9QGTOu
HZLJKplHeA39EA9+lnAHsOoGkp405rsq2fgccUbpg0N0AFvCDrEN486+t/Zs8af0iflyQrnVNtZ+
xglp3w1z7sz7sC7RmS2KNe1lIGH0BT+vPgMMtFkPrsgdWdeyYmWF7ebjIR/XGPQCj4S3h8TjfY7W
ADeyJ4FyuKQKM/txe1wkHy9v0YFtNswNGlBolegGezK5rMDvjha2Zxoo4sAXWIKkjs9NR3lVKgEb
QgnCDRApkfvKZlXbIBDDxpyUY7oxovjk6sCm3D0FZJUlx87x5z86mzfiS+9iGGblKlAwIPcgtmsY
my9mrQJsgYsNZWchN37NAdpAiXHI0Nt1NeLLvSgKWDy2nSEO6SFqg6nLGudraIFMRxzh7v0KbwiZ
jDRkR01otghiHcTCMj/csLI6Lcx6ceY808e68st3tSyp3LVQthBgUC+U50G3ISnSOPniE1ldtCFM
D0GV9rQ2//IxxwPpDqi5LpUVaGiFlDLMHoUR8TlhVIK1fSb/Gt5Qebsuk7C4XpKpfvED4k/22Cbi
8C7nfP4zpiZlV9R0ytl3dWxoX8nz/WYwAGtknHXLUIldnvcIG6bt9/gt84es6D2DrIE/3GNYXnkv
sJKQua0ocvaetNKPVVSovpPMSx7KqfaGA+lO4jQFNplKsyzGW+q9OTu5tJTZTnAR2bz9IzQdbRXO
D4Cn/MsZYb1EfWvV/QucdvVY2SObRbO6vX2SI8pQdMs9zR07hAx+NwQqZjxul39hO61/MZc7TVTa
MZ4Noied9WAJP7VwdOHu4FjPLGYq9CmQ9ijuUlIvpz0XZk8lA9nrYyoUoL5+HPwv4a+qxxvjOQgx
k3RLp/bH6RyPUiCEJMKuPioq3l+PAWSyz9GRU2Bia3nALsSFKxvWdpiwhl/FiKZnJOEGwJRwxcWn
ycZ1D5ZCVm8ohljdtXoQBwYqKEKY6NHIlZAWXpi3tTcdQzk8VmVfm5cKoGGwQ5DDtgVtDqnKyJhd
xpJ5kG+4fqJHk0pmZ23LKuAprhag94xbx78ryqr8oHskFnsHvcZHwen+t+Y4el5A0GZRLf31oGg5
4eM3iXzzxry+tjVJJnvReGzRPdn8qQIPGQ0MqfYBsFl6v3pKYDQYy+UfU9r518bO8kk52V4p5q35
vgXxB7VKDNWhhDb6lvIFP7GkQilUjIz2s7QBXN+FtUBTXm2TtrAd9cwSpyJ2CjNPcccbBtOIWncy
Lch3op3HvxRfzFB5Kdu8fEQ0k/poVFUzuYwiOJ73TrqMHCK2K6fwOcSLVh+HdPKDnesspsBu09tB
PO0qxR56jFZnXoabrHAb9ssIrfQfcgD4mIKCHTMDbp3Z3iWB0z+yummWDuURY2X27PXqMvGKHKti
A5zxfG4xGoOXnQbiAmd23YvNm9I5SVgIbj20sJcN0+GR+t6BDxmK0JsfXGQzeCkkJ1j3ELuBy/IG
toBP/lrul2Py5vqOXalo5DvHAdrlEvA/jCwwls85odBA8k0bjNdE14XiKMYllyefQMP6B0+rG8CL
cFttYDC2jX8A7AAk8coLIbNS/yfOCHQ+LR0fFy9Dz3m4TdUY6PqsQjKX/Gv8+iwgDlmqMj6Q2Wsh
7hx0gTtCHEARzmBUUnLrdjbzfXvrHujw8fTNlGqhtT6UcPqrE5JvVncgPDkkKzFw4XND6eAqJz/Q
imanbkidQOxE4CpGq40FZgC156SPrwBzSAaO0hTLOsgFl+MH90/6nocQxnZ5jy6VyiKrHTy0vvTo
z6n19oLI0juJtJ68+x6pSKk5n3b4r60/PQO3f74Q/Ruz3F5HOagBCqqKoJZoyGL5zlKbBJ+xcR00
eJLQ833WYKDZ24kqvWia/P7fJhkmA8CIfMOe9BIfPlJ2ss4LD+QoAHJBOzYv/5SP0Zog7GpmI4Ss
n8oHS0NxwIdln5EUupIRRNvftqMllx207/A7KM1yhPTOdJ5IjQHl0TgwRQuEhyrOjEP2OSPR/5MQ
lJcd5tqrmTvRrJE4xl5Mnvk52L0rmob1jGGKKh9AMEVZO3cg3JNVjoJ/WupWVC3gb/q6ABHQOuA4
nH2q1QgCaNwfIB4REN9IUkWyqQ4/mKwjX8EKW/lXPit8JJW6QAAZDpX1ZPuC+Yz08u5fyhB2iapV
yvFa5b37TM2HcisJKYx3q01y6MEINC87KQErCdv28gvZJ/hJ2pqFSoT5EfVR5ioy3D1hBd3VsD0i
+xzbjHWyzbxmEKQcxLtxnAdJRIBZDvLDWdWrT0fLMhUdhUt23uRiBEP7SZZIV5Cmbhb0YTNrLGo4
l6FP22IA53gg/4wmGIE3NIKa4JAx7ZV/1n09XOWxTvx9NrlmipSMGUaAX+Fvw9WRu7xu4m+URPo9
RBVKkYrJ4lc6nfcXQNjEY+IvPNmtOwCLn+HW7rIBeOkea5t4D22mv8eaKfUjgjHmS/xuxXlEY/8I
Ymn+lrXX3ro+gbbHjB1OfCCqRoQHTQgbN6a3oY28nr31XrgYjyPZ8QWTz+D3ZUSqBlM1WK6hvYO0
BbNATfHCsjTP/9ZlTTZrrWvrDqhTCfstsPuruqjhKwe+6k5VRoDjJcRyf20PffERpBzIZIQCEtzD
O0CDiLoZ/ZIz+CLYxWtWvaPxcPD5AeP6TrNi+TEQjOmvUZvonVySLNsxGKb3oR0GOsvHwc2vmYm+
+qlrPt11aB5iyRfFfLFmEFFbcOuJEPPA5S7G/sorWbOmH7OnwtkmrFnlLROQdcXzJsicw343M7Wh
28NEQPGKISBITP5lN0BbnSKb8CxYgBzwPa3Ze7g4gb9P0RKGx5YFdbujIGBTAFRZYtJzuKwBnJsU
UAQBWzh/sc+R3BaYH5q/hZjkbh6u+R6xDeVOnG1dF9O43chRBMyydaXamArBpwzFZkteK2g09F41
cjjyKO5psWY6diuT45nJZN9Fo+/IBzA+8xf+xf4rp2P5YZebjDR86/xR4i1+Yv85fIDt7p9nGOVQ
hlIHvI7j+fzGQCD5IP4XzjfUl1T6hw4+aXvu7CAFrNGHExlcY8si6CpD1088lY+PwD3857/+9//7
vz/z/0l+m4emXFiz/1c9Vg9NVg/6v/8j/vNfbBW2f3v5+9//CTxp20KKEFVlwMATDSp//vP1lNUJ
f9n5X6mdpbrX/5+0M92NG1m29RMRYHJK8m9VSaXRtiTbRfsPYbd3c55nPv356I1zj4oiWJBuY280
0AYclczIyMiIFWvRaC70tHnsoMIvvKD7sm1EnhsxeSCojuHYQjNMR7cs+9zIZIemDVlE7Na5On4h
GqHYqZT+U+XZxl4fJ/D78MIEx22r89/6amn/tWrpKLfotKCEvrDK072zW2hLXUfK5ikxI+tF1zNF
uUIbLGSiawS0ZyeWeiR3ZJJ627i1ZlzqMDNrkl0xFt8VUAkFCNCkblRX48M8X2Y/kVZ5DzC3etlt
UVU9o0zbNlc/s63xnIFpXupy/k2v9lKk6PxajZq4aGgxKj1R//tDSzX80U0Mpo2B6K+zXiB/s212
5TsLFZMoT6uOgzz7udkOoFlhlmHsWuXwnHoUljs7BqVDxkcHf+BNeorFDEMCTps4+23jC/+dNxnj
Nk1Nm0E9oYtz46M20mbM6thNtJJENGfC5Q4IdtLebNtZ+bZCNSxmQ6TGQi3n3I5V8dzEDItU0LhR
lIC4zoVEYaXvmu89DI/HDMmFH9tWTf7WhQsLIJ8ka5Y0DCYxzq3adJsHL5ORi5PPtKMMZY5IBxQR
sMO8KYLHbXOrH5PjgssazGbI+ee8ciCGHBDoUYrYBTlE91NE5inQA7ivts2snA2hOqoF0ty2LGku
HUZM9QCjReJ6+cC8J3o6FYLq9M4k1w34qTLQvOttk2vbJ1TcE7Q+iFtz/vNXK0PxXjeRVo3dsDe0
8Lm3Y7I5BUvjld8XRv7TLn21g8GTx/Hdtum1j4rKEgeEECtBTpyb9muY6CHGZrXFSJ0+gna3hOrW
7z7goa/tLDzU7uLJFqHJhAiAOwa8S/8FyFt5hf4ZowZBCL9u7oe/P7A4il2aBcWyxg1yvjhR2BPV
Yj1xpZM33ec4LrXuyQLKdPiIHd2xQKzafMfFR2QCT6YDg7/uwPML4u9anfznvAL/eMFRVnfLEnQ3
bB2itOWC6M0DKmqz1AWAPIvem4N/BaEp8ovbC1p1SEdTaYSqQtraYreSxPQotwWZazFF9Y0EIhBX
uqo78PBFteSFZ+q1AEUXka1uW147fQzT/K9lXT3fMmIY8xhg4lzIw9XPQiZwKxJ6BEMnEAP/rhvq
XNsW19aqqRrkPaDXNY7BuUUIrSI0JOvMjVpAvR4px2NTDemTCrExxI05zUxKRvEFq2uxU8Mlaf5b
FtPAC6thaUxFX2eZi6SKQ4NFnYrfcBAWrkS34Z/tFa5909e2Fu5JazcfGHJjN0O9+e4ozUyqVaJM
PDBA/NQxb/78/2dw4T4OUHpV76LMTe2kYnGKFWZXzBYVL6LWjB9lxkTrB/yG6AUJMQULHpaL7xmg
IakVSN25eZ8YR1pnZvNoRwjb7afENmFPk5FV3m8vc+00arYwuHY1YRrLUwI0nPHXqk1cmsF1ua88
xGWvBprXFz7nqof+n53lmTCzqBSRnSTwkga/6MSOjDkE+lNox6b9FQnYPrxFwldeSthWXfSV2UX0
bOD6CDpZJ24HV5WgepJ64JJKmn5HNOmN8EJsWzPH9WfbjhQaW7lwmqCBUmMKwxTwnupdx8xJ3ZIZ
+hBMp+HX7Y1b+6C64LSblm2pCICcH3muw8JnzJX0VzOGf+bZg7tMB3qwS2z/yGv1hnd2e2ET1w4h
4cVUTf7RwEac27RSCvhmwAXY0w2Se8iPilumnOQ9Wl0+BcSsrB62VynmWLnMz3SdWUUwLJqj2dq5
yRG6wsZSDK4luwl+SXAHVdfdKl0OKAMk1VweYnCVetBA11Cxi+ba7Gdhze2fsbqvFqAtODMdaZvz
n79KbianqcxUtyNX8aHF2EGf0d7DrsMoNi8Oaq7b1la31iYZNgUtPfb23JoZKQgSjkHkekCTbxkK
LgDXM2T8bKVUAIuktE+DoxoXIuxaJNBhFJ3zN0NnwPrcqgFl2lyNnTPhQGWYYOzqQ00lcThsr27t
W5LIkAHbTESZYuG4CVPe4Ey62DUQA7pvB69or4d4KgXIhNK7EN7WjZmcRlvT5nT4fFFd3iN34YyR
C5up8QsaaOVOzX0Lqla1vdpe19rhMHRL5Z1PB8AxFqYafQRjpejsmlBtNORp/OyHoBy/oPcBnJ4B
wfLCjq35CeUsw4TlwFZ1dXEcyzRXU8l4rts2FWTNQT70v8faoszS6gwTI+BXDdWRegyczNtrXfus
HAcm6w2e3qq6yHDs2iu5EAXJPhV7dD7DQlxNman3Bxu2hwvGxKo1U0OCG5FnPHSxTm5ELxtBfrnA
W6t9QZH8qyYkHB+y1I8Kw1QHgkDLxLc19i8GJMqwQAaW/aVmSPCevqEJ4xESa7S2qPV+j5XSut3+
HGL+BcsoRZ45F2Eo8JBCn7sZyqt5guBp4jI/D1Dbs9BOU6rpPzED6uDXRAxo19SfOge9Stg/RYNE
Ce8+7TpADWP7t6wdY57PjuRwWdTHFlvT9L0qYDCP3CRHxhFCQRVikrxX6+ADd91rQ8tdibShjouc
p2yq1j+nApaWg9YJIW7bHOT5hdM1R5/lF5a4rgS0oJmM1Z9/YbU2wWjaJVUI+kL5HqCsAvaosiRt
H/jeKM4h6wlIO/wEEVG93/6ma8ahD5qvvPl5q80H8VX4t3QqJOhM2ScJdxTI6Yj59C+oOxjKC9S6
Y3Qs6XhGj3Cuxs3XQAJqO27/gJUTQHqP/1N7YjpGLFbfFn1Q1fyuk6nBUAXrbNJaN0ZjZt+BUAX6
+5dL+Ke5z01HWWT5nk46+B0ooTnM4rTVC6SXUK+JEoaRaxPEf3iQWQ3DTeb31YNSgdb7wP2nSXIM
Eg06tBTIzz+3NjBAGJeGcxKg7O25Yk1opYBfOk+jQLPGM0AxP5uo/GUX7qa1UAMbjWZYEhQPTa7F
QZ7RYWVE5+NkdRZ9tq7VBCHGn5wvRQrI+JqasZ89Mz0E5tB2euVE9szIhIpw3pXiOZB2603XDw8+
jD0ojRRjqz+OA7MM7rZDrP9Qe46+nHOi3cIldVqFzJhq3smBcSk/UqFDm1o1u/ELfB4q9CYjTTHR
2XTQ7GaY2ltPnaEfQRgOdM6LzvSOfsl1hYi1E8sj3mAfRaJGF/K3NcelGuRw+2qcXnPxPSsGE3uv
UO1TrzC1idJ9+xAiQfEPBCrt9P60SSMVZkf+xuBlbS2GEdNXUdI+6R0UyLTBJnqGRdmLe6XL/BJm
0boPjH3RCif8vL0d8zIW0Wk+nSYnUzd4CC+WiVjDoJGBOCfw7LAqtA16E30iePEbGRiYz3Vl5v8y
7Z/8rAuRPA/wjkc32z9hJRmgOGTyrRmugdBgEY6RpDcZEPecE+g2erRwxjBbXOTGt9abGIvRusj+
CW93bN5u211Je8iKobQydZ1Ds0xWUc5uGfET3onZmB6sCXduNlPIwX3tT3F4hCw4zC6sdQ53y88N
07AQXAU2nYdFqjUZMWwvheedYmiVw7uio8cWxbnmoPjHOCxTjW1Ff4kZahjYgu7H9orXfBo5PZoA
DlVqYS6sw42WCWbElFOUKtp4YMIuAVCr2aUe3XRGU40Xrj4x/4WL5ULjw1e2dIuAaC/Oet/hPYit
e5SKa1GDJLDl7eTFufjuR4P63JX5+BI140zXH5ag6gYturGVDPrDFDFhPk2Wq1eK7akXitlraQ8Z
DyVmVej620sZpRJEpwpdOZlwbnz3q6l7jPk2tFahb4wOXd2lUPQ1FoSEWcKQKW1v50sSwN8EtdH8
ubY3ZsUVuYhVOT9eBNWZxb3hScpUKFEqp8SjZcCj0IyM/0xJCFaOqlR1IHEftAvuv+KKvMKFDscM
LSjGQ8/vqlRaKgqMvnNqS6nf5cjGI22LyLV9cKwyBqaG1FV9pPjhewA/w8T7vr3mlXSP5VJHpfKt
CsOYnfVVaiISlOsAZMiT0scpaqROwczx2IGX2raz9m3pWphQVdEX17VFeBEg90pGI5xTEqbgprJR
qA8y6NDlqKFGhfo/77qnbZMrEU0nplC9wS6178XSBtE5eYCiwQksVX0f9XofHJtQi4HDITi4BzxF
izn3e6LOtuHVtf7tnTDZT3SZ9/zVNzVbICxO3zunGpLpu7TwSmBRGozFUpXyWyd8qAc+YJHSO+FM
F8KyF17U0b4e4bTwTnAfO3dKqPk/GKNlgoaiLVzEiJ6K622LK0GMm4on+Nz34tJY7GfV5oB2vcY5
xQTTax/S6ftYC7/G1dB+27a05qFkkkQujqRm/s1kXn1N+vNlQwZnn8bKCA9MIqErovTjpH1g1xhT
BeOr0ql8EyWh8aTOnir2ySjr5qg2RhnsmS2wnnUFntbrLFfEz+2VrX1DDgSgiL9N2eWVaw2iDZke
wE9mZjyGfegh7hVgVkywdQhKvb+WoZvC4TNSX5wrUeduOQRBGCGuTfEHUBtgynwCSRT0EJyoNiMp
22tb2zVudAs8BlkmCcW5sQi6ZniwQ+dk44xXJk2aGXwEGeUHdu21He3cjt6Vg550k3OCzal/Thwk
765znQEUKHpm/gRba9I/20tb2ba522I7Jt9RkLOdmxSj3SE7otsnRdN+GV7snCZ9OlVxaT1tG1or
XmLJlrxCublhyD+3lGYDNB7QdJ8cGynJtKnUR9SffAmvb5UdIUdB7tV0GLTNldA+mT24eq0ukv9s
/4yVcGZQDSBbMUlC5bJY0/CUQ+tpwG8a6Oj1yBLfetQc99hLPwn0Ty8se+X78kimUEqlRmWabxHM
cmRRw9ZzlBOM+iTgk+0/xV4goLPRnPb9bjrnnabJAxxdPnVhy4lLL800wzspUwaTOvJfI4q54Vwx
ffdHNJGjExTaSDipQ5xvJSR+iI9FQjkZdg36FkZ5MJ1Vair1DbJ6Wf1NRMCvLzwrVpILQsZ83HXQ
ArT2zo0y7OP5VTP5NIQQqHoJMt++EtqAVonZw1h/QLZECx6LwA/Rpx7KS46zlt9hX4L6oCkMFHjh
vyhuWlU5eL7LwIvorjUcyWE2oJulCMD6PQnT124pS4RgMTPEgOIhyX4wBA2tNGPhSDy8fw/4KTSO
HRJF1VgcXAt0iJZJxXcZO2FiUMAfS1M1g30iBjsfmZP4um1QWzk64F9AKpMNcE0a85+/uruAvxWw
SUk2wFZgAqYuYropj6DyZuxFICEdRFLS/wKEU0dLvCgiw+2SrpuQTUNh6VqFezO68dFSgZHAnkT4
CYZTSGh7umHVtWMZkDeJ1PBh9p+4/fvTwA36GNm1Ij7b9Txuxc2ixkA3kx5YqlcY8qoA0uE/QAjW
VL+3V7vmbZSyVCoHMF1wU58v1of+qu6NVjkhS+7JGERm6QyfUzFmX4cuk0+pkOntkFjyoUMo6Wrb
+FrQ4HkDzyG8fjjcwtXKGrR56ES+Cw18/d0LIe9B0i2rdzFVzgu25r9r8Z4CySRJ7SQVLh4v5wuF
BIIpfnP0TpBI8ESEacGroKKAuQgC5v4RtULG3E3Gg2vIwXu130EHb0QXnHklu6XDS9QiemmU4xd1
Wl2r22ps5kcdJGUouCJ15b94WaA+E8iT/tAylP44NuaQ/vv+L82dPjdg+ACUE89X78uU6RzZeCcP
lrcrq2aAFllXZtHUwJyO27bWbkBTOmCRKNyDO14WRsrSBF7M1Aw5fDBB1VCk3oOqAJ6EcCcavogc
Jahr2240OMZMRqIQKQS3zJRkNRQXSlFrz2jTpkJCy4nm7BtQVIZQqkCpi3e7ZYcPLfJsX7TCsY72
KFAm9JTsRSLQgKSGBbNLaurfrQRJ0rpSJo4e3Fq7cPBz58K9suYGbIZF1YD+Jonk+W60DgWDtrO9
U6GlEGRbAJ7VmxzZdnWHrEIhdio8iHDqSPkB/7MNx6QgTw5rLMEbvnRKUSC4fAoTm/E9WQ/tZzWY
Ndp8yvf7SQFtdYXyNDLO2z6xFlNtEHAmirIm2JHFTRoEvenDD+ic9BhmRxtaop3aJuHnLBK30Kv3
F7Z91RyMo+RhM33P8vmhTjlTzk2AuztV+s0aKIDuikjR9oOEweSOmy/sPm2vcC2+EEDJnGniAtxa
HG1YFvrCiVr2tEO6eRd6FiqpMEPEnwpacUzUlUbKMFjcJt8qo86ujaCxX7Z/wlo4ZbXw5pKrwNw9
p/evLq6cgay6GiznFCL5cNORJDVQmco/bRR0+YUUfu3emK8LEgTqA+ay7BLGVNKtgeWa8KLcMMbH
XA6X4PAnVYGxCHSvlSdrauCktgtQnh8IMRZFH9OiRgAG2Vq8IEYlh+O85eboK6o7AZK4z5ZvGdGV
geKgcWXFPWenGT131O1rPwAEf23mYDtv3/3FKUiC+aAqaXGJLQ5yLQAoVLCSn5p5NGzQClkezb75
1SllGV744iu7y6tTpeRE/ZHyz2J303iCGgvZAHdKq/A2hgsHxkmkNq9N0+jLCxFq5QDNXQYyD7pu
VFvnP3/lSm2nDsjahKHbMXr/NEPQdqOXJo8dk3EIe+WX+ugrp+dvIxW0BdM1bxAfzMNFzGOWodvq
sc6gcxQOMFJXTZU8WP74l01vtH6r6WTcMQUQBPeD2iJo+/7dnIsxc80Cjvg3aEh0w2M0OMANKHNr
HfBb/rUH8OkatapfiFB/+1mLfMR6bWzhOk3HaFA7aKELq57zTwgmWT2mkWiP1QhtPqk27A87UgkI
REze4C9N3sEcvxsY7mLSgrkcqs+6af2ylXzS9ozojtUFH1hzOPo38zUFaMOx9HMf0GMDWH/ALxxV
Y4BmqQps45jqDbzhFMFhUdr++qsuB9ZdJYLShtQX5tDHMwHaOZirGI2+TjTkp64HKKlhjQToEzwY
Vvt72+T6JjgW5NySBgop//kSvSDwfVAovptpDsiqHdNi1jOiOCO8AtBT5zedCo3PbQPN0EOWOhbS
OI6MZbBrIW+9VcldKGuVMWAkdKuKP3Zr9OICznltF6jFzBcnRTsKhec/MWP9SK+CVQ8gXoig5DJQ
c0B14EapIOe5sAerxub+L8jOGYm0+B5QPsu0tpTQFehz+p/rSWma6wm50+Y4Qen27/bnnyPW8gjM
DQR9zoSBmC2SgrIzR4nQQOSmZRYkB7MGr/gMW9x08brQ1izhxEBJTAFuZmEJVLoJrUoK02epwMEZ
U+r+BWkD82MawsflHsQTrA8aoFmKzdFw6+lRcQWeNUeQ0SxvIJTvrrfXvubtJqBrbk6qRTy3z7c1
aYo20Hs1cu2fUVh1d2amlJ+EF4QeAhFGfSmer+Xk3JWA2P5rz1yUt2uj9nV4KkLXMCLR3aK31abX
rT4w9a1awX1JlcX7gr6Fv7esBn0gXkBMoqdBmQcfiLIW2FPK/CDd2P/zlc93CRkUBGValpbjDhnb
6DBlnf7HpIG6f/9X5tI0LEqnKrngwp+npncmBkUjRndM6P/rQaboRLbA+nZqVyJYQGqmXshNVjIj
CqjcIjpFozm0nK9vQIRLE3kauilv2+zR8Ya4OQooDx/hSfXj67Ds/fHYFpBeIpcyZHDPby967S7l
AFN9pCvsIN59/gMKGIBJCciNlLqZqxVpV0CPRINn3+gKo6JqwM++Gig6fkOIJdxJJTM+AMFlHo3V
UwelCKrPgeZV/qAoVuupnG5Xz5Xue1+MiDQnDvdU2qXu9nLXYhYlGPJNk1RULHvRFdk9SMI6cAP4
wKI7Cxq+KzQk9Os0y1v1ZtvYWnUMcAzvGCbQqCb8PWevFtYPRcv4FSVBVBpQUqhS8aui7qAfRZpz
a2S6Ot0FTQKxAkQrofO7JXuBBzpyGv5LzSIu5BFrcQT/1hkKBpOHlsj5hw71NpO5N/rQ/Snyzp/I
ktrSkOFVMUL+caAPk37Z/gSz/y6jNuUaThOZL6YX7mUOtRFFOndm6jWwFWue1hl3MGpa+VWhmP6+
VOwObgQYRv0LkWPdMs3B/1r+W7h79e1VL1YRCrXJgG271a/o7JrdM4PMDhD2QZGPqZMC1HJIiLKr
D6zZliZpNxgpkC3nX9lA9UXhcvHdkUGmJxCH3p1dw775q+OPdh24H/tOTmr5n/eb/YvxnBMUTcrF
5gqQixQimwB0rmiuO9jAdiFh/CaABeN7V/RDA7FCFE8fWK1Ni5DzxFSetnzbwXVrtoNPyTWH+f/F
Q8HmpUZh765U4UW7jlP0j3Z+oqCXt73ctWINwYJbfg7ZwJzmo/5qg2EzMrl9Q+XUQtM13tsQj99C
8gC1ja82ErVGhuETO6zkPRBbJIylPCglzrAXVTtBEKAW2rcGaLX/gRyMTg6tcPxe48V5/rt0WIxm
fJjvNkPAJB3aEf1PKAibP3bceD+2P8LagaY8qEvQPHOQWdiyoHDBiw3f9RPI4vZ5J4fuUFZMD8lO
tIcEwqWPbLeBX1M1YAjbmtO0V1+dohdzS2oSurMGzvMwIT9rh8Xwr5bGHSS+VBUOqnKx17i6ToOK
LODKOXwvfBtehRDO6iBwoymcXPo5rfqld0p9evaANVUHA0rZSx332X+WoYvslnoQhQuuxsW3hXAI
AmGzC10oRuofVVTPbJOTXeylntrthWt4LVrxcsaUQebJZXH+WXMtzcKK0UFGaIMabg/kU554NaDz
kA96lVwnMob+owpzqKze70IzFJhKEKUCSp/nlvUpaniwcfkG0P386uLAfoCfqoNMXQt+liNNhAtp
1tp3pdjLjTjjVNnOc4OekmiQKeiBizgCuGsN7Rn1Lq7NormCNiYKL0CQVjIsGprw5/NIpHuw7FDB
IFbMBD08nXmm1w81MlUFwcAfoTtLp3r81LYxAiEymbmOQuRQi+vtD7yyXgnkcB4wpC1FS/x8vTpk
zfmEdJYLA5l2KLSCt0Nj2n9GUI4v26ZWjglvI1xoRnUzDbO4eZAsgvvISCN3MDIUYqfJEMWdQi0I
aUF7AP7ZO9lYXnCgFdelsmA58xAl5enl2bRahESy2gh5LnXi4DhV4ECRKOS/8L2Z95WfJEdPgHO9
4EZzoFkcT55Cps0DgH+o3Z5/VgntTqcgvXoCWDsrkalhVzylbcks1fZHXV0fx58V8h5iUPTc0Gh5
muVXA1hnA4H3fZJIdCdiysnewYbnOnmqc92q9/TrQfdvm17bT87lPNpEyUHYi2BrBBoCL2MCxMLv
8wdIwIzrLioaiP0N7dAIZbwQhda+KfCReeqGxyaH5nypzGmVCTJZAA06KH5vhRkDkpVF0l/AqayV
UiBIAGBBi0nnWbt41sH9lSkOXHgn8Ij9bQQ9OvR5Sn87ylHZQ8ATf9VS6JCOfpVDYNwrfyj1QDbj
W40FX55pweo1yaZEw1XvLvjVWrxgzlEHB0GC/ab5UKYT/PJtbZ9ACznqXYlAqH+jyaZvv0YoMyi7
UjHaZ4AUenk06E75t+/fc7IGqnEMWvHvxZ7LrjOh3QMti8gL2i9BPR5GIHvX42CZe0RWPjAYLIH/
gIokcmj0e873nDdJoCMv5p1qpst/q4Wu5QhxWUgxHMJiUsKd1VA9vh8mNLGftpe65m5gFrjW55sH
2OC5aQ+6aDoUqXLyJIisva6UbQfdvaz/+YAd7jgG12YUyBKO6yFZlMIESj9pCoebuKhksjco0F1C
gKxFevq8kDZQp5JiWSDMIfSFYwM4IvyDzR46rPQe1C4itW0eftte0ropCpGkmbwvlz2rLG0UiJcx
pStxfNOl6u/Yq/pvRc1d+gFL4BqAQZHOUoY53yQNviqUdkPvlIZBc4izHH3aolMf8GHvwlW9tigq
blQi5q16Q2RQxmY3pbSbTyKEG3xM6xRp9xDJ2p1fOP2Fu3ItrJOFgFblZcp47PxjXiWy8FPXOjzE
yskKfBSmQrVH810W3YQQAtrntw5tx+nO0af8wtbNB2p5cTlzPHdU0mdjWXHRE+qxJoBgl6dJ9Yvz
UbwkUv1dtJrzIKLAg6Ddmrnxw6J8aOKmupCOrKzbVslHIP2gEvCm3654zMM2fsfzJHWyF6VOh3E/
dk5xr5ld8tMqnfClcqB/vBBWV64yHmtcLHMXm6t0UQiIoSccfTsO3ETa2Y/5ngZ6WcPFbCmx8UzW
EF0ILqsGcdk5hPMiXvptA1d5V5gReS1SOd/hwPa+DLX/ItI2FlwkiX9hgW+DGTgoipQz0h2LS5h3
ORPr5hBjnUYI1Z5hXeS+IgnTf20fxzfbx+gIOwcehPos7dR52a/cVo/UNFNQrHVryMpenEzYza4b
ZBHs5Kg3EM7pdghLpvluroyF3UVqAEtHNAi0JFzmu7kUPGk+QWOYH9G975FYClWI3kfvvXfhbJT6
jRAO4QAE/flikwHHDJA1cTt288DTzzjEFVS7KFppz5Bc5u+NddjjeUmTmHnZOYaf2xPMQFIphZ7C
Yoa9Y06i0NUd8q+F8jkEcJS89yjO5ua6IKUxm5t3kcIilpFrso9LiNNt6GiCPj+g9JPdxJVZHfPC
sPYI+MoL5+KtA3H8eb0Tn8F8ghQ6X+M45EVqmEPuzuWT20Fz7mMvhHnY6ql2p2VE5THoqwswxTeR
Xccor2iLZx/R1lx4be/lVQBza+4KRJzkIaBC9ZyMkToeyubiK2jVGKBdtpJJD5rt5yuMC3OE7SMp
3JJ853ub58WTLOjwQ/utDu/NmOeFvbK1yNa60K56bcwKNxmRcbmCuxwaXsCGcJVun/s34Ww2NAMY
SNTmPuviFalNRURbqoc5pSjspz6GjRX16XjvSV+DBNRuL6Toa27CFLpNTY/HACDo8484cBtUQBYz
t2Hk+rbBOW6hfh/7Hfqi5r3Ma+WpDJur7UW+yb1Z5GujCzcRZoiQph7lblrl0wOeoSD4Gg7IdtvI
vXxvy8T/HSCTueuQa7oQWNe8BsohsI2ADHVLLj4wsjD2AF9DDqggq8FzJXZ3GDoYtA+0tofT9kLf
XBbzQkm34eKbmTKWnGKenUgQ7E3uQstfPsVINcOGnmfZpSL46gdlAp9JfMkU1vKwa4oulaluM3ca
aU86KdJSvjP9p1K930Mu1RGOVjOgrVZkyYXQ/SbL+bvC/7VMP+3cf8qp03zk9TIXdnn7e2FTPLMm
AK9a6yOl0XbO10kvBiTskOTyZrC08nX7E68dGCH5wCBFBZwAizhntNCvF6ghuoAi7jWtMD5pSE8j
eYCIYTdo2c9tcyvnBZwNVI7EVBqIyzJT4RC0OfswHeVGQzViSBHKtClKEjzir9CE2g89ogzX21ZX
FslcHS8AbDM+uywbxrCZZE5rZy5wfXkfqrl3ZLguu2PoEcnDGEqQ8r1pDvAlLmLQ1aAuJHfIYl+L
vqrnzNHNiia+GoJKK28quG+bd1/F53YW8SeHo2WA2DVzIaH2kOVhzvzYtZ0m0ZSm+LH9GVeclcc2
+8ZmgCxe5optGpIQhHnq1npRCma6nfZWtFX9z4ykdss4YjQZ2QAeY7tqVnp5jpCQdI7bP2J1L03G
oMg+uJ2XhdiqLUVI8Ze9hFid0lI8Hf3Gs29ISKbj1ICb37a3EvDAodkCRB423yQ7rVCYdu70zC1i
pECUhii3q2m73kyTk2UX3GZ1cWCKYTRUGWBbZnKaWSKr6vk5gShsEZ/Kp2d66uptVQfiE+qX/oXj
uLo4XlgzHo0TsiQFEtJHa3ZicXncVQ9Dayj1rmj7IDso4eDoF47h2uGHe5LyII0fmsrz6l8l5Vah
ySqpw9zldKCMG6HAMnlSfRJ2237hUp+uPL2W/75//2D9Aw0DlwfFm0X26FtqFqPSzgkxhP3oFIIx
L5jzf2YyvcQYsrZ7zFQwO0+PSSXQnK9P5BBT9yMKP00Dv/lDqkehcpej5jU+kiMP3k+1VegtXvCZ
1a/K1Cr4LoqR/P/cKtT/lKuZ3nGjQlW/giSz9WOjDvFvUWr219KLH3M1gCJ6+7OuXJkCNl7i+N/a
yrLcKxsDyKRep67q1eE3BzXSXdNqhX2w+1CgSJqZTrALRlvLbwIErIMLed7qopkGgyZgJnZaYlXp
9eSeUCDtShJ40D3PC3adU3r2TmkqcdUGE2TXSQe79faq13bYZHDm71gksWcR1iEuaALUdQkGfZWC
aLKnPXdkcROVM8E6eJkPLHMerADORbjjHXu+t0y06RnahJD1CS35gWxFeaiYT/4yqU13azYgSvex
5hcXYNdre4sPz+wP9CnoypxbRWXJ00GqQhWmefBaj/ACkQb5J6Eiqjj0rXLV6kbzT9wE8cv2913b
VtJom2qdxb/UhS+jDYNOZA1JWdk18hHKcnTdECFId0VRjAetSouDYxaXuNFW7jWiy4wGwCpNW3G+
3qpTIfAIfdZLsndj6lb/3KPSe8hGJioPYV0gxBKjkoyql+OZz0HVyd/b65795qzYNbPLAgoAqolD
0/E7/wVT3AnVK/kFmTbZ0V3YpcFn+if2cL1tZyXeY2d+p9C1EG+QNloUGFUpoRoqEShBDC0Z2/a2
mqo4R7ENXYKbD5hjgpFy8kxvsATkUYPRKMdbkQvtBZ6UM7+lPVie4U3MmuUJhH7vj0r47f8ZXAT7
qZ8s3suwd7dEWgR/pDLsWsWpT0XFIxApN+TehjD7HZf9dAHCsxIaMA2QhjbqPA60OKqyyrU4lvAq
6T5yQTurRVz+GtWO9nvp9M6fGIb5C06zcliwOIOqYdIDMr+wCEv50BgImbpVWQWfVT2QgLQG1E/R
aar+Ra3eQcjLQt9me1PXTstrs4tv3Hbo+wlDiV3Hr37lRS7vM6OJ0ZLJu/JX4VX3AIk+oyvW3qGV
mpdX29ZXPzPlaGAVEJmRKJ2flDobAUc17PDUFb4L9vC+TP3xV6Ma49FoZP/+/JrnArAdnmj8b+nB
UHbHStTHiWu1ze+6ytGG0n3hKp0wL1FNr0RdYH0U9CEbg5pr+UgRbetljhrAAZ+od15ZpHd65Q3t
rlb89hg2YYMwcODNCsXvx0PP4eeV6cWWIgUYh/AvJ66oIsZqZOnIK0cxzFNDGnjhi655LfckyHBg
HES8xRUKHp3ef2xEbp62HaIok9Z0d1qZdEj6KdI5xIqGgFlXovl0s+06a8GPQhdtPOYhwJEuXCdr
fadJFFDfoFvH+8FkHM1mMOAfo63bC3nCqilyQF6BfyFfC1MerOCtCJTIBYJc3drlVN92OZOfCWzi
zx9YFW1UlsRYFjfY+YFQ8tGMR7Q5XURxo6ONOOBuiFvjUyi5SD5gCi3lmSORIv5yeEFOOK6YtRGq
qUQssYtH49oKDJShgkTmw4U4s3YeIH35f9YWjtKM8QD9I9SIGgJ1KLYVQLsehdcb+zBBI6BE9cjb
QSEsj4VZZxdSoLfYbo4E4ECIRGA3wF8Wn3UCfKn6HdbTloQQMfQ+gcVT03r4FBgTk2CsB+2BMpz5
kqLijUQHKP+7BLXvSzMca74EMRkhj8ks3jCL3EAr2xFRxih1077ur7sglvc05qsry0QVevf+HQbP
DkUM08uclEUgQFCaaSuhJFwpSD6EaRuJfRHWgKrLhtbztrG1bwwOx5i5KOH7pIFx7rqJWRfKmOWR
S9+0GcH5iri/GtWpveqSCiFe3RJtv6/Rfx3vBEprnxzE1YoDqK/yafunrAQl3ofEXgQwUE1YAgR9
JwqGOoFcLswT+ZCFve7spdLvTO8fL43nPU+1S/69cpPR/EY+EO6YGcu2+NZ0wiz0ZwF4lWBOf5tA
88S1RCtX/uijqoQYILSz+P23J10+EDIwVc8Z/iJlaLQc1tVpCF27zaI7bxpydKadfrhhzFT95Heq
8m4qbhA+89PUxNzMkrOIhFA6qIh4ehD+jorcMTRs3yLEmXxhdNXeW5HfXzK4kkqDmWEjSRGgzlg2
p/S+yVXZYTASkbVvG23Ir2LRC/XCp1xzGZipeQDz6OZCWzhvLXxr8IXNp+yU+EmLarS/09zo/fue
Fqd/LAub2qIHx8TwXsucGFpTM36NMhGohvNjE4agJTTBiE/WOzysO+rmAfRNepEA5I19+EjA0VZ7
08nkn3cek9lvuNZ4okHuCKHDuWXIh1Sohp3W9QXt8b1EHqulM20FjHSH1qDvRTY112MnLoWKNzEQ
w3PVCFAKEEWqK+eGo8y2w3xIewjxm+oxz7s7v4WHGCn4tH9vSWxOKmdGXpocgmbjwmFReUJq2gmk
Gxv1eEIvcngOEZXaO90o3xttZ1O0hIk4ABw4JeerKqveHDoRSbel9dlf5Qp4gCs9MIf7NEMGbnvv
3oSbeVlUwciawd2Amzo3VkQ6GVVkJD9sptSv/Nqf/jV6azwFtZp/m/3sUj775oDMi9MoqlHtZ9Rx
SeE+FXpSV02c/egDM70yqroKUM5y0vvEKaafkJANt1BtOh9YJu94YGmoKDEStdg+z2usbGBA/Ufp
VNYhy1RF3TF7AvLRsdIbVHAb8SGLJnIp7BJEp4sWTsFJjGiGJz/SYup3AzO+j6ls/f/h7Lx240ba
MH1FBJjDKTupJVmWNU7yCSHJMouxGIrx6veh/13AzRbU0GLgOTGM6ipW+MIbPglMDveV9IcL453F
RawrcbO/KG4sErqrGU6WWw3a6BePI3yg3dQl2k7pzviNbku3x7pV1GGRjSmJQxB90MKIB4MsHoYt
eGTu9bOUsyhTgXXylP5XGQ02mPNGXTIvWpOBCHGIuShR8CxCLCToOd2nyIlondtaxpMx1tNeNpV6
pNQHNWDWIShb4rEaW22fwRL4Rt2hvU279gtwKPX1/ePyVxLon5IMvwO43189wgXgyH17+jtKqUCK
6HP9yzFzV6tCS8vH/gaP5Q6t9S5AaCqUcAqSHVoYOjyJLI2tNvSwqR8+z7k921dx58vuRSk0ObaF
CvzvHs55z14GsAt+C7bgyO8nEiAD2Nagv2sGt30Fq+v8wMBYb0PDLvo7q3K75OXC1JZ75XRqWJuB
jIFMt1x163tHuWqokshIfo0DcOc7kA7qF8a22EQT9oKtnzw93mWoRDtXiVXb1q52Rz23dmVS5vPN
pFeGce8lmsjDWXiD2E5lGk8wPZO5OmiTzKI7A0i1PKYxRQ8MK9HYOVaFWRhfsoy/9Nzeci4gJ1a3
G289wAkO/EI0XxQrl6LFP62FGUBf5Hn19ATUWD6YXZB0YWBgraDMIN67ZX+BIgZ5db2ICJcCnADq
R4GU4HF9nyZDqeUw8X45eVI5B62dSMRCgPG1ez0Xoxfv6h6p640HLMb41HQQxwI0jqadE0mjxEbb
s4t9k8b+L10IzdhGwVSkIfCv3t/UiVsJnOpFUz4U2F9m4SDn+LPTwf24dXxlYR+vgqE8CL82yh+t
HUXxTYOq0Vx/nkdV1eoTtrDFwbbosTzMKaKSV5nsMIfElkCrcPi1m7E/0I1prvW0LFosf0cjuZ+N
ePhUuo3pQ2Ds0me3FZgeSruZv9olGjzbVus5k7mX1/t0msb+ClfOLDrItDfbzZjHEvu4vE7TfVcF
Y3c9+nNDBW6wpsi9k32Rv2SUxfrQM6Om3nkWToJPkz0hKN9muZdu8iJz4nBEi9NO924+RMl/8EDy
x2BiyW5KGuXepnaKPP1U1eh1dxQLbFrzoXJqR7ux6sj75REeiZ1VB/nnupk7hcQCNuQHBwm1eNcG
U24fR5xfq60ywU3u5r4Zqh2Os7kKVT4GD8irmlWoD04bHEDqZVE4OVDVN2PcWhgJV9ak9nB6uuTY
aNRpUDaYtYeWxyy6kigPFCHwq1F8Deqh8nel4Qp/23agW29LXa9yJLfdIuh3KHvoyQYs7ujd9LY0
PJoHqMtt6jpKoQdNo//dokzq3niTGdRfyZ7s7s6RTmmDAZiza7NDR+C/SnBmb5uyGe90p+m6MHdE
EqBVOzfxse7NMeABbGpnZ1vSKA5aF3jpJz0zM/euSpQLuhdp/fmqTfw0CJUvQLEXcwlB3x61m6Sj
Ibfp9XQof8Uoo3WbkWf+2Xdbb9rUrqzuuT6XVUvteMTc2xTTjYW2RH7nyWH+Hc9KoJWtpFdhLoyM
CuIPud5EnhlWfTL4G94sdzrEmMcUd/Oga0YeWhmXa7XVCiQEPtkEJtFXrG6M7ljXcWB8svVGK48R
vtSj3FhdXRZf8bLX4v2I9qF4Mnq3Lj+3upcruW1VHpm7ITIrtKi8ItHT75EmOmGGg9F60twUQ1I4
/+lAD92bQgKxOnq1jCVNI7KHDUevU191XzPLeG/OllXhU59oXh8OhWtH18PgjriVNEmcNbC7+9xP
VYidCDKPTWRmYmu6U0RlHWOln9UkYv2biBv9YaY5GIcN90J6TLiajT2S/+ZrhGfYjW2gFLCFLY7v
qNk3uvV1Fto0PBlWZQFH6fUu/TZUvXNna5aob52OtynkhkI42fdj/FXraAjGTeyYqtn2gQs4ZzBl
oT/gW5y+dkBdnTtdJy+aqOy54ailxbzBrdU5zMg8G6HeeO6zO5fWjxo5DIPtLXDOdqcZ5+GosoYc
EqjXtqFE5SjemHWMOWnttbJFcctHWsIuqhHA0ZwYyObO3YuPMXaxaTOtuG8BLvqhcKU/XpU0W6aw
b+MIa16vlMV1jSVVu9eFEsfZyi1j2yiczMNgUpNCCU9LO31HUCWLLQq1/udem7U6bG23NLZ25Ehx
sOzUtLE6dnAh3jcwRrNjD3OpBYuAiaPziDBJ8RL1Nuc67/JWbBGl7e3P8PFUd5036NHeokif9sU+
1WfbvU6aSPxw8nRqt/lsOQKxfhPPcK+Ona/Q0NNhq82Th0ksuo+9jMPaJ4/emOhmf47tLFI/8wDk
0oY2kZniEKgvs5NVr23p7ZvVnigAka6q44r6Inuzv9KH0iRpa+CSbIpRFPNNO+RR9xn+NYIJOQzd
nw3Noz88b3b8LS6naT8aqFu9KM+NzY3TzkC9UPrP24NTzeW9HmSBs5Fukzo7a7S7aj/Rcuo3lVvb
416juQmCO8MJM5wykI9XOV0SsS0j2/uBO2sy3QxqYRv7uWN3x04Fiw2qTGQ4zEqVt00G5mtXucno
HktjYD/D0jbdkD6ibB7spEyqA1im3t1Fegkmva08zbjte/SGjG2LZJXxPBXIVN3p0Eyh0jtjmpu3
8VJIBQ0Qs56wwMduE5HNVD+6dKhkcoCnjkfzNq/EXGzej4ZW7Qwaf4sfEnAWal5Uo9Zi9zTPoy6Y
svkpjZ22v5Kxyr/WqEx3nyMr4oz7PCO4WjPFcS+VsqqwKDv/gzI5y6+gwkfcQrUEqZY12w+vAwNz
atd4iqwcL2Mu/Z+GCrISisklMcqzUImhyN2pgMPWJKO2T0MlyAupiFVlPnErlj/bScU3nkiaX6qa
p/5QGV52yeBklbEwOZcaKZBghBjJ49dlgwyprIzAVjwHuS2cUPOq4c7oC+NWacikxRWOAp6scFAY
lVFd+LyrysHS16W6SLHib07orAF2pTPQGWq09Fmpaqw32eQmjwUlqa075vmlnGFZupPA2gco/Lcn
B1AItvWqpNc2se/Qn0qfYqG0hxROlPrE2yHl1oDP4G+dmELuoXR6J/hcFNC/d7Wu6n7XxDNBWWal
MAvglNXHCFD+Vxs0cE+ZVwX9n2gQvrS3UPW75PugCV3fwzMp9GMSNO3vunTdnHvTL+TNDMixvyLW
K60LWNezjQNZH4kRUjMOI8nuqu7Up6PbIinlPM1Ey83ymhvxfWaK5mbQ+oZNW3eyuVDrOvt8jLnQ
1xfm5CI8t8rCmq70J5OC79PyanUh/Ighue40SiehDOLukgqus06NWBxKI0vdHxYsW2c1x3hAbnQW
if40pjih7avKKLv7UWtxKndIZIad0xgzrB6+nrMtzdz/BTqjNzc0Z2BLTUh/jHmYwujM/xM1Inzu
ASbp3NyZVdkZV5hdu8HDjLt3hV/54q5chpVlieo1marIITzvYSeMoUToI/lW8ZLFuwgdjuIu8POi
2JhAF7Od2ZnGIxqTgxG6dl2DnazoopHkVGl7LQsxi692UznNfVyassNL3Ro7uQXlrccbDTdvzd8g
1xmlx8IGVBrKJDIxPIa0qe08M3PSfqPc3vD2qAHjQL4Z7dZDO4fLggL5ruidfjEXl6qkiRalVd8+
2DNP2I8giovy2RON036wdsVdtRAFSe90aDHUrlZXFirEaTI0w/RIvyDeJXOJY5FI/Dtvtp6xeNQu
9LnWT4IL+40EGS4XhVSTltbpDakaMRqDUPqjJskV9u6UxftJy8x7PXfy+KD7c781/dxKw0wg2hG2
rszsCxt/fdj4DSjzckVTAqHdtlY1HWJdi/OgNB9jN7Y2np9lX8tBipAKvk3IAZXtQjHyrPDyd0QO
NugJ9AOoDJzOOquMzqnT1nz0bKKKREHez0WT7AcZRaE2uPMBdQ5jUybqu5Zo6Y3R2fHGr/NLgvpv
zJyV59AjWEGhyVzV0wpHFBzw3HqMVJIcdZhXO7tvpi8Ar/SbTnXD1fsBwF/f+H9vbSa+kFh5oBZ1
VV6L04k3k9cNzuDaj1MatL89lbt3AXmPewOdxtPDpEv9YKtUNucH7L80UtxGa3ad2VfzNhrAp+3B
WkQXChqr6inNEn4UmrLwGKjX2mtiQYwFTwfVzX4EBiQ2JlpLO1/WnR7OfTn8KiRaBPu5sSL9x4XV
WJZ3vRp0MKHb8Gqey5m22QS+jZvxUQg/+g7GpCm2iGtWV7VQVrATUkzzNotS8ZgFsvlB9zTdQbzV
jQ++NssCQPzjFgZoDJFjeRn+qejYQSJTZxidx67t/fu0Mb1NFAhXEQTWHkGnL7Pu8P7c31hzHH+o
/FPRWSi1q8ufbqSuzajWPlZJ8icdbHmj2xL3qQLa1ZZynfqOE5H5MdzQ8qERCIFRbKMkvIhonM6z
NyhJ6EXnPvbjoF/ZusCXY5jn8YECtx36ThZfIuO8cb0hYrUsKmIPwFpWKxsQY+d9VTqPZdPOza6c
mvkGvxdvDpHlju7AZ6lsY6VOP2zgA8mN3ljThfb6OiJcJs1UKWDTGFjEXU8n3Vm10vOWSeuoARwU
4I9rYnS5GUmytnoG9bBIrHI7jc4lx6Ozut0yNLhREFrgV/E+Wq6ff/ZVZ1Fgw77Qf0zGKBs+pSU7
4kHktgMaJHPMbod+WNbcQfW2NpPb+dauJ4MfNik65XcSyTtxLNJBu+rdqJv/YD5vdkmo03VI9m3r
GePLaA+qS3HKEcbDDL3C31SQuW6hBrXVhx8JKpC0qtDTp3sEQP10LnUjEaiSOctY8YSnTqfSUIx2
DloiyLI7A0TRhXD6fO8wIuA2+kg+PYi1kL4b25GhqFE/9gOko9nW1M9RU9NeiaK4DrCvumotfTpU
PG2HnIf0wqWwbM3Ty4mvx8XoEaQt52X1RuFIqGxyY/cx6EV3MH2ptrEIRtRox3n//mXwxnvI5cuR
RIMWoCQNj9PFFVRTp2is3Ed3aFB069BvOqrA6EQoa9dW297vcqpYnfEJQ/kyuFIct51JXwvYXVLJ
+MOXEz+HZwoIu+4v3fTTn4Mokt3nk+E+1pPZfxFuVO9ENeV7T1RGOMMsPXi5/UG5Ui4nBmXBoWEh
8Y743Omgo6/BvqyU+0iI6B1cqQ/PqecBCmnh73ys8fp/x0LDgwI+wnnr5IkSsdU2aeY+GtJMvw+o
KYYlqv/HVsrywrc9v36WeSGssbz44MdXd24dAMvS+PKPudtjb8ULHPax2WymTB4TJ9Y28YySo+nE
yYX9+/bAqHABnIfXtp6jsKgJ2b3jPmpDG2zHpC+v8KbABaoMENPu5K4fmqfIMYoL9+1aSYTFRVSH
QUnAiSmRPD39kE7fJY4t6vyXPaJU8hV8cWCElh8btH47PQ+lQ7dnPxXWYO/rwq69LXsrMzDHqYbi
xhaGYsMPFVXktrfSnYXjyiWzzDcOHD1FIvwFQwuhed35S6SSmSxG65eo1K8oyrO906diY+W5uc1i
LAjBYtobu52rsI7HfNOOcXBIKd1t3z/555cMVlWgMDHqQPDAXQegKtHbTojef0SsSwA86sf7tu61
p2lwtEvVp/OQAwQkahFk1jbd/TWkDoB5VbhkYI8ZHYibyLCaYyScFNC9rn2fDZWhr9lcOtXLqT29
RekTgXen9kNvniDgdDOkc+zls9snvxrTonlBE/6xw6eiJamyO/QXu/H3+yv61oDozy02CUvZae3v
RFliELGtp7/61pl+AOBtd0Fj6gcIDdPPTunP7w/3NzheT5D4AmrK4uZGy/p0gnBvvarzvPhXnfiV
+58sMrPaUE9r9Ztc6EmoVZRGEdj63Y4iumksrBXDyVPGoSLm3fVum4GkHJIu3zsDTvQ/K6iuF5bk
jQ+PkFnAPU4MAvlyFQFNwThZSdT6j1FjV1vpEHilo8qphmXDi110ftiIlAfm/ZV5Y2sj2Aq/jNwC
yteaHq21eT1jr82oaLwAV8rM2zkYnZ+6lraX5ErP7zr21l9ZSaJNgpPlt/wTaGm5k+YC3bRfupek
m7qV/aFo2jwsCd9vXKF3D5PRVZs4g1Ty0VkyGkQKgGe4KZ7RDipMCtqhE/kvJMU8KwSlVG6GFkeQ
MCvsS9K7b2w2RgNNBzQTijJ6yKt54rfVTUOb/cI2Uzc3papHnAtthHjvtRRjx52tpDNt4xy1r12e
Db73BFV7/FzRg41Cx4z0PzpCiN7NVPX1tEOH0k+/Zqpln35wWcilwFZ7mCBRaD6r3yXYYuJWosRz
MvHobCR2o1ui5CnaIUx9CT9x9vWXSAVZT1JYMljAHKerMmdFg81TIJ4LM8puezfLD35R0CdnecJe
ata3xk1urbZvLjyxZ3fNUiaigEB8ijwVjIzTgUU5UimjsPeU8j48UaKbb/q+Gr9UeT0+QQ25ZP/x
9niAuIjDqU6dFYtKz5L2mJlPUVuUV2aOXVc/lvmuRDCvDmNUmS9Up94akAwG7XiaMzyVqwl6UT4k
STTaTwAx/Ke5H937Mqc7puN7uLV6+6KV81lNlOsJ2ybO8N+szVt/SkMXTeeY2otfNJ27lUOtyHhM
QQs8CpLyxmpE3j/nxuQ52lFAeJYPIKKV+q+0pjreJ9bc181VYYxTe+FbE4/zNU9u+oUDDFeCR9Qz
zuOaVo/TRqHG/AIqQCAebAatIJICy5t4m2EsfSe69andHGLNz+fPdkM3iLZgS3KnpY4I7qrYLLaI
0JTedjScYrhTVYc0TOnZenvVlN5QHkctRmgoh2iNACOgKOdqbhM7uWqw7uz3g94X2k8VdcAfKVRa
+c7vlHixiBUENj2K6HzojaR8yHJk4MUGBmg5pTu3spq6Dks6x9/o32rTz0Ao79FySIw/GXZiPxKb
p/nLbPdxt0uDMhcbAAv5s1DKS8Kq9LDdq3AMPQRxjcr+0I+TuK/NhlKFqiz+6cbRSUZQ36MLOhxl
7DrJg5em3QNaldF4pZVR8Z8NnmkKtQXHtJ1Sjzaglo3VzWQq8+sctMr4NRUzllsyy4r0c08L4MZF
EzIJZzqK+WIJ4hbfWnvU9aM/tmDdwrkFN71tXSu9DaC8+td27Ftd6MVag3FK3mQ4KCdVoI50SkT9
2hZUjjZtbTR0ZGZTPqTwkW2a9EmW3+InZOl8viD65ngd/i6tISc3dNzMRj5oENo2kVADDkg1a7dR
UYzBJhk82Xx160now66z6yord26EJq/ACygW/n4E0v5z1lLdfslEnw77pKDKuw9qzfpjJ9EsC4hM
fkDB3B2ARA0XHuCza3EpZy2Ab+JbeKvrsp4RxHpSVPr0whWhDiIfun1iq3i/ZNVhA/4O8V0st/Vk
yC6kAGcje5DEANHSR6XkwjNwei9KF2mAYurt3+6gFw0CE/CKtiDojC/0l+S3BnQO9hNUP2VwUNjG
0zh4//k5Kx0QeCDKgtIUuMGFKHf6A6ZiTJyiKOM/Co2++IvlK/+nNhgzgVjRfIZznqY3cx01u1R0
xTdep+lCXH8WcoGzpXZAK5LMi27zKiCh3WaUJC7ZM+G9cUjwtIm3VTmVVoh+yZ2GoZxPMz2oLoEm
1xc21UQqmQTchNxL0L3KvXK/VmPV6O7zhIT7vp6n+liZfnXIUR9FIbHGAeP9lbZXlyJtbFQnkGmg
+wn+du3l2OUxesPeGDyj2ObNYIj6PNSWN/oCCG4dTS6od5C2vELoebiUFE+/qK5p1cwrGzxTKUpC
e2z7r46Mi1dAN84HhdGQf0KgYIkniV7MxQvqdCxzsqMpMYfoWccV6iptZ3XdJrWOLi7yLHV/UUr5
bwD+78vyd0BgSZD/OCyEMacDIomd50kgA5rWjvji9UH/OfIhIff6oI4Txm9xGFXUDIqmso9WXT2Z
qtKu3v+QZynx3x8Bp4s4ip0LNuD0RzS9UdHYzoPnou7MZhu5sx8mRHjfhOqn62Hy7Z1w0+xlGOPo
1RTz8Dl3Sr0InUL39+//lvX98b+fQqma/hA14zVJOi87fZxVHzxXgd+5x6DvyybsO0xJw2BAxWZr
GfVM+1GmX4xuir+8P/r5lubzo6Py/0ZfLQRCXLbTIff5XA9lsnVbf4o3lrjs1nt+VhnHJ6yCgk4N
Yk22mixzHALVsuC5mf1nB3By3Fk5B57G4cZNgvlCm+et8cCuwH/GEghI7upOkr3vTkEw+c/j4Fio
uY7YnU/TsMEhx/6l6ia58P68dWQhbxAZc2iBxy/r/E9S1i9I3rGIg+c8bpx7c2zix1L443G20/wS
meytudFJp9SwkI2IHk/Hyhoiwgbn42eM6r3xIDs3v5FW4s+hlmsBtr25Y3378DYBK2CQ3VC2Qcxo
tZy2UQ6+lsroWYuMLt60dK/ivZ7xlF+4Yt84DYttAR+NTiWN2lXSV+H9MeFQED23eiU3sowCUBGV
tnMx7L0ymynf1DJqvqZp0x7en+IbX3DJMqDvQzWgLr36gqZCgNOum+DZwMY9OMz6nOJaZdvzTh+B
312IGtZvJqceOUoSeEQUUfxas9rdxFRabsTac25rdrsUZKc8bE1XvESVlhNFqCKMrSD6+f4k39g6
XPIIQFAZY5ee1Z1xU6HC7LC8URMjNCH7K1LF8ahhZLBzsu6Svctb48FVgRhDCseYS+zyz7GgGdjk
hj5pzws+4lqDlbPtJSyqneYn6a3NKlxqt7/1GRcdLOKghSJjrj4jbac0iJAweY7R3Iy3sGqjjWa6
abkpRRpd2K1v3J6MRabE0f/b/zqdXu4Moq1EHz2XdtWZNJJt4GXGOOsXbpe3dgtxB/k+3Xu2y+rE
B31TW9nsRc9eEXfH2RymXZZnyTV96+jWq+f82ExzdOGRfGvQxYCcojY8PDAbp5MbZSSDrO3iF41M
YWPnzbDDRxpDD2HUV13V2Z8qM0kvnMLzQdFLo5hp0kBFTWPNNxiiXk8i3Y1fukRAjy2cuqdDBClt
749xfVuaTVCFsMDt7fsH4/xLMu4SAVHXgga0NuahYt2MsfA4E5mymrDmQxCSUDL68/4459uTCxSN
JpYTvA192tNFxRXNLVrZiZdx8IJbayqmMB0898E2tWD38aEWFgV4D3IDfvDpUEWcZCnGgwlDDcXt
pJnpV7wlwTYjZfHha+WvASPsF97cBVZzOlRct6KF1sGsAqv8VGitdhwng6PQi1tftHL//sze2CRo
c/A4cIcuYjarW8WOKq/oEvg7rd4628Qb1c9As/JjEaQJmDnLRIFWXhJmX6dZLCIdFHTCaV1Q5lvP
EXxLU9qlTF50fRgOlplGWwuX1DCZMuuOCrOCZzia3wF5jLsg090LV81bG4fQYimFLeyttRZ/lNST
V1ta8kJ1rj/yTKYb2yvzB2/uk+P7y3t+aZMVUMlGGp2zwG49/ZqO9HtnduvipR1zq97pRSKzex/J
fPMbFSr1Ja4gXV8SnnprUGphHDSSSUKb1TctqiwDwi7lizFA8tXxMf5CXci6ncZSXCGyMV643d4Y
jzoBiTMGnqRy60CjDNy5Af4kX6zGc0KgzAnaokOrtsM02H9SysQXXvzzD7i8gjSk0NijqLmuZwIM
Ssu4G/MXfTLnvS9j71ufWBgDGf38Qe8YPh8kOySL6UaA0qVafPoFCSOkGIYqe9EiOgVfp6wh/Y+C
qNCOErrA1/f3y9nMljwO9vsibEX7d72UqEzG1WAl6mWRefql0D4KDQJUHl/N6v8/xiIzAyGxlDoo
hp3ODPRY5epz0r1YunRACSBrteNNhODRasmlFsTZPUMSTm12yY2YGXni6WC9DWe5jszxJRjb9taK
EndTV4PzeezTYx+ku8Qsswtn7+wdAi0HGBh8mskxCNaITFn5UZnHqfmiZzrhC554tb4zqRVeyPvO
v9lC6sNsnE49VTprOR7/BGZB1rc9eZr5ouhRwK7FY+RajFGvNrkeXIoCl3U6Sfn5XgvWDv4p+sv0
gE8HM1oHzksX5L9zp7MAP5bON3ih6WYecw8AaFJuILIFuzgzy9/vb82zagMyoUgsLCrX6M/qIJRO
h7ZG1yq6pm/+UDJ1nxKEzm7IrKaHOoVtlDfx8LtCPPBrahvjNW6T/nezmIYLa722Clvwzp6FVimF
dOIa/pz+iKTUxkjOjnq1LLDdu9lNoyZ0ki6uqYtNHfImiY72EWL/9jfNLgSguMkyrorBaTJqxoX5
pDLQ78dcN6S+v7BC6x23UDR4zhCqJUtGwGL146wEARGVO+YrYkXWQ29H1pMG0uonFe8GBzMDOttI
9WhXk4ne1GnZe5vA0YyF0yiXYMLuvzdzNv6AhdFdUmQ4g5AuPw4A6eKwxk4FPny6ckbj56o3ZvNV
b1TwKaHz9NPAB7IOzda3Pg9wBIcwUMgqhQPl+iKkOyHEtm+q4UrZAgqtsGvhXPie66dj+VEkwkQC
ZDULW/v0R3k9cWKfucbrPOXjq1Mb8o+TU1W1+WoPiJVd8jx7Y/9wQKlRL1aYZN/2OhKHWFQIY/Re
U9nouFEMpUIV0StUWIs2/izbqtRvPTHpoZ2nnb+VPNUPUWn3IfzA4nc5Ec/shamKdPv+5jlfCUq/
S7JOAgSme52X+LlEV6Izot9Z5zxpmRvR7i/74Tby0G4s0ub1/eHW9zGVXnrrcPPZaiQk61plFHQt
VAgzfo15BMJZxyOm1WrtpqladRyssr+2B1/s3h90fXn9HRTvLir84Hap/J5+behyAo4Zg8oZyKqy
hH2g5RVACJTGfYfu6WFEY+bYxjB63x/5jdXljqauTaF7ASuvPvswi9pxOi1+RadoeKyUL7ciTawb
uxuz7eiLq/eHO1tdGERojnJL89qhQbKaKJGSniRpmr5ycNoitBDWehmtbmqR6CiGkLoWCr2O3V/K
M9dPEVIgrOpSEAFUcF4QNnCt6XCNyF6bnKMD5UZu46CJHLx+efc+umMZjNYmzHJCsUW7+vRrVo1n
9n7ZZa9AK5IprOG0arvcovoB/l7bIdzRVB+M3JkfdXyoZxa4IGKJ1R0GSTKlUd4Xr04cl1dN5Ps3
sIGj45wAYX3/E76xlAwFAJeHBhGbNeduhtRdZXpVvIrcTHZFYGj7UZhmCS2RAsGFeZ1tz2VeOI4s
GSbmGGsdEqqQqaFhO/YKelFskmy0rjqaUYdp6rX7As+5/5/xEKrxCTIB5q4dc3QFqik1EvmapE6M
IkQla3XUzdG5iZtSamFV2dYF6OTZ2V+myGlYrhvwoetPlwl68lrmFa9umo5forSudo1M3bDpMgA3
emuq29p2FpvkargUNL3xLXle0EFi7yyJ3/L3/0Rok0PCEEP1fBXdKKEz9bW8aushTeh0F+79+xvn
jW/JYKQl3OPE8muqRllaSZFbrXydy8zaSdzrd0AKx0OPKuNmgHp34a55czxeTlqnC5ZsvbCFaXai
Kkb52jWpe0VBIsMtsCnuebjKq5Zn/kI74HwxUVcyqOuCj17Mh1aLWY+FFw+Fkb3O3qA/1HFXbykw
T/cU8i9hx89DToIouE0kzn91z/TVPWpU4DsJlvLX2K8rTHhmM0dzwXd/BK2ZfsExHs5Yqtcgp3rr
swvncN/2c32hhXi+wPwIGgS8HuiQUNk63T1UJSc9nSSH05vTg5PJFLmJ0vrtjVV21Qbyo2gdRsKj
CzgsRQNKTet6NrrGfaW0uXxtJ/up7Wp1FVs8XNXsbRNSpf372/X8cwINoxNLWXKxLl/LVkER6jIr
0rpXK7Oju0SfEa5Jg+RoW/3rx0cCSUjYQXOf9vYq1ksCbDKV1vSv0WBWt7MZiN3Qx8kes/nm8P5Q
q/cXWBeSlqBjgTAYyICt7XimuUWqQyvMP3EpbfjCrbmjqhZ/r+LWPRa+E28jobeXSCtvjrpAyrjn
LALsZSP9c80MADUHJZTxB8KDbe+UX5vfla26Awgd68WqzPxHh8iK8bHLfJksxRBaPCTzPP/r/JPO
LIhoQ5l/JnMycOEqI+shRpP7iyjayAjTrOkvvPzLM/tPEvq/ERHpo/W83AHrcqg74h9jxqX1R4x0
keJOzt/N1NMuVHlW5+5/oyyzIsaA0ruG5xWKwmRZGtYfBY7niOAKMMlBg/opsxKXycnEN/RjuDWG
/Fud54kixSTeXt1t/tiNgVbY1p9a4rK9W/5fHOopgcKRdICkZgKO93fq6vj9b0Rub7gLVAnJbU/3
TFWXqASauf0HCGKya4PUPSYCtVKtt7Xd+0OdryfJFn0A2mT8R1vudKhuCJLFmUvEoR5PzQRCbE62
TisjRMT1AuqE1T1/eESU1UiILRvoBn9ORzRiXw4OyJk4tNM2uO784EtK1hts08aG6Nti4HZhZ54f
QSTHWEeeeR58OAynI04RBqSZjXRH2Bnoqn3qIKIgBKJNf9p89Hf4ncVPFmi48un9mS4P0emJYLxF
dZAcFmr2GkgcZI5wg7xBWBXUp/4pHjtxRCXMD626in/ERWbco3WD44nX2jfupHuXXKfP9xG6lXCd
eCkRmmAJTieuzKB3lS7TOMwcG/AJlo6fWWUo3La8xBA5O/6LDiowl2Usyl5rs8+qlIOmtV4f029B
PwXENio+fVXE1Ue/JgNBsmH/QKPiPC5f+58L1RvqcWp6fWTHRsWc7QJ0981trhDx+lJyJbohiDoV
X3cmChwXbp+/INyTT8rgxHFL5ZA+Bffc6eBR7Yqhmi22UgR9adrPVBHNG5FX8X1SWAiR5b6ndLDh
gA23k1brwbURIU0GC2mWmzqN3TKsSzmp0MyGgixwNIhV0hBhhMS+lwW6ahukFpQdgpR1McdF5SN5
ctJOal/cphLltZP+H+rOs7duLM3zX6VQ71nDHBbTDSzJm5Qlywp+Q9iyzZwOMz/9/ih39/hSHt0x
GgvsogoFuxTO5eEJT/gHqZch2mOW52qmPBEXKyNiSZUbwA2NR0/XQvsLSkXFU5RHqDGasyW0bhPM
wtZKnyLQDF9IoNbx9P5qf7PLuGwWbySiacrGyCwfTw0V5VrLRk0JXdPJm0PRBPmlpte5F0VV8YlE
cHxqbFucYgasUgi6RqhkcIaxw0mvSSOOh+0NhGb0JldDN4JC1ByGupyEN/Qo8Z1nVW9lZ3ClhnMU
3ap8U9MEOZVHvDlBocAsisNLZw5u6hp5Y0Lzgt4zaBFKVKozuQBfW+rYYPllr3SK7ouph8aJU/vN
QzMm0pZodhA5LWXf44cGKY6QTo+ekqsb5dcSK7frAn1yGreDc6aOo74zQPdvzXE2T+yAXzwtUTdm
1Vy9Cx1jdZaSHqWGk6Kl6E4i3lttWKf7UFXn8K6NtUa/KImC8xOx9puVRY+cYtQiAArRCtLJ8dMq
od4lHYXCBASurrstSoStpwhDyd18CCtPqiTnUgBgCU4cNa/1taPtTkYDBnJh9oEkgfJ7PDJiSaWT
axoUk1bu2+JsJJ1shFd1mpI9tnD9QRjrndLubRwB49azbOA7F6MZF92lVQxc4VsyajQuBLqP1103
S5GrCBUYei7lXeXbTqvvIoJVeHxVg340QTaCby5U3tD6GqWZ2fk64bF8sDSSVcSW6NkF507LblZd
qbCUGL8sqZk3ep7L8ZWZUmTx0acWlZ8BcvxNSW+iO848XODJetC5pJB/PB8p8bNM3qM+Dk7nG+pH
J4vcfPrwewfJepDVpKfd0GqzEqmP2gfkMiR3nNz42jmxptbreD3IKolsI9y/DSlUH0ndXE3xQulM
xAf7lP7veumuhtFWp5NpQcmupNdnCffWnfxhOpx6knWUsR5ilUGVoWGQRPBOEBqILpTWlSbffAnv
24/q3fsvZn3qrEdanTo1FHJLFoykXKdnqHAZG+MyOsOO5f1hTs3Z6iJRwfqX8O7Ux+Cy8BNf/oBT
/c2/N8TqFIsHvQ2kIFYfOag93Q/caCNt3x/i1cXk57NjPVur4CvGgkirah6j/lxf1bttDOvA7T72
4PS/xpIbPzmH0JcOSMUZpyqia62A9T5dZ395LNVpO/B8SbgT+r4JvCm/kZvWFZJxpqguejBXhr0J
tYOiSa5k1AByDpJ8PjdbPrM/oNlh3iPO1kAwfn9a1iHpelZWJ4gMeD/JRtZQZH3Jh9umeO7EifPj
lxuC62KpP9M7WZM21YjIDw0O1k/q3udnyifnU+iH23L//pP8cpn+NMxqN5RTEjtRyjDl93RfvkxP
0mHa/XtDrHaCZFatltOufOw24WZZppP7u9H06/v46SlWO6HVoJPP2TLEWXURnqmH+pCe2gnLCfRm
J/w0xmoniEivLKEzhnJdOG5/ASYL1zXxpRJup3npV/nLvzdtq3ihCR1ZanNWf/l9PpcetLNid+rl
r3npP3bYT8+0WsdWqkSVhKj0Y/CpulB35SfzZuDePuvFtn2IPuqz2z5FJ8xZTq241cXYpuUoopgx
p8mTHs3alyrPuTc//nuzt7oZiyrMUHhk9obNuP+x6LTD+0P88vKlaEq8jHgX2/Q4jMBhZwakl6qP
ljgrpQ+2/sEYZlcbnv+9YVZrWy7DIEtmhqmijWPskvSsqrxYP7FJX9vRPy9vUnzoRqQ+Jt4CYIFW
F3BrwTsXmTw/O40dFa4Sj91tALyxhyYOMX1bFiXKhChhxXsJs47CT9Fq/B6nQifswArhRNVhPbkA
MsBdLSBWoC60jlfn0jSMQkvaQHm20wz7N3ksrgURMuFarbmkoeOJSGqZxePHX8Rw6HAjBkRRdc1O
QmmNj5M60afQyB3dDZI4w9U5sE6Fheubg+ifpIc8ANwqwJm1XH03Bshy62rw3DeqXUceWLdOPiMx
nm3Fo1nV/KZjF4AaYHLEuCDlF6776yX7U6EhA64ahyKrPml1bnjsu0L2bAk3K8uYsQBO2uqUaOB6
g5M3c2UtdWJELzTcZY73RUudCuyVFn9uVCk+n6M0vjbxNLxE0Ni+nsu5vMgA7J8oNr55f4s/mGIz
qQjT0FpZbcZcy+RRQngZBU8VFApVhx3GAKr3/l588/ZQxV867QC5qcGB9jp+NKmyEVzPleKzkGqn
8pDgLj84i6XyDohJfuLGeftIMGEWj03wh6Spa1FSu6IeiPFN/rkyi+5CYNt4W9TGqYlb3sbRwgcA
v8DIFASFoDSsocZSgFSRnprmxzgq+20lmcZlb8XKPgnzh8Huzb2EbUXlSpLSe3PXDycy8XUfDGAI
jUSbvBQODptv7YBtyFlaS1Fof6wjrgWorqMtPlujDHC8KKMOZVtbxDFY6xkW7z2KlIXquGYYptK3
NOPbTkz6K8ByNR/U/dHgA2LKH9YQb67DAGF2PXxoJbSPkQJJG6vYGV3bh7c50h3WuWgLXfHpQIvG
CxFCdlxZZ/V9EKgtVN/w8O2mwGtQz0tb14SQbdaukzVmc5arjVH5pLttn3tTSHFrP+lNov+mtRFT
Sl8EriOIKNYPc3q8SuvMwdZgSPWPU29KV6CEERXu6c4+CjtX+i0iOCUgqPd3xptNb9PUozTFFqRJ
BPDpeEzBAo5sM7c/VgqTRtEzcJHCsM7QmNcOATjhS7206hM38Nu1y54HVsTTksmDxz8eNFCHPpur
JvgYNRGNL5HoTYaTZqPBEe9a29plg6ZMhzjv5QJmgFoEvjrAYT5xKqwzylfHYbi9gEHYkeAkjz9G
v6RhOhTrj+YcNvMViiqh8HEgN7VDBOqs9mdBPW9DhaYiEUzywDgR7Lw5lhZVkaXDQjUNEsa6tCQn
lW7Eslo+zOkUDzQFknHcGnUwRW7RmeGpg+nNcMw1eDsWFwggAK+rA94OhYXbhpU+ZHOWUfNpChjw
UgKt3E2Z9/v3V9ab2V0ILdyYgJW5m4GHHs/ukEIiM6JO+ojd1HSbdVrnVZlW7Ko0HFx7prY0Zcno
U7CzT6zpt2fTa4EQ75zlH6B8q0VNlcpAHyYTD1okpCuRO86F3ifOVTl1hsdD6+damqu3SqBHV7oS
fVeVNj8Rl73ZV9xoC19wIQzyhzVj0DHyVJfCmmicyyZZdPnSTaUO6ddhMIozvQ6fY3TLNr835Wh7
06YHA0UchHn3GrNj6MMSUXTGg6jK4qahC3o75IPe3yIdPn8fVKs1/dyY6+QqiObgVL9n/cIpP9Pf
ZmHBr+G6XTtxooxep709jA9madkXQUYZ8ktTqU7mxVoi6BqA5sl3k94Ou3JCFPd33/pr+ZvrkCYA
/32Dcgn6kNKnGU8PA8mR4kWJap8Vqd2lZ1qPCY1bgl2/Khq1+pDUjXlW9FP8RSuD0Thxuq1D4OVz
AM2HXLEgGSlVHy98yVAGZ+pq+aFu2mByCRIqsRvUNhMI4YUhyKIur04gYN6OCfAYmQCG/dFwOx6z
G3NcHpDqf3CwRvFbvXeu59pBeiSVfFA+pwSf16sbXBhOP+iakHTIiM6tTpLUaGe1aSrxkMwIhkR9
O1wi7jFvJccJVbdmoaPxmzdf31/e68BKg4XADYW8KquLu361rcPU0CoQ88aD1mErvchcJo+GPmmn
7sRfjcPmQTWQwegnre6FvBvsWKD7wznZS/HZHEiZ5eWqEPqJJbs+kHkgEJmcxSBDFlrM8vWfYvym
nRxk2jrlIUzHxk2VoNwMCHe7kRycsjB8uzkZiqgeQgBQV+Cmx0M5HdRJTJaUBwTOywttFtZ5N+gB
rVmWKGyExG+jcv6S9Ugcvf/W3i5NGHeLDx0AGN7ZGkWsNI6FZqkqP2CeZm2LTFjyWU3EYbs14eu9
1mGj9NsjQv2nFcwSJSBcQyaGtJDTppfDBytKm21gWu3WUQpnYyNv4loQKk9ANN7sBgCnMLfQYAT1
gs3Xam7Dgu79VHTzQ1Kq2U5MlJUK4L2ezB45hLlsbqqye3r/Gd+sUTDDC35BX67zRWvz+H0qfQoB
XRTzQ1o60nWaafpWa6byxIXyy1Fs0FgQ0SHIrQnFQYirQYdl4IOjjK0/1ZmO5VA0njgw+eh82p+D
dwSnFkwdbrx4JMJaWWWBRl/MHVIZ8cdAEhKCfmLCsNTUyjr9Mpp13MhulMKOMFyAaLWTuFoSR8XT
LHojXxThQVB/BWfRTHtzyGxsVtoswuU2KXCb8TJAV84XWiHWlLoOYgzBk+YkQV97UmQOwnEBXHcS
V/RomrOnzUOQXzda2UEnLsamNXc0vjsKXQkMFMUbJhEZqR9g7DqNCO9aVX4eVgG+AS6deSq/u6Zh
kURe0s6aSbXdxjLogLMLWH4XbnZmA/4QeU8/Xsv0qjf2HSbAmHRMpVorphuBkE4tKpMoT7r9AEnj
wklwqLmCw6GJwUdQaKzTjVE3dnqOLllUPsWJWpYf0IeL4uSAwZsOG3ow5QBXpakYpzByK0XFxseN
kLKpJVdVqwxzGkUre/IcqTXpBw5GXR+obCjJ45yoeNq7UYBiherOQxWZHZkS9Yp9LhvTfN02SCHt
yOrs9Ds4LwfzCT1E6fE6MKaOsieWhclWYIwVv8CpKopNjFsMiSn+hWBMZEDn/dnADRJsSb7N5Hs5
tqm8rVH1GTyjnnvzQUM8qXY1I1Xz7RiXs3xjh3rUXqhhZsS42GhVl4ZupkWLTFzSYifqWnraZVet
EmQAXsYOb+c9FGpL2oeh1vZ3OjiYHO1izvuNMzqZcZMKPFqeZZlCy+gpSY4MhwdrSdcEi6Qow4Oi
SuU3VLOrRblWHeNNkGmDsTVCHF52jlNIsj+pzdh8wFewKXYToW60q6jLT4fIrLLer0YtSPy+iMLG
t2wp1L0hGLLhvAs1oe+waXEGT9Qatkt60FfiDKtJ0/6Q2lJnP03B5IjZS3rgLptRysrQi0UXGTvE
W/IIdoJp91viMTgLht1gspvNtujdid8d+70CPiX1nBjHEgRmgDlbk6uag50KFjsWWhsELWrM+XA6
bKcbKZKk+YyOVNheD32nxs+92ujGbghAk3yc+0zDLT7MxsHN0eGbP4cJHnsbvFC6vCCoaxYDN4pv
jXwPHQf4tGVqkWlvdKtChxN1Ul3bmiaW85cALfWF2Gr2CLe4YWM0cgGnZYIu7todMlKulgWNuOcj
2MNhJGvN9kndO/Km07UxvyuBoFbfatL8FIMdpE1uJlupDdmLUcUCCqcOSHypLD9Md+pZn0qvSi1j
Kjw5U0SDTj1Rce7z6rQYJ7gZ85SrSo8sPJSzOOiDTzUfCWMeCWu1wPCzRkeEY6iLYPys9+MYQM3R
QkSb84KD4DJJgzw8QO+MbdMrqzZpFxcpuVDu7TxCJ1MHMUAYFBdhMhsuLNSOm1UpQknZ9z2Q9q8F
4Im43adqwnz4ak1G9BWuhB1vChhIzpf374s3tzCSGz8MPsnGqJauYhoeJsHiLZPulawpwIDJQAq9
TIjx0sxiDhy5qOIT1+I6uoGqDKyWY5scEProupwBygd4kJDy5ySy6tYPQtUR206KtfEFORXD+v7+
E64jHH2JC4FkEXSD0wBMeHwjFgnGCI5IBcMNjuN1QSWib9AWCvs8FT1njpomVl/w4ue22UWqMSrP
73+CNw8M4mkxP3cA2sJcX6NTgPRXFQdP9lhh2/boRFr0dZTt5lbVa+z8fnusV2WfRa8ReO/6ZtYa
jAyn1koeO1Rb92VljKpPXbrt3Siv7fpEDPdmbnH1IJem7K2jjYVs1fHcqvok4dzWpY/KUOKWBujN
ucOftr0Z4jzfYUioPhPmpqpfWVn5+P6TvulwgASnkIB2A9B+FAHW+VSsGxLmyXn7iJ58cF+ZCeWL
bROOVYV/slTo3SYLsbb38NBUX0oxhSP0JvgHneWpsz4qt70VSOOJuvVrY+HnkAXlRFIDpgOCDMtt
PSVNHsOQDIX8gOZcr8W7CAUpdOMLm8jkhjNrHLNtC/hZp6CTzBa1xCQS9lNYWDlQvKbPmhI5cBnn
G8+pCzvcUxAszNDHgo0zRquGkwqYb5YnOTFVfaS5FnVXwGrHL9GRyinUgkJ9GhEENHe5Vafqfqgc
IiEipOhUxvGmCrMozRM5EhUD5V84LsfjxTUrMZ4M+SlPZl27ovyujn5ga021jcc6Bz81hBwPO1WV
2kRxLY6g8CasjEHbCsPCffL9dfRmDQP5JVgGPIlw9PKRjj/OWMtq2OpW/NQ0gbVRsnQEMoe6rpEo
ja/OUb8NZqP2RiktTvSo3k78ogXCv8gBARw1VtEtL1+KK26FJ9Iy4k1tjpBPrgJHR9IV/nb+m7UA
9JsJoxf+hLnwi9bJed4OzZwT+j5Zs5Ue4JPFB7NxpLs4apOD2anZb8JZGA/hL4Xj/tV5ZG02VUiK
aINsbJ6UtgywOjL7/KGN80D4bV2qwm1mA9adlgf6iR7E23klBVq09pf9Bzh+VYUYaOMuR/34ZMQY
z5zViSMVl1FczIlvFch1n5jXXyzo5UpDAB+WO6rjaxGLggZZPvSDeJIgPsn3cdIQtze1XeB4MoV6
ckaFAFm9EvuN3AcF3I5+hEpk7NllnJ4qUqwvdFK/RayZj4J4MsjnZXJ+qh3kaW5HaT9ETws81Z8M
Mzg02pWwNC+kprV/f++8nWmyC2iAVI6JWxjxeLAxUFH4bibnyUYy4SMUBOUmqUx0tmXUL+/eH+u1
c3R0si4C68SusA9QQATXezxYYBatY3ZCesrbIiSvQh/XamIP+VmHTmhZZfl0WxLb5xdIWskS7q+I
DzxUNe28i0qTwrCl+bOYXGADI4bgo5zU42I7jWGsvRdt3yiX6VRF2VkOdA0hdUzCjI/RaA8f3n+Q
N5MG5J+AgGoo0iB0qZc3+NMbakMcZa1CVh5p5FjRGWujfrZJCiM0ClJT8n93NKQs0B1Fqvq1l7Ga
NS0XMjq5ufmoS6nxiKEtsDJTMjZ1VdknNsKyr45e0KKaga4ZLJtFMXPdC5/QcMOS1jQWDKqyZGOh
H9dzs8+RSfdppehuwms9cO0mm3DWy9+NKxdB5UWIHS8IcMDrzmdngBpK49p+DMhHYjpGTpFusxAv
lfMwlB3pROzzZqNBr1tkkmExLeOuqQUd2qeUfGR0nI2u9fR+1rykC8MzpqAB0l0kJ3A26/FYNQCc
6VXThKeYuwaQpTGW1s4gq1961byx7T48E6nZ3Q9l/khGdMqR+81otCaWij1caaRywBofL9KqGdqU
nsL4AnGA3vssZHxwrdKJd6pVxdVmQp34VEVwXe0BrmIuUfpCiOFEXfP7sr4VQ5fO8ovjBMUNNIvi
vEus+sSG+MWTUZ1e5E+WG5+U5/jJsFuNC90u5RepC/oHozfGDVYGmV9OiDa6qlR/+70NiC+TDFCb
Ajw1f+Abq/E6/MIJSYP0BStz2a2dKNv0/ZS7fVLPJwKKt49Gl4WXxnanfEw4d/xoFKKYW5G1L8Vo
ip1czcOOpOSyIoC8RFGp/81c4xX9Dp5n4TksrLfVcASxST2Z84Ta5rA4a9jtNtTDzDNL85TP1PKr
fj5aDIJ86tPLHuDoRE70+MnGZME0WGjyNFZX4tOez4cYdYaLCJvkh/ff15tJ5EVhP4C0GZcoGeMq
PEWF1py02eheptbJnmx0WuzQiit8H9toL0LzxLW2hJfHT7ZsL6qb1KO5SNeL3pBn8AkwZF5Cq7Ke
jEQ2qKGN8oCxdWeNxQadDSCvC/Qo/M3zkiYksgS0xdhyXEfrbqg+VPI020X+4pTcci5RXODOZMHe
2OMKfWKtvJ1VzhN62XSaOb1YnMcvUJh1j3GsMXGemM4+LNP+uwXz4NHO6J53YXnq/HoDNob+Qp91
UZcAkQJ2aZXVUOKKMkhO0hcEbuzxiwnEbT5IVhIHimdnIigaz5qntFI3MzYaw6EaY4wmijouo8MU
GCgSun3MYnSrzm5zv+3jpGgxBRuKpD1PuBdUV5FjWepwG9KCXHE7hIQsL0uQOZZwHhUdDRRkaKpT
WljrmVywIGgbcQPQwoZJt8oa5EbJ88lE+HsKlOmupIK5z5yp3iDmlD4byjSceHPrrQeDiJLFq3MP
5xh52/Gbk7tKCtRaaJ8QM0o8cCGji899ukvpfp1Kntc3wCLYxNW94Mw4USCzHY9VxuwBnVT4C1KP
vfmtkp0EWbFwCjsp8zt8dsptONeUkdXE4Db0+hgQ5OjG9UIW9Zx2sYrwoKslWuI3YLp0/Fh00bkc
v/gVnJiYNwUIE9kSoDEk+gsZF7jV8afl5oz6LKiyl0532uGbWmM0C0G1Twd8uqnlShstauT0Wx9K
eM6PLcr0tyEOxYUX2kUMRSmhA1aXJ+KS1YFCMWZR54GTxObGImgdJ3RkRrMkye2dVRKIqFrvbKF7
UGeT7XCTIpW0a6oy37x/aK5zoNdRIbE6FuxgLM7WRYQ8FElgZkZ7hygY2JxkiPZZ4dRnpUrxQxhD
f04A0W91Tm3PhKZ3jQ3qKWD6amcsnwGwEoEn0EF2yFqRrrNnUQa6U99VQ1olHhpniu3l3WTvLNHY
V20YR6d4fr+YbKp6iwoCsCyyrtWCBcc7VGOp1HdpN2k3xTBWOwk3mqcodFrftjly5kBXd+9P9i8H
BRVJ5w1Awxs1USkGINTmg7jLseI5RPQqdrJSx5dIqgUeZMbelcpkOPGGV8fA6+QiGWawqKhwAY06
Xuy1YVdUX9rmDko7XLNEcMhpQJjhUv6uTvuPsUzKiXSPcAxexzFZIgm6HKq4i0rJLA4dBQQZb49S
D87nuWnCbQGxjN6OaifKnVASffKjQBWJq9uS2sJlU8L69y5LdD04/IgGFiwhCKk1rHGG6DbSFSnv
hi7R4L3Z2b51ZJopwZie2MCrQ/DHUEswwIjUx9YiHsjqtOogF9i+ZHF4KTlKv+nK6FSwvUrWXkeB
/s1hy/1PALC6RlolJteoq+JuLKfosiublzmXxg9g3SKEmAyx0ZDzwMErqfdAKD+9v4LXi2mZTerG
+iIDAUF1DYVNpNBK+lCP76TZSW65pSXPKef+DHW88sRm+cVsLmjCJRAgcwIFdLxuaUCNmWTk5Z3U
o0IYNmN7jQNA+vn9B/rFbC6oEGoTIF5xSlsFjVmeBhgGSdVdqsDWwxVNeEkQmL7mRNam7/R63086
bep68TXHgP2UWNz66FvUUGCfcyGB/F3SmuOnzOp00Kxu4NCXRXQtBxVdalmL5cxHg7/6VBhhcOqu
Xjb8T4ErC2iBh5JzIwO3KGstp9RPZQxQHVUa1Wp3h3cpYmyNIqu+WszY9ID7KUI/o3d6VQRt9+LU
bX4GiqV96Zwof1EQ9PuS8Rz/cOT6j5fxf6GzdvNj8Obv/8nfX8oKJm8Ytau//v0yfhFlU35v/3P5
sX992/EP/f26+lZ8aMW3b+3l52r9nUc/yO//x/j+5/bz0V82BbK30233TUx335oua18H4ZMu3/k/
/eIf315/y/1Uffvbny/4x7fLbwvjsvjzH186fP3bn8D9f1qPy+//xxevPuf8nNeJzy+fyzc/8e1z
0/7tT8m0/wJUu6hNgMNDQc/kVQ7ffnzJ+Qttf/43VxdCmaDT//yjKEUb/e1PRf1LA7yylDZexYcX
0VU0ql+/pPzFr2MTv6ZjC072z38++9Fb+q+39kfR5TdlXLTN3/58NUj8r5VE/Zt7DGlc2jjIHFPa
W12iUyzrUjSbqg+sXfo61310lYqhrc57fF72KfUOvzStYltVuukVs/w822py3jej5YDLqIPZDaEd
TXapOJu46bXbmK6UNyuVGFx9carz9KoRH0IFGpQOVSEi9y6tvRKR9u8LxdO+9+iPH+aiD4xNaZee
FeX0whMIH5dtFNMmtFKXWv38bOs1AATDGRprIzcz7ftI21M/pP6YQbbP8I3qstxPEC1B9QUC/HbE
yurEVXS815fpWsoWsDEWYg/x5+om7mYU7eW2UH2py85Kuxi8AWyEHFejF2Mq+qPs9H9jU/XfRNuJ
b3+wp5o/tl3x9XPLOv7/YXstrZf/+OcSfrO9HniOl8/FHx7b/WiPLT/2Y4+xWZAqxbZuCUBp1yzN
yB9bbPnKcs8BAKN0TeXpXxtMZxdxYi+kkKVbQZ76rw32+iXAY3y/vag48KV/frr/yQZbNtB/bTB6
3jRnVRptS39rAYWt7kCcdNRwQATDddARFd1trN8G7ecgqF2r9RtYC7gdjx8QL0+c/fU2r+6c+FrV
wk2AJq2hgQXPq60Wmq6ERrAt7ov6QasejOljNHyU56uovuna2k929CvdZNyZ8HrtW7N8sa2rcLyw
gjtD+fA6/7+1KO/LnH/Xq+vo0P9vL4P/F4/4RTHuv1+DH5aT94///V2wEo/W4PJjP9agZv9FeYWC
LU0mMOJEAv9ag+ZfrzJtAMzoiRGM/eOIl1T1L2JM2rFUseEIskz+tQQl3fwLlAZ1Uo55roDl1/3G
GqRUdxww4HIE9AFvehtZxUXhcK2Qp8cNDYpeVd3YVHLVD+WBo1TNGqtydavtntVRNyfMw4rGuog0
eU5rT6tHK3KD0GiqK03BV+/CzLs690UlRoByOvgDyClZNF9RfOns26HWnNBxYcKFwV2q66K/KBI5
qzeaXDliP+dmskN0iCo9MjzoH7tK0UWOH5v60H8wZ1kNFmxcoVEbktS580PQfM3njEh5UN0MORfF
9sdACm+LrplHH3OAyfwkN2mLy5nDU4e7NBlhdrjcStN4zSk+VqU7A7HtN4PI0/bjYFWm5dUIe4AS
RBUwu85LfPx2KMDYyQdZlYz0TkU0KP/SoFt0a4SFKd8aHennmVnWzehrY2kVvqrg0rjN+wp5yKwX
vX3fTVZpNMju2WXqO/1QZF9ysFjJvrWdYdZ9tQ3K/JCY6PJd9mUrVF/rZ8uaLpekJ5n9Nkdc3nDH
bB7CK8WuARx5PF45PRutAw5sGOu2+qbZkVNnbtuXTfw5i8q09p05hw3j6rPiBKgvTCDp9wSGSnpb
KVEiPkWGFTdXsSnZkqvhfy0d8kpL7O9UVttur6DI1nybMIIswedpaaxjKAm+UUI8CfRQRhxptoVW
e5EY42j0WxPGIWQ2Xsn3Uc5MjCCKGcHToFRKXhtm20DC3FapHMRnBsD4pjdpCQhOKnigPSLX5sPG
TEScBd3y/SJrrrOuL7Wr3imc+UnqHDRjvHGM4XYe+sxUGly+lSZ4mtVorB/qdijLG6suNkPm1Dvg
7fdwJvVzAvD0Abvh9hAOzuC2qfWkT2b1VSnTYPSkvn+i/lKBdqJQtSzc2yhNSzBvY+gDxINonNeY
Orp5GKIhNYISuUlC7HYftVAPuudahTZ7bqiidTHBiQfZb6g9JsDjKh3pZ6vrC2OkFerk9xm6oQla
Wkm5Tfp5vg2kttryUiXKApE8gnSGiWAvmQnWQ0bKxwGSmYYLLNB8rgO8Lg+OEQun8HJniOWrlOqR
fDNIThAGFK5MSfiyGcfIRiiVPnUX8RTH8o66zjgjKkSUH2yMMTXUK7QZy/k6U6uFUh3Y3XOaTeqm
1qW488oWc/Rd6WT9lh0WPPOtKubjnVa5ra7WqVdjw1lfouQizDMZ+VfHk2XRt3fIx6QmKUYboS7i
ymXKxoWCrktPcT81/ZcJUs/w1dYbxz6gJCwZe6nC4fWynqpS/S5kOS23itTFwZk51EmyieSp69wZ
8GnWXgsqY+1+lpr8DtBIgu7zVFMujkSdat48NWAUu0bIG7m3IPnpVp+nXjdJ5bPUR3XkJ6lWJaBp
OTquqoA9QzMv1t3ZYVJdnLTs0Yecae+tYjasLVg8aaOXeW16jtWWCOHbeBuoTpfVngB4fJGiaVO6
Stqk2nkwt/m8b5VSB20YlEXkylVoqxvob/lTDzOhQfnISc8lTfQ35ZRTLtWSBICuUelZAyTWKJ46
DAW+Bai8nitmPHt42A9fS9XuN2E5mHd5ZD/NIHXvgoY2PMp+olYgawTSdlCbdAdhxNwE8tyr3lhz
fvJBkIybLbk8WHWs7OayHzawbPhkGME0z6MzmoaLG2j8EgaD9IgseXjd8jv91GziTTZp051R2Nmu
gsK6q4NuwuUny+9RxFr0N1JNPQus5rspm61wAzp22xqQ53M1O+XHxIIN4cmton7vVSWrXEGNDIEZ
23IFvJNhk9utch9qM/Z+RtGH3+VWs56sTF1E7Tu99WIsMzcCYfTsrDOF5QUARR90cxjn3RwoNVA5
xEBctVTTC6idFtLyalBfR45kbUzQr+lGocmL9XajjUjZ9h9bYfaRaw198aQXcn3PCQC+RdEl/Dfy
XAKVSoX9qw2J4ipusMm0DfJjDfevy0w0wachimblIivbgVJBRvnOVofk2qoT65ZpHg9m7qSfmqpT
kGkq7W6LlDWCdkUo68IPixAgyQhOjt6FolR72lficeCyx42TlkC9s3pdv8sk2+RUtKKnQrb6y7C3
pZ0cKPq9GTXiWcgYp8JbNrfDaMV3la7RwYaMu+8t6WyyofFGWnUvp2N9NejOEFxPjZTuRTKRO1VA
X7yBzs55S0+ev7f7WKWAhQ6ewDBqwuVXG2Tjo1DiLzr1pjNlDC/SyDEUNwPt/aCQ1bHqZf3S0rvr
dLKz+2qeZ38iWyPvnSN/LMuWSn9w0Zaq6dFsF7dd1pXnDuD53NcqFQB30FhnKONKd0MzpX5blCVF
kDTy1VQKn524F7s6t/pNLRvS92xW5QVchx+8W0mlfjvKEAoO1VSO7oR5muk1Yx9uJTmJL7K5+x7G
ybVjxYeiroPnQFFvrCFtPuh1LW2SWOiPZIZYWcTVlZW1l0Kpu0MSVWjpSGUufw9SpHWEiM510cie
UuvRA8V51W0Bf/8f5s5jOW4lC9MvNOiAN1ugPH2REiltEDIUTMInXOLp54NuR7RY6iCjNxOz0A1t
rlAAEpnn/Oc3c1XaxyAZKRekPLWBpoelPq5eebYOF3DuzDQM0B08zUHt7Dj5fpqkkYyR69VYrpTD
PhB5fdVM1a6qurzdjLJwGsJQ11TgttGJ0Mr6u0ra8xVFjn9gQw2uyyXX9mWZOJ8pgzT3a1t3Y/Jz
dpWB7LmoALILHQM34r2XTQCLssI6Ie6f86y2rFPX1/OT49ey3IxaPDTNxks6VKK+Q7F2KBOKkrOx
6JP3pQC1/M6Y1m02UqXqkOVDtZl6V8cdxPjVJEOmdmxy5avgyL8lAfO5qLX8S9mlbM81lPvM00u4
ujJpr6xmzA5xHxAip2eLCGcnZX8ZcpNYab29KWDmRY6bNTsv6BmzqFlcl43yX/gyNLXNNcvZ8+MH
M6zTAsMdSs3PczFm2rFo1l17MBLPjQYjI23M65T6MafaUIbws+r+zrbjdp90TfsDjzNzW2edAliY
iq9jnJfFmkQzEiOKOAoPIzPY5dKT25wow23cNHdmnjNygTgVR5DtsVVqC6XCDpb8ddxn/J4k76N6
Wq6deCLZu2yq6prR4xwGxOjua3Osm8jVPGOnGdO4jYWmMXMsTXIwbLnGPLhTMu3mxRy2gB4TSTWY
XjVMMe2wS8T0M2A68FiJrMJzwxEvCp/WF9jq/XkOCDEIE29pd6Ou/GeE7z3kc1ER51z/XEpPP7Q5
afZJrvs3jVGVN7U7yZ3nL8XPcjKt/SBs/ZCKyYXOMHRslFZ5h/llunHcfNjIRGaAgnYVyVQzdvFU
lp8A1ZcTXq8GDkvNJ4JPCkpkX9/X+TK+mk7bRITCvNashv2IuJ6sEYaoDXz3cBTjmTJBcphmdgmp
K3AiF3LdPerv9AiDNrnpgLAo7OaEsxZfClHL16zAkTJi/Qcb0Nr23PE2rZOUbrmRwwBjxio1AjOY
nIx1kX6HVEvCnfL54KRpiE/SqYo9/o3VbT0N9teproonmZcQM+lEZuJ/Z83bE0NMeepVKr2zJ4aM
hZHj2hZ7vSOiqhdOJGAtV9Rm84iAJTd/VZkzHIuF+gKyBCLfyUM8GMFYw53SEYR74L5ZDFuzmdxj
IxaKhqqrqBk00z52ELnyLZpoQ4Zt0sXayfexJ4ji2R/26EnNT2WeQnYG9eo3tZ8McQg7z37RzM75
5bgknZvtMN1kQU+1uNjdV2WCIMGUjOuowysFL0FZNd8AKfCmqmQWugiB50gtto4hV9xsWq1rx4ey
WJNWJoTxlHTyvjAn+3YsZygLuggIJC9BoBki3/a6wdqWlXLCpKhh19txNoWDObRLWAxVdnLNRScF
Xu9YiVbnrXnxfT6ImzY3h2ggEDQyyMoTUaeNWuinpXA2tlkUm9hLl2vwFk+/qVnbBfNWs+OWFNOb
UG8tOkFW7HQbDJ54mpdJjzeaQrN0hSjUO6Stb51bTVeHthYQM8cu8+JN79jyE2wIWo8pn41ISVs5
0eDh9hfKVBjz8yDVTWdWdRwamlij4ws9Pai0sraUMM69FY/avsU74ofD5IasI1EP9z7b8NFWIr+e
8Zn47snSR/WnJ6a3FXXdbSebyPZQKJdNS2S1GWVBPiOMyYtuuXLqVdBkyWzcBd4gvmi5TxFYuN1T
QijVzqupG8OUadUvG3YCmezkBGnscs/J4GTfgS6zbd3n4wtYeXXHeLoMDRfkElJByVbVp9rdsAzJ
3dSPehw1Zl18jtFihyMHjEJ8pNC/i2DYprnnbHMnrX2KB0u/Ra3u3Qa1PX0zKCm3qnXtH2NdYw9b
5Y4ehwURR3cFm+Kxixm+M42pnio/qL54fkI53dh9WYdz0zfnpgnQdlVFcaX0Xv/qikRuK0bIR8bE
KJA4fuKfdgOsZJTx9OgjcXtYqiHIQqXk1O7rNPc3utMbe+FmP2DVJ5/FiNu9wn30pgeJqMOuRGWl
WkueDbtaDiM6qZzm3suv28z3T72sp32jKTtk1uagPPUXtSFl4zk1jPgIHVQ9qljLX90+LyL0uMNV
W7MUB72PfziJK8PekemtW87ibLApcvBkA6lEdEsPKdp2Ftgsv9WIuR5Itox35hzILTyqI6SH4bpw
y+RUBY4wkIHjzFtVRYvhVBl/7fu2vDGbjoZ7GjL4TRnnuJYKdeuwijXTOZDGGbOBoJ0H7y0d66sT
x+WVq8nmOrcSY9ta9aNcKFpCVG31LkAT6e7YvxXC2lxl+6mIs5ORQNI10BJ2VLRd8dle5ARDeOGA
Jl6w3nglPSH7d2k8oNyWz6gIpQuxS00U8ANOCZERJzAek8kNHpLErRsOWnR8IWbuNNegJxTVTDnC
mSn2Ad8n0kh6E076xuvm8Vvb1fbLMMsJe5EF8NyeYfJsk9bwPxsVVrUspzk49oPTBFdqabP8+1J7
QYDqixp/CkphHW1btPMOw/lS7imVfxYkm8FxkNP9iIJqCsfW/6X7+fhFZoUur+bFH/K7Gl3wCgGQ
1Rqi+i/CvCO/3unm+SkfBR/ubGZVKNopeQ5i5R7kbMtHgI9432azq0WTmejO0XJa4UV6l6gDtlaO
Heqlk2lRyaSs3JiJcrd+rrrqpDk2gsmpDabraqj0fLuAwIl9t1jWDqmMv8nq1vnpJnq7j4lqIGg1
pRqPMHIS0YQ2ZQPFRn+FYAcIgknCdg68clqTA4XY0Z4u05Y1btjHxp3GfjNj7nUNsNNj7pO0YKcc
l0VUOaOWhEo3bDQFTftpxmibdIq+AvUKElyjyqz8MfSGc5KM7XDich+zeBg33TBpP3SJpnBRFlDA
Ys2PxBDZ1xSo1gZ8yovm0tRvtTzLH4xiqfbmZCHX6yrvZtDs+dHrK3HLndKIaaX44rLVy03DYCTq
ZFmKEM8pcat8Ld2W3dJsOVcxBCeXNtkujlI3LRoBL0QTzP5UI1HbOXWXn90at9lMVkWwTRXGB0w+
quLe1TIhI8LWHP3G8GKQQWGUyqIYwP3/xLxk0c9dERBh1ra9Kq5AOzBDEJmZ5hG2aM4QUkBo1mPX
yDq51+JmoG9jZU1wDEyR2u6rXS5D9X1IytzZCadr+2LT+12ThZ3bLvXnzGf7OAxCpPkQ+rGY45fe
GXy8LRBUxtreLEekwhtkhmmyR5clnHtJM24fYy8XPWrOiUYG4VYQX6XmqJatj++2+5r2jnftzI3/
a8r7PPg6+zJ2sIno2Zy2tbTc7nqMS++ezsHOP4lgcvvQRmgqj3bt5/4uHerYv4npa+MHJ7bielfQ
NUzHZWKr3C294KpZUjo/K3plXG38PA9rxoXIp6yK+KLI8OhsZ0zF7CRASmDGxjbGpmgJxzWKmdCG
vEGJaYzasOXa/c71lsDYJsPYX9mwGLLdhL/IcG4nb1x2GardeK/zNeFIJf1+ueqEUPbBEbGVHsCH
Su8Kiocx7K15AZEMlzWh/qz5DheXmq75G58bTfYghWo8JoEs+3uFpaIKLV+kap+TXUMiSKpX5aGX
pqbd51kTlPuF+sUKXSXN+oC2xo2vcXeqKJJpo/RPYOku226Vww6gi7JxqMCRR7sPlpnrwocEqP0/
0lN+q89eHDIiUtfatFRUx/a3IDWak9TjYIlUGiTLBjVEfe0Z8bxEZToqf+ea9FaRNhlMV7Cic+/l
XJKUNrhAzDFhmWnL50l3UhwWO96TC9NRIPVuEQrEOnuL0WvUCzj7kP7c75nsk+3Y6fEnYIwyNPXO
Ow6gh8dSmMaVq5buGA8xKnSTLl6MjrZNze6H25tITYbhJamDIewys70Bf/WenNLv7saC8iIcY2+c
woLW7W7uq59tPH+a/bLnWv5LR7pTmC/BKWvkyez7OBxdsQ5Bx3pL1VWEY4plVqsLROGIViMsktwo
LdLnbqHiGPPGC/NWk9GEY/Sux2Nx28LN3Kez1A7e2NEK25RgaDtCIaa9ZIC1xpGUUeMs0y4udRUa
QT9sAcaNe0e2cTSaiVVus7FJ46MjxzYJM1MXgCps4Iph9davDMzqrNTfOTO7rBDSgCvopaOl3yzd
kh9SmIvaKJNDbsGEY/isdq1ZnKXvfMvcwqtCTPPbhwT+2B67CHF0J1seU9WYT71wm1/Kd9NbSVPW
hWyExT0aa84udCahj6HDjTEM7Rdkdn2kS5N4YrPDSr/hcl8nW6dvwmljU/JNXSVZO//yq6AOK0fy
YbuZGPdxY7jf03y8HsnJ/AwnPnkecXHb0G14PxCOe99J5gWy5MG+eJK6Y5Rp9qiwHwuN2RhvDaNQ
244RUQReVm1LawRqGscAk8Ck2+m1b+/0Jn1260Dl+95odTYx8qUiBcH4rA1uc5Bu9mqLinSPVt1Z
AIqhGL1PRpU2G0NobNVtpgOEjiOC+PiXPU750UhL/3vt+HlUAo63ZvlTNdbKfrEbEp6c58G18hAd
rrFJJ6p1rW/jq9HrmnuvnL9R0mtRVYxAHnx4Ye0IYgt85W9cAzh243nDAzXY95KPFiJnwOkz5/cF
45uQImXaGctq+VCLrtoWttFvUSe0j6LHjS3M8rk4L7V6MAZyybR50LdYCzTHcki0jV1Uc1jHOiKp
IjOiyhKPeVri7d0GXbeJ+WT3gpz3b6PQz0tvnVWvPikhDm5lMO3oa9ReXX2Vl+4Bx6bk0ArWVY5b
aEUS/E02qFM8j8vWtTBTsdPG3sdG1V+Nc1ffIBSfTwRa0m5Q1x5bU6PvadIZk07H2AdLldxmE1z6
1jdeWzhnj9LzzRUC9rvQbd3h6Fndj6xjfNUCcp281msjf64PNbnNkQlrfae31Fu5HexpG+2NFMQ+
jG6Ck5h0X9hDxy9DM53sYoyPGH6OkUU+OSSzFv526OUSZlt9UoWJO2faFKCLpVUBwhrOFPUm6VUo
wYS9Sa3eKemg7OpE51alG4PvZdoXsZtdWXCfbi2XZdss2XwIrFJtMAx4bnBLY73Fxiek90ggNFVu
GC9VJxgXVCll54StU32CZf+ChBYX+QytHOZgbN+e8Vwi2414WWvHlmOMkxUKNCyTSOPpYJ+NwvhR
u2mLF4ZLi2a75Z5aoNyOWeVc29Wg/YSsp4WGWWdRM3l1tKT1JwKoxWEeGHdFBjge0YDSPLlj7oOx
tMnzIgpqv3mQu8yzmOSJvMVz0y2/QLQwtp2m5k0ylj58SIZtNI6582BJOe37bN3IraRZDwKV/KQR
pdYwkUXNgr2RfbBhHddJc5rAfsPYr64HEbefja7BNjQBuM7jmY/Sb6sDdvoJZ4SnzVs9cdzDkAx7
upmMtrjv7Q0DQjVtqym7Hkp3OAEOsoenQwQVWj6oPHeueIfVq73kMQBDRZOiZ1gBD4O8nvJCPKU1
xUaoFXPFreXQt1Zw+JfWU07Xcqg/mUrPNoMtfEATRkebskinaNEtRE/K0Cb7pmtYskfPdr7OYMhH
LWhqOwLolP0WHxS0C2m1UBgO5qPL8HBTGvP3lNz7ZTNoHUqweJwyazMITW9Cs7IRG02wBk9z3vXP
MUjqFQZ/EiuHtHlgul1FQsOlQaxQWqRnE7LZNNO+AWBQRGtiT8tj3JhWX3xa4hy99AI9pm+zn77C
UBBQ6gHDnwcyBX22I7JMInsRywYlTrIhUQ0gW9gYv+SrXr7DL4gapDU3euP/yPJeC0vGEfFWZm6b
UC11oglbu8ityGwaTMxVAiDsOsQhMEmjqi3Nu5HZKwCQLXdjNoAKzdYY9rWL/wuBk9NOLSZ7UF6Y
GHUqpXapXugHxElM8gKjeB2W6pR7cwHyrqurTBraHfu1S9QiRzPFqrbp/Fh/QvLbh56axg8EZ29J
mo6LL8RqnLCy3PVVuwHZ5U+CX1smk2ZVyg2FOR7o0HZCDQYDXvWR+/pbiubKm8apAE3ImkO2ElUu
6Cnx5EzCi8s86qzKbk+lm5nzlXIWQ9/8QZn4NzHmT6bZysL8Dw8GEQMsCMigNg7PugPp5oKlGftq
ypuyyrYW01RvW49en4dMV3DvJcNc2wQ8VMhkTpA+GYnrjB9QUS8SfX9fH466hbDIgwuEfcHbJzq1
fhDXbpBtyYa2izAGhrXXRGj/AbsRC9q85gXNC/yJfLzRh8K415cGpMFunXjDQF1Lr5Og0YMbox+k
E/2/pdS8Id7sX+uVmSgv2Tn/H/JukCP9sYj+4n5dsZF+h//1J+fm9//yb24lDei/DBhccBEwNYGo
BYHy38QvN/gXES18RlBZMTpYnWf/zbux/7XG4DmsesDnlZPzH+aXZhjwxTDwgnq5UjZha/5PtJsL
0g1dqs6ShxfEZ4bv8F/ysgyoHnea8V7ZEwhLzdhejOrnWDD8bYExjgb9GPTKSseU25YbTA/KaIJv
cgVebGz/eHT/5fu7EGVxw3AXAf3oDtcvkb++/QCMOSvKNF7E/VRg0tFp1snQy+IzEx1yY7SqO2AG
UW2GzCh3HCrUcqmRbTIjwLS4+mrlDBx66ZebFij1abagzVB+tJTnFPb9HM/XBLa9zBy9H+wbxspl
/s/G8c/vDtAjQaGFwfSXc9zMCGzwRi2/1xt5LCp9X1V9Tkq61DdQZMXDOkQ7+ovfnyiQgvvKN5Jd
DGVjPzUOxk4y6X4M5Sg/N0V868yn0jBeP3iyF5v1+mQdnO18aIQOlNBLlRZTDNueBb+wNAr9bJfN
+CsjCxzuguts1xjmK91fEDHqcCuMgaMDDbrYuYyUcTwsNqmU7Z1d2tNDldTyFoZCvRdBZoWTtioR
9ZLZUDYWByYL+l3bD8l1MOsK7NB3N84MbvH+7TiXyxY/WniPyORNpgUEY/Lt/Hn2ZOh+O3qN7k5Y
wDBAV51l42Ll2DvfL2MiDtOZmUq6nKWjxcbV2OvfWxzL7jgkG+b7owKb6ZNi7xVY9Caa7G+dXmA7
FddDF7VLo/0oc82Po5JUsGgqtL02O9X94qXDawVQsLI4Ku+pcR6RT4Wqlv5122b9flnsEg1v39Hc
xYslCHkq6qtZWTrEyMYqnl0PGlcYaOOtlS8mnmmz/VS00q2i2tLyICShtUJIFy9wnftX3hcki6LX
LSccUj+49Xgc1QYCUvNi9/O0jZMR+jDtyUeZ6uuH9seC5uyDv71GAzDUWMnE6/P/k7wvMIpjTFc/
LoZizLQY7q73m4+MOH57+b53mYsSgilbz7g4rR/7JUMZlS/pvlg6CNgAbbRFxjpeTL+yAlNAPgzK
K5KPn8Dan0qlvby/pKyLb9ijjjHXiD72YvQK9Jpvb9n2pjm3YGSdl3IxtoPlzrc1PJyN69f+9WAY
JXP1AENWxr+RM07GLxXU2nXJlgUBfFkYNvs2Br0BFASmTWGVT+MmU15/V+Q9YlKttX7OaG32pj0x
Cp/4VjpXXhnkKR5cu7ejxILfA8S0HAqgt+cUIJXwRdXcdauk0kvz+uA0Ur8Pisk48wd8p83bz4Do
/uH9R3EhXKTywQSTootUOMIRkHBcFFyzcq24T+f43FhModVyk/McJHOORQ+ibHKJURqjpM932VQ/
tuVH/toXMSXr9XkPlEEWZGmk1vr6qv5YfY2J92FvC/scL9R7Tqx5PN3p5DIWCSFOFgfGdtkj7ANY
k5lLKyZm6iSrx207zojRM0RxDXY4feBf8ddHsf4sD9WVyxAGBeWFDiHrHXOw5Gyda0M9g5oZt06W
2sf3H/7FRv3PvXMQw/HDJmNldr+5d5UKkhethdzbzLf2LkQZsg2649D1H7jgrC/xzbfnOwgFAluH
3+uvZjhvL2TquS9tS9Tnhd400uoao8m2gxPDVHb+XNaYLr1/Z+s/+PaCbNS6aSIXXo2ef7/1P95q
l7awlwyrPye2hCKn7vCTivrS/TlmYtNlOOxhKP/BNf/LUsbvHpoypRIqFdI13t5l3ujCD5yxgdSA
+mLpHpniR0s37MtZfvdyY7MEHsiGhU87ft7mR3bef98zpvdU87ierDnRv6Utf9xz5pa2TO1pPhPo
TX9ZuepBZEMVeVgf38ne/M5PMk+2P4yH9x/25Tfk6xifeWR805jh9+P9PkH/uDJ4BowwYXVwD6rl
Vm8ydM9GfaJ3doDaVoOJAuflbRPXNXmgZfxMmu64cxREHcCO4RvHUX2fx+1H4tQLmx6HrQX/F9Ye
VQi2ENgDvX0jAtW8YCd279x+QT3lj86pbCczKuEaPC4QFd25iMM+FhbjiODKk3MbihnOpoDU1npV
dhgoWnZp7YDQ6N60KZG8R63jcjxg7bb74Dm+1Ubwc5FmUInyaxG0wYK/+Ew0aKTM9BftrqrHSFpV
iE7w2nBuAkshZ0Nv3ps7BG5hXCwfvMKLtQMFj2aXlFAEPTpOz5fWi3FSVTkyJ3WnMBbwe8aNJtr+
sJgwBWwKw9nBg8oPQftRnMTFDvT7utjHGMA1eJHzqb59QQapfL4N5fAOW9psI2UttxgpCaJrMPB4
/+lenLnY30Dcw/IQPxcmfSyGt5caGBf3HlThe1Xo2q03adcV2vTtaqEX1RjNM8Sbv7x/yQsDPsbJ
+CJQCRucMPgf4vn+9polLVem4m454/gGBFfWcJ3XYUoIN9Y4eAUDiGRMyqPVDt5RSfdHzCQXWlhl
nPSlA6CbNCzfytzfayDtH7nR/97f/7NL/v55VOg4Bqz2FEAr6yH0x3frzGlecX6pc1n1n2pDLMzL
umzv+yq4HpirRQyQs1Af9PQFy1hGRcnKnh+GjoElFHCvyOrtMtv5JpsaBs0we6BDkakSppVMv9ij
FEdzqSI/x4Adm93mtjTz5aYTdhv2M0N3fzF2whrmkyXH/KPdeP3xlzfn0tiu5xv/ubRpyaSHW2My
LmdsMKA1W9lwZeENs22WeRnCNrW1XVEa8pT734eyWHFxiJh4OD6wiAAaY2lFKaPWH+8vibcfGo98
7X8DMnfwwFpdTi/KDWY5o8CNwzjnvbB+Ov5QHVIIDZD/ZbUFPZy/+GXd7YxY/6jS+et5cGVYr5RZ
AWkXeKy8fdm6N9u1U9XGOYu9YtelWhLNKjA+OOnfftDr/XlsXIQYIeNZ0aWL+4v7xJ2M1u/ObHEj
kL/z3MrW26AG08L3n+Tb7/mfK60PExkZ1S5mRm/vh4kzQKFVd2enz5MX4Kth61TBFVLeJJxWRD4N
huqDa16cdOtFcRoHPFtd7ajd9Yte0G+beeQ0GM45vcTOJbf03m0rCe1Q6x9zNh+4AGr6PEAi3upy
7CM/XegwXBtysD0nh6ya8g0er/KjnWa98JvV/vuHrd8wACZazIunsUwzSqEmHs6oWilAMtP4mpn2
cBXH1nKsVRNfxaKo1zMNXykd6jNHSw50gB8q5sHXqS6cXWE7yd7BW/tUyP57nfivdgWftcdG5IO9
+HeE/eXPxW9/TWXC7J8V+fblmfCNDM1qunNn4le9tBN+qLWrJ9Bnxh1shvbER1rubVIRd4E/zOdx
9EWOffKSfsUP3I/4N+XRYN52HZM1fkuX1X930HbvnSCLr8hUr1/NKitPSTcSoNgm2RVopdqSp2NG
onGC69T0q609QJXuav2rLkT7mY2B+ARQMe8WHRfH3TJ1t/i5Buexb6Aw5IsMB8ORp6a1W2ZOlRtl
Q5ke31/XF0XL7zXG9sB5te7NLLGLDzWZNasUXtqin8+fAlXHh1i19mmq/e6g4eJ8lxSpdhin4d6p
lwWHOT/4EqvxRfhduWPj7bfCZf5rOvCDVQBbS2l2eqp6Jzj7zfxRkurb0v6fX0tiGb8U2T1nyboh
/HGGMG2DV5HiNlCQmnIIVNHAPzebsJ4LZ9MvzrJ9//H8/dlT0VtOwAOiusdI4eJ6feG4iRM351VK
+DIoMlsCwA+yMIBiVO8iGGKO//41/97UaMXYq20HQ00PQ6C31yw9H8CmS9pzPWN/35mZiWmmrdBO
zR+NBf7L4/QwS6ZICdZFcJkLMSPOcm2Y5me/hDeo5XlyW+diYtAnqlOxEirev7W/r0dWtYVUeI2H
RxZ5Ab54jCdT6pD67GO/+jQ1UxCRok38qN6MW4PgpQ8GOX+df9TksONIR6FV8ulu3z5KKfu+y8YM
5GPq3MPCjDHEjXjcuZl0wwbuaMhUpD52+vhRHsxvHOnNnrMiDTh/ub/bQjqWt5eeXQgFOZK9M6ZY
05cZFt33xmiWz33l3JqtY+2BbvWdyHTzVmuzlVzVOEdEX9O2QaVFlrhZb/yxGl6EiRRhdqUV2toE
Qz7bo+mrN/P8VTM4eGJfdkzOLFw/7aHD/HpMngfc7fEgyiO+52xntX2VhSCD06GY+uFqzS18/7X+
tWLXe8VRBbgYxR863Lf32nSxQgvDMsJ5TIZ+G2cINEefIrdQh/cv9dcHeXGpixIetVSFUIkNwG+Q
smiFfGmqJaN1CJ77tH0xVW98sGZ/gx8Xb5JOhf4eKGH1aLjYA+zRyGsXdc6ZpaqfZpx2hqggme4F
WaqxgatqRZaXVttuMu/bbhk3bBH1rV7WadR1ZbodSp+zUPMX/Yi1/xZJebHXtL7bBWQF7ZrJcs9o
Srur1oLmoZzYCxetf11bi607avj/zNAEmcBjQnbV+sumnf361JfVRzd64WTFjRGStZ4A7Hbg6H/D
GBpKQVRWAm+aESaSZV0balbRCF99V2GRswlm+xEuEZGbQ0HmiP2/GRD++wcwCQ34GZxGl5hCgYcE
8qpOnGctTkGiNdd+Ja1r2lGw95/UVIr9+6vpAkT554r+GrNJV4iNzaV7DOEEbZ+naXG2stY9+WO8
s+h2YVzaYTUZ3SFBJXVbYWexaezFxW6NIGEnnT+Cxv6u9Hj0GCgwSSMGkL78YqMaEHIAlyTFGWlZ
th+CIN0L26uRucaYfAzy1Yzj9GAmsw9rQMbwZx0Q9ZHXFAvnYYw7/1uaf/Q6/v6sDd7FP6NjoI3L
DJpBmpX0Nac6w87xnzEVLTbL5GZbR2jGw/sv4mI+9vtFgMjTHNIzr9mDF981KU3gWfQM50aaSAFw
coYVw6SFmbRMLJgs0MYHfFER6/GFtbVm7vBvGU5qSsk0MzA9c+zVa86v8pUKkUiSMxAtcA8gcX23
HL214IsG4TiHOMb38YNDe614324SDPM5azivMZUEmXu7BdoG5Fk7BXO0kX4Rk1NlO7BO/4O96HKO
vn6iq7U1mxFOGzR2F6Afu4HjkxVZn+E2v2ajd5gy/7luLQX1wkkOA8EAiL2y+MHSUFGgVDP2eKaq
TwKgJyp0tJnvv7f/9gERnoHqZGVL4Dy5Ppc/CrJ4YSyWBVh2EY9JJJiAnyyUmUOZdJ+IRF5uKnUn
sQW/ImTqySyn4TB+1Iy8xbFYlnwyuEmTZAv+ulIM3v4E8kMG/PLr6cEAO9iSzTRsbKH/KnHM35ae
7PYJ7j87qxqHbQmcVZbjB+j5RTfEDyDLi6QLsnpX9q918QwwSBNM9PTu3PSjGzXLVMBRzj/jv/At
kY0WyTy1N7nbAs9aZM++/wYuFt4/Fw8wWllDnyngL+p3vYAR5rqNPCdz9tNE1XENIF4+vX8R569n
vNa+6zPmJj3C/C7Wnet044I4C8srVfqQc6eEqKKlCnkddRcqyzSopNwaH++k3vVZmoZ2Nk1bDV//
Jxfh+lnU/vLNzWtxW/k4pViGiF9U0CRfEqlneyjx6Q6TgWFXWWrY+X3vwOE2oU6XsgxX0ObQTzQk
ZZXcxfEEdjqMKBtST+zRKr2MbgFjGFOkra7S7tYVStJnTtpW5SrAOG+ub9IZ8wYP87WncfbQS8FP
3aWmDCA9jnaYpvXXtt3V6ooIRLlH5N5eJ7v3n+Hqd/PnFsF3a+ssebzfWDDgCOsy+uNTKUcE7dZs
Lec2yH5YyoeUiPD1VJQBwVZ1uZhrX+/DXszMaR8nqvmaIPckxCkOyffJvuNd2d9gDNU8QH+Lt0ma
yp3WpDWEWN+9aircEHB7m+6cFM5vMDrVBt66h/asVuaNNcYmxqAJbOt20T+4tb/WIJErYLmAASac
D/xU3t4ZikLkGX6qn+kd+lDms/ZQZWl8/78/QMYsLsM75rc0LRcP0M10Yr/izjgPxbypyZ9KlAc7
uo7ctNv5Rv+Y+oQ8z/Y+Y9sTsGDHqro3yn2VkLR3V1UQMC1140841gYVcU2HouufBOo8f8oiRRIX
H1vYWBOJgONHG+V/efsgsxC91qxtPqNL07hJTWiM0CCeB68u8RPHd6Lza0p725yLIxbLsEMLJRMm
GLWThiajQsSseX1jt9IOXRt0B1Z9Ct9yWqJ2nE5L6v8YA6/ZO4MTnFpG2g+jzpDB1/Tipwi6dMcp
NMIQhwb9f6k7syW5kWvL/lBDhskxvCLmiJwzmUnyBZbJATPgGB2Or+8V1L0SGSoyTdVPrQeaqkQF
IjA4/Jyz99oiEYw6bVvtmzws33l3XwRNs+Yy82D2QfI1DRabhv6vlx8KpcK/YxkPc+HobewgXc50
gjh8mu+WZZLXnZGGz72nh7WjRmxMvhY3qp2WFeTxVZK52bY1Td2SjI3APWJJyZkgzd66CLA5/vkm
utjT8F2hQPGiPk9qaB5e0iz9ovF7FY72Q0MOOM3mJjx0KHXRVtrvwTz/8lD0DANmQWh+flCBfnre
E62WMkHn8WBXMAmzqS3hRPXepuD2evjzr7rcP/7zZ/G7QMjzH15Cv16CWQyWWgbpPCC+GPeFm1hr
xLcTbSPzRP0bpV2THcqgSHbY3Z+HUNv70Izb9ZBh3bAtng6IG89//lLnuuinLdGP70RKIs4ugjLo
j1x8J7eB8yGWziFmRX1nLy1rezd58T2hcf47V/UvD8VLmAtKY4ix1q8/vxAmjlB0CA+zVX0wQpwT
RZ15a88wk8hvkukdDt1f3PGsQBgZ0BL4zHcu5+WJ23DHL3X4EI5O8+YR8rqykqBY15k7lREZs9bH
Wdk+UKK03i9xYHyF/xTgLqpnbPwYK9M7qZONi5zrxTD9+LBkmTzg1jQYvTW5fucJ/c83D70PJktM
is+D6sv+p5pAJg1yyR8XAgLXxmKrL44lnT06IYeBmz0eOhza7+yKLreGXH/ecijG6Lmyq2dW/OtF
meSEJ2qq2sd+tL1D3jB+qohE3sJo0bfdgBKkHmfnlWVZrsns7G4haELVRf32z8v1XzHTfgtE+0W9
+f8bHfPceP89OW3bvdZfvv2s3zz//X/KN1Fowuyj7UdIEGIzqOP/q940xD8ohc9zm3PzjBHOuSj+
H/mmsP7BcAv5DOW5sBwq1X9R0wD3OTSBELiwx+FJhAP4X0DTfn2gmQj/0KOA1SbojH+6LAcLdL9d
LJFm4mqYsSlY+fLsFrzn6q7qUcCMprn66dTc/XNd+lkh/R9HhO1D6gH7FwYtnJqLu9WsDIkxup9o
nHVATWB30XJRuNdIL+o6uRWwyd55LC9WbX4XBGBiotBQwMmiiLpYtvDAZthwipH23lJ1Uc7mOgaQ
EOc4OO0Fn2ki4e74Hl6BMiuTj6PbGIgBE/f77HTlm5KAMlBXOfNLODgq2P75jPy6apy/HVsVHl3M
yT8G5heVBYGvHgM2p4sKhFI9myne4Ot46b1bYTVGFi2lCta1IEL+ndX8osrlyCyu3EMWmN3zanWp
Fs9GzycazmgijZOvWTV0y3csVUsXySYdzUPWmCMjN8/ubsdEdtapzcawBUSKNW1F5xypr27HrHwQ
VoF54c+n5WLM/uPbsdEhsYXNTsjTcVFvunQpKuU1DZasZka9y7TxrnN7LFVdkZ89ZVXm70ntDdiA
e2DydrafNt+xn3EvFSCiPo9iyO6rsS6M67TPMGRp3iDvTUroH/1al8Lm9+DXIvjDIRQQI3LZLKiC
zAtnwcnIRSwOWYK3l1+TnwpIN3vf7L42Zb5sLDIin9NEuW9tnSfkoZYo+7qgLq90nohP3pC6GOzq
qb83qJxWuS7xO2Lxbb1DOyXio5MZsGRkllp63U/CeqWZpbH2qqlcMQ8qUvgQ0MxwaRvDcqd0WM73
bphZbwuOABdqE8ZNcERjVxd3TANr4kZDeA73eUhJtHG6wcGchJYhpz7K0iZkmp/gpN+WzOPyOwKL
s3mX+ChKoCUW6LgHFreEpODB84dHvxPS4kLNwZtvjEChuwxH5mEsjWE7aVHVu2GS8BniwfAFpmtf
noEl3HPGMqBN60baUbd6qmN9WBhGg5YmchWqWCfwKHkIoztwyGp+TXysUeAOiblfe6nlZlc6w8VJ
sl1RbFhw+MRFahPPojm5MoplZd93/dneDi6lWjGiza7dxXe76zrrafnCaeJPYy5tBGzF2cBGcEhR
RGbnciqHZgHO04bzkETNYlOBV4R0zDttmOYb9o04i0J74S/iuz33qiWMFqEgw8s4sdztsNRp+TT1
Q38KgB8YkcK+rW9HxLgIqJq2fMawiH0UoGTwtdQLNaTonHRVWeM8w8ZbcGJqokMiX+ZBGSVuOd8h
9GSdXmLk1sY0MF8tmVaLiLBPljTZBOaXoIP7t81JOLoOEryYnmYLBPVvclyKuDpY9w1m4gWU97Qh
o3k8uIuRcA/aI2b3YcZJFedjer+w7/iawQ00Ip0xHlv62ot6dOX3IrSH7hj/qEEtUjLmp9GdYCt2
TpOGWyhv1ioJ6/ZOJDOmvtYeavZegTPtcWF7j1LIZj4IYwqqCNmgug8K1DTRRG6wFVnk1IhN3U3N
oRUSPW8xWEenDF5hnOER9oymeF0G17C/MFTqtkRfEL+dC0ELzitYqjpHz9ZGjHW7yap6hOzgnZQc
lq9WOaKqHolfZYw5fRGNnV+bUGmeCJ+qyN4O7ZrvsMwD/Y/OuRliUR0Sb+xfRDc6a2eICX3GM0A1
DM0Q31mzFcNEDa5nW3PhgTAlfdrSQjEaeCoFvnUcty73LoQRaztXxGVHPY75da1668uSBJjrhiy2
XzC9xgIEXw0co5nybt8JMY4wfpxgC4L1mzck+ZOB0fJ7a7RCr4hYtMJV3wOya6TpgLYJfGAb3Wys
dBH4a7d28M8uvXzMXQP8BDOp/KVocC9nHYleG9Xi3I4sLrcdSV0kCBpg8UcV4KKC97Bejj4i+Ee8
fOItm3V9281kPHuAyaIEwfoBjXpz1WAwA55kCthg9D5KYqo9ZwK5WORY9PNadNtydNmBtpbxrQnC
7rr152UzQmKbVzBu0qNydQrLoRmL701PWbjEToEZMTUQwxfKKO7mLgnC3QxxFA7lWWpVoD+08gAM
ZgIlcabVmV7rAZbmqWyRM1hTaYEjo5pd9bjWN1JlfbiqTd5cprncFpD1eKsNg/ooHSqVKPYS59ru
U3/bj21ydzZ07/KiMEERx0O/mcRg3xfJMqw5M87e7wMXQ3Ijnlu8hxl4vwxQDNkRyzbs7Mmi+reb
7djmwZ5YIKBCo3Kzox5bvTNbMkuumqR0D05twhBIG+boNeZwLOz1+Mibv3wLvMy5zi3iS6pqjuP7
wVpUirk5wBpNsd4+nMkf6ASWcbzXjpeaGBNj7ySmkCz2aajTzaTn5c6ogQoKU2W4Ic2StSzt2xV3
8fLZIRuPHKHG9bbIVc9vn6Rxg/tibCrjvuJOlwecjksIvoAO+2HiUajWqp9TCDqKZgnqrpvet0mj
UB4MQdtUNFqRsZNsPK6NHvUEwoC7ifBsgKhPQCHsq2LCb6iMYWcX9q71rS9VuTzgLfvWW/LBgkbp
FfabTpLbDhe+u2R3mTG4B9GdbSLo6FLUpcEYOXhRmQRZj6UElU4e0hZiUSTmUh3nquW/FQ7ILh//
rhsrC2xitXygcTljtxfetpZhvofaaaEMtp0Dbzp/bQCu+YYHnhIIismOexBckqeGt8lt59PEIcik
5g7H4s55RKzQPjd5F5vrwTQgeC1zvzVxv5dnuTiYqY7oeYBGZSiJkgOcgpUFsUTX2LD/SIZ/xfm5
tebazK69qhjV2gKRuvUzkDh9xAmNk1dDzOO4CqheHyU+3C3rc5occHjitSYBvTwPUhI4aQrIWrAJ
YdM9NdDZX+xcWpzhotqopR3jhxo21doFRaEibkK5YgIZJ8cKWi573UFcTXDst/6QzWRQ0zWGvYsr
ClmHmm8KlUOUDcJRdVeOljPsA4yBK8/BJ7gO26lFbm250x4VoLghwZ3tu3Zc6a+gROGE1rOPYsMk
2eshjznnLIMYJEHSVeITGsg03NiUnKulNXEi52WCGxVtvPeBZ7a9yjXu4lVtBP4cdeib17muJP0s
QCi5Y+h6A9eg/Bokg3M+R/5Gd5aN4FJqsDiAdvMnUojMMBpU1ePddirP3gXKcO99I4sJywqL79JK
jA/tKLNxU2BUPvRpkgCBcQvQaL4PCi4p7A+z5wQfU9utxmMLVKle5UPmNgdIvTFvDob6uxSI496t
p3oNvDGkB9F2t01V1emet0l5Gxjh/AkCqnxwc9EddWUG9xP/87UjrJcpyPsjnnb7unHK5Nlmxoof
xx6sz8z6xYnIKiLL4tL6noOn+IBes9+QNDR+4cyKTwO6wRMXjjuGn0e6bdUxiFlBoOtevBaFZ+TN
i7PR0PrXuu7eZruZUXBa+YqOPrQFu+ho1MhqPkvV2QWUTPAUJu/S+gxNGJd3V4RHCxoOqo2J71ko
p663Ba1QnvumXi2kt3G95/kICmnaja0q1ko2AAOVzF5yn53fIr3gaFbwlVa+nLmSI+rmrWsIFBaz
VairyXNOWZJPR9J5vShePP4A4/imzTFfAbXwNmM8HkCEJTsXTpag7d6rm8ZyTkqXDZ1oQTuWFOnp
oOY52bSGDO4U3binAtrFqQIzcaN9qe+0rNyBkqkOtwVQvU1sedSX5nwwSM36TGmKbz9U833IW2OH
vtSIN37lLrfovobIpOkboRmhIqJmbL/WthtfVdZknbrO6D841Op72IsYiMMhvYaMm9xBJTkleX/r
L3F9JfVIRAkFwDHxjQPa6+KjFzfqVcS43Ec2O7uy9O7NItuxidORmTb9zjXOzi5/Kq+6UfQraVZ9
lNJ921qtNV4vRuWvxWLnvNBKtW3KCkEfQExwBKCcwevIJ9in1M6BU+50reXKDhgKZVlh7ZSWV7jT
rE2YDONNWPj1SnlVerL9ssOxHmBQd+b+1imK+MDIKWWtVfqkezkc5aSMJ7Zc1roTtXEi7Be9Y8jl
5rq3Xb5ukRetdefazzqh3Ro4cjmpulbrehRvqUwr9iFju4GjNW2qIpt2EHi+tW7XhFviN0GrxAQt
gdtFe5AyG6pTbd8alW6erLSvoVeYMIHcJPM3c+qwm9bo1ZexUNvAT4eTJtxmNRta74szLUAaoz5V
bt0/pUvxPVRBD0IyLKAmADWNUjsJIp9JTwQ8Ld7JJC93pTkgkzWAyqy9urmqUmAiOOa27L3rk4vo
h4UZJ9/gtM7n4oyrS6RMWHf6/safz/yQsum5p7xslZ6RduA6Ju5oKvXJy7nEWbHr3WLBmDDYT76L
5HBup3pbqjZlC1K34fWYYwKvQc8ysmy5Dxzy5kzW3S8hO8Nv5GsiRZgs3jNxbB8wNRjXmJyKHdTA
4EPoxtROw4BS2yglAL2pfA4WkPRM3Cs8BHW2mkK7e7GYDhhDnB+HJgwmOCAepZU18eovW1TnUaiS
K6ODDMuu2Nxk7bxcxdKztmpIHrkmM0BeoAlxGvfbMVTPQSzqldaMUGZt3vWutWwc4wcuuNYorv1d
qrN642RDJVet5BaZQLmt0fqwvFQoTaFHsByRkQeCZDKfsixz4GbTLCddhJMJEf9L6ZnVFnrUgzNI
oXkXhOmLmRl3ZZItW8MOvp2HI0eutrXBXVAdwizbhXKERdMON7qc1Ym1gNJNGdUj+7WF9vxQrlLb
5l06Z1f2CFggAogbVKsYScMGzLzeIfyBdxXyek94vPe0vuItm+NPla/SHY5r56XK/RC498TOqkk9
cM/LuPXVyDpShG9AwB/tCaKGjHPQqNIaV+Bx0BDbem/wAKFucZ2ruQjyr5AI1YuqAk7BnMzzIVAd
Y7KlvkPJXmER9Qv/MdZSbqfBr0agASabGpB8e7EsHzOcqFvMViPFmBh1xAsMytEkMdQxiRkPwexh
YKvGEc1QMUxcwhb2CKkHVE0uSDuuQsLmA/7uWzw0L+U8B19bPeQn/o/Vrd+PqXeI21Fcu4nMa8YY
nfsxGRsXUEkz3Ril0K+IUbo7ZcmzFk7pdo9D4tWV0LNXHtLe64m55WvpmvLOy8+R6K4Bt8OunTsg
p+7KPNvClZWZ9xSU4gjhut4xSZVHx3JlFSVGah3qrhyPRh2o6yHr5ntYut1Nm4X8Y6VQQo3w04Zq
NmhtuOpzh1zsrVLkZprGMHY7UasCaEdf6H1YAPeOejpeoBD9nj+oBHqnVZuWbd0H6S/m19hwl004
Bvqrwx2+UyKYt9C6GFn2qVWeqnN4pzBGuZtLiqBNGBcEENBMtYY1anLspQb4/jbq+sr5AEtEjRvY
cGw6lyF8aZbSylZ+ZYpvk9EDMRnjtr3vZZk/OwtHWudyGu9j39DHufNphBZF9yVu53BfIJ762DSq
OSa1+GpkZX10dYjzkyn3E9v2x3IS2VWbU9FGnrPcKwwqLykW600q53GP6Cd9K9yg+CalZH2zPbZZ
3bBrwBMep2oJr4YOw7YeCvkUTG1wb/ogjXJumn2Ym+Za5YiBZgmWrR4He9eAG3mwVX2PhTRdu2K8
Hxvb+lL2c7LC9KKui0l9wsvObCO1YEwiDjbkG8qGydyxInWrpmiSgewBgzmrmc3xvhoN+RGeYbtW
TWGcEg823fmES6CXyTW2DbyypVG3YJVy7+jUs3Kiuapo5LCLdbdxUHK/D/NIlAAujP2gO43DtDwz
kyYnHIztAmdxJ23tffMhyG5aS+XXMmkeKwdOz5cUewpjo8kWtXWfQOvWdHWgl05FKeKNEq2yVnNn
Wkdr7Fp25+NiB5uOhcXdJFYxp88t3ScVWZ4036xQesxgSzV+Dtl4Fdupa8MdJn6cpoW/2CcURu79
VCBDjwJd0TvTrmuEdpRI2/WYlumcBHG4tEm6pYPH7rjSpRecRDvFCBY6MOX7kCSp4QDKP7SvpJ3Q
SmuMeILQ3Ao7X3eWZazzIaDKAhed7HjzYetpGLresZzWxWs7qIw2N/hSYgy4acVHlVIK3aQFmRPf
6cAVsuN7TANeY+AzLJ4wetwRaR4ggSQqPEhBt65XgrarkIHk25xdy9fJcqonm4KAKXU5PqAjmOOT
z2T6eSDpgpAoHwFIbFbu56UjPXyX1bC7b8ypsbNdJohzFAKi78hTRnme2yJdt3OaVRtN1XqdNHru
DxW9RE3nAvxvhx4PdpM9Dm3U1Ha2Nty6uqpLsKpRGJABsvIbuEK7GoQ8W80puU8RdhIfMtIj5tb6
kbhby/J7ONJzXVvIK8QHpqhDuYO0zZqewpcrN4kNpp2tkzW0m14phXvQwIVyY0EEA5Tndx5teBqT
xd5pPSYInW3z9+sF9NSur0LmJ0vfznfTMvF4ewkqgoc0swcbg2rPXyf8JgUrRCvvCWq3zQWDir1E
UvWq2xTLgNd/SVKgpH4Mb5N0u47NRK2JSJ4MyzO3TXLujuS2MV97ee8vq8TyxxcGHmo/AXsSUCuN
MCLn2CDQRsRex3uDx+oRDlxwza48vU4SBhBQuOYqXTcZo6dVzw1hrjJ2n/4KYZXCnTdC/IwsSIcm
Ot+cLjrU8TqOFixk47qcYQaQeEpWQdhkyr9fnMwFZBdgATs4U0auRo2m4y4RCay1pW6Bp3lLUa+8
fDB7lhWGEXAeazioKb6fdUbWThJ5k+YFMrmwT0lHUzEhsnbFmjE38mvqdljmRwruT6qL07veceqv
g1+Oz3iaQ3rgsr91e9M6+3QwrZHJM6Mzr6tZ7UYnFnAfvdiCqld6c3Bouo4+bdoxUY4mJfqrvgWV
hZCluGOifoYxw/l8dti/v2hyRkAQ+3AbZCtDhxdqIz4IU5vlqgtn9Ctslv1X7C3h1qBTzlt6rgk/
CKQ/VS/ZUJN6FVS9n32fwomWvZUCQNz3ymXLT/+5rra0YfrwKuF9u8PXkMooCwjz2fLNnddpCsUQ
OUYccMdrkW3G2efucwpbHbt5yT7aS9M9BYkz3FgdOgP6DNwyJib4AMDnkiR7RF1LcSJ52lSrRmIC
XzdOUpVraK08yvlSOTbeZZONFdIM+060fuWcdFmXXTTAmikPBojakUCZ1ufFHZNKioxmMPQqtarw
NNc9rfqATBIAt0Vfrko9iCMcdKc6wq4S5ImzW1jgXLPfX3tiND9n4rztzMxKPboDSOtV2ow8FSaF
O8/cWBmYJCeWelX6bCl0zKls8HlxtwyZt+lT4jwoPuau2i8kHN1A9gzt27M70KYhYbG1ktoDRGv4
Lj+h46kkwEAalIH2j/udoIr021zktrdxKfNusC/YzlpOTDmDHtQniR1d87kXysG+rjzYe3E/lI/0
c4PXrB2Kz9pu05nsGKd8ttl0Sh7WwnleTHoB0Vijna0SH96sHObpNuDxg/hU+/OLpYterfuQ5soB
jlhNYd0bfEOY7IW3SRsUhVGeQPlHiZOYN25Xi7d4ovFcDch0VmMycOlSazbTna+ELJG2sO3miCFk
eaB/NZ1u7chtETTsXiFgVlfMMLVch/jJbkgp5qeNpWnuFMBr5psx+SpodhJnnbXSSLnjidI5mLYN
TQ7ioDPvTLEgguu7lOnKVE8u+kqFVmpFCpRqNiU/B7QbiVL43Su7va3DkDWPl/C4ps8xx1sKnArM
XK7UVe8Ce123/uAvH/HJNV80KiHUgr1r65OgPprv+7RO2J6Ctm7h2i1aARtr2g9q8CWgxqphzkH4
VjA9/Jhi6QpA6cFcMheKKkOwtwZ90Q2SvE5v+xnbF9W7DZ//LHZ8LPLJtvfnxXPj8bD58K3H8Llw
tZ9RjwbDQ5jRNzkEnaqbDZTib30IwdRp4GVGUI3DQzrRLoqWIRiehYgJ4urGzlmipqgEfW4caV1U
ty7e2dYO5Vb2dbgT0F7SaKDLX++n3ubNkHol/GNM2FdnOnV8giMAq2D0+1Tf5eHQJjedN/Dwimpe
hitznlqeQBol9qkv/HzZN9PAKJH62SkPIhxAurSQyyFzd1X3vWsMeIDGYhTP0mmht6m5sONP9uIt
bRjZc1wenN7qhlci5Ivl2QZNRhFgKT9AV46ebRPQo2gfXRh2hB1ZOGitIRwBcAeIaOkAZWD/evo+
U9zyzmCIkqUH0t8yyksFFmBY4Z8q0jd3STPQJbPqqvGOrnze31dtZn8Ardv4m74lnwwkaJ+IVdAi
oLsdDaNkN5dkmG7MU1Fb9sOY1MW2ozX44pfF8iXJSFgQS2NR/gpxIqN1eXFFk7HD7vsHyIXNnuwN
EZ0R6TtnAItcsF26be2sW9vSMiWS1MW/YjPHkWxpjmumsv4jwuLhS1H5CbdPSES5mZIqyBy7/EaK
5/Qdnvmc8VTpeL2UU/uQ5TIPTwpPycmTrdetjUKhXiSCI1ypJNYvvjln+z6Xm8GGprMu0sX/PLuA
3npc4R8Mtr5r2G+wFUkqW+dGIr7BwQ7c6Bz2fj3pfDj4U23epi4iun2KdsE+KhzEZVQ2ssN3kA97
FgOxp6zCTUWrpHmTqSSFKB+x72+1CUjAG9v01VncfA9ckQ5AoMITOND5KFBvrDzLCI+apKEomYHq
p6HE6KKHIQC3uWA5A7jnQh3gJbmDuLg84lP2iGLoa9ONEgj+18HizvuSDuGrPfQprOawuOUJksba
T0s2lX7aj1+UE5KPFDCKYug95VeDi6dwVdBGaRlLZ4B7Eyrd7RS2YbFp/Cq9Xei3QtSVPaNVkWiU
mZYEzGC3cfW4iDL9ziybxc6aqNjSygRrSUtZOis8PvYqndJBAeEt3A372vqoEOP167bIUsCaRDub
3MrgrrP4oEMFfT0Ixk/eYpXrsR27K3tZkoPVlAzHrPiFsMCadw90mHzlW00jNkuuuheQAt+DzM1v
5Dh9QAkHXHlqio2mo3XF/BTqiEwLPFFulz2QqCTWfheMcOh9xn1d3IvjMCOS8BxjfII+ELzqUjU4
fCZxRzOVG39Rbb01RWeuZ9Fyb4QJSS1djO5lxVcLE/ZXdnwosXE4K2If1Nb3kHyvw8ps07fK6Y0j
g7dVMHWyWwFH73bpovoBfYSBID9QuRcpquNVMYtHE8byFUoSbFHoJ/2I9dTd25wzptUU+nfuiK85
giDWXC+xDA8UyOUzEwdY4cVIDpdRQ+IUcYD1ylVheMrrsfl8xnR1kdKwTZUkgTNbcv0plK29CQOG
TIDprZcabicd3YFXatZ0NCycAibodlQ0sshNKE8CZPuNrm0v2SbYJdbKkN8NHwykqOWZfY5EaPV/
UmVpLnWc49QK6YuSrGVvOO3+2YbRsWcjqOyYZzSlejtPVmWg6s2fRSi/anOQdpwd4dQDKBJs5OSX
vtSO9dKsZcqam7es1Kj3xYnYkumLEjbzNrPyb3Nls7P882F/FUn9OKxAT4L0CwenhyvuV0lfPWaz
WPTAQLs2/CCqcOHG65KeN0tqFVAc+PX0rufFRKT2k5CUo+I3IK2dsNiz2/w/XKNdj266Kpk+DxMR
esjdG5M5lMnihXhaYKQDiTY+zfHAENdiT40YIsj3DP2p+KbCg6aXas9802UfAiE1MpPiFfiKfBH2
IIyDZ9AxJxEwzBvxxriZPbQUbv4dM4vOGX4HqFSESWbZSefW8MUPG0ZAI45BMsCaEOS6KJv6Pqet
gQezXIhTtOT4IaDKVatqYFsLJA8Ly842RznsU3B442bIldabQsU+OR+DYDyXUxi1b6EmWBDdqoTA
6vHQ0SrDTPsUZiMT1DYfjIMZ68JgqqRIDvK9aTkInOEPs5OXPFrUCm9qVrzrUtJxNmTYeVvHYHNJ
qqDrYEJJDPIf6P+Ro4EKy/TWXYrK9RCQtZGuNXykA3EF1GwzYnZWz66VR6vwWuYm1NcvBHq39VqK
xvgGyTljrzHPvr9jYpV98sraFrssn4Jh48aW/lIGM7RsowMxDHhx7s1NPp2TeFsCr9eDpBNNodnM
LAF0x4yVmTtjeyBGR2KvDgsax6HfdUSdFWfT7gKwFwVRh+AlAV5frCWpptRjgIt3SdUjmGtAQlVQ
aIdxotmQlrQFrCJk+UY2IyJdjt3RBRAYbttZLwcZanPe/Xg4/iuZ6dP/QzTvL0rU/584omf93u9V
qIf6a/b6swiVZuG/VKj+P1wAB44Q0HZp9ZxJof9kiJLcbkFl4Mk/+yIhPqE+/B8RqiP+IUwSyE3k
k1C+mNj+S4Tq/eMs3kR/gNoY6zX7vv9GhPrrumPAzPMRQbLm/LrK9TGBGkUWkovFfF7c9u/Jx//6
c9mR/fq5bFInry9nfzMISNg0brR+YdWY34Gi/O7jLyyIuW8Ahptrf0OAZdc90Gg0E0KTlub7T5fv
XaXs/56W/6BoIFIoMAfH3obA734h47YKTaYxubAiUEiVHbk4zeN3RKi/+zEXb5qetSlXRABv5h6U
03kfR6kODzv4/Ocf8+uL9N8/5mze+Mmc4YctQ9WQwJrRku61ZSm3eoRUbnpXOhjqeWf4C+2qSrfy
HavG737Q+d//dECJwXXyzwecytCfj+hY43HlMuDI3tka/Kr6/PcvuhATIwpR5jCSTUVG4xkpqJ3Y
Xsmit9Mrgb7PvrbGAhI3gJwajrVJYkC7NWt6evs/n9ELG/m/v8CFLlb6VV+InhH5mCQTXH472PkO
kYcFI46C6DY1oS3QvnHVKNrWm9HGbA50jDDX6h0ewe/O8YViuUx0NTGQ5xQEtlg5XfPdFyp75/f9
7sMvVoWGJ5VO9kD2l+79j2aj6cdAtXnHNfGbTw8u1oYSahWIh05sCifLvlGZNlc14T7vYSl+9/EX
a0Nj0KhpUyE25eBPz5ZqXULyFv/vrTyXCN6Orizt41ZsBpRny8aEK0KLDZiAv/rzvfW7r3+xGthz
YgW6hC0/Ny66DO2dp4pty6O0/vMBzh/0b8/Sv+7dSyV+RWy4yMfEp+IkaOXBr6p2fHbaJTSPA+Y1
/14njeMd/nyw3/2ai7XHzrVRNxiDd3Wjfe+uz/p0eK6Gwfj+9z7/fNyflpo+wAetZhEQTWwxwEhc
oyOjrSBg68+ff/6ef3GygouVJiRAsBxhlu2wqy7VVnXUyZtSaYjVLdjQ8G8e5mI9cVzkekqe4yaH
0R72tUdq5WaprXLeyAzR9d97roOLRYNsO6K/Z1zN0i6WJyRJ6W3te+HT3ztXF6uGKmZ6W+xxdgxJ
CH/uO9+5SlzdtC+FCKjW/3yU39xRl9bilHz1IvBlsOtKVx+MajFvw8Tqyujvffzl6hFn2uTkeLvR
b+05MmE707wg+e7vffz5Hf3T/TpOfnPGrni7iT7b01AiIXCZV77niPjdyblYPOCz1HBo8mDn9lNx
DuAOyELpTY2K8u99/4vnGQ2vQIvP2Q+tqq0P0mLov+lyf1HvOKB/9wvO//6nE+TbmpapMXu7kMnh
sx/0/d2cJSh0/t73v3jQfN1BL8ALtpOOO2T7gcS7MEqLSpl/7xHzLx6xOSMuc7A7f1f0iXQPfWUD
B8pHOibvHOB8I/7FiuRfPGU6yROmOFxiGMp0KfMEit9dBcbGOyZDXBWbObF1/bGsAufzWCeqfmcl
/92e51y//HxlyjmJ/YagarQMQSmPqdGT6URYTsi2jg5AzrAHXj6DH6JzZLUt5iVBS+Aqkionc/DG
d37/b26Qy3gPRlO0Ywoj3lW4XNZIZ/1d4KN/+PP9ceHo/Nfb0bt4QAWGjqy10RE4cEKBcFrxNGwY
Pyzlnjmkr2+Tvmq+M9pS/5ezM2uyE8e28C8iQkgg4JUzkLMz7fT4QtguFwKJSSAE/Pq7Tj10OFXO
yriKfnN3K3WE9ta09vraK7yvwOFqRaFRd09R2Nd8SSWN4ze68toPdWIZ7i4o07B1VAyA8LID37Nf
w7ra0S+Pun5hSsNrZFubpMB7hi2qOQSrBO7l1V//PZCv9f7y77/FsQk1B2mwiopqWNOvMVa3h4kE
rV8a5c6yPLKqa4IgwYuPujCXTJi2eJWr9Ta9McteiTLu5IkJVLSYrjot5s1CAJhGWpMfK1zN9FFQ
qJDx/gV+cY6nnqH6ObT7RD0/i5M/mO1Quk41L3haQoKGK124gmwmghDB78M4+WMHC2k0XOP9cIxD
PEbAMmGHduHo1XrsJAleZqRrIGQsJrydFjtAvDk0LM0bOeiVSeU6D/GQiGDFVrVoaN0CghY2x3Lr
qd+kip3Qx6mnT8O63wuKcyOUwbhCr6K3NpKvdd2JZgiWumhV1Y76vW2+h7UbwfI8CgjE/QbeWZjB
JMUrjN72Iijb7JouKwCRLI0Kv9adaGZ4qR9midbBII8OliW4jQeXz7PvTjSnHd3TBaZJRTBDGw7B
PKj3Mon8JrzroX5RaRNbTnsxhrU6T1lXHZY4esti/DK+f1iOYydeuxKq0B0vLQU0lb9w7JTLOYK4
D8WWNuGev8AJWbbgmbKRpS0YAvc9WIENKll76Xccj5yQnSEZiuzObdFHMb+Gz75B+QdKEL1mTnRJ
sL+tAyFeM0ow7E1RTSq6BRkouR9W5dl1J2KxUJdShmwuxr4pUQ4dUwBXxQr8gV/nnaCNywrX9ZdK
iKGr1xs5V/OdKUvlF1SRE7K4Hw2W0KBcT5vKTh9QRJCqdzHqmv5/hm3/28u4LuQSMu+xWuiKLaHZ
L+a8X7ds685+Y+MELSqHIXNNy+U0KoESSBhf5CNcvj2nDX05bRjIqbSE8AQjH3zVFPu7Dn5Inp/V
iVk57DoIJsAw/+l6REeaxwv37bobrXFamlSEyymzuDSml9Yn74FhTrRKsgylmtD62oCnY1I4KsC/
5S0D+1dWqYtTxu/RCg0EhEyUoPWI/hrrSJ2ruvK82XKtU+XaqrSu0Hh2caBW4PDg5MVXv72B+0y8
oha+hAx5OcUzqu/W8CLSHcrZb4liTqy2YgAmghFz6hZYwVlR/zINCum8Qsk11Zt2PcPsAQL2Fhxy
+F/FX1Ga+pbV8muf1IlTCHhQkS2C+ZSMpDtOK6DJBhYXfj13wnREkUqDnbDBYyQE+bypVW40/f+h
I/+Xvy6PX7/PxoTh2bsOUGmVZCa8n/A88lgmlXrD4ei1gXHiFHBtgEjRcgGv5EsxEfSj8TGYg3Ty
mzOuhxtFOUFrhmqB7LxFFT5c2eNisHT+6TX2LmMoROm67tcWK2s5qZusQYXtJJvt5Ne6s7QaWNKw
aotNMWfsW9jQJ1S+PPk17ayq67Q17Qame1GLAP7Q9OuGcji/CUmdOIU0tE3CLpmLBmapRyPi516W
vecHvcyk3/YyHbSjGp75pgjquUZda3KX0JF49tyJUzwL22GCccipU+tf9RZ+pnH7BnDvlZlOnShN
a1sFWK+3As1CpbRT6HnzbWKVX+r9x/D2t3GBM4oRMkKVC/zayJdoRh7IgSUK/XYa1AlUMypKFJh+
BfgdO+wfkh+iHkq/YXdN8qCrGhNwlk0RQ0QLfBEkp5N86+X1lYF36VxZxyNI9VqU/+g5u0+nKrxX
MM/97BVHoROiqG2Y9axrTEcB1Str7Zckrf0+qQuP2+Fo15RCmkLHC0NBwvpVjemjX7+dGI1stAIG
jbaDZnqG/O0+jqY3zPBfG3AnQnuLMv0ZJNQTKYMAyrzyrt6J5/3ARdrxe/iHsM5IdngnnuAx9q7d
kq/QPSu/1PIPY/G3EAJXbEE2x5go0T31MJYt4abuN9zOKhoNFnXjuFM/9ftyBeP22yj2W0H/uSn+
rdMo/595P+Bsx9vqLu3XotOl3zOri4Op1bwKY9Dpof24g1jQJJ+8RoM4O1x4ucMDU+IjwsH6h16z
p3TnfnnKBR6acZHrZvmMIuEmfIZ2kBYNUINHv447qyYDTKZr6mwupotxLu3kVVZmX/zadiISjgxT
DHhGcIpr7G4Dwr+DGe65sP0jefxtlmBij6MiWJJFjZJy1B0AwZ0l/z9v6P/tEV030HRakjmKl+A0
8g8aGAncYvuNibNoikqARSO2uTApxBwoTBlQ9Mef/Rp3YtLi/X3bunI6hWK4siAsHEfWzJ4zxVkv
tTFEBgqNp/CDgfvEzzra3vL4vSTSf193/QvZC4naRgA4hzVGyx5jtL2aN/2DX2vbCc3Q1gn8/UJc
G1NG7kxaXUqYYY3rM+TQE7/M3mJC3Sn2s5goMegGO2k+Ki68NljQ671se81MZGWGyF8ZCroPJCoh
FoeYPKy9UgvUgi//wGDbqMRbzVxU0fA9sMtnPD589BuXy9f4LTwXOL5qzjAuxlTxcTQShW4QKHvt
I8LMWTO1WBLcR6/o+Lo+mh5MEXgDe0Uo2I4ve960kOcngk1FKtm9guDwBBtk6jniToSaSkNzaZa5
IIN6igJ1aLTw2qTAdvJlv3UcdHBRaaeCwmL8YNtQH0JosL0+pyuu2vCiAHg6TNZQYAzD+fWmTuIP
fk078blqADhSGmj4KiuLGplkBCoF1Td+rTvx2ce2y6B51wWekPYj0OQPCZv8nv2h53855GagkxSh
1QVK7FCMMxkdwLuPbO/9+u6Epw0YsmJk8EWX7S/U1D2tU/rDr2knPGcsPCg5gkkNnBHfr8NwTdrW
bx662qYFDhC8UZEudpTInhZb0WOgup9+/XaCs96jctKrnIpMDChF2h7a9K1t52VU/7AGuSomG+A+
eBkSFN20C8yNdMKb+5EPK+pdKXzA/PrvBGks4Sgv+1jDS4Z9UyL6jDqFZ6+mXQXTCsWj4igzR/wv
E+oUNUwXl8jvqS5MnCitqEBdDqPoeBR+bpcAtV3B8Mmv506MAiwxSE3EVMAhOLKnnZkN8KBUibfg
aZdZ/YdPmzhxCnpxlZpUYUqCq1C39Lke/c7i/3LuV3U84sCMpsste5pJ/a5k3OsZCoahL7OLSrey
hT2ZLljZ0iJI6fwUVrb2UvqiguBl6zRZSLzUmIkl2YGP02MBS2o/wRgqrF42DqfDYF4noYtuGWAf
tyTn0VZ+t8Ohq4WadWRMlGHIkR5vl43eqnj1jCEnPOGcpEwzVrpIQFjOk327zTTqD72muat0yjBL
yArHtiLsl0cGfzxNZr9+u+olXeN1gttgLCaefq5D/aTk6HWIC13lUrlGrURBoS44RibPIELPRxBs
/PIhLM9fbBNnhuL2Bo7EeLcR40FT+WSCzG8L6kqRCIoqty4mY1HVDK6tFhcVJ0MC7jkwTng2DeBz
S7MhbrKtPaSG8/eqJrvnF3XCc2lgcQGt3VjssCE9hFP0gJXU7/UclnMvR93AigmeRj2mCwgTMEZF
6aucBFwiF+l1hwMD7Jd/YcQ9FiB/7VDAAC39Bnft9crI9i2Q/WWI/5DPubOLhviXZLAgxpethE0O
Ha7mirKMRr9XCviwvOz9Jg3cudtyKNJgkuOlLL7922SJ9TzuunKmsAX012bBUMCPYTrCpLWBv5WI
z155xpUzJQkswMhChsIo1GsTDtU6yFee2deVM80K+j6g7gc44SXVnIc7ld/ltsJ03K/3TkZYa821
hd1U0Yumz+E693FVod+K6sJaFe0tQEvw/tJdOlxtE5nOVvXiyq/nTkJY2AKjP2WHoinj/TPpy+oK
XIZBeg6MkxEYsnBMgXktYB41TufEgOaSx2XPR88/4GQFPPWhin1YMPJsstdapx/FqPxu/mGn+TKk
EglbET7roUii+UNdTU9Wzh/8xt2JVlg2WKYUDH+TLvvWXZzeBHAMfoPiCo3gDIxiVxb3BWIpyzmk
L3mwwXPFq+uRs/PVW4A3eoXW42WDGXI43MjuLRXTP9LtP2TJyIkk8HIhr0tpXyxcVmWO1+IG6SCp
V3moWjg1XLXDZj+Ydrr4ibCAFzOMM+JnlLgl4yNgG5P+kIE3fCXxLtlfNbKLeA43JlzGV+uYEpvD
nmLUH+E7Dpwr4FMwJuuFgFEVx8aSHsMYd+2nZDArLKZg4r0dOF6p12szBmkDosMqouuyRxX34WLM
HH8JoOyFfxZr4BXHkhVtWlXP+7kaM1TpE0XhzthSODjBH6pl3bcVpn3l4xzxoPkxhfBbgDUdzcCw
X/F7jzDSi2GlCteuQ5dQOEfwLanMVQVXoOyOpx3qwgj8tz+A4grbKMr19VBPei8IPDVhvdyqJTou
Oqri05LYCFfYSiwgbSnAjrGfzbLtAKN3lgCrUIOeYbuyya4VC+eo2DHasFZgcrneYfL6oLuFRMeI
wHk7b8Bk2T8o4HATv12IK63RcP9fwAnqCwkbyE86HXfcoXbp7Df9XXHN2NUz1PlZX2S4y8thTncn
YKfit/lztTUEIxdHcAgutn4o4cBPbFOsI6k9N5euuibs6nAPWDMUvGrj9USnzuw5jGXlePQKX1dh
M7ejLQMx9wXeB/62Q3QTB7Bl92vbSfeDsXoZt6SHOXUG+c48JasCzaChf/u172T7JR53thg6FGrM
dhjpAoGKp01A3P2ewAF+fpnxbVKDzdfqroDlZ/CjbSz7qQPbeGbOyy3Ob/fL7RoZcCFYX/BY9Ljt
DHKA7zK/We8qHOHABUTLqAb4PLW/ykh+KJPaL15dQPOCF0ggSdDv2JTFlKmbMg79LsUj54vGCxRZ
IW5OC9TNr3kZZDLPFDzPvOZL5CzgmlSMw8V0KCraNPkqx795o5/92nZW8AZl3UuXkL4wmxkeUJhY
X/Vsbv32Za62UYB6aWBHMxUVWAd3Ec5tqHgx81evvrtqMjt0Cl6SFU468NHPTYIZXte150nHxeQN
iS2bvcIGAS9A+gC9Gui4gSWFV99dKZklKMSO665HGa1SN5yBjZHzUXO/6gGY978M0qnpKsikekz2
ziQ38Ack33Bi3vwuml06XgJKxA7XepzStnK9hu+4KRIyvwVGvKSpP+yeqLN7okwZWMkhBzQAZx8m
O1ZgkLStXzS5grJQh6uBtWRfAIPAfglo2X/trWn9dKXgwL8ceLggdo1oJMimF8LStcy6EH6P1sZv
vEy+UrUXumRKFLOWJVdpV8ARmennAU7w/aFMOgof+akPnlHO9hAEmWqO2CPKDNggHEbPIojj3u/r
u7KZqYnAPOnApsUW6CFZdsBiqjecLV759K5qplrx6sJ13xVwHxQ3odJpXoGX5Bl0TppG+TIHGQHb
clhti/QQtBdkWCtgZXv2i2onU3PCdhy2LjuHEnyJ2xZwhqTY4An+FvDvlfFxlXM7MYC1LbQrGAtr
CYfAxkZ5A6qE5/rrquf4BJZfR/EHNgPeutjNZxQ1/PQaHVc8p+Z2gxviDpNyDSfwtWJ/73Ps23Hn
PFeNezjB4bEtsOU/KypvYMHpd3fhSufAXSeVhbFKMUcADEm4Jeeor3nvNyjObmqGIXsV2qUrSqPT
E/AlwIrFtedW9p+i2N/2ahY+1ekCmk/BYGhaXZz7xhs453bCb6vsCsaibO0Z70hbJHHXHMYMvpER
bKa9hsaVjOmhq6oyg0lWFgmYn2pY3sP9cXn679YvA/yHVcbVjWVWbosNsQKrPRqx9SFTlZ0UgWXh
iWN32/lt9l0NWbrxEqTZCiaKhs1gGcdzc5lDJOuP//07XkkJxFkt26CexiWrkY1j+gHYifdVWPrt
9IkzN2EuMadEo++4/4rBOsNV/m7CzvPzXn7Qb3Ozw2QEim4VpzDR5ftlC4YPHbgzfqnYlZEBSRTC
d3pSl2STPg0ti4u5hpG436A7K8mA2wVSth2g2AK3Ej1s/wOgVTwHxllFzDZ3wF/VCgoBWDgdUHw4
ft1hp7d4tu/s+WFIU5bDrFWx6wTcTHnfJuKzz7gQ1yUMlAK8VqNCEEWrPRwmx8ksvywb/R43Ya34
csrUuEcA2u8y7ENa4m1jgl8ij43XdP8XaRrAKbPCDFsVZSVw7RRSePfJ1S8VE1dSlvEd5HgYGReh
nUEb7YDTBg8L6M/F6xBKXElZulhAhxuhilCAdZtWhDz2qOd77/dlnWjdeI2Tvh2DYxVWKwxCSUge
KB1i80bv/7ka+nc+Jq6wjEeMrpwbTB1u4vbdGIaduarlMuozjkqGnuMMDu/HMVZrfxds2LffDQkM
RL8CjBydDaf7dQI6I0Co8BKFu8IWSPmu7eKVHtpx3IBDrES5/+jLrTZg2GGXeTBxs/5kbRTdgqM6
32y1WM6sNBZNwAMDfI22jvZnEaK+5UlefCqeuzodYLhtkmjHf6vtQRAoPx+aQQT7Ef9rkFAZLfvl
jR3Tn9cokjoJmACpA4rCKE/TyiQ/innUIzxENa4ygRZEvdAbh4o/ryHEFd5BPznCSzsWp6oMm4cl
k9kdrWnlt5ADkfcybPtAxj1uYWVBV/KL0/EpC6tHv2np5DKcOkFk51YWDHjOXNHomvbTW4YdlyX0
D1PSld6BjtNW+7TKYhzgCXKtJ1Cjj9kGdcXRYstdXfOMK+F1m0Fcang4ZjEQF7EsggGe8pG06rwP
qvroNU6uy5nYSoPTIpPF0kfiGJT75xmckDcWlNemqbMFCUlVG6mNLLgy9Qeot6N3qajW72sTBm/c
JL32KZz0A3lCZRZYv5+qegaJ18RrCHVYoICk3VMK42bPF254Fb+crJXA7UapFX5MR4OL5/ZnJCLP
BSylLxsPYDiCo3onixAPZsCen2cWvpGgX/sITpAlDFpOUASyo6xACLjO1BSfgYnFyzyvFkW81AXA
Qbz8ATHa5nWdBLDpgJEgat2rL9mY+JW2wtP9ZevTlo11vemmSJJ4PkNznealCP0OK8QV0i01LguZ
CUVRR0A4DwDWH9Os9rq5IIlz/iR8CJVKVHkMl/qGgAkS9dxvzF0N3caImvoZTe97dCqz8dzW1OtG
BKa0Lwd8gxEakL6yPMqa3iZxcAsSzxtJ4ZU1xdXQQVaIQeJ1eQT/cbxppmkuADD94JXOXAkd2ANi
2ViAyR5W02kY9IVRoSKvswNxNXQkk7qMSVAXST0Nt1C9fh6rzc8clrgauoonVbBQUxdqowoYwLm7
As7YT4pKXDOxAKjuOGo1sFBNMx4Hkd6B0TydvEbdldGtDRnNBNvw49wCLnSm1H4ctJR+t2dwTX85
GUUPfIeKAJDslvFBqr5odO+3uLpSuk2Ab9pW2OCo2YACZTpy2IF48hsWZ/kDdH3eUeGHIJoWcFEz
MAs5HIX9GncidIdJz7TMQ42qpXY7dNXQj3mpu8xPkEa4s7Bm7YaaCxAaUWjV7zRPValvQYmp/eog
iWvsZXhXdsnIsmNrQTSRT1ABvDEy/zxn/mF75mrpQMNAKUZXiSLcArbckrqNUWBUwcvzGU5JPcho
2c7yZFza+MRxn2wPAA/FCxwyB2DmRpOR8bQPYUW/t0lMl6JMWZ143ZETV3Szx8KOcHOfTl3H1QFe
uPCYiEo/HwUSO6uwymYGRGU8nepk1ee4nOFYHEi/52PiKgiZpWwHoWQ6MdsKaDjmZxRsrm98tVeW
BVfVY+wIE55km05bAu4S2PD6kEjP7OeKemJpeMBGjPrewgDCztvfRAN74hWJrqgn2Id2LBUzpwp6
/GNmgRckFMVhfq27cQ5hdVkvSNXJQH+AgPkBYBa/gk3iijbXYAxhAjNfzu6AEFzXwHyBrzDJqTt6
dd5VbXZ1DWQQkGzHVQuO1XJrTHcQMQ/ZGwfhV2aNK9vUIKfsSwkyr+nFcALyxx6HLPK63yeuahPn
h5gNrDWn8GJCB2QlbAOixEvsDyPSl4sa8HXRVM5ofDEwEldTNAJ1TP0kocRlmkTCwJrBdOZEm3A4
MBk2Oa7Hfnh9VVez2csUTENWzqeFijZPA3ChxzUifpus2Fl4KgifCZjp86mHzAsQMF09qITNn/z6
7pziIjsMLOTjfAoyvDWB11Gd6i32HBj68pvW2oY93u3nEwxT6SPgiPIHJ3vityd3JTAC6Oy+HyJz
qokmYDzS8lSWkNH998Bc8skfFk1XBaNCOVLZs/TMSxUvjyC61O1541TpM5hYWAX/+8+8ErCuIqZc
WBmFDX5ETNPgCDpsdehWAJ38WnfOuoMok3nmaL2qOkDPIIc5ZP32l1/jzuIqGyze0DPq07AO26Fu
x+Y4taVfrnEVMdkQkbmNY31apFnOrUhBqWLZ7pdsXEni1jLOdw3+6Sx2dQ4n+XEPm9jvk7qCxF20
0d7jNvI0pCI5tApkLkhS/YT5xFUkdskGrGFaDicQvvWh2YcuZwMwiV7f1NUjlhEolmHDh1M9j+Kw
xyBbpnCuP/q17qQyE264ctZVem6abn/eybB+akj3lpX8K6HEnFRWMmvBTp6HU6xD1KNccvxAw7fu
7l5r3cllINzgunrLsnMU4Op8CX72qnv2GxYnSmVIwxL8jOQMn68SNKsdMtlZrNMXv+adOAURnvU7
0dk5HtoOQsRm5eKOh6pL/WLV1WgNU2qwcRqyczaFeZPRG3A//RY/V54FI65x3iiabiNsVi8P/52f
Mpa42izwGepSJGN23i/WR9KG0SESqfXLvK42qyFKzPvWR0e4cF11engEBNsvRl1hFk45ONQATH7k
EPw0XXAXdfWT11T5lygLNkJCsy46Um7asIgGhbprYVvz0a99J0S7IRwbgBKTc9SHKyzUoym6uZTq
veUneNks/mHRdv2+6kAOgBCW/NwOwXQ1l8vSPkwJqaoT6lST8rpqdyvu571883D9SlpwhUZ8AxK8
7yZ1ItmXJnrmi9/Ed/VFsWKgqU1ol9XvU4h/6tjzosFVF/XQ9mZlnSRnDnrwch6yhdxPgLG9ZSD+
ivCOuO5cEOTTGXGbnFGYUoEE19fzbWuDHorZSQ9jYenSoHgadCb6uE507g4wPQ3IoQ/W/i0r0vCV
7Zur9kiajQHvXUXnNs1EAh/SDqxJG+I/v7Zw5p+ivsvwL10Udryoh+a52evn0CgWX5VTbcSPTFfi
BJurv9aFwQMzB0sYSMT/DgMQFS/J908z1cn5yUbLbmlGhePlarv1EKpa0eEkJVK1OotylSof+xaM
o7xj44XwCbRll1z3auCiPeM2ppFtrna5bNei3ILyO2MWasqOQJAvc9Zsu7XAXmPA7yQP0+F+mUob
8us1iJJR5npXFTCLhGU1q3I9JwN2zz1HvOfxBd78fdCiNWEeyaRur9ku4RF+3HALlFTHbVysPsiN
NesH+A7aBfhzCS4UvOG3ep26PMxMwEGb3cATkFfhIDl4CS0uuucWhGOtDDo4JX33caAtDhxN0qR/
t0OLf9ZmjJYjR7ECyw1GSB6WxdK62DezAtUlCZu67z1u+gFCX3VIQpvHKa/E166OZPazrQzoUKj+
Baa8zWER12xfLhLGq2FvtzXv4DQ2HYDSnUJ5TFBtW552vL/RU0DLdTqUKdJTdli43QAhpcsek9sw
XXh2rmOztyj3G/vtCmiJDlDGYeH3DTGgZJOaWWDFEz5i65626TFt4Zqcr2PFxw6y3KYX1YWOvpTJ
AddqK7DMsx47neQp5QmKjZa6KKMEZw0sQLw1N/havahzneI4kGcgCbdH03b0G8jP/Gi3fU1+mnrf
2HnQfSwfdk1T/kmMYGs+sLlk7G4vRWqqo9pR2BSdM2tC2GjsPDHqHmU9Kb7XAJI4OlcR8HDNmcAK
G1v4lvQ7sNecrfbHmLY1EN79gheE6wQVstlzCMjstB1UFwE/V6XBxTtUGdXZAKVPO7StsF1KDLiX
G75l31/TGLev9JrLLhW55DI7A7vZHXq+2lbj1mMLpuVyHFmmW2ImebIaC9sD7yvTPK8rrboU06Gn
5tyweFoPfSUiUF6t2NQRV1ci/ZrOrOtvs3XH3Z6IiVkBhh1mvADlWRonFNvueWaMHbKYseYplKnm
Z7jyyPW2ozbEUwiZYci3Q5swLxVK8sg28Rk6Vw5nPqLMD6oCFFrpJYmGD0nchgCig7Db/MD1VqoQ
NG3UL8epifvpQRpS8Wdo+sb23ABTTMHRJX18s8cBlXehsHL/q+5Ub1BmpYM+ehgRtOIEuutGr4c2
bMbPImgBlceaKCse50kbZcMDmWcZ/oiaEgDtvKyytiqsXZb4hug66r80lm/xAaAEAguDyrIwgx94
zNXPcrYXzLEcZfoDZNlx+AxLgl0c8CSJDQ+KJPrtHtUvU4r/cx9EP/tGAzLa0mHbnuVOwvAwCETS
zybCNL+qJN0f5oxUZ0LHtHmXapOA5p7Wg3g/SrHujxbVETSArABmE+nxYl/Nryc7d93fEs994rbh
I9uKvm9UWYw0C/WtGbOEHhrwSunXlNMo+yu0snyA70Bwg7fH/SfqQtq8sXF1rOAqFRzXek/tDcAj
y34Fxyn2RWVgpR8HhQLWp2QTqnsIq7IOr21fm+0UjKJZr7JNE14kfJXkM+GlLN+LMauGw7DNAYw0
G5JNqEBpOeiPyz7F+n4i+0yu2cAH9RG0l7J/Z+IsEWciZJ8c57VZkDttnGpxhiw+1PdjtvCfCkYS
3aHE1Z59J1aikUpEv9oTj/tZV0eCJ87lVjZwxT6XlRlQmxIkS/Us0imLrtthGHg+l4HmP4TImuFQ
dZOcmzztwpIAWBWx9XpS7TQfZ0tJADxxR8O8U7sdvrIZaOvlGJMqhAfmil7UQTXpvFmDqTt1Fx8n
wJKRvh9Gi2rGUzxo+42SzXIw+SqgXg/gh/B77LGrXyVCODk0StD2wFsb95+3EVBPuGK1LXzyQFHe
9/razih+ft4ANdRlLsY5WZHvd0Be+7yZsbezYM7KZfppzcLiT+C2aCwIEhZH2XuFVi4fcpiNPsUZ
x/P4qbO0jXOU9HZxobIQmO5lqZja8iqc0/3WrlOFi+kVOLLsClRcHCxQ/ijE9QQ0X5Dvuq6DDzyW
mh5FxE1wnMgSZsdk2/fmE7DurLla5t1mhWn7oDyOlpbbHQPx7ZGEU1N/wOMA3WReKzVnZ6AGqvkm
kzj2PoDD3adnMG+x3s1lGY9QwUdivWsr0shDv+twPkSDTgKUo+iprC1KLvcpfD8T2aLGpovm+bFe
8WR61UNn0Dz0sEesx3zZIlCXYEafj1Zn4XXIsml+F09j0H2n9ZqqO67YhDnWCWDR/2Iq3TETWvj8
Tae+SuvljF+2Nqe4ldH0kctFlDdTVTfsGrXRXN0bTQFqOyEdKX4EX4uVv3b4a8MIfxJNfDX1dVVB
+Y3yJcyRFOZbN6KZt+FqaFoGRTWFwpqcpgGozHyZQcj+gL+ZflpCMa/fFEgDsBrIqOijwwjPzuoQ
ID+Vh7Uc1g8N5TO7SrMBlXpx10Hh3C46DQ7bYGZwCHVvV9QFLUl4wCtUKh7R3Th+t9qtqq+CjkZ4
bqxLCWx52+59d4MKBwEkuer29SdWjamTMNYlJHy6PO8xcmBiTPb7nWQR0Ny63bfyOm3w6eFOzEGp
u7NIyOM7IFMmfU1mkc1X68yz+LJyrwJGEhWGcZryOUOUE5gcVrupDmMNYPMTy1aV5aDfpfycRIAs
4/mF2Ua/I3OYjt93PQ1Rk6t5WePrLWJkfYgw+8WXZlrBLcKPZH35TuLFw75PJQbxZqeNXo8dM/F8
hfU/GCoMLm2Xk92TxFbYPM39jo+pq+W8WBm0H5Nwm9vHBWO23IwNtMTvQJUX9SFqRD99WQfwwr+2
NNnSNl8XuJsPGCmmqr86GO2SR6AOoux7H/FMfhvVKCkO5XDRZIe2oU1y1SbztGH/JkgKNvsYmA1L
oVqxfGC3B59hHsRLcpzg7NFvEHYmwQ+gCLboQLCoN9e7GeVzYjC/T5JYxQ/1uuNZrU266HNMIaY5
sC0tmwMuMKIEGM0+MQVVoIwvOVtJOz4MYhSoUw/h+YrDR6P6e9YONlA5R/3o96Yf5/Uch3W0vAs7
omHajMf57DlKOyvOiwJe6XGkgn1JJ6CBjlNU4v4orYOZA+g+lDh0aDDR3+HRknXvlUym/TZsurFH
wowQGygagLoxLSScd/V92apsWA9pFFWPG+RSwWHldbu8n3Y7oooexdLUHuB9WcoDIO318E5OuJjM
RVup8cQ2FGOrMwpsw1Nasq47alJSfIlaqPA+MsMF/8uny+YnhR5XVIcsXWJ6bM1IQpPLfd0+N6mC
1Va+tyj5ex5Qmss+VRPv73RnsOM6iKoJDmEDK8HtgOy+5InlbP5MDdwsripuB6z3yUqwTWeo+h7m
fGNRMF/X6AJ5Mn03Jwca8/EoN2G6Qq4I9a8x0XY500SqEDgbDZ+8MKpZemQKmvJ8YuF+zrAY2TnX
cdlMDwY6uKw7tLxN1J2cyu1dul2oubve2e2UppKcUmCPViyj2HIc9R4h7Vu1BNW15F08PxtV/h9n
59Yct5Ft6b/S4Xf0ATKRCWDiuB+AYvFOSqRIW3xBSBaN+z1x/fXzgVTPkeixNNMO2wxWFQvIRObO
fVl7LWe6q/vRiahldOJpLeN5iuI5dc9w15BaLegxaiimhv2Sp2epaeFLcWnG57CV0baZoA0bFLQQ
FO9tcZbgD/w2V568TODfqkId5N0QpY7QCUS/RGpN4+b6wp+T9YtLU1d+Ldg61emWD1tw3Vmif2fP
8AITAklzlaBJv+E7OW7/brJasN5m8SIN98A1dRc6/FG8lVDY08N7vfa+eGhmKzkpRK6LsKoWczkV
ZXCbzMguHAqWcaSWcY5EGmdnrusGV6NO1ovEWcqnNZny+0CWfZTZ+n2p+upB5UEdhIndDmCVxrIo
unCxs2AewgRvdz2uSA6uZ3oSyaN2lvbC5KsfHFjOOqq2cVuOdZ+rixUsqvswW753n5SzhMufmNqz
zuLKm+YyjFm5PtwKa2p/yUy8mgeltF7DKasWH/yvM83rIdtJJM7Lddng2vF7Z22RY+66QRDHZLLJ
D4meHOticlxamWmKn+2LPnXi4GawlsEcJ8gh7MdNl0JHqNtP5nJ0W5U84blW3YkywhJnbdZm7lW+
TCUKwUk9lYTjbe8/yrFs7dtOjrI9gX1jreGxGHR63lhTUH60UgSo80itmcoO9pCnJhxVhisamNHL
or7ER5nDWFpSluGq1jH7Y/GV7K6mpZm2zyiZzbhDqfEVq7tkb6k2zGmnyk+gXorFae+XWf5+cUgY
nTS1K6uj8bA7ByKaxDvvdlTxSedVQt7ScpSrS0DX0jk4waKCc4emsuXPDAR/dTsOxm/taA2SKb0Y
ukHaOoQnxqeMueWiXN8TGnuCKBj87XZJYmfALqS1NzvXbcWWvC8IVuePhSqCc7cBBSGHavY+OoMs
rKeKQihh8tIolDOpXKQRqwNnKYzHCes+9ONymKqk93/TEEGYR3/Gtv8+DF0g8oPyOovzKq6VNd3r
ectJylhCeDI0Ju6rKIhlKW6GzV/WP104IsovfUav34mfIz95t5bpEsBSoZr+HcLgqlhO6glK4NMg
s0TzTrPLsIi27Dsf85QuHhnmtCYHdJZLO53PZJEWdnVwtx4XICy11gnaAQ3xBx5f3kXr1O6+CNo/
Zn6fm75P5tOgSIr+sRysZjo2uWWC82EIRsUT24K5P3SiXKanIlD07Ou0CIYnMxcdmazErqwoKEbn
MuuSWEcdBWtztea5m/BIvIwez4HSTNS3U4dT2mlYgh7HzQ186B26+KpJBNmpePHvOilWsj1GbVt7
u5ZlGfZovIa0zCWjRJTOz5vjOvtqjRJkccfzTQ4EaGkwkmkyc2O1oRnNPLz3nNlL/5zQw/FPtsK2
04Oe93M1TAaESc42XanPK+qKWR7KxgriCzS8Xe1GQ7nlFv7oaluny8YKPuXEd7wLg7HPPwVblh44
4934thFDf5JZ3TYCm7Fi6xz/VprIJvk8hJZvujiCk0s+yMkAWpzmNGnPg3Q/MZgt40AJ3DRZxInU
Vo+Kuo99zNO0NofWUtl8Mi10vxD0WSQgNy91shs/n20C5mwtbmgeGM/LONM1OzIeLxqbRMd1IBIj
zsfYlE8+zsp8UxfzcGE6ry7Tg7+uS6QUhoNUTBI/wZWSZ4ekwnZmeV9cG2PjwG2Q18znpeenUbut
iNnQMmSfZV4vy+vOyKG87uNxuBzbtsk/iX7xi5PGL/oPBJ3ypLIkjUbcj/bP181Dxa5c3PlRwWDz
3AttI2YPZ0vGIsbPCMvZq44SqfIx6nDvm8gHuzKhp+gvlASwm0PUdf0SlSMRI45NGywRbVJrEjop
i7dbC1FGLegqOg8gpRHXTVAb0ivG2oLqwpsnlf6+zFO3XW3usuYPcMM04qrS2ZgNkZFTm102Ptgr
ePeW5WDrnARoPLm3At3Lw9R4Sw7rRYzkcs057713UknwGg+ERqFGL/Fiy2NrAZPalduhoE6tkjA2
dJ79EdfouZyLAtc5jGEW8Z8bQxKCMwufHz3HxQZUtBnM27XlB425p6Il+quZbv7ytp/RGb1xR0iW
It/v2/m2ouD42d1qC/aiRJn0t7RJaEgrTNuWYO0q90MlApOFqO6m4VygQ0LEjN4itm9qf0szYkQy
csOxGMbVCbERS5yFG5k7dSg8nabl5Tp7hJkhPVzOEw52LaOGQHS6Xdtkm9/bbWd5v89xV4+345QF
2YWfBkmVnVRjXGTnU5IuToq9FerPYsabfCrWZMbB3oIWJuqi6bYH8qwVmJ6JgLxawoWzvD9b8mFm
Z4vuUchUHqmjOJdQDHCQ+Aoa8bCe9eg9sB/m8iRITQq7ju/Uy9Xsj3Xxca4IYMO+J8d27VhC189t
HgTFoWjiXnywxFZNN6tNVHITN6iovfdJQImXsHu8aQcp6z9VPQTe2eIkpR25LmTUVxxkCYd1sigx
H2LtLX4boUMFtDbaHOBg9xPMQfaFhgXJvmRhecXFqKXbIotnL/V10JKOCnUrZ7jE27R/tpXM0hux
xTUIu9gu6jNI3S3xjp5CTzcRCknbTG2kXtvjLGGPOwK8aauI5LEaP9dzNViIB27GP7dKosbf7bLq
cN01/t3B6YM2p1ETP7O6GUmTFBG9B2YYQwhzHHFpa6HwoZWx6rMMDML0eRZrMDAqHZvTOcn8+dCr
ti1OSin97iBQazFF2PXVmh5xesvgMnYhDwOYWO7SWSiJNYc8zYLlIjaA1iO6fJJAHeARsAc4x+OK
Wi9lwia50NMiN0yzad0z7GRDJbvjCAtJNzlFSDPllh+6qh7Lo7uMTvfsZaooLVwkxzUSLViYZv5s
i6qk16mgemSGaKo4Dt3IKvvgVItWrMt54fjSf4RPuTJX+5pbWgaeubkb5c4im1vlZeXym8VoAitM
HSOb8bgzPeN3T/42uTfjHihcxlZTLJwxYEkhX1rjJLldK2fAJ+tHqe2JmIzQ3ItIKSuccnuogvqP
bMVkAzVavcp+7s1kdccR4lf8QrY5aXOUXJr+Ygia0b9VaT4lnIh+vn0pUpKuT3k+N8XRTdzampnd
VtboFOs+e+/i1XA0iMBz1bHFtHfPaeuq2Q+NE8BkPHvu6H9wSENkSKOQ5jSUSdyxeGytsbHeNQl5
7ffT7o/Ttr76pYi8qYPzl5ayti/P04r0PovEbeWx9/Dv9Akag2N3SXdcouZoI1Xe4NBnvZd5B0Bc
xr+cWxLmVzgRvr4qRtcd7usyL/oLL5Fzc26N6Ig/UXWJ7YhylqbhpamsMSw9MVtXjQ2DzXtrHMbs
d2tDsy8KcADqk3Ws/P4mGwxNIJWyvenDVoKwinx7IJedybKGIKVPLPOHr4c2/iDnIY1EDfd/Pm0X
1oa0dU+81KTl+dwmcg1xM3KSFd5ixrOVwpI860kmzqdloTf7keSJUhdZQcEjau2K4vgJvbZ27+9n
+EYIvycOrGPXCzFGUle5FbLnrnU7rC4lFQVHwtF2gB13x8xySGvrmkz2GpbIj/nh2i2tOvSpp9wz
s4zBdta6i2XX0J2JeQxIXSToiDVj4ORXyumH4VENMI4/e4k7Vlc2KUDvWKp0DO7nmQz0oUz8PKFz
D2jlu6yuS30ZJ2Vd3M8+E3O5Cr8YLuwRuZnriXsVqH2vm3qXj16VXCw5dcQH/NksniJ71GvWHfLG
r8jOufCXZXY0splbK4IAQq/tgXKH5wfHAmDrTu/rfYR/zx6cKAigb6xOKjLew3juVXPPxBovb/t3
S8+kURpiJSD4LbxgvZdMO41HgUqL7YEkcbwcJ3byMdg274pYQVuXwooDKlvahtlN7NUKX5zaudbt
aZF7nbrayoauZEesjfk4Z2MAc0Exwh9xNIg4r2nozFp5lHIEgCS7G/wp0sRvw1M1ub5410DCMYjj
ToPqELotCuFzv9+CKY+Cap6Lw1r1u9qaGfSN6mO3Pnfpcp3Purod5SGZ1ra+EgMsK2SCbMpKzdp7
4zEjV+mE1uA41pFSjMkOpZ8EeNdtN7ReqGWVyU+Lh8L6Zbwl+XIHXYFrSDGmcb99kbWSyee2aOzy
3Ja0553bJLe6azrqe/OhhK45fWhq5S5XjmsN659rp/L2al0TayCPsQg/woMhOU4abSSFnA0DQLjO
uNejXQ1zZFZENc97biE/jJsQRQRuXFMadN0d7Tf5xwCg5U05oZr7YM9FMlz3ZnPqCw9JOPwCRhjT
BxCYFdX0wXPzz2QzLHnIlW+1A1SjOGLRULPaqxNy7wXJAQzpHs3Muz8SWP0ko9WynJ7N4nc9rQSt
2mcwaInKk9DuVXA7eFNp0YqfedmXcT8fv3gj1AL0WavkvGsCXBEbe1fey74Xhr2XqKozYesPdBwT
SSOi5KV2Zh+kUBbQE5l08Y1IPTMfMaPwBE5lnU3PJl/a5arZvEr9hjOg3SXMu3y8WFdvW37zvaqd
bjm1E3k24K6EFYwnXYhQTrLnBNtl4sylTvMO5zjwLoYUFP4N+eCKZnCkATYi+K4gOFeIOrrKfKLZ
svNDmm7EfLLotiA50XfpHdVgJzlME4LFdzmoP85F9CfgNQwmPw4evZZu0zaqbdL202kd911jwoxe
ODdsfMqlMqLE14/PxMsJOSriUtt8IijbMivUhoJxHiqsrCFVUjZ0QoQQuLdzclxoaUQ4p15cnX6k
+3gd+3CcEXjpTitCjiyP5g5u7fmCeHhRzqGXKRXrw4/L6Pr/XkN/yzeSkHhcMqv3jg3CjuUhA1J9
DY6qizieSaqTYfZ/0nT9N7iSF5TBNxQMfTesgyulPtIb3Xn3Zm3i8dAmuDU0uOL5Rzad8CVOyLLW
P2nk/BtgyUszxzeXzIHKYDyEOmofeQIDA8dJRwblJwP6u29/A8RpETcbvDRQ1EOrz0XvPM5+G/9n
+KS33ER4ZV3VJrE6rigghGm/nmfgKv7DL3+DmzCOY+pm1OpIZuWE8kAWxg7x9I8X1N/NyhukXLxM
mVFBpo+JbQ2Y8CkmzsPY/0ff/pamRRStpObNvBAZQFNqAgT3tub+x1/+Nyv0LUuL7p1qbpec5ZJ6
gfgy1Fk1R7ZeBRIrvqjasB0Bpp4BsVftf6RURpci2/KbFZr6yexBX6GOKEOq39yuH25yh2zAy4D+
64/lfyXPzbtXLMzwr//m9z+adu2zJDVvfv3Xh6bi3//e/+b/fOb7v/jX6XNz86l6Ht5+6Lu/4Xu/
XvfwyXz67pcTHB2zvh+f+/XueRhL8/L93OH+yf/XN//x/PItH9b2+ddf/iBLZ/Zvg3ir/uXrW+df
fv1F7Ej1//r2+7++uQ/g118eICx9/vKPe/PJPA9/+bvnT4P59RdL638GaELhdfhSBwR32MT5eX/L
8cQ/lSMC2w8ozrp674+vUVlMf/3Fc/4plQt5lxS+s8MGh2bcX3f8fwYcYWhaOcJDHwoo5L/v7rvn
8z/P6x/1WL1rstoMv/7ygrP9H0jTfkVHQNvhEJXoAMWkN+2JUMf2NcV89ew7JCOCE9G6LTJCdjtl
26NCOqv4hNqNGo51t+LiHoxYVLpEVhPbn5O6JyqJGrEU3kWQks/FSbDq7mwOqnK4LhV52pUmCCpt
nymbkRI9MFdlLqPE81zn2VuadbwjZ+mVn3xftTG0FbLTN4nOiHPIflCBLiNy0311mzq2metDQiq+
4KydVVVdOd5K6egkqSpnvRRw+OZ/glJp+JtvHunXSft2kr7fplTe4I6An1jj6PH4xFtpOM+pwJjp
1H+O56bOuzMaRUv3rIQ3q/fOtgFvj3Aoa8vsz9KOM/GzntoXG/ztMwo8T3oS6IAveVJ/IbLYcukP
2tbZl9wpZJFFppFKpmEQCKvLj/0yJ70hqDCJm4aWS0tX/W52qXiBq3Y3PcsLoynKFtRaOtk7N4Hy
qRX8ZI6+P9Zdz5ZSuj5LSEPOvy/L7+3LkpJhBo1qfdF4e7Y4JJuXoLxU+gTpdlj3ZMKfCoVT8pMz
8c2z2a/rBq4nhLJF4Mu3121HapaNJf0vycqa02R923L4PXVjAYP8TBtRdlvHqTEmTNNGCP2Twyf4
zpvZh+25VN59gaScTx5+n5ZvzGqipsyyl1R+sbyShtBIzbZWn9hIVPYafNnyhiiwca5l0a3jfTHY
9paGQ5qVTMqPF+n32EnuRAntUhghDaeZDfnmARhYSfO1qOM/4mCrkWFpuraKgdbE1RCsp6vfLzyV
H1/yr4P3PV+7Wvl2APbQfXMCp14al2S9+y+uJkexHFeH5tXiSDA9Du4JdSxXP+2gMIEHrWmbf2rs
deqDkylr7Hb+yUJ4IWj8ZpcwAYHtskvYqMgPyLckDkmw5SpojYXsbu9VFhCCdN8Q1dKkA6w4c+5u
Lo0vAwh1ICpCclfEm+l4X7U6pwmZ8KS+D+hT6mv4eJpe3FVTVg+ffzxnuz399i4dYKWua7sUALDh
8m1nMrG430MUvnxGp6xnEdhjYTNZNhV9ZYVLLyfrvhVFt28aihP7j6xNxv/fyXIQXnE1fnzgg9rC
tH2/bn1gaAYAXfO5LtF5s6Ic67UBI1lts6pLGSvs/pCMffGpylWNRe3bCnbtM9/KrYm8X4q13S3/
mvJXdbaV06W7FG1T/cSsvECnv58vJskDWukLnrB+2z6/yLlug3qTn4dYaKs6yc3QluO7bjNZWxOv
rB03Z3koSFUnzdpVDSRRBUWJe3rl4vMh6Ms8of662etllXa1oZgRAC4z0CTZVnmnIa7fqkgAI8Ek
CitfCXvBWZZ8a5HFc/czMQRn93m/HZAAvxtAoWM7UmnFYv1+5lmZdTchY/TkqUbliiQTqCa63+Mx
oMfe2TwL0x5DLr9bzxL19y4cX8wJJCs+by2zASN4HKmK/3RDv3T7fn9zEmdEBQ4MrLshebMsCpTQ
KtBw7ROA4qwHNoHItHstKGWsl5JyANMRxFO5PQK0IWIOx7SfaT3C4M/6DrbK2DoDaJlvjz2JPH3j
E3OxTBZ3ArtxWoxqfzzNINGFCdfJU9Nd2+fF9riVuqCP1C7L/dDKmH0eUFMHFEFCiRe6PfrVsvDs
pMpXfgwbeV7/0KpBkunwxv3ZFUuS4WBQGeLygZ9YAMYR+835igbngTvPrHr3DUwLHuvTMui6a4/B
1DvTvUvPjbnq+yLuw7IkA1ZFVkJAfpYAOU0+1n4du48TYDUWmecn+BlTVze4KD+2DW9NuNDSgz6E
VLTraUUn5/dLQ8ZrnThBWz5tTjWAflmE7ZFfmZu8QVJh7GYMxY+v+NYaCTQNbIHQIF4pZ/fbKw69
PaRzJeePcoM2TEXzCM1GfRCDV7D89NQp/RTncmMRzoJyQXLtYVhYpz++jZcumG/XnfS0FsCKUJK0
hYuX/P3Id+b4zgp09VjRoUFW3zSjsp6bLu2wRikt3c5JH3tN9m4afEpMYZuqBtYk3wi4KZDTpMQR
GpF0lyW8lPeL7BE7CwcQ9NOd8S07i1BTXZpLFpGdAiSlKZ38f6xhY7uwU3TL7popxbs4j/PC7Dt/
cpW8FZz37QqSspfLzzpI39o1nyqJjbvBqBmtJCb4fsSFjtN67gbvYYK2AydWkdXCiZ22fd26OFnu
GUqQC8t2KQLSJGFiXjxbS8M8w64YAU7F9/Gi9yUtugyG27OsFXI3kd022M6xQ31wAIyv1oJdF8/k
qPY6ABDSx95zOrbRTx7iG8vm4wH5HJtYNZ6g47yNajuywFuT1+LBN6lkb5k22W/AWHLct+7LPha2
vXJvcbrsWxxbuZuUvu04aKzUwY13FrW/1HTFUHxCBttzz7K53OehW+dG38Tdwqcy9FT5mjUBDXws
IIMBXk8GgBLoynnBcH8ytDdeJkML4NsT9Pb5tnLx975/WmYpHA+47Pogk2m3VJROWFpbuWXNH8b2
C1GHq6Fw+eiJej8fK6txeCCLrspkhbdBOwYQjLTG+QEvFYXScPZyyeqT04Y1qTMrYIm5c9nu1m3E
bJ5lop0xawaPhAuCBbL5jRjLYSqqBJDyjTEeuIRIITHHlkiBj/Db6/zsprD49ONJeGOdfNwFvCug
Cz5hp/0XV9eZN1evurM+TJW3i6q+urciBepWRESWKZ0WP77iS9/dN2ZhvyQANFtAsMJ/eE3fTzsY
BVzIdvE+DCAJi09mNYYFxdnP/Lh56zbqJKZXCXgYQFzy9meksFGNgftwt/dzv5TmnacHEI7H2Lg+
xoANOd31ZcOnlgro5J1Zag6qr48t6eaaqVwgImevsIv2x5EUy/4grDxz+BGseTDd2Q1UHNmpKgrO
pkKbPU798dhRKmdw3w9+PwQwEkhdOH+NqHAHByuxl/VDmq66jEMzFhI8wWzH+Q28kG6/grHpdeuH
gRBBnlLc7rLuwi5HuQDSxtuxLimfWy7IydSTUTc3S/KHnZX22RyPrqaYT7v/Fzcvt/6uanTVf5o3
JHNv3cmxUcXx8zpQbdThPw4UQ8HRTzckr+OlCXVlV86VtHvQ23UNNDrKKesAMW8WBGNyoFJI3SxR
shQTm2GieXsFFm6p3M2PgXBG916XZnWTyF6ccR5PWxpF4PdtKKiac5N6eGaRBy3hthHWshTb8wWm
yjGklpLTFQJ/pDyoylq2D7NuRPY4umUSH6RrhBNRTKJNJdQUgoNDQOIddSJVJmeekObQNfa8XcZB
bduntJel4kgJxU+p8RVN5T6sakoK64FukGX5sJhFmmtKB7V1x4nhjV9Ur3X/sNENUDdh2zROOryn
oQVWvTgju3HcGtcHzxIUjRRp5PXb0PmfUdDw6y+paJsJ8Ic2a/ccADea7ago58HJaXysO/owiANU
qU/jyir0TeB4EH2eThpF4DJ9Tv1aGmZ5caTfu9ebbCaW9EaBsE3fU3c22oaSx21bGpRoF0zLKxhC
C3p8KCabebqaYafJsmPsVvOo7uJayO5c58iY+kfWipYFmH7Q2cBvBur6gBwtV3eGBpp+y9dzlDat
NDudgSCCQiiC2cXAgoYZ1e+NRXZ3OGdxzBbgJdSiyS+MpDb5ErNKf9G3JZ1O/DCvL1pZVvIeRKku
l9samEM+A1IOxHSR675NxJmzWJbnRWsO7413utS5gxKycqf9XLSVRQPbVSLBKVBOi1dtB1GuSI1T
h59bADHvwNjkkEx6hbREe16MKzjeW01TUhaEXRDsXrXXG6qPjx6EwdZ2SRP9wExZK7Dj6hqr3aUA
B2Xcg6B1si5zyneU4HM/PqEXewbZ12SO5N4xWfstrZNV2uKEksJeP7XbIqdUXCPzperfRSJgiTpW
eRkED2MCRDPqiYOZWeGPGSdI5Oh0/xLuH5cl7Lpg9+ndFGpWAoPUqSli5ECgmDFZmoIfzZAa676u
vN3kA91MfC8KZtOwADYY7tHcCvqKz7WvQ6WYvTF9Xe7xD2cJiGAksVOHILMGMMVzoU6VCvWbU4Kq
LIFdBzm5JGu0eh6FVRd+6j53HQFNd6R7A08rmn2wBF2U+akaLZ6gO3Y0wOf1mNXMl5Vu6AQA03OW
az/39lum8advt3vNyuIKkre6zwCh9gWme2t/8iTaea0Mqn1qpsnhoxyxPhKv4myqBy4bfR1P30vZ
fSbhlvKaWtpG3wMOjwMZoX9IAihsAb4xF19XT7wNAV/p5dY+uNisL5Mxsmr66KuPG6hN7b/JQRXX
Egkp6/7rVFuvH//3JL9+jkyBKK490VbcgFNb6fS5yHSb9adZjVrOct2JbeFaiZBJZt8TgCdNEKrX
B4VgKPWWEyJveBXOaydYYwqFBaR/+jaoxoZZmkS19+bRRO9wV6Q5YkQQCnvdnV5EpwQvll5id5+D
1xlsWnYQdu11TKmgm6qL2qbWs3MG8nGPzu3XR/u6PEDHl8yPdjP+4kR55T74Ra/01h/hUdovk1Lo
50VAlraXPmxW5o7mgpHKfXpfF9JG6ZC7ZJD7tzhZDwaf2MyTrK7BpPutv06otc07c1xTyob+AstW
dUFTglDegu7PntGyT6jgN+zpIE/2zMdAvfdzNnmi++zopGb5DAqPlcFT32G5DuSy9y8UNHr2kTsl
Pj/K2t63Q7Wp/f5rUNzp/ADYpEyyY50AobpPO+lQ0gX+4DnmUr6ulSwfAuOdfp3yIJ96bmfJ6JyC
ucdeGi6et1nBOT853abtBzy33J8OwNtMnUVQ68dcXAGcJGQyZUtusyRhQMqGx5QChQB2x3YeOV95
rVhhNfKPBc7isl7QSQTj85lxG4TSozJwSzph4wEYy7kTOCOfBzAFLjnEaVTlTdWN/H8FZKyflD07
pIrAy/rlzVTQQwqKr8+5upMmzfQIN91CFBCv2772Z/ilSRIvshNYGFrh6JQ5KSuO2Opkseo4GM7p
meu35SM13xx7Q8m4KYqzr+lkusTSPj+OdOw17R80klFYpf8oZTpO5cue6Rqf5raQfuUi3h5l6jez
eQDmnc76zLwOfQHJwxRRPgdWy/GYzAPcdXQuYuVoddynD8D8vmrIV+1L/DV/6g/FzAw4o9jHa7KM
wj5NpmvH57uMVCjwn3Ijrxy4ogCaT8pi1dW1bJ2eT+jV2WPYSY0D6+o1ybI5quzjI7QUfSzOk7ij
4zPcXlNvMWE5WcNO0Zq8ntI8RehbVcROdWTAFBOHVoXe95Nx54wkfFL4BlMpdbxy5lFyDphmYr19
8sZM7qkCMfoFufi8rBP+nPZ0Rvlxxj2LrYsZ3fk+uwlkvicpm5Hj7torYqnNe5c01hqfLHFuAa4D
aqFK2Lkby6FL2yMJpJ/chGYXhCM5q3n4mwVgO4YhoNqPjUrF+3LbW8tYfK8zmZuGTLTMaH6eLmY6
5mLvfbGNs3Xf40yTVdjaLtBP2FvWlzW3GzOQu/Y+BtjXLYw/4eWepUKQeM/mUt9p5vZJB2va0fG6
0MV1o2lchU7UFc1grD/nzMmX+IQTTZYqHEry31bkl4gikJtx0er8QMdXniRRrFaZLnezh2/TfQkm
BDHFxyH2SU2c9rAJVUEEOHMoHjd3FCCsUKwi4ADiRldsGcKoCyZkZJVXUJlEEy9a3t55Q2VqOXwd
yeuz7NqcBDGAZrnuw3oxN2U57fYvWJPdmuD975s3G6r9E/VL9j7Oxf6acmyLT6zJun8wpjmMTxC5
77WNrKSjrjlL8Bbjm82sdPTlbNR9VwbV/s7XJYtPiSUKFMUeSgAv+fDdnFpJ1ANwRfrREb3tvxtT
L5mbcLaRx3xy4eAJxPnc0RBGGxy4OGZ/oE7EDxe3zJx3m836dm3qDzfkLfc7LzIqjU9fL6T6gCOt
Y6lY968RW53lm1eEOXgm933xarCK10Rj5zt7Mtoquz0JOaCc67rICVdds3eP0rF5P2aqZcxgbHOW
UiaS3Y1L3YVrgN/Zb2t82XDgJDlHwliN+yZvxV5mPNQ03rAmvRiNX1gI0qGuqpM0L9mNx9cJIQ+8
Gz3wg7uL5Q6OlV+mSGd5/k8SX28CenI52AdWsMC4aecvaeXUUEMgXy3u06bR3LWXJAu7YW4ws3Rg
7DuonEi8pHTedPu9/yS6+z622y+v98IJegbK4fpvAltaQBprHjxSVa+mMScHzF0QB7CTfnypN0Ua
dhN8uTbXImXF/9+qls9+0fnQTdf/XiN2sTRN1LWA8m69gJoVFlmn+0Mds5wn3Li9yyP7ahx/fC/f
pxDAHLF+fEcxeMrhrPM3NSr40+jUYOvdg1nFjGUKlHR3HAbfkydbg+v8s3n+6wXRJiRxoP1AkFx8
K09RpL3tlIia3HVLzUGR0BJozr0VGDtpzZed/eMBvqFR2UdI7hY+REf4wqEc9SaRuZS0r9RoWt99
tRhzuu1J+1XLVanj4oJGPOZtvPXvx1muOf2F9W7PZY9psIbN5Tz6yR19v9K5I0IpP+Dw8gLlkqJ7
k2hcA9uavVV2d+Xrpprx69jjy1jE2HWElDIeQeqOKzszkBwOuBZWut9I3spu3KKpI7I/qko2CuI+
TAvCu13b8XH2R+zcZKsknozm13pW+2pmfzyIt4+RB+faEvg75JqOA9j9+zwQ525nxGJNN9B77pZp
e3GE2gEZwPf0J4/u/6buzJojRdIu/Ytoc3a4BWJRKLSnlJJusFQqkx0cB5zl188TpZ6Zrvxmuu0z
m5upmzarLkmxgPMu5zznP5Dm/k9/z4UQLC7/4HL64zMj8BxNfCCm238+9haEZGUkOk7WLlJDkf23
RmuIls3ABDvJjYH62fkvx4E9p0yidVHefj2WKJIv3wauT+6LFjMUb/nff6CX8+V/z5aYz4asnxzu
QPQoDhPNP+aZFyxJoTa3OvqtoSo39hssmu+e4ob5T7fgf/1TfHUBG7zAodP3/zzqmtRq1inzsuNX
KaJdpiNcR1bf8D///l39sVvjt6PQCFnG8ynSB3Cy/v06afGOp+g7w5+CGIj/eVtZXnUpFRW6WtrJ
OdBtE4sGf7Ef+apm0wGYR5gXh0+7+M/lLDgE/8Pr+pKI/MsHzgyTjyBEuPOXYCD4c40pBPsiv8iH
g9oskQ87y10uKolJONbU/R62lkV73A0ZM98watKNLjYa3Ww0m2uqCKRB0F0qyUTqbDnMRMR9k7pZ
1h1Xaha3u02XojKXNU4tVmFvQ983tGeqtJy23zU1ml9cZp3wBrIBlMsI8GwvJhlnmM//2jNWHk2S
fZe2jdmjysxyHSLlIZqiwLaI9Hq2jzRAsIUSJLrI4ZN/Fk6+wY+Bi/kqd+gcAh5i3l/H61cLVP31
ac55gxszpmW9lCcz8BEK7c4K6F9aC4nsE6Uf3p1b3GKXItP4OpklS1u+NyEDc8PfNYwNLqgW+BVw
TE/6dTmBJ/oaxfQ8zgm2+Sqw/qrs2PjNfL7bRW6c7v1eM/Gi56k8C9Bjx59sMFhTwQi2KEWG7awZ
6PPYM9Rl/WxTjof2rUewnyOvSk8YlyHFoBXz3/WrPwxn7Ih9kldTwziYyZDP9iPC8Bp0aYy/Iptx
fPQ2qibrHugHTq1d1nuO239z11Bv3Tf2IJdNG7WpsLzbbhxYbnwrJFPwLOE6R+awz1VvmmUMymZQ
v1da4iE4ufB4rHei0NcxuGWcl8oHYB1lZe3KdjAEHToH2jLGSMzY8e/abuW7TebF2tSKDpmJiY4p
GU1izFdnTeczjsxx2CLW5HNBlx8Gin0tjvTh4Ih6nD880WBIT0hDlW0bAQ5o1GvLRAjfRvC1Cvzn
GYk+Psy8MyQin0aozcm3n6ju/6r/GMhf6te1HS8Pw69LA/gMVWrrY7ug0g9R6kgygITXmJywWefz
MnDEWRjUsBZ/4+HSBU+yDQ1M/IWbuVGeZfPTxWlcJmsxp8RfaPtYCBsyDontRyYs3aOvPCte8Brc
4n7BtgWuSn0DOxMeCWIHiMTdl3+UStavmSi6ZAlNiI5BbY8HmnBGXVbrXmMUfu8qbsd2lt7ZmwuZ
+E6Olb0XhtqX/uLsSiA2d1tZj2JHTTHuglXgb64Gr/mZy+nJMh15rRwju270MO7cgdE4ApnsqDF6
JHk4g8SBs4DeQBaf5N6lSZ1DnQBW1yYuyRgnuK3QbFOE4FErXYdfHawteAmMezO/8iqgT/xQ8NgO
6DHSzz6sSFlbzHojPgKRaV6K7kk67AyimtERVlO7y57nZQt+1EYLtMqemm+wy4qdsEZxcsgHL6LO
MOyzw/hwr0DY/BpKP31gqFmgoxpt+D+soOizTGk+aguf1x4ruLEzh2Z8HLTDIISjIBnWZTrZg4LZ
4gJHI881hHX1WmgrXK9QRkw/B8spTfwuBLfFGUZmjO62G/wKRtdvyPMx1KkJkUkkjjmWD7DdKvq3
prt2h9HsIYDl3Q9RDvK8+I64HjzzcoWm7mW3m+n5tFBm3wj4NldM5Q08PXZuJQGn36c5zzYmxw26
N+28NN5m2c+/esNYYouM9x/DUHYWSgeJrHHbBq7cvJZ1hJJLoSTf5mo5eVNGgq8wZXG7mj4HMa1e
rGe7tk9OIGp5UgsZX5acrGu3xsPIBPrFndefYkrTW8fk9tHDNCaMPEWBC6UB4uGunb1z/LGFuuGo
t/XiNigFa/dsiKYKbQZgiyLDEm9MtvODjXkX2VbdHoAX2ZElmhFnfFs9DDl0jLgax+wZ13z/qhZJ
bkNPPnCcmgqeUcnrYxMcMAvkxlsgtzhLMN+H1pDjD910+aNs5Ib3UTQvbQcHR0ptPoQsN66kpYJ4
Ap1xcorW+TEE3nIu2UNo1iHOxB9NR2zuBk7xbMrOXgBHMALOHP5QBsVWElA34k0ohx4vOv4vDnoP
BkGx+cfR7PJ79ENoTuZcPVtdKw96WsxDKbX3Q9np80z//rz1JCORXOWs2Daa7NfKB3LIR3+adpSn
69OoQjeNlNOzSYYPFIlc6yvQKvLQUx+bEe7M8Bnbb/hhL9L+Vqq0+9Cb3n5NXOCJ9jvrBlu9fRA8
KZJ+6ccn6l4jwoOlz4YaqvdNkONr12aKYowx922Ov4Jn2cKJJMoiYE7lVt7RZ2EUy6EtD5U7qWc0
ZzavX1snU7T2vvTs4Y15YX8ftrk6mmsdPjWN2q6zoex3i8+RS3veFLctXOWTmpz5vh1S9U0FgfPT
rjSHg9Wv+tbBe7hD0znfmfY4XS8KJ3YxY2dknkSUcuqBHaVtR/nJOCa82gyVnlOYoQ+bFeTPASOd
t34Lxm888LMjN5t/s5nGiLbKK/Z1mLpnNu+mHY9NWCfBdjHsCDRy2CqM7r5iNXBPZp6EMSRrsVdz
2b/BinIwNWPEP6vQma4RUFVMLZruWwbGqeHMbpad7VfB0WQXGWu5kakFQYqNgTI+jdRCG3deXWfD
/b82CzV44k+M2oNz5draH3eiU1U9RoBg0vMMmuee6U99azhr+1KP6gc/kzGALswXjJdTgs+tvF0u
rKXIxVp8CjtpvU8GWXhxnc/iBgnS9FxYWveH3KptJw5z07920k7hiBJNG55AWcuE/TLBeJo9PMlK
W+NfkBShjho7bW87Ax3C9WpAnQDxKuZRnUF8sYAyAR7OV63TN3f24hgPfhsWMvaIEuh2eSjVY5kV
utmxil5zIpWrrkgM1booNcGiGwdfD8P2uAaQWPLDpfQQSdgvXd3BWJRY4KtTxaxA1fgYqVxiF6+S
vmGKQwwrQLbs2+xv3RrjJ/POyAhTM5lNSsTrkQHB+OIWdKWKc0RBdPEonLIWuRPsLc8/udYi2vLb
ZsPb0NG69JiuThaHnbgKHDYVh75eW5XkGv/QU2hkeI1mK6tDjE0G3sMqNojPfSps1DyRlTv1Q7ea
xnaYaYDLWPi9Jc5zWGLZshT7hRu/5jhNEO5tScfE7VRaUM48E6f0SOrPUN7Vq+GFmO5104qlSZgf
NdVFPSYt4hTH0SmDMVm9EpgJg/+h434IWLvGk7lazc6BEZrjR2VrHDUt4+cYE1IPrqNZWUj5U1kd
QVG63S6b3fmmKhjfJoA0lqOdOQAEvUDkMCIAsZtXVaYka9LJ9XGQzmzlvdEab2EtLFDDy9QZIt/B
3hVjyvNeTGmoTx1SmtgwUixYeqlp74CNWJMVU8LlRhejGUAih6U39x5Xw+l8CrMpICA15iQd+Q+g
6BRL8ZNDqA+8XQ7dNyKozATwUTW+6ec7CZ/AdXGza296ZsncpMeyD5wfmdbvG6jM5yyX71ko3RLf
6dxgGfXLXRqk6iB4eAgOCU+xlvOJOie06VbZREjqXIWx7OUmIx/5qASb4zZPCmdpohQ21gnTNOer
HpufY5Zue78Dt9FnS3rD5jMQsbkMc59sPGyc+3DIbVCMSqmkwNdG4Ye5GlVbVsyfEKirB6CWQ7Ab
fD87D0QPPE39MGa7acl0esU0O/Mjo1nCq6Yj9Mlq+3pf9an71FbC3IVj3l1XqWvcWNXiXFuSZWqX
DSzVQ9qixLJS/YNAS3yci2XVkfB5CCciBCWyk6bX3aJrnMcrqeY0CodZLHFfZWVMFKeWQDybFG0r
Qs3pavB4czvodebTlqriM2Uf3x9K9n6J4qaco22t1C1PeR7+hVfhayupL3gJ6SNPnWI/+aEXT5Aj
X8oiM9+ZCC57xEThoRNhs/elX94bpVBY1r38VbTNc12iUMto3Pa+lZZvkJZGCBl2173ZIlWnybLT
haikpQzigqHtKZUWbzoTTN6LRcc04fZdSVty0rNZAGOz/fcqhTdYmfZ81myUE1f23ZXNKPuFpYBV
Xc403PB2KfobLyXirUJxMF8uQufnxc0uKNtJC4hcbLMfnQ6MYldDpuQJ1dCyXLVuW3TxoIoF4mG9
kePU+3NpxnbNORJ5RlG6N7UcLGiJOcAAq+Y1RGXtQ5Gq+L0xYzmuiXzFoNp4kwW2MUdgCsOJx/ep
kd34XdK15XElbVu88+CdVRQawayPxkh46AiM+Fj0rvV80TPszY0EgqggdfnOdZfyY9KB5PFA57nv
phSVVpe69pmVorqWK2KXSGWUNOdlmOQHELiliAfGnzoqdL38HMeVe4Wbkj5tkkxXPzXbNB2xKdQ7
Em7tE8PzDCkXUDWKeeSsvxykreme5OHxGoSTopelHBmTOu0Nd2f0DVpksWn3ZRzq+s3HLR9Xgz0k
tTB6cTvNvvnE1g+TNatqPixvnAm+nSmqTpx+LRbSPs/JH15CSk/UJUZ3a+ezacRTelEIro1w5U5J
jfMBpQwXEYjaBkZNpfeZ9ljxNFVcVhRpandpY8F6rX2BG9iFN7e9tgOcjDurM+choatIK4600APS
FStzyur1YAirbJ07mEppAG+lx9FcI2c12lgbwVKmexZ51SJuqrzzujCm214cGV2cbMMU+zxw3TXJ
2asFdTShMneIC9Zr2lTXIOgY6cTDRAMm72vN1MqOYElO4bRXk+yL1yyrnC5LZm4V1ju4hOxWRXrp
O2/E/ge67GrKJ6P5Dctp0e4OD3LRtDsyb8zqKRUWO6GDRMA1gn1bHUOUWOBlxffgGMi4phKFNbsJ
jfyet/+rMUJf8DkOZbsmocwX99VVrpU/fQ2RDXlZhIw1EJYngzCARV6Du7hICtAxXPYz3Ieb/5k5
qVi8A3rvjfutN4eweJvknBt51AYM4Aw627ScPR4RHMfjy5QzUAjOIwXlcivKUADxm7IBgN9hY+vG
t8Ujr+zKDxueiW4Sl9C3tb22J97eFuFqs6wBo/tgN+mTPbqy8HYeAtrCPolp6vHAJnYxUuPQO2T9
Xsqg5Dw2xi6pUEfdWIjMKN3lxfm+XryOY+AcitFvVmAjuaOZ8BYxUq+pnp1dhoO4qHdyRglEZJtq
u+C8UfoFu9SovZTtnMbBP0Wm04fODryn7RzYRzYvMpjqZwPVzxhZHaa4CJDksu1QwTSfoq2oslDl
5wpEkDeEeaIV+pkl2qyepejmAYotUf+fwiLT9y6q3SPz6QJwBLDEyvKmm9Jc12Yn7QYRmQ5ZUEuj
firDZYYNRgnnR3YrV/CW7Vy1BzUK1JVLIOcW05CuPuUm0oqj1WnSyOM5OiXkka2PQ2HMCwUCqaxU
oHSIaSld96A8Z2yStAmWD2NLl1VGZjb35mNQFZWbzMAYfirCuBXecU1r0G4GcFdwh2a+o5xQw3HK
3Up/ZsZymbhQUVttDLc72+Mf06kBYc4MEA1ZPTi/FCZtt3NWMRzNofPfal07DCz91MrgY21W4dKh
kj522wRAExJLuNP4iiQDOUekJOq/GK0JpKR2gvTiOAy3bjM67yZySIJYbhYWgQtG+8rf+ZVXn2DS
dkjsJxfTB5o/2SApsdZpSIIW2ngERTU/4Kfgi/GXzIhsNH/HXtZ9GU8MzD6gCCmujTR8mAzR8T43
ufdMudyDe1sSJ0wDEGVoPn4ZiKoYHpYyOxscw8M7zeWcP/hlA217QF9VHKlgvJNyfLf44IiESmxr
p3zsZju9Qb6ZfWYX+F0UzNuCjC6dmIxAvV0AZov5OVjc6X5Wdc5bwF7H1tpvOk5Tv8FEUbnho8n4
0E/CspuvTIYWRQJYtPg+25BjY7canGPrlCWySeU+9WnW7UerFa+eGswo9NFH5qrecA4M2wpKxl1v
8XpaRWJNBBvSobQI98NCh/oqu4RyI2EHYRpl6bzwckNgk7OiGwYUA1x+z+aK/a+wMTxCmLA1R6+B
DwM0lfSRPdrZ0FMUtOtwY09yOmeWqSGZu5n09wg05Ld58UfU0CPw+QiVgv/uKAy/EdgI5643LhXv
EMDkjKip1yLyqjREJlP1gMl4oJcowhiX3G8NE4Bo86T0dpVG+JfYRIXvtn7hZzIXmR9ylkYm2pa/
Yay0O7hXSzyP7vrmc1ro62UkOiOpex08AlQZJ/6ce0HxojU62Y0FOrQm2zvIAX0iX0rXJlJACa8N
I7c+1rqoTgs0iXs0hCVYzsD6gVtnAos8gA2JC3cgDsmfnWJNpnktgZmrYEx3U14ENecvuLHr0rRW
dz96s/tipLlcbplcVXAqna6BvwK3+60IUWJEDQKR2w7li9j5s7vSFIQX1mifCheMCTCjb5ULiZB8
LZ7Pmvo8yW2IeZfPzbub7ZkxtG116W1QN/Zrj/oDQuxUv8EA7F7VCFo5L1pmjyg9EXBlmku+Vm+Z
MQsY38NixAaVx42asB0NzF1gdE3GlSq5qRNVVP7dOI3daXR7PCjKr87MBfyjkYrghYlx4XMZZN6H
tDZ7tzhieNQKJnk1dCN8bh3Ml2pNNEh6WkY8/jAEx8HOWy/ZQoPCqYHHdGhJhawfcfEW8D83ACJc
6iCCbXfaUb6Y1+3a5WgWZ/MV6vnyGqYj/LlhElg63YqUujr9jdxZJARij88B5f7BdFLzo0MZ/yr4
ETcyFj44rAiveIGCmwXxwUHqkbsumH4gnB7v5STWNArGTpjcB9t9mBkA0JXpNAeeBwpGXQBSLfAR
zfDT57m31PeSYUcSLDQqPV5nUjdzs3sxgtp5KnPbaWI4jMaVlK3Jig4FaGXbP9eJ6b/aVQTp9uqD
B1TV6ITdPO6qVzrarpGPCgSV496NZd5zykNIvWimVI8vG/ECELimZ9fAIrS7c1YkPit5GHhIrMTu
xDLmV2LKm3K7QmAOqTMtltn96YKwqo4XkM7oxKmjBAmFgXadWXF4Vahs2LWh2ygBfXoiQRBobpSN
gVjhY1YeNJeraSWrGzCYtbh7x2nn4N1r25FDpZdVvUDi9N1cuAl1HvqJxFg9ElP63kH7hUyaMh61
14pHm5sGeb3jIlHNZfdL9MbqDwmLVgSEO3ggkFzZpBbQGyEIZulF3M412LMGycpsE7Ch7GCkhSns
xVPqpYPVo8uEBXFA34eVqVjK27KE5tElw+wFnrkT0p6G/mOqNm2uEb9FFms8dw4l2QUMzMlwTLFv
ktrAxPryThwvE2F9INVB+/33ycg2MhSKNKj4/9Do+95ybYwDDfN1uQ4p+OJFhIH/n1Jb/r4hZ2uI
AkSwOrw4eVnA/hlNx6gsGAXuhV9NJy/eJv2lcbHdVrEoh7zhTEjStFgMDBhFyYpu/+/3g39fN19e
AEIBzLtEG7AlZCn097Vl4a54o7LC/6y+XkDzpTxpqrDmijM69mJfm9L/15yGm+Kn6obu9/gnqOFv
bIf/n2gOl3yb/zvN4Un+KP5Of7j8918UB+cfNk6MIGRPb/smqgq+pS+IgwGSwfS58sRFYgMg4LKX
/ifFwbH/wZbd4foKfUwcODn+F8jB8v/hiYs0Bd+bKezLtvq/AXL4w1Dmej6GXrwyWLEdZNgY0/9+
EUE5JAOnL9rIrXXDoogHznakOfPsmBGqd9gQvwi04qupIl8bwIYWT29TkuGsIFpvSmm6ywVScWKl
iOJ2KFIJISdIMYBZ6ua+E0O6SpmGChhJCbSbPHj8l8/6/msb/q+YBZP3/nddArIgoH54EtHPYIwT
1h9vQlLiFlWtf08uUS4P/FEt4wF9u0gWxOsMy5qNlY23rjQNhr2d08LdDsFsOb+QydXZGzuyyT54
qrGnmEHgWn1HYLSZyWC1TQ5Ze6tik/Zy+gE1LJxgMZleFSt77bzYlT7cRl27k7c3C5ISnyQcsqgk
3Ka7N/zMtA9LU3ia+ZTjEtCiUzw5ywYwKbK8Xlw2J2C3Y7yrvrsrPZ40BasKhPKm7O9hI4QwEHEM
mAkHNPuSXGCZgbiJEyfpU2k85956yXhpCmYOY+C2v+2W+RmBBVbZ3wIJ798Ci2yg63FZwwNDfCJw
oIoyVPfHuqtjDCEyp48tNiI2B9+qE9nRsFM+5edUZYSxkP2yPs6wY/HikQH5BhFYZMkyaLrZrc+A
DJauDr3TuszzuqursvhWmIQLZl5dzIecyskGP6X4HJVRtXkCU6tf3vlpkomwfOj5Wx52nvHAnFrS
t6foDEDbduKRh6jp3ugia9a9zaK7SjTlyGVGkfZvIxq9KTb00CIxhA7w2TfkYD7lbWs3+D1cuR2D
SVBPlPMyvzFsqglcClYziyWqnO1+ss2+2ge9UREu1JtZxiPtEizgjGZ+cmdNGTq1ZO1kwu7tR38j
v4fIE1aNyVha8q2b+jy8qubUepjNwGXqmuXjSY4bSUeO1jlQA2JJKI8ypg23+BoB06XzwOwCvFvf
7GxXi/4KUjJlH+XydmJND26xEXXwyo7XCvEzOGmdUF3BYW19wrJrR1Zke6RzO1zRai247ln29KDs
mvJ3x2Myi2BbZ+Zn56rl3if0ksYK7yeQW4udm9njxjgFljun+3QYmyAemRqvu2GYGJMq7qmcNYmb
5c/SreYPqysnKOuWGLmTELpsSVGlEtcg7ZJ1tymTX5YtJr/MKboByJrChDxArzJUg+GKN8anqzcv
JT+95wDpHQwgezQHy30b9sJMGPcxCKkdWgAW0SY3G8ELm466BnXCHoIsKGETYO49buaKmcbXrTiO
ioyEqCw1v0K67bC8L8zmML1SHZcllm17IdEIDiejAQbrF4n5GE6LwWSwKog2iCS2n/BlYda0OEnh
LfzhLURfjWp8tO5qSj0GUn9drswPUvcVmTBfOu4qjoavi06hSwn3gaT7TywkOO05R3DO3eGREx6X
Q/DDZ4/M8hlkMxe9ztxXOtTLzNOZSyvKVkx1DNeHBz4Tm0CMfHXejDGtzm7tj3eeORsIpsvc+ViM
2RmjNu0+ywr3nWVbqFozTl09WO4VWwtu5VaOdZIFlj5mTfs7Ix4pwbHhZXugB9Utg1qf8XQlinxf
soRmT56ONt2acGdGkan4vmhiCtz6IgShdXtbZODfdr5on0MNbpnHQda9z7UImfUXxYXG1zLknSr2
EVObNonquvpFMP+56t25u4ENh5WjyWR5D51WTtixAvuYoe70o2XFFlIv7lOQL8rkmyoQ0DiCrvch
sOYJiB2/wWOy6pcWn89AHAJZzoXJcMrgg+7qMEuAORTbZVZfWHDg+z6RsHwewaAaeWKt2r33zKY7
E63Fd4Br9huTwT4eyHM6rWCW40AFhKzJcXaTzFXF4yrzarmQNte7rZ36MwLqahe45spxPD5X/lje
rhax6eWsvgdmh210c/GJxR7nrHGlmy79TuX8NG3YckbkjqAV5zrRwTS9LSFMPxCq6RXGtyqGPdEd
ZMWlq0fJ5NYvSiJDHG7oQufjTOsTmDHpmtKOzTDgzi1N3c/gxHOWEG6d/8ZE3DA87JoskmkIgKuU
Q38QRBjwLxhN3M3IhYjX6lEPuBlrTM4Lb+vh5wYuLR4j5PMWOlkeB/kw/aSZhka++YU02A/q9Ee3
wTM1L/ljU6O6PHIMHz9NYeBsSVP248jFvIMosp78J9eCf+zjqQW16pQWkTWed7vVdXUlhiY4cJJM
52auyHdArHLCtt8f69bf3jU6njibrKnZ98xnYPBi1P3g0ViS+daPwOS7cjxSTCtaxpwh+xi0jnUq
KF/8Yw0xtaNf5huLlpEJGPZd55eX69+p2NQNGjIifKimnlcmRW+BqPx3hstzkTiD/Bhb3N1wd4s0
RoMAjDXztZkUXBf8qSr0r8sSqvO1qHX/6CBvSij4F9rccJa/IJsMv4OL9IATnml5wL136+K3+Aml
zn+acj0limF6zY4AFOkE7VUmipCs2GYv/SCt1f/RqLV/KA2veOTAbHYIQbfvlTm712OQm5w2Mr0h
I2T7STCV+X2i4tpbwzA+uDQflxSrMCLwr0saT2b6bUxxjMWXhoO5nZWTsNtIu4xlxYJuNw6M8Y8V
zLDwraOoZOGP8o7RIbTuKsJwFSjkBnq9ybvUe6uqjZvd2rCKbXQt885wTFByhMXVv4NxdhwaYjm8
wKHl2c9xENRxUTAoi6x0u0wrRgu9VqOn2BqRI/Kk5SKKWq+10RcV5bLseRpU3/Guam8/0txdO26L
XkVeejfUY6Dfe1+T1tP13Sge1i4YjuPYuL9Yd3SnDfTUwgaLLjKuTa/eDizZTSDP1lo0u5BizCEd
kO8geNahuULyA2cmiOzxO465DMboq8VICWapgFABAnjB/A2oNKsTYF9IKSmCqoQm/vKcMRGhJR08
9V+WP+ViPwdZkQINQ3MXE+7WJzpcxv28pBlcfBBnmIZWydltGmSiweKxGkFZEk5n6XZTAaVdDVMy
9JBnHklgMwfmZZiPdwHPzSHC1V+b713hmO+T7a/L/RSuIm6gqsqDW1AK8QwQGoDPrHvSKTctp3uP
Sqk4szQAbS3T1RpPmTuFC9/EaFeY4MLhtVgdiZIHoSoim7nDFkbVUUZGXfDkWpWUn9M6uvVBdLAD
0XmBft/7mE/qhEgu+2iXM8FzpR5F5OShL2O9sbiP5tn1jAhzBVUrChfPfKh7pzajItQM0xmN9lGV
m/Iw2VV43ciJDASLAm9I2IyII2R0QcqSUXjXaypdERfIJ492mpWP1rTwXHWk4/6mOLqFiGyyAxys
3j+Z9rCk7JE3GNehDJkWcuAbzd5Il/J6Rgd83QyBdA5ooqYqrrOhcq67ZuH6N0TAkv8ysyowk4c9
u7KMpZOzzf1txTPUjUkMeXBSpi+JmBCsRbZksRYhEWMPmRqUYlGLLARMdHXBSdS0bjv6GYr1jTLg
h2qz8akuNx7L26CqGzZc3q/M9AdYsTkyWpdqa7eUnnFb1Y18D80MgQOUc34+7SePCbAj5wYqgy4r
nH0oD6IBXqIVpVvBljxnZsH4GPaljgjctAnZaua22jdi6/uD5WOcZC/mGhCdS2DqjNoNE31aPXox
I5TiBRgx0UxZ2AavpC9mCVLJlbhEZp0v+DXQHm6oVamOvBB5qs7tkyUD2PMYaLl9ldfyMnO7s14C
WbbnsF34/Fd2QujHkDmdvYvpaZeJyXm2x6p7c2qpD9UYlu9kC1HMk0G9fFoo7B6CvquIMsT071xN
hmdf4Rwf5itRs6yJ3WkS7+mQ1RBq/moCcvxt1nmtqpcys/FLq3Drt73e5i44jsEMUcExnNygVUln
lzyZ9LftzsU1zN7liud/cGUycDqHQ9sxdTdIcUianPDkBPoRq2SqP4KDNsvevuem2l5QeEwOq6Np
e/K18gdUNY19XbtV8cmOHGBuvyzB/RxwhRG/55ixuBwWrqlsi+W2Ho7KytQT5bdm12wQ77nOxVGm
l4aQvARULQ3XRWgF3RXpHyw0fKI1c5l/IqCRkWDLcMVNN5sxnGcdVUo0fMmj4R1zgtH2RoAx30Gb
+ot1kvN70q7x2ISFekduFz5lcA52Ps/XxPKRQsduu7GNEyTG3nvcvmAGF7aEZH7YryPhOzLu8i23
kxY5Vn/o1eq/maqzSV4dxBoZl/4rmEHdEDEd9Osd6koA6Hk37gMIDwS71h1UI7xnUDpaWx814oLT
OhYL0jpm/ys9ZVD7PugQOyMLxRPLPauF4VCG6jvJw9nzJS7h2lIOh4WwreMGF4nqbb1zjN56dXHd
bxG5Wvm12Q1MpSlO1AGUaXtvGbZSEVd7lR0W2P1Xy1oP+3w19fOCE/DgZxTwvbD3XePqu2G0Jmau
wKEAfPuf3YJsKKpS4j6jDdXVdYBv7Thq2B8xsYwVtO7CCk5Ft1hXPH1+5XOWwR5kxLjmaG0CDtWW
WE/DO4sSPEyCDQydAlFCYBTGeswfOSXrmyaYEKTLgrVWLbk6edazIohsm+h4tgzea1eEGWLdDCWP
xGcYCnJfGxq/uGfLdd8URbvL7VnfzFv9yx35KU1Y5ZXyWEc4pYHfgGSbggeas+txU/4KGCXvCn/o
70JghRsVXqfcfakajYqxasdbpxuGhzZFmelLIpwUuY/1bghTKsvJz32UNxnRCGrs0QDW6KL2NZkF
7P/RbMRl0JUnQY72AwlmP6D4L/+DufNqjltJ0/Rfmbu5wgm4hLktAxQ9RVH2BkE5eO/x6+dJqneW
BXKrgr0REzM9oaOW+jCRiUTmZ15zSXjRHdLZaq6z3lY30NKwK8nb7DNotgGooQNuAwNAw/4ChH32
IxEAFtT0DgC548ajZ2Qxe4n9eRFUTWwcaJ26P3DeKB+KVu14+fDTNxWk4u5KG7OAnnYMYGzf6cnw
J2tqEhe8mgzOSTdFnwQytT8q1vyDPk5212Kl2QNoF8N9CwuSIwuQerxRlqT5haQibGUV7weC2c74
0nTkhGaDWYqfIifxI8CmFvd6og6+3jkEoZkrJChsYxoadoMFzQbXxP4jehzKBcE4LSVK5sHWqMJy
5EZUxR4jBSw2294cvDrQv5l1TesDJPc2L7TOE/WI0ghSFN9VfCF9fbALvN2S6SoK8EqbyD82KEVV
QJcRnId93Q0bJ9WCi3qOyA2QPZ4PjW1on6YOY4kt5wKtExwStM1kadqXCkGxjuYzBjXa4KYSR1l/
F2FhgR+il/M4T8EjIPjuLpssu7kYG4UPx07p3D429P4xnHV7FQk7Kxnvwb0rwd0sBmc7NIP7uVCz
Zk8fePTnNkwXbwpHE1nMTp139ZRkD8SDi6eNkqppa6L5kVLmfuqBt1Exq4efyMulza43FiAiSuYj
3Gb6RJ4KIvkIf1xOQ13t23xQbrkAKfVrSnofAUvbNsFQkoIto36jk/qXvkK18GLMsvEC4kvyIR8G
z7ZxyNzZ4Zz9WOIOD2OuXoy5ovwqNdDr0pogOtAD4qAANHIAWsb1R7DeAxLqnd/NiOXvVtgkbbvO
nmlPD2iNdv6kWssHexn6r7WY50PZ6213Pzfp7JVR953rOP8IOG7aO3iE3OdzdNEzW79XsIbeOFba
/zZHWoa483SLehnadLT2dT4p35dG1F/p4txWCVDCkvrtdjLs+GscFupD0yT5ViypTgFNjb+5aVsd
lBAHh8SGQhlIVXlqD9jBAUSYKWMoRNvkyeVGGa38euiX9IJ0EiRxE8C4zmNth+R8hEf1vOvKwUp2
HTiKaRMtorig1gOPv9VnQC6m8gAUnznALOVTMB40u+8vKfqF24hrymsUqfdjdvN1id9NtNeXrkCz
rwV0uwHuPhMCiD6+VdHs+QYOFimgtmxoo6YK3swo1FCbq4rvdkQjGaDnHy2fRg8Lr/gz+NiewCqI
MccWyeXkRg1EocW61e0MkQii/2JAsr901EfRtnxBbd4WdxmNZnOc2s+dWUTxteIU3efWFMplTc/l
m1Mgl0tqkJZ43BBHTN8L4YSy54ojKkaufQLaHi4w5a4R9NyyqXKTOVLqK+p7FM8optoZN88ugtXw
aOcWEaDRkL7Ae6ASFJixCrLXGChc1kZIlOrScZSiAYr6aa4BeNR0xtDqiAbzSqFtSoUYWfr72Rzz
R27cZoBTHxNLlWMJvLvMQsoDA8kIMNSqqaurrisDWugRQdUmctIx3otJm6prIhMXz5qu4ZjBV5Ok
i3fqUHyKwK6e4by9VTGH2osLoBTyowlwXPavSzMYUa/8DeV2vnTyXhWHeTGjFP2OENNbUG+gIYNm
vrVTpfp6umB/TC2m5WBIXi261i6aKjZ0n+OxHWtoAZAsT07ZFjcxNBI/nLVkh8pJv4u1uj+URtY/
KEFKexZqsXqmbfa65YH8rMET0B7l4rLM1dwj+qCooFBJXlQtiva5WtgUEDG5n38G0oX3sXJMTeXk
d3kF2KyoPxLs5VoPxxoiupEWPEgDLmMYRCKe0guYC3N2BXkLq0GBsbKyM9O2nu7LBbIE0nmJoZwh
mj4bA7zgBVq0hXhuQVcJPr5wzVXDQ4lQC0WxKtsAJEstP2oi6uBKUQDqRDqr1/dYimsZoVJKTycq
HJoxYabJVo0yjZ/NNs3xymxouO+0566NUitWdn/6Nb/1kA6Sb4Kohz3Gcx6/Z8PgsLWDGtNX5DoH
PzAUCy3FIeS5uLg/4FUW/3bTjl4NYp4s8nMXyS1dEjkdU0bAy4DdKffYDQQfetOLe+YjkF25l3xW
vLrRSicYF46mm1LT9vgJKWxH0CkQFeh6cHkPfz+6Vm+TydcqalS3nBtomFsx9fqdXTazBZilXbJb
CBgTzeZ67jSyY1ydAGPWIKn5vcFO+auml8dwLEJEDzrLuTm9tsZx71fw5DpvXfAV6QK6mbqiGleJ
WDI3wkNaNzN2r5HOmfM9C+tq2CszH/ZTXvO+dyOU7PQm1PVQ23BcRsktUhRldCVsfFAOGWQS+lg6
utIeLbAWpKSQnAXRRByaiewGUQmI0PfEO/yzEAGWsCjjWkCn2iQ1vZq4edrlQORlJad2fMUBp8EP
zJU/ZEzJg6Ea1Frjmp7JFt6Y8lRFozN+AAZkPbqTIdB16rqqPPN1rPT/5OKY9OZRMHBtNL7Rzz9+
rQuNCQhSEl/Da4puldghtem7eAm2MTFTuS9EaRo3LYKK0F0RiJmvFteCHCHUgt+bJG13VP+BNLgF
LVpgcMKsDhyiaYLj2eyYXm6pcEzp7Ortrk7Rbdk40IQR4pwcyXyyC9WF9dH0ifNUWXmKMU9pJ18p
8Kvz4+mdcHyY2rpqofOPmrbcDHDA11qH4Hjn2QQRusmdsZARdAghcMoukNqrLnHZoh6glnDvO7PT
97MCKfjMR6QfM7V5AhbZEmxDVOYFCsXyqnmhZb4AdJ2LpKWeHMVt6VmhZhJELg41hb8tHZbZNi/c
wIy+xkrZ4cgYNfJk1UL9p4gEesxZJWJzh45JEGz1jFqlh7hs/71IuATJPoPgQhkwBtwL1zV90adZ
hcv7RAJbiEVBASnXA2UvTAqV/unV1dfLS4fdgGOvacjZwaU29OPJCfyO1MDqfpGZ1BBlugLV1D7j
6akQuDdkkZj9AAc0LgM7jZ4qVTpg2jaKwHvVwTB6P0Ia05CFsty7mcrobsCp9CNYoG6mp6SJj24/
J1dWX3CmqIEoki3dG3gyqjpqN1jF2+C+Ncrmzmwk6Q4qbV9RyxPtPpdcIDMgGdqenvGaDI/8BKgh
jhUbzU74vGvhh0wB3i8QeOxQ8+ZgoetBDlG2snYGKqHYOpSeBo89Vt5kQzihZllSdyUmJ63pakR5
9qcfaNXc5yFUZPIFThO09y0dyd/jVwAJOCaIwI6zG7nOL2B9Kh8TTJXBtPW4LO0mbMY+DfWAnb3o
8CrdA85zgmsXwndMtUmaFY40qhOQtsL9U0RO0qG0o6LeaaSG5oHozv80saBVKao6v+kHKCMf1dGZ
yK9kg5ODpvqmoxrxKFBG0zazqlK9e/5TZRAVxXp1UFAeDBEh2oWKk2ZeG4DD3JSotm3UoSV9E20J
pFBUOcGidP6rtoj4BsgYLUYc+zlUMXb0UFCtQ0+9j/iRozlvc06R7qtblPyw7LkDqeemER4Ku68P
aMRrnkPbn0QSK1RkMLEsJVFIgxKyHOo4JQ5PuWteFHMiW+2Knl7PWaV9Ao5GRViU5D6gaNEr3KCW
dJOplaVtC13L3L3R5YSvIsuwjq9YXWUzayC0/n5b/2Ngov+Fri9C5Xz4f+OEbsv/yJ+K/2z/I3sq
fr10fXn+9/7ihQzxj6YK3cEYAv1Vmo1s9794IcP8B9kfZDnpwkj5ISkB/y+4kKH94yJ1ryGCKkVy
OLD+Gy7EXyGd41gOwjmkuIJo9x1wIU53vrb/G3naHPOCZ8J4Bs6RrTqmPDBfnPbZQNFWxyF6y5a4
SOLrujFuw6r8UYItpRSTeUUQ38eG9akPnMvKyC7tpb+hD5GZ6ZVmVBZBt0pZHpq8YrWUm6ffIeWo
OQ+vza1NSr4rHT65+Im63ncloBULvoCL3DRLgKrd0xDrWzhobVpkspqNYCk0NalmqZv1k276un7A
gD25a+EoV7vR3MBDCBwoDdvy0qUx1/rCuayd+7vO6pABu9FlAnyNoW3v1+Y+N3BS3kuFaQCm/Ubp
vDnZbFobYUhwMBckgVO1V80dHRk3/RCTrpQPQXIVV16Nzyped/iqp/aGWn1627geH1/2ESrBLtll
d0H4p/5kqA/1DXo4ebjlVyMViIhcZ17miS9KsJuBYX93Zr+COQcge/OoUH5GdCnctvHvSHsoPjbO
5rHOoI9+1tNuIxys2sItVt9GuYWlj9Fvnfhq4/hkKJi2+8i3bqsYbcZ82V1kE+za+mD1H0oF5qxX
9/bVqAE5z7bw1jeaj1occOCJUOnr/FP5rnyHdv78T/X5n/LX6Kn78/fX6En/2f3Rf/6f/wx/kifh
C9/8Ofwxfwrfcjejoo+Arm4HAuLZc/06vQaOsDFdolahbwxcto1LANbfs9uk9VR0E/XyW63Tl4ZI
tNG/Zk+msQUivUkfx130MKkXabePdH9Dq/wiWvbwOsfQp8MyBndpvtWER06Psa9V3jU18eYdGDZD
p4RExcrn1z7e5OUdlsA2VGfg95A7dX4pkDpQ9tO4+zZtHXqhVBCNebtc1vzb/DP9OG0nDO/cjft9
2Jp3m2bP/855Ks19MW/s7z760Un1U8eEFaZnNO8N1cdqGslTa6IQupvvmWcUbEFppd3OfCwpbTzO
99GPQPXcllrwlV1cTvqhuAqMXXWIenPrtAPK1A+h8jNs73LrWr/Iei+k10LR4PM0PUzGd1Fc3lsY
eStf2aqhWSMugbBoiETsiCtnwhPOJXXIcBdS/c1tZdcPFykmleU2Nq8a0YDluo/6gzH4WH079q5W
9gUTxujL3nT1zRSpW26yzbYKfRHcwJuortHKnzzzsuyunQ/fxUIqoKE5u3Xvmu6SNDos+b63s/7Y
KvctTeEcqlLX7BL1PqGb9Sd6jG9vdt7OyS6dP1497Urldny6gSMfb5AqdbeFuV0WL44+VO1uAO9z
q+6jdtcu9HqvAb5lj8rdEO35ifq8FyCR5z1ulJsuuMz0a27wIP7iRDpNtb0J8hsc1xNS8XtoTWBM
DF9H/sBUxEboOZiRaAPgcYtV6c5elIMbXWWd5A78CB3Qje1lk1yn3TX4+k1FbxXCc6Co8tmwWK3u
1SewYjGN9c/QneqHvP6D1QWgnm2eTXsbyNTDYnU0ifudSg7lcMDc6eZl0qqH4ldcXiHwbAIK3iLd
TnzgUseV/935dYeAJo/GG00204W2A4afQ4uVLMx5G9m/3VH50iWYuB6y6mKmA+ru4UBvnPAx0r7A
I2GmfqF6aUEh97MKyWq4mm+dJ6zXsQ2Ckads9eVyzK4MHb8MbC5hEBden92Tj5CbmZU3hNf9DfV8
zkPi1Q/5BxeBN2gB5kZ5/k1x19+0N89/zJ/9/RssIvk9ZxWdHNoduOU8/79ot+3vkvB1S9OPg3G5
Wr7MY8U5Bc0PES7w+N0OPst9bd5SXNfmH2x7AyL79KPNaMC2t2LO2ElfFHUfAtKCwIXQz6ZDpkaB
75KpP7RiIdJ6sCUFKrwIK2ydeQq7uGiTDlVkm7Z1zhdwGeheVF004hPKjeN+dIByShp+T1wYWF+B
pbVU3a3qgVUtCH5oJNUEkSFr88PZBIwMYJU2kr4FNzRssIVG/CUDdrCBp/Y1Gy0v2xVeOthI0OCr
9WRdQx0d4QS3W7MGY3FrhZ9Lrscg3LjFwUnIDEiSvOUWe4jcpA6MVs1XJCd3HaSOcFC2wTThf8S3
o3KR6NTSU/2+wwVbAhuU+gnU3b64FHy0cffFFNO+Ml0ozZgN2gtqMoGXjdUfVMu3FQGqJGrBl9q4
3bhL9U8oBv3gYv+WZKZLUWuCfBRDj0l3Ta/e512zD3prq6KPsSwf1BIWRTjQSSav7bVtb2oXbYGR
c1ZdIQO8I77eGVhh5iXlsPHPGF477ZdUGX3LAp+AOZKXuPcK8jD7SDPxgA85KOb4QwzHYY8TPWK5
i7ttXMXcQKC60t27fPqIUyoxtb1PdVyNinpH9FFs9CrM6YQv1G6pvE/fhTbcpol2PYnszs6mz3lm
/QLceB2ad1HxV1ztXeHpXfW7QPvj9+/u5qlag9n/F8afqNydij8vil8lmjsxK/HXxFA6FT7/O39j
TxBB/6i4S2Ed6AAu0mXl9G/s6Qr+QlM11NiEDaFMpx71r9hT/OOqUNSo8ZE1qpIR8d+xp6Lx81T0
GknLqRIIUPDvCT5Xubhjg5NHkVIHNKJxaDvM9WXoKRrHRBgKP9M8B3y2s7SQD1ZfQNpdjZVW5R56
85BgRw1I7KGOVFrkTpcB2XmxZm/izY9D4OfnMA0bbq5qqDZzPn6OyOZ+rQBgewMKozoN2HIsblVr
SKeNSx/zD8R3akB10GU/FwyibslHUYlSszr6ePpJZOb7IhYHr4+0IXmxDqGalXFWxYlJxzq7RmXE
0+vyJ6ht9Sc4hvGbQslhTythOjPxV+vPcMjtMHEqbHyLq3oucDal6wAOeQjn6HyHtonIak2HalQj
4xY/u8Hdpqmy/LApmB0sM3A+nJ7vqtL0PF+6nzYuNrQuyGeOF77VUQcDNGt6ZpsRXWd99oCa7bma
z5ujwEITaHJimCz388tthiIbehoj3uJ61pRfSjw0qJ13yZkK7nEB15ZzkaVbHc1dVhPpz+NRSjYv
SmQ1KIaxbS9HtaUdj+zKltJQf6ZC93pC+P5YqNNrAjlYqELHQ7VuMi8lYtfe2GXplWha6ypO1Pjx
9Mt5PSHWinyVQjr1MsNdVaSLUatwxVIGD7mQjoRLtdFiQfYAjFb27fRQryaE5RQYeNeWjH4oUKuh
amj9SiZaxUvnnApZSfCvTpV9ZtleTQjZRUQ86VS5pmmx54+XDeUhtFdLG41hWtrlvqHazl3WOmWE
mp+j/XrvnIQmJSg1y7JlT0LO+UVeHSIC5Q6WFngJENJoO8CsGLfG2HWf3j8OCsY2QrMGen3Gat8N
U1NavVRmrdwo/4Ckl75BgUb98v83ymrtGlvUoVm1APmVur8oUzF7Q53k73xD3AO2XDVq/TZqpJJa
9XLN6igx9CEtRg9q0XwDkXTYoq1VfA6jpro4PaH1ZmAoh6OA3oJDXVR15N+/eD1JEebUyjCFbwOS
RvjrGf5Taq9+pdVYnPtgjfVJK0czNQEsnlckvTKPR0NVtYtAME0eDoax4bVRmUBzsUUA4gH58M8m
hM9kJ38htYD4Aj2/rcSAFEjW5Fsj6jUCOJj8qIwHag+ooF2qL6Y59MPWSqqi/0yhvqw/tk4KBNLu
UrvHNRer0Y0pgGUhtZVVHxCyiZ1dY+KNCbjdjr9petGOvtmZqtRy65vJG6FVFVQ/Kjeg39BCFovQ
VfdRrdTyi9FSun7cpIPa1AfcL4rP1EmbawspMHjuQBumq9OvaH0b0m3RuOMMatZUrV1ijaNXBASb
SUXK6M12FkOxmm6TufoV5MsfO1K/nx7r9XZgIHDn3Ls0OGVR7WisHlGYJMzV0ctRfQMyaBg7E28B
D6RMd2aTyx/18pKHzgZzEFifQ6yBorFxPBQ6xXCodHNExUhTroaOZQ4GAJKoaij3KqqkVwr864d3
z49oj5vJoMPIabHagPREUA3DT8azUpKwOJTpD9p02sGGFHhOVfiNxeQ4R3JaRX0XJq1+PMM2bIuI
JYYzlU/9dgLGCBEdfgBmdc7u3fOipooVsjzV5eW+GirVsQepwxm8rhsBZMzTb9Y45Ycxa40zW0Ru
t9V7M6jhMiWqpbTpVpeUGkhFhgoUvCKSceci1ndZIa92iItcR3xEmb64vaSj6JTn331Y6QanosCj
1UWyeR2gJkOF8n1eTF6TJ2oK6RybVopKNZoFAwzMYf/eReVTkJc/89VdbpXjRYVYhv5NP6he0VX6
3oisD43EneYINZ0ZSW674zU1JGID1DWpqsNhfDwSBj8xDoguPPJe/Go7EXhIU6RnzpHX25FBmAjH
vSUzjtV2JOC3OncuVa+MoUbWjdUdXGSC6KP29jsDWhptR0Otvu2yhdIRo7/kVYOGwIwTVT5aRta7
twOjEMng1g5ixLZWYTMxQO6onbN4ywxcHxOs3kcplrJWBB7j9FZ44wWZUoqcXFDDYdtZDdWilrSg
8KR6GqT1PZY686Yya3HmK3590kONxl5d59YnADBWnxbOFJ3acl56epJgqTZYwBKRuFXjHw1MkL2B
SlJ8Zsg3NoWpocfEnazrKl/W8c7j5rLUvKbiCv/nU6jE3ZWdRd91u23e/7JIcYk4bbnHSUOOBxK5
hF8WvSoxZPPjgCDqJeDlyIc9N5/5mt6YE8GMytbgm4WluvqaTGMEdwOfxjPDJHARzbEr3Z9Eh4xO
aaAXd3j33iBn1LGtIA9xVLF6a3mPrGteogzc41q5rRtIvBD+zuSob2yNo0FWZxFagjq8CYq1mA8j
IuqWNVRThHmUfl4ejSY9J1O/AjnZktbPgJDnSeIMXtpqEYu2WurG1tE7Nlo6B0GRjeM+EMMybWot
svqtkYNO3M5Zr/PtVaDjqMBHFYBKmzZzoKnplSmtrPYqLyr4PptN9e29605ERuMc0QAyQHedts+o
E8GWEYSuyRj5cVt9tYzJOLPuclsen8z8dFmFsHEl0DlvjrctgPOqTGgLeqgY198xCgoe+aP4zCjP
PhirYciVAQIwIcu01j4Z2mzWKZobo9cUFCjx1NMxk0vzpFxugWJIudUIiyG/qhDVOZRzZZXXUw5y
o1EbRb+HrF5himU3LiX6HprBcBWmZQ03WBpabac+nPON1Qgz3wOIZG+6uVNNFwlvcD4YKDGBILbU
WPcbQ1QfU9Xs7lRKAxqSO1XkPqZ1SiCwwXivmC4T4EbFblHTePilY7cJEjpP6+YnCYZEtnO6DQhg
zsmD6EPYt6df+esv29Q05CboCLuOMJ8BUi+ylbCd+xJYGGGOY2Z7IwyggseQCXXAoGeGev3iicVI
+jnuwfohVnX84qvaxoQvrkfPLYvJn+cB/WMRi83pCa0MUuRnZqkqCBBOKuBGXC7Hw+iliSxMbwxe
ayc/coS7fuljmwM2cpVtPC/VddjP5XXblQu+T5N+h+7h2Yd4vaoWeh3km4LVpQq22uOjbYAArwC/
ZFMM/Ddx+y/RYOM6bQXxGfed16tKmZOTRVB0ldNdnZWpBVcEIDRIYrPvN2pJILyE7jl/4jcmxF3G
VWyiAaJRujleVNNolCKpmRDZDIxisegPy0I+g3SEfnn6Bb49FFBQjgeLa1T+/YsdiagjGq1Vy1DJ
QGczi4Fck8l+w2Um2f0bQ1m6zgkBRpb3dTwUNsRIPMcV/Iw2bn2wb/lXJBAFzRiNnvrpsV4nZ7wn
iXoDGgYWwliNpaKnGriiZyzX3aO24fWp89HtgjtwwOXGzhC9PT3gW+soDz7bIVMhuVit42LbWJNa
ckCpwkHGm+0L1ZzQnNPPRVmvh6K+JoWFAEqrNjis43WsY7OeC00fPOmOgr0BYq45gi77HEFk7/Ss
XH7U8bHu6NQniVIprSBCLP/+xe5wG1i3VT3pntouNmwg0dSwjIhUa8i1NaRz7pzS2CRwf5HNB1q4
1R1zmd9ZknWI7UC18JGDviHMXz3F0pmmojs8hYH2C3rkyrJA7+u6iwitijObVG6M9Ywpp1vI+3Bv
Eugdz9iasrAbC0hsaODp2xyB2o2qROn+9Lq+foW4OYIkomLFbQB453iUArnYVokr3UOM5NHts+YQ
FdRGiGdC//RIb83HRYSLdSOSfIWpn0UXVc0EIxz/iP4+syQPNXPiM/vkjVFgrdB9EsgGoPcjo78X
+wQZYgcviUbBLtBA9KYSui8rxe/OylzAtCyZq2lk0GJ118R2aSzYrIU+jR7ETHTuf2Q7FOgcZxbt
9etxYUGw87lAZd9t9YWJvILfhuSKD3c1vsQ1L9n3/HJlLYF15tx4fVAxFHkFjTOTS+wZT/5i5cy0
Rr5OWULfqAsEfitIsLOntBm1yy7utM/9qPWxP2MNc26Sr9+ZbP7JWxugPe2O1VWmTMhGmig/+9i0
QVeNihruIIKq5Xv3BsU/qWKFvrjLmq4rtPgGGlq65LpXgnzaz3D1NnbgDGci0Fez4UKmIgvOTsZK
FOSOd+CgDwE8TCoQxWQhoQNJaTuSc59Jo1+dhzRlidlt9EVlq23dHCKkdKME4XqvRZVm2CoaQOqN
pXZqsR3zZEgvKDi6yu8OSi7U70zvIQgKd0Hk+fRX/WrX8BwwJIgODN2WrkOr2VYd/DzEA73WzK9p
86JQK6wb9ALuxyLrd5aL4uvpEd9YX5MjC78i2Bgy1lqNSMbfzRYFBCkP6w+zM3rdZIRnGAKvRkE9
DaSkSnlOfhL2ahSrQE3cUgvL7/NaBSZb80WMY3FmR776vBmFTcJXx0QEIObjucTlUOGBsQi/kmzP
JgalOOrNryIrld3pVXtrJJsUnhoPFR7i8eORRpSy8gKrJ2Sj9V/YBQdfSrsFMLmEzpmdKVfm6N5i
TpzvmmxfQjZQVycwFn+Njgcx1hulidflhP/EJGzpjJbMH3NFWFeGOtfXGEa9u1rxPDJzo+UtpepW
q1n1bYJ4QwmWq7UyEpvQOQxzjsR60gVnllNO4tUkoXMQz8kpSqDty2tmAnqDPjZDwa5Ib2Z3VKW+
V/MpUursErZg+vP063tjO0oRQDgG6Ncx3ur1dcuIZLCoDd8xFNzNhxaBsAlRsdOjrNhO5FDkllS/
LZAdhOGuLb/2F3dAi1wmgunUeDpMW1AxqlL0ymcH4SKIMjlsx3ksIqKvrHIzD59dcbuIuf6yxCjh
XiA/qju4jqP/stWAAvwsR4x0cANTkTDDckv0dyJrEVw7/dBv7GwZwnAcku9ztuvHzywgipu0YXUf
S4fOr4Is2keBGl7BU3Lee/SwPAZ0GulxKO/K1VvH84qtDxHZD5Q+A10wdwdLSdWL90+I8qGUcJQw
hrXeoq2nra45NSrpLY4GfYhSUyEoHKEVlRz+jaHk8UaGrmv6+pRryYhhCCOU4g463ntGiqIFSh3+
6I7vTVdZOj4TWQcjgKb+c/yWoqFppgBugp+VFsBZMza3aablZ+Kyt/aCtIOkAQv6g3Lb8ShJmkec
sorhmzPqG+loI52BcvDOjTLlzDH3XE9YHQEOwTmhOXmxKtbdm7nt29FtE9NPpFfAOFqoEyyztkdg
DxdGbSqu4GOU11a7JI8oq813MNvKna1w7CmGWJB1ycz3n0oU77mIWWNCHHP1KTiKO4dYoZl+WbTx
HfA/61um1NOBayZERVLpzlySb5yCslnAQkMGotyxCtwKiFi4m8TCx4hLRS++uO0ljjjWyl0Sx79O
79W3jkAUT3l/VPQBq6yOQBfPBkwhpSkXPTGa7JHx0CVucGZKb+0gyZGgvg5r8tW9H8MAB4w48/GJ
Jr8dFtHuKqq2B2UItTNDvTEh+BtEGRrCrvxudV0hwjNU88BQNvI8fq5k7J3CsM5kEK8CtGcmNS0X
Di5XsCmOPwmzSjI0hzhNitRudqWNGLUZxfnjYuTlRRlhIJhY5bl+3xsxgOyDyCY7ATBZ0vGgIkGC
FUMty4f3mlTYZfXVj55HwRhxnJrmIskc+OrTrAdPqp0s307vlDfeISmZVM216TPZz+zuF7dYKSYH
prBJ7KZ3VNqh6X7MLcX0Izuq96eHku9odQgAFpZYGVgvfHmrG2EqmwX0AxPlbUqIdY1UKyB+2vFX
JVAdrP5SKdnQJHp/75hjO/l1NaShd/op3lxuh91KxkF+s5Z5jrA46nDDslDHqSCYJBmGBbsU6vKN
qgVYvjd23T8QpGMwOeESd3rwt1ab12mwgelkU+E6fteAGOtEsSvbHzq99ZGXGw+qYlkeKrrJmdV+
64t5OdRqL7fD0FGra22/LxqgyMukw9gzy93pCb01CrR/FIPp7vIPOeEX2ycel8EoaMz4NuLrBxO6
24We6O6ZsOXNUYgh+D8kFsgVV6O4qLQ6yNb5bm7OF62RfJVlqzMf/7lBVlMZjcVGhg6zGBEZpqeK
6aO6OOGZt/LWCeNgI0FLl76kZa9uAWMGY2pKbE86dtec38FmTutrqmI4S4zxk4kW6Jkt99a0XNJf
h8sXFOb6q9MTJ26aguQMHHD8hdp+ej3SwSrOhHtyddYfN87KEkBLA+9Vib1Q8LjBdEvKWtr4cpJF
b+oFB5VILfUzM3o9FLcn6GhZ5nFxd1+9qBBNYntW2XNFTDAhEb27nLoVUPv81+nd/eZIxCs0YwjH
KCod77sp6qYpTxXhx/pY761CUXazVuOOVeNJdHoo69X6MSkTgJDMKwBLyI3z4kPKDG1JJm5yfx6t
9tPEt4bMmhbs+l7TPSjT8bsDZ8ZjJA5CFNFfob9RI3MWrlIO41TtHmSHcEfVYrwdQATvT0/t9Q58
7mShpOYCMYBueTw1m7Qyz/KSrZFk0UGtKwVB2FI9s4BvjuLieEAmxszWX5a9VGrTLkwoQUv90Kv5
cFOPY3am8fL6DqPGoRscQqTNRAir7zdJVKOVFVtfWwzYHJGtbrsxHPwiQacrGwcYj1PbQN8e9cOo
UWw6vZRv7RJaMX+RE1Tg5CK82CU4H1GptUfOqAzRO7guGIO3fX0TxEHtO3ManAncX1+WCOlTCHxW
llEdTf79i/HKJi9LkiGYiE4DhGcq1TIDlR+mv5qButUOuIPzAZRecNvSdTh3prw+LOXogNiAGaAo
te6C4/PbOfBt+PxcMUO4c61mvJjGGoMSeNoCcaLetX5huUQqdnqd39hMsu1uExjR7uV3x/NOkYUz
TDIPCLCFs3OtKtipU3qu//7G8YJ5KrUzsg+J81l982aCPbCTRcJvmSobBxwH9Btti/JbcWbjvDWU
QUsIrgmfBnzQ4wkNUdmoSA0zoWSEX4WqV3Hhouj3MZqrzD+9eG+OJUM8KpgSwbAaK8YYEysgzA6i
wFi2MO0zLGy58ipcZf6daQEIBHYDmpiO0/G0CqWS2OjK8mssW3YlnjpoHxNeIeg4ndkSb30KhoVJ
CGV3Xcen5HioxkYVVjcaIp3OnuEhjjqKTiGM2tExP2EQUx3q3MACrjp75ry1GakWEw1QjyQHWq3n
jIyHPuAg7y9oWe6bss79xFLrM/N7axSiYeCNlIuxQFktZVbZeTzT6fC1YUF7bWwxrMcb798ZBXMf
fDpoL1DcOF5Fsoo+qjOc27Imie8a08xvFLwgPp7egW/NBc0drh12OvtiNZfRiUxMw1TTD7HGvRIq
wtVWqjZnDsc39jkygXI70DomqFsdEoiHGG6JHDL0dDvCLjeItzbIW7bA8u5l40oj/LCIQwRV6bVu
Cm3UmO5ym/huiXKwO0aJZxTTuULtq2VjFNOU6lIEOxy9q41GiK9zodmRz6FUH0Z7Tnbu4qRnqluv
lo1RZCAqW6lgvNY0q7DV1aKx58gn8IJePmVB93OsQ2eXxWr77sawHAymHEknl/arqsswpi00K4Ba
dRCXP/NeVtnxkzjX2Xld4AIZwarRD0Q2iGRaXtwvL8rAQkESnyZ/klXhT7WT2Fq1meN6Tj4rhhs2
6NN0Sf2nqkJbbLS5xHvZFZ1R73HPnKaDWAJV8ZJpsGJUJN2q/nr6i1jr0HDL6ILwkvODe4Ze0Gqz
qmPeZUrLZq0nPDlzBG6L38ZsP2uy4lrQbKNaDOonNNz0xqsqZU4+4mEWGw9dganIdtCsoovOnN6v
0X62xCkQLgE9Y3Npcqu8WLUa3ZncdZLYBzqLK2Hf1bDizTII5gcKho71EMPd/9kEudC+oLw+1F8r
YVfmNtRjO74G0pmEeyXSAutyiYkLrzS7rM4Bz19FfDwjT4bCHZVfQqBVxKfUTh9hao8fV4NM8z7G
xheDXzFU01Z6WRf3WpELsaFQEQ9A+1mtnXRZdXdnXqAc5yjBIrmmXMsxA8wBXPjqTNOhfNQo1KZ+
mZbQ9ouYXY2UbBBk31DinexHZJ+xZNwoeoxE9kYv0AN7Kku1/lEXIDW1/enneRWJ8jhUczkOLLAw
hC//xdl59chtZG34FxFgDrfswJkeWcEKtnVDyF6JmSzm8Ou/p0b7YUV2o4n2AitdDKwzVaxw6pw3
rD9dlqiKkblVFujWXNCH9jScM5dQe6cl0fxb14V7SkrXhxPNW3nzklHQ+t4WqgB99BhRcPd5ihW9
Kzot/4eV/nA9Q7aIYagB5GKX0B3bDEuN6T/HeUHhVMce1StK2N9qd74/ea958+ZjOlIgTxJvKfq5
mzAVmudOV6ppQA5IVRErZ2f2634o5sU3EzSxn6zZGd2DlYea9UIpTOTPJhvlH0ysl/LdVCDA/VQh
r4EMAOp/UJL0uC+OemegJ5wqSBl+q7DpLUx/MDqn2csVrvcE3V7mCEAH5V9e2OtZmp0+tC3R4BNo
R3gMI8wuzSmxy1MPoSu9KCiiOkjnYQZVQ3NvdfugGZOp7Jwf1zcJ71aQRXR+KOXR4F//GvgUmCiy
q3nQW3PzNDbtP7UXpReIWnsvkRurHTDTa6+WWjd1/HWkTsWJE4x/FuSDXXyG7RkjLlFknzN9xtWx
L5WdBXJjsbs6PWFePSZLfluIXrKiFg3OFUGqxvF7HLCt5WSn2pI/voupDcmuPdRPeEmbcdF/TqMx
tYrAAkdymlXblm5A2fxmQof364D91E7A60/Gp0Jaj94s4Gm6BuuJVDqj1ENzqYK61/K3kzEjNJfT
Mii9tnt4ddAThFcOn4wGOz2DdahR91ikS1oFvZ3EJ3t2kUZZKguiH05Pj6aCIBNAV1B9QATVgLK7
jlVHKIK7RVIFi1u2/mz3yamzYDZ2PCR3LoJbM/hrKLk3f7kzC0VZZqvJmMGlREtRx8rWGXXBlkNT
7v4xdb3qGRW8CXY4Cbv3Kl71SyiU++lM4JsbYE5dH3orv2TagG9dpyB/meEodD/c9aKX4ZBKgIJC
DuVtFqPZFtRwalEFaZcuL2kLwp8XaruTfl5jn+W3+iXM5tToF3KKKeJbTV6Df9qYht/caR6OC47c
yJGg7WKQsY1+ZKfzxRvK7utY5O7OWG99RfogPI6pMvCG2Ix1zrReoefIglmS/h1uUHowK+rwhL6/
+BdbDgAfahQ0HQCfGusFM2P+5uphJh+N6XsIr02gNcCshwmH+/sf8NZ6AbSoI54GR4LXyjpSrfIq
pmiWB0tt16j1oIaaL+1FUYH042r1n/vRbk0haGteELSvibiZQq+jiWQjARggG6gf1WTWnlQ0/nEn
0OOdKby1Mn8NtVkyWRc5ITqv8r7rOfpnYKjFcWiH3N45R27NIDBWBOsoOyEPvzmzHK3x9MKNigCu
b/SJQkPzo0Oe46wr7fSipTj/3J9DeS6t8xCT5xHIO2DJtFe3c7goaQTlgzkUuVodFWDyz04ZNu9b
T42+k+It74x+GC4i6aydQurNKaUjAXCD5QfMar1WJgNLo15hVTZe77wxpgTBkQkPiO5ffDqpsgJt
FMw1ffd1nKVU0ERFWSSY49Y4mE4IDrVL5515lAtgO4/k5pRKefpJatE6SiMqCrCFQxSS5qPRWvan
mZ3/u6Y1GqWHVsPMx0Uw7f7XuzWHQI/IUsmB4Khu9pthzRZMYjsPNAUIZUMj89TwhP50P8qtfUZD
gkY/b3aS1c3Y8sxEFyBjbGU6tN+sEcvgb3EEUOk91fYkO96PJv+17UwC3aXSZcK34bRYzyQ7QMUR
3c2D0dbzz6hS5E+ZZzXnMKzaP/Qi1YP78Tajg7gs9xmesNBQZF19s7WdMtYmclaNq62zjqlC3yVq
EufQe5n52Od6DUWhkhNYvp14ZKyH1hQFxo9AiC7G1M/HecgLpF+MPZD6ZlEQhWYstRteSIzpqipl
6QLb6chQLwNKCKcmQp6tA5+885luRgEx8JNaCah2PZY40VSRRa56cbKwP881GB2ja/b4IK+kiF9W
w+tgpEIShVcSEfSt12HmZTE1HBjUC73ZaDrnTWcmP6a80MuXcuK1EzhLVpnvoS0PmF80lkB5TUkG
rDdcPR7f5Wpfx0+iFL37FIGpE0e8VWJF8SGfSki9zsX+RZvLrDipmK7yHwwlcolpC33iYLUA9x5e
AoCQ+ShsJdnP2KY46aQD7Rra+YLL6PRF773hxXBxjtwJc72o8bIzuYE51GUGvDn0InK6vJv7+eKE
SnlWSa7xSsjcgxHVy86NdTOUhKIjnk9HzJQ//yVH5LPgoNcxIs1EirEQ4/whLoTmG3XTvr+/VW+s
OboKrDXJv4YcujmITEHVp2hJytRWaId5rtFaGdxoZ2XfGBDtGC4MXcq8ks2vB5TkKA+3wzxdukoq
bTRN+Im7KcZ3uSs+3h/QdSgyFAMpSSnTwAm7mTvLVLweKZL6wtGgv81zVfuaouP+AnpE2cl6b4VC
+AS2B0A/eUCsR+XNyeThlNVcWqeen6wxxYVpsPpAE3uqUpurkC0rTx3ZN2ONswo3ByqpUqynfVNf
dH0KLT+LCsX2lWbAhrXMw6o4D5MWV2fKgTjQPzyfYAI0qBHUJSgIbAYJrse1erb8pQbg8wzAqzu1
iuaci8QLd0Jtrik5Skkp/InYksL46/mMXGmiJuzm0pRK8dQ6uffUaWV5KPpiOAy9aj+WLhEPYRRq
pDwwAaZfNSTBKlljX5nFhfpU8dzmyKVGyoM3/c8gfLNXyrFBo2s9qBEbC7PGQPtSAq/4y4tG5zhT
uH1mMvYwAdfrkS6T7Ecyd69FxHUofOWwdHGV4qJ3iJTEeY10bxNGx7JC+/TRVUGOJJU7JEYbHsRm
VJnRTOoYjsWlt63vxtLoT1Fto+QqOnMnl7heFPSBqK//l22xPTq8GVtdenT1ZQQ+/HfhmGV1SXW7
n8+q1qbx5VVCaue4uhWTBU/uKWthV4ThJUyAClqWuGDy2n+C79Ee08JIzlEqkq8lpMedeDc+HM9V
5Kq5V/ivtzTGyKpUdVFKgfeQmWP4pQuHkmWt1tmhQvT8x/1vd2N0UtUNRDreOhyQm8NkmEay3jht
LgKHtYCSJCYhrvYlnJRnFInE+X60G2NDT0GeXgxMNuTXi9JORlMYS19dWlWty7PoS605mSJvoqcx
sjptJ5z859bJDegbCcSXDWyp4bAO5/YteEhc3S+Rm0+fYAgY/iiacueSuTGFUC94j4PS4++tXMk4
m10a4eJ0iZ3KO2vUwkiChBV0kNWes76IHr6lJWCDG8bTOB2v9BGwpbPVuY+GS5K2rh/xSLlYItqr
4tyYu1cGFTvb4vzw9PXcOWNZGfrUDpcpHaIzDuLtc2p7ydP9BXF9l3nczhxRvB1Z71sKa4qoq47p
7nBRwmX6oi5UicyFRjwOHBXv/7b9TZkN7dGjnjVBF1Zaf0gVgC2NkaZbikkiQxsbzfiY4CT/vqmd
v+6P7Gr+CGLBjOBJRx7K91rPXzS7SQc7ZbhE8+g+4aJRHMosFsfHo9hgJSg+QQKma7WOQpdi9hRy
84ubVaB1CvQLTW/ZY+JcbVu5iejvUgOicGKo8ue/pKAYHzl95WrDxStm510UJ2UQOnX6biyL6PFv
Q8WCDAftfHn7b0LhwNfXRdaMF2VUWv2CpVU3HeM5nsedDP7G9+G9Q6Gc70+7YVt67Uxl5MuX44Vt
Zn50lAG1E6WfPj/8fehbS/ID2AJy3s0uqryijruGpWZN0dwd6qnvn8EEUih/MA6nG/ciM0flFVjQ
ZrWh7zZ0XCXTJWFtH3k8Tm8KCM475+nVOiAKpxzULxQRKJ9tRkOV0Rs6o1Ev2pwnhwVbJB+jaMS7
u2qv338zFJuUpB321xVYBmfdfp61XL3Yc6MXmAWFA0kuH4iEN266/nR//uQ+Wd0UOIxTW6JMppPe
Qgxar/BpqUoHorZ6aZQwhdXfK18xjjA/dUUSn2OSkg/AhiYAnOH3JjS95/vRbwyW/AKKok6udt2z
EZNSTo5Xq5cE/ekXG8Prlwg9kENiJPXO5XF14DJQmuxsLvA0mDBtDozUttLeyVr1os7xcsDR+R3o
KvqI2XhynOLNUuxyPa82Gp0o3nnoM3NfIc+3uYQToyoMYE9MbdNPtW8r2j8uPc0HtTU9nTC47qBB
8koa395XKoZDKdtAvSiGSI7onLCzK3U4acJpdy6t688FXoHFotOd5S93kzOlwgNE3ufaRS3L8PvY
TeOpFE6F62qvPvr4p0PJq5JHF7NHG3jzuSDl4BflNuElhLlaI1U+WSe1SVo/RF3lQUymnEL5Iqc1
JBlb1OzWmwAyJce/l4Y8zJXkB+5PxcXQ6z64v9iv1wP3PXsarCuNVxpR6yhNHk5mEWbOJUswAOsF
Av9LSAvsfpTrdQ4DAEAOLFX0aLxtTdVVWhveZWZflDqpcH+Kss63x8w9lcBIcECEB0/BYNlZGTfG
xvPYpBlEuikpf+uxlVHUZbQDnIshjNFn9eAPa4p5Z2xXCSf3CJ0LGYCaKp9tHWUwtbgbYcZejNrQ
T7ZRxx9SCrqXyFCcN25kVI/eyWQYNCIlvwG4H9fZOl5MQaMkK2hfDISTXjLEwXGYC/M/7n+xq13F
/chBAZwMYUYSpk2UMCxHlCdjomRR+LWbzdL3imZ8M/XLuDOB68/EfpJEacZB91/i87e1VRBEoTpq
Wn8WLlgt37MnEBV4Zyl7+h/rMf0MBBcLhjQ0SP6/+VJjGfI6WMbh3IDeOcNnLg7jUCdvkooi6CPT
9/+heIU4BnkTme36IxlRGgNumpGz7gykaIz2XQU6/nf0hXcKM7cmT/YfkTNhlWPTtA4UtfCewfwx
po4q/ujhYAEXew+MJGsG/7uQfw6HpwGdfnJBruXNcGJBRwQ1M/SzOjN6iSbTOiuJ0R5g99mHHKfw
D3aFIm+n9juvObnMNoF5D3NRsTxs3lmbZVhXyZLqUzyeIw3qsdUNMYlhJ9RAtSfcYdJafQo7VTtH
3ORHOzejh+qIrwOXCTBrBployfdZT2/t9Um6LMTvSqWEoJhlmH6U8wXTyvT5/pLZoAP/GwvoASVz
gItcnetYQjEbI8kFCsRlAwcm1L1AKZshMFCpPyJVtvi9tswvU+qpiH2WDopRmMXObuf4ljZVT32R
tEg+Z86n+7/YjSWGaA4FRiiM9O+3tb84axZjHFLmoCu1E6IQaGYO5R4Yd4PY/Dn8V20eSjuA3raf
WoszO3PLfjybTVdeyjBT35pqLGUoWqyxRiPzMWuGNWqBnFFagSWtp6en1Gm63++Pd32g//cXkQIt
VB5RCN++gqdM6dqokLrgSJzid+8qL3WeaUcFOuN5ACq6s4VvHEtkS1C8JF8NIu7mu0cNIrQjBWuM
YuHDehGNuF6rBC25ck9u7zqURHeS/FGCh3W1zSnaZdGUSTMYmjXS684z73NR5dkp9XR8Du9P4+1Y
NOWkGgKt9s1pa2nVnMYTCiypWfPWahVnxLIsEW8ipxs+34/1yglYnxMMjBYjaZmsxG97JWPXq1qU
xyhOt0sIwHBoov7trLbaeI5jpzP+mHH0fq8uIbZL1uhmBwuTifoQ0UgWKJ5HOk8mPavIU3Zm4Xrz
ONw1KPHhXsJtvW1EoH1hC3DH4zm08uyDm+fDKfa88d398d+MArVGIvNZt9souVngSe8RZSmL/mLY
KE4J1euO/yIKRQB5CwCe8zaHceZEg0SYTSgB44Rp9vnBM6d0JxuQDoWbI587k/Y7qhMAsXBQWB+D
DXeKQBQSy7cx7QWWeWFcYzFVLZ0/GS2CjY5o7cmvAEyLk6lKpE8ujKhBeEOv2xcMbXHp6tU4M9+T
i9YzlGslaZ5boCwYUmlDu1dburHQDXRX8FGBa0QFa5NmDojg4hhgTOdiciGc2jok+vGvNDHGnYPi
xlcmaUE1HmQmKeC2X2GMqshNN5xIXSoFW/o2OxThtBflxvyTplPyhr2IS8YWpD5q9WS3WTMjW8E+
aZbq4qjFCyqgODt3xo5onkxPNvuW9E9aTEqoubMVGYmKiYRc2PMZiYPi4PSuXvqtaywny8LZNtOt
6Jy1Q/LX/YW8cUiQR7zE82JkIfu4vEo21/qQQl7o6eKf664Kf4Sx1bUBFJoh9Suv1ry/uHzGL4kS
5c5LlYx95KfOkGkY7mkJQo12ZP5H8fTZPPT5XM6HNsuN8G3aOG56UhWz7U4azMzI17S4V767vb68
ocGUf+mWOusuZpVGzVNhlWN4qtXCfcHvGv1M0WDDGCShbn9Z0lBp/WkcY/1dIcTS0t7HHfkMrskS
T3qPFfDHIhSjfeknMUfayZiy4rtqYnIchIUhBLvDSuZmZ2deLz9X0umorMuG6pV0Qqovgx0umnFW
naV8ipeiPvAYXh4+ZHgIAF4CK86jFz2Y9fbHcDydHH12zho2Zm+rodMulSrMnafhdUJL0gwRGPcj
cEywgNZRurrRcohtzrlSRPHeLCblPCrR/DbO5vjYNEP8V5hkuDIMwx4//UZkCcwCwERdlUt4U7Wr
0twByG67Z1MbnuwJg7NZGH9bbfhsZuXbKcQePQwfrEiirgOBnHYITlsmXKcr6JRWuvpU2g0el3mj
H5dxms9Jrak7l932JCQKKAze90ijgXnelvIjjq6IPqd11lAW8BWUo//u+sKjIW3FD72CXwdkckYh
HPz6xxYLP4umSgfqL2c1E6hk59Pw55y6y9f7B8X2LGRAFHsosZPCGB7V3PUyiXqoJAZ2Lue0bSwb
e5il+RRWYzb6dTt531xLqHuU5xtzKAFuEBOplVDU2hxNY+547mznNgnDMmI62qTnkWPmBMBlDzp1
KxQoN5D3FHZBg2222mCXjebMhEKGuMfYUB8OqepGfpwuj8HcXj8XZQsquRgvgCPY5tRWtIDeWTr7
HE8TZhJoVn9Fz7f2O3sK349L5exclTc+HD1wThCbP6jKyJ//0iNZytwSmsRCZCaelFFtUm/Sshnv
k6Y9GrwW/0U8Ei+a0qTVFCE38UCla3mI9sC5ThPnDVFK7EgWEdgO9pOFppSf7i/MG5+O5zjERSRn
yXa3HFkTbDNnG/F4t5Z/VHXePyMINv/VuGJPB+zqXcomcCie8WZ4hepupRq0sUkGmGrh2ZmG5k/R
i7Aq/dzpi+5PKEq5+3tnuo3lu0AW9adYayfNR7/PG58teDIvFVfGcBBqHqtHvUxNyDmJ2lQ75/n2
bqIOxguVNURjTCoWbM5zk8KRqE3FOSfWkh/Nfu6Oxdh+vz/pt4LQnoIFRoLEM2qTmaKRQIssajm6
U284IlaGs7nd7dVa5L/ya0okhyJrLVhFyYLpNsociTwtBsM75/PYPmMtg0R93KunCaHo93MVRs/m
gvKe0+vRR2dAT+zRQXInUpuiHcE1jBDCeudkqRBD3qdRkI68QbMIj3uk/v6+H+TGmmJ1ypuX5gfn
z/b+FUvuVpU3RUGizDLXwYktwoHaxce16RfvmxY20JmHsfO03+HPqFKCHv7ofMSiAcZJVLk4NXVj
6nVvplrvvzu9MaY7e/r6c9NX41zkOQJn4UrQWUkQru5Nqa87oUBhpIUV9E0hHny6sWawtpQJKX+R
k2zO+zo0KyNZ8jiIu6Q+qG0eUwqPq4e/KlHoEpJxSHewbduHBv7szPhbBYaLErY9pUjBUjf8FzNG
kUw6qtGbuNIMKMZ8FpDg46CgIM4ftXuYjG6PfHT1XaiVaOSINhkG59K2ZTFMXoiwU0MUzUtOLfjf
A8oSxaNj4V+WMvCUZKDWX8mvwjSNRZoqcaDkdnhxe0/5Wndz9e3+Rng9mFa7/TUMrTJJ3NboBK63
26IY9tS3Ib7rQ2H/WLzJWj7rTiwsn4Qjel+HXt5c0LZb1DepMN3v6py19kgm4iA/kncJVP9uAkn5
91DVrn6OPC37KFLTLg5D4Qy/RdG0dBcjLsfUX6zFioMBDHZymEUaIbhmlInmq2rUf2jdPnpMtZ9L
n7EhyQXM3IVPDAB4PTZZmbRDnkyMrdb80jSrl6xMl4tSZfqjmSehaLmj16DBaAVmtw6lYusrbMS9
EYqxE57GnfAT2ih+6iXZzsLYPlkZFZVgCSCgtM4dvLlqytSxx7H1kmCoId/EvPOswfqb4/j3ubRx
a7d2zsqrq57Omay9wg9gB3PHrIem1DGgVRMtBCuFZbSM3fJbm4cu5t3gm+6vxhs7i4RTAn/IPclC
N6FSD5naNKvTQGR6HnhqMx6tzCg//IsoENJ00gn5CNok1Y1p8iLWuzRQtMw8GCUqvI7Who8+EJg2
4IFUxCiZILktp/WXDNCYunlQUspTCa8/fKa18ZDC3t1Zd9vXHItBtibIxCSblEW+jmJNVl0niZYG
g8MxVJul+dLkhdb6nqm0EKqtdvg+axZs5rJodqoYt74WcaXYtdxi25pnVYwRso3E5vVTH71Rn49K
Vds7HZCbUWiAyAINvawt1bOqx6pWFSeFhx9bxyoegJosbb2zqW5GoctAbYusgzraeh7z3IiWAZ/y
ICsgVTsLNg7qonqP3oJksbSRIIJQLCbJ2iRwWdN3gxbnkPgXJX7yip4XeJt/vr+85Ym9OdE5yMGa
gVrG1mkbZExMYx6WOg+6ug+P9UI1pjMw5vJBBSVnRzR73q/XBwRVGVuiUxkThKzNMesUQwghhOKR
FXfDu6WfjSNGavV/7CzfOYquhkYSRMEEEB2tRph08iv+sqfGyDZHtdGzQJuUVn0xx15L/TKKJ/vJ
1OkXv5nKAZ7Jg/NJUBoI5Ee0ZLAh2Awv6lWBRAGHkltH03FWxzFwsbH8UHedxdTyFf65H/BqPmVA
ilBASWDb82Rdj9LA+ygM4z4N8kkX3imMHZBHVey4QYcG6x606tacSi8KsDj0pekXr6ORyEaJo85E
E/Hs69rQfcb51v2bI9r4LVTsujjeH97NgLJT/Pogv6JGdDbslcjk2Ciaqf5NCTXtgwIM/ZtoeJRr
UVHsJLi34kGL4BVO08ChfL0eYEcFOVvAAwXlPKf1wZ6UwTh2XZQ+FaMTfpjqMX++P8LrD0hpiLcF
mSgbgnGuI0ZhniOyFKKaVi50hUPaiRnej++Uedc24npwhELf0oaiTql82xhvI2hc+WSUgcOHeqYw
Jr5YTkLbIhuisHzSZiEeLcNCi0D2D0aQxG3D+tiOjspTYhYdoM9+jqideJ+By7U7H+3GFEqyAhaM
XJ+MS/78l52euY0+JfSRgknjQe0rIkzeD1x2n2CNLz/uf66rs58BgdGBf8ShiQjE5lSBFFRDCC+q
gMaOeUAZWLePTe0pe2Z7+lXmJgNJmDY4bVbjduZMJR50Vp9AkDdPP4520raHcHGT6Yl02HkzzqOX
+ZWb1O2ldJM2estRF30WTuLOgF/q+l1vZ0b/92Cn1GfDPLIM31ShMvkVCl/hO5GW8LTyuJm+gMpB
gD8Zp2i5QMlbjMsMstv2k2horFNfa9rXyu37uPQpAEweAnXmWD1aSZcLhUcfCkjkdHRyNt/QK5dl
zlsXwvhE12zIQu03kSbL5/tf7yoD2kSRO+SXlQLUCc3AzCj4el56JAtyD1XR6+ehKLKTm3Y58xqL
T2W9q7snD47VRSsj8yW5GgDCUkZYRxZAKVqswNgIpZI8GV09nUK9rw/aJOzf3Vabn2otSj65kc47
aEBMxL8/8pvxIcyRAELevVKaFWY0KrWWl0HZxnj4Ya3yNVay6VAIJX8rWj0+WJmJNpAyeF8Srv0d
MOL1tpGVIl5VXMhQRbeFgx4Eib2UGVs0zNxn2xiWd31GmnF/kBtKKo84egfSdRM5PkMi2zfft/Vy
GnA52YXrSC9vFRVVy0+SuTWeabSK2bczXRn+iXtDiXy1cpbimVdprV0EThuqX2mjC8NUsWOke6xM
SQ+ZqU/FQaDX5Pit40xC0qHU5DDmZpr4rVfO9rOl9GX60htZY+8sV7no14tG3rLc65xuvOu3PVRm
yC0LUDZUgofKn/PcQbGx/4R1xnK6P3PXV4MsdsvzjANHR2p8vTybbGyQcgBKOZiLpaEiOitvqtIs
g1qEwjfQg1l2vtWtsUG4popAjR309OYg1bLRXaaQg3Suovy0pMknr1GQK9LjPbzFjbVHiUd6lwMl
oQqzeShOUKZ6Hm9VEKV1dRpGUz2rYtjzpbk+WigikRsBAMNels76egb1RbhLHxsi6LzwL2764WAO
2olzVD20QKQOeqW8n2tzJ3u48d3kUsenBhIdleRN1KyNBJqWk0B+ck4QrNLnQ1MP1cFciug0LIb4
cn+d3JjLVbzNMVYscwx4eBRB5rTq82IMmj/wrt3Jom+sDcxbyYmgI5BEb1dj75IApeMsgrKuveSI
bQEKXF2lGkcnTZ3g/pBuTCEdXA4lJNwgY22Nn6oYzXksBESA4Q6otWn8gQnTl6Qsvy9d+Pf9WDem
j8Of5hVHIXS/bf6MhaISZiVZFg7OzSGqlOpYmN5e7nAdBaIctREJg3NZ3Zv3aQkR303B5we557R+
OxWd4qOBWD0KF2K+yBgRvpOwKbIVuSV+uU2HtMhcRxBn0FvNr+1Fe7Kj3Djen7PrxUBF5BXYizwD
e1j+/JcobYzAtlsuHTrfsx4dwolr8zRYOoYl9lK4e2SA6+VA41dWr1h7tKu2iJKub9K+Nac+QCiw
LHy3cdvyiZwhT96Gos6q96LVmscYt/Leks19WmCME62vbR9DUR1sBDV1pkpsl0e3SRTEeQyN2ne/
d0deT6fEdmkklLSjKUDKROGX6aR/JtRaU9Qg7JCOjMMkOYrCbZ87CFkP+YIwKpI5Kt70mejOQMbZ
rMOMxV5OVMVRZ6ynYxfV9VliJncuko1mlAwDqQjjOCgVJMvIoK1H1Ghhny1uvQTGWDZ/aDYHfKCV
UdIe4myMzFNfms2fc2jqXXII02ac31Ra1eJynIFfjXZ+m6u9R7GBThToU+hOktq8/mXMoh4Vo48w
IuqX8hB2jhqMrrHXoX4lf60yA/AR8q3DGpUadFvtDRRaK1sFvhUMhZUtp7ZzouZtai5JeaRHhQFz
Ysd55/djOikv4EE9lG8joWVvWopuCy++Seu1z2rS4A0XLLNTD3BDuln5o+tV6PIuRVvzY4m92nKq
l2T0XmJRQZDJa/D1oq7aicdAFXXLMXP0Wv/qJYvzpQEtiuNm0yNXLPXxi/mFAnr51irKsvtSuCkE
4cEehfBFabfOSQhRa0+1CpLxpVdTLTsNg7D7t4UnQNbX1ZBGh9oyM9S/6lgX/6mKtvti5K3Z+kNk
xU1Qp602+G6twBgXQgMTcPBoBF7mZO7aY0T5roSZZAr3yXXmMP+wRHFnk+aHs30KtSbsPvdowDpH
XlLJ+FsL8sDDhNjGd2uxnK45lWWeesfJGZWFUs40j0+DqSNihTOX/tnwlkVl13Sx9bXWHOWHqIB0
/1moIiq+hUaYq29yt0lR/Qn7MvzP/TPxepVJbhvZPIkGuLAt+noS2tQiYmsHrdeKo91pEar9o3i6
H2Wd0mCiBq6JHczZRK+aOJvLXkMvQWmilOJ6n6vFx7qYK/GHknopkqJ5s0Cto9VjPrfDUsbfOpGK
vWraepj//QVIgCXnTFL3NwcIeoScZXOfBxUok4uatuIttP09laFbUaTyBqkY6ASA1OstG2VKZgKc
L4LeFN/MZUYFw9ilc9wOAqwJr1XAYttj18hYXVal874VGYwHI3T1C4/FcK93uj7ef04ZPX/gBbTo
8LLa3MmVgcJxjLdpkNGdPUxcmS9Zont+m9TZTu55c0gSQsUDhY7wttiOxqzixO1YBJFj4OqWVhVq
EXUUVdHOOrwZiBuZ1jtvhasa5zSX9JRSRK44vMKTEpXRbxX06A/3V/utKBI9Ra0SfvwVowG4cj7j
94joGW5Why5Oxbk0nD0rkZtR6B1ghSzfJFtYMjSptjSowwTJUMRvrQirWpzx6NHt3EPrNObnOkD4
R+NtQGZGg3u9qGucpLVUUXnAFUZ7LFSzHo6JaYr4EFFxiH2UB5S9tP3W2KgMg2N6hTFtBf/NtnbH
TCDe2Cq6epj6ZDxlSWaeH/9O1GelXiLYLHBa65FNVkIaj4osjVqklhWdktZYanv2DxuGx88JpCUi
yzbYnfM6XodZjKwCS0vlsnH6N7NTzAfF9PCjGz/qUfcJ1sVLP5iXyrCelnkGemyk3s4nvDmd9EhY
+eCF4Aauf4O0nVqj4AINDKPoeMwh89nFyt4hf+vAQCqMVA3eIbjBTXpdLG6vejmFoZwBnwFMtW9F
jaFOZad74KxbA2Jr8exBWhNV281Ba+lTin5vU4LWEbbfN7bjT3H0sJuGROOSHsmerctW3jz3GyDH
KYpjrPw2c61DbIRJ97aK5j58UWar/P74agQbBEcZDCk31SbfmzOIomVSoouKPKIvhqR5Q7Voj7Z5
8yP9L8oW/Eg5j1cHtIKgNqvhvGj6dMqtKTnYkNp33t7yTv1fZvlz3VN3pgYLadgClLhedUZRor1t
5lWgD472tkjqDoA2PSa/FfTxK2TsP7It9rxCbkUlnZWNMxTlaFCso+azkS1JppSBMDRKsd3Upe2n
asiXL7zxvK8zmlKNP/WqVv+LU58smtqNfEiQZKwDEyZT+Gh8vzTvDwkuRYPfk/099lb+Oa08guBe
yAY/kIx1HC/Olo5MsgqaOpmPeRa1J7ys+52Pd/PU4righM5ORsBzs5sx+MwUxxjgDqeF9r4HpX0C
ZF8faq+1PylFNB+mZFSfc6GMf5kxUsHVMsxBB/hl5ze5+UF/+UW2yyhWayxM0ZIu5uHPKBoLX/GU
3zOl+aPLRogyyfTl8Y2IbjUSUrD++N9m5BwGQ8oCqgJT1PFxbNXBt9p6z5j01hEmqVvkiWDxyX3W
nzFM4toGq8vlYzoTduTZXzyXkuD+UG7t9l+DbNakjbehnZYRPXI9CU+jObcHDRXTp8bR6oeAJz+X
paz5Sll9BDa3iC5sc5PE1jhYDFuhN+e2mW/oYfr9/oBep2V7qPwaRq6WX4oOkVmHQstlebkfv2mL
fQDi/9FTk6+O2p5qJXrTtf27eOr8UO/e5sZ4LJUflb0na3tzXmUyJPGR3KqbJWIrs46EREV+Mo/h
C7DY6lkbMnHph25PEk4u7+2AefxL0gYyS/DE1wNW+8oC0K3C9jK6H6oxKH6qDs9aOX1J63gP+3kz
GAgAHGjof4BQXQfTbAi2cROXweLUbep7EK7q51GB+HIY0kQfntKMvGwnKb81meSX9EHhNYBR2Tw0
nGZwu0bMUnZ5WQ6OO+mHtpijUzSqj3Hufy5SeZsDHlIlbnlzdsZdrgtzwNGgmESLafdS9c3Bcsox
Pt9fpzfH5MAboqRCn3w7ptmmBJxbqexSJd2H1hwNmAxVdZiNudk5H28dJNJNkBIqZT9uhfU3C2tH
j7EdLoOO0o1vlJFypndt7bTdbg2Iu00DdMWRxaW+jtLEXjdMelsG2UDCPExTfEiGvjm1hfJYP+fn
R0LOH6gcCifUaTcfKUWCM68WUQJqrEvTj8AKT4doqDFC0ScTI4r7n+rG/DFplC9fUcJM5HpkalbH
seH2ZWBmIWf+TOPDHc1l54l7Y/54EUqkPAuCx6Hceb+cW9q4jI6LGxZWDwiY+VYPzPy57ZE3O6jN
lO1tZPlLb04NNBchBVDWk4yyzakxDbFVJMuQBksW5cpvaOFLgkuUNeJg16GRv62EZ+dPdebYzROY
X7d9/OZBwpItRpeCc3LbeImsfo5THfiLWsz9+66Zp+dEcVxofKr25eEPyEPgtVJBAwHQ+npqS1BZ
uoKnc1BbWhE/16VV/cHZEe+Zut74hFhM0femhAVRYFspHa22MJzs/zg7sx23jW0NPxEBzsMtJbWk
7nbbbtuJnRvCsXc4zyxOT3++6hyc06IIEdqIN/ZF4CxVsYZVa/2DBsJtwpfaQfj+6Da2sUvCcEsR
eWVNEorXr+S4UABeDCnToELFmZkdR91iRP2Yn6AN3G2FK8vd9NQQHeWlfQUYynW7NMeGKElWAZxO
DWuHu+N99Om37UwUMlaLCiBd6MV2NsXYSOsTouB6+AvL9RyAQOD8c3sRrH0cxD+5QGjP8tZeLPhE
2ELtFETSg9xLvmBM4xoQKxpxzpQp3Mj05ewvNhdJG7khcaiZLxGoE/mcGIY4O/ZWWz1HRcMbt+RL
PtReHxw6jaehYXjFfcoCbxNpS8tySTOUHLnFRA6OdNmKU3wXsmTYtUmV7AoaFTs42MP+9mwuOiH/
G4tIspgpfQMWx1VtFEXbJ0HGI0P7W9EiXJ8q+2dfNN/dIXf8GQuNF21nblwyK8ue8izgAWaVw3+p
OgoiKk7ENFKeK3rnYbYVKSzUOBuZqvztV5+PhAMwu4fNz7IW7EWCWnXfZMcYWXHwttC6Bm8+xwMF
NANRqPuLL/iewf+gvM6qWRaFHeH0NAhBj6qRW35yctuMd4jGeuPh9jdbmzzW5JuvFey/ZSV/wJgM
vHyJOYESCh+Pv/KML1O3ca5vRVlUKRTVHGmHAGpSq9I4QX5Lnww7He7q9/27/GStjCRAyhSri/Mv
j1po/lbBUVvxlk5baLWxJdqNVb5yZsiT/P+iLG7+3h756VrGmQFGeYcap71LxiE/6OF8pykADRCO
CmogtFpAF1K5v7yj+qmIZWfWOCblSOU+rJ0/CmN0f927BHgakd1KIVNYQksAQtV3EUKfrX4Mc5ZA
MhvtIU7irXNo5XCAhIR3NbByWgOUIi4HUzQCKrAS041VTb9Qpk92Bu+zazoojuA59OSDY6an1s6P
aFxtZGvXmxcZCPqVNCvBYwPRvIythFGJc6liHDM8HMRDirPCH0auxOYOG7TiMcjT0NpYJtdLHpg5
lB7wCfiLUN65DKmbgudXSEjYUN0JfN94yOeo20gQ3+7By2NJghNYJDAs6ZAt17zrJaHw9Lg+enWC
OaMns7JdFoo2PUbo8kR7IGtZcxzBuiTHLhGi2RupCBqEXYwsQVM4VCZfjcaseywzZKNOUV+mqm92
etqcTNCI4QF/3tbzYyftm6ckVuufcTmV//TAdfN9qIz8/RwjhtYn/22mXdQUUYTopWZIwQ09ax+8
ImnSQ1sa6a/KwnFzA32rXV+sULKRDoWJKb2FlhVDQeoG+E2WeujWJTs602V4Vmqrww8a6HS4T/Fl
HHb1PMQfO6Mqu90wzPPXIAXJtyctCDFl1IYs2SdGkXb7thYCrKqZhdpT0JdOvNNzo9uSIrs+ReSP
RnycbEAFziuXz7vM3lQgMoaBR0UVsOtTGw2xX/R99KBqYouDdb0SCcXyIAMgrVaXpT+rwz+06AAl
OkZd7TMxi13T583G/bgeRfIZLeAr2rLxl5WDUo2NUh7trKuOYD+6lyiotkQTVqPAhOKZB7uCe+ty
2rweULIZu+UxC3PveUI88QGjoGBDaGX140ihb2i3ZDLLsRgJekDNzFhQXJx2ZVlEO3rMs59T49vf
PnxXFy9m7RzwPHdoP1wOKHProhYz6K+4y5oPuJloX1oQQIfQGqYj0BJjF8ftFqns+p3HiqCOQfeK
ewWrkcugVV6DRnXAdfbDqH+xuZxPbVuGL/CKPT9UlfZBlPQgPUexTreHu1Ig5sksj2Agg0jKLAvt
NYgwJcAv/qhDPKhOaVum4Y72N7WUoavb76YVWD/yiB1zGnoVxMyUBYl9GGe1dnYtLQh7IwG6vhok
kgVdCu1Ns26ZH3emE42AYMuj1oyZ7udegM2sVnTfKJRlD0OVjX/dnoKtgIs3B3zlQE8KFpfqpJ9F
X1gfw2DoX1UrnV7CYEspbjUa+F1Xwq4hYMql/u6cqfTAahrB8KK06F7Bp4rPplrYX3tVHIJsEBvf
d21/YvvDepadbNpsl+G02YyKIuJYc/sy+LPFqWw3pHG/kbGs7U+SIlOyuJCmWapeqclkuIHKMaPR
JTzEiNB9SUej/TCNSvj9/q8F0Ugl4YMUwIP0ckBBXJlYGrqEaqrht9e4xUmJVM9nwt2jO4b5BoNw
bWhSI1XqoMnbTE7wu+/lIVM61WFdHqvczj5UgaPviqw0DpqaWBu5w9rSkNgaiqckZYB5LkMpcdAr
lkvtPaKrIbA4hFB9FLnjjX7l9U74qJaKl2zc1msLhHo06Yo0THWXKW2E7hj0c9p7uYFGvt/kTlM9
Dao6bYl+rI2OJIMj1QDxj4b5YnT5NEwA2KsjKMB8l9ph+NWK1GyvQGQ/KODJNwa2Go8GrM2BShrt
LD4cwpd10OtstIZaKlpPOl0vLDYA2OIE+DhN/XQfGU4+d7jNWZe4dyOkAgnvcoTRNI+TV8iliceS
H9Te5GMw8kvY0zeBPffdKTQfS0oGItEnRQsWdQTob3Dhh7Y+9jPKJDunGa19703Ob0tJ3W8jpIVP
t3fe9U4goGxYglKBELDceQinVMxk0hyNVjEPZqu2r201NPtoCLcQ+tffjnIjqTqYSdrOqAVfzqRt
tCZHslUdK9BRX4Js7FJ0pVSz9HVuxLOTJs0WzPd6H0DEAdsGz4/uDEjfy5B1gyxJXPPxbCWND9Zo
pvt5nI2NKsLaHFLXolaH7SxFwUUUMnnViRLg+SFeU/1RQcrqZ14r7rwPDCPZ+GBrQ8KxCuiDtB2k
jX45pMLKs76n+3mMisDZBVE57hsvvU/L6t9V/z7KYp85dtQ3CdTto9F10b4wY2OfjOkWXek6LQNQ
BtFUUtYlMXKxt0aQrGCGR1a7USfndNK1P4UWQ42Ho/J5UkBgA/oJxo0zZHUG4Te8Ee/AwyzOrGgA
tK9kRX0My7Kufa23bLGzQlzm9/fvLVR6/y/Q4ugvjdBIzS6vj3kXZI9laykHEZf9Hx7I/Y0leJ1r
MpO8CMiw0ASDtHi5KhyRgnLv7epoTVqUH8oU2t+otea+0BR6M6Yr3AeRmenR6fMtTfPVrwg3mcc/
fyhyXMa2e8w8UZeuj0VsnXND/U8I1xv9nO5YoxQWh8PP29O6+v3exVvsACEcb45r4tlBJfYYxEx+
qgfRxkm8GoW6AmwiMN7UVC5H1Rcl/zh8vB7lrB11ZAGCD+Wh22NZOzpAMfDBwErR2ZW/4l0i4sSz
bmSVCQemEOGJbiFHVaj1Xxqqb19uh1ob0PtQi1NKoOU45TZLBMOhxNoZIDfELq/N4Ot/EQfhILJh
MizQqZdD0qzGAcck6mPGw/wHAMvUhokYRFvCwWvXCamHZJLK1vTSuwmnD6gpJkeUWtbTL0VMGbW7
DF6satfOUWkmY+u4WvtYUkIBjTNyfYhElyMLIR1kvc6ScLEgPhlFY52Ax49Peqtbr7cncWVwUsuF
KYSnwgmyyAOcODCwax6bY2lWkBs1tW+fK7S2kz195u5XXQbd/b1WGmdSr8E1pU3bEtcp1DijRwRu
L89H+2cxjWiM4rFXRBtH1UqJknQKxJ7MGXkKLR/jjoo1hmmOxVFJhfeqVXZ8aGA4P5lqHTyDNXD/
SNs6eTBH2z0Cu/P+sCYldjZ+xcq3pBTA25gKB++o5eMmNIwJfCuwSxv0v48oavkw9RgX+UrgjHe/
Nhjw/8daUhOLwE6cMtaY2cFQdpOX2uSRXbmbG2uL4bk6rLfOiUQdX/lZolzTOmnUwrfMqIc2Vtee
9TAOvknlqI1RrZwn2KbJNjbnIyn54oA0yllkczKVRxHrNSlcUL6OlRfd3W3Aa+RdlMXlEgtrcuJc
UMETiX0anXL8Xii9u7HdVsfCWqQVBGof1fPLnT3OTmqYKWOxnB4hTTcwDsKptmSM11Y+FGjANCx6
h2rk4mg0cz5NpbPozF58nSyl+azT3KX3EPnCHh7rZngYUEP3NVvZzUbT3V02oJ5ngFUizQeZvrxs
mjZvoMywDpWsxyEmrgZvb2ai2lLOWTm8yOggW8g3BaIzi3Ny6JBPdluQbeC/oqPnzvUha1XXBzlu
nIMmu99gHDFznjCSdm7yyF7G6ykyQ5wtwG1r6U9pRvAKa2rLP2NljVxEWXw8FZZX09hBcYz6oDqI
oep3Xd78c/vcXwuCXg7EPSo79FkXm0pko2KVoVMc9TrQnwu1tw8shuzuKjJAK1A1kjsK6WbZkK9z
vBOygqNeA4ny1Gdd9GyJ0d5IOFZyUqDmfBIeXxSTl9ZEwTzbMQVFsPUQJf5Ok6T/rumZ91cPR7B5
dUpDaXBSSN0nMtvBO96eyLU1iKcUEC86Frw6F2siMHsHi12I55lnPBVzEELvH190XXyHFJhtBFv7
avCwEFwhElLGi0PKsYoEaB6o1DhPq6ccTaLHotWSLWWvlcOd6rWUZkTsHtD7IsmHOdVXUZ9QRC2i
6a+hUcxdrWbpPlJj7/43EmUjPh34ODpsS+CV5/UCDzAWezmH+V/Qf7RzbtnV4fZHWhsQfHayKfom
VFcWmbySW1meZEjVaJ2uPAdDY+0HdEZfcuGG96fzpKTSPk3K8QFGuTzh60qjjGgQyqzLHCHWfN7P
0H03sgpZwrjsE1Jto/4Lb08Cd8xFiSNCiLmIAq+AZOYO+9GLd73h+IgnfbSd5j+8qhOf7q/he1N2
P5RBhoZFT2ola0eLufRwfdaiii9WtW2za7Re/0sR4ZZf9tpKfx9lMY0hImVz1jDAbMSKya9jM34y
kzzcqN6vziPpIdpT8niyFvdxUU8AA6qUomlRDcAL1Knxh6wKH+JIjJ9QzYlebDo2j5nXkzeatnA3
VubK2SXL+VTXpf7plVBNZwttiiIIXGMaex/KUEsOvaqon6dmsD8UMeRR1ymdI3/Z2+IWr2wKMCkU
tpFElz71i9Q/ip0sapHfR2LCaV50SGPfc220/ipj+06nNVnb5HSUqtTSuYvZvtwUjWLVNU4UYEaR
dTrEQi9fVNySv93e5Str5iLK4thqwzQytBQQ7IyeF76FdWidbK9qwof/Ig6HL+cVlC5QXJejwRep
b9Oa0eSD1fkGpI/GRzt/2qq1rH0gWpbgr/hEgL0WO62q1NIdafQcRVcekJc1D+6Q/Alf+n7UEG1e
EhuJGAI2snTh0fRZYzEQKI4KuNlt/TFASWojwV4bDXIp+GjBBJJw6MtZc0kDYjFDWTVUtlJXiY/2
bEf7XCTT79vfR66mxeFok5/xP4rAPP4W36fsp14vW41Idb8LBGyjnYHaxyEVXSd2meYW0kOqGs+3
w64tP2qzEscoVV+XNWCMXQVnSZwfE1zcfFer0r2p5+799wsijmjK0eYh512+8bLZS3PFAb1uJXmy
qw19eIidzQxgbSyUo8DTIiNBzXSx9DIBNsWou/zohk7gO7UoPw1GmG4U2FZOX8op2NqityqFWRYn
UGdn+HV0MoqX9c/K1KnWwYIc/D1MRbkLo9r9plghhkVRqKCdUSdb0vUra5LCto6GJD0QqhHy37+r
iinNLG1KALQjFxYecgEHLjX68WmqN3UlVmb0ItQiTywtLzGSCAIo3D8HTQ7np8ENvpEWrAcBo6Rz
ncnz9nI8IsfBvKNbhLhJVoNlb3/2amif7l7nHBKUpUAqoVG0TAAqrdWl/CqvLjUCqDRwW2hk+Yfb
UdY+DSZkmEvSNJLX1OVQjNzI3TBhvtosLEokpDp03Kyse44bZfh2O9batP3LO2dTQdpbPIZiozbb
QeO53HU1fUVP0svUsPryX0ShiY43iNRkWTbTa2VqKsAYLLYhcR1fM9FJTSd1/vt2mJVNBfCP1zcQ
QMg7S1qs2pkjUnc9uW7STZ9QWLJF7aPIBWHVLO2m9XM1EtPeE21dH9IoEk+9CIZ4vP+ckjg2uh4o
gYEsX5wgVVvNUTkgRDmP4d9TEmsvrhbnG+/LtbHSMeUYhLEJWm5xp+StCr7R4OLyhBH5uGm6u9Dp
/7Cs7nOkG89G0n/oO73zU23eQCmvLU9uMjYa4wN1s8g1BkjUvZbnbOfKcvY8x9RD2JVgwOs029gJ
q4N8A3zTcwEXvRgkBP+50mz4WIHV/a6zcV+2TvPgeMH32Znxohw/GsL4kZtbYr4rqelbT4KGgXzF
L4VwOhGEdZpCOguKts7RTgnnH0att1/cRmmcL1GnJvYD/qHYEVJMmOaNy2F1hrlGQUFTbwFldHkA
IAaCCwHOm0fYJbYP9FLpcQfAQ84CgbKlob7yimdiQXjK3hbJyeK0ic0yrR2DXFiLVWtvq3jfwDnq
DT80edo7qWVtVafXzhy5PWThgKf2Eq4hBYTmbJAShqWUa5gUq9/ngWp0/u3jYDUOjzWH/JsLfTmN
UNAEEj4oYfaah3WW3c87nCa2vELXo8DkfrMNoOZ4+bFMURkMB7AvpqXzTrEqrA6TUdvYCWtR5J4j
Gea+JltdRJnbqNQ7lkSpqOk+i6vw6Jqp83p7xtYW3vso8le8SwpSu6XN3qPq6bVe8rusEJ/wvDD8
KwsG9f56DmqM0pLcIdfCW+UylJUroqKOy8cRrbcf6irczwB273+vgDxnG795QV+xuNXAzcrCYtro
6Ka/7SoPfLt0jf/cnra1LUQnA6Y/f6jGLT4OVY8IYwaOC4Azf0GwfMVu0NtljdL7ybiFhFhJ8RkS
pTBLJlVXqh0wAlQ3Q8/iOPXtS+RWwQclt6fPXIj2F5gCgDyM+8yp3pAK5N14YtBDlcixxRLPh8pR
bJwnjnS06h0yQpZfRdq8k4jjjT27NjoqEqDhPDnKZccj0tK+DhWdyyUW4kusNUWG2LcVHtpgDv7s
0Cw9oCZy9+5iCUIs8nhaEBm+z+VinJMes2EHeTrHbauPRpo7O+TAm3v3MFF4NcPtpH4pMbKXUSgp
NeokzPwkXGPMXvQKU4dPeGVk5UYCcrWNCUThgW3FCwY+2CKpU3ow4G2cZSdIdA08VTPyu9gr/SRt
t26Pq3PJRfEMkQtYKpKot3wttbGiD4ntZqckEJ7rq6QlD81o6PfuMIqkb2xzVMOk4KNcNu8OJrpJ
4N3rKD2xdKLHYrCCH2PStWjLFlazSzW72t/e0tdTSGWK/AbgJ5wz5P0uA0aiHa1R1MnJiqLm1VPU
4VdQD+IM+8HbwGhfI4lpPgNrwkaMt610A76MVVgTBtdJk5y0EaavMVrDU4/+6Md+UsWPpjRc7CWF
9+T1Q/tUVF16Ktsi/hQCU9oY9PXH5KiEcSSVcviWy8cACnhtYOU5gx7y7lHt0vIhThJtI8rVFqeC
zytAUkqks/SyWNBHo9V3lRufGlVXkAgZ3dfB66ddGM/i72ZUp0/lMKt3125lVPqoYMUpGLINLyfZ
RYqE2sEUn1QxNV+EoY6vDVXme5FjRCEOtiCIHV3XX5Qh4caxzPhUI4a2S+tO+DVFi40ZvLpvZBSZ
tOHWJaMtjivXzistHKz4lA5O/qkxIjfwCy8yMyDv9fAfywQiens7LAyLOE0IiSI0bxpWqdTJvZy+
OO8FBsG4zM16qsV/eEqT9njrNYbxUaFyPJ/cuTLynZFY+bwTTu/+HE27Cfb0U9TgoFZp0z3p9P2V
o8EnRu8970Tqz0E/Zr7gVNQFBfukzD+qwk3U2sfWpFC+BKbXBS/a4A3DU4bRnP2odakSH5Ig7pvz
7SFe73gyOFokcj4pBS5PMp7jzawakXJEtHooEf+N059eXYRAbp2k/XE72NUDQ+Y9bDD5FkbYfvnE
jwajCnnaJCiRVNWDM3fV01y4zUe3bPtnMwvU3xNAMGrGXn+8Hfl6j+PFwL2KnhNYMpAvlx/SHrQq
aW01PmlK5h7stgAAkjTFvdc4jRKuVGmmweHJA/UyipW6ta21NnscA/vuiUeinj7AbsL7EXC/FuzB
VYj0VCMRmR/uHCBvJtoa7EH2n9zzl6FzI+S/HSjhyVPsQMWRQdH32cBle+8li1MCGFuZgUHvhrl2
GSceldi2mhkJ+j51P1EuqgpuWcy4ur4DQ3R7UFc7nmBUEiS1A+IunITLYLVU86sMEZ/wcf81Kx20
rkl7GTzl46xsGQxdbQRiuVwAiPLQlyHaZazGmwVyynZ0KvWgOXRZYJ84muunAPTjw+1hXV0FlD4B
BiEpQCOP3GuxTIIS1du8yzjIpkRLPrRDbFmvQ6q7Pwunj6JdI5Rw9ovO2XInWRkj9Qu4VzwNAQwv
A4NY1vGgjuJT3/bazm44p/sO3+vRHbekKK42HGPk2iF39sDvQ/RYTOc4RLQe2ApugvRdm1aNH2iY
QN+eybUBse55wdPmlRWwyyiozZnuHKbJCW5qdMhChbEYanKYUyzub4e6HhCTBk+dtxuJH43Yy1Bo
uM6lN5nhqcrH/jBPrvaaec0WxPF6QGT/WLvxHOX/4A1fRsntOpwbN9KPWZemf2cu73bPqJJvYUPH
9/aArlchoZBOkHIdtJTfaJnvksuCPK9SrVznarK+5k34WIn4tSi0v+qpeGmbauPsXxmZBHTJ05/j
8Yr5p8ZUd2E1aMcq6txTIMZ5l1h69ZgF5d0Mb6TEUa3hOWVC9Eda/HISG4B/EfB/7agWztfZTecz
WPPU15Qu2rhWVgYF34C2jHwFcCwuFoWAmQUvWdOO2ZQbu8nEndmubBX7CHBWtz/X9VnIg4MViJYu
nwwq2OWgimbKBttFvLYM+24nIMFoWfrLTZR9QxdgI9jKYpf6ilIwCQAUfk2XwWwj1NUWQNmxpS/w
UY375LlTy+lwe0irUXigQ/mVxi1LILQGjraC06Mdu9aeXmI0cg5qlGy9cle/EQhoUkepSrMEnFTw
t3tKydrRK+AP+XB2KfXVXhD/qmu73eqsrkeTgmhArLhPFjMXuSHkrwrN8tocnJ02aM3DbHnVQ1bd
ryXHE5ScjcQGYVsqxYtl3homVjDAUo5u1FhPcV0kp2Jq7lY3llHkwwjBVAhLS4GJNvbc1Esspq/X
hnNbmOIhmOtm4wVxfRixzMAHQ2oFLMDr83LBRUE9umGU6rCTpMihmqt5+zA7Vv6sB2OBSUQO68wP
VCeZNpb69Qez6GwBhwYRAe1ruTzQQFLipDERMUxC7ylHpMHvRs99jObqbvE/7iggJxLHBfqDC/Jy
kMo4Bo4wR3jBDf19ze2sneZO/d27SsJbWBBweCgmLVEeQD5V6tgeXgBhNvhO3FV+lk/TRg5zvXcx
tOQ5xqfSVcAoiw9WRVh5WCJCNL+Lhh0PfH1fde5W7ejqwQABHLgFgq/UW+TTbzFjleJ6bTaOUCVM
48kNCvsfU2jVoXDL+Eczz+6+jbzie1Z2WxyA62XBiQFPHagp+RLvo8vIqjpAYob3cmzDsTnlfTiT
ljn1Ia+SuxFB8nDiruKEQieEF9JlqCxonCGCCn9sXSixcHMt/E6R1D1PLdaTcyycB/lj8l03Jtr3
e49gEHJk6SSj/MOfy9imXs5ov8U2F5gW/I7hTe1Cvat/3x2FwhzZE6EkcHNxUjlq4vRBISwkp6SF
bOTm/bcuqcyt1sfKRwPcBLBKlpZAqy1y+MzLk6jOQ0OaVKkH2K/9vpmmfB+D7blvl3E7SjQeSGt5
esib5XLiFFFOoWpG6CQ6UTD7k9GH4a5Qp60i9GKf/RvHdvgyjAje3OIDpQ1HbwmY6mxMrrLTosg8
RLAoNg7BxfH7bxS8XoBkwEcixb0cTVXO8xglRGmKRPyC1+WkxyQI+2av5vr0T5+7qXGOJ9e6z3ga
FQM5je8CLzZ4yPUCJsiuzhVqbl8ySiG4Tw53oiTeopisY9l6kQr6i+GVHezr0Srqc+HwmCu63DtF
jTL9vGuVX0VZjEVx6qps87w+W6aYP0Sl631KkNCoNx4i8j/zDuz0bxg4eeRLcgEuhcX1ISjnbkrr
cxL1z3Y3fCkY2c4SYvbHCr2/+wfFzUgbmgwXyMxiUG6YBXPS5d0ZcTJz3INHqzJfn2Z1i1C7tgTJ
bjkJiUUVY7F3wW91hlOmHSKnLUCqQkE3grZfOU6fI1H3xQc1iMLqYBS6OZ1uj3FlRi0gXIAKaL8A
f1ocwKXZY12XlOLcdsCTdr0KNOTBGXPklZsuwOM6zbMBhNftqCsDZjHCmUBdiDb0Usm/tLV6trhS
zlkSJn5q2cHRIUPA0Ls21V2g1cmTq5httRF25UABgoW/GL1baYmweJjPYxOmQzYTVlcGHVcsL37K
o1l/vT261TBgDGV7iU+qLsJ4oqhSL46asxW0gfAxUe6Nb1E8hVtaKKuBAJFSwEeymnLD5dGF8FNh
9rHN3u6d2B9DpPGUfrzTdkFuOlplbwVhyeky5K9491hupkqnKJM2Z0Mvn0fFESdLm4Pj7TlbZDsE
gZ4vzyl2AeX65c5OhaMH9dTW59Hq0ienav8WdU29OXTzJzfT5+pTEAZWtM8KvdzS1r/eA4DyeKBT
2YAjwj19OcDS09uOqlN1Tqqhfa2qrGh9RRsmJP8cB38CK2zLO7ueb+OVeE0J+SC7W77TLTtXncFg
vGZJIrKrKea/4mafN4cqG6az6fTdnt5n9/ftaV4bKv07UmTAbJCXF6ldo3QxlBK9OWs0rpsjxjwg
R3OTNAzBhyzWfVGU5rSxH653O4AWnjhcP7LkshwrxFHNDdH+Pk/J2LxUnhDa5wJhguyDgntQ4MMS
w9eTi9hr/rw93OsNIku2YB3l8qVytdgg4FHsse3z8hx2Qf4UKHlOB6O6kyklvyW1WjBDtLF5fXhy
/O82CPTAxp6GoTyLekyPil7Xn4buTjtnmS7IKCTlPDygjix9zsAZu0WSZeVZRS/syc4L758c3vue
Z2WRAxbKq43EaHXygDdgQwYKgP1xOSzXzMDl63p5bsIhRRtNxMcoDpv97U+0yFv/HRbJCQcLGjVc
tJdRIKZYZpciJ17aU7krQ1v4OobHe6MMtspIqwOCriIR5pwyy3O5UQPNgBjDDA6WeHDFUJyNbNzK
GlYHRKsGnjGI4qvVzoUaYWlll+cgIR8K42be92Y/vA5N3D7cnruV3cwLESEV4C6U4palqjqxnBZK
THnWo2Ee/DxosOOtRoQXtMlynrWg0jcYTKuDo6pNIRPhRbD6l19LD0vyVMyYzqOROn9ZiHD7perE
r7nnbPm0rX0tzkfWBZQ6LrhFUoTLA8ZV6sTC0LX+gNKVvY8AdPm3p3BtQLABoPCTfUkHhMsBtZIs
MpphdUY3VXxLssZ+7UOvfQxrdYt9vhYKXDwbiq0KhHNRHuuVzq6bjFART+5d2KbiMHWFtZ9EEZ1u
j2pt7t6Hkv/+3YnE22yuafmVZ8/At3VPpdtO9hWJ4MZ1shYHBAhbihuUYsjiG2mFNmujFpZnOzfG
hzSy7GNjovZ6ezRrEwdaAqgRPRVZzLwcDa57ulPXCY4DRVUFz3CKC3OnQXAInobCDbey8dVwCAHT
aGeRO0v55kQd8Mx0ZhbeJKq9GXrRKdHr3J/0NNvYwGvzR474L/tQ9hYvRwZzAzGPljOdWZv3pZHP
flN19f7u+ZNdUa5BWdZBq/kySld2HnFqNm2nDBYuJqL7A/Fe3LKp6GjhRrSV2x4IEgk2tVO0dFx5
aL1be0lihYVeeJytgaOekhz5zVCf/Cl0/TRTWmyhw3RjuV+dgzRkYV9LEJlkPS4rObECYwJhuOLs
5Ir6yU5eqmpXqXO3HxBKP9yezNVYtKe4R2hUUcq8HF5v6pXSuCx5d47ImpRMNNVDiW9svW/DxPjU
KM6wceherRIeETwMSU9pF0i8wmXIKrMiM6CBc1ZxZ/yQURneZZh+fL49sKtlT6Ig2zm0EymEEOcy
ihKMZuZ2GVFKK9zpGOG+lOVUnBKvnjaOjbVQksoOrwqMCeyKy1DxUKoF7tzReRzD0qf43TxU8mjv
kji8D7r+JhUpQQGYFLGfuSMvQ6lFrxfZ3IbnOs+sU6Co3osunOy56Wz13mRTFvC59WVPh7bvcgKN
So1KZ7LCc5g40X5S6j+KdIofbn+lq+UnnTxIZYHiQ9akdnc5nqzIAidue+ekW/NLrmmPcTC4PtYl
X3sluLM/wJlOc4gGFW9lhNbphFwGC8B7FAYuHueE9P5gd0GU+W6QBPuavzZs3MRXq5xglARkDv0v
7ugymKl1ofSWKc6Jlej7Ipo9fzaKLaDkW3H+ooTECxOIPe0pbmASzsVlAo95KD3wrWdX74LezwrR
Ykwv4tw8ZZbblo8d+iXjEwDfbN9U3G5+McTRSx1pnbWh9XH1LeVjlwNLB0gMaGZJ1LZm6Ufjukzv
VHj1TgSeegL3Z/1wk2b80CIcs2VgfB2RQ5mqrcwYpZLp4iaoVCfoirrLznFnN99bRwue4f/m6aMr
UiffA5+Jtbs/q9x6NH1ZR8jFLdmwXte5VlOZ2bmBQe3nca7t3NHcIgpenSjIJ8NBB80F3hak02Kl
Ri2LeAys/jxMdGPIVISPKEezK2drS5L47Ta5XEG82dGV4hUmn0XLEbkZuyFs6+4ciXD8YGoTPj51
1IZEVJNnvGTrg6tZwjdwEz1WelE8825zfg6h5fhxYMZ3kivYpdTSUNBG6Ap85RVDFzIHANI6b85Y
BTc/wBHqfuN16cZivd6evKEBZ7ylEToAqMvtqbZaMI9e2J5Fb4roMNqG8ih65AzuTfbkM5q3GU4F
4Oq5JS7jzEGMMWrUdmdX0bqPeWllD5PRpj8wzdX3t8/S6yHRwgNfRTWQgdFNvgwFLWDIBqUvzmWC
WLJvz4r12urq+PV2mOu1SeYKnoAWsoOJyhJYPGW1QaI3E6azzR0ZDBr1ghduPCMOfDvU1f6mNMBI
pCAz+GIe7pcjmrDyhgdZzuc6HGo/qvrQTxMctGlWNo94dv24He5qZKDFQPNy79E5Aam2yIVaswbE
5RninM74GmdVp6FwiewOl/sWhHglFAkeulby1EYQfLH8ahGq7mRN/bkU4bR3GOmLyLX6qayCu4tG
Eg1N/5hKPLrjPHYvJzFqCxsxvEQ/ixxFAuTdKlhYdr6RmMgffHGK0NeCCEUPzQa5eAXNmO3Kw8I7
03kNduFDNAQOZqhp/LM3sR6zikp/zmtO1I3dJb/IVVQKcTSVpSzT8m1jjIanTN6on9XeCA5N1DSH
uXPjB6/Ohhdt7vonpzDzl8bOgt/oemwVLK52HAUekHFSnZyOnrps95pllUC68Kaz0tjqHkH/EZHB
9u4HHFF4f6ArCw6KNbN404PIdLFtZxe0xVjsp97+x2prfT/Y2p3wecqapCpSNxc6AgDwpdh6ALE/
S8dWfYSZo3wc2OePlWFutfCWS+UtCpVFZIWkstDywhlJa3MvdufHQHWxn++Vr405fNaBN/jSQR0U
88Ptfb08RmRAsnOKtSTN3KeLzYYlQzI5SO8/Zrk9+qET2ftpjBzfNLI/2iL6cjvaclEQTZIudN5v
OHhdSQ42tVXZTlqPjwJq/95slGDXxV29cTTKj/5+5ZPuIO9DI54CLYfxsj+uyIwa+N3wGKZF+dsq
NXNfjnN/HOsgOwV1a3zPkqR46MrNlH0tMgZaVJJki4PVf3medEZQ55aTDI+mltT7sZ3bvV637Z6f
Mz24uVN+akf0bIK68b7dntnloSnHTF4kkfyIXVCLvIzcZGM1G8PQP6ZdoR6A4is7jBtUvwjme89n
PLVoq2F5xf3Fc3WZWY4xMBRdFN2jqGb7K1IHML9rLfpaOeMWw+/tv3X5KSk5UQCXEvzyAbk4oL0u
U6O418TjaNiJih/qnEePidLa/TcuxyzeR+aQJ1/doQnD09Qb0ey3Y564L1rvRdrOU0EJPZJUhcr/
cHZmvXEjyRb+RQS4L69kbSotlmW3290vhO12M7kldybJX38/ega4LpagguZlgJnuUVQmMyNjOefE
fi70Kdk5NjOKbnja6723qDKvCDUerWuKj7JtpcxpGs7wqMB9MDqw/jBmfnUIhuIWVOg1W+SFwCQ4
xPRxNxvijFWadUzEPaelW0UDpbQHVSrBXaqnP94+UteXlYMMJJ1x8rz9FJ8vj1SeCEPCOOdI5XX3
KfB784+5yN45pw2/CnwVGR3UWVYCyha0oMdl1fmJ253HIYijtHCLKHHt/sYnusoFf5kB4UTShxXq
speLMaUZAzBmfMxiW9U3nXmm/04JEpp9n/X7vHbne8FEkAP9aH3f9L64c4Tyb9SuXvl20Nx+KQXR
GoPdf/kbythZpszXu3Oe6fLJievssTX7iVJWOd0QEHjF1DpIhZiGFSN0tvl2qVtmtV/NwbkYl/xs
ZkBpGkcbjm7/bmwLHAmOPg2QdawwG7wJRM2l7LsxLv2zXtRGmLRddkiSOr7xTm2jmdUKzzsebm1Q
4+Qu945DCjCIMP4svCE5MKfZB5KUVSdEteND1435HzYBzzkoy/RQz25+fPsuXDt2SqoQ29ZckDx9
29dcSjky+i72zg14wMd5cB8aIu47cpvlQLTQHJbRMD5Y8Bx2bxu+fp/5eCu9d5WZgpy7OTNm3HeO
s2T+2faKr6JBIx0N2xxxy2IOu0S/FX9c33kuO/LyeLG1/b99OhH4aXOyT++spTkSnsmgzh0Pzv7t
Rf2adXfp1qkOcGpWZTxKBtuqILX9BiCPZp5Ni+l0oA2FM56JU/Vh54FixnEHk/jZuVZlIH3c+NUH
6fdWe1eWbZWCkuTloWXem8aHvGy99A6EevynSukehLM/Ddqpa6v4cSkqtKBDWBJOEhbgApIQwkt3
S+j6+myAGiaWQYadp4qc9vJoUpGcyYIc40zHB5bJHPe6xcCuqVAfDCou6iC1zgFg0GiUnHx3ro0b
HNPrM0KOTvOC80nvmBz38geoeOmRu07Mc2EwpjpkBGvv/5FIf/7TnzxviQT7MtxwMFcHBVvrXCiY
YO6K5tz4U43AAFZrn53bpZiOeSDSQwcI4vT2QXnNCtntiqkkxb0SbJztuHLoAOVnu9ZEfGfHzVBH
SCXMxY334RVDMILh1nD4Wc4WgQsBrDfyReXnwq9hz+my3zdJKz6/ezmr8A8gKE7LyvK//FBt2vba
JNLiDC4DSqwzN1GWonP4tpUr30/NDzISJWP+DLiTda2/dWXqNnXsScXpuVIoMrlZbT5WJvIYllm8
c5QhMchqisLYiu+CmLSp4HRFzhRyN8vOoImWndZMccQQGu+ddcVfVlZcB3gLCotbGbdOtqKiS5Oe
MdaQmhhF1UT5JKpb3u8q+2I5vNArgpcqB9/pcuekPxYyKGV6HlXrf+zzxd4XWeMcJ1tPHpWnNUda
o8Y7qwPr6mhLA+1axX5JWC6NUgFvpoyhb2fBjNdv0Djmb4U/igfhjdmnxnLVc+Yitvn2GVnPwIUD
Jv1aq0d8tBXysS2i6s4420ZuZ+fS1MpD3KQ6qF685/utQP+DAAgCEAySdbm0YPEpytppfvay1Nrb
CVqXsWHfAte+ct4554SR4Lvp426fSCFEPsyll58bU6nsyIgwezlYeSeSqAzKm/C118xR3aO2zkAb
3q7N9fKQA/EtTdXnpk3is5p48v3OEAfARvKGk716WSjz4mT5SkBgSc43Traax7rrm7o5x4Gl6l0A
EKP4ACHCLSOwyyajatOgNgm3lmE8JlaNAODbH/B6rQwWAbhGzWqN8rYN3rE2ncGHB3O2RmfZsdP/
6DzdkRiXW3f8+uphiQ39JT5J52LjGpOklegX9s0ZcZX4sdY0m2HsnveRWNza5ZMTnBxvSd8n3bim
UGhp8G5DrUQNYlsiEyNIZiftKxK3ZTpCeOyiZgILODa5vHHhXtlJkMMoHMPgpGNmb255nOtxYMRu
dW4MhodTYzGXLFKm6rq90euxdiNefWU76bgSKkOM4t5tDykIAabXBcQbriXUwYj7+QGAzfzswXp8
dpfCeGbm0615Z1cxOhkp3mydTECgTgPo8rozOnfMZdxlZ4+U4Am1NmvvjVN1B8XOSEJZiyH7tJRN
kDzVheZ0x74svRvbfO3XSCKZOQJne21kbn/CDOXdUqOv3aGZljK83PNDHo9bncVXrPDk4aqDdd49
xbrLhTazSdMlbeO7pUnEM+y6L/BYs09v373XjKydp7UWziOrb4zk5tI7jVPEdzIti4Ociz6ycsRZ
37ZyfS4tmBBARFfEAYnN5pvluBRh2jI5zwaaFguqleeqhNUpHO2WttG1KZwmZaM13Sdh3ELfA1gx
0rFUdS6hhE2Ry9wihJwdzUnR41HIcL+9suvTSArD0WecFErt4GEuP5JWNOPstn5xrvPC3JWFZZ2L
fAFan0zTY8rguIPhCW9Xd4naq0S9U5qbi0C2yhMB+xuHTCXl0nxZrO+uNixn5mUV2q6yLWAjNtWO
MWTwxHxLTO/6tGCOYg38yHVk5TY/LuC3p71XLeeymO2TqAN/x+iRdP/2nl5/QihAtIGAilITIoi9
XFRPzKCKWSznJHbpl7SW14VBX9IHitH4ulX9e9WaRwmLHaTmdVXc7ycmfmvefDb0pjs67siUn4ZT
2jGj6cvbC7vePt445psxABlcDJ36y4UFqVQI6U8jZXCrSaiDZxn8IBtE+Nt2rpe0vqV2QNjMc4NO
1MaOBKNHpjaerXjUQ4YoVqcCfYJDP+i3pkq9tiRSNDLTX/X9rRJP0DHjaQE/cva0oTzpgRwOiYbo
7dsLWjfmMpBc/z4JoL1OMbl61+pJmyzYK8bZ0wHToxxmSYZ0CSZzo22upvFAsK7fYh9fvm5oOhNO
sncwdeiCQ6bdxJXt0MTCYELicVai/kklVD5kLeL6g6iLhwWx7H0um+xdZ/+/RqmFUqmE3A+39fLT
ZYGYtbqy3aNFSHRSbmUcy7wqIsaf3wq7Lj/df03Ri4GPtE4j2zplYdtjbyeLe0wMyE/SLDUCMF3/
HxZEjZCSAXECK9qcxbkuBDI4sQvlOSkP4+QW+xIN8IPs5vHl7VPy2oLQRKNcsM5JvCqRTDlTU2rp
u0fEdoqnhmD2HEMXvxHOXVkhuUaWZr3CwP3hRl5+oUZvC8YQKe04FoWJgKgW7zynfh/Rno/D1UWj
ZR26THMTLtelFeEjkhQowzv2fuX9Sb4W79LGCQ6T3dxiylx6i/+YWtvTKzCLvHfrlfQRzLIRVP4x
aVX83YzLOeOJNlKaPIAnbtzka2NQFFkafgk4Bs79cl1+vZQQirTgKNG6PI6u5v8gOawi0QNWvWHr
+kthixANHIH/i5B2aat1E83tUjdYlRvrPpy6IvtUNUF2I7h53QxTAP4zGm5bzaxrP0sKbtmxZF5F
WLrIiXdJfIvY/OrG4dbX+IlcYovtSrVAysKIg6Oye11GagLwkY39sKvzpr1FJnplSXDeqYStqnLB
VbwWZH2qd7HPkkRTh0YzDdTD8lux06tWSFTApJF+0qu9/D7CyvH5VRIfx8qO811SyeSH5zbLrbbM
9dbxaWDNwd+ndgq05NJOMbkNqXvmHuMstcPM7GJGZfb9adJz+0aR9BVTgJpgQq3US4NCwaUpmhOK
6MsOjswtV6gSOHNkpLFLi3Bo3326wYXSKyDCQ/HD2JoaPdWNc9IFR7L3INRHO4gSo/JuhBKX8e3q
HChTceTgHdLspjxwuaDG84e28WR89OmfxV+zrvL1D7VtJTpDYdVghOky1uWO8RT5P0Jrhni3eCZz
Jd/27Nfb6q7dyNUhcldJcS9/hTNXmmVkUwC/DHdbp4MNp9MKoiGr28Pbpq4PJb0XNGgIcYnsuQGX
puD/ZrlGhfBooI/d74VCwxlySmXden5fWRNJHYYAzUC43JZd4tZJWk+v4qMzlF1U+DYTMerS2tEl
nHZvr+kVU/h21C+ZfruyVM3LNXU4dnuwde0Iaqw5zY35l9K7JixVFrzfElwo3isgT0DTtl37vMhb
oEZNcuoG+pxGUHt7qhxoLmSa2r97URTGKJCtBVskitZF/1aAHuOxkYNhJqfc7v7K/Vzh4GdtjzOz
3+3gIfGvYksU/wgttv5DaHKuLdi2p8Ruu4hpgENkByq5sZ7LGPfXTVu52iSuq7ArHZ7L9WQTg94S
ZaCJVVUHjTZ2GAj3n6ofH7pK3tImfeWU08MJ1u0DU8DBuDTmWHKd/jaIk4gHP7RV4r74wxTcKDr/
OsP/H7eva6LcDI0Y/Qh6t8DsLs1opmCabtVqR1uz7FKFYzCl+YdZpyr0vJhwEMIha8d18OiSNSHz
6/WXrIXuHObIdzjhonpZHCvhQr/Qe8BR34ZCesYdhVA/fnnnceKBICJZQ37KLXQSLn+qoRJN1klS
nixf/VnLrNslsvxLgle64VGvtp6Nx6euzGDg4mASLg3F1ai1fV7L08Q86J1Xde4+6K3qxkW8Ok2r
FWRIYKJxcqkIXlppZwYyVM4iT5Yy2ynSrLrqw2Wk+s/ozGUszgs/0n6vmw4IgXhpV1gv0eSWPji4
dQHHJfXJmDI3jdxA6daOeuS0HFK7T2656l+R1cXxwh5d+rW+SlGeksTlIoPJCIR0F+9o2+XymJZT
cm5jo/wX5RDP39ulliIJ2o8BnJNKCu8UBGmlIkvTRHewGvsm7/vqseRxImXD8/2SxnQ2qUEZp/R2
EEY8zmn8rZ+Xoym1s5MkfyVTzuQN90+r8R5Kq73hnzawE64ZdvEZBPEoX/KSbOz6nSWDKkkC9qE2
jNBIpBX6aexHQ6cbp3IQwb0RdOl9UZnTR2PQzK+xXTqf375AayJ3+TH4ERSFUGOkyA734vJjiGq0
bcAuAZFCneoHszFRMAIpYTmnsqBwE/qi6p5zUSr3RgPj+kbRJga6QGGYpwDu+6VlOvyNZ85zcMyN
pi5Dp/bmNIwXmv1vr/BVOzjLVcBjfbfXHfjtxRGVW5nZ0AdHp2+970m+DB91qytvhJCvWSEmoIZJ
XLcK4lxaQYYsNTp0E48on3kPgDhhhhXp+zQY/nNkKDJwdYhS8XobKwSqhW8m5EYLMZu1VzI31K4y
JnVr1t76h7bHYoUpgqwjkbia2zI5SVnVE0E+WXMamYZe3wfe0OyyorlVDH1t59bWOshZCjZEVZc7
Zwe5NqRFHh9zr02/umWXH528Mg/vPwXgyVYgJORHlCUurciujQGsifiIaOu8T61MPw1adktE6Np/
kyD/ZmVzm+p2ahjNStytvFR+kItTnWthowyLWvojpBVv//aqXru9sKLJL6mC0s3f2ANxEkxUg4iw
DXe4cxf/W96MU1TJjob7fEbQ5X3aKb9OIO8TnU0e3LWMsnFaFk9EpRllfEzE3B19vc12YgqWd5EQ
/2uFKJtTDgmEqPTyaxVNTOsxq+OjFnfJEf8XnND/0vecjlvsq1dOOl0A2kIQpRFi2jK/Va8IG6wB
5Znc+WOWk35cvKwl5pHF6e2P9cpBxxJ9fGQUyJ69zRG0tZxmhDHFR5DibTiYmrXX7cF5/0FnOWt4
CBAX/7qJiGCuu3OSSe0YFEPjRrGbxA/M4jZuqXK9sm/IjHEAwJIEK0z88hPxxCvYvSI5ObldftCy
Ut1nWh0wJKKTf7+9ca/cKmA+wHwJ5mG/bpHTSGQubGgvToM09fs+nv07qWndi1+4/d+O17a3aoXr
tdl4vzUG/rU+Eq/tIW95J/VFy8UJYsZUh6qxfLEzW2HX4eRq7Q+i2dg/VMoR8g8r7702nNEKbf8Z
vKGVe+DWepOFddyVyHpblnoemDbXgL0ycieULWNMI+l5fRIufj3a30d3iL/FgH/6PY/tRH0tmft6
12UmokiofLj+d7RTYHV2uaGLp1iZOBij7ob+mPSF9iMoYSLzsDEj92B0vQj2jHvQm8hOssH+7nSj
jRi2UggDW/3EL1CW6oYoUUn2VbbtSo0IGE9/9DUGx9/wT68cefqHwITpNaz6FOs//+3tbZeawQa0
mU+BEtUL44qzA/Cn/+FVXENzEKZkiQTNm6M4jF6FVMgsyMGEs6e6wuCmhVLH26fw1bX8ZmXja0sv
cS1SV3GKjeybPQzTrqaOsXvbyCu3ikIG7IdVq5Um0HoVftuwcvZaQXGfo56Pau+jrR+6U2nsBQPh
b6znVVOrggydGRSXtoO9wVTMdlkgwc3QRqZ4OOQYIzoARwY+v6+7u7pzFDxWxhb/QfVsm1BKwMhF
6prpKRNJuvdyrd/HUzAdrGW6NajvelXoHTOabG1bsJHbudgFFEuGkgTpCSi8FU2N5+yDxHM+9rf1
KK4PBKZWJWziPqANW9mtLGYYDwPCMoT0hiLkhW5CYwiCG1fo1QVBlAJXvOqFbAPLps9GaaXMX4hl
mnDkgiEy5/RPXeXDjZfj2hJVFhg4BJbAzq6QCzTMc4scoDo1njKyCFWHuY+ENNSIBGKg38qot+b4
Puv7DnoB/BAB4OY+qQT9DrcI4mPpz0sf+mZh5qc0KRJwuvoqq/r2zdqGSqu5VTRhxWgjLr/Ntpza
bHSvpZrWoKwbdWVa3xujVey6Kh2OrY9OZqcX+o04Zvty/TLKZf61r6jlbK6zRq3OBvGjHbvZEJ80
b+z2s9Pad7U1j49Euf0N97FNZbG3tgTRVKAOylI3njAW+bwki6/RHEwrrnP3U5rGl6Jrn5VffCpj
oz6UmbqzoXq/vbuvfMwVgc6FAyFJMr2JOtBsi+2EceYnRhAWQViCbX6Z3abs9gqK4y1X/Mq2Yo1k
Fdgb1cotRLwZUCozeis5MQwlOypfEtGnHeiUJJ8Oagzm6Yav3F71dV9XHgPSGKSqBOqXbtn1hNBa
icGk8acw8FuQxkxXv/H1XrcCLoUzuiKnN7G17zeynAL09e0ZfCJQqnYHuNS5Ucl6ZfPYNOJPqmWr
QOxmLYZFXudIJiC4kE78MLNlew8OKnkQrlMydJC5f+/fvVWuArTNL8L8NiTVZ3Dajd1hkbm3HwBT
D+c8NbzP7z6Ca8uD6r/jwBfauuMiDSZ/zkBoa0VeoaKeOE+zZppHc8hvFX1f8SU0KEkl8ZV0N37N
zPntldZaQ/lMieQ9A4D5IkTtn2oc5N4SbVyEM6yM4wA+64b+y/Xlps78a84ygCX68pvLzbTJwKz0
JTvNvl6Nx7QfzfHeThwjPQAV7LqzcofiRx+nAJlyox283dQXbnzj+FwfUo7MqnRK0M/x2bJQVaq5
Ri/K/NQ7afVJCX/+NAx9/fLej/lrX2k6M/aZbtnGcTZaEzupwTgl0D3DvVTZEsWVNJ/SWHrvTMug
JhEBoUm+kqF59dYF//YxOzHofQWL9jTJ6Z+q0hsEmLry+PZ6Xtk18C/r0EMCIC73xoju9JnWgnE+
+e0inzVPM8PalbfGh15fbRqKuOHVE1MU32LUKbA0EE7G7FTWTvqsF4n3hbGU4Cuh6xl3gZksN47k
awYpntLgBitOcW2Tp9utm0+Wmpnn4znZg1kkxrkRmX0u2rg/SG9u7t69jbhH4PdktysRaXMskhmc
d6L1xcmpZXsw1SDuzNRQ3/4HKzQ/0K+CtwC0+fJEZPpkWCX4rlPtj3WUMnNchLpq8683zFxVwjl6
dCxX5TSQLwz33NzowZwsu7EopuSTlO3T4hRjfAi0tB4/1/BMfmqUzbT7vqmyuwlRv+AER1oud9mi
NYJsu0+svYZY0vKgOttrPpbDbBZtSMha8bNdt3X3AqZmcFzN1HsGEquCwHsMfoyc8zEyZY08RDA0
fnM0u7a1I31cUrGr8qSRX/W4N+1d4saL+yl2FO8e2LTG2/VL4c13iWWO7YOxiKkJ42ER4sW2Mzf/
nkioi2Ey2AbTy8dSM7t701o88QXEDZCYrBz9+Zh1vtZ/chy6wTun0eshzOKm1/+OzWSe962p5g6J
7xR9Jhqs5RTlmaw/joGRqigztcGqo2lWJOZZXNmeoOE0DWZoOnVizKEoWpWeZOU1/s8sqa1xNwmj
NR6CKVmcqENgSu5UaYluZerN+jEvqlL/KFD3bncymHR1L6QeMKUaH+vtRlm13S7QnNL6nLtBFYQu
59uO6AQlIlT9OE9D2GVDmTxRS7X0B0dfijGq4fDkkcqV/B6g5jp8yMfaN0M1IaoV9bKtf04ejZ6z
sWhz+bH1/WHe00TUyrNW64ohWWh1T4BS4C/vpnxavH3vZyk+1447+dhopTccNM3VzBN5lCo/zQl9
o7u4jV0EdpbcUTs1l0v9aUKe2HxohFlMh6LLc+MvhLM9hcAy4K75CSvtfNBbLWh/aPQc3W9WVcaE
HmMi5T7JzVSGcFCqYj93gyZEGEw46yQcPWNQT75Di29fQ5oB51wESUNtg8dWgDxx3OzZ6GdLV6Hl
9pUMu3nu+rAoFgs1ts7ovMdsbgtvPzRJbe4ot+TquXCqJPhpLloSfGya2qg/BtY4FuE6mDZ3w6XU
uvKUu5rt/eiEizLA5Ft9+0+rOZU1h3EpmA0Q1ZahVZ96rw/4AH7dq+lc9YPVnYusn42HVkL7PxZa
kCb7uB6yWNzlRK7ml19jhP9Rk5V5Ty7kSetUS8Mc/phM6tOHVsuK+CCKyVBfZ7/N+ruC3nXKXdOH
KduD9fCRDU6sSURL1aAMFPaJ4DKFjHesaKaZbTX9SxlNmbuGOKn7VGmxbx3oFUjxUVsr44eySygA
CdAFWZQEyiLNQ8QoO1RTP35Bgaqt9n0wCDfizIxtCGUArxQvNV9l7KouP+TNYMm/44niVVjbk6fd
mVrRf1xcOXh5aBeLH6vQ9Lsx+LAwR9J/kQPjVZ/1RplGFgZS6Smyg4vvUvxkdDpBOwPVnSd9pP17
YiqYMr+UDqLEO7MagyC0h2L9Sz0SWzsjzUR/nqSeQrC1e0cPe2/u/ONopV6Aaoody0814aYZdp2V
/l1XQ2+teu1dbx182xTfqRyAR16MLo9Pi7EM9X6sk0l91ZxeZHtfL2wHdFs7wP0uxajKvTGYnXcM
yIJrRFPsPvtgm43GPHTajUmzG0XjZqGFkJ36rtDgnO7MEjpaZHuyRZcSNbjW2KVpWhl7haC0PKQO
ZNEv0MyN4ps/60yGHxcRMNUAtIL30ygZMDSGU+mr9CjT3ohGq7tzTAUuyW9mf2+hLPJsZUQZkUTe
M9lVrjsGuywXSRfNueqajxncsXvqgCrfm7kYRsDYbpY+xDOT5MJFQwcZYFgw9B/9RWkU6WAVa4+9
Fid/r4VckYZuq9ol4mGMu38zLYs/D0abTudFDnExAFXyR1nsvLQUdkRxc/QZ5k3HvGcY5TwR44fD
mPZlHuLLMv3RSAt7vjPsIume3NlM9T/auEZBgWsEK3znylzTJP9uhux8aNi57j6zs+ZyxwAwq/qE
8KGjvk/N4PY7OTK7cAr7TjRD6I+uRPwzKF0rkkOvZBp27mJ5RdQ2FjB+q0q77CFb4qnWQr1uV/dt
SlfLIuC5+TNTa9HF8hpZfK9UPiZ5KJO2b3ep19fZ3eLU/DaEnOsxQ8qhcY37JtbEcLfYhcsu1l0r
9YxjG/d+6GmwM876YlbGOcjL6nMAuGs8C2PuZMjIBXEum0nXThm76hxqRoG5ocows8ulZXztAjsf
oqkuWprRNsJwu2XA4mPOo6s9pQknYgobfQq0R99uHfPcNP2YHKWX+d73LI+z5Qkez9jxYjVm252m
bPZrK5xGgt2PsRvE7Yc+iM2XoMopHsnF7v/0R9v4EcsYDSrJyxRHfjGphy4Zyq/EEOK5HhkhjDAo
PbiTluruV0c3xy+NlNMUUaVf7AeB/q4D39IY0zCdpvHfDH39nzFQ6+xkZ0OTMx1pZA+BYnc6BQLE
0qz+KfcYyPOlNcbMOwKuS3zUSBZmOO1QzHA9tsmNh5fCma303u+NFA5Uw3tcflASjeFHEIdj/k8x
dvQkwqqz2vKLgY5JGaZuO3tVmCfSNceQG7eUxxpwZ/kidOH3Yd7Hi30cZOGYy3Oz/pcvRZXlbhNq
RY22GOeWYP0QyHYYI90fkh/SjR0ZlaMj2jDrsl571BqrfzY6qvRnzUubZA2HnDzMmsQciCyk1HfW
MjjftalPUXPP0sz5AW+4zKMxKET9osUOsxwcF7zk4xCLtDN3Tpq5/xoqMz5zn7T4ixzbMt0jJ5dm
/+YkYFMkgXu/t99KJAhhmhE0a9WGISdrfeX3JCQbdB5EZDZNXsVd7WhuRCcJ0FxhubsbYSd/6vfm
xtbUJoY2rNSYKQDKU8nmPU6ikH/rvrpV+b9OkcnAoRmuLUIE3LYMA2D/WT3NY3lKkSe7K52Bhoix
OC+zL5svqdvrO9QZ7I/vXRq9VxJzVADoJ9OdutzFetDb0cukPLXGlIldZw7xGvLp7yPs0VUlZQSp
TqMfLaGVmHtppxlT3SwrW5ym0i7+HguELcJan3x9x1QQ7X9IheHTwANe9c4gvFwaM+EGWcscixMj
g4BepUym+1wRU89RDfzqFvr6qpC3wlKBKyPfQ1H7Cjkql5qw16ir0+ThChPNL75zK60QZczl09tf
6yp55HRQuwuAnaxp/vaI5LVNv6ZK+tMQ80ramp5HaaC+tFbaHW3r3RwN9DGYlQozlxkP6AZtodhu
nbaTCkzMQf+KxLR0J9tUblg44GHfXtnVJlIS4lhQXqNWCCVqk9fpc5cl/FMgBvns7clO3M+BKiDd
Q9T7+W5ThIeg9CzK9jDFN0cxaPhcw4KpPuBE5IOfhmiRpccqe+fcW049Ez+pGQIxh89DW36zKm2q
xkE0vXEybMSjJmYv7tK6lOHopMHh7VWtGfaFj8IUTJ51Eh4zmTF2eeYNY/JQjy7M0wAVvb0DR2x+
k3rn1aGZJNkXS5jxR5Gw0H2xVOn7Bgn/Z6EwlwBnUYQFfbDZ09JI+tQSWE/Ifg+k4B5Pkntr3MhV
SYg1AlemZImNa0YsOUjNQEDLPOkFzQC9rYadnvvtDZe4vWTUQ6mUOKsU91ov2YKIcYl14y6Gfxrh
UN9VVrPcFfbwcygK72AP8tbWbU8+/Je1zcJhxBjCNJvSSe9krjfJMj4Bg6kO1eLPO91q26MIxC26
3Hb/VqoNSldraxmBIUQML89IOg3ghWZKr8QGTlSASEXqpb0l4HK9fyAO+ETUefEb4EQurQRtlQXa
5PqnSbh/9cJ46NDWCkkdPyp3Sd5ZW/Vtg1Inu7YyoYCampfGUjnqU2wu1glkQa12/dwSg1ZpkX17
+3pdfSV4hi6s4VUoDOzQNtoQrCWIXSO7a+c2ISxi5li0Yh4+i1E4N7z8tS1KkfgmLjQwvytJBMcf
SqbWI/w7i8A6dzxcT6lqtHsFcPrG9q338nevQal4hQLjb6m1UIzcdDZyc1a5DLTirunL1NiPeWq6
39MmpqKxmLH33NbQAj6YY5xnD6Ooihe9r8fx9N69XemOtAdWd8lI4c2xXFZ8WWIs5Z3V1WKfumL4
YvSgY8LMEbdE6K+uACAB6tYQBNbeIpn25XkhRQNoLhJ5Vy9jcpg619l5U+recMa/tLA3+0oABwYY
CZwVZLYxE/MTXLM0y7tKkajuZIVn3s2lPmYRhRb/cx9II76jZJE2YaXaaX7wx8RZPsTFnNlUHpJF
R9TUd/8wlOgTvos1U0aE3JXuYjPOpnPfdn7zJdYyxUy1MsmDfBcIr5g+S69m4KSD8EJ1qie9nz4v
9tCoz0btO+NDsKAHsbfbyvvr7W/4n8rr5ZJpCaxdfVpxKHtunwCzL0hEAj9hRJgk9DmQ+yk9u2NY
dLqWoubGH/907HpYPnfNMtlfJwSejTTkf0mtJ9AOubNzndiKn9ICeMxjzGyPKXLiiW9l62IxnkuR
FflpoExEHStgGNK+ymzNDhXIT/ljLAD2RBAA9O5D2vL/vasEjdu94WVNGo1mI+IdBSahfe7N2i8j
Wc9Vvp9jSxv3FYlG5oZBoat/BzonCFwWZkmanTe+cxrVOCnm61iGOrKXXfa4TIVMH6q6sRg25wTE
RoyLtkRUzyDiIMvmdfLkJbVv750hVm2YFro13zsF1J8i8lM69R+8zvPLD6IrLfeZi9aUD0vSxiWz
f+cEPoBP5n8vStloL7MTpPYZn+pV93aWMbRjsaz5G9l7re/F6MnpyZhJD+/AAQC+Co1WEIs6Wpy3
/+bLRBmDkqgd7FPpxW0U53leHsQg7Wy3kJYZ+0QqK6cG7Hv/ckdZtYpbfbjTs7IZDks5F0E0yjj+
LoqilCS4bpqFiMc5Rahmdx4P6WAq/9jFpvGNJ0GWHPZUtiedMXX1jvuukfx2Ra+/qGp2P2tqnItn
dMMcbZ/GefUNVqH+b9qbycuc6e0cDo4uqExrQaOfnXxSXWgNffpHSi012EFtb14yb5me20obIHI6
k/bQz72DKlgjehGmKeFdaI5zU0deKbMkKhxUWKPSHIvgIWcCxA+9pMK9p0FRGH9SpbHnh6QO4u+5
WSDPb1R22kcBAlyLCN3cW/woH53us3TrQYVKIfsb6W0ZNDvDQKUyCaFkpkih1nFQH13kMevPQg9m
ee+5sUp2STKX41E1MFzvRWxbf6vWXorvbsIw0xNluVo7OTYDrV/GgIefSYy6qYX/R9l57UaOa1H0
iwgoh1epguUc2nb3vAidRjkHUvr6u3Sfxi7DBQ8wwKCBaZYoijzcZ4ehc/373llncw1nXaT6M+Jo
41tVLVZ+KHUFjh40lA3xP17beflf0NjqOc/SfDpqTSHtuyWhlbrTrBbWRr3mvJKFGHr3sSYxBRMf
YadNOGdKX7kZac0aTKIVtF8NXA9u6rQuptsmF9o/1Qqz6sIgkjKfw9JM3OneV73b/pZ+nb9YhVMk
d7OquyfpLbr+VEuocTT6iwWYKlerE3l919YgPq4sX2y/WAjsGXBtuYzBcP9VtKTnYDEmqcJEzKYW
+JrQ1HVjDVV3Xbhz9s0Uq5ZB/GDlB2a+xM43JSt//Dcj5go7WBxI06AnIvZFWlk73ibjrDsHR5s0
otS7wrEvmw4+9jXU29p6yJu4vzGt1s6PptOToNbE6ZDt9AF1JmBSB3Zn0oFY71t0wcU3mgN8jThj
lXrA8kpdKiWuZDd24rV3drLSGLHjce7D1Ix1P9C1oaz2pSg6/SKWS7PugLKbSCZTV+2NGCR372qo
WsPMqiszGE0NQ1vwdxD+1M2835qw1+IKUC+1DwvFZxoSN2o8yCUt7d2aVmMZlqsxkjLteSNglEyw
6DflxqMEsvHuSCCh++G4izMTR4cnHrwqs5nDzBjoLVmTGObAHiswpjZxenPnQYoXoet6RR5JInq8
TYJk5kHnOOOF68VZGWapMOpgKjK7PY6ukadhT8vkjyF7vQx6vBZomYPW5aGdJ+tTRm2X7k2z1+4S
nUbg3tSz7hZpP7M7F2MfqUJ0v50Bru3eMjPrXmuTpggyba3KcFHa+rtbUxr19tp6kWHigLlPR98D
eqIwCMSi2mXv5m27b+J1fU2mpDSuzAUX0qML3v23EH3Vh8nczDZ7sRk7O5Eq91XB8+/ChWNJD0pi
Qm+4BlU/ptZw5SE18hkI1+gedFppf/psXn+N9Zx+N0Z6A2Hvp50ZDu7oMHN6UVY7aXA8ANK4gKuZ
Zv8u+iz5kRee9MNxRKofFqMxy0Cs6JR3tK699Epynv9l8zRbHKBtqQeNpXS6b+g6p102a+2rPa2e
fyiGdUUvU6evnitiooeV5J6RT14O+3UuMxkMfkV7OrW6B6ur/J/S7BsjVHZbXQ10G1dUMGl3mfnG
pO9UOXZlaBL9OAS6H8ts7+e98UsvObZCQALmM/UFTo5FjnNKYGPqoiDsQjQ5SroDMRdG15R7o888
P6REWWG4GM7c7sj/nK7iJUfJLtcZmCrL54BZRd21tGPzp8y0yooKR5+KcHQa2LoNV4w7LOBda2+W
SDHDLHO9P67RGs84kGoiSFjCNOEMsK5prYYeTts8swF3mYBv68e2vSOmZR6CkcBwO0Ci2v4TTxB1
gJy14q8/SuNHLO0l35fDOL3Oc08Ddm5d/7lMFvfJracyPeCvVV7H6wQZ0MMosw+xG6CESsmm7AMB
i+nHgMk1/ymbPt2tg5kmuy7R1Q2C6rHckdWwXIjGZ2ZQeHL+em7Pb6ytvs52U4LjVQiENeicZ43y
AlaI9tBZTvtnSDi7YQflRhXGNYfPvvPE8sCbk6/jUNsi0PO+fTLWruiC3gXDDfo+MW/yRLlq7xNN
U+80SFtT0MAdXw4VWszXxrSSOcglGuRta6WlS9OlY2OYydjdwyRNb3s5Jopdo08fNSsf0yP3Bjsy
ONxNRNpuZweDxHDm4FRT/VS2vVvhulHSOSDxJ7UCEBc2GpWDlz32VVXhNGfH5a7ElPOpc+koBhSf
ZhkqudiP2SBkvXOlHLzDKqzGDeitmN/FyhfCo09tFnqD1ryUizMWe0/E+p9mabw+RJQ/0/yIV0Q5
+kQH96ofluqn4KZj87HoxLossZdp+8UdTGZYqOWnWWl6HKRO08RbjEahHWljYheilEFPryA4tgjK
dOFY7lqrmgKrcdYi1Lu6vaTLsBRBLzFNCuMZBDcsgbcfx4Wgpp2Ern5DTs1UAGzbnRfgnqgVu2Ht
vCxsJxdzrXVizvZYGOZ96FuZXoVKjMu/ltXYz6Q8iu8V7eP72vIxPatZhiNJIs7aBHUzE844z0X3
F1h3+quBn/ns2YP50uLoUl6SQakZx3Se22tzWKGvox/k1Fx7izaSEztY1ZdtXT1ReLXPVVEPP+zY
QPZm6uX8EMd1Vx9As9ynspP6KwGmmRvMEpgwQFhDmZtXi3hyoRs8zrXa7IX6AgsPXWlpHhipqcQe
/NS8XjPLHXaVvco8aOa1HulnrUxS33c0L2JihtXWD+0uC+rj6S7Taz8JuGkWj7k2Yrlpq8rQL1aM
p6rdLIXq+Dw4+0Jzdow/xsIWuGv7Vf5w/D7+hqmV37CnU1MF42pkTUiGmz0H+qB3xpEbihRp6Ch7
qS5y0xuz4yRqvkY4gNl00c52IX9PVustNxTgltjlZjrr3+JFud6Rp+3ji64rpvXALJXVUVWJwwt1
bQ4CtOF9/AN6R7rcUTjkzatli17sa3J1+nDy+1xdt/Dlhge0z063c7SZW1pnWKXVBFYysHkHU5OP
3r7RjKwK0x5XxFec2Tqa6Zwnv53YX+MXtPaSlk0di3o/appE7zMX/YhIkmPkBlqf1e0So3e9lzjl
OnowW2Os99h4dcXllDjceSW2GuvBiQvDu7Zo8I0/7dEbxF7zCsM/NIMcnN8I6iamQBcLZKWaOIV9
zSBkZyKX+GHXXqxu/SQRa7QuizQi3bWX15710z9b7oqTblAgdWpvyIlZnVtYIdY3YChD7JmkHAeq
RMX1FIp+zv1oimd/uHKGjpuO5G1OUS/1uriSQi+9YEDW4l33tl8bISabtnPIClq8HNcN5SbqjyQP
tXxq1QVFhCsBKPG43+lcreQvx8AY7cUyxgXyBBdb79qlAH3uGnQqW5ez5rBsdG4fudWQ1VqL1O2+
J9TuybdJkMM7hILrSxNWTTM0LzYqaj2kwdJxxiWkxMyBpY2T3LdqFs3PpZqQpOrF0vpXFrdV87Ys
Z1Ee28VIFV05qxa3uVESp8tStAyWfOppib/Hol+VUc12Od/qqqL0M0UnvauMTGx/3XkVJPBnaapi
2XV65pN0HtuNfQWfJusPxPjZ6wVyIrs+1mBU9Z+KlIj0YSp1stcTe471EKmLVR1qSOuYX0qusE+l
1Q4LvjSL69ziF+9OO7zkTLkxGdblb9spmH6BqhevwgygttI9xjCed1nPKu/2TaL1j/0gGvNIN7Ll
JuMVQ6ldtilUxFugZ50futa9fxDmkqcy0ObKby+duvHPWft9AGWxY0LFB3AhI/Q9bIZBTlbjg1NF
2VRP+zqJ45AP9xkgdIg+ByA+GslFWABghiQM9OwtsGNmnjaBR1aR1Jv0RnfXH6ubAXj0y+vXB8Kq
COEMaDcGqe+A9szyGl1ji45on8owJllkX4NnYPHnntN9v+8IAgLizm7YsB+3SBbnXftAqYIquSbk
0q99+wa5iR8W5fDit7jcs6OYe0ge/37+dKf4GHx0pnEL5KNfccK6pKBquKhWEaYn7m4yk4mdYza/
/LK4K9F3pOilX3CSSVSQ1VYNuVvj+FhmWbjIsbwkiFcQXow1wRmM83QWNyAfdd8G/mA5sa2c/zSK
ExutSVJzG9uwTG+H7T1OEL0+DRcJ8YZc+3pbLzEA8pdzVrofTCbNBHwJttQe1uQ7cNrqebBCTU3k
sp/lwea2XgZj5xnnHNxOFv/W6eQbw9Nq+9JOJOm65awaDJloiZclsGJoHF7sb5n2cbH/fIGcoPvg
pijGOKMBavnW3j2TvUBgxfF5iRbVGP8qVTlhNTXO98kjUypL2vmr3ZjNJIQtG9AdPRwr8+3bmydi
ELRpLaI17YxvBl/aC5yD9pcnsD8V5D6dgW5P3xksAc1DXE9TwUcX+na8ljAZk8jQMpKDMEOndb2n
tq7rL7cTGIUqFs0CrTqq97ejOHXcrFBpiBOEM0qluZSWF5hjm0Jh9EV9zlbo9KFovePlDIsJwQlS
pbfDqU750OfKjGRZPI73qT/1/3iVV33VF4OW9GbRiX/RlrqK6u3tOFYLygudJY9Gmgphkg6cZwYt
x6ovzkUbn6zDrSGzedJu+z3b5Lu9sY3jcdRHmUeiarpdYfnTN13vht3sZOZL7HvnSPwnn9g2HlAT
z0YfGoHS20cbncUa12TKI6enoChXKesgdmrteqxqcQZMP3ldfFtIP1Hq4PaxSVvejpWYPdYXmJ1G
k5XJPV6TYuda1bmcnY9GIXjI4SjbfF3fZ5QSnOZkukaBOOOI+LuNi+U7TjXT16yo0cfhBo1HGEQC
XHIIfnx3XtqqzgzZ2FoUS7Qy+eh30VSicQ2quliDHFA/CWSWrH8/36dOn26zr+CYobMFPcN+t0/5
Bfc4Jxv6aBn9/oDGwA3btszO7E4fjMIxyQzCSoc+834OeYfmVMKHY3cq2+OgAL4GUZwjR3wwCuUT
E8jODjfo/QlWZ9w7C68eIssSE6nnoxtCKBh2n8/YyTlpb0cHw8C5BLZ+v9NWZVcA7XVDpPXKDfO+
3PeyuEqS4sqDXBuWvXXuZD75hjfZ0dZSxfoZbcz7pA0ns0D/FaWgyKflseq78egnqj80bmxGY9HI
M2XH6TwSNkMgBaEeMJFw1n77XSFyG/VV0+coH/wkdIUJ124qpy/PI5sEZxVEBc5Jqt63ozB5Jp4L
7hghikv+dTOTTibOLQk5tTMW+Be0SvwHvW6scznA21/8pgO31TfbdkFhhbvA+6SKeYinZiYnJbLW
ZvlXM+d2P6b1eqUtenWx0BBNwq7I7Reda8Dx87VzOrPb0HhQsuKROf2/H/qfGmtsqjxfh0xGmk/Z
SDTwEhk5qOfno5zswdsD4hOO7SBnGd2ytzObFmlvjNUso6zXaSniz3ZtdnTBMOc9d2J+NBTeNOib
4ECRQ7M98H8eSPeqdqHnLiOjNa1AU6rfL17mhn3snWsW+x+8NqoBFiQHzJaG9HYojDsa6vwcwrVe
5j/QEiYt7SlHqBCfKac+xt0a3+nuZP+cUzWXoZaMzRn/stMPkdY/jCgIREwvNJG3P2HstSKXRKRH
MkUTcDDmQiY/Sw08zq3scbmTdGa6M/rXj5YM7I1tq0Gljcrr7ZjmmBnjBNIfeRa4hzYhdhRT7X75
k4eIQiIBcmJ34yW9e7IFSCOeSkYRsOP3TdPTkyzHp8/X5Yn9G0U3rEZuMttJYCHxe/ssLv29Gt+K
OUrdFGE2CUXsYrG9yPUWFMqagsoc9XvsWRadjVUr42BxHLzuSpL0hoMOwN0f47JHnpA2rSScUvVp
sYcrrefnjDr4Je/3CJ9TmKXNecxG8faXriIj53abDxayfEx1Z/hbNnN2ZtY/WNJ8pWwGsBUpmt5f
fNaB9lvadBJDJ7t27ljSiRMWmqqynRmXTnbRWevyWxr4Qhw8uycKubG9+Bwk8MEKgw0G+oBzKDuG
/a7yIDNSuSOtFO6ytXcoHK27wrb0XITg6bFJ2IXzf0t1fJLwt3w7o0nuZ9jQZyqi3qgGXqyW6aHq
S8MP0g43j5s0FiK/oRtdnEuZ/+gB+WxhCOFqDAl6ew3/2aSKGObTEhcqcv1+vAJdfPDzqv/6d0p1
Q6FNwhKWCu93wto0EnJgeL5yWLqDl+rVviOv6sy6PN1vcZHlcGYL3G5eJ4QZRRc8aRaUeiPF4A7h
jZsHbq/H9t716B2cwQROhttuQwY0oI0+vpF3386cVc3AdYQXRXo91zi2ldyTs8WwLmPEged8zk7O
ZQZD8MlFFjTHoS54OxghHjNWKKYb5Z3X/puBJ9fHaRw8caHNbPY7JEnCfRwbvXgxMc0zw1TL9TKs
xqRraUTZxY8UTSqXnCVJqzuOA7e9X+aifRaG1Y9hVxXpY9b2vgoWOt0dEqpxbscrYyyKOszAcH7M
BCJ5O7DW6g99vrKKSr8sX83UpuUkE3o4O0yxYP7b5iKbqMdqxaZrrRXZNwByK7uNafLUh94hxvz7
ivDnr7WOpfE7Fk5VRlO9JPODUXuc9x1C72knGpFZj2tl88VN3DKgihiUr/tpjYcxtHSw0mBW7myc
easnnyITbVGPW1w4NrTx3adYTZNMiUayIzFqz/hwWmyn81EULbKvsrBCt+3PbHQfrSN2UuBGXu+m
on/7au3M9tZ57JyIzuGiHwa3wEg8QTWTheaazF8us2CZUyJiIg0z1eSzfDtcZsm+XCBuRKXtYeDQ
0qYfq/j356fZSTHAIFSRFpDLFgL9/vbJwTCm89JqkWhSN5xqfSB8gBbFtVWk3b1WFc6Zb/9kG2NA
C5QTlxFkfxhkvX0q/Bv81ktnboj+Wt9aMQ11PLmNM6/qw1FQeCP13gAl690oMi18xGi+FnlzMd8r
OF/Pi0zOqVI+GgWvAeyqoTbZwI5vn4UOXtqYqEaj1DS6C4JJSdAFczmz0E+XHZJ4CmAdm2OK7ff+
o4afSNZbakdobY29oI0UlnpNw9Myzx1vpw+EzOb/ACpAJpXauyXn0nLl4zfsqFdb40Mhhcox7v3y
A4EG0x7gIkg9eIKubGafiTGuHpmEKiu/aX5B4oWt523xB2Md6/HzFX76TGz+BLzwwXosuPdLYYbf
K1XfedFmlv4KWTF7KYvlnOXKh6NwozZNk3xuLkdvl0I9dUPbxtKLJt2bXro5na50kamXz5/l/9/8
m4qOuxBsUrZkLKN8lOpvhzGozS2UyX5EqwOpFTrkMTssOBB0IVItYnpcc/H+jkov/olFN+fHNNHG
X3WGv8IBNgN51g6xSPrh8591ukJhgnIHBqgCL+Pft79KVoR3dsTYRk6hp869gjAyXFR2VazPC8yQ
v5+P9sFUwzzFW4ptEYjkRBczJHPbScVoTmaHfC/2wcHnZvf5KB89EyoYHcjC5ZL7PrJkSqdGK+LB
j2ScTlC+ci1SKL4h8k1j8PlQpycZTpFgUsgPiNHhGvp2+rZ6gXY7L9W28uroUYAFK34pl1mv1YFI
bO2vmZ39CD+YRQuQCXwJPvYmEHg7aNOSLYPWLI4mqHRhq5VVqE1nk5xOjxeDcpw9BTICBg7vecIp
HKtRN+M4SpF33jZZVvzGnh2D7Bk/RNLM1Jnj7IOppJzc/L91WmnI3N4+VStVbNlYKURjMvmB0JDm
a4mTf9PAHHe+3htXjZz79cwL/Ggu8V0kM5QUC7SB716gZg9zGsucuLGSk9rzpHb0jfWc6OfDUVAR
4yBFEJihvducFzwTLGsZ4shcy994ysh92nlfvkIT40QuCocNvSyakNuP+M8to9J6t6A2F9GsPGO3
WoY4lKVTnKmSP/i4qKDwhQcSQALmvZuwtEMdyKEmImUZWdgbdnWoSNaDEFj/+vK39Wakd5Om2Rgo
JDEj+S1mZi5q/6tEs/mEp8arINMM1RKUsRj2nw/74QOy4vEZBY8A8Hw7jUZdd22qM43lnMW/AAv0
IZRT362hI7v+55cHQ3LmgOoDQELHf1eGUAVbagKOjyxKkHtTb6AC1ku1mwbNPoMdfbAG6W1SWYCV
sdu/V+6tmbnCjHDjKFN9jGVGh95cOV/18eccBfgGZeEwRSn4HlHI/NzVB2WJCPN6OIFaDsPWmdTF
l6fN50lwdKe82uDMt+9oFAUR10uWXMbmUIa4MPj7ili264aGxf3nQ51ug3T+2GO5sqCNZd2/HWqa
shmS4LpEk0r/sVT818/Nx1VrCDcpz8Wtny49xtoCXVkI2qYqejuW0ZHulcxyiVDwmRAw8IzHG97D
EsY/l5Z8uhoYanPA5lqNHdAJ3pY5mVfYBkhi6ciwh+u0y9bxq+6Y/+9aEdANJkGRfUIrSdqGymqR
VlQJfdw1bvp7XH0HfpdqvryPQ04FEnX5B7TsxLdMNpDyde4mWHWs99ZK+m7hD+oMxnL6gjjn6cBx
NQFBwtL77Qsq3DhLyUMzonhMrUM7dFZE2m9NyvpqffkaBBmBHjCiVOoL3tXboSBz1G7VKzNCsL3Z
ehCxrqvC/XI9jwZwU/IydVQT7nYo/+fMKJ15dtDwOtFIL2Q3T97PtHRu1tyaz+yqp+uN2pdrEFpo
VEHwH94OhN3NajZu7kZDqv872kl2YRXKOlPMnpYQDLI9BipDSvn3faqYOMuyaAc3wnmkngOzFQg8
Cmd95ZosILFiE4G9Ahy2r9oAbtbrOquCTWkTU74PJZKj0Iu+h36j+qG7SN3pUZva+MzTnU4hPCMq
dEA+MAX0gG+nMPZKnLvakVKl5c7QKxUHotOm4+f73QejcGHdTHrh7pISvH0C/1kR7ExpBbxE6vxi
17vZbuowGaCIfz4KMAV/z9vr0CbqZguHRAqSaLz7lDQED13aZnFUjsr1dyKfXf1imPX0F+4K40vS
KetPbTWaOJjpuGm/ce3vvC3JzF+gV9mwb0O3mI3yxsgAjh77shXzt61ZLw5xHk/mjUHHt94XblnH
D1xWPWcvtVgfDwlGOQJlhWZON3AFWvvg0QNLUYhVgGq60UAgT+pikFdocuRyxP5jQlvlV36xX9vE
tXba2Nvwb7NmGi7x6iz1a3uxR6cM8qYdij3yqGk5Tlh3rBfOrJfxPi5Ty3q2hJAvmewrGzkS9loP
LWZa1kVtilTu3D6G+aotZlWq3aRmZ70oV720I1MBuoT2UPW0tpa0Gx6XtUpMVCnd8G9fqaG/aZqc
nqHRj8mzFLhk72YtXpO7UZokHFQI6/rdyk68QsmGHblzu97+xnffJheOKQxgf6ycwoKa0trXLkzp
O+Ua9cNg8MQ3iTTM4uBgEd1dTK61yr2flQq7FaO0/Gi2MIHKd/jml0vQ1ALTHD1f8F8hC3l6nrN5
+SdvRzx0xDqVdjjnul0+Ep0JrbVrTIkuSDlOMgQlPDNSrbB2VRezZXIQcXJBGnGzlXBG5C5zh+BG
N4zqASFW6t+kyPkquhG6ULdAl6n7Z+mEVv4cWqXSK33ECfRokVylfTfcFW3LSFyduFwMx+0CVJEo
Z9DP2Xl6kJK8zgs6vt1lBz76ag8NUc51Z2O4hphKVHBWLOXt1lHq0yGvyS7ZSQy+1FG3Jrj4VUfr
5DK3raq7dBtomjsb75gubCY1igsrw7Vhl8Igqo95SbF3KQxdcQJavJZrrt7L32mxJ+PWVTqiHwGr
5Wev2b0HPmA7/cXa9vW4d+shwcLHyNsZ7xRzfcji2PFCiL5pdmvNAA7X9jro0yU1+ZQfnRwHoV0K
EwavIKmpxUZ+pbAzWFqrxvhtEarFG6wrhitVqSIOl8oa8Y1ojLUK+ykWSTANZq52ysltJB22GOdg
7QYsa1rHSVEUtOVUXg6xmFWQtYXZX5g97Kldga3ysOdMKRfWSqt1IUX7CD9ezHkyP7q+4vUm8O9U
uGSep6783lnMAyGwiYVr2iTHvUznZD42iY1+Iqj9wZjvSYvuCCeSsSb2vgnT63tM2Olw7c+F9z0d
c+0JGzbfD7O4TevrhIjjOtBK/EqD0UQFFRZrz3raPOWq0HNmEQdrghAhnJtU70LBrS0GBHZUHpI4
nSyhUyIDoFixMhWgIfcJagSUuasXkT8ZeiueSIfP8/uEMDH9uZdrpe511gvm0oULGdjpCuUGddEN
1Q+0tsO0m6GqiZ0lS2i7nZN404R60i6XPlQxRl1BVhlqOqam9L7bbiybY6YsMqL1nI73rzEl3hPe
NJKsHtxQWo/lmJb/THart8e5N5cSprQ2v0A7zovHxYUDd+eiCZAXA6BH/w0DJN5/NvjNSyfmRN+h
C/KhjeuyHNE3pMldPq6rdvCxVPtJxHAZ3+ikR6b7nO9Y/VpmXRLMVvO5X814xqJbRfg3XE/jMkHh
hqPahPD6y/m4pZQ6+3GwdRnwlTCFaHFS/wfbcFwcUZxNfTBugZEXixtb40Wcuv5w8EsPYmnnOkn5
L52N1gtHOSUG3oUrhpFC+joWdQCB67U7Nk75kHUOEq9mkb3x4AiZrMcpmTV5MAtjeF1jd5R3CWKa
bp9pbdnuZl7lgFJz0ft9Nberus2KJEZa2AsTYliRjINGnsgkrN0kRY1rn9031jVHbYxcpaIteUht
WahLohSs9qpUwyijCgMucedPbWEFfSpd47qYJDKWwfTVEHlrbCzXFN22+Ts2bELSlTmbj3bX+e5z
0Xqifo3BNLUnvUynIionLRuCdFX2eqyMerjNV6TYBydHCPtM0Ntgd+HYLbbYOfG8SM58FaNFZpng
+Yd7pIfICKeZdqchCqpQJHi92CytpuRQtzgTH6ouLmSoBjEatwSbrOvBk23bhGObLCysFY3i0Wsn
h7zLchmc7+xYY/NrxZ1WuGGjlTXqojau5wNdsfGbKxZrCafWi93LQdAuYHtI1jTiA9cfnNVptP2k
+tG48HvdFT/RCpX9Ic3BIA90FUrdDGQhkvQ+W/DYhdDe2iWNJkusB2Vz08Zujks/JmTJ+iO1kUMP
gbHEotjZPfsmWoG66e58+rfDJXR28w5dSVv/0lSfxDvURlxsiTjX/9K+4to0Ft7aXEAI68gbGzPY
xEjravuPlSU03/DfaPpdyd5MyxTluj0wz6tZ/uX06eYbX3jCD5a+IlBCVLlOWrvljuJqyHNkfP5C
f2VvN1jfBViSjnFA/88GFCGUkhLTFqsb+s1ifGvtqsf7bWgQc62r594m2uDk0eKueb5fS0tgzl5p
Q7vXODu1o+Mv1DV5o1lDkPCWZIRM0bRD/ievvBfY3C4HTwFp7pwu9QmuW9OWL0np09HKpXjpM4Ix
7t2l0LVgyVbz+5gkY/aQC6/js1wxZmE3w1ps+NkJfL/SgDVSz0/rLFz/ycfcAbUQ3UNz75U9zQps
5PFbw/LSaY4rqs5XwqAs5FP8yJjjPnVNMhsTYeAMvYgt46su1TM+eBBw2H/Xa+xDLS1a2jwTuxGV
2PAnk1mThH4/1z/RQMW4z0LD+qUQOP2S6FPW/ZpvJCHpTgb7cYL6B7mf0ReHDLvwP+SLZmpvIKLJ
H+2U+PLrKqk6g+Jwbo0mKCVKjN12+SNbol6a7CVXedG/1NhnIos1ZmwZFL40yJ+lKe/pNeaocRa1
iqfFMVBVBCnn2LMNCb17VFz4u11FjzZHGtcvt4WbjuV+KpahuZHznEw3rtBmdYFsUbtG0UB6W+qO
eck0i/5x0CaLDnGO7OfYDEPshh7MAi1Em4sYhOqSX4RIvH5IMFtsHjRilJ2jZyn7NxbmrLZpSOv0
Lk4bRWKbwIbsGihsXq+ojtf+oo2NTN2WXt7XIb7Zi3uMtUmffrm4191X6+ZTSVySI4/NqmfzvTmP
1b/e4A161Fuj/iJm35p++3HcGfuaeJflyeOPukD2ebK8LpVA2l/KNjt2FKeRjouDHeJKYktqt5y9
sp3aSR3GasWkYjAaQJKgG9ue7J/WwyXz0sTUE3JFh6wlhC0dc9iacZPtB02Y3xIPfPGg6jGFOrB2
FiE3mDJ6blAJCwXnZHk5W7YvmjE0vWRMf5ip9MwnL7XH9mUYWQwRdnKkGdn8udglw+bpEMBxmatr
py+rFmPBvAKbZLHaD4k1ufptw4LrvnlJa0z7Lq6FdazZ7aFhOIt94FZoYilQIHu5qitEqWTYWNl8
VVh94V0jFZqbi01P1P4tnS4u98PoCYf1XKKUnN0KH+MSW83xiPgO6iXJD6oMhskw6gP8Yde4M0Qn
4n2dpTFugdgratN1i8WbVgRKSyrMKlSSiX9LLy7GQzWqleaQQCJ5yBFAWFjtZitfT6Jt7oa0mHDA
6tjSmlDlKr6d2s56SroBxZvdZ2q4Ife2dqJEkPobJpqoXnHcY8GVvd9ohzhGEhnMaD2ao2zjSd2V
aeJWeGOC6OHjMltD+WC7Cl1cMDpqc3yvkStc+1XRrw+L7YwsN6GM+bXSalwlc3SNaRgn+eoHCO0K
LWgal2CulKPQ2XJDk5+tlHEdUrdBH45XP91Jk20oWPSRsovDzTkXmbPhs28vlj6APtdX7pbcl9/3
3uO6yu0q9n0QSDM5Zj42qmp0zJvFxHoD74OHpksxqxDVMmA1a3015oZWCdx9MBXAlE3h9A7oSMZx
blqzjyMoI1XQeCK7RV1CZB5p6befX6L/jz2+e1T8W2iY0GHGLOq9WZ/wcul2wo+jHifbPFCeGn8l
yDCeGgS5bjAabfGzKdJVBhVnzKNfJJofroXIfn/+Qz6YcjAxHQzJsbeG27tnxtNSayAGigir2SZQ
btEdeOnjAW+b/oBceor8tCL7IRvSHYrPx89H3/72d7MAOxkIBre4/3F2Xr1xG20b/kUE2Mspt0ik
ZNlxVXJCOHHCXoad/PXfNfpOvNzFEnoRJAhgwLMznPKUu+BQtyUzIHsseFiLOOSEreLct6sD05KQ
5seKrihCPiW0rL36xXZM0hkw0ZLFA0LhCpOvKtNscu9GAdxxMj4nEufV7c0Xc0HMoVe1ZacqcwVN
Yjwq64CScCxUwV7we36rymik/5x2dlWV0pnQrMb8py+4ULN57o7Y1kUfCNDHPzO73xNiuip5ypFd
jc6+lBikAn45coYFV0fBhDpNVueHPFGWj5DXEXJG2u3P+x/yqnwnh6JHQRuVRiANucuhOnrGUzXR
AQSRubzCwy/PY2uLc4lQykPSk74BEEP/4/6ot5aWL0gjlbI7zYTN5m0JlXp3ps0Ua/mPwqO/lCXz
kzYM/xg1ySzkWD+3kcC4P+qNZYV2Q0UcPyfEKLdltm5QC4XMSgmE02unPmqIAwtn9iNcAP6Xoegh
UReVWorbdvGUwdptrEkJnCZyT6jQ9P4CqZp6QrynHnpV1HNAk1JO9lQQG1y/m+KhrThmoSgD+txi
RL16RPvdWNVq5zDcGoViMpVxaG3UgTb7RKnVsuKY8MUoiRwrSGAHsEh7HYUbu1EaQYJOwxdZ+uNc
7kYUjbJZd3HwTSsl+9ajzfB5ZiWNsDXxjlWmyaUkg4Kv/nh/Z9zYj5KmQtPEBcfDpXY5rrY2KyC+
OAtVzN/gkYoizIYZFRXLRACz6rNTPGvT5zzpxc75u96T1JYlrseDOQioftPaBbdgtwt1kBBR6/nQ
5sn8bSD3PlAw2gN5XaNhOON0hJDqA94pr7bLWUbKgpDdnFehITxsUbEwzeef8dzF6Uuutj1V177X
rDAB5249atSKvy4kPN1ZuFGPSodtoBLBRlT77/dX/8Ya6A4Hk13FyQQQc/m7bEN2qhCVDlsVsw+6
WmPsd7QiyXMJG8/3B7veYlx0oB3oWEncw9Vx6SZDpZ+eh+tkIPzSja3nD2iZPM0QEhFdMdSkfGmy
Mlp29tj1CdKpdEIQpUMLam+7txPS5bbFNjGsGqFIzQ7yAqKWd188jOJRstRpCMNBldP/7dEy8gwJ
FTcrQqQRlG95lUYnY1kHHBeivYvn+tBIHB+H3mQ1Jbj/cqgO82AIyRQlrbpRw6zKzIcGpRluiFWg
95Mix1fAyqaE8e67iIEpEWJIRteJnbwZuNA7mOVlEeqZMpxQqZr8plii9/YdHUZB1Q04KWEH/uKX
ozijhVQHAkMhEhH2L6NE1NI1VvEauUP/XpDn21AQRCXhiwhWvxxKJW/h4DJU5LU6QQ2dBtfNf93f
+HJVLkI2BuHvV134wrjQbCF3LgpSbeuufK68cD+hIqyvR4ALlIXzHEhu49bWHuX11pYnGQAcA26F
i1X++W+bses0u1umogjLeS3/nIZifXIyJHHePzFwHLIHSQvf20ZLNLQ0UVdpETaj6pyxIiH1WRb+
0xF5m2Ouvn889gRoTKpYgIu2B3lp3cYt06QM0xQXw3Utvnf0Ov0+HwNPy/67P7kbhwzAmcpe51GU
XtOXS2gN9tAjmsfWcI+lM9cPtVl80RPSnMbQo9PoNgtVNbFzi9z4cIC2UQag/YRft7F5KRYv7qsc
zaQwV0r3tRm5DNmV814YeH3xy5wNbhBsGJAe2whbaF2WS5Wz0MjhwI7U8s9JZeRPnbPuEnrlI7LZ
/sTIxBSuxLC4WxLFulLWUZeoCQUiOatfIlrb+6qFbDwVfgeXkok2w1e1LbpPYDDbn5NoxjlQoxjH
Bm7urDtCAVm+VDmiYX46xZ7xuAyeUTy1eWfoj661KnjLEHUqRwwoyuHkpH0+HYeVtkLIO9pIkXCO
2DkngXZcX0VHeX3gNZJW3uPQ938nrtdniM3yQQ45WJHlRF0B0crcEHUc1lUfOwfagyUWhamWLCek
KMizUTJGApBqepQ/KiBPtIMFs9cF47kSUCAV1dZPEIHrnTz4xg7xuB1UEm5UeFFzvdyXkduZ7JGs
Ci36NK8o/81/YFez51b6lk1vvhr9ffruEnGERoU8Hr/dIBo7zy2GvgpRoTKaJzQbXO8HdiV0Z/OV
Uruv6oiOhjQEadP1iZj6Zz014vII331Jj7U9Gv+iSdlOD27UNoL67DInpzVuyr8VmLRWIDIg/X/2
o5r0h4ECbBzcP783tjh0f9g78hUB4LY5vyUapBG1typUlFx5LdiDI5g2VTsttmK9W+oCEh9pFegU
/sUdcfNkYWZlLxrZaogB4/DYz1l8Sh2jOdMRU3bmdf39uY7QCiZ3I20ERXf5YZwOLR+DQhw3xGob
JzR8BwM5onJKzvcX8PrZorJEdYfBSFCvYB5O5mWam3IVrcTF/aEpCmwRUsPw8wirJmqfNDDuj3j9
ybjeiccJbN6eyk04WiMR2OaLXYQ15+yAQlPNsaORhl24drg/1PXtLqHZwM8AfoDd264i4rBlG5lL
GWqibI/68qFqqgNmOxQHZTkZK9JSyoBGO9f7rTX1JC9OBeRETCpX4LdTVeDWEuMEUoZxmmd+MrrH
1C7MgybMHyP3/M57eWOr6MDvkSJ3SCDBl1+OVklEcZW6ZUiokBzLzkiezKR4N+2D4qNtyyGIsiHo
bA7aihiXhv5YEyKeg/+UTrUVeAvKqXzOna92Y0JSJltC0OHlkX1fTmgYYySQlaEJx3KeP6WOFz9G
ORYr9/fGjY8E/pG/HTgaHtdbYJWL7Df0srIJu+bcayOLVmWTb860dQxlZ0PcmBGvvOpInJOE2W2y
hjkhVKuR2QtjqkFnAd7inCzF8uX+jK5TL0mdIuVi2QigtmyMyeBdjTKbdVvIcAntc1pZWgH3zapx
OpvVqTnk+BWtOyt540BD/OcdBD4Io2WLg+scMVToxjZhW7TqeQYW7Ful4h0xFXg36JynCtoRaBaZ
XYJwv9waRqbGg9tFdZhk03psLNEfMzHuBTM3JsS5JeAlmaQIu62+rglwi7XVm3DtwSCVsXC/lADo
H4whs9+dBfHwaqD7SMzhA2291kcEePEeaUSIqHV3IqLxDqXIzMOiYa14f3vc2ISo3FMEQCQHga1t
zUxiqIdsrEVoIGlognD3FO+0GGLYqzLdGojHUcpr4cqBBsrlR5rndMwQLBchDpAZUhcTNDFF2cvE
b43igWLm3YIBDxT3cpSiWMzR69GOQwlW/Zgoq+6i6wikbWfZru8J+IGQLMEnyjtpy++puxLh1lkf
Qi/KYufRmBeUnlO1j6fTongo66WLI/bCmuvJEfTxguD6gJQRadfl5LDvpLu61EPYdV4RjsQKNHrq
Os13wozrnS6dWTH0IQMH2r49uq3bt105q0OIILY4U6QffDhl3QHy+F51+NaUiI9tx+MfcBHyp/z2
KHa6PVAJtwdADkl2Hg19RmtF2eO+3JyQLd97yCI8VJuFg43mAH+Mx7DQpvKD4oA0QHHWMnAiUOB2
3z9R1xcuOZwlrZdwj0CJZ3MbjYaVdS1gonC0uyo/TvHkOWejU0geLKcY0pDyu+49LEUZf3r/yGQG
MO/pBvJIyk3722Kupo0NjViVx1wYlX2o0J+tHszaA8eyLGCdntseH7ijbs9jdb4/9HVMJcsobDia
Cyi9bFUcNLNPXDfN2wDhidZ3KmP9piUWQrqrGj+uNOg/tbbRHsD7RTvLfb2DeDmRJeRgmNDgtiyW
1hCdmMu8CwZFmA9Z0/Gy6eke7vn6vLOm3FzySZM5+uZemWet6UF2dkGupl/GrMS3tmxe3aT+17a6
6PH+Yl5vVxglEoQqfeqpHW0G01ITOJNqowrUpkhvr/FyzskrUPHQ9nD+b2Szy1xPjiVx8dQTYWxt
9kyc6lVkmgkSPSLunKNIwIQcUYUe1OPcpGYuoZ5gBiSkZz1ixKg+04AYhy/S/w/7TyCEWu+byWxE
eGfOfY+ANtC6c6pMNEjH2JDemZMYwWVlTvzz/jq9XXjbHw9+gIIyKQq17M25nmI9mzTRNEFXZGsC
1rQtjU+mgYDCqSgqt0l9yu1FcpjmunDCCOZndig6Y+yOqZhzYNXZSOC9Nks3nvGhjuNT3lM1Kfw5
LjX3qVFbw2z+KFGe1n+YCUiHB6V1s78tvs7q5wm3J04nZODHrEg0zQfplFkvACGwcZyoZhd/6BhN
jMcYbi+SYuDdMow/4qJ5vb8Ot/YLQb7Fh1TpsW1dlLqxUgGXmDlMNWAu6lL8IFqwfKdp3h8DObL+
hn03UT9Fqs0jjmZuakwAnINRFm/6yRwfMBiesMSM19P9SV2fawf1AuTSEONkbtuauug8j7ctqoKa
h/gD6KDyWOhO8e7bg5BOtvQRtiNf2hKvSVa6xnHxXR5mtTiiNRo96k2p7dTOb3wgKKx07Slfkr5s
RdlKBXCVlQwiEFZSvLaavmZHNNzzB0uv62In8L6xcHQkZZdFNiRQF7t8BcZVq4xFSwRSpu6rhFAG
I6/8zte5vg9hPMk3hpSC3u62Tg+KvLZAnbQBNkrTI8K264pMd9engRrn5q/IVgaxQ+u7XkSEKXlc
iIqJjK8IdzAkEYJueGKSIku+zq05IVCpeANG3kSW084nuzFB+aqg2YFUIBnhZqcbkxDEjlIJDlTJ
6OeWLVpwgyion+PFTEyw5wut7Pt7/tYUXVrkgDwIiq5I1rqyeKLHmiZoqqb5BHFj/FzUrnjO8O/Y
iRWudwmkOt4YeC9UuLk2LndJYZYN3h5rH5gYZWt+W+YuFLm2XfLz/TldD4SLIsRqgBWoUV3BhBQN
k7cS71Y4D73mz0YO+jQ2mnfvR0ZBkRCdC9BB5raX7JYxBWbL7APsYn7GlnjQyvllanr4NoP6/kK9
jIsJwql4ELpuLw2BXa5qJUoPl6wvXgew1SewwdNO4n69GRiFJjUNeWQcqTFefiH0nYCkqmIIpmqu
ntBDc3w3tmcJSdzL1W98IwqlzIk4nNO87VI5KsY/1AmmYGpy5QA8A5NvCcZ/906gC86FDnCCesQW
PDUrFb0Pk/o+emfYpuAV+lHR1nUneLqai2znycsJqRP5iTbLlkFlcsYE8HqNJ8BLr0ov+652dy6j
q+sBYiqHBpgQbQpJML38OGaReqk+TFOQGw71k0FTT3iM4WCiFOnDhBm9f3/tbo6H7gIpBR0wYxtf
qyqiXgZqMQH2Y95nKuzTqZ7m5teoJ/mDokWwZu4PeBXQM0EEMyRhTQaIzub+a5UChwLPmAJLLOYp
jZPHeU1f50l7IAX9qEX681qae+HF7UE5WTpbUQ5+uarozQu1WW2+naq+es56oMHY+l2DKUySpJXv
9N3HqZx2wkhNzuUijJRzpWhA9gB6iEjgclhM07JOb+s5aGPA+6OmHtcRbGdX6vlT1CvKZ0xRxq9z
VaUgO8vW/GwL0/w1R9a3+2t+lTnyO8ga/7/CL6WeL39HkS0CbLY9B3Fl2gjsDqL8Q6G9HB/6SKsk
xalS/oCWS/Zxf+BbuwtxjzdiPkVCZ3NmtHmgPKR7czAM44ITl/23AHzb4i7p93X81/3Bru41ZukR
O1Jz4v4kcbucJTV3expSpB0TyvAfB5wlwPUr9msUWb/ePRK5KAAqGKvcO1v92Cnq8TxcUf6c8W0I
8dKByjZoRTCPun26P9T1rcNIKKTw9iCUTP3pclIrcrFFk0Oe9wC2/3AGJ/+Zt8LauUFvLB1dVEpy
XNFSQXizdImmY+xRZWqAXWr2qWoK56ksleiTPnblTnxwPZRO5gnWFoosfbRttZPEszCqTp0DN3Om
Uxa103HWYRglaf1uxjTF2zcBG/IJHvBtFkd5WnNm+ENBPYrxi1NE4w9CvXQnoLs+XDymfCNqM+gS
UnC//ELNpKapyOMl0FaxHHThZt/iVMq+jYZy1oYUFDcQqJ3H6NYqgvV8Ux5CG3xrzQCfz11ms1yC
NAb86MFE+j6y6r5Sx+u39+5AOoIIL8qOPninbfEnzpe20+DABSkt8MeiBzOLQPh8vD/KzQm5BAtS
Sx0JjM0qasObWI+2BMg/f12Q/zuBaoP0ilPIzkjXJwrEIyqpwNOIs7mZL79XqheOkyzGEuRzu+K8
5UW+0cMKuz+f65uPIAF0HiasxPhXoN8VB9nZ9qo1oOX9pe6boKfz6VeL+K9By/B/GYyjK1G/TGvL
a28LrXYjiGmBN7gLYhfO6nw1gQDDd4IrGnoEe/pOJ+Hm/HhKZazy5j5/uYqSTWlX47QGswvF79DY
7XwQKlQX4ekdUK5q2Znj9QYxNZpZQMb5aOyTzWdDBN9dFtAegRtVbaChE34ePA/TsdZbdgBcN4cC
IwawCjVLiv2Xc5s6/FfddbECSeN/IHP5DyPB+cQN1e5M6novMinUXhzJeZBNjMuRunqJIlcg46g7
SnpOq8FEu4kK6/29eGM+Ej4g6wS06tA2uhwlXapRG8zaJcHF9WgsW+WnWcI7wujS+nF/qOttwaKR
/YE3cumabbWN8mLorLJC3a4xLbBoQwlxvDCM+KThGoUzpad8uz/gjRVENEL6GyOIRst5E2G0xuph
02Dawapkzod4BcPQr+a0s9tvjeJyaXC7O2/f63IFrRZqISZSTmD0bsUt61XVX2qeFzu3+o1hKJbK
TSfXjr7q5TBp6+ZEo6YbLEUan5ShwPCYXvT7N528aKXoGhUj0BGXo2SV1+NgmUeBlmJen5fCOw2E
cDub7sZcuF+ltw4FdMbZfJi60hLpieeS+i3JL6tc3Y9qHuc7R/X2KGxunXuPZ2NzgESWtFpv5S4W
yEv/wSlq7xijg73z+W8cIBlCgB8hcabMtikHx3PWO3Ay3UBFQA05PKF9QJAUc9M53xN2fXvoLnMG
yms8g5QdVILLrayQXWWNEpcIQ2hkQnH3jPil3wsHCAl47cHVvhcOpOjSV/HGHbP6yLoc0HvAoiND
gHP5kuBupyzfF/erunSHMvnQK/A/7PJrovyIRPboeBjXCWP+q1V+3T+K12efwFFemlQQSF+3r9Dg
xNmAs0LEtwBJaRRNGk6NHh+MxkQLPBr3PBWuvz3jsbfeqmkc/03IQJqqjEsGg6g23BnLo6o+0pna
A/XIfXr5PQDZUxikrkAFjZLx5WnB5qWHvrMiFdg1Y0BERschhdfuw3T2PoE9y0Ojb8UzhnjVD7Ks
aUct7saqMjKHldKrZGdtdjiw19rGCiAO6S4kAfoaGBVjvXgkXkt5krI9nd9rShxVa4v9B2NDNm62
gtFql+oOmnBxmLvJMv+nudgRP8cVqNiDhdHi8JBLxMLjykujHBeYmr8sq5TAlsQs3NO7txSwcFkH
Jnvk7d9MPh0yONZ1kYS4oarH0Zz0UMsUWCMozeKD6B3vDyd3zOZbcyXSaaT/TuN5CyVoUcijc5O0
AZz79NRrrRnM86Q/eSITjwBDs0fXXqfv9we9/sDomUO9I1mhAUJZ+HKDYTLoZL3t9QEOpC3HPkWM
GCKikzoBtloo2eX12u01rrmJr+ZKDmZIjoxErF0ZJUWJ1EamixrE3eAqhxSx7PHQtt3Und7ICM/j
WK/fXM0QzqGcVJG9rl4/2CcbnuDHfqRujRqUindolWC0kHMfJVFecgMBc6F41cA9zlNUqg9Q7Urr
W7o2Ue0PMQHPi6aPRuvbA7yhQHSDmf/RLkWtvFYKrQt62bM1SP/tGlc2jM3b42SlQ/1PMQ+xQzMg
6WIyumYo62MSwar9suj4fOOSqlCPdYpuLE/q5CYDtrIocZ8t2FPflKl321crTfL8hBOB451sMaju
gz1LJQ/kBNpfLfTd9CxiCItPeTSOGT/TgUmmjp4D3SuaddwYDe0HdBDsElG8GT6n+TQMGBXWHa65
Y1Zo+QF8z1o/6Gmvqn8qpjYpj1qzrh2SpkozftdNMsXcj+LCU09NF+Xaj2zy3PklEeQRv7B0zpEP
KONlzv+bjKhNnvUOpZineB2QRS20op0Oemoj05GORfw9y7NEe8jLtUwObiGAJ1HJsXP1KVFrl47p
nC3ZzNg5Ck7OaXaL1Dg7ueM0wTA6c/IlV+s4TjBKdXM8C7BFbSGTEzz5YO+06aPnFTpHwZtzcZjH
FAZhSzVXf/CyxnEemXY+HIxeTZtP0drnupQZrbofgygUDykKfW0e8QuK/hVKv5Y/oOzH/9pokiSn
FAX3+EPTaG7UHIwqgus9dQXE/mKo0bLoKFQhDTXUnfDHdLDUU0QzGFPqujdMFFE6Vf3WEeT2X4GT
xNqXhdpy+hm0cD8GhrV0CCshdo3/+FAjAZNkpTOcUrCh4tNY5ONfq4GG9AfesNE7JKgCxcdMLbyV
hu6E1hV2uVF7HArEOE6dVWXpA0abw/y0oE1goftQLc2ZT80eM3TuvkdjrVv72OaznYS5k+XTWWXt
Hdy+ldL5i1a2F/8rZm3IjtpkeQJ6S9HCAa3Usv4oujSpj6s7ifJRNE6XP6uJqv+Jvb2dv7Q63sxB
3c8C9kiX4MQ9JIgjv4hEwNtHLqboD3WkaJ9Hc3Hb5zRDeeRQTPpoveh8dtqAPWoMz46e2R/Qh8J1
WmDi2T3H9D61MxKCo/N5gYaXfEuxfy8+ph4glyPYING/ingpX1BgR6ykZKH6h9rRYiVMxgyuN6oq
tva9clv3rxy5ETSVSyTOXhQVmMQ5oTGyPOStvaCporuRrvpVZpTTyTB5PbVgwFjU+NYObZJ+nSxl
0T5aUYMIaQ4LEA/WBqG+VPHxRFp0vEixojnPHo7pPmUpEYWzg2jUYU3Ryv5QK5P4kVKjigw/Msrs
Q5Nr3fM81SMC4SUevQ9O2xuW4rtQ/V5p5UdzDYek8MbCR7KMK++IvlISfyYBi1M8gNO88Y5mrDjd
ucNdtaulY6nCrJU4j84GKDP1ZSm4nf0oKocoWKiN/wAt76bIUnnWdwJtVP4BPE7oDiWjbh/gGSvU
ORPheseZeqU4zgpSWmihlO3CccyHGVsUr0aRzVlwCdPwvcUQ2rUw2+7F5AQuNr3e06Qmzb9GwjZ/
ylEfq38KSnhuoBi4sb5aS5790hMzzV7h/UTtU6fN4z8w4lx8kxGO8vxJbVT3oLjxaB5XK17ch5FH
XwnTGRujF9WbYyNIBN/2szXid/CgZIZT+pUWi+RHPFtU5vD8bOdjiyaGQCjH6M1AzXG7B2rnVOUH
lQdzwQtkslZILH2KJmpS99NhauJmPTrD7JofkzWd/gFDOf4Yp75TX8bSzV2k2JBo9Ku0Wsb/7j+p
N2IY1O9laZlNC2hoCz4UGds8qVcD1nymnuBjzUdlNasPeAMlgYG66gMaUib+QmP7YTQF0i8uEm33
f8QbEvoymoBOYYGp53KhFrSN5EHRtaJOTCPI+xjvyHmN8/JEPAN3ahrxF174nPaTGDroP1NJBvXV
0ITTfNdKZfnEZVSJY5WuAxIfxtpiCY+jeI4bt9CdKktO2EUXhuNzMKshdN1uQEYCJEz3S885q9Nc
ucM56rpROYGkmTHihrxlntkB3vdFGC2PupMB5vLnoevrQzMg3XZuYTXoFcpW9NFaX59NnL59Ox6d
f8pJi9aPJq356b0hntRjhOMI4PvNB3AT4imI5qXrWKVhheS4cVB4/luf85u4D0vfoHw22HOhBve/
zVXqwKCSoAckm0SY9sxlzBUDr1tRYUrDLtbG06rg4VzX3Fz/wyig5uDoQeemSnw5imiWal0dIw2d
Ipme3ZZSZm511s5croJW0Bhki7I3ANSKVOFylGnEbNB0apNATreIAODAYBWtF89WpnQhQasXsNf3
fI+uV1COKgGBWAjQdN2kxKNHXQKtLjMQCMHVqAfhteJDtJh3ygi3ZgfDEckGWpR0QOSf/wY9zA1K
RniyWAFAkGE88Z4O6ecR52PjoDf1Ar7GKPrxaRSG0u9kA1eBOUIKqEcyRfIujt9mipZApYzdiBTM
mv4zlNNz245/e7nzX5JEe76Ht8eSZRkYXkiAyD//bZqiWqxmoPkctPDWEFGKou4hXVUPBwoDBQAq
1a/v3ZtMDgE1ya2g9bsFXCEKt1i6wuSmsm8OnvQ7R3pQ7NyB5o1tIjkV2EZxF0qC2eW8pjZ1orrS
vaC2YfaeIHyZul/pAMsOloVY3WFBl7F9slDbLI5u3a286cUCJQ9TLeVJpKmePHapFZvHpEisFPqc
hyP5yVrFPB4jp62WJ9MWKRJXmTO6gSU90OyDHpUIqilF56bfe46mfdaRqvyG+NsE7VeNu/VAtGJ0
3zRktfpvXjrH0UNDi3jAVH6Mu8Cq87RH3tB28mMJtpSImcQPHRoccJBGbGNXPQC5Knt+T6EsYaOt
kG6LWSjNoxWl2XpCOy/60dhKMfre4M3pe2t44L0kUASwAAAYkEuX65oliYk1vIp8KKJH6cFGHw42
P5KbO3CE6+/HONQeZLkQcOoWzRPPmj4IHXV1ze6ywOut4gnFtXpvm/BrL15KORvAAJQ9iYNQjb+c
jUEKAAEBwSEkWufHInHTg2kMe+dZviRXoyAxLOu4FNi21sCibRNyfvYiiKTqh0Ck92SmUf9HbXjJ
zp18vWwy7pDcVKq5Ekh6OaGZNetRb0vCxqiKb7o+ivnspKjw7jye8jNfTgkKqo56ETooKugu+Tt+
uzYWcxr0elKycKVLg1+iBtniSNgIjbhrzXXxW7huuGQ5ymD7RV72O7xR+WEux3+j7EsAIpuDNuHl
+IaF23fVUvLDFXA+oJyL3rGTPrrG8M0txr339PoD4n5MhUQlqqJSsi2PQwrtqqFCwicS4qemFtO5
giXkrxZo9PfejtIlkpCEtrsUo9q83HaMRTCdXKL8IqXUVpb/WtX0btgSfzOMW4r99CcAsm3eF8eu
U71NFYWiXkpaM84E0GJ8N72NUd6qybis2BTSNjfFkDmucIolDuNqLv4GTlCHs1XsaRxdb3iK/RSD
HA8dakogm1EycBYk7E4cqnlBnbqqIy9IOnvPSfPGDpD65FxHtJcIqTfDxEs7dPlSJqFSJeYf1moY
AWZbc+iOqX68vwVuDYUSF5VXqoESGHG5tbO+GNaqc5MQedHpoNJiPyNkm70gOdPs7La3jXt5jFzJ
nDflQYYY9YYj+u0Yt0aHjqMGK3bKanM8Dp7ZjH5bNVy5hTVQ3Aau3BY/20rLNNvXNBQZ/bnoIQ5a
yYKa72q5SfHcgzoonsQap9rZXiu45hUeMHpgTPmY7FSlb3xvfi6nEfVxrrltbgPQuO77RsvCwaSG
+KhRlzYeh7Ul7bz/Ga4HklEKAAcdmA0v0eaL22a5tm0eF2HrdjU5Qpl/srx0z8Dq+h6Ty0/HjTSE
xss2H8hzE9cNtBjCoVDjFwQjpV9yNyJsq8GsRcM0Ejs39615gSZESgOcLM2SzeE3MVHNsFCFtDus
yHIhwZue0igz33/JeGAvJc6YTQzafbN+bYb3rJE6MPupz4dU/wJoBWLnGbg+K/RFoK/IkFJHuGrz
freecLTaHOpQn0muD607Z0h+Dfrwhwp+ds+nTZ68y9MiVVW4YwhdHdpb+uXJzJ11GdIebrBbL+ZL
AxthpVI+KCVqIS2Cixpo6uLvZCqrGXTfTCmK+xxtg3dvTJlwkSNgJy0hTZe/wlGijpyBgr3T2bFv
rYXyjMam8vXdo/ASgQ4ALyWjaLnyv90Mc52KMrKtKBBxrn2AdNL7OAuUO99PRuG/r6jsNSJJA3Gd
Bwk4wmZFI7dRy2iCQY6wxSAePHhVy2NcqmPuozi7To+JiyyqX1sRXr33JyiXaTO03DkUasgOoDJs
to5qxw62aQ4UWydzkYmdNWrumj71qPE7SesnPFaaP6WDSpBNv3Vn+O0xZOYWZGwogpQCIPBt8pPZ
ncalLMs67MtaOfT6NB90dYl3utQ31pcbTJUXyxuOT/6K374iyXGMlcpah8WiNX+ikFxVh6rvxtNs
kcag76wdliy1/3zv0oJ6lthBYjOumq1YxbwgNK1pVRtCNf83a5fms1aW80mVXeBodbIHwEHToe9s
98v9ga8XFQ1JUIRsKTQ+6G1dTndSMXRAPaMNU8PD9Qfi4Ivoa31n027vbDktmnSYG8oyBDnz5SiN
Mq9OZTZdiJNbHyQujbmh16ZzphfTYTGN7OG9szJol3nE8yBAEPDZzGookC8DGV6FnUp53epHEPOU
Y3dmdX0eIODChZLhJzPbgjPQqHbdRHVFGHd91Pu6RRH3IGx7ro9OoR1G9TFdl7YN2kHdc9J6e+Uu
z6Lkn9MMJKUEOrUV1WkaKxsQAGnDaFj1+Jn/+9uJi/hsSkH5owYuGxGwTsjiblvpnW/n3tI8Zn08
22G2Nn1+IDHWdB8oBr4UzJAEKPMg+J2UxV2zs2cvQ/FhlVXo2Ie/OSbnckDl5kVLm+W/tV/Mf4j+
x5oCvpuh8xtHcxa0RmE5B9VSKOQiANt2pxbb0QIquZZGD9EsBqwb4l791lMjp7jelGgrgdXsZx/R
6no6KKobxf6MNbFzmKLSsJ+WqPCiD+vU29WZG3WxDp01LYXPJZV1j0PWWxoq8JWOsjO87/brjBq3
9+JFmO/46aDT2evb9D/DmJ3k39pY+/W7oZhJ9ghurBE06/CiRDEtGb80pdFW4awgCn8s48Yzn6Z6
VqOjIeI5ClRzxEDAxWt6fKYVYXybI491q0sqFEekFww6GUqBEqzS2NYrSNeqC+euGl/Nzmh+6UJN
rWOLfHV5yLtlWZ6SwgXLnVmkuWEFlO69soq8QPg1EZ7i0APEa/sW2XXnxVokqDYX3hLmOZa8dtdr
38TaqwFeA/Un0QKh8Cl57xn3bAMMajTS8pIx5cEA03t51nOn5voeljYkrM1c1qxdfuqN3QieBm8Z
1z0izvXdQqSESByVWxrzxIWX4/UunV07El0o0CKzH5pJsdpnYy3t/JAKYX9JqnzodyqdN+aIsABi
gjyC0t5zM8cYrBROdivkeI2nCNnG1lcMsrXcWN+rscZyMjsQhxpXGkSgzaOrR/XCgw45vrB4H2Q/
TDwKpJR+1I3X4MLg5cP5/uV5Y0FRWbaA6yAMKZHzlwtaQm9dV2rtYaICRAQpCuXuYCVtZZyi2Ow8
nt7a2tMAuLGib0o1rCfiOBDSLgddaKTqSeeMYeZi4+6nmhqd1L5HQimHZLeTEV3P0H57jNgu0ql4
K/BiVYlLGjdPIXFv8QdpMIbkMB8e4MJNn4Y824tcbowntZogfiLiytpu4s8onxFB0/U1HE1dxH5a
YuTjDyqcdX9NypGmUVdGe3jV6xXFFxNeH/8Qk8LqulxRuogKzj+jGk6WXb8Uc1U8VHac/Gy5pXcS
v1tDkZSh3QQYB9bV5nnXO703MWfQQ/Tk079qpZsRVKeBH7ZWNewELNdjOZI9K1VK6BaCdb+cViK0
caBGY4SrMQ0BYY32lIxYOU0OUmPvPQiEKwQ/FHyIjlB8uRzKFAsKI2liI4tSRKQNw/JctXr+edX7
5ISMXf/u8UCScpNJAQOp2bjJM+slQcfcVOwQW5PMVxKENspcPze6/hkcS7dzh71pW16GEDJ2ICei
SCdJbJtMYrCmRFOAqITZiPbeAV2BsTgUUVMon6OxiGYwQVGnUq/OKYzPWoxO9GyadfygqLjofU9m
tZ7P1H6dv+8vu1zWze/SUdaBvkCxmnbVZuNSgsu1oUJ1YO6xJShxqDnrihPvVMtp11yPQ1mephj1
SZhIW4FHFBY63qo+YdcmoJtqKUb4aGODYHwZRNbR2mx7G+eOCgfw/mGJAF0dO6h2C10OWzQ/J8co
1lPeNINzRDzBUP/oexejxKRyp6/1/3F2XjtuI127viICzOGUoqRudnCOJ4THnmGOxWK6+v9hb2DD
ooQm+sMMxnPkEsmqVSu8YSlc/Uvu5oURsLda3F9UbbJOo124jHmZUCgH5kd289DIKoLSMKVV+7Mf
hdo8FUYSxSdiVF4Hsd677/EEzrxjtBolfbGZRD8yFSZ26KiVq/g2IE7+yHylxqoNgb7xIffMtngg
QanDGigX82QSf+WAH5X7pXTG6R+KM7A0c8M4P8h1dzR9hqKpfQCbERs+ZiS4eHSTYf0RRdS6dyBn
S7BT1TLiDBF30E87t1CWIMGus/hTmBhM/MnjYZH3Q2LkUcBg3DDDMgIMeFpkQgxXZVYu/9YNfkbv
YDACLU6QayxPBliK9h9RJGV6lmpZcs9EBGe07SPMuXoa8ilXHuSc4b6A6x3j8q432Rj7CJIV/R1F
vdkEmVaa75w6k/27MfXsb4ZTdfMJr3EG+TmiBMrJmjyEVxKwHC5SBU3EDNJ2oijojDL5gA1e5T2A
3sGVp+3QwMbZKJ6ovxbnKx2oojkUpDriSPHplPdOlAsTJ8Kxbo+RHDX1sS/UyDrCbwZ6lqBAAbPD
aUtsMh1hOGhFtkkfnSpPFc/Y+CE/CHRN0U4DbK3faJwq46Elo1UfmbhbMdRRD/euSsw45aiusixH
JWFOFqzOIP9YY6u1Z1Uv2q8zdjteWNKH/O4ludlS+2d6cjZKr9CONhZU3Zdlgna0c2heSprN2QS+
v3ZZbXASHJvLkBhrU61rCyVPlhooypR6Wv9KtdV93EL++M/korB8jHH++K0n2fBgpHzeFpcWO5hj
pj0Hw8pr9zRI1fto5kacMRgmLT6Yhal9daRCO7qJ0EO5d6uRw4JUTR+dPaHNb5V8oAcEloCUEVU0
Gm7bJqIz90tsWXUdGmlZAlaqunc2JlQ7BeKNCMMw1VppAvQswIpfvi1NRENud3ET9iYoYHvpkmPU
tN3ZqHZpRbeW4oHWIn7tjWwr7KJ0Eqi6cxNa81hhTeVM75dc0/54iu3udEhuxGfnRe+KBHFt7W3i
c5t15Bu214adN5pPaJJoJzHWzt1bbwHGE4jwoYsHGZeL9vLdEccGzACLNjSdqHqc3Lo8p+Sqb85c
1lX4POS7a09tfa1/d3sU0xKzkbVhM6XzuzjuFGCVBRhCtGKDtz+QQWdp7WERl4zNayvjXrH0JOnC
Rmrl0S1tEZAS7qVi1x+HCSYlnwHBjF7n1rPXU1AKyrWpDZepdri1mbUMkZns5A7XCS2ruC6ZmIHo
ObCZy9em0IA0O5HSNWJw+Yhi8XyeNYiTc6cPDwk93fPb3x3nlJ4/UwX+3KwXWaAqgNB1YWbju1XU
sXFs1KHbeapb785EqNiw1JWEut3Y/VxUEtTA+oXS7NjKEpRn4+xhgK5P6mo4gEY8206lGFh/xV9b
jqsE6HqZddzN0g5UR3p3lacNB7nU0c4DXTeoWIqOKWGB5ikx6HIpozfIftKRzwRe61AOyTd3yM7L
qBm+uqgTKUllYL+mfXz9a916QiQY6U+tFH405C6X7Qs7ryJb7+iLZdkBkVMVh0q8WUlr9zbiraUY
bFGustxK7L1cSpHLgI8AbqaWYuGIhogz46HAKacxeP2Zbu34Na6uFRUseGsTKGwvUcxpLLsQ7+sn
By0rwHipRESzLIkY0V45fDVmpFjk6kDjF976qiq8CX9lnympUFlvjPPsUUv74l3sOvJO8fAINufK
CwpJmqlQNX8bgeU/j0mN3yYOtd+juC9PElzDITYgwHltLn0ripWdAP3iWXyZCzCuQpxyzdNBDG3B
bJOY9ELJ8CaMyr5eTp6Vk5N6ueqlB8rECrC62mXRyWpBs/tu2yVK0HWW9yUR4/zLXXJ79BPF6Sw/
G816PNL+tiffiT0CY6pbiGVVPIjtC20ZJ3+CEt/7Nr6RH9KeCjZwxszKUP3p62TnU697Zvtc3tr+
BwZI83jr1Ux6GPUqYNqwRc/p4CajPPYlpoxv3lAr2AoVI+Q92VObnkCauIpTW7UI50jvA6NK0o8t
UjyYNnT1D2ROKaHfviABx2VNHCNo7FweFcC8iyUmV4QxDg7AizGezJrJ/KDj5v2vlkXRTq54dTS1
F4MhaMfEUqL2Jma3VJVAkuYhtFyI776hN4TupcOO8mAPjvHp9ad7EfW8+Gqssvb/0OZ7YWBtDmhd
i8huccpFgVvr1OeW8fMIl6AtPfBdZtVofjLOuntI4ZM7x95urfIfrB9rNNqj2dbuuVQn52Hu3Uw7
tkmW29+HGhE3f67bEi1jYXe4IrWaEy1B3UeDFy5JhDEdpYCd6qAoQPK3D4MoJri6PbrZT1qnjNQz
8ahhmigT6Z2bstTkPXlxnwRijj066zMwYfX9NDWR+J0olIx/KkwlvS+VUVMMmSo6xI96Yufyw9j1
zh9Li6uftOTX+RcwedTm0iKXPzLuTfzsWyP3/AKr3eiY2YXzPIFQKT4ZqZn9AwXA/WyupKD33rxY
1qNc+mJ6bCbajm+N/nBtwK4wcAVOzTlaj9df99sEfwXcz6CFLViBo+f1g1+kYPnQ49/jgF1vMZZC
8xfBlBedzc2WhjTlYjBsa2GZFdnntlJEQAsPloE0smIn6726ANZWOhkiak/wF6l+Lh8rnmbMqate
C5XJtP7zxj6B4tm75ic0DpNzpTXm3o7ehiHizwpIR/pu1ebdim8oZq+ArluMMCV8tMdpXkR6XBaR
vRdJqb1VwJ5oRyoCjZCijkn9tvdUpWyNthZWmKexGqAW6vqdOiS+oU7/vH5SwdZdPxkvEv8alxsO
FeBN6HOTyfMQhF5CMkgl+aX3kzd8sNV5XI40xeBkRPNgJAeh9a341EG3+bYg8DmEZQo/6DCyweE/
0NXCqFSm3qOozIFuQeWKpnvWQWp5ri+Ualjea/BZFj9GEqT6gLllWh+qqbUfW/r3OWh8tAeDRRsz
21ccbYawueRQJfKxxyAoTpFN8BszbiZoKUWcnQC+zHkgeCnViRAz6x+XuU6cwNVm1/0gzbZBvSHv
LQO+QukC0x8KjGF7Tph45P+q4jQp9jR9IOZHy2GQFtwgte1E9CMx3OQnyoSMr+JksbJT5A2jetYR
ULd/lmrqGYBBvFr5iO+hax0VzF7jk2UtQFexosy9Q8vEHu/gBT/5x7pw7V/lIMvoMI6Tl/vZMkFL
sCi0/1N7xnrEiaq3z7gEVWPgpVaq3WtGPPRACeaMHKKEAqAFmVMWGc5p/QpWTRtdif6F5KCZflpb
kx2ICo2rU2lkaYr99Zx8xhgdM2X4bd5/7bgoy1NRN8Vzg6roR7IY/IDLZS6SYyEV5+dA9w/6X4Rc
iT9aA9WJ7NcJVZqk7u98UWd6JzJbUn+Z1UY/CbY+1r2RkvxGFysq/RbsEW7WdZpqP2JlHOqjnhTS
PmedXNyD16dqcqjdooCMje0IbOvJVr+RfvTeu0JH9PNpnGVen9wik9m9iz5QcVITdN6xjKdQHH19
0IT9zkr0pD+aSuXh2ZxSUsH0nDNoIa8fhy1CZj14DPj4B0AZ87JtjwCCeQMF0aboaLyFi8TtMRg2
ElcFA1BUNoMeap8Z14peT8+TgQvDYWjnbg97+FJ/Xl6gDMtpBKKcRnOEW/sywMF8Y6oEpTLULGm4
HzBVT7y7fCGXOJjSUJuzAv5De3CbIa1JPjssOOmgWAMC23GcHfusmoZ3OK+75bmwqqg8t4qKqfIq
SdMFDOGsxB/0pkFSy6uUH2XUzAZNzyH3Tg2mr8OhcPvyWyqH4RuXM65njhSlGQyVl08HdVBU/UNb
N63+oS9z45cdo258Uuaksg510Yz9HafWSJ/MhusHI/tZzKrfV5UEdV1rbbaT21x/NIaqqs4AAkIK
f24uHrccUCnqCryK69zJ/dmqcueTx9Axup8gVyzY6jDxDtJSVXJM0zsEZXwpS6v//vrmuUpVuV5h
fQN0AG8HsWOTYzXw9OLU7L1wwrHg0NPnYqJr7sm5rH/L5c4gu3/hWqOnBxVnc/VNHq50tVC8cMgH
fT4BH8UpclGxuHWFlT8aZmWUx3iIhLOTsl6/ZkpIElbSupXnvaWGVQz/p65S84euHQam8ump1xwB
uba/Z9EFc3VRBbWanq2m//b6m30Z4V4+9Lo2PTMydHcFj10eBy+ZXAm4MH9QZTTQ8dWH9rfiqvlH
O4uReIhTVXzJaiX9Bp6gGe4mN0mag6KgNYF1UW09zkxNf0Av8CrgwtWoBy5wXnFEaHManxKp9unp
9V98vRcYYqwaOCs0CtDtZk8Cfi4wKE6KB1RyJQbr7XTO6c/vhKvrvUC94jFqR14WkNsW/krPwlxi
pS0fFqFEU+jBY/yi0XNKT3aqYjZdH71pmt+//mjXuRc9Z0p8AC9Q7xkzXn4Lu+nVZtSr/AGvAOdY
T7b+3TEqhTjYZl9Nu6nfqoWJlQ9zdwNC4EpLNK6QbrllpCP05AcNqZrGN4nQOLQqe3y6G5/sRT9k
FU1faWGbVJlCOKlmd8wfGguRtVmC56vjaQ+scP3J6HLTQaCPgDoDyevl2/OK2Y0XMAprN36+05p4
fjcIp3k/Cyk+5EU6/GOp/fTlrZ+MF8gwmL4TYEFE2S8XZRBgSj2Kywe3yLtz2sTaNxfdq9+e0mpB
PTTaTnp+/SoRqUOQWlsxwfAN1lLhr6qjJ3sSkmH6A4ivxk8Xmp+kmeXh9ada/5bLoHC5yrpR/1ol
10xmQ4AQH9TUTN7ZYNyRRscXXYD5evf6UleUVOCHmL7yH4Tj6LFuO0DJmPX5Ys/Fw1iK7j87kx5X
atI3FvO1ReZ3HXbx0clumFAdl8xM2qNti1T5RGMpdw9RpbORqtSb8GsqSqDoZewMXyy7aX6mvVf8
S0g3kI+YGQcawhTdsVJlOwNiQzLgmf7ZCJRm0JTuMBetjP1emGVxKKsodgC3MVsKak0RxhGP7fqX
0shFfJDDmMW/YxzUIz9SCvkFI7Qpe6Zpv+uSd/UdaCxaq4QffXR0p6+0RrTRBEKWJGFHShJYCboX
Qnb6sWns7K2f/GWpF4dD2CzMvC4/ObPfEr+1OAmFnTqorJrkn1HyqyR/Pr/+xa/KonUlLnNQU4zC
6A5frpSnVmZ6NYQJgcORD5Y3+WY7sXVnZroWTO0sIYOM44M7e91OfL06PC8r08ZHZIQswt48Y4lm
vTs2vM7J6t07Tph67sH57tzmt1ZhYICIFc4U6/jw8vmwzINyupTKvRu3/XPjTsNTVGfOW69BnoXm
OgLA623Iv5erLOAfFdDHyj160+lzW0/NQ9Fbe6isG89iMSEgzqy3IIC3y1WgUJEe5xKlH2wDnHNa
t817HTyPfff6nriK3QBz4cQzotIYqcFxulwH7YwRRY4sDhVbHX4ive/+wNmgx9NATrPzaaxLMZwX
K4/27vkbJwyUDWvCuOSPLb6UinQl9UQKBLxuhZmlSYPNfNnREug8L90Jdrdep05TktySw0yxunnM
nDp2AmUait7xhhOjMr0OrNom5Lz+Pm8tRHMDuTYUilQiyOVCTZQnZRFFLORhpo3wibhj1Jx9efsq
NI9fOCprO2XzONA9UQwuxziUjvKv1+rZMdejPSbSjXDBzPL/L+JujhPxHQYe6FzChT3/KD1Bo82K
5HAH7Tn51aa9cWg1OydEmlTyb3/AFWRFQgF58mrarDKZGKRbAxluhHdyuBH9FnfwnSrr1uYnYECn
QMUIVswmIMZIewxt0iWh5sziVA+1DNrmo9U+o1tvngoS4Z3HurHpbRQIV8opRi8wVi53B+MlDC8t
NQ31yDR/eUaH7+o02Yt+ZMAx7xlC3PiA5LO0rVecOv34da/+lUx0Uwwxy3PTcE7pfI0L0h/4YDbB
UHjMb9RMu4to237NsiSLdx70xjEgaKETi9cL6P8rbl6ltELL0eqC5DDeoeJA6WLV8c6pvvE6sXMi
4WTmDXthO8JvkWHssxTiGcRK7axa028D4Nix6VL37c8DVA+JWAgxtFK2QIs20eQoZycLJ0+2z3lT
qT/BI2U7wfjlB1+kf/g4r7S/dfgNaGt7T049sXKusww2k6PgBwHfbEyOwlonG5ProJREDGfwtcSG
YsWHoVfmicwJ2Duzz0mZ8DhvRxFI3ab1tiQjsptG5tJY0tEVU4PObDztoW6Svg8i2TMBUsH9fK1d
r/pPlu0A5cZLzS8L4CjzKeuU1PQXbIiX7hAPmWV/gstOFljmg6WfbM/q+ju7NIr2fZUvxrckVoH1
vx4GruoyLlg4CECgGTBgGbBJh4H1cxPHIxar+JGilSPmQOAz6M+K+pzKco9feL2fSD0wXyJ5oB8B
N/zywDQJE5MMWZVQVHAF1AxdGkwNCx/O/h4u5PqAsBRqa0wVcWCi5rxcCiJj1HYNLKsBrdZTZxXx
uamrP6+/vuv4xvDCQ9EBnCN7dyvA2pm1HRUKKqhz6aZH0xvFj1F3i8e6rLUAHdjxOU+GPeXHFzOn
y03M/qW9tyIDuAi3JOPezOeWvgZcB5EXtu3noxKLZ32Fp9wraSWyxM/N0fOetUlPyvcoZDUmUENL
oKBQqWqUfMapdFC/KpmeLz+qelCeunypdH9i96YH2t3dZ9Mc5sd6glsIWcpFsSsWVSX8sYl0lI3M
CrafWov8e14jc+sLFImHcxIr5V7pex1iofWvMgJ0x0ASbRsHTTeSJNpdF1qD01h+4tb9w6wn6gcZ
9/NXdWjkue+zZXwok1kYO+HiGmBLJsrRwHCOnoVG7LjcRJqez4WRDYx4TcTYgtExBeMiY1Hsj03m
yfyLTItGPLZ569YfefVzfK/JvPoXQHdifLNbMesHNaUF+/H1fXe9uVenLyjm5D90L7fpiUfG6vWu
KENp0K/RZ7G809B1+O/1Va5PK6wyD+Q0A2cmZ1vrktQZUvBbcDmdGQi/3wAZTQ9TTFF7B/102fOq
uI5FKzYDrWk4uitzb/Oy0XvRjSXiMGEd3FRH01UY91jAZ5vDktjTNys3rN+vP+HNJfmsNpuLqLTF
3LlN0U0eGtBhh6vXoR9V+9gKdzjVVeMe2yzfMz+6ud4qUQR2iEt1SxK0sUookQMjKE1j1JyyMYm+
6nlVfmDwyxWTdoxRdi7WG0vSu8G7HWY9B2ibZNadqlHnpE0IQlrcKUnXHXSjS+6wU++CHNGdnfz8
xqaBoY6mDnkD6NetVgpCZo1o3aQJzTnvTppWzE9j3jkPAiG7veO5VoKXgXAlsxLcOQokl1vfYiZz
5qTaEoShHoMwyaQ1O7AKXPvLjHiqDDPRuO97c6zfA8tn5pGXbNuD1fdmeUoNA41FyxH9jPGdGKvj
61vr+mrgHTAZAnFEOwCa32XoKIXIc1qtVei2pUSW1ziKMmv/pcFVHqaOZkwgR9Hs5Nu3Xv7fi65x
46+EFGVYsfQRLDgVb6uTKEov0KoY5U1Vq/+H70zy6b4oqdIiXH/KX0vNCOsbcGWgupuVdqq4L0Jd
LWWAffqe7slLS3r7ncnpaebSV4HusH0shl2gW7QqjFBXT31HVZCNjI1ofOb88nI7LHdqX5de9N88
1O70qC9z/IP+pdn5UVFkb9VC9lZFDCZ9JDDryGabrCrJ6LVaBM2/QSvSV3q6aEufvtUPmVVACa2C
djDFwWpuMpheMcYEufAqXESO0ahlCsCaTnt+fZ/e2DKkEOr6eklgiIKX39EezUUZlRYcdSyUO3Su
FwJftYQyIu6+vtSNW2vtSJBSkrOopJ2XSzEVXobEtKF/M9YHptBgyd0U1hulAtbXBpuXvg46dyuC
8XIVyFFCoGKBYMHYIsKvNMazXHIRvP4ssOj4ezabkuY4Iy2QK4y7t/3x0hucCEjwGGJOVSw/UiDu
y08DuoN4NMq4KurDonB9fy9ErpRMfNOmFUd3WPThUM1Ygn5SFw0DNUxtpuFop0mnMGnFaPK+G5VZ
/6/MG+MrIIA6O9Ntw2Fez3JVOxjSauPDkiXGZ9UsqFoESBL3iWI+Q83VnlrNPXZWC5iox1PBvkuq
SeseOova3qdhUgkUuUhX3tlKt9Spb2Va6sS+aIF7Zr6oMiU5z44ea0Exo60a1O5g1hBZqmLxncHq
CnCAou+Hn2o9zM6dtPqyClOlUNODjmJ2czatcSDERkMvIeMlbXmYhxgMRFQAWW0GXUs+DlXp1Mee
RNLzDU1Y8bPG3SQPVZbNxcc4BqJV+cOU6qmfqfo0nNCWtQe8QyKzuqvawrF/V40+S1hj7tzco6BZ
mR9LxMZASzPodX5nlhrboZPVanmEh5FGf3jazjoYwo1s8CKRodKBrwaEtlPpIRm2IJV7avhaT+Yc
i/i729rNj2hcBE3pvEWEtKNt3p6xTR1/zrR2m8DypG3609jhT+6kptLeJaYi0w/OjJIrko74QXa+
gSVfcUYOUv8WDxMsa99Om2yWAcK5vf4HGjFRC102JFnFUDifpVw8C83dDgxL1aGPkqcVfnRuKR28
MBJb4MCO/VtRPi09Nfs5UqNS97V6mdqTEamtEuQySp2v08jd7o+2IZYPYD9bhzeFgNMBNOes/WgN
urj+YFrpz8VIKx1y0GA2RyR4XOfbrFfyY6EW6Mv0eSeWJ09NRHHu0f6YjrivclP6juzgTvtT22f9
fRbXSn83ac2AtLPjEamge7Lp/AY4Qekb5HLjCas7/c9o2Ev89fVTeCOirGIEtFXXEdXVFN9k25ZV
rjRcDBkK/WIZUHqO69bbSaJuBEnWAUu6or3p629iioeSboU9ZRsWUw4jGvluJJJnCVnIp0fS7CFL
bzwWU0sqZFh9gEq2RQ+Ek1HHB7ENoaq1gZq00RcdRs4Oh/bKd5dISVeOtg4JIg57W7S82UT2lNjI
VgLX8KIP4GP6H8DLtY8FwLb+V8xEbnlHJlsud3NT4fhYZ17Llh0q6Vr3jZFZ+dM8u1l78BoGymHH
bdgflN7RvyHjp4vnfh7n7BB3eOUGdmqWLcVQFP2bxkOBOnmrGNlnq1/U5B073uifsmWx5X2XAtj0
J2uAiKoqPZqoCAW4aVDDUSjvX98/axt3E8NXK+h1ByH/cCU6qfWa19nmDPjcbPRVKRwJqCx2GQla
ANGVXEUMtrTBH6mJAY3NUuw/r/+Al0+5/QX0D2BFUPWAfd3sLAtixLy6DoTIOthWMC1e8y4SSlb6
RRfhuiyT3FMPs95Yj66tZMuDrJamC4xh1jW/zkuGg46rdAbFd1xlB1vpI3kszUzYB1Tq2uQsoy79
KdtpeVcCN99TB7pxCdoGurvc6ggjAqi5vGwLFWescSDbn8Ac+W09BDWSYodYdI9ku9ZOrnIjp2ZY
w7aFsKKx7iZXyVHn1RBbRpnKWTrfYlcHDRr2C6Mbc1keOEg7Y7W15Nx+HTI8sM9AvGharY//V5JL
dZDUqcyJL/msPumGrOAqih6Z+6K9w21MDed8cUHG9fbOzrwRArD1QXIFgwTGx9uxkTLYMWJ1RcOj
0m8sUFMM2qjf48vcjGuQZRi1MYq9RoxVxoSSeNSERl0NB0XgEblUnRK4ajbthNBbD4TXBY15zIpo
zG9epZBmTP+fpWI3GlvfyCLtXOXmsPPFbmxIakGES1AaMmjIbQY3E1RcFNusJpRJ9ARBo/ouTfdf
A02ze3PK4+D143v9UJBjaB7ofCNK7G3Lws2aDAU+R1DPd8V9AVb1adLFvJM3Xz/TOmWgPQ6KiQHb
lrnSxibAPFRXwmrKo39WmXIgNHbRPGuRGakHI/Lkz9ef6zourqeLYwb3kdbXtq85aKiEj/kkQ3Uo
2+kozVaOd1U3lOZxyIs49sELOO1d7TiESEu4hjzkioyiz6//jOvzTpueZ6YsARZlbR16O1Wf1Vjt
+nCoMtxEC9V8Bl2sH+jFvajTpT+SyJ53Tt6tt70KrHHN0zhG7+HyzMeePkSx1HrII2M2h22mSnBq
XqbEPn6tY3wHgrTZMz5+ySAuI83Kll8p83hegRjftAtaYEwyh0QTcpMmykcvlZ3yBUEKKd9DJBri
z7W3JDMQtIoeFYxk3O0XTSpqD70FTOah0Ey50GUom58An73se6p3AJY73F3j96PsbfdMOWn+VKM+
TmHt0BT+kpqD4gXW2BTTsxLNabfTn7lxOkDfIYfNOSOd2cqQRK3iLQO+FaFrYW1hj8XyvqJ7sXMG
r2P02moCXQ84ip3y0i3/K0b3ULRxDJIybCm9goqMoT1EJD6Drwoj/WaVU3GKEXp6kImTv32MyuIU
gbi90V1DiuFyswz22MtJETJcAMKfK5o+vu2gIfX6ObjxIpmeAokAvkLNub2GllRhVJSwil0oZmhM
WvlNbaS5kw9eXwZrK31VtkXla2VXXz6LO3lxXSUWL7LK5q+GPUxPVIf6nVHjD/E/PJDN8XqBy1Cw
Xy6VECtGXZgyHOCbImsA4aw1Cv30P6xCC3JtfcKj3bYiBYp2SWkkQ0gaOgRxY4yo19Z7nYCbHwcs
JThesN/0ay6fRWfz6VnSDCHy294p02Zxxmtg+fH6s9z6OOuQzuVmA2B0BXvotC5LencIl7ITH/pB
T7mznRr0mKXsNFCul6LdBKONeSD4P1iZlw8UydoRSzYS/KVW3Zemm/+OhA5lgvHdzm19cynQwXhN
rZPGrfIv7NJ48AS4KMqCPw4jYD+xWnoDg7LnEHr9leB80kp72XFAbDdfCeDU3NdmugoGocwxK3Xh
e2iUHF//Std3x/9DfgEoJyG+EiWI9SnK8FAZQyl1uQQlg5UzPIta/ZDGfFrqpNbMgtfXvL4kyahh
VK8T3BXqvLmvwNtDOihY0xXCfj/bw+zLql2NU/Q8tA07PSluvXe0bjwoqCkUg1ARJ6PbztFx8UDN
A4Z/qBo9cMYE0d4CV48PiWu3j1Gt7/kb3tgolMPo0q6imUgRbx7SdmYIHYM7hoqEwSJtvJW8qI5P
WTd4b761qLypjCn4ad8TES+3f47qCESrcgqFq9d3cBimexike9ifWy8QqobN1B2tIHXbpbTMAf5D
nkxhW/d2jV9IjntOLfV0DlPdkV/KpdDfjrFYuW90MqHbkUxup+/VwLjXzloEnHMQthFsSkRr8sLM
d66rWx8L8A3HGp0nHm7zsSazztCv76cwMuouzGNbP1cGWvYoBrU7m//GayRrok1irqJVDJwuP5Y9
M/CIGk8NRaNZd8k85EEi3OaQEhxPg1HJnfVuPBp9IEIj+HIQ39sBnrRq1e4Q+gxVfBb+m3HBQkIw
sqoHCgBr5z6+9WxIZFnmyiuiNb/+lr8SG1GLuGVXaOHU1srRrfDuLs2ifFcvKOi30a5I8nUgYQBA
hwtEGKw+fQv2KZKib5WSsZmeu9azSs8z0Mg3vld5Wd9HgE4/FjP6Qa9Hr+u4vA5DcVeg1jVXefbL
h6wnsG/YQY0hSbd61DJV8WM8LE5vXoUCfoW9kkeTK25AmNBfsiUvMao126Wb75gOIT2BYEg7vLnK
BQ2CAhhrAAihGXv5OL2Ns0bZcaw7Q8IB0+zo/aIo3VtVaUBJ8dYY/DNYVBm2Xq6CL5eZlRilhY1L
TkMFbwYRQs1+XZtvFWbnTgHCTpsQXDEExm0ORU9KS+AZT2EPfN2HFVnhO6MVB8dOmv/h3YHxcAm/
q1L3dppb1HSgp16dwgV2uS8jJUcLwtm7Lq9P8NrDZRESdxLqLUKwEqq2iBkVe7a7gr/lqPlKOkxn
GweJ4+u77tZSsPWhs5N70KDe7LrRtQrTadolbByXqS+ZRyJ9yBtjfh7AP/5582omUA20gFc5S6gi
l5vC07EP43Wp9Ko8pMZmuwzEOLon7BrfKqfOpgBWhUI84QJ8yJYgLpq8FWM+qmHXxV6gYxt5QN2q
fvvrA7jMGeKepLLagm96xKKnBlseII5Vc2DOjjZuGS1nI1f25B2vohCzXOqDtZNDtaBvmdq6ASkE
7zIndGlT/zNNaR80Y5p/fP0LXa8CC4TQCqqYC59r//ILxaOZJ02HQmY3ie5M3395cvsG9uHry1xt
OwNHOkIpdOYV/L1NqkdZuMWo5LQSVjxLmXp4gxotJjnWvLcRrq4ojpJD5c0gnP8DJXX5RNIop26w
vCGUmYg+20Mug75YtPOsFv1JiHoPTH/9aBxd5EUZvoN7QjPmcj24/chPFNoYMmBW7oxZz/xRNslp
0sTOabr1ZNQjlCWrrjbn6nKluYUGmFvqGGaYUR8ZaTEmTKf61Gh1881M6r2K+KVTcNEAWqMSydIq
Pc84fvtojlSX2KHZG0Z9Eh8S2OAPTolQnayj+tEF6/Ujl7P1gKadB6ta985MQsfzAmQuzHQ8BGej
Mh8Ndd47hVdZAW8ZpwwULTW+teVsGlNJ6shaGsoUFk49+4tpLMFU9/Vz0pTjoUNx7ZOT93vs3Gvq
FJ0wblAD/BCuIMxmLl//1FhtCxlMDyW9ee9jlMm5/FwYUHM/1TUUqB+xu5jFCWS1qT/Rt5hReOlb
VzyMCfrPRxH1VoQFT0dS7XWm9s5DjM48gLcyF6bZJZ6yo97E0e+edqvr0+UslH9tJbaKHEvRSYVK
X2Zld0hGkXp3fZq77VHiEVw9SoxZvG9zVDdZQA5cC59yr1D+aZCuTvy05bQFKPwksY/jxGwMQUt3
KjrUNEm7t7YEeDvgNcDnrSfhikJFj70cSGeM0EUCVAU8oFMPpVgHT0aViZ2gcr0NWAwkOIQtqnXK
lssPEhWOMPLFWbWuPfuX0btt/LHtRrMK9NgyqnNnWlERMrWc94g6V/09HpM6CSQHGQjtr02K31qV
F2czdhpZ55q+4eXiDqdcoGxSdk9CooF5sNpGHOvcjj6+HkmvAzYPCs6W0hpOF49++dAIAZeTazZG
WCMZcoA1O9yXdj3vEB+vQw2roBaFGwo4e1a7XEVvlqnQo9QMk1ifM9+r7bz7TMez8VgNnjrSNeU4
7aSQN74nHkiAfjH3oFmxbSlaCnqk88iilIKzPCw2ml8MG5XKPDT6pPSHAjGbGNQe8ef+9bd6/bxE
b8zOaS29eHlsPmgDmGWxRtMMwWvZRtDVWT0z4cRX4JhUSRn5Zhe3XfD6otc3B5CglXFIk3h1/9l8
Ss+VADOggYNr8tx7EZssA6f/PivdPWXK6w27TtWpZ6i0TVD6m0vKsKa0a5lmoLCJ67GhR+/aovky
Lmj4m0PyRSg4OdeDubOLrvcqbfZV/YEEkDJu66a+SniMmQHuZbaBemR4HAWDTMVbAYY0RMALrJqY
q0jQls+Pp5kKaw2JidFxxWFqjP/j7EyW5LaVtn1FjOA8bFlTN0stqTXYkjcMSz7mPJPgcPXfAy3+
X8ViFKNtn7AXPiEUQCCRyHyH6NKbkeXXSJXufLF7/j6vKNIYbKF+JbVrmHtn6qDf6tYNCjUqmn/7
mffBIQNyBWSFXrdzAfwchuciKhLnGLaRoaFxTjsCTRarsC5TGg31i22EOl7kA1WWp9IIyVSJ4l2V
I61SYwHWW22Z7VEP5F66vcplZYd4SQUJGPO6ezalXpwXTekF4Ly6KcjU0YJbATs0O+ajrSXX0q21
9oBjLl42roLx1Kkbyujr4x1/vyGImAijokAk+ZrrTzUicORA6QqDVK2GP6KsRsMPRsqXx6PcQ+Ql
MhEQJD1ktjyX9W300twxlBDtMEBWlkMFdAzLbcvKcSYqBOXQJ/wjEMTNLAn/GEt8Kz+6g4F6zwzC
SzwrQyue9TZT9ipDG9N3Kfdix2QBzoMrcfu7qgLfjwV5h6CYIxAJvJm92h+bYnwzWEdyMKS0AUhk
WS5fHfd+rpKoxlb3iiRsdtCmbrgoDUIvj9f5LmhyBuAtSaQFpRkqDLfTica8wqqkprBAK/iD18Td
Uw2B+b3mFP0Vt/t+z5ThLooxINokIKvoBPGeWE2LPFdZSoVypDkO3kvc4+lzQbWqrvw56VG7rpwy
+9dslxkdIDbXTpy5+3q01IGsc+Pz/SSj73a6KApnoVKBr8DsnfS7pCuLRouXlTtpzcaychOR10op
GIRqV3dvVRYZ3dWcel4fL8o5182w8/VUVC/ozcXG2TLiae9+uIczI1GKUBct9l/dvHUdFr1QLLtn
dP2nMZ3EoS3TJjuVIvZeXW1yNN91h+jfHM89YHpg7o7AImvXx4I6/TOmHx8eH2+tjbWWzC8cf136
V9jM3a511tWxU5BpBobdwUGwRPwcxlb99HgUuV9ugiKTRpNVIo2JwdjL3Y4yKQIeZldqQRd22VNf
I/7RJqEXaGy/nc2zsXUpqkvWCqhc7pDV0Q/LpSvo1GvBOKnimNipg5iKhSS1MhUHs3SMY6ip84fW
jvYI8luTBCUIGxR2B0OvsozUHo3Ia1sk5pBVegH2O3+QLLSfpT2Kt973EKJ4LJLOAHaRijG361n0
cwfCV9OCFgzrE/gB50nPy3yHALqxN+is0yWi/CyJ7KuikoJkSsMzhvOR1vUlafUfVhcaOxtw43ux
64gzsv5Cg271vZIucqpE4bEX2UI/RZ1eX0G2gn0zervz50x3Puc4Bp3KqJt2wurm0KTAUgNAGhWs
9j62M4USGpEuAV75x7pA0t3OCu3rMtjiTxV3JMyNvBDksL2nfLgRefB/kpoxIK+ogK/OQ9hafTKG
ixaUoSleoqSLz6Lvk+8IUOPtujRvdQ3kduYZD9KCKjhUxbWfECAwTZO69SjzO9proTTDUV2aFOdF
AVbw8Vnf2jWyCs6OoSOJXMTt3mz6SKX0iptIhGnJMS2y+FzFZD+PR/mlCLMKKdTrDOqr8AO55VdX
VDeHNlBmUw/ssLpOiKjktfJsxMo7VY2+Fop1UoXzv8YwPw6x97fWuj4GGafBMqC3lrpziO09fOLW
vMGBUUekU8mrav2DtAl3tDLV6dj05cHuw+xaQOV9ejzvjSDDtSgLI7zEKfOtUgGlTuNhqRtkJdOi
+DxkURZEaWKdlnbZg7dsbVJJxQM1z0LfubCpajM0qcNQKiz+H1SoRGDEi/01jMP0OQu9/q1PQzp5
wHhIJomfhJzVccxDRTUXNzODrhiKDxTos6OHAuGhUtTwrNqN8/YgKotblLXQGYV+vorXWtpqEdZ2
eoBz84L7q6EfE9V8swANswIgAkqJhiFv39UHa+1hSeA8UKhxlA5lUy09Ljq6yGg67Ylcb+xAxOnB
qav8T57325NX60YIzQxvnbgrm0+jE0VPtTtWO1FTk5fL6uTR1ADRRczkfXbX2RDNaOaRagTR0nsX
+hEh5Mky/DAXsyh94IJ9i/yNEftKBX8jE0N4GnV8OB4fhI3dyQEgn+DGJXqtVe2WlpppVaGtmU88
haiUdmGgwOIA5jN6OJOa6Z4c+9byoohrEnPQLL/rhk2z0WoVEqOgAsP5aKWufijrfjk/npdMbter
C1ZFFrl5u92prwunrVNDj8zAssZ/7Fr50szWCz2JV677z24yvz4e7td7dDXeLxQHDxnAzjzmbjeN
UxS6MUe1BRYBucoLglMieeb9tIzHnmJGfMyXFK15Z8rqZ15ukXoZI3z7DtnS1uVPK04L+1lxh/a1
joRlfgZwl7jHcBKJctBqxXAvjjI6H3o4TzKLTSbcJko714NeUXP9L5GnCBWRLA/JSzcnmYfnouF9
sexlrg91nJM5dTi/9s/hoqvZZY47C3qAItziCd6/6H2o64n4ZjSzif9NJxSFOB8u1TGeOvNbPea5
e5p0tXePRquYwCZhNMGGRXzcPeotTwM/VVCJ9U0n1tHYmpzwD758/1Mr8ik6Zk2RxicjTFFnJLFF
TWusqVudcxA3uT+HWfHZdUL9n5ka9HgQujkXxwmDGp4Oaqh8s2voqR8stY70lyouukCPnLo8DI3Z
/hHPYVgfjFgdXB/NXiN/aninfK8VlYqE3Rdm7M/ESfhPmpL9k6tCZJcxmfSfIoQzdoAx1HoErhH1
1aLwsr+i3IPl2ehFoR6xYBucneO2sfltMP4kK1LX+K6uRc8Wa5sCOeNegCwtawfgz2gvx8e7cWsU
yUlhjamJ3iWDVUl13xvZ/JGiW746Q4tWzHlPJ2ZrFG5qMi/e7DxMViFZAJ9wFqBEQdsN8dEQk3Oa
QrHnbbA1CrhDHlVkl1JE5fZgjdwsnquEzMVSxZdFzcZvhcii0+MV+6VVuj6/kj2CzSCf5S5eTJQX
WzyGqG2WJvLKs2yOvVS8UihcI2SiH/E8AxjT2TGp7DKgYnlM8Tr8BwPNzjhqqZN3X51aH/5RqdGk
e79u466AH0nUlH1cFZDO7SLEcwWkKgS3aqNN+2dptdqnOVUcB7URy8DPNO1UXwoV/ZjbMTvTk5sD
Wg17D/2tT4EEHDh6qSt2RyHu7YJcBrHbQG8L7T3k+/gvtAasnXLCRmpGbxJFO7QiKFysUdyLayqU
TEgACTs/5zSMLoKzf8gHMews68Z8EFCh4gQ3RKLiVpkLpAMAJk2oB/E0QkizSvdQKE63cxNtjeJy
EjknkHs4LLffTlhWVhJw9SAZNHCEBdy3sSJcPd7AG/cdsNb/N8o9uG9E+bcd9aCoRvFSZ4X9GYaZ
7hdjsly1pqu/5KLae3RuTs2EekW+5JFBrN4oQ5QtRdwVTK1yB1/pvOmpKR1rZwE3NgRAUKBiMmOg
6LGKM5ES96ZeTUaQhpZ+HCPvm6rOxjGpsnhnEeUxWgUB1CYpCDg2L3V23+2nwqUttVuAa7DFAWMq
TW7Pp352s+4sujL7YDfK5zJe2mvahuafj7/fxlIyNLNjx7NH1rvEcHnM5nQBg5YH9CknhJ+wS9gr
SN5T5WRxgMkh1EEGRk3ydoaNMqdT5eVmkEftx9DS/hWFq0CTG86uYv3wkuSYKn86jfKeYPh5oR2K
ko3+6oIW8UmyjjRgKz8axk9JN7/2rb0ctGXv/G+tBBckaAiUCiSr7/YnGrRCHH1mJWhn4U08L+45
SvFTe7zeWwVE6vn8UZYUzGIWt8OQM9J+8gYzCKHTAxYwqwb9YrGYH5IRY+gzsp7R8K6wxzJ/0ZeM
2qmmI2RzNuk1aiRDmbP3cNuaOM8niBBEeiDqMlX/DasIth6ZZFicQTFg/IyLR3FSU3dPDGhzFCk/
SRURf8A13GSiEtUzPzNorKk/V7owz4lo2v+wnSnkA4ZE5JJ3rwxXv80lWcY5RjXCpDybi1Oj2uXF
xtx957zeRwbIHBJhD1SH+ayfuqNo6CFVtRmYgxqdhQuv1ku0/lxX/duXTQ4FtIRSKK2KNaNpRiY/
N7qKG1iNLEj1bTJ+c+JdLszWjEDngNWiui1JmrfrJkQ+JIpBrDMsM0WlI6UiE2WWR/4aVjtvlq2x
IBLSIgAzo1H7uR0Lkin4c5v9hpJ39G5qjO5gjq4SzG3l7Zy2+9uJPJH8zaUTaVImXx22YUC1f1Is
K6hG/NetyKw+lGZfXgAouT8SUNR+I3p1Zw/+qjzchnNGhYaBGhI1AzrJtxNMir7UnE61SB15mX1Y
KNH/L028sraPVVzjQt7wcIh5n+n1q45Iw3IK87b7NgITFoe500XrqzjnvIaoQ6SgvMcRRQDMHWAp
Cslo5hE11GerroaPoRdXf6ct0hGHwTTz5ZDBElp8o/Ci17aqklcrtrSvFFHb1te7NPxSD3h7+roi
UuWyE9nkYq6njY8C3xU+iGxlr6aNNEVidZ4dwPsOffq4xlNL3D9kIRHF7DUeZKn9qROp8ZSH2Png
WYE1xpQkxTuM86rj459zH2/4FWQI8nIDNrxO5xS8L+2hnGzcadroiD+pA7NsdnfeVVsbjJwRygGN
c81blzH1AceQrNXtwEyU6fs06t0BZ4ziKeySJFigFvtC1N4Ow3NjanTXaAxDCQD+se5UCE0fDGtI
kEvqou8aNiCvrSjtb4/Xb+PKJlhDLAbvKJPUNRTR6oTpLp0IgzKKrPa76ig6NHsP+fnUzx1sAZZJ
IGAXRYmrX7iyzShocwxvfURx8647NIWeJb4X0WP+go169dGtGj17dtIwHyHl21YaJMlSRkE6lLnj
I79YGDtbciPScAVQFYGHypWzRiFM01jyV+QgWThWR6Tn8CTp4ShV6Gi8/UpguaTVlmzH3bUElqVc
Mk6hQ7ad2+cm9LqjUlTKJauHfmeojc8PTp1JAbwnTq3tLxqRC6wQZmYF6gv1mZbmbuXspWxbo1BR
kvU55kNacHuae1V4ejSVbqAsFkgYA88XoS/hToDeGIXKFbclDyJ6Vb+Klb/d13rR5XUfS/wUjapz
byfTBdzWHituaxS6JjoEdjpFNDJv5zLXnpmkCail0h3wtUWm9Kmupj0LiPssXsItuan5LFyja7/H
2cwo7nJwKbMXFFLV7KsZz0+OsUAmi5NjEton+tT/Pj6mMqiugi7IKPo04AgROlhD4mvHRk7ey6zA
IbJzPJX4NeMsf3PbUkNXIuazPR5wYy3JD8D2wNuBJrGmTApRgE9KhRKglp4catNIj0lnFzsn934U
JGslegDqPJiJtbIVhBIQ3cPiBAYSJWcvGgqosxTO3joX6BEW1Q2yEJoX6y/WWp3Tk1x7QUTx9DWs
Jv2cQJp4+yjQMUmcJOMOetrqXhStmPQ5pN7nyPrkAP7xbzujOfrmucCT5csAuADsuwYFJimaZh0I
lAA4QPQ6Dc50zpcs+/ofRsEWXoIq5YxWUWFsrRm9pzQM+m6onxYXW6GYh+qbWzt0XYhsFI55kJHK
355XMoKoRkY7DBao1f60gFseo3LPZuT+6IAxgDYNiAQWGryV21Hsue+9ZnA8iJaJmQTq2Bof6ygy
XmbQNdrZnD3v85tXD1SDfOBTZeIdvHoFI5mBlRqV2ADcmvscqpk42o2xt6vvbz0AKrTGYBKAElXX
6CksogaR5EUYxEulkDLO6VnMdRaMerrnMrlxTMmyeALBoJaswXX3wTOayjWzMAixd/uHdmPyvq4a
dwfvujkKTWJoauxsHne3H8oLvWoZnSZEpLDpcb6ImycVuaIvjz/O5rJRK5N1a1rc605f6sa4gtaM
gpNdeFL1KD5byZK/jLL++vahABCAvpNHibBwO6FY94rK6PuQT9J0B00X7qEMHayV+3wPqrC1doQF
Ho6/ioDr0pLVd2NfqzTXSjzr37vLmJwXPdnTUtlaO3pelMo5SfxztQ+yRuvjUSFXjEOnfooqj7sn
tjEqG8vh+fHabU2I2ABAgVQLXdvVZhCWrkCSncMgQ5wPAHtinZ1cDG+P2Zj1cF1LujkODKsIpEZY
MrqJQU8yXrI/snL6CrpZ30mxtwIQ8lXy9mHZeK3cbgOhmEWSN0kYNLWhXOjTZe+1Kk78RKjFZ0dd
yqe3Lx2FF24w9jf9Qrm0vyVbMaKDdQc4L+jttPosnNh4IUzsufRsfSD4PSBL4ZhLYOntKDZYXpHi
ghpQzphOC449gWku3qfHc9nacQ69GZrlqEUC2LodBQ9v+pLdGAaG0JJjhMP1S2QigtlgPHt+PNTm
hJBBkU3jXw3r26HMtkIJ12MogOH631XVztcEXNPeum3O6LdhVkGhxaYqLfqFoFD1+ouaWB+Uyosv
tYKV9OMJbe07DpBsBJKXsMdvJxRpIbJHnR4GQ9d/FYaTXiJlGv22Ev0JMdbcfzzc1sSQDOUQ0RRE
BWO1IeYZDxWrMLnNM9P50g1Z82cFxyc/hjhi7UxNLtJtOixtVFF45TWBquCaidUjuAbNTETXxbHa
00xF82dnDeGPIp1KU86Qh+kkHGQ4H89xY48gjAWhkpAOHGWN6BPjAv1ICJQrURs8lQSvj/3kGD/f
PApVdO4MkLVQrteIV0vpi1wDER3E8YIvGgWJU9JX+tvnIotlUG2lPjC1x9vtMTZtSGWGuWjoVMlg
NL5EjZrsAD03VgzwiQNqECsfSpvG7SjOFNVuh2VPEC6pwPZ0Uk926/RvP7vY54BQJEagn7AWf7Tm
uskqagMBSojT1Y2xwwhRNt1RXdmaC10iYJZQK/h7tWLJkkZJrzVOUCym8KvRDU+9tYvqvj9HiL3x
juDAsmDq+k3kIfdoa1hjg9Zf8GMsK++F/qx7yuNeffMly58Pxxp0EJkq3+n24+DwkueKWmOL6kzG
Ue2Q7OD2r3aWbWtCMGWJrChacAuu0uGu1q3cMxgFl13Xj1FDOXgC59AKs+qdPX0fF5iKTOo4OL8E
D28npEzKqOsxe3oe3D+HTAlE3PwTOcNLMXOSirnbKdFtTk2Kn9GhpE6z3t1KjxHJMjG1uFT1w+SO
4rPb6Na73Oid4+OgsDeU3Jy/3eq1hq5YlsmDpKjzl0kfMV4v3PLS5XGyM6v7i4PNjf0KlAkAd3fI
fq1plqLIHBuVf+vVctp/0J3+FnVu5wMm+ufxtO7PlBwLhIdkQXPJr+JDYeeO18raXaJ4jQ+iqD0N
3bIXtzcWjz6RzCJA45C8rrbgMEye4pmTE1SQ4JcDesHWQYxTpR+pYro7p2prMGIyWQIZJX5bq5wF
QWE37SLbCaJoyn0FcJOf58tPnKqNN4c9+shseL4T+53axu2eQE/Za8dYd4OZkvRBzR1xbuld7xyq
jU8ESliuHAUoXumrKNE2WBc18eIGoPa9w4yW21Fpq/+9eR/QkOIykoIPPGpX+4DLfkxynVqA1vaK
31d98ZRX+p7zwS9O+G3iwKtPKoLTtaGKu074R5zLlRFzsgCX6KUNylGkn1og7F9GTPJsv9FnlHA8
Z0jfKxkn65gt+RQfagT0oQkbja1z6Ar+L1qOsfc3c1xq/dA64dL59tjrTsAOrF81b1iWvyPibvgz
R+xO6X01MZQq9PFujJNvcdVq3QFkOXJTj1dRbq1H01vlYEgiSSEvlyc0uXgRTKKrTokxiedxtpfX
rAi/QrCbKMsn2YeuS/Ifj4ff2PlQkigky8oomORVjDJLNxxMq8Ox2YO+1zZ1eo4R5L5Guf3z7SPJ
xhs4N8h7vHlvd75wQ2OO5cNNNXHJdIWqnKhaO1RGoXU/Hmpj+5OI0VhEagAYyjpPCt20N9WkVAIl
KqJTiHnYhTV4s8wr5QgQ8ugYyPUDW3c7obDVF6UuEyUw6nY+u0MNT62Jvpu9uifGuDUf7iqqrTad
bTLZ25GEURR5MdtKQLXVPQo0NCwQQ5Dvd9ZtazPwYaQaKsRDCry349CRieu+iqOr41TVcSm68g/H
jaqnZXHGy+NPtIG2YMvRk+SxS8JM6f92LKNRFmqyLWIxKCISez+1RvV1rnXMVHP42rYTq75dlp+U
sr+gqPk1nua92sj2b2CeNKI4ADwjb38DGUfTamBbAiO3u3+tsG++D7O6HF2UYc95aHu+FnbhJSta
5zi6evvqDr12SIngO+//Xz3PVRSgWSk5KxQb5LV6+0uc3kpVpOyb64LwR34w0QTwvkLfTOPzPKmp
+beaT+GP2pyV5bnvIrRBajIcrCe1tFTCI0khwlVYCuuodM4iV750yawgKxvDwDkuUEe0AHCm8hVa
jNd/wLm2ST6P9qAMR7s3oYhnjVo1h7wvnM7yndlpBgDArRrUwA3091DsiaVqmLQny0u8/Nto1tPX
tDXa9NC7GCn4Wj+FzdEIE7yhbZ6xxlmZ1F+NKdtZntWhnZQvsF2pA/iN0rTLOwxV4+JLUtSl+FiP
S/Raij6yAq0I7fgwF6X3JU7zSTuEepR5VwPfrfqPfJ7V8gCUSRn93Ii9uvA7Hp3ZVws2U3kR5AzV
kYdLjF9KmNX9IaxiDxyqNo3DuXL7UnkxRifPL27d2VkwO1Y/+ZNVaJpvKTqvAtMdcMxFbMGY/ZHe
ifMEmaKPXJ8aYPtPqmqFd6Z12HukVdoU8usmbUrLQ+UWdEtztezmj86cZ82r3lZl+YcytZOBoEPv
zD8zM43yU67prfZhgvjk+ClI+lo7zqkTlicgHnHlu1HiTJfOKvCmPNp1ZJlX9LeK/MVNvKQ+Rvpi
8ZBd7Fzb0+LfCDHYpFPYJzGhuL/OgKKywHQi1MJA2hpfMZ6JgCpEw07282sfr/Y5WFPoWVTwENxc
CwZAbFXyuKsV8IG6dtVzs/+axtp4SEIJ8QYtIZ6RqdRek3nxPiy1OnzBDDL7+Dj2bM0Vx28ghPLS
Q5v19rDVk9FgGuiFgYMk20GjLH5K9WbcCaZbo/BaB4uMGL5Umb4dxdQaW1s8blY7jd3PURHGtGmb
aqchsxGyJQSJegDwDkrk+u0ohl4ioqxn0bUIQ4gFXqV/lt3tl1iL1D3e0saMQG3QI6Hn7AAXW4XL
sm+LZQkVJQhVQvRBD8UXfBraPTvDXznwapMAuEa2g/c0EJG1RFXq9NnsGoyTiOUFXZqDYkepn5bx
O6Ljczd5T6nqHnnxvJvG5P1sRM+di6FkN0Qfcjs/tsBYem2+IOh7Lovirz5vzpiOnbICEkSkVIdZ
nY5WN1d+Ypg719rGaxa4pmQ9AWpghVY3NTK12YSgdnQFrvltIOT7VJGVo9G1L4XBvyv77axADqxs
1FPFo3a8xm8WMLvwE2+jq2HFvW8W2vxMpiV2CgJbVyUDyIvakg/ndePPaxJ7CqcyuqoubjVhkV7i
PIc8BlbQst/boRixlXF/tF2Js6H9cRycnStya/OxplyQlCVAZ69WNq8jo0jiObrCMdH+SbRs0Pym
Bcr15tgABlY2MSiHgrlbnVrq41itLXzAGI2aY5q1Gn4Q0Z6W5+ZkOEY8bNClumuVzEIZtaUKo2s+
mhF1qQraia/jd3t8PJv77UgFh78QlZXUvzXUqkJQ3haqmVzVRtj5ifpLiRHqkqEEGOmDk37MRy/+
ZJSIm+ys431cQs0E8j8a+1TGqO/cxiUApTnE+Cq76pbxTIqQXZD4dMhd9+Tf7isfkkUtIUTAc+/r
OTgF9KoLsOuacPuLQ61qbeGbjZN8dLRpxppTQDPaOeVbY7JLOOhgckmXV5tkCdXOWpqovNZ8xtc5
19rkMJg9slVNPlgf5Evz9fGHvN8wfMFf4l0IEVL8W4VeJ3UN4MUlchimNnwP7UZ9zrQy39Nzvv9q
lAt4z9MK55ShD3X71cjttF4kdokg2uhhvSxsns3edKnU+u2FEJiOcIylRQ5HbZ17l2lmaHPNUJjk
hNXzrCXhdBn7rNg5AhtTAnKBMi+FTFV2vm6nlJZtBmhB59KKZsU3rDo5VVo+gDnT92AL9x+JNhQY
JjD7lBbRsb0dCnaFoi1Iil8FHLkfVF28iwsiY08O4a5iQNkIVBeRAwgrTerV0arRxwWrOo9XTVmw
BnSQDTNemlgfM7+0ouo7xL04fVmaohCXYWxDjIDqst3zVribrMRvkjtR+pG+MWvbudTC/m2BmXDN
sbLW4Mr1GpJvMPPfjN+T4GqG4ITbsl2+avg6uCnUERfrVc3q8ThM6fy5G5bmGi+68ufjU3Z3rkEk
Sys92kSIE4LSuP2Aprc0+pAb4moWdvRnm3si8sEhYUE9WAO1IxTx32zgIkHQoBrgcaF2c5dTYalQ
9WWji2urp/V7TG1LP1Pr6a2CExid2ARj1DHpm/MRbicWupiZ2a0proIuYv2k5kvxKUEtbE93eGMB
HTC9xCf65pJueDtOgyGMpi7GeDWNjh6IInrzErf5EPlp7/Yz8md7lEP5SW5yRWbGx6LGgxkBgg+r
UDzWRa20gxyx8Yb/5VpXPgmhTZfcipDqMrT4e8k77pDos0hOj3fLXWSRQ/P0deigcoev8XaNU+EO
zJ19tfDkeDL1NvmjxTjpYrXNHhlxeygiPzGZOLZ+NqmL09tzLMbrENp40tdqZRSnJc/Vd1qy7BXq
Nk42evdAr0hNgMetMTBREnG0m268ZpVt/K2XvXkdSPiPb189yCD4jkqUF6CH261CicWmjKFgMV3o
KT58sV7ynjZHp35XKYgHfXv7cKgOUuyBMeahGHA7XK5PdTyZIYXNSHKJnb451+H4bVz6PWXFrTOA
3Dcla0lStdY6ZTCOkU5Ls+mqLtPyAzRY/beIZm18Qss3T856nZbazk7cHBIQo5QZBxuz1muntS7G
0sqna0SZ/ik31Nb2Sy+1/urrucgxEItIz//Dev5ySpcqR8665ZlriZraTjpd7VIUP2xtns/UYtAC
G6Nu7wa4v/AoRQI45TFNrZWWxu23YxSnIaWarr0+pIdUIUb7SlvGTwPv3depdMT7vC/bg5sa1aWq
671W9VaMod1F+izxQHf1As1aCtFTbr1GYyOw8gqLS19U2XM7/zAHmpd+59LsBVyoLzurfF8vkcxa
PinCCLJKup56PRYogs1s26lppj7AOD5uDpWBAsWhFFH4b6RGIvHNqC0/Rl0nXjXF9GsKDuXhzZ+b
tyW/gcwGiKW3uhnnRvp24svDJZzW50Ys2G0qyU9hhcPT45E2FlumnzjR6aTWQDFvP3YS69BgnGS6
4jIzPyuJaXyPm646F+2kvS9DMcDdUfQTud4eSnwj7iHILo3fyQJ4xa+2WeWlqkEVduIlUYvTZPTp
ecjCdsd/YCOUk4WijkIUkn2Q1fzwYy9qLv3p2tR9fSq1qvzQO8N4IqdLdm79jd0jdVZdUByyQGSu
O7VKismZUkbAK1p7mj7peVc5Pni39GUqMmU8dGHclr4Rz/AXjQkftINiQJE65xGd3Z0ddP9dib6S
TE9RByD++rfUWAVobhyxk9X2R+kNfwyu/dyN058tDACf4rIfmsPXx3vp/ovejin/+28NeHx5C48K
nLgqggNag0tEDKJJdnbs/RflbU2lg74u+O47dpXbRQmOwvJydgrnj7rpjL/MLG0SP3TD6X+PZ7Q5
FohRaQOvs39We1SLWvIadGKu2JqNB9UcpxOVa+Uwxt7bI7xkzdDZMmgJcUuvckYjcfIy0plWHvbK
05yk+ZOtFuV5ct29vbHxneisygIFwqQUXlZngrx+nop45EWTxNm5o84Y5HkV7eCa5NrcpopMCC0W
+isEljtuujvPnZGr03jtHZgLeQk1NP5Qq2rmT1VcIWG3q6W1PS/uLg4hfmZr7w9baXpd7VnCfuRm
ShCQeFeJJt0BYW/uCWAY1BypzXHIbnc5GwGvAGRlru2AXpVQogmOfw1w2SjfTDFBgU9K8NJbpdhM
PeJ2qChU3dikNnDth3ZAOhJoWEOn+PR4k9+nM1QfkG2HQ8ey8ZK4HaXgeVaXlTZeG1OAnbF6H9Px
7NDhee0XAy+k/zAc9WYXWIuES8if81uU0MrRGGxo3ddkTN0XOnzjx27SnX+FqilPlJfmnfG2dgX6
atxxpKH8U78dz6lsJMYyMV3Dhva+XyP+kvmJO3RvX0b+fCg0tI0J/uvcwZhbIFy1Ml8NhFSdd24H
YfGYu83YMdq4JKhZaVn1/HgxNyYnn0VAIdH4h7ouN+tvi0mDmuJKJtQrhXAwxmHzLUHE4fx4kI0d
T17komdGIYQbZVUSaMJupnrZqlez1vAWtmP7Vef59Ww2br3n+3CffEKnkixlWe3jubeKTUuy0IGM
WgGy2M7Pk50yQuYmywlXGFtayCYjesfjcEgTJfk+t9ae+c3WZH//AavTkJeDFpbxIK5dAzPfSZXU
N4QyfVS0avoPH+/3oVYfrxIFGKisF1eyTjreXmz4RoYX6eOvt5EJSBgw2TQ66XQB1ys6u86otbO4
Zq47HWp2jD9GuJ8W3Zwfylj7Ox1Sz+96e2fXbG3N38ddLSTt/SVsx1FcNSulzWg02QvWz3tQ/o1b
RgJCADewP9EMX62hoXDrmzEFHRMj7iNJbnwMbS2Ev1RF/1NUEfpD27jHty8p9+evHUqxbF1MjZH2
moVL4cor+vzbnA/l1UxF/zGlm37mku8Oid1FH2nevRkpKvEvkJCxHkaig5zk9ryrLu7Dbc50FarF
z1Ekvrmibp8S+qE7CeQvtYvV/Y26vYQeIpjFh1ztm9Eu0tJMqLekZjFd9KSfgD+0OQq7hecei2jR
DqI0MKvIze6SVKV3Nt3Yu6QR5QVj6vqTFnnuCXCXStrdO+dwafeoub+y2LvfCDUbzC05Br2q2+Wo
5xRyjRmPiEf3te9qRfFSm5Qa3Kw5er0RYTWbWEf0o+pzXvFgxyxODzDd0NFe65XTYmf1l8dbYyt8
QD2kKkBNDhj0KjvQusLS2kEV17S2oovipvFXfUENamm9PZ7E5taX3TNCP1XwtUT/XKhugb7zeHUW
SpjnZCqKCpRDlLe+a/XGi2or4XhIp3hPhXXrZHPF8Xajpy8ZSLerDmc8NZ0543U62l1zslpsh3xr
shZzp6u1ORCFFlkgBrK0LlrZSqcuuluMV9dFECLFqc9vqZTthOGN/If3vlQe461NkrDaRD0c22T2
zPFaJTaSXZO5kNF1fZX4xE1sp+xW7fZoVVvbRPqB8NlYxTuNLasFYuPKot88at5XoYqZY5bM7zQS
o504vDk9l50oeRJgnlYRMi0LrRzyUFxLr1TfG+mISEuh24Wvihg7+CneawFtfjWAvZIVKy0a5RX/
W05SC1vR8iqVxYslCS9iXvLMF0NW7WnIbs0MnCpNasik+EWtPhycMSSwx543LsgV3bcyjVx8MObp
G9KTZn2ulK7eKSdsDkleQuLPW+2O05UvuHkpCU8nL9biSzsO5ZekUd0ruufGp45+0M4J2BxPEinA
ilIg/qUe/NtatqLNqnjiBVC05lFt0vlcYyTxrNilfTDd8fPj4LU9GgRWAAcSnbS6XfTa8iI7Bo5q
FOi442W8fG06pYPGY+M32C3qznhbO4VGiXxEAYSi3HW7U6Kl1OzE9fiASP9rfj2W1Cjm1PxPw3Bt
UtmDp7+28iyHMl28hA5e2/XZp0zrpg8obE7/5VOB0yGEAEECQn87mTm2xVKPtEY0pY/+UmI7Pdmu
k3zPx7H6NmbZXvN4c/EkPJWXLljsNcBXC1tzFMSRazfOWXpWwh63im5Uuz8eb4qtUCWDh3zHozG8
7rtkeuWNcR5PV+5O92SXWX1GmLYPMLayDo+H2tx//3+o/yPtPHYcN9q2fUQEmMOWlDpR3RM8nuAN
MU7MmSyGo/+vmm9jkYKIfn/DCwNju1TFCk+4wzbfTQrdWq2K8iu6gGlAt6fxY228qJH53A6Hisa3
3k/Wj6yJRJ7Nsbk+Vg9TlaZl9yEtZz9NVTOevR5XUoFKxnmB5RT7PSXy8/vnSA5Fv5oxOdPG9TbR
qxHmSMYZczHqOk/9EJ/6qdMvawKuwkdI8sg29FZGxQmTglY0/hExuR6wsepIESvfDwiPjoVLxeH3
a6EV34aoLX6b4P2ci3xRPkluYuc3SuX+8z9MWSpA0d/iCdqSqBLXUuamoHnhqgmmG6L0VCVwJkoA
E7hUx687aZt6f8xbuxZ0ALeLNBhF/uh61kplKSMkkzkcp1hfgijP7U8ESNlbXfBMHuzbW0cRmi9o
MA+nHN6j68HyqPTmSKVjoeLC8aXjjCiBqjjTUcR3cxxptszFQXS5fQ1oS1KQtzuK2YUGoLXCrXJM
RHdwkd1KGCFv0t8lpAb7sHkFsi4x2kYwihMv4qO7LvXD2GJ0g/FMtp60waifp7Uivizt6KCEfuOr
QU9EwwVvTtqhW33/JledlSCebgRACA6HZwVY7sT+qvTl+zcIhGkWEXAsj+sWqKJ0cWE4dHlCliH+
5hjlUvqFUjrnrNKHx3dvRvppUlEBuA9w/81NYy0DvjtaSowXrTGicvGU1w9Koa7Ji66J7qgodONi
Aw0JGxyfOWkftAnA4sldAEbBzo7MTnODiAjqT4IFTfdH1Rz/lv5S66PtFo55UBq9sT853iBWeY4w
gtw2HVRVNK4Wc9DRDM6fWnT2XuOqLg7i9ZujUBziqcVxDnWP69NGU6lT1oFNAraifM4HPQ6WKj3S
L7+xFSUnF8gP/BkdA83rUSqnXKuqG+ew7iz726JX/WsPBuGb0lcMeH9/3Hj3SBmphdJ05Kre0hFy
s487xfbY9qODInk6mFbgRRY631OadfrJbS3t/Yec8aQkGJVf+p2bPeJ6c4oNJmkHffo+wvOxsNeL
bhRtGYzARn4Icp/Ur8omKQPqYcORdtet5ZUMblRtpAD/LyfR/wS2GvSaVukWFASKpvw81eiDnpIW
G9TA7oe5PbhXbpwIaui/YMKU1BG0uP6YlB8ydwHzH+adJxB0THplDLACXeuzlutL+9zUWfPBSRst
frj/aW9sVpkJcWNTx0eyeXP0S+ldaLuLCsfHKE+D6mQfnN623gtLR6eVs84T9KsQsH1hMzxBac5b
KnjFrglL1RwerEQqDqrCPRhqD01mLNzVucr4cpSHNmspzL7DRHPQwtSiwOevCRVScCQxPqpgkS6o
NCzzuZyy0gwoACEFX0WVImmCQ+JnQuuPVBVurTAXq4zrsYWBfnn9bbNlsRMqUmrYIQXoj5kqzroy
HPld7UdBe0symEFzYVu5RZp3nTWXRTaq4YSW3tuoDO6T5qDSf3+37C8CsLuEaLK4Rw6x/Y5e0oI7
p0IbLh7IgtnTyr/aepn/aGxlwMzeTP++P96NWcFZlfUHJM0xdZZ//p9TWLe4ddKDNsNlqZd/0d5d
ltPiGclRYL8PKXj2qK5QfoZFv4N0pL2OqYZeVWFap8arsMf4YldK8lxkcfspKyLrnCWW/mh0VvPu
8wdwUpfSWXw1Ce64nqEYHa2tzKoLyyzKzo610oFHhMX78t6FlPhMdMwJNnGa2eJzcsNaYMDiVDna
bfYAZHR6XQ3nKBWTW/m63AmhE08iSXABdrRln2h213nqNLahpdjDqSycwu8W6zeAWCbVj+rsoLDm
9231ic/w1/0J3gA3MLYU6CekoCGubnJ1q8vMsVnUNnSVCZx3Iokipet0J1imo1/Vw/hgFLVzog7v
naxCq78YaG+9/2uCSyU+pJ/Bo7xFjBoThaC1UXoe5TWd/S5Vxzyw1z47MnrbH0QZPcmQjdya6vfm
YKQO6LG+VAb6arrzDYrZsJzseHE97ELNZTxlsd6uH+8v8f5JJMMmfqLmTg1h52bb5OasmG0DHYxm
yUewVrXzs1uyvDnNJa3fg3t8PxrhLxxkUiSCNdhZ1weDrlBVciv86lzUj8aw6h9HrmrUVKrDOv2N
sWRdBPFZbNal6PX1WFYbe2ac5nXoTlnyZNsZrNOqLJ6UVdcOXvr9jUakDT0HfTQyTqSHr4dKuc4m
VrgOa7XtT1YzD1/Wseg/3/9U++3BKEj7wg2Q1Dpvsz1Uva2iGA5nmDtad6pqW7nElitCd02Vz2XX
awdYihvjkTZzsfDyYHG4NZfLkzVaRj1tQqMbTIT+U6NYfEXEuHsDEsizILZgdj68e5IMRv4AfEgG
ipsTD3m8LY3cbngcHARvh3V8GYBXnKNm7C95Y0cH+3//6X5JxzBH6ZYLWeH60xV5MlIqpquG8dr3
zBiUh3hp5/P9Se1fIlphUmQM1LSN4Nxmf9gVuiCDASpFzXotSFAY+NygtfJYxcsPR0uK2G+cyj3T
cf56f+D9GSByIKMl06OOC5f9enZVbOoR4ivAEMpKrG8eidHvWast4gNYWePdp4ALmlcPTpDEcG4P
3OxMaQ3lnJpdG+ehsaRJ0FIqP0hr9x/s/8SzZG4LTnMrjFy0OSgtN1nDaprj+QQlx80CBM1n7907
EbIsCAcQ9QBvSCyv1y6NphwvpFEPs3kuL6WbiKB3kvZjjgXpSfBWHuRj+28F2gE8PU1l5EmoDl6P
p1hxZmNBZISlregeVqpG1QRz1LXek1mb9qf37gy8FjhmQGIoRiCJcj2a1QHCzjjXodP1erAiCfAQ
W3PyNhSqcrCQN15xQiFCZbCeHOqdYnY3DXrhLckQViIqntxMh0SVJ8Nfgw5fHZXCVJzqwVFOEoz2
IR+btIJqYizG+f6Ub+wcEMaoEEsiJVWYzWFQvCxR+JMR5ENen4ahyJVXGx2s7uBK2X9IpK5AlxKQ
SamZbZaZ6lFWtVYuQtSGTJpQOm1EUPDKczJM2sGbsJ8T+CmKBdSSoM+Qj11/RiAVWjmiFB0aa+yd
dLWZzjnhiX9/5faZLMpxkhNKL0MS0zabBeOlTBfY0IbtXCt/TIk7Lx8GyoGPeT/FvwN5yxRElq3l
yK5D/vrr0BOOGvUQqIVkCnDjrmdn2K3mdHUzh+vUao99M06PsIPzc1/n+QcFLcV3H0GE3bi4YK+D
8+Ttux5vcPKuJ8TjBkuWEjmGbHio+t48pfBoDkLb3YdDuAdUPQQCTgWJ7eadE9VsTbB4DJYUGXGh
Tc5DL9L8vVtejkL+AY+MsItH/HpCiVXaHZglIyRP+ldzW9fXRfPu141BJGZQoki5uralW+opLWqd
qQ3RtU7a35vS6co4yJykTB+1pbb/Kcfam9/ifMirp7wxCvcgULmxlkj6AQOmNCBT2M3N2dZZl4si
V0OPnuHDoCpuYOiJdlBn3G1GKZEuXf6oeBjkXJsvFnM0oBl6aihoD72m5gwXTlP6/tXs2vS82FM8
vXc7MhXQrESvFN7pj24OdxqJBgcNUwtxb0h+4OHjfirV3H0raz3/4/4Jv7GE5MjyE7Jh7J3k3GCR
CDSRq4Vjhz1jtAwgPyHqHLzdN5YQby+aWHDhMBLbatykZhkRIzhWmPf2/CVJVS2Y61o54QhYnp3J
KB7uz2p3E9OIIe8nTLAJyknGr7d/NCSLNy29FSLKbXvn3Gg0qm5uA+pfWx2RPd8fbr+IPN8AOigK
kSpS3LgezlNbYxgyzQo9IgZcFDsd83HYSu2P/2Ec7kN6vqAwUbi4HkdNZ1Q1YVyFo5aJD2XaEUU2
dX/wjO0/FoU2IAc0Ksk1uD6uR4lamK5NU9ghB++5U8vhpFhN2Gqucsqy9vv9Kd34UrwwNsEx77Kk
wVwPpkZum7q1sKR9dXoyPKXA11KvkO1vj5hGN4bChYWyLPcvT8sWzRZHg+sJe3HCQgFQ9FdpOBX+
F42K4nQ6UpY6CLRuLCONQKA+VE5oC25he6NInNxCHj60qWe/0PxyOl/zhuLRjlXg6UOnHLUqbkyQ
RSSq48bg721K03hEULbduKFdj9PDoGTjQ1TgZjaJ7t2IItnNkhQFZLigiG1hnoNdWI26TAyVDnh8
oNBmiDOaNthw1nWhHtzztyYG7E7CUihfM+71JkEaohLLaHuhHqGgMyrtb6mTFk+9rh8c5BsDMTEp
SceTCfd/EwekWhfbmRBRWEJRCOfUFdZ56PruqznEypGd3s3BQDryFwBLUI/Xs4JbVpQJfoWoUdiN
6aeRO/6h9AVoDvDbf777mIGhk1UKHjGSws3EpiRWE8LxKMx0az7NdVM/dQ4QWaWzT/dH2oWMpDCU
zAxJpZNua5vbAzB/2zitFoV2V2ffKetbF3TXtXPVzsupz4b1sYm95On+oHKpruJFOajUKkR4nzLJ
tkm3VoWN3S6DloqhP+QO/ds0c4/04/cnmvtDeomoEhsFLnbzwVJuJyEsXrG1/KOe1m/AqRFQrTvH
X9L2r/tT2u8OBnNlfZ5KNkSCzZ7PYrdVxpRbONba6Ky1VvVMQbh5MtYsOYCZ7VdPDiXRISAfqSvL
ef+nLm8JbxiXSbGgWaereo74lzMoYzLgvj+nWwOBtkfnkcWTLYfrgZrYTLpoLBwY5ObyVCSW9cQF
c2Rist+B9FEplMnKHFnL9p7vaE7Ns1s6shJR+NhgIsLf/Dnr6rM1eB8hjX27P6tf3oHXuw+eB2Rg
YIHAVGFTXU+rVFo7TdvJCVNNvI1Zd8qaBQV7iG/i4qnjQ2r26BNRnq5X782ppjhoHeOI6CL3w+5H
EKf+MlTh8t+ccChiXFnQVEMbzTvcO4q2CHSqk09llyCHWSPEfMqTZvEjR4yf76/Ajb0KRlzGC9L0
iwzqegGyXDGtIaoduVc7HwyM8gStHjW3Lj+yO7s1FB9VqkZIbM/uDNZdghPu6oQZaPgXV89tSmi0
AKsp0g5ushu7lRP1i9UI4m13Z2ZN5WAaw4rWXd79XcL3+bdz2nfLPxLOcZvw4gCXYvE2a0dyNNg1
Zl5hPif5x9qZkrcuG5WDYGQ/F8bA0pDAgJOHbub1FyqiZi2sfMkuSPsasK2YkRqYST0dyS7eGIiA
W96TbEQgx5sjDvq3FVNnZhcgNSqSEEpxQgBQ99+74ahMQzhlEPB02KBcTydVFqLw2Mouw9zPZzQV
1mAUpvZIR6P7H4aSaQQge4CjOw6EkdQLSnZ1fkkKR8tfZtuJREBTYTWeqjYqj0jh+zeGKwQzWiIC
yVfbqnSOJeK1vMr5BWWL2vbX3mgCpbOMt7gvQOyVhEHvvpTliFJkiViDS0y9XkucCpI8b6f8wjJ3
2Mx7yzkjgTp4offn9nqUTVE1ynXoMdqQX0BAeOj62ukJtuTgN21aHEzoaKjNdVwrbd2l+IdcVKsZ
Lu7a6R+Mduw/Ls4yvrfyTcMCg2z8ZC0J7dr6d1ZOQxJmMNQco1gWZ5Pj9+BxDy6im3uCZ0UG22z4
LYhTocia1YOaX0SmKj6Wlo/z4CAOYr+O3dC8u/bAlEhb6FvI1vL2psDizsr6xsgvEzF24JViOUfR
mL642XT0oW7Oy5ZACgKPPSiunuu55MrKL6mxvhVFdoKm/jImmhV0IjqiIe/fR4resvigwzqVEITr
bT6KpXQqyoeXerWSb07fr4av42Si+ZnWT4YvKqmm4c1inE9r4RwKH97alQjZyLly2wNtvh6/USEM
GGWRX7pWMdj39tAFOTi5IRBUeQ6OwI1bWLbRiEpwp4MQLf/8PxHdgONG0WWc6QEF1TcC7vqR4nr0
eP8WvjkKUGa61rg3g3u9HsVOXHsecTu7pNPsYdBtpk/zII6qjDcWDnVkIntIFw4V4c3TZSyqTm1F
4wKuUfZKI2dFZDpyUbpzDllot8aSiBGJYaCyqW42SVKbZREXS3ER7eLpZ61s4j+dKOpXfxFePQdj
U/NuVo4N/6xFfvffCjaSFmilo9KlRxL0tVas9d+xq7y3OnM9xedtV813x+tAuRE74yrg1qFPdb3u
66hqo1JE+SWnxPUTUHN7niZl/PP+171xOsE5UX+k8gl2cltczWalTVF9zC+LYv+eG+mTC57ztOJ5
GOf60Ue+tZWoAdH8BRsAHmmz8G2SlGvdVcUl0d36oR1rKRuxAPY4eM1vjiM3K7GqZHJuslObjarl
bltcWiUqTglyyn7ipObp/tLd2kboOcllA/MA4Pf6A7XJ1KTD2BSXtDHeZlNRcPrpVl8s8fszKpJ6
MA6ydQ7qbMsmqy2vUyZhFhdlzadT6TnLw1Im88P9+dxaNelTLnVbZJSwmU9RNclA/bO4VF5fnsql
EIizGubP/2EUnhcuR9kd2R50XlAjQTekuACUrB8mN+/O5gju5/9rlK1aGsVftdFjpbjA8E6DSfRE
qcNypK9xa8VkU1d6xvCGbms7TswUk4ZRBiRig1rkOjcButv353Jjn5HeAi7gb1pX2ybgZFWKOdb5
8rKUcYftG84H4lXNjfLLMsfGkb7zzdHkpSPbUyqIlOtd7SRpatqotL70E3xn361MO4i03Dj1qan+
eP/MbAkEoaBJqrfVJ0msIsrogiwveusOj6CG88LXWc8fWpGIg2dM/u7rzFn2UclHQF/LAsjm7mnU
aalEY60vSQbUG0jBkA8X4U5qc87tKDXPuVK0auDi93oUlOy3ifRZsT2JQKEzsr321mKtTVDs+ouJ
U/o3a0IDMbNgPNxfzP0osJyQUWWveICCt8XavJs71hOTDT221wc9WupnVRPNeyFegI5lLIDHipT2
2MbCilZ1a2yOGDmiefGxxnL9eVQa7QGV9KN3ev/FZK4sBex+pYFb5laMn+IyO9LBryidwGjs8k9d
ac0Poxm7J21RtL9sYbwbpMf8sPGj00iDh/rSJtrRIVsvc8786GOmq2+P3njSFz5fIFIQ9I4QIjk4
3zfnCfuTUioTpb55feLcJoKwK73AjXRS/Xh2EgiZmDd0GGY+UNNd/My2v7x7sxBboH+Lmo5h7pq6
5RhZejdhR5HO9nRRpmH8wEP8bhsyyvhQ4QA7yjI7SJvrmXn05ZyyVBklUcBv26n+ZERq+3h/Lr+u
ieujjboangE8kJJescUveG5aqbGCgHrRm/30W54YRYVod931X0ogdOmzbOdNfpnWg/Aj6I3jFKyZ
ieqb1arIkhOZl1HQa4v8z3o6zW9eCvY2VJPWmXzDq7ribBrF0Png+j0L1cG0HAOA/fnRs7W/fJkJ
G0G2umFVb5/gFSGq2nSYSd8aGLdhXGD+i48yPqZ9vtaHKu03rgyZKQFCl4pK6Jduvk80Vl5iVUm4
WrOtnkdEzdonT41b99GOek27iAnl7FBo5uh9RTmvip/5hSUVmDWluo8yblWBSbaUNjAWDHhL34qW
NUYgUZm+6KMzKoG7GFH1mo6dPrwNeTRlQders/pHapdl9GybbT0hLYDI/9dpqD3x7paSFPwjP6Jw
qdFi31z61tKtrdqreZg3JXn0sKQPlRcXbz1ltPP9XbgPpHk0ISpR8AZJTWBzvZb4nCDpknVFOHjm
DOtrLc5d56pgCNg9Ub2+27oG1D7EDNB/1HMg7m3Oltt4uRrpaxGKqOvK02pFhXsasK74rOuZpR7E
U78MFa7PGGxPROMBSONJjIz89fQiGo50KBiuxARjqPx1bI3xuwtIzzmNOYXuykfb2nMg3JhIgPl9
1ltxMFmq23zEsh2UQ6aN6U+jsxGvpVPf2w95FmvGJZlb1GOwy/Cqr16a6fOpiR39H3xooxJKtVXB
uY8NJTnbA7Xa3wudZOxBMVZ4GXNCav9mVcL7h3pTm/k6v8cL13FR+8cCBWdx8I135wVdBXpeEprI
Qwvv9XoRIJlW2VJXWSjmwfQXR8lOuVccIQX3gDqQXuxXyjKSzUv/9XqYvhnW3DChvHX4o5yXTkM4
2aqsh6yLSl/Eie5jdoMfUmUhwEN38bFf1vQADrOfKtRe/KB/QWEoMWx+Q9LXFeEt0HzEGPRnbYr6
37Qk6X+7f2h29x1lNSSmJEKR/AY68fVMRw9ZB8QqOmRBo+a0uEsTZGWkP1pqctQ5uTEhmJm87CAV
pTPrJrupa6PH+sLuwqbQfw5WbiLhgkfM/fnI/8nVKWE+ZJ2UomFiywLb9XzyMmnceF27kKOQm+dm
5YieIjO1jJPS9pP1rFI5sM8TpY6/afHli9/3hnL0ishvs/0VaJswPPw0Zrq59RDU6lvHRm67bOv6
zUpF9jhn5fSILaMFaHd04sdqdot/8slWD4BGu1uQLFXq8kE1ANREI+J6ARZqqGaHMVsYJeM3kZvj
h2jsv1qta7yoWVIc3EryvG0mKj2+eTHJwqTd/PVo6JlGppKmQ6jUnf0UqQa08yar0dRP6zLqg2Wq
BPly565H9+F+ntA4ZZ8dLT0wxFuJKLTzLCyMEEApOxQ6nycnZ7qtriUPohVN8dJFddse3D77z8qY
sh1CRCxxcNvDUuLsNmTRHParIGopqklRX6sOj6v01Kut27+KaFjqD02T5F/rul+Xh/u7e39aiRPI
2InbEMWieHa93FKxQ5tmW+oQada3vPDUZ1NdoV3hbnfwcO9PK1LqXLVoLxOl0ua9HoqbUW/iCDmg
Qk+nL+aYLR8WoEMHycyNFZXFDkChUH6hrG0mRA9L6dSCW9RecksJEPlSB19xYLGcq1osXYh1lBN9
6kgSha9SaS0Pbtn9NiLwAknMDoYIiLDN9TTHUTP7ooaxCpdUkYWQ3O6DOrbL9BUCESKdHaShIw7G
/jPKJIPUBlFZtCq2QaaHciB4234N41zUp3icPN9TgQXC9/j63g3D7UMRHNYTVkA75/p4nUdUWDQo
pKllPyEK0Z+NVosftWY2D7Lf/VWAVyatOzYoJ5Js+3olwbmZVb60WugUVoRO16j3kFkW/TOhYfrZ
0ET1NilacnAkbywl5xBpVSj4YCq26C8LDaRlHQCNelPvPiH+ES3+nLbdp6RGP/H+Yu43K2glllPa
tXLVba8cR4qgFa2lh2tJIR2fCC0hzU/QIH5opbt4ECf5OH6wtXL6EU+1dtRBvDFXMhPJkf8/aOLm
SDqRnkPeVePQlBZf5kInHg+h+bnCEPLgXALu5XNd3+y/6gzSbJLMmBjj+nNqYliqNZ7LEAqSqD7U
ishGP+6tZNV8e0CB7SXuxJqdYk3r+2euS9UJ9D4xld+LKs3iL+0IBTU0QQ98ET2ChE0w2auKltlk
Vll/GtxoTc+OJ7VqUy8TxVc7sum7isLvKxLUhF30lbSyC2SwG6xzbDr+aCr5A/oY5UvO4+4+5HPb
/wYKQglyG6ngUsR/uGYi/DxF+AFrb6fQkHBHEcI3RTsGdWEVg9/nXVkH5WQ7p95e/m5zq36llenk
HzUz1QxMp0T2Vg3O/ORZhfncD1aUnaJGfXAUb+3P2ORlsMzXofeA4CGH69tdRLVWbQwta/nxnfux
KxrRBaXXxlPiGyBw3aBXPOfFwrwTys6wXEpDn5ZgHBfl324QxOkx5OSf0ps8CuZU894qd3hIJ1BJ
SMG3vjtqxW/dYJDfuatYjcDhQfXjtU0eDWQmx4B81rV95M1+VpFm+IOOIG9kT9bZJWSc/bWp1AU4
Gs4bS2SsIJys5pQ6McfERcnIjyJ7DiZcQcZgqO0HYynQjjQr9eTyjCoBJDig5lWGT+1fI//BT3Np
MersuyU3/dHT8yowsiTJznk39uOLi47VFCCg2DS+yFfPeSr0AVK5XUbW8JjGa9mdjBw5kjOuHbH2
RJUp+m6qc9Kd+DgjJ7gax5mfmqxr6Sc9ihBBb6rK8DxqcbU8qEu59ge31+5sAbGEE0QJFNVBiLCb
h2gdrbnB7BFmQu8mtJ7AHfymZ31m+pOj9l/uXyS7t5X3FJIVGFkTNRvukuuz5SWNpk/maIYKVcuz
lY3fiqo8UmLfRcJQYyD4UUOmDYM20SYGje0lU/kmLvdxim6jQWkmDlZz7ZnSWrif1MWto8A1Rce3
bpS8+qhUjZocBIi791X+CsxW+QFAxHY8/tqtDYXmpRvOpkuHO1bp+Xld/2o1GW7lHi6T95d2/x0J
cFGN1HBDorK2szKZxgEJ2RHtNq1HIdSJ5/SvpIq85kShvf10f7D9dwTkLKsA9Jul4MzmQlbboVUT
Kjih0Ks8cKCXneaqPsJT70YB7i4VXqVDC/jmLbmRWrIVx1wYYV9nOF6abdwngPmjyjv4Vru1QwSB
TBAur8OI5AnX29KoCxFFZW2FCmZcdlCYefxVCKP7Z7Dm9AD8fmMs8Mw8ZBKKhfKE/PP/dM4XqxaJ
SF0Dy56+XQME0Xr7eckKXTvh5HmoxfLrU1w9Z0CkKHWg7Uc0S7iwOQ3KJOtG5UhJMW7ESElReJGv
5uU4ffCiBMvTJSu9z0BM0vRJb3Vq3tbqluLFKi0xnDo8K+zXOiZme1mxhkwPVn4XO/Hr6PdhNCCz
VhbmejXcLs47Hn54FBSDzzg1Ja9dp84g+5Sags/sNK9lB1vrIFneHU6Z97OBJR4JhM1WK22mdxbj
4GWHy5w4j2XnFdP3eG4L53FsIlGfyeXX9/bUoVSQt1EQBHa138xtnkZ9NsY196zIo4fcdDAV61d3
OrgHdrEauBo6qewstCkgLm1WdDSrxBVRtoRlpUXnFO69n03ib6/JvS+OsSBmUEfmp7iajnqF+9Mq
dVspHbO3+QW/Skv/2dhGlufwdBslFINph/0wZS8AV99de6RSA20WNDHCQiD0NtHZaKVup0UZSH38
XtjH1vDVGdvobfUOrXj2exMDRyyzIQVI9s0WCeqVYz9UTuuRCObF53F03MekGtyH1p36kzOo0T92
fqRLsd+Yv9wt+HD00qRm2PV5GIchbRY6RACYE+ONbKnAHG3SnOLk9ouyPCZKV3rv3TFUV2mKg/WQ
yT0753rMimZFZVqTF1qa1nwb1tl5MtKuDIDf4M1sx0Xx1OZF/mdTDdpB8HFjzzA0bSCpM4+I4Gaz
lu1EIVaYXhjlkX7GG9o4e/ls/C+j0FGj2seKQry+niCErLRXe8sLSwrX/qREpt+jS3OwjPuLHTs9
Xit6TbIq7m56abMqhhwVZi+c9agOEJxyT10zdRe7pkb+zueXL8YApCdUR/nHzS5xmtkTqw2kty8z
7U9qi81rVZXJv/dH2d0kjIJSK1czqFTQyTLO+s+BdpK6HlZP7n9q4OtPByePD8baV9PPYkncPlAc
4t8HE10RNA8Vrfx5f/hbe4N7lmMgIymuluvhl6Ye1XqMPR7KKA36ErMSdR3ngwdoFywySa4UuB2M
AQ1Z/or/TLJYmnVCp8QNC/QxzJOdOD3YuXxNRn8sVC/zU1yx/jSaoV3pVcJ0BCWQT0comxu/AlSK
SehG1R0ljs0RJAaHrEiaFfajcK2zPs7Vh1FdF9VPzMm7GP2YeH6R6et6QiE80b+ZZYIV8bsXXErz
0iylJIS35qbPoik1t8PYe6G3pNXZjCKUxbxqOBjlxg3H1UaURdELStq2Tq1EztToncthdEXl42H+
o4601NeM+oe2OO9/6OnBAX/nypRtxm2guqSRni2oicKRE+obdI74CZDu8GZ0mKk5ZnRE1LxxCchS
P7GqbD5DbrzeTk0eJ5TdsigUGN8hRQA5KZtSz3c6ez0o4P1aqevIDlAwgTHMEDwngbdejxXPKqoi
uHVe+tld+1POmynlbvBD9eO8Mj7NTh4VDzbCtv+KGjmCD7aXuKmv9GilFokuRJAY6PqfhDY14ltd
5X37VV1zIu0EhdzSrxp3cU5q7MXWh4blnT9oNU71j6vpzD8J66zysRTVmJ0E4h/qZSwHtz7lS0SL
bsZTfDyNNqYTT6Vo0bE2ph5TCF1wln3RdsPbNCixGWjOmml+7o1x9tEcKwdcjNXZ6WNDO2MONJgY
w0mAmXRPRRkZ5nnq5+qvwkHD/3GNO0NwSE1RB56iWd8FLtOVP3mD2Z5UmCgg75Q6a58Ww15rv/Xs
eERJXl7OWr7Oy8tUOcjyOg2R2cEe39+cZJ8AmGR+JCkKm9qq6NQRKDrUKjdWL5Mj9MDuC4Mij4by
eobezEcJzHmliX1k6H4jZvlFnOTeJLsA+nC9Jwh2AYk2nC4o18sZ7Y2pojWp5q/jmI7n3DXWj1qU
u/FBPH3jrgbHQNMF2oysmW22fT4hjjklgxKqnZd2X1UcTdiEk66UB1H0fmWBbHFxkNdbsiG8WVmo
f1OidSK+JG7Ufi5bEaUnaxqW4mnoIjdPfJ2e5eBblds6n4QLWfCgFHpjpqS90JCQFae9taVi4Trp
CKeNYR+OY/a1XlTzbNTCPqhC3hoFxqaULpeXyZbvNOc2fqsc5XBazPicJnMamGb/7qYK2hvk7tRj
iL3oQmwiFs9rSVh6SI296KrJ151ifUJnZ44Dpa2O7OT2O5MnnPkgcgqFDMzd9c7EgdGc2rqML308
jxeBTdNJzOzJojSSZwpQ9XfctY4cZffrCFcMTUra5sRJO1mAbp29ohZufNHIJwNv6GICs/bdaFzJ
v0ZGkcqW1PTZYn5zOgydSOz4knax9myWbv+7R2/DT/SJsuv9R/rGMhKR0UyGYE6xYivcSOE5Bmlk
xBczX4PaHv5CGwV/lnp4tqlinVzl4MDtHzTmRtMG8KeULtlq9KVuoSVRlCcXb3LV2I+LtAjoEppf
vZYw+v7c9qEBTxldY2nNRMViu+vjvFbWFvvbizU4tFDW+TuKUn9Htip8WFhHzki/4KTX7yeVL6zV
gFGTl9PauN6Rs4MsUtNFSji5rZYFo0ybQ9sSscpjkSrqjygX3JxofCd5EANXQjIaUFn9KJCEUv0+
KTTzUcstazgP9Fx+IE9MY2KY9BoVp3pwlcA2l7r5+/4i3fggUsSJ30vXifx3c9XaqK07Rt/aiMqj
LE+H/e8M8NRLqhcH8ff+qqViBFeB2xyNKooz18uzeDyPwsvtcACyAAmSvtJngoR5ChLFNT5g5TCG
c9naH1sz6f+6P8kb5xY5X7ASSD7/Klxdj+2aZW7PE0ID5L7pQzbYqk/VzzvYbzeWEsEQNhytHlA1
W2DRSn9TtDCkwzR17NdyUWlawMCevkM3ib69f0asIsRFkhmJt7yeUTsXOkGB7VBxWqpzXFX9S2O4
Rzf6rXVD6AIhZIagCrPZ0m02V201J27YjPRqGkAIhBvmUXhz45xSkqURjy+cVPDbzKU3wH71KN3j
MDP9obTrp7mRQovkDr7RIqb5/pVjH3IxcM2Sp22e/CRrMmuNhRti3Os+jXVmnBvFOkI43NoLiITA
nqLvj87KZpRG6CXamC1NA8uZf1/oErkkvP6ELMS/9+ezx1iBsEIJChTzL07F1oXTK6fYrhXdDU08
Lhof8Z+qOHnuODxXljPGJ6PLp++1IM/0CfyzGhDa0KeBaiOPdb7/W27tF34G7n4y/wWTe70rp9qt
hmJc3TBRFI1sL14C067dp/uj3Fpb3n26MVQ/PeQTrkfpu8SBb2MzYZEJX7Gn/8fZefXIbaRr+BcR
YA637DQzzZFGwUo3hGTLzKGYyV9/npq9OGp2o4nxYne1WBuuLlb6whu6Ux6Wve8s41b+dWtrAg0n
h5VqA3T+L4dKQ2Oqa4PGBJjI5q/CVbuzPpj9V4Qtdd+tdO/D/andeI6lmyppg0l0w5m7HK/X59HK
89rDTaRbRknBEA/VooGkiKvuE83ZYhf39ZsF+KVcA7mzVCGgQ7JGyCWtVmnTJMVR3BR5o7BXnseq
qA6uLaL/cG/JJjitChIatIcvJzjCzAzjkNO3DLRLI61zdu1SbznQ3dqH9GAAzOIjIkufl6OIJIpH
q2EfalM7PillFh+g4W9Fg7c2hxS1k+cO3tS6FRKhexvVxcTtOLDbxzIZXpK4Kp8nRy0foqisf9/f
HLf2PXmxFL3wqNOtRd9qXXjkvhz0lODqYY406/OsIoxox6ZxvD/U6zqsghmqRyAaX3uATPHyC8Yu
Ekrhonpnw5owiuPn5C+91xmavyyj2e0Kx+mLd01TabHvKgY6iboQi+JHlZK+oO5nfOkGu9Se5izL
P3tWmn+JTGv+ViPB8q0Mq/kF1kr0PTW7VN1VrfKVUqh+LMIU0EHrjfVpDIU1PZhdnReHGi9odPez
fHEOnAXtm5m7nbpv3bTDcScpqK1pWWFu4P9eSW/rTyCxPvQ8kGLkfr38BE4Ec7MPSWf0PHY94ef5
pPZ+2hgAfhHLsKgy0bKcop+untvGjxgbdHdvVJYJiTIB7HBW0YQtecMAanwc89EWO4zMogd4GTXm
R0251MewbdPwsVS7Nn4xcyX/9/4yXu8YyaKBpgg0i/B+rW3TwFUWLU2ioDbs5POYmKHvZssS4LfU
bVzKN8I7lCdgdsn6uxQfuPxaeuyUoKC5lCe9WAAz6JGGoOQ4PTTVXGV+nYzuYz/Nw0HTq/Dt9QKD
wjIXNJhmSo5r9pWKPtZSU8U+uxVMFy9FeIAA++1xCvEJ7RvAUYSxIO0up5hlFsSkCab5lE0LNThq
zWAx9L4r9mmZ1ASuff72VjIxBAJZSDyBR71qGjlO0SzlFMFkbCku2W2ZnNJKKP5UY3F2f7NcX2cg
tLnGADqA2lbX5B0Vb/ZCxb05SGkWAfaf2wMYzf7RrSZjX2X5tHHAri9pAK8As1VGxbxwDYyKotD0
2ll+znwaDjFl1T12blshyY1Z0WtAgI6uMHWe9aJV2qxmcxXngZUlMw6d5mnOKdBNRXhU3MnZCC5v
jQaMTgqQcm0gTXS5RUbi5MrTK7AZWtbvhdqkR73UEIDXxA+7sJrj/SV7pcte3lGoQUMpgbIrqwVr
RctsItkSyVgEhtHp6YnSBMgqBQJf+xCabpEGeVtV9dNkwlvwpwX6wX6cLc/cxWpq/sSD2XUPo1q1
+cFeGpBFTjM370Z4GKCPs3T8ValG1VA3LRKHSmgxFb9mAoVm7459+9OsqRajRtA7ny2Nl2lfTJWX
/BUDilleCGLmZg8nJlMPeoac16FSov5j39ia8MU4641fTNxOO0NMyz8RG33wl6FzX2xQqzhM6mL4
3JsmfGeL1C092RU84f3G52M1Vl+PLI2sg0hdGrmuHrlJifXFxG07oIMR7zRjGfZFVSyH+6PcuoQl
MFd2l6kLrKXMNKAtdW+JMogUy/qsK5P7JRzD6ltnJm9mpdMhoOnKv6nzEZPII/dH90n3Ji4l0ZeB
GumWj75BerA6dUvy5eaECAnor9KTuJLtS5zey4FplsGMTP4Rqc7kUIIoPBb9ZkJxaygIrpKEgHQO
WcXlhBTFTlB/asogTsLlpOApgkCsyE41JIyNZbpxHZGEyn6VxKYDp7kcKi69QokVowwQae2Pje2G
R5Mi8MaWuzmhP0ZZNUGpN1dpVUxloKB3/qsfgdC0g6OdJn1ON+7XW0NR15MAW6o7V24pbVK2Kurf
bIa2+4hvJP59XRTvpmnYMmi69en+DDNWQX02ZSMQQ8KMKNKzMziEZJd7ivd0/xzdHIV9Df+S1O+K
qBAZsSoUPOIDA6Nsn1xT3dlK4p7ePgoDAH6jDYaw0SqOEcOQ2oNuVEGe2+FBwZ/o0HTlljvljbWB
0cI0iFUo/q+7lpQM4kSUWhkUtJp8GuLjQ+E2H0Wo5G9uMCAhA2gV3CIdflKi1bbWqA91vcthLach
oUGqRY9R1rsbi3N7Qv8/zGoLhLHbuVarlsFg5/9oqaM/kASMPtpdWw6Rt0YCD0HVC5angbjs5YTQ
OqyauVfKIO0T9whFqe52qRFZL0AMU3fjPb8xGARIkjxuOnb42uYM2FeS5o1dB7qbD6ckQUalqkX+
vRbOlkSYDA1WjxEde0St5GPE7pPb/4+722kjL/VELAIpxYHa8KS977rZPos503Z6kVhB7jbmVgBx
Y1Cp7S21UXXK7Kt4paqEE7lDJwJsgZXh2NlR2O/j1hs+3T9V14AEfNSo1Ej49GtJ7HJyOVmR3sx2
SeYxvUytQGxT/ZnVFVTK9CmtjMSP5vkTlt1f7o97486Q1TGJRkIrAbLP5bhuq8xTGrZVQNWq+Crm
PnnBd6c8bIwiL4XLtSOOAD+DjJzEyK2hDom9jHnMiQ6SOen0j3q52NGuNrnoqS2WdXNy1TDtP4y1
EZvPvQU80O/MIep2Hm/NFOBhnMbv9IUmxlNX6JP3XA7R0HyI9D6pnpcQKTJ/mZa4RZ2/H74ABxR/
e16aRk+VuUTF2aZI65yMHg957EOtmjAmYskPngCACVwPCtRZBYmt7dSxJS0aezX8EY9mYfuqO0e/
nWHCK0mrh0p8Gp16+aBbRT4cl9xUPuaUqjCbbdPkX0/U8bC3w1T/ptXdGO8bZ7T7jTzy+sTxKcEg
YWAksZTrLoqCPC+d4bwK5hzauNPb3a634DZkmVltHO7rzXE51OrExfnSdImZVEFsONkBo/PuIKD3
vvmIMQpFbYnm4hVeV1LENCGY6Aly8DBSTlpqGLsad5j/MApVbV4uOM14WtqXG703+zjB6E1wScyL
8zAY8VSjLDHb6cZHk/+g9Vbn2pOPCgkp2fDlQBNbLbQatnqYCW3XuFO7F9OIG7ypNP0j7sSLtnG6
bu0IbmDJ3KW0TJPgcsTWzZOhI+kNzLhz/7GcVHwxqq5SfYtWxMZnfO13Xk0PtCkuO4SCV6xPx4sz
Q+kagV6AsLDvs7K2/jC5dTwfSZ+ab70W9vVnd0ZpioqUrZX7tjPn6WSFbvJVJEWt+vCQ1XLvliL1
IAjYC/LFSxN/z6FfeDtX8PbuIGfoBs1Vzxp2Wbfk42fbHHLH74bOco/xAq/A77ty9j5ycWfzyUSu
Vd9FfdRBKKYmNvumm1jmqYvspvcrLtF+j0PzouyiWnNmH6s/vdqXGJBFru9SoegfVWdasr1exmn2
5qcfAiWsQ4SWwLzRhrhcHz6CdCxaWJ8kqQ8UKZVD5qWZz0O3JYJwY/PR9ZdAGJJdGvGrGL2Cg2N3
tSmCZsbjI28HVKFbY6AztainJY/eDq5HcQFpeZS3pOXvWlLMifSY3uEkAists18LwmK9X0d1Q+Na
SZQtLPKN+4ipSWVohJhkB/HyQyYoB9l1wmiqurQ7iGPpzolDbaPMcx1nMCcHcCzYUomdWFWxPAot
TUYoHUw0az6ySasvWS/GPbdU5o9GtDw3sZf/vv9C3jjDMs92AGq8FkdW77AxLpmWJAxq5ZPuD2re
cwbcf8xiXPb/YSS2IfEMmwS5lsuPWHpiCqveFUHUzcDx0LEQ1vukwCDpYCY8LRub/9aaEWCwXuih
UyxfBVDUq9JURcsnWNQxPBiYIL3XvGXLIPLWmtGAkk7dkn+27jR4qZmGVlE3gSfUxfrbgpo2+nmb
4Baa1m7lBVh9m+5BIQLbAlFcR24ADImf2P2QgcjCL79npi04zo5OEwz6UP7IeJ+nyFfgGSq+ElVa
5sdl2yFslKbZ4huRozR+khmxvfHs3NpAEB2ICGhPSVGCy5/R6FoVD23eBJZWmce6MasP4WiK99aS
NI/3d9CtJaXBQupHfUO6CV0O1SWIzWMD0wQi84bwFFmxbh+nEAWCw/2Bbt1mGDVKZIKkFa/7mE2v
IS5uWawq5M2nKFc6cCFiEE+ePi9fbOCWG+CbGwOig0Z7Vp5+2dC/nJmtLAvkmFYEqTMA8jGSX15c
Zr4bZQkY5S3Q2Y0l45KmkkyTnfmt68lWGI1ALngXKsUQH+JM9Iekbd0PvTltBY03lky+BzT7pOgm
CMnLidUpJlz6yPUCchBgc6bm/lQO5tvXC3FEnh9QFwRZ6/5bkSfaSF+R14dX/BO1joUOUFLp76xx
sv9Clm2L3n7dU6H29f8DrrvPC5gIFJtsEXSVlhOLxB+qPP+0AOYGUf0Mdutf4VkbHehbn5JUhkyG
rgNB+Oo175OST+g4THJRtGY3z4tX7JBW0t5eAuEykUA3EEFUQtY3p2aESdmR/wSNBy01rDvFD4VW
7sZZbNV5b1yfDAVGEH4WfIq1uZSSzEoTTkUT9LVBL91Vxznwwix5LOo5e5pTvTsUargFAbk1Kpkn
tQrgM1DDVpvSCS0nTKe4DcrZiR76rNWOkTl2x143+8AcWvFgj8VWxHJ7UDo49P1Q9FyXe8Yiizwz
D5ugpMPx2Ihl8PU+NKWyXbNPSt7dvNrsHF2bXvNd0TUHUMOtSZVk9Uhos5ECMavaYFiEaI6hktWP
Lp/6A3rjIHftqi0RoMjLfaMaGZhq184CCEl4sSUWfPP71+qNewfwhAbLA36ihGleXgZpBHeEJ5sf
U9oANcS07wAZ7yIsYzdgtTc+Npp+iF3AUoPrvH4bw2HJmxHBu2Bsx/xnYqjRD6wY6ydY+umLZygN
QUgVne5P78YBpW9GhxVxZs7OWhLHFAORhll1gWIu2bulLJ0n+OTlxiivefZlIkQZAclZWbFBtXc9
N90bMeI0+Yq2qJtDMWk54viNjVgDzqN4saaw1vNln2dJ90SDct4XXT7v9bzsj13RoxaGCGvxtpWF
WI5/gmwwy1Y25cxV+N8u9minndOfVZfKihHW5WO6ePHZGpc3sg/lUADPydal0zB/rIZK6gSAapNM
Z2QhFV/3tMjn77aPb1rL11EkW54QgO+MrNvlVs2xsTacSUxn1cjVXWypzZHQZ96I+NdIBoaRwniw
VriIaE6uS4tQFLKuSZLlbLRUgYPcq+PmNDazw11ImwCUu9a21UNtlkZxsLEr/ZkorT1ghjP0aFXQ
wvvHztOl/FAa8RIXfpd09vcMPq9xMMzSCXBs1apDBkmjObSR6rzRWkb+fmYAe4w+OJYl6xIK/VRX
q2drPpeTTeUfLkbEb+hBZRVGvrHxX613/tj4cjDONNA9niV2/loJ16MSaqpdapxrW4MvRoWsQT54
RoeEfUCf30Y3rs3Th5Sime7nGvXhI5Zgqthpelr1e1yErH9aHqPur7Go7eR9pGZDtjdFGSObqkTL
yZvnwfEzTem/dPooMtKu3G50v+hq1zi0SddkXwZtUcTetPpOOxoxciWMPafVxmRXVyVtLhX9HCyI
pNYXqP1Vc6AObUrM2FMFw+AiJdH3nd850/d20fuN2OnGSLKrgtweFRxaHvKv/1HdLjqo926htwGl
I8ELrP4wRUOrKFL294+Uwz9otXxw4WXFgZobXMPVU2TD6E3rPDPPhoe4C3yetNsvihrtcj20PgxG
UvxdWc0bXV7kpkHSWsKoDaZHJng5vbFHI0WpdeNMBqbZvgk68rTA+it8s90k5axegNfB6BBAtIfJ
QZFUfoI/vqVltK2XpYt5RjLM4FaOlz1E6majcbRKFhhFemzwAnDuyITWU4KvrwsncczzjDTmoznE
0ScjN91nK9GWB+x/xw3+2a3xAHRKMh9HnM14Oask9yZUPhBNSJLQ9oEtVU+anaSPRh+BNyibLcG+
VXD9Oj+XhgsOItSsIPRdjhd2XluhE2Wd+UXxd5TexmNNu+qxgqjoV6jzvKM/vxxblOs3nrF1uPS/
obFneaUdAb1cLWBb6S4kVzwEhZI0PscyPnXh9LtFqetxTOIiaDQr2dekZKcs9EpcLj38Hma++/2z
cnUopVSY7Hd7JJ+4z692bVdCw26oIUKXzu0jhYdpF8I72St1tdUiXpURXqcsld4QfZJiXeukemg9
tVpEZJ0bIja/yCt1nxRVuS/GSn3Qm/7c9ww8dwXuf3EVbVRpbqw17U84O2BlYACs7TULeC+51en4
UFaLvROJPpw4QnxYK+0QAqrjAzx2ZJeyft6499bobDnxi6FX26yvm9ZWRGyfGyHGQ6fNSI5kqvXe
1GvnuICw34Us+9Mwlv2uFX10MqM3Aq1efwJ3vNTcgvd8RcQ1YftmtZva5yQt7KPQtH4Xt2JT61M+
Fpc3L80vyOq8Jogl0O1bHSgC+gqNU/UsNHtyjkMTUmToBDaIhyGJ1cp3EPisfb1NtPdmK4ZpP3R0
znaN5xTdbrExOtvIZa+XHQIVPREUxMlm9TWjNdeR/uxyQz23cX1eeFqnJ6N1nomf8e12rHcpehkb
sdb13Uwhgn0uvzPAi/XzA8Z6RpzT5CMUVn5Q1FjzMTKcNm6Q69PEFUmAKuGW9CjWdeklywWtvdA4
z7017vq6Hx5bsLz7Mg+jYwUgGp37pf6JThUF+XjYUqi7MUn5vko8k0FYuc6nxbxQukoK81xplYXm
kZcEDoCGjaNzcxQa4dw7pNDuGh9YalbR5Mponom71Se+evY5jTJnwxHpFdez2rY06IiAeOcoUa8r
izVuwkjq1c5Zrbx8OIsk0yIk0ASwNjwZ67Z8pyt1az0j3NhFz3Nqe5NvxmX0212cNHxp67pXublS
M4Oc57RoHMQ7NLiq3+WMo9iDAo1QtfyiCZ3PMRjgeYcQcPItUV0074RlCTCkSlaozovQ8nb0k5nC
0w6ljPRv1YgH/dF0+g7BAqWypzcKyXIxcO9zQfH9XtOD1d1kxcDrpig1z5Nwy3cCfXO41E72/f4r
cx2R8YLRsaGRguIHB/HyXqCUatbIDpjnMgqnT0W2dJ8it4MuPwjjQON5ODZKMezvD3rj6OP5IPGl
ZFZc76tBTT1yWn3BO7fWuvpBtwsFM0PDeCCuMPGR85JD47npLu5EtiUBcWPf0hnlQaUjRk1y/brr
eZVgyoPjH9Zkwx7lMGuf9cWWYOztUXjPEHCmuL++aNSOfQoW3TlPw5wf6EyZT/ivbZWoXzlrq9NB
MYnYlrK7ZJqtMoREa7BEiGGApUgM4gqjgMccNdyZpqY9CjvNvi+ZarxMo5p88ljan7x18X5o2uEn
Etrzy/1VvbGVZKpMbZ7iPHXldb4scqzfWgXjSiCrT3RFntsMLyEXEmnch9M7TzHS4/0hr2Mk6lmS
1QnrAkrTOnCJoqi2oGijg1Yq4XPXe+YhGc32oTQndeNWv15SVpP0iNWkIori0uVBSXorEsSCyjkH
8WD7c+/U+r5w7FTfCO2v58Ry2uBhoDbxQF6V69xwojnWKmelmabvBbl+5jui0f8KR29LV/T6IMqt
w0MhO1cUklYHkR6dWnqLy1hhWjo7NR/M0i8ytxJ7gFBx66tmk7Q7RHtmA0H9VH+j+RSXnAX2jUSQ
P0Hvr4MAr1qWNtLKKMBu2vVrKur7aRLf3rpLGAStVpJoumUUQi+XLk6KrjORmAyctrb9wnS6z9BB
l13Zx/ZGE+fW4gG+eAUncnmvaSmaxppVeBcEVVXoDw1WD0fRFdZTFUfaxnG7ORRuvkRPGDmQBl7O
yoDASErUQXfvyw9NYtYPlJL/WpxcbBRSr3c+cjUgo6VrCMCk9RNRe10aR60XBV2rKs+dOhQ/tdgs
9/cX6fr24K0DfobW0atIz2qR+jCZMvREi8ApXGkz25ffmq4Vv2rPat9NbdS9CBQCN5bremryleW6
kpJUKIyt2u3FjEtYZifAFV2wTDCG+J+w7Jxf9+d2YxgolxwvInwmue6ATfAceLm7GtO5lr5Gbibv
ep7k09tHAS3Ie8A5Is6XX/iPykNMiJOGAnRMmPfdrgaKucsLbYtEcbXtCJ4JisCxSzV0YJuXo6Ah
Kwk9Shvo2RDucpu3M9LyDGGOtyKXX00gQEfL4pfk7q8vB3BwTZ0ByDt3Q9d9Mhar/jHUxhuBHa+j
EK6bxOrsgCsaNbnvMJPxo8IWJeOnckEZdknsbiOSvdoCgEdAZuGjgcIVYYH8rH8sTktAwz2EVks3
adV+qONo7y2bCkjXi0MiTd2Jf9HbAq96OUqJIIo3C6hWyEYZ2iFZ7OzkFZ4x7vUat5D7++3WYHTO
6OUgBCghzJeD2SaeCq0ReudkXGL7sXT1iUpqWcyhr8PM3bjErypQ0mlTvhIUhXgv1u9vrSx1NQNm
OFumsH07bzO/suKDMhXf4rncEla8NRqGe2RQnFm6rauzNA0KktvREp5Bsug/pnrCzDOrlceOzC7y
rch6Y/uaXSi59dS2qX/Q0lgnOmrfq54ChDMwQDTtRd50h94q5xY95q4uT8STb5TjkyNK/y6AWrAQ
qKavKgJJHlndiM82fpuD9RvVD+WloQ786f4mud738kzBW+aehQz1Wm37Y9/nsG01WlEiQNFJ/+zV
ofgKvUg8/JdRCM24KSSdYjWXEhISmldADDzY9gdcqSnQiXFLM+3qiaI+zOLI+okU3FxX5LAHwwvB
7vrAKxfnfaYm4jDgY/BkpBg9ZfY4H/JaeyPAkmUiC6Q5TvSCogTMh8tTlpuNpaAT3QeI1RVHrcrS
vdr0CEbDHNjf/4oy2rtIJ1ZDra723qLl1dATDvTCXT4Zdmru51iivzUj2Sf5lL14c5w/Zko2Hu6P
fJ3JcMhkT4eUkNyMGuTlLJH6s9Du1vtgGtr4MYtB15l2Xu17N8PdJ0T7e2gXv2pD5yRaZUDwHD5Q
C98XzKSfu22x8YOu7zYCRrpZdJs06AxrmUw+Qr00Uz8GmoubCthN5b2TuOVhQsJ6I96/savA+QFB
lv1c2Rm/nDoiqsLozHgKhjbNT3AlbT/vhtHXpibH56qaD4OIjY0Dc3NQ3NslUx0D9zW1gN7CmCuI
7gSYY5ZPETCxY1abQ0ChX7w4SJf/St10qw9zVRjTgT0gh8ybQd3vCghEIhMVTZUNgR2rRfo+FaXl
I1r2O5QmXwua57scPW+/BzCknQbL2RR5vbGqBJfSuQGZLVlXv/zUVpUMbd1FI7pzYX+cnDnZiyEi
y+mj6XFjR8tzuTpMFDWlGpUjKclrEtHgUVuYZmPEeCpqS7+MGsfyoz7JP2iZVLcx0in8WTLLxe81
PVb2eWci578MggpT2KSRtXG6b01edhRYA7hGtPsuJ1/3NLmRHMGFr8D+z7EGb9eNyslTi+a0MXcZ
Nq/nzlZG0JOomj9Xp9mWRiZ2n0xBKOrJokNSf0jz73ruWpBt63T65vDB4UskmA37A8YlvoWd10bL
Srs1YQMdRMIT7EcQxb6csArHtioGDpY+tGDoMs/rD7Ude8+WXlhBEmk/akNHaSqppuRbmonHWHU/
25EZZ37mtkdPL8xdHaFycEoEuoYb0dONwwDjhWVA3IuzsE5K+xk+vpWpEw9jr1tPFmViayeohzt+
bs2L7idW81kXoR7vTWSKEp/6fDRvtF5u/QjeTAIcKUBA3ebyEyUY8XmD0k0Br1Az7W0XOcfCFuGj
ltKKcb2s34lI/bdxmvzH6HZopt7fKddhFtGwSSOTG5+baJ2yILDcCDXnGkr6mi5mPr3TMeLcFUSr
D6IWG7O98b6xD9gLJHs01tZm9EWN2YOTpnPQFHH7qIqwJncRUDN8c47euWpR+wjDt0FN7LeVNq0F
yOQ7jsoDnEVMECl6ruGCYZLGYROXc0BdtDi26BXQVXGxcUmV+kUJEcA0OgsLDSFM4SKQ0FSfPLXF
CST1+lbfVzgYBsYytqco78eD3tg/y2qpdkZZb0Uc8lysTu//sDxEOq9M+ctN4Spjq+P4AQqPtTn2
SGr4XWqaG5fEja0nJYdZfc4njflVXGPUg1ZXcTIHGN3F7xRdB6hRRhrWAot56MdsRmfNEh+HPmt+
5U7Sf72/815tza9mibSehaMOlKZ1+Fs4yKPXvDmAR/rptIxudNDVWEE4Ak3epgr7T0bkZZ8jrtSd
awHNcyOl9uM8MY/JpDh7Z3YMf44sbZdm7XRwKapuHI4bbzRkcYAEOmqNqCmuLuw2QS4f2585wP9z
OZfjvHyaPDR6/NhoGlqReth+y3NtI1FdY8teNyp3ktRVAmJDGfJy+RvRld0wzHMwKl69s/om84d4
nN7zOz+ydzF/rKvy4FShtzcd6Xddq8NnUVvT00CdEcS5s6V9cePcwhPEzh08nQqibxWXtmOmzGES
LwHNClrC6jiQAXpKj3RDl07ZSTROezRyGiSjq2R/3d8ot1aBggp9HZtNckV5o0TaNzq6LEGrasPv
2UCU2jGI91uAuH6de/Fznmfef1kEamGoYiBYDaVgdTrQWcsNfMDmwHV6NZhdjaPet0JVT1mpqygo
W7wevh4nKk5w+RT/pcDhLB8zFPQsRP+zpvVJutwvFebx3+5/kBt3NpETIhr8OFBx+mo10MwLHQQq
5gAsK6IdaQpl3ddihz7H0kTPkzF17cZbeetGorNAyAYmwqCJfbklcXZVS8XCUGhp8dJQptz+uPRL
sVHnvEZ+cEUD95eXs2xPrYP+LmFuZSjmoNKpwO9D1/UO2hwRiytj1aaPniP0D6WozX9tMAP/Kgid
RccGqhH4j17XthxRbp5EwLI2LxXEXFRtLqc9WSb6yEqzBI2R2tMhqVXb9OsRTdVdi+rSUc1YYRcH
yL89s0g7JB509cfoTMWz3TcRkoBYm/waE6eZt77UjdCKOB4iFPkR/72uM3XeaChh3C1BOBrmlwp9
CRVYlbUchtIkjrC0uQi83kOnBP2nX5lZnxZUuB4TL6Lk1cNd/LogJeCjAub4LYICGynVa9/i8nKH
QIWmDCYvqLQT31x+uUadck8rCzXQqbP2T70XKp8G6n/RgylMajn06LN3Jfeo5ieKl3yyprL8p8oV
61nYGMk23Tx+xofZmw6Soszf33YQ5xvNPDsKCqNAZPqw34hOrjf55W+Wf/2PSgkq/7bdVDG/eUbx
pc09Y4cIovd4//RerxyjOIRb9F1v9D/nNpI40lANDHAWaZDxPI4Ht6yN/L261Ea6uz/cdWLP444Q
gETqAmdEA+pyVjD0vDRy2MPK4oClNLrGqHk2EzxnFjc7dl3zPHTt+KI4c0UwREVR4tCV8VOOrkyF
g9iEhvj93ySHvNgcxNDkJNTYoPFxq6w2x2TmSxrqxhIABhkrfyjL/DCChMHWjKLCWXGqwdk1Rpmp
e2AiSf9ZM+P65/3fcJ2cyB9B+5kHRULN1sXTZrK5sdFkCKoaPVJ/TPHs8iOjOGaxNVHaNJUhUCw9
J0dzp12GmNUjwlbuwYkpgaadQn1EmfO/pjmp9/GEQvr933e1Gfl5eOZAtEXn0KVLt1q2FH3PcOjU
IOfcFr4Rp7nlI/ZiTPv7A1297XKgV1Ey6IdUrFf7w1WVbEkQ1A2qMc8JNIq/o2n6qjTKb2FVe4DN
R1stj/fHvIZ90cRiWOpqwAeJx1dPmB3m2EnDhQ5mDZj6ruuV/i+rakKQIkMoMOic+uY9Ma9SAHpL
jdRfCsMu/Bnupbox/+tHh99i8p25Sun4gvW4/NKzEZc0aWY1aMzOE++VmADqSeMVfSfSMvKOBXlf
uu9tcwoPYMhqC9V/8D2Egj24Q3SBza/3v86NpSciJleh4Sf7PKv4L6p6vYYpogWt0Ylz6Kn9h9Sa
va3sXJ6y1Smk8ET8ze5iq61VILW+7aeKODSYx9H+x+5K4PVxqQz1vswiq9gp8SySJxVvA20vyMrD
3YIzxo+482bPn/qZBoeflnqNaUcLVWmLzfDKxbn4fZRdqd9AriQLYpOs1oUamEIUMGTPaaHl1qEe
tVl50dHaCk1sHUd8yDV9mOaXkv8PUUEvxZDtGDqEoucKbHF2UB1lFoccaD8k/CxTmwcR4/n4tRfR
PO2LusjHL4mRmuNRt0ZF+ZSH7iB+u3O1tM9emDhW56d6Iqq/hZHSKvKRpbGsdh/hRVQs0OhGo9xH
ZYvTvT0v2fTLBl8RvRN4XfRB2WWFsnFtXl/lvPiUjgiFeVaRQVltjKS2J11MUfLsZrMOhBDJn3/M
zDa+T0s6gs8cdKGBqLY8EM+mkhrf5nSG4d4YUVrs9U6Li09QY4SxcVXJhbhcKFliAz0pm15sp9VV
BaMyTJskx0vMicf3rdV1P+gycJY1Wxm997EzqQb2NdgRPtw/KFdXF/UtxFlImIBWgtRY7RB1prYU
lXr83MfwmB/EWEfuKUeGDUsxU+QgGb3uGQpVJHCQR0t1Yz2uzimFVMDY/IeeBCTO1TOWjxWBk23H
zyL3RuFjNDp81p1qixtw/XnZ/YTDPOJSP32NNHcqnpnJUsvnEpFyd2f03th8UDOkW/+e3bj8NyRT
+YnbFHYM9z/vVaTCE00rAHYPtwMoQjn/P+IhKeyjVwkSK/WUuI+N4imnCrvhk2lVykZQdP0pZTRA
pR/iKLiwtWqRN4yFS5Olep6FPT/oOKCeYvTB9/cndD2KJbXu5TAUvOgEX05IiXO9En1bPatNbsEn
mpx9ZTT1Rux7lZ7BapRzQCaDY3FVZ+qGJfQyvauee9OrTqgo9qfRLc3PzjB4B11TCLvvT+sqnJI0
Sgo5GuhtEL1rDJHuuVWfG714JtbX8RQlS8XAzABTeZytxA7fE4gm1ccI2uF0QMPIGX+0XhM3W0Sq
6/0CTAVKLHkSVHSwt5efd1g8QyCxVz9T2a0eVKHP4RFGda35vaNt0gRufGbZOZGyGtALMQK7HM3S
y5EybSyeFbbUoWyK5qF0Z+9hiAw99TWQptrG9rkxP8ltpmJG8RIYzmr7pFllzkBdxXM0pTaeOSnA
eC912m+Wo0z/3l/TG1uVeETCv0DFAJRcjdW7k5rMqiqetcQQ3c40Ikw/Vb2nUn9/oFufkc4wsHTZ
Zb+qrqQaBolgjwROqYm6M7AhCyhNiXd639EZyMZp3hjw5ldESvV/ehAUIC/XTW0H103mUTxXIwk7
2GL1Ce3K5cl2CTXvz+3mUCDPTHkxEkSv3gcH3/p+sYR4HkPPLnbLrBr1vrG8yHuMO2f8dn80iub8
9IuHEHwiYaQrIX2SSb06ABAJ87HEFukZQWRcj72dMLTqPTq4RYCxfbU3EHr+6tpKoKjjzxQS/aFY
vPI4C8r6M1Hmzl2y4d3UA3TwcScdfpmLsH+Pc7mbp8zZxVGuPcZQtvzSEGO7wxCDxEBPMkzSKs03
+vz/ODuz3shxLAv/lUa9s0f7MphuYBQhRXhNO/esFyFXUaQoUiIlkfr1c6KmuyatKsNTAgoFZDpN
0wwul7znfoeeBtGBCWr6vP1AfXc7mDC9z6fExyWfkEL2F59ennd3eNK2N1ZH2auxpWOJaHeGS9J8
OyuDrC6pO3fn+DSUHk0y8K1SEP9WRz+0zh8kMmd6KpuGwiZnmo5oaq6CiXwSmt0ndW/PygOibWnr
qSvaIRW0SBs93kFI7jdHFmbidR/G4w2gJ/yG29o79fHosFN4dQFk5qu+zroSvbJ3GUypKzVxpyZ6
heSlbT4wvOK/AQbQfvEHUfOjcjm/1ReSz0HRRSf3Kcry29dpDeXNtUpWDFYOanb+LoZnDDtCD4iP
55Kde7v0sz8XnewCdc5dKr+MdqG0GD0F/ywJk0teOZHgibqgIujwiaw9IjuMd9QPdyjz9tf8um1I
2sOWaEi/ZtHC2nNm5wtdwYh5GemdwdHs3iYeSt3PMFuJ6g8o8mt1cpgYyBLxwZt8s5zjlKsfs40h
1c2opVEFipmVJ+NfiGZey2lbrVD3I3ZDLRJuxFhaY1kTOAccQ6eXtgJrbFhLVMraG4ISoc/BNCqY
dUqEe/M6Jk1F/SWwB5MaMJIX42xw9JiXyUM8QqZb5GA2w1PFW7QHbvLcDWfTadrf2BzeTufYtIE9
4oYg+rcLqgXNCfnjGezCusNLOGgVCQIEuF54t1Bwxf6p65mAF5hiKkCZRUYa/cF0bCRvw5ovP0w0
hvG7HtuRFocIGTd+8KWn84rmPJ1PkNwjsp6DDoWlLsz0gMc2nLEVnAvmvvQXLgEiW6bsUxAJMBig
VJp4MapEwW0IL2C8nOMhf636weOHdnS1gP1a3coiypulO6mFq+ldhELs9VNLtWtfD90kf51hJuTO
w9A6duyV1kmRyliJx1qnAmU5LUtRoJLQEY9pkWO4AMRguTRjwfjEggOswgOKG6Huul9DRfuhQG5g
DqdiXpBRANKcTW8AUMqi64k33fvFdg3kvCjw0g8Kqr2wg5DCDwx+zIWcFWrhUBIL6lx93WiYit3F
WqXJZQXVmbk2MVxS79ZI4kVUmxSeRG2bLEsF5rDr7mtW0+kdyaT3A2H6SI80xq0NCwj+dGXmD47D
7MKbx0cbutG80blR5kLX7LzlDhY8Q1jAeyiaC4HbzHqdSuapwypjPHwnQ3YhacEuPdd1AaLPzK+y
1WIiZSDdJAovimuI52cjEnLDQf/KHuViQ+pQwNB06REB2Sy/RZCt5O8oM4oehzVRyYEYz3l4Sp8m
MPlsuqCCGRbUJ8fjbPlW+0J294Thh8IhJGiGallgTx9EdYYDHnWyDCliRhl730AYLaqIRfNcwPYe
7kI1kAofqGuGsYjTlk6vYD/s+sJzfJluAIjr+Ykg1iZH3BBih5rpKUofEwdw2gF0xygtvNREQ+nw
uZkiX8eRXUc8FdOxC4SSl1OLI/COO9mUXRLN68kNphO3NQhkeVGzMBiupjEOljvXBiA4TLGAm5MP
ehVKXXo21qigvLxktKvygoc4waQ4tLVo4PocwXHt5HlOiSu8uMOJbFrx9FAkqKN+DyYgXhwSQlHW
TTovmh5gfhR6qE9fgvyQ61yLWwAPQvJaekE7PqIjmnxcZlSv36V+bWnZY4In51R14XrEW4oJjvio
s7BYR75+iBuA9yQ+XhpR7BZ4+j6kOnLxIQX2fMEaqOsgPsDKWMdHIXzwqzHpl6lMF+ayk3LWdEfi
Dap9qBOf9NhE2eSKDGr25TREKDcrRlxCTdEbvQ4Pzo9QHeVbYP+KftDY6zQak2d3gQ5e9T6LxQ0+
O9ud11HgBXjJlXjfWISyWFQDJitX4/h+YiwXR+n1Q1xASa9/HQAL+thkae2VqQENCWREFN7fKCRk
4FDYBNjzWwuhH/ByiooTdSjDKHAH0ig5lz1qlEg3J+4K+Dg6Y3FLCZMGKVuvMFBhfvKGMdKHIUa5
5NnT1kbHBduk91rWCvkKbqWjRdtdvJKzHjjMwoq2W0vrkjF+5Jlx7ErzyaBSaZpJaJFbdQTkuoiy
iR4SM+f8C4umSN8pksOTC5tWPRSg62WmikMZ3soRpRFrwVzvVJHZfgJ01dYrqbQS0frFZxlXVWLr
9NMsY6mP8BDDY2/gDZMtBhPVPdBU8JE9gRNBg8IfvB6lKg7etoUObPR67ddeVDF6+GZFdb/+pFYf
MAMUV6GI5YCto5OVh/qdD623CokdaF37h8bA5QOvdCjiOSJLqZsT1GEcwo2ldapkGIXLCuKNK4hV
Y36AaRLS/G429tMIpYytZArIyWGW/gqLzH7JgzcoVJjE4wyqlxqhMRUtP/SyncixQXV0dosC9fDj
usQRqPVD6u4FUJ8QaHZhOL+Ht4nV12ad+fTRJI5GxdpMRF9BEpX2RetbqDvGLKa6hIqXdydgkVh7
XNWAGg+kH6f1qu702n50vZeOlUZqtT2AQjWtd0s0T0vlZXrMjkvU5O4+DlX+Lo1YP55r5Qf6jcUL
ZnIIVFyP5zG9mDorWQPjAilrNj/CdIV1FSfZSm5wmAwfQYOGDX0ueQvfUDySfMUzEqNHjcFGOjsG
S/HMm3WQ9wFL+/QTrn8IEUKThkuZzIpMdzC8C/pTk8GP7rBq+B6UNpYdx5YUyuYOKgYBPwmszvSM
OkivO0jbREEFIhtCQWQ75rVcEalcssvIaR0yoWJaaBtG6ylSQdO9CkIDcuXcN7O+yvXo/Ot8pSls
mnofynOHqY+sghu4rqgX98nR87maT51ZEb4MLGje2wzT4hqzH5I6j+JlrYSbWudu4Ko3j5X1UQpa
TFxS/roOw/bOiNRXh6SeGbaNOnQdHD39SWJwlqFGGfQl74ZTL6THQMgav22W9g9LC8Zr1UZrIE6R
jyCsaqZcTtdqQHRbdg0dyBv4moXZMdKaEl4ARjEj0IM1S16vhyWgnfvc5JrlbWE6Ak8mMnM5HFg3
gKOBGnA5VGRUSKmOGdxTD6kZmuVo/ZqQ99FaN18aZoLgDaHD+MGvfbD8j17srD4nKNuAyzdtpbtu
l9b/OJIIuq96wmtdkeukthWCcOVe5SKCQczY9+NrE8g8v2pgftcXCPC0KiHPT/oKcFQKclwYdzkO
LjW9j/Hud+2zOmFXKM03qNfDiPCT7TDzARBcxuXY9bH46i9eHx8tMzY6y2kl7zwEYGmBqRvb47T6
WX+wCQvJHbGeaKtwkOZahqyrq84joYMRBI171NqT3sDhZcQ20K0RbJaa2LOipNiO82vgURR2+1pM
/VWCeW+K1R8tkDchFw8kcEmGAAzh790S+kN47HDbc0XClybG/6VNoCw1SLE4TfP0usFLfVQQ0gVv
4AUQsnOkeJ8WxGH3uVGrS/IiUiA0YpkgED7hk5rqI551Zv9GijpyN2bVsIayWQi6RB0PFvMsXVtM
GbAPsRNpO4jrJEiVvELAYeSBwXoZzhe1Wb7zNUiXk79GtKlqJNXXIrEmGSs+iDYsF/B/6SPWAptP
w0SRAOJwOMpwGROrvO39xnYncaHYFLCoBGnqAB7p/Bi2PmdfapCmpqOvCaP2INQwPMiGD786yiIw
ApO2VgM2gtBkNxKy2KbAIyqB1S/ukqyuUE93uRxKvXoU57ib23vu5RPSzwtyo9cuwKXrhLeQvH6V
I6AKq9x6eXPkPV21LSAdq8c724YSsRd0JKz0HAqvz0bCTRAqDkAJw2MctCu9m6UehiMTJl0PCYNq
8oC/Fvr+YpkWnhDCoQAYMWPWXqPIAHasSWCQuWXpGr2J+LD0dwlbBlsGDCHKRxS7D5FDboAk+XeG
TJq5C1saoxh4mboWgipPNKgBh86S2LGAgkJNyD6KXGcFwBYz/wpl4Do8/nZH/4+v9j+b7/Lhfy/j
+p//hT9/lcqNcLIymz/+8679Okotf5j/unzb7//s6Tf985X63r8x4/fv5u6z2v7LJ9+I9v/184+f
zecnfyh7HI/ucfo+utff9dSZ334Ienr5l//fL/7t+2+tvHXq+z9++Sqn3lxaa1rZ//KvL119+8cv
l7TWf/zc/L++dv9Z4Nv+e2wurfRIkv5va//+lu+ftfnHLyQO/w5lDQwu8QwE/TdEGL/8bfn+25fS
8O+X6wkSg1BypjiRg1/+1svRUHxb4P8dYj4U7lzq7JHRu1SmaTn99rU4/jvwQKCeISkAuR3yTL/8
u3tPPqf/+9z+1k/iQQJrp//xy9P3MPygCAmgS9786WtRNEyyljXtSojuPqy5+1JP738aiH/9pP9H
y9u8Zxc3ngEWuiv9JC1YaxEDv4THf6bTW3/5dnW4POBWXSK4fPBC8tD54UvJoOfa3rxpqSkN+prX
yG4t4XonY1zsa9clx32Dcnnh+unJHy80qe7ajJf+XHkyPjTtWO5refPsh8skxNiZz0vwGefrtfdw
l+Iuf7Ov9cto/dTvoB5X+IvLDlnCMT20EVuPCflrednf5+BWy5I6mi5RYnk5wSf13PTm8+Lxl4yY
nvs8sbp+7vkKwlg0pF5XhnjtQMHTxdX4vG9Qti/kvUX85ZmuRNCQ689du3PlbNYkPjalkNjngJnp
4F7H/fQ1ZK3310ABvw93vBEkIAmbZqydunJy4RX2wrc8Tg+7RmSbQE2HZVjAWexKVJuCXccm/w5P
VC8k1p/5JOPNyoxNGk2jw7DQ4CtCx0OC+GZft7erMkGsmLIAHyTri0RlXQFhxEvYpee6vVmYKMjg
OpIg/LdqeFUHc3OOlfWqXT3fQm4BRB8YbQ0rwZXQ4K5H38L6JWfp5zp++fuf1jyyslJpXyGEcK77
ikeC5gr18S/JtZ5rfZPcjboIt3kglcv446oOuEXvGpCt8KWG8APPY2h2ucTMoz9ARvSiJcBzfd4s
+B556iHtMQORoDqNzQJm3mz39nyz6mcOUsjQjl054zUf8RqqBJZsGv5SIvj3Rb+tDKBA86zNgoMn
yztsVsg5AFQ17hv0CFHKzzNlFWJFJmHtyrRpBaiBSV+41JidXd+sezgcTrgAoHXFbvX0Fn5yu6bK
tvgaRSvwJEHuvwSP607UyGSMvXpB5vzMTNkm4ZJwpV6+RqwElfBKciE+UxmHv+7r+GZhQsCptV1C
VrIk4b+OiYdKYTwfvCQie67vm5W5CpR9tlHCylojMwIRxtn5xJ729X1zHHfS4UHfw8AEHYof67jn
5zmBC+++1jcLlIECbpAfqY/jqED2WCDZ+bar5a3KszcrI/BhbctMIUVk1a9g7C77ls9vpiA/bbQ+
0lfDGg6sRHI8KtpRn0Uq1HFfxzerx8ypceOIjuM94FogQ1p0jD/ua3tzbs5QxwiYAWEiolkv7N9p
IR72Nb05NfvLw8fFw6QcU5NeIct67Y2guu1rfLOAeId3y1GjcQgPizg+jtHOXm+WDvK9ehQ4c0rX
LQcaYINNUvaSouCZdfmHIhEG4zEvoZgmA4kOmnpRmeTu3b4h2aycriaqxwszjIFZF3Wn2s9d/CmV
i1T7ordwc7ylqURaCpnKkq7mkJEPdHzJNPqZcdki411KJluHaBlCrms8lvuF0OvbXcOydWXEgy2b
5nSlJRPLF0Km2zpWw77NaqsPlV46WUtDWs6hTV4zz76L4iZ4oZDhuUHZLM0aMok2zKe2bHx61xMU
MrRIQO87OfHy8OS8zwNDvAjG17gNfh+bq6zfd6H6g9VSSDtUK6PdevEOoEUc7cT3Tb9tHSg4jLhS
4vEYPukl0gRFnu0MfrbVQkET+cyBDFZ6bWaPYd9/woX2Jangcx/jZlnWiqPbBhSQ1lxyzETnhRTj
viBla8XTE7xTtT4aV+0niEdLSr19IdsWbks8hZRRGFHMPgt9rPJzPBf4L/HvnxmUrR4P2opYLRla
rxsAh0L6CDHgS3aIz7W9PS7HpSETwaKEsToOZY50wou6z+fa3qzJLoOBB0h8mCnQSZZZY97DdDHb
t3a29QzL3IoAOSXgXU1csPgUyJ33wC2+fUIxORIKmCYLMwcQppZiSvhLZTTPjcnmxLx48RkKoXUp
ssErmJDwGcvJsnMebqJNVO4R5khAy8DNAmWVDTtAazvvi2W3JYzxPE+zzdC69JZ7yNW/Dyt5yXjo
uXHZHJesBr42oNgKR5JFBfApJV/1S47yzzS+dZKJmgwFpjShZTIE7IiydXPwxUD3HT1bmlqAwrzG
g1s2tivoW9RD8lJ95nPd3qzNEcwW0zQpLcOWMPhK5vPjvGTZx11H/VZ9ShZUWnAqsau4FVXQddFk
+8LkLS63kUu/8AEts4Ed3Xju1pcssZ8bkcvf/3RzgAILwvgcLQsiKaqmv9gJL1j7xmOzMtPUcx25
nGt8Gf0jdXF/mFB4ua/xzcJUQwaPTamxdCbwbGc4n88wA9rZ882hSTWYbRQg0FIaOKKexLwv7PE2
azINkJmZ14mibt/dqq67W+dyz3CgQPfp5+gh822z3KDH8EFFdnLXAQ8yxNNm+whSIqpHRA+ZvUp8
cxPWf03y/+/3pD9If5Hq7TOKdGcZQgcqlrvQtS/I/P98ToP6+rTTHQDEi41w3AyQnr2moX7XTz3f
tTfBYeVp4zBhAsLZ4iOUXfRmzO7UUO/aPv7AYrFQZJsxwkEWubfNVPZ016SDBuppj32Y4I6jxjKE
MvorGPwFTNT2ha6ghjxt2+RJY4zAtLOqnk41d8MhXPJm1zJEEdzT1kXTce3Zy6SWZCzXQNbHbCK7
Lk/ZHwrmBegWEp4mpWx69TlFEcQtjVfy1+ryf5/eW2RVlyfjzHI0Pw1rBv2OhdcpzC52rfYtf0Kh
wC0bJOLXmI/DhxV+kUkVplNs962gLQG68TxOWIPiibFjj9y3BcvcrigT+t+nnynqhmk3A+hfQp94
hrCnP7QC0u1947JZnHJI5nRcLotTnNLIvXJW7TpusmxzTjoWxi142dit+uzM+3U4QQL2UjXEMxvW
ltvIBWc6CbHLOhMoV6XN6nSRssnunYybZTp6wuGWhh8AgdN6w7vpG0NFw+t9g75ZpaDAgRG1eNi3
/LcxNJG+3ZfrzrLNcTnVXbDAjxXBN80PNKz1IclBMNnV7XRzYqaDbImFArpEleCZtncraXdF9dmW
+99lgcFTJrYtILIeuoz4VUJdetzX7U0Im7rVD+oeaP85N/Mt0A397YB8z74wYlvUlKC0gguzJlXL
xuY4AnV9hUKgeGfrm+XJIRnGUWSSqpmVOOWjgZbTNG7nsG+WaJoqYyGGxU5YLzMKYhpXUmikdvZ9
c4peRKFuycek4rmezmOz+pXFNX/fhr4lBqNcmeRjPyRVNilxn8cNjOkcMzv7vlmhfVy3rq6bpKJ8
BlEk1BCnU/+l6X7Zuf+vtur3k24rAOpx0PUxYUklmGRf09WuD0yHIFFC/19BUf8SP/yZXXIrB0o4
tUbBT6pK69G/wekNpWbb1PvW1VYRBFl4YBcHsLHIk/4RgLHwinc537fZJJtV6yFmHOyqksoAU/oY
k8GeO1RdP+zaE7Zo1xYxH8gRfVKh8CY5sNlkHwXqvvYdfclm1YJ2Si2f4K/Uu4CdCafhwzwY87iv
79tVKwRqHAxmj+SBLHqPi7sliMm+QGYrDCI9nHu9FCMj2JTJQiXDeueZmOzs/OZc9TQMzBxB8xns
nauBZP5RZBCc7huazbKFjhThE5AC1QJV6wCK862as2XfzW5bCdmFeDlkDT5V3ooWrkKxPddesjPg
2CqEQHIVeQ8ziCqO7PA2ln3wg8r2r5X3/77jbEVC7dy0gCxgYKxBSUPtpfI8IerbN2e2KiEUvoUg
t2G3FJkzKNySSTEma7LvlNoyT+HzzAVd6hga+ImebNZF5Zx5fNdzJarWnkbXEfR6DJAU7DOMB5We
Q1PqSOyckPFmrbYLHuQhq0bfodo+oh5R3ExJvE+0hvLcp31P+DBolsLgK47n4IxwLDusgePVrsW0
lfVY1OnqbPKwmFo9vULdXXNcUfu774SNN0tVwLEBYqQlqcalfz0AW3Q99VGy78oUb8NgznsVLHNS
eUZ+41rlV6Fhcl/jW1lPI7KOemsWV1MXJ8cm5NOJElSf7Br1ra4HyIN25YlNKlTr0F9RYhaeWKra
XSk5aJ+fzhgewT+oA3ao8k1GTqgtSK8J6IP7Umd/8FboKeCOLNI4mobJoVI2dEUHcty+pboV+MC5
1HV+n8cV4DjeQfQOMFlAt/ZtM9Fmqc61UqhxxFKNQLl5g5Jve/RV9iIC6NLMn8R80WatovorsnOI
KTkitX0DU1l78ISd90XDW55K0OVGWI7VBKNDlCUJ3lYko9ELM/6yF/5Z3zdrNQMxSAoUvVUT1bqw
etA3PLbzFQpVsuO+ab9ZsTalYq0VtrLID9xH5XvjIywm3EuUtmd+g62UqAWMCZl5/AZwnu/vx7rr
D3jEwuQfUmX3rdytpIiqJMOkSeIqVDa5yilpPuIYX77uGqA/QI3ntvfxXwzPzqk9K79NTxr0o33D
v6XIiJS1AZmjuFrXjJ3sGAlU7Cf1vpNka1MSNOg4jr24ypo2xSUQvH3oArp978vhZuF2qO3EBRNT
h0YkKSMdtCXE3MG+lRVu1m1MPYIq0zWuXEIX1Bq75RDyId/Z+iYchjEJTVCamVREN+IsW1RRw5Bm
3Rdsb3Ey9FLHkrZdCmQO9kooCrNzmmX7EmFAHj49S3xTL20D3jgOWaG+WRRh3yxAH7/dNd+3CiMT
8xosZ0R9Bt5wZQDo1nk0bbovYt1qjGZUdAPMiWibGXjpHQl4CN9VI4N9CkD4uz0dG5uCVh+D+1Rp
50D2hG9keqrniOzca7bGq5aggLDPsF4hxzAfMk+3t2sn5xf2+0sv/2S/32qNoHSd4dKKWalDDv8l
GEeshzyX+SsRtuGx5jDNmJCqfMkw+LJQ/+zHbRbwjAwFC1KeViHSwUcdjepeLj7bd9XfqpBwaVuz
vsYDXQMHVViqgwPgA+O+L4zdKpESWMRYTyFIdhAkvMOpPhZQbkRv9i2CzcEbY8K4yCKe0sBT3yCr
aKp1NPvkgTAxfzpJkT0agZ+JYQMNhYx/ABxeDwfsQWG9L4+2lST5SLrDD8ghKhHB+n7K6ugHHKt2
vuFsJUlgOC4znC5wP5mtfQNG8MVjuOleWAPPTMrfyPs/pflFIAOekgxDH/jmYSYOVdLwsN53Iv7G
kf+pdbgmEkp6nVa5WWR9VWe+fGMunon7puVWmURQ3QUKh8ireJwA70ABXEUc4p1d03KrTmJDNGWR
knmlNQvvwRL1bnPN04/7Wt+cuBFAKT3sR/Mq0yioI1Oav2tGtex7m/uNR/nTyGsPJZH+FOZVGg3s
SjlUVDcKoKh9fd8s2L6W65ShOLiqVw7xUxyKr7QJ5fd9rW8WrENdADhKAcY9Ie49BGFGFAzizde7
mt9KlJKUciC+XF4RuECaY7x2CT/kde72PaBtRUrAPWpLMwmCH1Iyd5KbvPBQur9vym+RtzHw+Sbo
exT5x749DXD8Pkp4vR/3jc3lKf+naSPbOJewcs0rcKVIMQmPnJXp8p0jHz9tvdUhACsZ4m08R3c3
i6HhNcQpZt9y9Tbnq+hQVnZxfaioQmwM15Tw3vRTtFNzsCVft7TORUbnuoKJo1eSkLDPohfmy76B
30TI8AmBlUbQkwqGcqJIZhZU8Yz8477WN+s1tbms8WBBwOoS/jsgRrqjWqj+tq/1zXpdFQcN0cCH
uhbOllPm16fFEH/XxwoU+tNJI3oyMp2DatEAWXQgo+MPacjDr3v6jsKPp607K7m9JNkqsLSCO+qT
4S2u6H/N0vrf79FAxj9tHdAHYRKAgqp5mO3HwDb8uk69dddDUbqVM0UpQG18UnXVr2tQLYrdA0Ql
d70TwejwaddrcFcGLZe6SmOi4ORg68Ku9CUP5T8PO9KtvVQ9J70ifCYVXBpUCc0/Oy3BuE98BMfp
p30P6nBq4jUmlelhV341dGp4E9aJ2rcHg2H8tP1GGGRKm5BUPog2EHwsi/LhN9B6uxYUjP2etg/Q
DpBvEfovPJMc8YRcfwijtt25oDbLlcdTbwEJJNXkxuGGOpCtosa+dKl65pPdyptwTgepy2Lswm7q
rgIUD7+Hu6N46UZ4OYj+eInCNf7p0CiFm5qTC6kyClNx8J2sd0KV2wTQC4VPGYziAUDZtTVstU6Q
sGWdiCypnE6XQoJNiwIjqXe2vjlpW5l4XduA/0VDG157URMVI+7ou8I/EH2fDlMLLVVORNOc9BIv
0bUXxsk7iYeRcVdgn25VTzSXztjMG04GqCsAzuLlzJTeuTtsZU+GBJEUqdTgVTbdcQJIvi9W2a4/
9n2wm+UbwYO+9VGAfkpzOx4NBRdSUM52BWjAyj4dekYdSdpAkFM0Ibqk4MoCqBXvq+wCo/pp6zXN
SU3CuD7Frp8p7vkk+R7NY7PrwSjdap88FB1QzU1z5gHxAI/qkRZP+Ai/wV1Dv1VAzXqQss6AyUiB
HQUtdJ5ujeLNvlmZbo/bME/byAvGs55MRI6qaxRgIlTsK18GIOfp4PMJvCg+ZcN54QAsqgyfag9e
yb6Jk27W7ACDD6+GfcNZMVA/oB9Qjzw0y67nYyCcn/Zd8mnBvLTk3A7qg1vi/nuXLvrTvo91c+CO
2cwW0Qp1NYdR92vsM/VNmf4l8WbyW97uT3b9rQqKT17gogA2h9SZsLmJ8VpU+6fUhGHc37qATiRH
gY9m3o3KZBrd8WUh2SnwQ1d/XwKAupGgA7uzpYWnpZpYQclKzB282Pu5PxDuwrRKQb5iXwZYxYkC
9iewHwW5TCTBNZUTV+IQgg3vVaydQ/4FdDOFurA1Shb/U3r5FosAsh3W14l1Y3fd13kr7lKasv46
bjLVfJr6aZjaQkltxzfeMEydOnBnTMQK/BJA0ZFg8Zu64F4g2TeyELOsB9iU2OZd7egyzLCIIhST
TrqxfiX9iNlbYeyajAftz5k5AijN69dqBkjiTiJvu5Ijg2aUvU6HiYOcudjGAzTfKReP77txBHAa
NQe9usqzKYO5qpnFDG91r+sEfn86rcPVOkY5igY88PE+BuCO9veZ9HMAH5cxSswt3C8D4OSWxWbZ
NxEpkMdTGg/eR2G6OfCOsy9a3L4kUDbpeIDXQ9PglzUwwJiuZrQJXpkessj/snYeLEzhPzewVh0c
XIs8Ae6qhSFDkQcIFUc87dSzKpt6qeU9EJomfhyb+EI8y2JCghiun0Eeu7KBeCB+xXTP2X0erHN3
znE3UfiFYJ7hKqN93DtXQMy7R2aFWoIjDngJw4LYxfpOT2E3gHtNoDN4s+bAnsFBKE8TeFDEdm3U
mcJjHazs0DiY0rZQFaa0mK3orcQbiI2XBaRR4BinI/SM4bgcUJLn4M/lWDfjWc3znVmL2vZpzE6g
Sl1owsOqSYxkSJ/VSXsA3TZSn+dQL8u7qQ0y+m4ABm8eQQYA7wbI7iSwABrAqiSkV8kk4+RX0Ng6
9sPAL2VlFYTka9AXc0LwbYeEzsyemcVv5Z+cqHVHYDgnah/Y3j7Fzy2BGm9qrIlFTtkPTzcUbj0t
G2rUJg7Z1JOPZDVTzA4jXcP1qw/+CfkWeWknjqiiMMOBMpWLMlQgx/U3veOXBZYOhg4l6sllbo+0
l3Nub6JWhv5YMXg7mL4kOTWhB3PEkNb9Mc1asXwP8N4wvc5E42D4YqQBi5NPzafEjjItGRiDQ+GN
Hqb5OABS+NXXGKNvoAgH4DwCfOq7a7jcifQWRew6eJ0NyHf6Be6N3aNIkvZ68bn3AM+zLvomwQLk
ByC+1q/BqtkxjFwK7I/frG8j7i/NtyZJwujUwPME7sJNaOlQ39lOGn67GO6iZTrYCC4RzceJYlLx
u2iledBegzhj2+6wcNgzfNDYHSIJQJ4FwfgY1MkirzvWuBmIPskaNhyjziXLh4R4ev1uyTird4nO
ScoKA2T56hVTGJn1kfo1juNjh5PB7w/dknK2Ftg9iB0K6SHNqKoZefwxOKfeDMLVCaWOCTDPAtSh
4QeKw5RbigbUFKMgIQc8JStM5LJgLlLQd4dPALpBvVBZBHMdjJPBhp7Bhu3zqcmLlUSDh2EHId37
GGMrzV/DMHxJPoWOmCYo8lmMEfq2zEv0A35voXwEmTsbPlopJGyvIgtI+H3tscB+XpqZdUC1OU+1
p66O5xEEKtCGQZn3Jipav1oaYFRnbIljyINbPvveDL41eO3hfBwBFIWOoAuI9j/CV9yBDwyGZvRj
IriEdVf/Q92ZLcetJFv2V+4P4Brm4RXImUlRpERqeIFpoDDPM77+Luh0lzJBdMKO2vqhH6qs7KiO
PCPg4eHhvn3vKvOsLN4ZEYX+HSKYVfmugLs7zWBzhIhwp9EIMT74MDOI3/msTefaZm9qQWJzNXTW
e2j7EJ7dwhEZjPw7Rtp330MlKz28OexFqbQFL+3lZh8VeS0UsP7kuveg+wpUxHKtjeJRDNSa+8LQ
W9OzhaJzfw5R3PqPkQEv8kPmFpq8Z2889UdsqonEhKGpmd4zF30TRkiwR4kHw3GVpN3RLFAO6MGz
mx280/SH6IE7tdqmcucYDezqz4heZlAYl3LVfYZ3WU0FWI2hTu62cd0XdQd9by+2j01BnLmvQj+e
yHPEQHKgYxejjRePlpnYFfTIj4av1nCDx1Bdh3auwnD+SXAbfcweye3DeJgUF/QwvxuMfDS2HWSh
/R2dPkGDuFpOq2YPXFuCKdKlNhabNpzrQ/Jdi3s10OzU8juKk3CrquhMNT6sPRHsDJ7/EBoQbNux
6/bqN8jHUIXfjG1YS52tJEaZ63Yq83d8qkzDqh6SKAqzFEmZ0I/MPey1pSluJU8Sgjs5S8VqeOjM
NpJTOLQH2RvvFYiNe3niEkc9iuLlILriJpOFBB2lVOfjpg7iyDyu7XpUhPwRTsyKYzdpxcrFduwo
8qV2XWpeaj7ERed9cYVMIyXoy1ruXyXWProoh8lh+1PtOgtQWl9JaWfHQp/WBzTjO8XxBNFFVQgu
wc58EhsJ6CostUFr2Vo88KT/FbhjOxS7nM4RNMRmAOW33apIaO5EWW8afY9+TxshFpH68vB9KMa8
vHPlaBBPYWGM3cc0Hqv2XhWHrBaduoC0VCG3GAkCkZ1zHkf/uUeIuIKlpqoNqXQUTamDDC0KOelf
iOqh8LVBhFf2kMlKwCl4oaX4r6EVp+XH0mzgIN6rmeKbEqraemGdNbEwPcQPGhQEKidAfTg4DGkf
iNbGaqU0h7xdIDo9dYLREpJVlCLT94re6c3RtSBifRzFSETqVDcCbQwdua5R33JK9sS0BclTQHmQ
kqIMCwdvxliRIclK/MFK4YJHz0/ztfqr0Het95qHrlrlwIGTDoLylm58+AXNDZhi0BmNQ+WT1Fqh
4ttFmfGAsV1ooYUMCSl4nqRtNaY5Oop8A2XQ7DZGE+BO09tSf6I5q1gfAhRHoBFvJxUVirB6EaSU
v0ydv08fvSg/maqrhS/x2GjpD0MOcnmwUYTspcKOUVzQfwSaxzVgy4EeB588lABKj1lfgdwHeQbN
LY5J5YdoMqoKqPKXKi4CEVLjFulkNlCva1zLHZAf2WsBeazsBNB2hsTBVhMk5jrggGnIoEqexXaQ
xLl79P0G0lUS2F46k3Oo5osSExt3sH9PVF/pCEXc5yFTomjXF3KHHLFaJYr7BfGSrHrkp2gEOcQ+
kuquE7NKfq8nqokgG8g8yTaStMkcwYpqKYZTGZ4vyNLVvjxKfRzLu1Hl+5Bwt7DT1obfIxNSVN7w
xR2NMmrswReUpEbcVszUe2HkTDyKQwj4zM4LSMVRZ/B0FCIJsXFtsfwh80L0+fo2TWD779RAjbaK
VXnGaxXBYJbbuahZ/P+TkAbrQUu4pT6Ng2sYpz40M+2zB0u++mPM2LDHqKy19sHPEgVNFoAt/gko
lMG4Hc/nzjzVaVXWv6R8TNutCHOphuRDI/nZwW2VsPkc5dBufFAAJfpPbScoTWZnDCoPL1FQRcWB
fqzfSbYp6kb2ArO6MPwcE1NKpa1Str3e2TJNwu5jZBUyCX3rdbl2HIoQLdlD4oUxg6eBLzQJvMV5
o71KTRRq3K+Rl7x0BBH2h4pcoLEHvQAZ/3Sei+KuH5N4/CYC3nsceGppZ6MR0LZo60Z838MOLe2U
oAys5yAIwjZxeCGV2r0QWVH0RYZdKnyIKELIuzLkHH7zqoIz6USaa000/vAeM0Mpqa+tmwnW4wBD
QM/jqRNE7ZCKEPUcaUKb9Uf0Vmr/+2CVJssn1EfDg9Gl8BvbRTzU6b0nDGFjy5Clp5+VnjTSznPd
EI9h7uXFuRShnN63TRBFHzUNAn/IrtHCSw5xjrAdUaBSXhrQWPlD47ZttK8Q6hTQMRJTU/jo54Un
v0Zx3TV7br6it1MAdBIE57KBV0qhXG3Eug0nJcjGtV7SPI1VYrap5RspaMz8uU9V6pHsMnoJdjUa
0HVDNkFK9ihUXU3puYnQdN2iQiJEm9Zsa+MJAZRePpWtpxqHcERik1GE3orfKTHKC56djESfj701
9JqTpSX6B3ntuZU96mjs3IlooOlPcO3B0u64qRHXHkIeZqM+UYbTqh3KzxGRsFNhW9upo6GJ+7xC
DGcr5lXroXoIv3S3hajBT88kn0Z7MmBU17dJ1XjeLlQ4oadkTHV3q6ljyGPXCKTi7KJhM5GRNlkQ
3QWJ2sVgQRBfqY/iUDcmTNptGr9rAV9Vx8Yf6bHqfpwlnt3wC1GXSL1Af9drpqmcE5GWyEbThTDn
xzL+ZdiKZ47inVtC/f3D0xOz+ow6WCE9SDFZNA84RpT0By+vonJbVnXZnvVO1vOj6hY1MV9qWvEY
qKXUn5kghYECZYxatb5GWZD3OzMY2/RjxCmG1iEcpWJfKjxqHvS2UnNSKzM0/JaKkWwl9zE63uM7
JH956cVOA/+5HB61wVOFcQOcL0gh/hcGw4J1U9YFxf67IsessKclhSRkoeode25E2FuSDImShL7x
17/7+2elvUJ2OVdt6R/jXizuaK+L76I0+7sBALidr+s/clI3BnnSeNQyVKK6Sio+DmbuPv7Vb58P
SRnaWBapknXHQg+kE7z84acpY15pdP1GZC3Uf+ZTUl4nld4wBNERzSc/D7fqb3UoSS3dowYWidE1
CBe9Ta3LAm4PSb22E+HUfkXem7dWmHnauwBHqimYknqNPfpFVomqhVqiG4OqAOOHG7VJTP4PVa56
7l4uMtSjwiiXDbjzwbjeo+qRVievDSQft67oiYnjgOru7f2bKohLC5xVFgFLD7UX9t3RMng+7NrS
qvtD5Urdr0yspWgTQaKy1gv+P3Ro5mNbfREpQlsN1bGF9044xUFmCdpGCSQxg8h+pAxja+6oahuq
CYLZOD4KfoMNRE4SNEpiowjlvqV01VbSagGK/tityoOVKLJ21ltXiJw8ZWKu2ap1JFgNBYEyTqt3
gRwjRmzXdd6YNWzJVZWXDwAGu+YdFAE+j4fKNwsEW6hGCBvDjXhVb4NQaCJtG/dZaGzk0h8QbO2I
O/I+0j2537deKXUfEyjjJcGO9Tbxe8StXAi5eM3yfh/2BRrnFGKK0at8R3SHItvISOIk2wTu+qo9
qSZqGu8SU/fgA4u6qkuDze9P+v+Ct759LeumfP0vaOur/9o16c9vJOXp/w8M9rRQbjDYNwR7OKq/
XTHY86/8w2AvadZ/w18v6ZJCWEJ8jz/5h8Aeycb/RodexsEg65iEnv/w1/PvkIYj6IgsA5cjEN8/
/PWq8t+GKqr8c8B9aDGCe/0X/PVTS/HPmURLhrKUyo0HYATFc3MOvPaSzKh5y8pn4wHh4hSVoN7p
PmeT1vJK5X+KwbcszToAo+eiVMWM0xk+OTsQt15w0mN7dDLpHZ1aQV0jpb6ONm9XNos6vTR6XPLY
q40HKn7HNt64ffivQto/RjRVkUFuINQDidf1xZOrashY6yCdRUndhPFXOflRSuHez9bu5Wl35run
QeWjaRR0JNQOrg1ROgj6gfbzOa3MY0El2TR9J1qDOi9YmQSc0fVF2ROmolmPKW7ppVLgUs+0zLuP
9eDmTiwGxiaKK2UtQr9dEKZo/yuTSuwbIhyjLxExj0v1XHSy6RhGPFJ39d2VFvGCExhMm2impEii
qs+lglvQ4BI6puo57Ypgo7Tax8br/O2Ym/n9QPK14g6zO/y3P0yqEtMLHh5kdY4Zp0ImFKZsqmdd
FRvZESCkfeaNQVGsDxDIZjcVWNIDRB8DGzIx8RRFXvmtKRn82VSZVWlbr9Pcjst7LGOnNXLjWxMi
H72briPfHqH2+Zj1Nfp6ihj+ovzUBZsgldsvDGXIzfuWYX161RHXStTzhyvLeyNJT7QwqMZqeKIh
UYqbeWFTdfTyx0Y9KwHMFzVNETUKvI0P19pBHA2nd4UHZrCR2a7HU1xBK1OUZNsX8fX9P05/KYzx
W693dhaAJxBP0ffQdb7u9VnQEfFGk4xNlhVB2si9iIxPfQ9ZC3JhQ7gTxGKr5ci5WeLRL9E0WjE/
pcJz80iqG/qkKExKPks24aQX3VoZtbMaoe+oePnwmEpPVVmNZAV1fA5CdYMmCcI5iCBFQqk8aAbv
mX/9KyZZE0vmJpAtnG32K2q0BpM6aLSzLEXFZ71J3QMiyF/aNowOgSx3UOmK0X0zjM2eGgEgJzeQ
DlUfCytp63Wihcdzp3GFGWg1S/Kks379MXKqGEpnZsKdHg36HmGR/sOoURpdWe4USK82HTMa8qcq
X53DPAcoImtKVwQx1zsIOgx3PPVG/tOKhNFWdJFWjZ9TTTZD3C249z7ctr20Qg1JZ1MhjFjMmF2v
sM8kmNwAs9yZ0qmUEPzTV95Eb4LUtLY/BuZiBAOinWIkd8KdLD8mw6ktncY6itpKKJxi92wHNUVh
OBrqdF16g7vKYkNixsqy7upWoVweaB9gyNoFJUyGYehGB4+R2O3tnVtY2JXJmW9UZlkmlIusO4Nq
8xdJfjaj50p5vm3kzZ1F1/NyXbP2fEdRtW0z3brzxK9d+k2Tjl288vBbWAfJmyyLoiaxeXOuD1HR
q0hQA/8sCKMTeqZjyTTKvEdmQXe3F7Pga1eWpthzAVHuqpDSD0jE84Q8yjRz3wT9p9smFvxgykR1
7nmTeZH52FFhtnKfoH5x7lAv3iNldTQjr9qmnn4XoRZ5X/nBvyMb+h0jDC57E+VS1LVVY7aqNh4Q
7UbA+dx55b4YOgQWjfe3V7W0cZcmZq4GSIjXD7XQczmUvq0Y1KZzbS2lnE767AiBLTEkYhBK8po5
MyKNblPC+OafOaiu154Yvx64zmvcILXuzOJDbSorgW/J9QzN4HkgSoaM2NW1QzR0KOWY4e6zJ9+L
njx5ndA9BtW/A37/r0/0x87cxaXcChFW7Xj+R+Ve7cBU+OA+7Nsf6c1jQ0P6jrzS4gkNr9X8cS7G
bhkA/PbP0oOebjM0Fof4AVHFPS07oVhLxha/1oW1aWsvzhK9NfT1YLg5J0j3yk1ykkrxZ+IPdmYx
AEfnoaxyR+uMlaD3++Z94yUXdmdJtDTorRCBazmX/pNY1PvKajZecaJP6Mvy57YYNuCgbInOa9A0
ThLd+fGr5x8SaGoD4WtX3ifBj66dBELre68D3II6pR7B0EPZWNH2fVZvUjqxknDwyuEvIt3lF5q+
4MWeAbVAnDMW/TMI+p1ETsEWbnqqjFry7bYvLIWhS0szx+40sOPagC/4zWMp5u+K0f/plZ+8wJdt
oVmD5P2e4XvzUWgBWxZwAtmco+daq6GFNyr+udUCezQP6PAhyiuNJY3M5ovSmh89HqR98VkIN4lG
neUxRAfHL4dNNhqbJj2F7aMeDhBs0V83oAJZK44tXGMM8v75gbOdd8PGh87UIvJnscU4rjK+a3rR
px8/rF3LS7GS6TTNNHh68aacHQwUsXQppyV0puBYbhpN1e1GVdcYHpYi16WV2TEYWt13a63nGATf
qqa874Sv9aCeEjlZiSqLy5FlnEmTeRDM8/EwrjSgEJy3SKSVAsxLXpuOXvo25n8sUDO5PhWBSIOE
7pd/roXYBgNjm+Xj3+QxBt9CFhUV5UJ5Pr7fZPUwlqhdnl3p0RuUQyYWgKHylWf34lK0KVXnUUze
NFsK3YhUyWuXEIzrC+1LPn7t1oSBFm3oikVNBHlFaT5dIeuZqAeh7p/D9N4dFSeq9qFWrFyMb9+i
XCZ0p/9jZebFijKywsIPzr2cinZSq/Km0j3/iPRtTm1VvteV/HMedE7laV+0qk62nlL2K79iKYpd
/oiZk/eap7iqzFLHvhLoFKrWZkDS1A7om9ngQbZ0GNeKNIs2UbU0psqFJc7p02G1E4uo4RMek4Gm
UdYzmq46qvwwPN0O0Ysn+MLQLN3Rer0pWzBF56ZtbEH5plEX4pKCEXBlF9cMzVL4cHq1TOBsUJcf
6jZHJLdxNOVk5vn29ooWPdNQFfH3W5Wn4fVB5m6jtk8h5ZwKz15ooND2LARrCcDiakwUKS1o+RRr
PnXcyIXSlUIYnEP5F6Sm9gTXNOMNfP3O7dX8ntGdX2qQsuq8jKkCUEu+Xk4PitEAZhKcW0UHY1Bv
zGRfdPfp98in/JEeoKcJ7dHaiOmuQkVaWPlsC7sJx72qSYZCVkwt5Np8BCQlMPppoWAklGef99da
KHlb69EYB7qwMXMNuUSYqtewoavCnizYOOlDsM130AgdhqLaC/FPwZRX3ETlh8/21QTwSeyixELV
YRZaGgMwCeCR4Gy63WNYaBsJ6KV9++Mtbh5pMGbQpKSUdb15rtHUQpUmwRkV9x1PYwFZ1tL9d5MU
v9N6ahZ/rMxeXg0N7rpX0uDsuzF8DwWK9/9OM+wfE1ShJF3U+Q931/VCULj2e9GqIa8w75u0hOVU
X/HzhQPFQ5Xquk6dmF7JzAes1o89UC0BKIuXQL7v+uzJl+8VcY18ZumTEBpkxTIVSeIEX68kgGoX
IR0Nf2bsJHkSuud6tQe68Cih2fLHxuzMZBXdD5SigrPqj83JY8LOaTI131PSPyW58SlkCP8RmuvH
LozWnl9r65vtYz2KhdCAxDtX5nurfQm1L7X167ZXS9PfMT86l+ubecOIVksP2UVwFu4qSd9rB32w
x5aWKOj41wQchSExO9TRiZ6oGFbO1JKjXBqfNuDy9SIr8CF2SnCGuNMe0m2hfQpgTraiH7dXuWiH
9JnRToUDMB/0UenyRqKvkUR91sH/tlu1+CiKT39hhEYP6GMyDPPNTEuPlKA6XYqKcVCjPQB64y5e
c4nFlVwYme2YnkqCr4wGF+JgdVutCp70EtxfVUaKE/Sq6fzNmixyF+5eWZpPARkR+rAAx4IzI3x2
5eUbvT7FRbqhf77iCgtJEh0CS2GQ4XfRaRZee0CaTQkj1rmUwABKj3LYOXrQbED42UmzMlC2dBFf
WZtFDgme4QLMOTGw3BifEqG0y/gRzQEaTH5110ywwP65AwhmGVsPfOMwqCs7uxhX6KKJCg8IWZmX
ptI+j1zJIEb2HvUCmeaJ0wwdGlJiq25KyXLtuFDGDQPm3T5z82rFWRdDy4X5KSxcnDzQgFItTdst
WIPdQHnqCs+rZdjf+cw8uKiiPrWrDVmV55SQY+KbgtiUU4CubUF4KNoAL70Pk88B15tVfjKepexI
VoTSZLTScFmoXTGuIyqSRR+ReZvZSYFDk6KY3wTnlyGrbD/IAK76ThbdGb2CCsFfvNOuzE0H92JD
M3TAkrjEnNjHtmY8xuXrGL7cPo1LH+1ySbPHC4iy3pB7bOTtKcu+Bc3joK3s2tIxvDQxq2qYgs8o
FLDIc75R5ftU3hbCwRxeK2nF/RfzRFUy+DoWh16ei9K6rsRw2ID/V37jkBIz0vzkITkaNsLPxs/P
Yjq6Ttoe62hNGW/ZtIxfytaUBc1N510Mo+p0pSe5pxz1MQlsq2v6DUByc4+Cemt7blHuqe9JZ6Ws
ur2eJN7KPi/eu7xr6ASaNAXfjI4jshoUoiSyfvkx04dsFzUFgwfKzyQo7xU+gCKMx6lsqOTiNhb2
bXcMUnGlxbToUBc/YlbTE0GaeoHaB+dCurdAnYrV42qzbPEcqqpuoDDAy2deqAZdGrVxnZFAlVLk
MIuoHzXdS7dNPGrHKG+YNB+GO5Tu1B+3T8uiK6tkhSqVfzL2WWajd2qStTGG6zwWT1Kr7kNJGh0z
1duN4WnmBnbm4Xjb5vJn1Wi4i0xdKOKcmqzJB2aLoJM995pw3xTPUXuQFfSZ6p0kbCzqkY354kbq
NpDiLVWlbfvl9g9YegmpmkrR1JjS+znHXlebTMy00ysldO+NWmX4b42UcdFpLkzMnMYMA12HP5hI
l72MeeGM4r2iFyvpwKLX/DEyL3uVvi/Kho8RIck/k52G0YfeaIDlBY9t8COOV3xlKa3COZlz0qf3
65yVbXRdwJdWzpqS0zgwnxufqDb7ayRPiy6pk0yJgDJUenrXl0QrjWbh6rhkbw42MC7H0L7GWgoo
fP3cLS7JkAFc0Pmibihf25LisByAKrJ1vekEgezU2S9GRLZatxbKFh3C4Eks88EI6bODZnVxXucV
oTyLIap1f/rDTm52pnY3xq7DRG/u0GwL6tRWdcclw9LTdtcNP287/tqPmP784v5Na4PLROLgheE3
v2RILTiNwffbNhadkirR9DwHgDcneEvM3BeBcARni/RMMw99KDl+8d7zd0YO+diKteUV/bE2cxbP
jUatgH7zrE0DROUmqRi/8B9vL2kxXlwsaZ5SpGocBTHfrpaZ0XW/MhvxNyf5wsIsozAU4E1Zxaal
jVPrT17ior867uK2d6yXclzjs/z9Ed7knBf2ZuGp6Y2w7N2WGlvoOnL/EEWFHVYPWXCcWkFNcMph
WbI18SnUkj0EZpBi1LaHR0ZrkJ+VvZ0HlUiXujBIWLkfh05oPLrumk7HoouYNOhVFYAVdalrpx9H
ppcN5iXPQtD8qhpjPI669hlN8WyFunwxmFwYmp2uoiu0HkQzgSv6JiWRA4ba9hnNd9s1KYY1SzOv
l9xSBSOHpXTUDoWcnWjdAHPYpNm3v/D8iyXNPN9M0yaH0IKAMXqdHeivUVCu+f7a95n5/qAmXVY2
2BiN58RXtmn1nfHL7e2FrBmZOTwYYUPxRdzM5KNE7i8QB6tJ3PJX0Swqu+QV5pzBR4SuDW4CHC2R
4n2XjraQ/BrE/lwHK462vJg/hmafX/FS31I9dswo9LtEeTUHcyuU5kpMWryHkZtRgc6qGswb1+cm
rzsjG2SSb5hYDVBcigG1g5TZoaShJRdIdww3rQn/Lq/sj83ZWc0Y321FDZtN+w3yhS0el/f5yrNq
8YYC5QjEWSfFmAeEXPR8XvYjr4rsVxQrtt4e1OC1FR0Uofp0TfV6aUmazIUP9F1nBnz686s7N2xC
q7eo9fupuC8yQd3kbtjtqyiLj7ed/HcTZh7WaSCqGpBWistzFrKqicpGBRMJJGk8VBYTj1xaUbyt
/Gyf5Xur3k2PyC6qtlE7bIzxUTOaD3WjnipEfyOBydaxXpPwWjoVmgqaHFQWUPK5wItstgyuRvym
IOg3pHJS+iuFqLJvtrcXv3SRaGC8NVDrE55xdii6cIDdw4zDc+w9Dd4vmmC3//4lr7n8+2ehMPRd
Kk/MpJ8ZbTcT3VakyI68T/nQOCUXZBptbttbfIGD7QaeKcGAAEb52nH8SFOLsZ4WhKzvriwidYf+
hmKHfWYcPHgE7Sq2PKfQI8vOvT75jF6MuvIjlpx3wrcBDaPsqM+p4RQjqqEsYdGS9yJ7okMrTNBf
bi906cPppiZZ0yQJYWb684sDggBjU6MHGp6ZS32ueO1PBBZrRERLwYyQrCsydQQRbPG1kSIohiEb
0vBcVKnqNKLfOiJooE2b5z8qBvcdRD77v4gztGR1xEyoqMM6c22TunA5MHMbngfx3queWy12ouyL
5CZOktwPVrYSr6crbH74jQm5LfOaUcX51EYQW/Qo/CY8M3f5wvyl3HwJ5UOfHoLefS/lzPavoRUW
LeqqLKuMZJFdzUJbpohBLMR6eG6rLTlPZqa8W4bayVSPkqlhe0X/GY6s3W1/+U2ffb1QVVSYfGDi
gF4mTa3rfa20PMn93qNR8cPYqfGmSO6Ydm++u69UaHrJsfpzMezVzmESoY1Oo145PvAWb7Uc/9Zz
+SG86SzQ2+z3nNmwA0wY5x5S6daAeuMGvpeVlcpvPikGGI/RTRY7QZyvVzr4YqEwAQEIqOPJUQeb
8SCU7nt9KEBSP3f965DmTlci1Cu474ZmTW7+bcjDPJ1JSbJoHzINeG2+yA198MfKP3PX2PD02h0d
+RZuinpbq1/oK6548NtDyggYeQTxW6IcPVeNio08LdMm8c+FAWNF+xXuEqftfiBs5ifh/vbeLtnS
GDkypm44V/OslRLnQuJDQkMjCpYqOfkwfhSMESi0naj/un6o0nYFGQosDQDUHAJlwaPiRxkJgKD+
ikKSqPgkRcGKq7w9iiodcWBJsiwTaubxLZFqIRgTSkF1QHskeS760LG+Dfo3IX2VP1ndyot4wTMw
p1E641af+srXnlEmcq9VAz2LrIvpiggbxf2kujs5OpqZRUL18/bHWuiRTMv7Y286KBd3hAAiJUgr
nvmSHu9yV3JaGBpQXUStpX1B/s72+l8jhCPHOKjttYrGQr3y2vrsGJa+2XfmQNkEanx0Sno7G92d
a+SnKjiFkXtvNdq2ys2D29U7mZHcvNUc3gArp2MhIeBnTA0iZpVEla98vQkM6ECaMVVWdKs/yrXs
qOLXIXwZ4mBfxZWjKF+GxrNbZe3ufJsEcCgtC7Q29VLyypldNxGlia2JMKdHtgnxBy0c+txrLrxQ
lABGD9hxGkigvjj3Ycq1gTbEoN3H4acIfdAm9wcnQhXDVyUbPp9n7ajvx/aQCnZWrTQ7F8IBYZbi
O0S9dOLmkg1TgCgGL6BqZfyQ+sqOw49l+WqF78Pwx4ovT5Fldn1dmZqO8oUvm+htmUKHqaL7Fg6v
GYPuSWbr3pMx7lX95Jq7LPu0YnPhIrm0Oa+yQFYh5TRTOK9RZVfvfO0QZHcIlPXf6/LJ11Sm8Rk3
o4K2XzG8tFhaSFRdKHryyJ4CycViodNhu3uOjh+f1fZVLL5Fr5UI31LUOPCTqKa3S4S1x/6UWM13
WGf0l0/JhCSPgWujbiaVzdDzPu7L7VTYdU2LgdzRkdOVMLjQIgcHeWFplruaCM7AGEMhJhkbhylG
ofqUlvKWJ5diMTPrZELsDOKdn/vvZTnZ+9aTO/Qrk4NLx5N3LIV53eSc/g4bF1vcV+4YitNqW0GQ
nFLocrgXAYjoSpit3DKLR5Q3iQh6mmDMuM31zg5uNfpQ9wWM0maOqtSHOH/wElq5h0JVYSoyXySV
6VrD3Rhqsp26hHIcnX0IV0vZfb7tWwtXHpnun98y23tdbkN4fujLpZQM8xQxEetbZJSQQBn2CFlP
6AfOanV7ebP/GJ3+/GKzLcaypuc8MViKnq3c3HSpsTO7179YmkWrXIU+cmKrurZS5brGEInFcR2l
Q2nulcba1PCKm2r5GpqbUVWcsBEPt40uZLM8jWjvMPlFqjnv+GZp2+giUtLnJmZMos1VwUkUpVm5
xZbO5qWV2WUiZ4JnFh3FFziO9rUvH5riUekoPKzhABYNSQRuJpPpnovTn198qaTX2sZtBNyDQtoW
OF++zzTjl8oB3EmVZ65keYu7R7KsTm8BnXrPtbl61MyuyFSmqAYQMuPjkDWb299ncUHTUCDpscbE
x8z1oqYCSSkQwxNE3hTtHvKPreCdVquLS3mGPHXD/reh2c4hfpCO/WRI8iGtSvxt4csO5EdHugQb
qWp1Oxj7nWiFPyg7fPm/W+TMPXpF88p6uof1EQKnXRG/z7PQlrxhxQ0XPxfvKkpS9IHVuTCwmTMr
6GpMzpBPOQzrKMkaJ/RCisz0BpOI0+NJ51Fz7RBKXHYxoyJMPsjphiapS6asS5/jOtjltJuNfuWq
XYpMTItIfDf+6436Azy4Ef+YyQGk5gcdSOyh/vedFGb/L0zMHGMQlDZkjDM4D/VT2PYbNK1seVgb
RV/08wsrMxeAH1qUhYxJAJh0WIJhPDLOMebfbjva9LfMc4TLtcwSk5xkF8YB1tLLpR3Fxbbo76L+
XR82DmxFt22trWjmCshn0xAGVn5u8ureDIdT5r/2xSc5LJ/+whA8KlRZwQyJc+h8EwmtVIucnkIc
NmrxIg3KfSVueq9cSQQWne3C0OyCAsYF3eb03KwkWHvRb+QFaGlf3bTQVm6lxe/EfCowKGuaFJ0O
8kUYL5NcstKI7wQvgDMop4gu4cc6pK2mZv6v29u3eGQvbM0irARwtB9DcCGGWo0PXeqK+2QwH6Dj
fC0rI9inyfBdF8c1vZZF94D1xiQeUWudV66lSk7Q4gaEYCAKDfErsyJZ6n5IVY3Rfz/s/yb0WZQj
DJ3Zf3WO+atgg1ILDXOxQa1VyyIue0b4Vnx+yUOoXJu8VaEH4n9cf7exdHMjz+N/oH6c4Vp5XI/i
a0ZmByuIzKQ1J5RNJJ1qrWQG9l7P1vhBlq6KaXCCSh8lHBKj65W4eQE236LWURlK8UFq0WrUhDBb
eYAu9G5gmr0wM3O+0GsgJIaf9SwhaHlIw0IBaxd/jcsw2cWxFYIqloaNV47NFpJ5fQu5LITtruDD
kavr23aSdetiXTlIfgC1vj96J6hjVkdXpjxmHjcvf+bkzBfnsfdk/R8QUCk7GcyZMH1vew+iCkU7
mEilu3eKFTm89urVGtfy1wa0pUx6ZjjWtWmpcGPLCuhoVVsGrc1hlz7fPv9LsYZK3X8MzNamaBDZ
BCNVJhKeOyCG5rZU062htQnlHf9BHYP9bYOLqdaUn5oSQXuq9F4vqRto2XkD2bCW59Y2b4Rsk8Dq
agtpF20jGd7LovFSJzV51OV1ln8pEW7+i1g+sYCQ8am/o8L1b4jDTocXXeZ2kr4yO2mFpe1H328v
dCmyUq1nPBOQMdo2szOUejCByG5EE9DYiPKpUKqNwMs//QpiwatW2uO/q49vfPTC2mxXJQulnlQh
9gSyuDNcRxwGMuXhkSbQtq3znVB+TZSBpKzZmnJ1vL3UxXChweVCNRZug7nOjiUFuZ+qxKS03Zem
0/9N+OZb/efvny3ObQfOhsDf37vJRoISdQzWkuMpbL7ZvwsTs3Mg9CNUnB03hAqxYSQHO1m6q4bm
EIr/Q9qZ9cZtNF//ExHgvtySs0jjkS3FW5IbQk5s7vvOT//+qP8be6ZFDGE9Qe4MqKbZ1V3VVafO
+VRoXwy4nreS19WTd2Fx+feLW6U1hljSZhYVw7c+SrbrhMkOxqddM8FxrRxub9HyiW6tT4hNSCSq
9jDjjTHg5bmqPyxBowvqNxRmiOm6CTMERDiyuFOK3cvxy/RC8lzF3+L49JaJEKIGRWFTBwNHQ0xs
Y6RO0tUTV9Yc7mjBfcrtXdV8GrdYJ1aPFC8lAOFLGZjE4XqDOmAUaShT6Erj7l1bFF6cfZpNALut
6UJf7draAJ1CSIki6lCusLeKw2tbRiGP7q3Gxa+LCp2KWaFIMfCaN9QfKUgnmigdpm/7xcotxV9n
q8ha6KuJt7GmZZGcFxipe1pqWuOW3RGC8h1Fi10RFu6Qb9wVKwcNg7zVQKMQAcQkCdjIZPkKXWkg
cF7sxx90mYiqQiM4OV8MIzp18qm1ttq2y/EV3B+kK1P5AOpVqOqEy7iWzLrqzCo+1w61O9OUPjVR
8oBMgr/LkQr5/fDCZQWkHUAo/CGGUBgp9GRM9TF5wWWktChL5WGwn25v3Mr1cWVDvfZOI0ZyPPDj
+NzSoJx0/5RYkxuOD0P3pY7s3W1jq16y9ClgS6MZInYp/YFUUUMd46zPL318GNMrQw8Pqi9DNy0P
z1IVFLzvze+37a4cAfC0v+wK29bqdooMcxmfpdbTgwfZfm62CEXWTLAsk6uEwsWrl0jBG0t20iE+
O4P9EPjtOyrm/bgBhV4JkLwI4DxjAoBSoyj62ph9JzsBRiwVlM73wtqaIF/zb4YLGHh1Fvy4eO+O
SoNQiGzF5yVLhKIhOkAk7Ob+H7f3Y83pLs0IUbLRcp+HG+iHKIW+Jj2o9r16F9XZTo//vG1pzeMu
LQnRkbJbpdUTC7Kmg9TXuZvK8p+jUdHsU9zc3qfa74806rC3/fqEyy+6iMe5ThdBlvX4rDnPhvVg
Rvu+Cl0Gbf63hS3344UZx5rahmwxPgfKvT7AnCQV56XYk3xJIOpOy3rjvl3171/LElslca8ZreVr
+PdMl9byG69ZOB677Mftda2FS74fjUQGlyjHiUC8OTGcJJd8kDE5CC0r+0vV1Ht5qN/HRftP1R96
+Xv93QgpCc4of73lq4JsAIMKHRqgg+uvWvt97TeIHZ8LG5BfU+Y7U8kZw49Tt7QYVpvhcPrn9oJX
PfTCpFAPgmjLn4cMk4OifEg7cpEccsYYJo+mudfTco9GyBvu/AW/8d8qhesQvk40TNQkOSdm7JWh
GRzqDGbwYoBXug7Tu2zokw2Tq+5DNrc81OGyEfuK5QxhbL2AiNV039FmjylPNuZGI2HVCDPYy3AU
xHIiN9ooNSWDKrRh9O4ZzGbYfd5sW67uFs/OZf4JwiSR+j0tQ+TNELA5R4OKfhPDZfI3v+TVCaxR
vVP9jQxg/TRc2BOOeSIVYZ5X2Cuj+CmoBndGl2V+UKJDrzZ72VfdTLtP0r9Qmrrtlqvf8pdhcazO
kSoZIgeNgrVyn+vMKJr2nub/41usAC1cQibnTbgs7Rahtmg0wd5QD7eKU50iTaFvLGUtakLVKC+T
SoROcXAe+j5U1DKMxIZyTur0Xa/7z7+/jgVQR7EV2hMYtK/vDVMNB6oumEjAyE/5s+58hpXvDTYg
UGKmgF/8qlmdG1nRGQie0KU4SUz6ZVPtxlTfb1tZywDAG/+0olyvxA56uGrMgHu+fsq1eT+2MMtl
J0MyNgLKy6igmEtfWhLuWhMqfdjGWwJlGNT3UmogOwWQ7K7twnFfR2W9C7TWepIlGBUrPTMfYzV9
QizwL2tAiVAK5vFYKAFKULpd7MIpqlx57mbUj2RolWv7Kyz3jNkXTNY3WuDcI7fIfF+EEqQ1tgix
At2HupOHEPojWywra4cHejBjgcnT7xcxI36pQUVD/fk8x7GHGMqezD1CYO/2Vr2gh159QcZreb8y
4vxKLF7zZ95jATBnIz0Adz6hXOChuLbMgZj7SY0/q+lHVV9Qz6C86qfQjL8oceX15qOWf+vicDej
dtMM7+FFzuwnQPUHWf0cSKpn5Ps2fS/Bc+bi1IfbP3utXKstSSwkxbTKySmuXSyLYZiQEbY4m+W7
eMieoh5071zcG2G8k6f5PMXhQ5uBEc+r0HH7EBrlojtWTeMWVrRTLe2EgtveryZ547Zd3baLHyac
4kRD/a0xgGyb3eiNcelGp0b3724vf8vI8u+XiduI+Fiqgdlu0siTvlTj99zeqJ6sXnhMJoPWXuiK
xIHJqpoq/KUmNxz/iJ3Yk+WN6271krgwIKwhbKpmkiIMDOkO6lPcS1U/JsGX219q7ZWgXlhZfsXF
lyrivsibmMf2aN/n/WkYT3A6pO/jdsMh12L6pR3hjVArtoMzcRGpxntL2o2gryEErSWHvsG/eODt
Va0VrsEDQwwA7IgDIO5ON9vIHlR4GamQps7eYDE/O2YAnv5oml1cK+945PfS1oNhyRReXRYXZoU9
K3xJQe6Egkkd7m1oLHUSWlT0Rk8JLbfRHM8cFbdTqi1s/eouXtgVdjEaIjtNliKG5n+QQT6xMIWB
OMPZ12TUt7/tqi0mrJchHjrUYsFkapg0mQx2srdOaZsgMKwwlZ/2iMtEFHy36H+XT/bqk16YEyJY
bBlRr9c4qBM801eCaOBzkW1E/dUMkEEIqA3BdqL1IGSATp3pRjEym6D6o+kpZXiabU+Zn30mrjNY
XIL2WGbSF0hz8zr+/Jbv+dO2GMfyucp6xG2Wc/7oT81dqzceSCC3tL87yL/eNrb+NX8ZEzKPsJfq
orSY+ZB4BfEsSYtjB2z2KU/m7A24XDQ64FJaJp7otAohSEf+ri4GClHvEFP0UI4+2vK40UtZdcYL
G0I0mTvYBTMkTc+N3KEEZHtT9mzW8W6Alp523xs+3oWx5eNe3JUch6mASDs+Z1b5FbnQvW9Y/8qO
ubttZv3yYvoZThVYBmRbOM1mVwVtWDOSVmq1Oxnph9I33pXZqS+KeymZ35f5qXS87NuG2WXvX500
eyF8WyhEgTNcL2/s5NzKZsxWfrNDHsnLys9wbLX9p7FMXQ0dX40W4HGutjB3q6GULgEFZt6VjJNd
G5ZIYOIZlQ1UFTLLs6JxvB98uTneXt+WFWF5vsKcc60uVuCr9SSrnHZ+wvV128rqAQMJstCk0rUU
O4mgPrt0rAk8Fpy13d5ZyKbnjV78sv+vNurChuCHesV0QzbySNHiUF1q84aH4DlBbgpRklaV/3FJ
gju21NlMs2FJmn+yh2dllyRbI6/rK4JIi04z1V1RjS3pRiPUJkzIyJloPwyIytpPcZ69wQWWQjx4
Onrali042mTqVjQMxJK0nYEq3KPfvP/97b+0IDiZGsSITasNrwXrn6IB8eB/qKrN7GbNlUGMgqIC
IwP3shCupGiUUmkg3NfNiUnkMdjZcbKjtbvTeY1N3pg+KNmdJNeHPPgjy9/nfr3hE2v3LiNuNIeg
IYUoZ/mFF1fhlMw9Ki9smI6Dw2AP/1in7zvT2OWRuZuN5PMbvuuFPdHlU6d12gx7UmbfM7vuaV35
IBXTxrthbZSG0T1NZ0oZziF6XtfrqoI0SjO04RjwLne19eAME+KyJ4pqMAH2ECkusnK837R8J43Q
k3/qtrQHlpWIh/vyFwg+GsVy2ecTv8DOv3S1cZgzx7PjLU7eVQ+6WKfgp0USJaPVYsU0DpGF8uxG
XN5ahRD7tXKugRks37F+z/Q/MXKQ8g0fXF8DmDRoMwyKHIIP9movGUnLExcx929hYNpeWCrz7i2O
98uI4HgIP8u5vwzmUhCKKvVkG/+0fr7hdutf65cR4YZNjCbXhnnJcaPyzg/sXTkqd5uI81UrLygx
6BnhQ1ieaBdn1u6ruLARTD4XJlrUfgeFXtNDbjlLUna4/dVWrweG6hfhDuDrtnCMSqUopyDGVIi+
rPWnNCXuWNwZQ7DX3/TtAFzhzIs8n0jpm4aFQVlrXnrUspcHfy+w8ybbKHqvxacF1fWfEeFQanpr
ELzI/ByEuF1lHlCbGybroOlZDjeYtoXIXf1+xiJTSPlmmRC43qrIsmvkwGRc25QUCpCI3TJBEx4k
Jal3uaPTMomGbONtsDa4rDEp/dOqEFb0MCvntqb9NDf1SW1mz1Tk46RAbVXk+7l37q2p36nPeu8c
xsj5l+mQ95YRnM34cU7ikyY9LWilhVHmtjOt+i0zsPQbwJ8qYv0aKEClzo5N2k31LbGOtR54Nh3T
/82KsHgjbZrJqBwiGrLJGZ1S57M5bVXJV/0InMGLNiVjsIKRIUBlnkw3OReqvYP90ZehXnMmb+43
HHb9m/1nCNGyawfyCyaTJkmKX2rlSa+fZKt1ERl8y+34cz3AUq7N8IiU46ZnPaUz7tTAuTP1ZJdu
Ugwv7v4qJl6YEaKV3sTSAnyBHcFXDzRkHxmbd+LI69qHZWCQmY83hC9oJeF7gK2AUVYhfGV+EstS
wnkP5ffjH0rGmt7gbpcWhOBVDkNYzTLXVjh8DOfvU//QRVu16zUnYHpkEcxjHId27/XuqEWZ2JBd
k4zm8V1Y6HfMWcdGuOEDa5sDNpPpZxL3hdzh2ookWQ1Kt3FyjhpkfMdxn4AAoJuhSLknVbMbxxub
s3Y5GouK5TKLaxn6suyLOKYx7avNfpsw/9NFbt5N/r/BHFmeXfW2VzpIC6i+8pYbGVwXDYdlHAeu
8muj/pg6dj9kyVnX/yzzA8H0KH0xQi+qy+Pti2j1e15YEjzDGPJ6zIM6QXl9OCwzqKF/qO0e+gru
PKcagjtZ2/LGdZs8v5hEY0BfJMHpq0EttHlIzl0FZprGbHEsWy29n50ETapklPc83vdREpsbVfTV
Wge0NT8tCzfiVPhjmUMvep5Qz2ZINwBRPD10nYK0oAc6DH1tlJzq+BvI7o14t3Y8SE6WGibEUAyu
X29pnjIaqxZGgspB8nXMp+len5I/o8kMNi7j1UUyd+dAtIIkMVjIa0tTFdpFGpGpakO5L3xS7tDr
k+JgfGs0811ffskGZ9fY/952pLVzcmFVpJBQJ9/uM1TMz4XyELbv8lICafxxDE4ANTc+5VpcuzQl
xIFsUCHDXLoIGZCRBkhbVT80UUBT8PPtNb2InYqh4NKSEAok1iQnCzqrLtw8SvdVBMBozL4DcEt8
KlRWf0jk1NUn+pD+8GeXHePxVAzPc9G/H7aO6nIUX/0YcDTQHsCvAuzhel87K8issKB0a9blDn2r
MSsPt9e75qMojfy0IHzYiNYYZDJYgHN01yXWng+7+TBY90/mAGkTkmu+GmKSfYucMhrJoUPjmDKR
XsgME5Fz+v5umHu30EbVbbvunZRujWyvOumFaeEQ2rUSFf7MS6FODwr3dzC6TlZDHt96g7lJzbNs
yOsN+7VQIVbZVmaQypNXh85n8KueGUSHtknQLlTlY6MfhxFCS0f+0MbSRrxfdRWGLemcaqi3vgII
+7GlBsYC7Qqebf9HEGwcjNUTePH3hSumjFClSWoQcejflHX9wcqPRljsYYfeWMi6oUXKErQnnXch
EMZT4ozpRMVdV4v9mM4I1inHOT9I4PFv+/6qa5CBwRi1sMWJeA9Dj8ksF/Rdm8ne0shFfXsfNfa+
0oxdvTUCsnrSLqwJjhhqTUKDkg8oOQ++DfIDLn3z79srEm2gPo8D2IsXOA6UVMuKLzIXa9SnHJVy
4kAKv10kmU9dlPeu3f24bWfZ7Es3f7HDJ9NRy2DOQ5weVjTgbsju8czIfOddPDm2pzFwvqsSWFGK
bqiPtYOieaFWO0mp2w0PEV39/6wbAPF5/SuwBFyvMpmyxA8qiwbh2fmmbQ35iqnK8teBh/N+gRp7
QcFf/3Uq3onPNDQ13HSiu9neRwZXRdMfsvKT2hyLt+zZpT3B350RPgBLwp6lBa4uJV4BEs0sv97e
MdHXxVUt3/TCM4qyUXJJ4VSp0LwVnfMwN84Hs21PvVPexcnjbWtrOwTxiA1xJu8CQ8x8SKucKeb/
c63Psldkwehp42bp7FVYeVkUyFEbKSkipMgIUBYAtoEC82wzioMu3zE9xlRebQ/H2cx3U5ruKInt
eNwdbi9PvKJEu8u/X3zMsgw1STPZMjN77/THNmsOTvnYlVu1wdXPeLE+4TgbacJ8U8X6htGdPg53
t1exdllAP//z6y0H4WIVkjPkbb98PbVJ3Vh6lgN5bye/29x5+VYL/Z+JkyMaIRynoTTiamRe9Iyj
HQe1cc1Md4etscxV976wIh4ixwgteQ6Ss6F8Mf3Sa2GHHFJ5X6BKsZUirtpyFlgz+GYQCkIklOSG
axZt7zOkdYarGbT4tCSSd2odxEclKwx3KhFH/P3NWtivuHDBETDcfr1ZQU7CAq89b1L9O9g6L+1B
YfwuvnfZK52HlsxbmxeoWPD2WW5W2nlyHnXlfW/I74PWeD9Ozh+317L2AdF6oJiKyNwC871eS59l
/aQmVbLA+ZP62dLPebCDDW+X/O48x/8t6Jcl4dYbetnRJbVMcHH3PoQhPd64CdbOEM0+2rEw1Sz+
fb2UYNDGDl77BMKBbG+PR3myds6WDMjadXNpRDhCZoo8jtwVFMGavZ/si+BE8vXbFb2Xb0VIhbFT
hX9QRFNova7NicwTHdIouXofZ7kXbnKcrS0FLBu5CZ3Y12S4AAR9Kjw8icEv6eOD43uO/pRsIYhe
IC1ifnJpRjii8tToDKtH6Vmu0ftN+3nw6ln5S5kKuXFn3/R3UpZBnGk24X70O5tCn1VC2yl1rtz6
p6yYSjSBp/wY64O0b2vTcYOILmivzb1njL2+nyZt/nT7WKz50sWPFmUsa6UsGZLj2wz9WamOwHYV
cyMur+U21N8XHmKSN1nkZGl7BIj6GmgVsvBd95mZwg9q07tOb1Hm+j5o9f4NS4L2mclJGg2vphYr
OSiKDoL7c+a08a7nZfROq/MEUafY2Lgg12Il0KqfpoQtr3majHHMQ7bZW/utgeDVrWGKBZguVKSv
JDnmdOiUevluqRy4DRiSsJy9TVLJ1cNxYWW5Ny8Ccq1NwZzqWGlgzLGT8gQboOd0z7PZfXzDvuAG
8HETVIhj15Ya+CrKSQI51UaMNz3NkMGnT7dNrC4GfJFOtGKkVJQRNdG3gcuQFNCIP0+MNllz7poO
KkYbT561pwhzWj/tCMFER1lRUmdysazT9kYZgU2svEqavIYyQwi6mBKfN4YbH3A19QQUDvoT3SBi
shBZpiiA/3MgeZqMEraHD0OtHIPSG/vhzsxhVPL/UQMqxk235Yqrfs67BDZIHnmvhhTKQo1HbSAR
SEGlV/4Pp9hioV119gsLy79fuCH1cL0OGx53ow/F7slXRpc50tvesXoRMbrE/A14N7h1r22EqAMN
ZswTzs6PIP19CTrxvdMcmIgYf5fpdglsy5jUf7aErWqYg5oiCVtJaR9mJt1H/YMfHC29Pqibgu+r
2+MoFLkgvV3Y9YWFmbARBBMplB3Isitn+WNRbCmavqBFxfDGn+bNo5GtGaZghNHaemhrOiKB8eTY
jQv6BibWw2g/S+q+Lb7oH2Pdk9OvPvSPk2s0GvpgEDHsSnjmEjU/3N7LtXSOiimHQQXyRHn/esmd
1M7TmNK56OV8n2dPal/sJgem1OxpGB3vtrE156ReCckXfWtyR2HphU/1O0Ip+5zeF3LmVs5DpsTu
bRtrV8pysC2GjZFiEF+vk+KU/lhMNCta6RTHmatl6b6sZTeB+5llpTuNmWdgAb9LbbF4qgmBsQJQ
8YXL+PpLtmbSKpVM+UYe8o8ounvDmNzfXtvqZl2YEA5e0ulmJ/kM7cq2Z1r6R8V4iDVgXFXnjZa2
sVlbxoSTl9mWqUgGBTYtPcDgfa4RqqujQ6CP517fahGsXSmXH0+4tqSOuefYx1hSTh+MdAbBoLvp
kO0t/32T5vtU3UwzV51RMxz6djSFgTVc71cGK1KolvSWsoY6h5tPDHd5jQR615NDVfqam6C53dTO
8tyVO8VBY0hp2l0xFeo3PYPYwI3CClg0aWj3T1ZbzWM2JVGM+tYESd6czl7h18P3APh45FqNL38K
RyvyXbNL/McuVWwEppq+jh6kJB03UsX1tYEQhkwN/j5RhUyxxyTpyuWOSakPKW7Q3g3KViVv1Qij
VQxX8R8iNNcf0A/mAG4arg4JClN1PhYg4GT9+bbLr13JlJEhBqQ/tqDuro1kUprz4mBQVh386B0T
XNO+GA1z4xZcy3e47xfqOWQcXkEmY3vualvhkcbgdjfs/Gw/G6dW2Ti+q2thShPmBXQhCQDXawnH
Jm8si+tvRo7S6z7d/lKr2wFRxcI+jdaF2NCLbSeh/M1fN5zP6NtbYe224UbkX13BhQ3hApd1qYAc
iBdzM2TGvV9AZl1FdrO7vZJXxMQvVym7bcPyBsWbWBqcW8mfjXl5M8+HKXX/tB8mZgQ9db6rIzdN
/jDuZPpPcnc0Pt+2vHbnIagHQxEPHsbQhB0apymczNQkQEXZtAe50EAHnM/3Uj8X76RBZj4pd/a3
ba7t26XN5d8vMjYFYD00ZDq+lw+HWS4fMkrXTT1ufNT1pdmQWFEWX0KVYCZqmnoYLPiMdW3n2/Gu
Qm9FlfNHp5PdrN4Aob+amVm20GLcl3CIs6ui/ksuD71eBj2+7rhK/z7UdtWpzvemdOrMY/vnnfPp
978ilWRNWYg/Fp6u6+VZgCIC2EnTc1U8pqZKSdTYw3O3sVdrHxGONbQdGaQnXxKslJHGDHAvsVfG
tFtEowFxo3zYy9m5LLYQrMsfExPFRSSEqSjUuWmWXC+pmCOekrMG1CPud9QUkLRyoc67/d1WV3Rh
RMj/JNP0qbaopEvF6MU9vBXRYdZGz/ftndY93Ta2viLA9UhyLQdb8MFFwgYmDnywl6E7HJ7GqHY3
GVq2jCwrvjhPceEkA7MqUCugOB/P/jHqjR2qXBvnacuM8ApngrRoK4lj23YMPB8T6eF3qe2WI2QD
L/vvawkJSp/NUxPUS0nJgCOiN0hem2NkbcBPlivttZf9tCIWrqbAGAOt4nMh4+v1XePW88Yjf/VL
kWBRtKKLwO1zvSHG4BuFby2HJjZdy4FKLEFwaivvX7WyiNmgj8SckIhfVvKqdTS63GdD/pHXD0HU
eTzgNh4XW0aELSmjtPPt1P7/aDbjIZuq7XbIWjICzOK/lYhTBkkZDVW43NS2cqqeUx99oH2w4b2r
Nhgf06hD0NYWEaCxrxO2ATKes/Cr1v3IteOAcI2+sfNbVoQbTJnsKAwH6DSRNsqBaSmk0499v3Gr
rFsBeAFsnRKfOHJa97xg1ThOz40B3Do8Ja1z0NKjsyUnuWzuq5NCa/4/O4IfB3aUWVWZpOe5QEvQ
8eQSpQ0mQGwrdiPtG6Qk3mbCtbU2IccuOjrdbZJRC/87dj53763ATfStueRXAjUvNw1VZYUSNXmP
6A1tphMu+RYocj7ONrJbmupKzX3aelrLe0V2G/17OX+q5tqttN8dilqMO/TFIJKjQE5H8/p60Oec
V7ozAkcojzRhgDBZ0ZfbcWe14EfNbWE7oHVBLenahpnISuPEdP1K3Q89VU6PejS9t1D+ytI/tOlD
ZwRunsY8yPKNg7bysIWNjABLWWmhAhCi0VDIWtoFXH5z8ZcECR/0u+mplT3a2z9uL3LFVVTmk6mV
YcqCeOB6jXOohNM4Vuk5How7Sn96Vx3SBC7e41vssBKAnmiFmsK3rGZY3CqlTs+2Ln0e9ea5H6z7
fApOBc/R379vWdMvW8uaL2J5IBdVluRterbakxHtWVXYb9xRKwnQlQlhg9QqMabCYjl9RQDMohbV
Dy1+rNPkCe6/O6faGqRYCbjAlUAn60vfEazK9ZpQpaiaQscX5fDrbHWuvdXWXLmnrgwIK0ptiJ7G
lrxxlkgY95U6HYPs3n4MivBg1s1R/12gIycYg5SWoQmlXyDOZ5Z1ayipuiQqgfldUo1HWdM/vcHp
wHtA+kT/nNh4/dFGZ7akcWJNbefl/5btO6YJgnLjrK7uDNoUyotCDPghwUgjI1Ehc8HnY3bX28YB
Esbby9iysPz7hT/PcgDPRZRydkIT3Zmn1v/dsfqXvbhYg3A6qc1r2TRjwVSfGCGAhudfmqlvOJZ0
hRaGIlpQuPH1MozYUoogJV5k1rvyW+fc+/vf/06XBoRVmEM56UmOATjRfA3N143a5toRoa8FsTsd
LuhShTMo13Kv0yZmATJ89boRePPk3KWq5VpT5OrDkzLJHw01vLu9rLUr+tKscDLHqU2HvMzTc+g/
yM13Saf+XbtzsNVmWot3vBt/rU+IqSMlqNhUWV+c2tHZz1XJa1uYYnojekyNDyA0P0yR83c+6CbN
dD/beP2vBb1L80KaHCh9p6vw559r/8OcfuoHSNPcbir3k1F4jb9hbf2rLtP06CzQWBOObdQ3YVpq
WNMTF8FHV9V3UnrKjS2p71U7DEZiAXgrD5prr+elrIS6w+6BsZi7k1Gc8mXkbMP1F9cWsswFBspM
jvZSqBG2TrL0uA5mwjgm/OGJlWy2qrdMCNuD8mBjBUumoDOf7cKF8xW6gw92vhUX1j/Yz6WIAPjE
cqRAtgmtSb5AX7LBm6uD86bLCBIfMh5ey5Sjr7dFLgERVnUPZ7/92WY6lutoKLfoxNYubtBVDHkS
6dh+IblSJpRLpZZPpklSvssqmiFSbGzNXa/lIkS3Zb6cE0qp7nopU5urhVJipVHMHZvvy4+Vcqoz
5iqVDTdbWxCvJXo4TNeADBd8IJOQ/spaJT07ZVHvHCuVPerf08Y9u+ZpAHLJ76G74EYQjqY0q0Yf
+RP3UMQoseb/NavRLnXkra73mqfxeuFY0uugUSDYKfvWLoxUw6PB+xwThpQ0L7I23pmri6E0/NKN
WNLs691JlQJxJ1XlZJKG9F+QprF/V8hxid4MWP1nQqR8nLTUDFuVXcmUU1nHdwz+mcGROTfPSbZq
mWseAFsiSRX+xqNPXI4WJdWMOsS5qYIDD6+l7Hw73K1aoE7K3sMuaYhz3qmKWloUkotoUuJK5eTm
bwDXLaKBPy0IBYas7EdDe3keN89Nkp3y7oecfg6sdCNwrwbUS0PC+Q8DK1L1nKUAdvSD0xTvtCfj
M3XmqT/o067ekm1Z87VLe4JDx53mDPWSxi2fbsFx1E+ZtfHyWTs0aAEyb0CpnhMq5NR20k1dYvK4
Un3tKNWmmzQhJIZ/+8XvToUsbq0zOQ7an/MJAe31yamyorY6hStak78U1aNDVSHS6IFl1hsSUx1o
Ba8r+oVUaq4NhU7rQ9sxvrwXm0i7xxmSzbC25taXRoSDwy2QlHHLpRaYBlWDU7NJ5b+2+/oiEs5/
vHis5d8vngmx3vl912NhyBq3pSfZGN9lY+MtsmVEiJtaoEimmvGt9CjbOd2P5YA6w7C7fQdsWRFS
3kHvgwR+2fRc5kGxS3sbCh+7ajz47rfQJct3FzOnl5kjBnBpmYj5GeM5edjZ3M/9n+aP9GM+J+6d
FLtN/XWr2bQWp5k2hYwK+BNvUmF/Utl3UBmMMxhaZ/hs8nr4twlK2w1DWXqa8vy5Nzt1w7VXTys+
DWUGuHXkCK59AsI+9DPSJCOUogkDO2bNbLuW9ztzS79zzRLj2ir+p1OoEJ/zETrRVZGn2Vkxzgv/
dhk+OYbhSvWH33cNoF2U6hlBh01/OWcXXj4Oddk7QZ6dO5hEvW/1ltTBmutd/n3hi5V5L9l1xjpk
611XnIFdB/0GzmLN5S5NCGeIOS2owo0ME+HXcXiXPBfDOzC6Xqd9pzXgbU5KrF09hrUAJtETh/5N
iHcKLaFcs6uMMzu5swnn/BuwfWSDS6kUZAyZiBAU1KZuENxjRUnlu11S7XPzz+ivuj7YVuFlibKR
IK4GVoA/CwQHpD833rUTZDOZZ5kV2PObxyYLnwpaBIHcvotjU3LH9FuQ/xiig+LPG1u35uWXhoVP
Wfc+fHINhpuwPkrz5E5Rf/Czp3R4Q9qI2vBS3NZ5pIqSSm1kGPnk4OZSd4Rf2++Ob2l5gsL5ZULw
9EyGRLRhnur88rFQGuxOffDj90/rpQ3B1c1Ki4NRxjGU5mmI92n0sKmjtHZgL00IscJMQ9+pYWxc
vhRzEnwpvTi9ZRULOoZKucaGXLubZsShzUxjdla1YD7wDENzWrN+GJMS7G9bWrsaeCdSLiBS0PoU
soQ4yEsl77Fkj+3ATIbS85BDGBn4/Ch7lhS0D51vVndz1Sp/z7261dhf/Zi/7ItwIMQLzdiwuCpM
+W/2y08+v22/bIseokz/5tXZbQMpXfqYHCG79OzCq4vZ07dGA1bP6YUR4ZxK9kAItuzsHAXDMQjG
3dA/Rbb6WA5vyIfAZv1cjZDip74jm1NmcBNBvc0EGpUXq9lIudcSB9NhdAOoChhjEVefJoauVIaf
QbguuzUsCHbt5rLk7jeyriXPFVMhYsTSDoXz/nVJLJ8dq5G0l7VIqqtXbvjR/tSHD5sRaW1Fl5aE
IG60ZpPbvU4EVINdmH/2qx962jM277tlv/UKW/b61bIMOHcMgOeQeQmndwDxjeA4xpIfBeIjjFq8
03aPdudNsPD+bW7xnrwSjF/eLdaFPWFxfRb1kRLjEtrcna3eHN2qLjw7N12zDfcT4wMgisfj4HxP
muQQDuqp7Yw/HXX0qsTcuLlWPzQVjoUnRIY7VFi7DN9Lp8Zhfu7k0xBqh67xPSt/1xof/UG/v313
rdji9bHMK1FSew26jIxxsplcjc5S6Zgfqkk2XS2AuQtdnRwoK0RR+lykGxfmK1J6vjYijsyXkQaA
+TeEA2hkVhtpQY3ehdR7/pfCOKDoMTpupX6YymrvaNGjEj+kUu/K6d/jQEVZ+aoU3b4Nf2h5d7j9
CVauHX7MUuhdSIReKaKbgyN1Rl+iluK0h/xgNKFrSsdok5t73c5STSJEEMKF/Cc3DCgEVVRZRj+u
DkzdNK4O2caeeazhjjG3Lfm0lQyS2jVSsDyQqMiJ+Z0kNQN3A5J7U8ek+pz4+a4bDXXj/lkJPldW
hEtbtfTI0mKsaEw+5/UhjA65mW546aoRk8oiGCmmHsUmzlBaTajXA8oldX601MeslO796PefXRQV
fxlZjsrFI6XMcp73NtKBPrOh8Sdf+x5CeLIRFladgHMGQIChJKa6r40kUjaXisVKehWNaHn/fUZF
ok42+iQvrwPh+qSn8MuMcIVEkzGps49Ib5CEHqLDifkh0qVjaUze0OofkYtz1eBJyT9P8r3TmJ7T
jDu/ana6+r7lMV3vnfFsxc/T5Fr2Xa3dcZbPUtLcF0MMNv6DAWPutO9Kae8jFL6Vua3dSQBJGeFD
ixvspZBP9epQFaGCGk5auLX0rrpP/uq/l29AkXHqf1oRS5ZZoQZ9q2OFFJTczksS3lit7t2+XFbX
QpUXdCejMLJY5h0zhS7zYiXXPJ8Gzzx7waPfftWtT28wZMmgqKkRA79YHO/Ce5XRkrq2owVoAKd+
TO3g37qN1N3sZ9LRCCYq2CVh5LbNtWNJiPppUzgxcygNadOxOEKGZ2bPo3KKuo1YsXZgmKZnhIq6
JXJCwoEx2nGgEB/FZ5o/bps9NNa3wjoGh9sr0dcuS+aViADU4SiUCktR4rRUgwwz1V4/9mfpDq6F
fOffl4+FNxzz2A1cy1Xcwkvd7ADF1P6vz19rTzt97vfGXfBYe43qDvfWMfc4PV5yn+y+5G7uxcf0
vv++8Vtfp0ba5U8VKp/9hApyZMFfHuXkQs23UDveNrAGEruyIBxAaeybVPX5GNr/I+26dlzHle0X
CVAOr1Rw7m7bHXb3i9A7tKic49ffpT73zNi0romZixnsAWYDLpEsFsmqVWvp8Qr1OE8fGtKJz4lc
gmJLAY5lW2lHtXMMA+RbPMrKG2qv+XZwMUBWCMHv4yBT25mg/Wj8MEICnaH6A/DL+MV87D79H83n
8ACVP3pEyu/+yJe9wPzuesc3sNnrQK2ghJuArdgoA/SjJ1nhUEPSONvmhl/1e4BA50PVFLT+oJ67
3qu6n5U4sKHoAsYTLfrw+9A19GhdtCQmah0SkG0TFASz0WmG5KT2a9Qg9bjz0OEZUOqM3KLHUpTC
c/yvD2I2mZUOfh0E6Gg2aEYq9D0Mkj3Ihq36yD0NnMN8efgzdQV2GjRydSZUaZSmIm3BR6fUo134
sTPJlMT+D1Bqx+1BOWQ/B8hFK50nd5E3HKSTOHqB9AS1j6TjQbQWR37xLcy+L6NRCHJ95r/WHWP6
BeVeMubrHPKvMa96vdTrgq5HaOii4gvWdpYbJFFQn9V6dNn74jGLTPTsNNBMOQjl1geFsA91Lb9x
DOu5CN2hWI8qKA/7jpOJXbx6X34E63tFiGqAhJZyvOD7XYeoZU/1ISBhToLn5gv0rdJHREY0PDzX
z7zev6UD49I442cU+BcoZqH5fwxSZ9A/ULKy64oTvuboxN59kIlBzy1KnmDjY9zLCquxHCaMsNok
uPjK8rbOtn36U1T2XfcJaMe/OKHQhwKsqTFnR9isnzYVmZVBGHxGLpYhKpNAfYYQ1kV/+/3otJRB
VfAulMAcpqLMxj6Kg6jwBUDwon0Wd3ZGT6Vk2HM1zw8L2+rQxIEojUfiiWN24S2uADuFSwzKIEhs
Mg+XVIkjI6Vodx0KyyunBCITnl/97isChb/IOljTi5RN24hzVb7h4P8Ok7jJAPiMexqqIddhUoJs
mZL08ky2/SuSBxQScxdkfaTPdxkNnIqqwHKNpAkg7T1NRA/rNd5YnEzE0v0DXvTXRzDeNPhZGNUz
U6BovAFxZ/egKUDL5yYyOG605LZwIcDUgBSVsMbXo1WGVDNbOYgxWsdsvOmzSUjQ2eEvqNmOnPfB
0jk3s2gDAIk/dLbuIw16KkwTFBT9UPuTF1VvUwE6L/f9Zv5gdh8aOEPR2oIkBqDf1wOq435KcabA
bTRXHo60dJXPnO5bk7S8YvBSFL80xcQVAOBQpy1gqrfzV2mfnAugRsn94Sz1uSmXRpTr8ag5nWJQ
QWOfy85H25MiJZ0dTUSObHTF0uN9c4uzB75uKGtAXh1F7mtrBij6IzOANd8QN6M6l5/JcAwgG2ZM
HfFrjpsvRWbDAkgERXtsdfY1ZJhhNGOEEDR7JbSz0j9YSfLlVz7v8F9aKig1WGjcm89+9u4DUt3A
imfxgUap1prUOWm6m5pVW0IabZeM+6DMSKg/yNZrpJGq9xJRX9edTafnQOJhlpa2ATi9UdfFF806
KtdzPOS9WIH9CpxnShFvTKOJ3DCoJc5mW9rYszQFQBGI3SqLWsvySRmLQQWbfuevaCK4WQi4Pq0d
awhJk23rsjtGRsE56JcWFM0+MhgfcK/AH9djAxUOmj9QBNlTkKmC7cEoYod71C5N4KWR+e8vH51S
rko9MPT7qToW06tKJ86mu1HdnM+ASwvMEvkTEjZajsmj1mOut46PRn1os25FkEpkEPlMg/lZnbbC
lqaPUXwQcGONNRKVMcj7mx4tbirBK9/tkxAwTuMh6t0AXKWqsqohSS5V6wZE8iGvX37JyS+/mjk0
4rES0Dw9Lzn4rHM3GEziJx8QcWtiXuhbXmdDQuMtjg7squslAEmEFucWDkkwAQCvFBKIArmJ5N2P
RosLDbA8qia4BdyIXE7gT+hiH1ZoZQJoDi3NmFOkXRzHhQVmoYVamoahwZTlEoCqvW6bdJ9nPHjS
shUIByMTg9o3q8rVBmqStjV2hTEYDlS5yZzDGkbODXQpdoNP/C8rzFjS0IeW6szxm04H2dccq/+D
ol9XJbiMOpkYcHjwl64oloyGaCDvFGTxGW/L+3FQUwtcIWH2gHxeOsSHFiybQOoFnO24OH2AVSF9
LaOjUGMGFlZ+nNU++KFnKsoRNwarf5GhHXvf2RbHc2GFGQ+GOuUQoIOztYWbtOPR7OYq6naqee/9
pdA8pxhFEYBfgMrnfXwRvww9rhrDx0IlOgQEAHsoNVtLfqBVo1BjV+pcZEjvj20xMlxYnF3nwmKY
GYFAQ2ykOu8cX5a90SoDYnbBOm/oW+XzSi2LrqgBWYYwCuzFzYrlcVrGE0YYZ5WF7uVKWw96vcmy
uCBlEoROD38C1TeUiu8PdNFVLgwzi0jBhDmEGc55fW4xbw+y+geNVhxPWTQCUWMoDCkzT6HMzCZA
c/4EjYe9bykrIEJjZFFqnXMTW1wyMIehhovop7MtMIFPa/SKIWagAEpaJdoMb1Y34VTJV1bccqZt
qRCpiirKNTMhxtzffD0kNYM6YSMgDppFSKg0rcFXaeGl1aEinhCa2/QgblPitkmyMqCpVJ7ur9vC
5gNSFBDumdhbxYv22j4NFEHSkiRGbgrpdyUofpS0tIu8N2w/yDmXlEVjSLbOirVIiZjM4WW01ZDE
AihfenHMnKFKOjtvUsUxQZzm4kLKI25atAdVC3SlzevJXvhCsIj3Wg/FEGheocG1k7bpWNvilLly
SH/dn8gF3wTSWgepHlTkQK7HxJa0NOVCxOZDuRzdA0EC3asczfGQAvYjjtPwTDFBpYZKHIUEGkhn
fWQAoLwuDRGpJF6/ylJiFp6JWDJT6oJ5ltnTfRAWI8oL6K3VTyEBg7gTP8cbkfiP+b6wO0/bCjaU
STf3J3Jh/11ZZSYS14JISMX5JmVT2yB/jFXs3LewcLtRZ9ohXApmQcjvS+hFUBaSsUtbA32aVd+B
fkY0PXTlv9+3sXDU4EhDdzDEycDWxL6GKSSfjEJD56Ra0oGABWQnBrE75a5SS24epu+gjmqEr/tG
lxwDyBBo/6jomEfd+Xozj30S5bli4h6Kvqy4+kiQxxd467NwxKC4hQ40ZGnQMMGCcVO9MqIGD6h9
E9R2bMmeGJy0LTVsUXjhst8uOQMQvwgWYD6C2BCTVEjHVhfECcby7DW1IKDyoUQ+6aPUBqDvX0we
uoCAmJ95WFkZ3KYoKhH0IhhXlCsk8AVxBRBWahfVOHIccHFUF6aU63USpgRvnAIbOAQoQGw++v40
mo8V8iRlwTuYl5wdjScItshqoXjBBHjoWbZJ2mNYVnDqdCA9c5VzKi/lKXF0zWyfUBFBywET1qO4
p0av4AxBFzHk3UvceUfgaUY7TgQS1tMqTH9rSH5b4r/oiZ25FucWZUjE4Vp3PZGKoMf9LL0KxWRS
v3eljSf9fa9YOkIUkAJBAnAGVdwkJY2eRsiogRdrTJ6TdiB5nm/DyHJDXhl8afNeWmKibUfDsY0g
SbQPmqqwpVAvSOQPsm1qicjxP54pJsQqkxkNeQ4ekpJ+FelXV31wNbOX5w2BHFsXyXmd2biVnlpJ
bmA0UBG2cyG1AZDN8sALW85xsTwWgMbmFzE6fln/LotkqgqMpR/cLl8nuLxwEtPLQ/nbAjMUUymC
WoWn7aEO8hOYIX/3b7pbgEj62wRzsfWhZ94GM32SL7/TglTd58Q79HjzxMQcUKlkFFyG4A4oNqqn
Wa61vr9TloIaCOpmknIDxysbaPRipNYYgu0DqhJVWxC/PMT+pjePv+/bWQpol3aY5aiUuI3iDHY6
CAmAX1WI/qlcNJJQeMsDeqpayI4irF1HFdPXrNwYwJxVSQ7wMKPyen8E333LTKr8ygBzgbOKXpD9
eKZVgGqWUruym+c2CnTB2pjOffg1ZZsI5fd0cvuusIu3BhzNk10mH2NqkWgbBZvCAb+wwCMAWfIR
EE+jbRT3PcC8mIGPo9BUtYnvMkww0gp/huDIBeMuLR+qWSiggWQEZy0T5vpSGYzOsHD2ZZBYRtuB
qnH261LBGTevv00ww/ADObVyIUDfcBqtA/kwRr2tDw6Q+o9+BPS54osQKkzJAJH7yiTlOc4dbTRW
uRQ7Cj1p4a4qeLiWpVvTjGmBWwEFgMfWtU+NStHFXYtvCoz8IOtnOv6WonInZ8pDpagbCLbwYOpL
+xHEHTNKGKc/8qbXFiEML3cgdARfRP4kSaVXGL/bOSOd7vT05b5DL+HPoMI79wECUgfvYW4AhT/l
eSGDPcs86NtsL67Ng+I0nrbr1rKjHWM7dfVzeGgep5+gKXRUUtijIwDW09iqk3rGSiQ6r0d9qf5+
+VFs/X0QUkkPYnyUL2MTqdEa1267s9R1KJqreKydBiSUansYRtU2w/CY1cOT2ZhvQPp69+eH+ylM
zEJlpPFrFUeI8Ah99nX8kG59T3rz1+Cd3EerdhOe71ucF5eNMFh1NGSiqx1syYxB1Y8LeZjPrBbd
rLQn8vDWFaAN52QPlrz60gxzbqXwdFmgmOKhO8ulHUIZzO3iNeJTw7G0VI5TUdwAtTTydrgnzbHr
4tEmVWqnRAZqmG2pni2t+m0FzU5NtIZM4bOpOnHsZoA1+JXhSJXOOduWAiOe9niI4EUn4VS4Nl63
QiqX4Pjdx8rKnwy7bKg35DxU+tKOBTQbUAYAIZGiZGYzUEZFKyNg+hAqiB6VAtCYGZpp0SJRdOov
WgucUtWiQdRrQdwNT0Hn2fWwADlomkHHnNKNudFCL7WrY8ZLIyzO3YURZu4kuQ9A1KwCNYhaTQca
wtL6kHkKf0unCloN/xoJ4x0T7QDA1rVw7xHO0n9TM7Bb6fKnmTjaFrURF/NPj27ipCTeKauoAEJN
dZq9+Kc+Zk/TTvqheNFGtfFafAIbwkoaXppwa/KgJ8q8IPe+hTnZLLHCY8fCt1jUCXb0N7W1H5oH
1BQq4Ynrb5W95OFgy7x+D+XPYQVMUfyk7tL3wc0f/V/pY/MQe9Bkf7EANnDuh5zFW83lRM3B4mKH
dnQSfRrAmxDeXLDCIh64AVjt3DG0UyS9t8W71RATDm2Pm3AzCA/978YNG1tcG5xHAc+xmfPIkEc5
nGbHTpGiSl5DJ9pQTlPRUoT9e7Q4Z69HK4hFQ6FCBbd22oPuVQfOdN73aNTgrn8/1JJc1AQstei6
gX1/qe5PD/oFrn87U/0+1+aVwq3yV+5MtujwlL/u73qNxS5ZQuzjgofP1/WdmG57fS2ZT/dHwZuh
+e8v/E3Qp7ZPZjiy0G2xR0ktJeS+Bd483UQVn6KCM89TQjoFKtdQT/gdg70H+Y37lpYK3yBc/28A
Q6y6HoyEYy/oTJhy/PxBtr8AtH2PnPhBdp+DXf8SluQPOBplL36SdyNe06v4R/eSrHldu7w5ZQJM
JPqqGgMSsp/MQz7glkZ5l/PZb//vEIbLw/VAJ0kMqrLFcaACb62Q2JFemxUqmI9CT4zHbHV/Xnlu
yASCHmpqSpXg4M723vDWcuoZi9Wbi1Vjkw+KTusqmAfT/B4fBHs4x6sEmaiRyHZxxuMuXFfFQ58f
Rt5VYTE3f2mZCQ8yrfJRKjGwnBSOhT/2UUeCtfxeb8pNv7Ie0MrWQzCO46fzfN1ZvW8o+cWeUzuK
1lAfbjqBG9kkeejVGumcbPxSzDNtOc7Cs8bcT0pjEAQQPof7ykHX5o9uHW8CW7Kp+/9yku/b+8Wg
BiqoQyjPgURwSlp4sQJ9aZ1zXiyOBeoh6AFCoQ9tFNd+nxitVSDxhrHg6KZboMkUlw52+jbueLRp
y255YYtxjopmVA8izJsoAIkCDWdrkskwGKvOAlwGguu59kPKCU3SY9gaAEInK93UVqaedqSJeQDw
xZhy8TXMaWMOMm1GE0eBEXaRPQ3GSS0ULtp6/pUbz7ywwviKoY69L86e6R8SZ/KMtegpe3OP60bo
dd7AiSuLJ8OFNebsMUdlgOI7ZhhkNyl6PjZG7xSGd98veRPHHD95H0vWIM57PJPcsXwZU4Hj+TwL
zKnTqlpTphYsWNlH2u9ykYe4WH62XUwUc6CgC4lqfQsLgvIatarrR5sxar00doElCfutRDsnh+SD
iYzh/dnjbTjmoMkTPRLr2SHSr3CbrgpX2gkvKjI/m/t2/o/d9o1xnOG1bEyswqEarKAFGlWOwf+b
tZou22Ebt6FdDGkmOaaYjxoedPHYE4g/98dIMiEoXE7GBKmZXCnWrSxl4crPUh3dsE2I49DKFB6V
2jzg2x3y93cyO4R2qPIiYYII5HvqgPt4VRA3kJ+GnjMji1djvCZnxRK0C91kgqVJ1pW5n6iKfRsd
NsQfPb8vnU74w5n6xU1/YYkJdGIXKmYwBkBr14kd6WibsQ6R8DycGnQyvqgQqNAR0SC2pUjn+6YX
xwiRbU3FUx1kqYxfa7WVCJmSQrJRTkkYKRLpTMvVfWWLdebd1xdX7sIY48rKJOZdO6BrhYbTx9gH
ysbIhrm8RkW77NAqNULfzDPHipcQXtxD0MuFti3K2OjAvz60oH5aaTQFTLjxf1rIjob94yjvg96r
gscIaCKAUu5P6+JILwzOH3RxFCeaJPi0g8Gx7ldgOwZe6WEAGw6VUEXSNIdO2/sG5xh6sylMtFkA
7IM+K3YdpxLKH4D2YPN+RUq2HaX6VZfQD3TfyuJxAV1VRQXH8UzKdz2sPISwnjnU0d4zoKk3rKB5
Fakk4PEYLlZiAdaYFwyd9hD5vrbTAy84GjlGk4HRYELnovwrD1ejkBCpekJjKslLQGl5mNTvPjl2
EiE9A/9A4ytKcMzwwpbmHQRT5g6+YT+u9S1d9Yfgoz8ZPWmP6VHf4BT+KQtk2hXr7Dh6OdK/7bls
SfWC1PuK95paDMmXH8TMQ9NHZhzMHzTahme5sWvY+araRV78onrxo/IeHSfuUTfHz3uzwBymNBmV
3vdhVMT4o6efvlO5wmqypf2v9In3sFnyqMsRMvHHANONUQnfU555f9BcRjL3vs9+CwTeGw+z+ada
1cKwhwkUmx4sqDQ/WLW9R6Z1Jz9Vp3Jd2O0aQciTtv57sKm27UZ8u/8Jy/584VhsOEihHKu3+IRk
oznqKt42pCI+Xr28J8BSOL+YTvYh51eyn8YWDIHGp2qORbEFDzYEw17vD2gp2lyaYc4rAAsnqJ0h
vCFRLhLF5sFNFY5bsHeRLpgqU88wDuWxXLfugCKMbxfv6pYYD/mDugncaTuslLNm997ohKskI6qb
/Yy86WF0hge679/w361M4p90ndka52aw1OMFkOFfkYJtc4mmiCKHie8bs9cKwL+DaheUhAkkl+zw
IXNE46dv7XQ8U+5P/OI99NIwE6KGOtBT8GghRNm9LZLINnYqMZ10IxOTs3GWzrBLU0zwmbKuTNNi
9iVX21RPSAu4c8aTMyCeKzHRJlAbBVpLsHIYfj/Fm4HUpHM7+NQfyGxsrMeUk+vgjYoJOJ3UjGVI
Ya9xdNfyWmceF08VgrcNmZCjioUZWh2MTBIRHqZtDBv35+0b0HonqrFgJQ28PxgGupHRvomsdAG6
dDvfyq7uaK/Fo7hpO7s7ZA/Da47w3f7+hATM/S9YHCOaOueyLGBLCuMe1hSKkTHhjLaqI3pireGj
Vl6MlpNuWAwEoE9BeyHaYsGkcn0TGNHoFPhpA+C5RsqstSHPFlnOFNhcRenlwxYNApB+xY0DkMpr
UzmYJLNUQZeAcjbAfm96PTpfzPB1kCSvM2UbJVjSovfCaFXwDKF57qClnykYSO7P62KRFQ176N5E
Ax2kWufHwsXdMRJTfYh8DFlq7L74HeheWbgdVCV+hOJHBSolfRqIFaVuqu0nZcvDRS7RKEDIEhhu
3PGkmVvq2j6Ce2Jqw4xOL1S7jX+p40BUcEVm/br/SiOvhxRpv5GG7WD95gx9cbXBPTY3DgJryjI+
iybV1IICRS6bHUFcHfL3EJQJ6EUS1HXeil6TrlCEnpv7cW20G/UoNiWZxoLM6ig8La35VL7ZYkAc
QBcM/M2g2LieiAwKalqRzL1ocWaSpBLObW6dwwZ6ehZaKt0oiSjpgf4GxVb8zpmK+Qi9Z5w5YuOm
qCqhQMcFhMgcWknPqvLeBXv0uGymSH2oWzCmpYGbf9F/oSKgAuuLCi7w5hpINq+HjSxHkDct+nIg
/dKYh9Dc98XjwGNrXJrcuYHFnLlwseMYL8/ysNIb3cLpUnW7IMy2ctFiZOVzSWW8lprPqZJ+gCDu
1/15XfKwS7NM8sCvJ/QXTTArrxo0JgRF6gp+RnyjPDRjy9nKS2cbQPvwZAt0tUDTX8/kqCtC0UyY
ybj4gphgjn5brnLU0nkG3iNQrc57VmaftrWaUCog4QXPCOxcecetT80zJ47csQU7UC5xwv5ixh6E
7Ki1I/+LTgEmTIpymf+nNafQUBmtP4MS5P9lTbLqaK3bRPAKiioTuqZFCxWEcF3KSNw2k2sW5mdB
RU7xbHGK0UkD4hWoHgApcj3FrSAmqkCxnopaEUF6iRV05Bq8/rvFaxfYfDQkgkCMiPf1tZl+jAo5
NgXsCfC6KJu2iYkYG+iL7JwuckG6ohZ2mNmo/dx318XhgW9lZtMFTv27Vn1xFvjTpKW0iaCC15mz
3oI26E7vc9x0cXRgnNCgTAc/AuL+enSy1MiJUrRAp4dhvjMzUbFjpaau5YvRppnkxkP+U9mNBf5X
br4rfanvWmTbObmoJZIPoK+AtJ2he8DJM3fBpuoiS0DGcd+NT0HsVGFPoJpIFG1tGG4+uZqgHCAU
VU61E2T0XVbXvnoQkITIZy3rJlj/88m//BzG06GNrVVouAHU1IjWLUhfpuElE3i+tRQIwYOJFnaw
NaBnngn0kBLO+r7EKZPWhmtYH+NQ7XIDzcE6SBzr4MGQS1LmPBZlxrGAMkeSY25hwk62QFHFxEH0
e9dUTqPwJAX6E7A6bhB/CsbAOdDn3XdxiM1WkC3C78/0qzNz4rVjgau0tOLAik6QaX8T/OYBHVK8
nBRzD/2PDRO9XyDuBxMA26fuK1IXqIMQnfCIsDu6S/utCTqYqnu+7w2LdsD9YyG3DFkSVr5TUPwm
AwwxPjVR4gwB9cxwp/rlxgg5aKbFSbswxOzGYQgyyYc0+klsfvrZy1S93B8I5/dZ9U6AKXV9GvP4
ZBnxTwvcrpbOK3iyd9j/LMrfY1CZhQdhXw6EZRqfgDQ4VOBBwD/SDupueLRuBiiL2aWKd/n9gbFp
lhurzJ3CL7VEUASMTP8YvPGP/6RugBzc+2/T+31LC7sHPvCXL7AkzYEudDpO3vg0mLUnJibaKsPW
GyyR1/nHBIf/HRGAdDMbL/oCmHlEdhSIy66KT1Fio4UiArUSqVKi7rMVP/G3PKq/jTHT11EtQ2ID
xgrzMf3sH4SA1CXEcJyMQGveHg4ZMpxO+8+i7M0QmUgUhOoo90IZn1q12I8T8nHAKIJRi0fhwVyU
vu1IuoXLGFgzZiDxdSzyy0KnhW+Yx8SXnya84/xCw1mub8fm2KTvIbcffGmfyaCwQBsl7ko41q4N
hhGI7qCsaR2V/iyZ2xHKmve9cNHA/D5RLRCT3JCfyGJX62CDtI61tVfNxyngPfGXpgyXD9QUEFzB
OsBEohYshkll+P4xb2Tblx5nEvqwTj2AlYC9U0uR89hnLwDfa4SnN9oWZoA5kJzXUyYVUBOXSyoc
IYydjkRPVKcNX6v+tejGTQqoRum07dnKUSN6FUOSqynxLU8rCzvKOVHydjMA1o/CEJgJcIaBnfL6
U/K8i/OyGIQj+rhtpRrcFLp7VsThQGATiRgxJErRuolqBxq18Ra6NpMIpVH6WRScdj/HU/RD07fT
SgPKcRP+Un27Lrg1hduIokO5DQPCixajYjOXwBdkKtWS8KQ3SIEjlpTTKntKvmgoeUHmhbxU2EJQ
Bvs2rjYzghuKlewdwBDEYcAbNjzlimbXNF2p1pv1S6OOJtmtlGwngx4mNNjd3xtLZkFqBsg48hho
IWXbBiJDyUG80oWnGs9BRzdRRUqtznB9pepPUVpmG8PqkUcperqJw1J6sfDI9+5/xK0P4U1mqui2
w/tvFo+4XlyhSyE9Vk/hqQhH04b2N7ZPkwubQvN5rMnMuxZ+BMmN+ZolA5Nj3TDdG93Yd5IYZSfj
HNTEG7bRqd7fH82t51ybYEajtJqfZN1sQiKm4DYtMZCUy8zjNCW7JFijOd/95xYROsE1ieTLTMh1
PX9dEKZmKCbZqQK3WEAmi2TKPrCcvLU7VSU6rwC4NMJLe0z4UbRMUmIN9lRk1MWJ0MKVNXeKtzNg
MnmWT/eHx2Ycvxftwh5LWuAnxRTGIewJkm02n3pFtHZH0dbfFOs0tzugDsJNU+aIP6pNjw3wxzxB
PzaPPH8DFMllnFG4oKPjZfbhixdmWidiFxt+dtLLhmj7anzohE8/OEjtc5rv2uJXXfy0UmJ+DdKx
yU03yyW7DhOiDOEuznOSBOl2qkTOzlk4CebPwtIjPqIZj22TaEG6EeJ8wGeljhDsdXOfvkufik0N
Iv4MznVKqpV26De1J0NFmBM8FvwAxtG/ANYgpG5YPtWoSQBJ1KP8JLUWUhdOi+C/GgpcGdBqmhwM
zsa6fVlgrHi6zG9vYE2+n+cXS5C1KA5WipCdqJo9xyfZxDUofQmKeMXxt4UgMXfxo2cPTz8Mbb5Q
XBiq66oZIznJT33zqao9sfxd72Bfpe77FwA7XyEwZ+ZzrSHLkQNusis5L5tvtoCr9yDaq8GGDJ1F
rCoSDcwHjK0ihnotqqfSLfb5Q7JRj/pR3kabYGtupqP1QU/9s7YCrsepbGvDUxxhEx0mToIr+4yz
aybkx1MkPk8ZOFG6+hyWIcgKHVCb4z9PUNADuunRGtGm2PEEg7/foffGPnvBxeRXRZANiODqSbaz
DcCZwHI1u2zdrNH2sBvW4SrY6B76/MBSLh+Vp9jLPXktr5IVT0T69micZwH5SPBugd1NZLns+lIE
BXaAWdClg1p8qvIWjyaiiBtNWCn5qdG8HhRvHN+TMTx2+GjdR5P7zGGFTpnr4Zd6UQxlWGonjchf
4DeFRukh2EMQ6Mkn+SMPf3O70rho4B6JCw5uOSo0JK/NiaOp160s6KcfyWPwoWZ2GxH9sTjgqTZF
jsi5xt1sLGDEcE8EaSsAK3PT07W1GLXiOEhi6yRbbtttErC/q/ZIBEXjTeOiJdATzIqlGB27g+qu
rKs2T6xTt+523Vt2Lg/yu48+GXMdP0ar2qX77I9ac8zyrDL7Jh4TlKt8WB3pl38U+i8ocJFmZdCK
F/fnX7pyk3kmL8bH7JK0rYJ6qDGTRYUOgrdAAE95qZP2VIlAgdvW+CrTD1SJ4K7rFl1MGS+/ffPm
wVMbwiLfpX20rrEvbr9AVROoWP/UaoC9K7vYDoLVg/5yfzssDPPKyrxbLoKBlPhF2k+9f0qJ9/aP
0yDMEJiHp9nmgigCRnxqH4DXNB6f+ye/JQVBGn51fxi3z5fZlIFQroGpC8c1M44yAcGt0Cv+STyK
yL//srzs7L+LGzh+FNr+m/XEU0Vj6w8gZcU7AsS+4F0C7x64VK6nzh/FQG01KTgL62AXds6ws0D8
vU29c7sWf1YH8yF/0xzN4Yx03sKMY+rwBwhmgZNGRH762qyGFO1EVUrPqerhtVLbkJRQwJ+vQHWi
9HgyuwteCMJp5P0RMGetXWbDlZVplX0W0jPUdFZGSnp0Yzz6KRE5nQk3Vw+sHK5ZeHcCNIjAxdx4
9TzOwglMVng0oJ3ud96d0TtPxoaH2b11FPAgmzBhzFWMmcXqevqqHEpiQU2TM4pu5kr/U4mEvtE3
AafBPvToH+338M+AHsAAX1tkFmyQ/QAo5yA5S7+ygnRvUCypUUwlHa9GcxMcGUOMQ6r9UAZigKGF
ARmIdjIg8K6s77vfTbxgbLAXJ7kzEglHzLl7slxcRO//Ond1GHcDgaVZRgp+nj7nD7UdOcZDrK/b
H07qaAJuggRQBI7J+Yuv9hMzIibQd2AvCOoJJnv3Z/+SyDaAK0fXbLa+/fsIud/75m5u9Iy1eQ0v
4q0ldpNRzQMs4X4J8Z+A3cdtbzpYTyqv3WHJloVIAU4uGcUVFrwqya1VSrWMtcoJwHcCUiy/xtY2
13NnGA+jcDuNgKvACFgigP21WGEeOijx1AdxfzYFGj22UV+jGGvwiHZuXRyhAaUVlCFhC8CU6+mj
YiOUPc3Uc5w6neZqeBTumvxpUo/3l+nWzWEHzz2cJri13QiuqtqYJJHQqmfwu0gNSq2CHZrv923c
Xg0Bdb80wjh7mk5qWfaDev4Rf8IdwhP1krfsVf/VfcZv923dPni+bYEvGq0jWCE2jmeA+IBrb1LP
jTfEH+pH1hE8rC3lV+o/xfFGKwaSxLseMjTIeUvHmfq0eq2rjYU+i5bU+4RHrLm4kmDc/e8HMduu
1yYpGhNJPZev6ejmkCeKVNC3gP1M2XDGPjvF9Q7HPANBhKrynHJkU5tKMbW1CD3B8663f1ho6vtQ
3QlSNNQJ7cF+r58/P79Gcm4Jr4fq5vCcJ/3C8LxBLzZ7UOpZ3FAFelEvsQ5wZPQZbHj8+ixKCsfL
pRGwJl8bEdVsMoxJhpFDcS42P/1NvLIAxrJWYOP27k/lbaKIMcacnqgAID2LW++5q9YiEkOPxkkJ
yIo0W/T0kuCpe9B9R+DN4/JO+Wsib7Z9kk/WJEaYyPhVeZZtFY3w0tE4CAckVN37Q7y5iDAjZA5R
qygTKUJUODvlcdO9CpwUy+2tkfl95gA1pKGNGx9+Lx/T0o5khz6NqdOCq4gYbo1dmTpoefk1ja7K
ffrOq8NsBBwGFigo0X6CXBbjj4Ui9KjpUu1c7UGFsfP3jes/wk9W9Y5H4by0ZJe22LJFZOVpqWu+
ehZXwz5yyK8nza7cfD883V8vlpxo9v8rQ4xL1mjhUYXQQKg+V8+e0pBmJ76rT9mudlrHBH63egFa
pCDCUx388+vKtW3mOOrKQYEgi6WeK+oGO//piUwr4UNbTV+KHVDCNbgQUK7GyjgnWLGDOK4wqRqZ
PNHt1taqQsc3Z0Zvj/LrUTEumhb5mJaDoJ57O9pkT+UhKAl6LzChit290G37VnNulQuHwdW4mJMQ
0N4qA+e3djZXOdkPLmdP3wwIbA94EkKWSkV2RGIRE2rcDIDTqiCJAquBVLyBNYozZTdHzGzBkIBY
mpGq+Pc6CIdWks4vRONc/BC/DC+KsJmFmoxegqu4GzuUd1O+8QRI20PsBO8y5CmgvTn//cXRUoW5
loaKFDyDBUl6Ru86dKewuaFqY0SeWQHpoIEH/NRZlBeMbwLkbBl3PSCDkSg22NYrqoRBN6VD8Gzk
GxMv3RJX1779zZnQm1futxWkhkE7hmcue530/YBCjwTj00rqKaFboe+4qQE8WKn1tNGN2ElWUhOs
7ptdmlW0eqEiiVwCuBaZZVQArGmghB48/w9p19HcttJsfxGqkMN2BgAzlShZ9gYlWxJyzvj170D1
6ooc4uPUvd54Ixea09NpOpxGwxCd9AOqZrTA8ro8WEnRHyWZyG16V3I/481jxAv5T5hjrCa6vMVG
UYJKGeXgNG5Fx9/6G8npOanu6yTrTAPSP2PDAcKcrf2lwhBaYacGp2Cjbof9sNM39V510ZbJUeJr
18ZQYrjnKeVoxKoWnCpXACgXILi35aFax7RwMGL0EG6kLRbf8XoDrgMghizDxBjbd9t+Atl+G9yH
a5Vm99LDz+hYbkyX25O+IJcX3GRsYxa0kyDkenCKjycf2+aesMfbjQ7lOudxc+bWhbNmjsXYxFIW
fS/2cCxhba4MFzB773jwbCVHXAcHgRPYLQrimZDMSn9mTvrUVIIkw7HC4530I3vLXd555tji+jjA
QoRmoQ+PbVzNFCvRYlEJTiLtHX3rr4c1oL/ukAe5rVLX8QD4hkoZ2mvml++VvCPpn+uxXoWn3Jlc
mU52YgM2b6fb8WaiCoUy26GLMcr1C4fwtWjMm39QQMNwCAr+7HMbLfm64aFR/kv8AeGMSkryaazU
HQ+ufEGlLykxt6UOUuUnHSg1dreZiOcWzg/FqXc5x29ed89hnub8SLPYnIlF0OehN81HUvBsOv7q
7v+4pq0dRjd49H+iMMZzozwWMl6tGKMJjeqgN8JSCdRwWsxFIaPKhRhYJASMKbRQ65joYZvVwyRV
S4D4RyekNVFet6WjeSc5GMl8Uh9viwULd2aiXQlNod+kmKA7DycjQctNdCqdap+4JU3sX52bknSN
NYXrviDjvXxn3pUb7Qu3a3wc/rxjgoS3a5b3O/SZJWd3GaXw6mWD39Fvk40EzWj25gPqXyIdncz1
HX8Vbnq3fY03yUt0tFYKbTCLamy4QjVL56UluGAIi2QcmKWJCBM/pLAbuyZTTYXH5sefn4DcP1Sr
0PUcz4n+dUPXPBmGLWpzFzAW1bM7M+NUzjsNu/BOnYvuBmUf0Gk3edS0xbty37xtafRQHMofEg80
49qwXtJlNChNsjmZBbr+m7qVdrKEerLIEbFr03pJg9GaoQhC9Fl9aQ0mwslv3faeUpfnImZ/w14b
xnCAha+hKRvR7KX8CHLYjDUWDJ0ybV9H96P27o08481C3n0pyzkRxr0WnlRU7Qgi4krdeitx23/V
5Gs3RINFu/JW9apaS9vJMVa6m9u526956aLrxwL2jM1wyzMspiarjHEdrcZXACOfnHTg6Q5KR+KY
3jYJ832wnDynwMhE0kZRGclVcuowyDcWx9TMaDc6QoydrY9Kk/97j4gF0ECqnyUf0O5sxSiSjQg7
m9T4VCsPQ0sbAa12jt8/CgowwyRHQwuCl4qbvJVXFcAPgbaF9cF2jmnKYq8HgMLK3dsMWBIlvCBE
y8TvQrGOEaVKTluoogwWe0VrI7862SlWpjhxV73dpnSdhoDez4AieJhhOSz05FJq+8k0c70v0lP7
WR+lXUr3/qb8Iz1HB+meQ2pJcND9itkJlAYBPi5fkiriqCmasExPUzKNMh1zv/hQ+zYUaIvBqA+j
aXID65CbaY8Jqvp1lIdRp4nv9QddanKMTQtWhIdOLSR/ak1vyxXn981HZcXu/PcxrAj1aPT9sklP
cb4bsnFvATkjmDDCLoa2nLzn8AmqlmF1bWkrz8GARoz+4fZPWOSQDtBmtAgDeJZdkqiJodCnU5Ke
ClPbWoC4FWoAav5rGsBLnhf2YaMRHo+MmyvStPWRB05PpligaTWSfWrlncWR4KXICHg8xtxCBKOl
aYyVwFwGBlqmNDtVdmdPtoRw1tzotooWdWuLgvda53R2XJfGYHqx/hCrmlB0xlIN5j2QSakqANUo
OwHwdQYCxQz8vfNWrNbGPS/AXLgnkDIwZ4YGKTjM+e9noYJmdGXReDl6wOg9L7+6zLmzjzPnsLzB
yMaqyE5e3fZ3llDJr9oYVQ9C0bY0mG+WSGKnm4BYNgrIZFFLWOSMxliFDjpyAqvGTKWE1kUy94IH
Vh1w7va6VqLhSY4OYQV1M5gothOx8YzRL0yjO4kFNdFfEmD+C+BSD6X/0WDqGO1Q1mPfbSI5fMLE
HylbrBSvT34b0BFbpjxbERxLQZ9Dua94MGlf4nupxPhtyGKhWo5eRIzjXV6NOIllogtVfxLKdelL
buH9bkWY6OjRDzAKPq3HrHZirSSp4YZCuPE69G1hU2NaEgG7Sl4H67UR9mhbyRNX15wgXSfBZ4ud
wOadCTQx/O+2OgBKJ+zQZD4VBIh6+tiQvHAEZLREFPWKV0EFSOGhLGpb9P5kYu4Ex/Aj7VZV/FuP
Xq2e1GiHv63V1y5TA0j0V784VoHKrG2FEW2iTtL6U4puBJLpne6IbSK6ahR+1moJkGzZfO9agYe1
/OXtGX4jGapg8ADpIOT1GF8thQA8a0QTzYDDD08bNoPo5v4mzx7H/FEM7xUDCNkv1vASCoiXA1JY
klPcKb/1jSxs0734FBl2ZJo0OgJeqvCpJt0FNTo5N+pONV1Nt6XDGAJge3gwRqdwwnvZcrENiBQV
GQ65vupCWirP1ods2bcZet1ui3AAPeHQcSAmIP3EBI2ZVveGVwn9SYwDNPgCOUi9A5R7rVNDXQXT
oS0LbIS2jQeN6jvNf9KNQ1kNxIhW5jENSBDzel2V2WSyrD7/RYxoD5U6xGPg9acuzIjk9qUbl/ex
RWu/oYWVrkYda89tVEXyvb7Rg7fuxQtIJdxrIk2bV6GzsX/QM9cQxsMYOJNhy+khAyaJYEtoXPbW
cVJCcujY7Hy7CXje/6q2gvZ67GjGug5s2kbfFuN34j4uhkke4pNGbG90xgEvV+dpJNo9Dyj5Knpi
KDEFj1g2QrXI+vgUeYK2GbBznFbTYNq9BFyv21Jy9bKYSaGvCuMnSNxABy6tTemZXVJOE7aUEdsY
3Y6iTQZol7w38pW/mclosGcK3KkOMPpLMrXZRgk6sEHGQkc9IqSWymbD82pfOeMLAQMZmA5c07yR
CvBvl2QkSy5SQ67zU10Nwjrz1RyosmLoxSup1HON5qOBWZ6kUavVlLRtRRM1CU3ax2Ncka4U0fsk
TKFZ0Az7oUaaeSPWxHlY1YTeryKso1XUtp1/DAUhCMiAkR2JKIonP5WFYkE0sXaoo6k+YvVn0WJ7
DBWDuIeVrTwLCalA798SS4g8t52yQKFTJnS/whyg9VSsRoMHVHnthsEMBV2pyFOhfw1T3ZfMENUq
61NLSk6D22zKo2LXq8ANUaKLjm/qOhlIy5Gl6wCGocjcst613dT5iPobt9gfQmWb9jTcwMBN2Foh
2N4jt7/4KuKdXSWmfWcoOqBxsN0i7VjFhYKGKLwzjo3b1y66i7HIrXXrzmmyF3VXvwcYZUAcfFtt
rhN0IIxRZkwzqHAbAKi7ZK5UmN4ohWl6qh2DqNtDQPVN44wnjhGfnQ8j0BdkGI4mRjCmDbaRnVqa
Pv98+uQ1lHHPwXi/2gKEgl+AgLcydg3ZHxUnIvTftzQy7GJ8kWh0U1HU8zmckkQwMyY5BmjIoJxr
WZKH82thPIwWTl5tpbgWNMG4OJLr+kTdmMSnxjYi/xYiC0vRIQV466Dwh74TLIa/lIKuEs0qVGZy
du80G/mjtkn3UhH9x/vtg11FRwwhRtyCYYrGvgjT0yswaHY+iZzU5YjadZVlpoFHG4w0EuuQ6svD
IEZCcWfMQcO9A9s2+3j/9MDNyy7e0BkV+ZJKZJYlZspABWkHibjSGvOdaC15fi7oJ+cxusQ09A7M
0NGA+UFN4pLUIJlxIoV+dhIC8poPQICPfLJe376ZBQeK7B5GXEQUTC2E7ZdE8spSSlVp8ZIi3i/l
Ltt0RGxWtOaAbi4q6jmdma9nL7YWoa8gZKDzOnnEOhD/1CRk+2TyxsCXmHZOhxHpPFEGxQpBx3uQ
aU31OxRUHI6oXcWBkLRzGow0Y79n2xZ6k512nkYw1/U+8LAer7NCDAnGrgm1gZRAW4NdyUZeiVRw
hF8KfeKVXmdusPb5/CQzN89uRZwaRQslnCTa6Fu32s9DihujelQz8hQ885KnS97gnBoj0JLUSdZY
41CYRniLQ0I/ORczM/7Gcdj9TwmShXql4+XebFQ72nK+vhQfnN87Ow1UZFhJid2A2UnfYoG45ujk
WNH1+0gVUv64rZY8AWBTokal+10VlNlppAg4ybzVpLTTvYRZGW5ecI78b7GN0U0gjndd3lXzvSAQ
cOWIxG7oCjZH2jiqySZtol4fhGqCsDX28ISF76uKhjZvJ811A+Cl5rC5kTwZxn6MwbjyM3LVzYe1
22AoU3Pip3Et72Q8rV5uXxXvWEyM00eC5hcjCNrh40e63655R+KoDQtYnHuJ6CkiCLyqVFqrfxLK
qyjwKDBmoC9KoZ1EKKZ52E3uQPDY5uk+x8+wzixQ/SmJNVx+D3SOclU5WzzRCcdjLsYA3xYGE3SX
9mwEqJZs1N0sySPt9oDJfu/d7dqkwub99q1zjMEVYE/lT2paKVAaO6CR9bB3nkWR9ET9UQcko7wp
F47/vH4pKLUvicJs2lxbwxoOWryldrItKI+FSwHOOQsZY+DLvuT5xZcxmPd8mLRyJ1tbVztgqzeU
JpTDxzks+9/GB1M8l1fm16aaV8qsPjH5pewiW7f3z/EdT4lu+2yM9V6Sabwy6psR/EPaUN3U2Gm+
5hzkthVV2X0+2CQ9yGEF2cNDtXky74MddajJG7znCsKsy2cuOyvqphcA/3ESPwmp3YlSoD4Snqu7
bREMlbEIXaZI2agjjOopypwmRQfwXUBDqpLuLcP71Phs98Iqc3gPumW6c68iMlUYAmCMaexXg4/s
BKy3U9mHmmBnOsdcLxuibwoM/1It7EUxT7KT9JQ/CrTZKijU8lD0ecdg2CeVWl+JwIBAVP0LqXh3
rdzfljYeASaUEvUhRNYEBNKJJCQj5p/o+TaF/yFo/zCKbcewWozLjCNIHHrT1ul0dJTM2dKR16M8
8+LaAHzTmQ3EmUAD/B9xVRZnyBGIL5Ft3j0nDkc3OXeuM4+ceauSigWOszRbRMCE2+BsiwOHyP8I
2b4PwljOqOi0sTIimBjXXKXofxZIvKrt6Jiseeo5/+BbPGOMZtJXqZI2eBpG+x0wp11TIR39OR0y
uuZlxZYN5/epGMMplU3XR1qIqt72NST6E+co110/X/Ha9/cZjc+sOpSqFncj1VuDSLItaUQ6CkfU
bkjqVsRJ0P30+Bh/hNQYiIzoimMQlgVdQfJ4xuBDJy9jEWSt04qgnYuJWOI1bCRirNFsBPQwyvN1
swRcXdsZJcYsYNqzTQoNNVn5o/RphZROQCx7NxwKuuYE20vp07kc+8+pGAthpFmShh1ONWLsBSDQ
+zfqJOvt54uCKEXmyP7iw+ubGAtZgNxYj3QwiAWb4ImW7m1TtGjszr7OWAiztHIPBiI7vfyaAvKY
/nm6/f1F84BU6Ay5MCffmWsp0RUMBAiEv/Zg2+l6fI5SgsjqNpH5I1d3f0aEuY+iKKtCGhDnmCs4
0tUzZj7+joLCBL+VgBGkwEeIHbxOBAtUMMMurjnh4eJFf5+C3TIM6NP/j3ofVw8ciV285bNPM0Za
HkP0cdZgkPzSrzQsJFDXnHvmUVAuPU3RFFaM4VaYMvTWNc6T9/iXR2DMsocuN/TIgEBy39HedrhP
6GVbdcYkxhoDIa0fAwOiCqCdx985ve9tcV9Rzjk4ssqWuxKrAtSUCirjw+tv6w0R5vtfKQNrcgNL
aKRWBoHgNK3j1T53q9VtCotu64xRjE6PY5PmGkpIp2TjP4vYCMfxW8ve/owAo89mXghlMr+T1NVL
ZSs7M5htBvbOcrSacxDWtBpqP0VxCbUoj9ise8oo72W+cNloN9KwoghNTyI6Ci+1Ii09PCgaJUfY
gpc59vS4JPN5ErXErgsq8zHPorwCI+UW/kFp01Hc3xLZYIEFSjUjL7xf0PELOvPfz+hIeZkN4nwa
vP83M8NGnuwuXIiG5ia00AM4R5fYLvpYVbBrUddyvMRdOUE761Byrnwph3VBgmEWUPqBtiKAhPer
dfqXu8KtnwtHtKUXGr8HhKPtC+7vghrDMqvIpakp9Pz06h1csaQqEDSwU4BWH7dVkkeHUclKNvsm
qWc66DHHzuwj9Y68hxePBqOV8CGCpnfg3Ej1lfeATKON3vmKlKfbZ1nwg+c8YzPNcWP0RjzTAXoy
yTtuMmEhK6JJ6PKdG0PRTsfuzLWaXpKECbwKX3qnJia2ZxMF8SJf/ZcSWRekGJZ5Qg/8NhmkNEzB
Gni0uAG2mkMCAmck4g9ewmfxhr5P9uXhzhS0jpQ2juaTacRyBdpR7Cf/5LiXZWtzRoSJGGXVH9p2
AJGYRJvd6ExH5EmeObEQlwoTsYxaYxmBCCqlo64O8a6k/rP0+Tz+4BDisYyJW4ZiitEm8cWy9k1a
609O9uvztjxfd1sBBAad1yIGNYF2joUFl3Yz76W+6g11fiJ7h/hYbMZtevRWJ88OD+EBrRD7n8PL
uM9t9EE4t2l/fZsJjS9oMx7IR7uyiJV/SGYENHmv7NCuscbFroJV6vjqugXKe4lJ/qrfdjZawbFH
plOo6IwUmCHDzzydsULCHcY01M90azjlVnGTnJgVSQ/mQd7G2Lv3Ucakikj6u1KwoYVEr/0+823f
W7d+SpVDkmJx5Fp888wVNuepP8yYBsMbug7D6tRMqy7DBpNNo5PO59RFF5wvUC00zFZibAE9P0zM
3mUZAMArCa9fyS52k0aeQ5sTqfBIMLrQGXjaKlY/58Rl6ur7tyfe4MVSVHpxCkYRFEHWR7kRs1Ne
kdfSkanik0wDHx94s71L1uqCFKMLLTY3mnqF09ROtCkS+go0xIqWCZ3rLsYm5fjGBTt/QY5RCyuQ
gZmfgtxO/EArlPTztugvmZCL7zOir5pq0kzoGD1Nd6jyG+joCmhG1i/5Wn68TWohMLqgxMQUJToX
FF8CpXEl00O9Mv+s/44AE0aosVZFij7NRSSR/tbvK84BFqzgxQGY8GGQ6jzLIqgKUsMb1akS8rb+
5Fw3T1fm33DmnMo+lPs2hiCHmLlzx9YZlTUv33T7ItA1eEkDG3IrPTdAo/085CvVLl48Tif+bU4B
nPuSQqxMjemJuAnvOSfdqbcIzW3K8bG8YzA675U6tguXOMauQ6L+uf+3mGQzasY/hvFqAieR6kEp
RVRTcnIISWQ/YqcnbxKDdwRGuYGin/lDPSLvI6IomdjYV8yZ6lt4K1ycglFvT8j0Xkpm8xFu0Sfs
yry2c44B0dmq0xCHtex5oCDsxO1hrpoASmtwn32bN/t6Wzd0kdFvETn6qTZwI2VJTEJ9dCKUa659
n6WfiQUuOMZoeZEbmhI3uJNXvK1keHmDlnvjZcsJqW7bdZ0FmsEIWq5kKg5z2jSE9wjhcIoNcSHV
qhUl+LjY2e5E0o/w0JTcZDKHU1+ScWar8jRV6z6APeyp4v6a5yp1Et5HvOcux5h8ldzPyHiqEWhe
DgHTiOuKT/Q9dzhGd5ECFn8B7kPFioart45uAh+hU6AkBrqp8oloD6R/50RBS73VmMv4psKY9jpT
ptC3ZCjK2iB2naxLZB9cLNG1AZidEw/F7W4loqk4R2ARH/XVusEofvvj03kT77a8POqi6fn+NayI
IBYPFUHEmWOS/yrtn+iv5nB1UQjPKDBOIJfz3C89UGgaYlHhftdDXW97/EXrdkaCcQEYhiwyOQOJ
F1ybDiq5R25T4B2CifYiFIcEtYGMJ5XthsTcBzopKEc0OPL3VUk5k/CkDUq570FEI0FHarw8rDsX
YzH56fZheHQYZ6C2Zh2WDdg10l/V5FoYiqCO9nybCI9jTJhXDWZY67iV067au+hNtKuXipOe4sku
4wjCrh/ivAcJ487tdtGaZ9l4YjUf8ew+at3IrbLGfWDQGOuMAS78dJtHPAKMKbCyCXVt2P/T9PSq
PbYut6960TR/K8bXY/vsBGo0BHE6Q9QDe39jkdf4OBCUNZOt794+CecqvgYFzwi1g4KBXgGEsj85
uYOmh+8cHf/ajnvlkM/Owih5LbSt3kq47dJpbMkVqYa6Evb3odAcYqa0q6jx4FTk6Z3XDM+RZHah
n6YG7TwDOTNRsuuI/Nj2RHu/zT+OSrIY4dihVIxFCRrRpnfMlz/SylhNH39nX74q4GeXNJitVWQG
iPRUywG7ZUv0Z3X8SyKM3iteOSaAXYHely8wYMd0g6ErymvPWaoqn3tRdtoQDrYZu1ng7MFaYRy2
o5vmVL7Grvp7p6555K7RFuZXwJnwMaYgqr2u72oI32u3l3Qn3B9OmEK8jwdMFw9b5YXSYbBxTil2
PjE9+h8zG2c/gDEVUesnGoAAZiE8+Gt/qz6Z5Mmwzf/yYvsmw5Zu1W7os2B21q/iajd+NalgkjD/
fVval/M0Z2SYmGAKjKwoPdzeANeAPrj3N49mK45OLVUvzi/tKxI7k3cRxmI0AvAMvaS9g/VFHhZy
AskUoDzyISIFrAcPO4Z7MiZQCL3QwHAcGGg3Gckj8oY8WuiusfzkL1moXjqnoI/KUQ3BQrxK0+dw
9eMto8Y9L6PGsX1sTS4RBc9IJe2r5Xcg/qZzxMe/PAhjMDBOOaTaABKHdO260XtWuzR5vU1k8RgY
ZJw7a7AVmh3hxWb3cqhyE5ECQJ1/5gCP09fhfzF8ZzQYDS3iUBekBDSw+QjL46m0VV/HHS+Juugo
vqlcefRS01Cw1ufYLfqpPKAPf272NThnWX7Nn5FhFFQ3gT5hIH472SMN7i2Cxd1E2jbH9e17+epo
uXLqZ3QYp47NDabf5KATFyusUv3lkRl1jFAHGJqb7bE+7aKN4Jrbmhh4ERUA6sVENecJvpzKPfsR
jM7mwArVi3A+rJzv/AcsENKf4EN+BERYpTbPlyybiDNyjOZOgYeB1xGCsjvImJa1pW5ukpFXvGMt
Bn9ndJgwP0zzPs1rY37aoTJBXjvb306fn7dvkKNZ7CrXKu2S0BdBBGNo5ctO7gleRhhGuU1ltgG3
xISN9Acr8ADejJYcAA2RHqto/lOsf8as+ZxnvmLM0mAsu1kQdaLaGG5+/7sTMNYhlBuMN/X4/oBZ
kGPGbWuYFeUGh1jHjSHwcYw1cOirTOv+9p1wQ98ih4eGsDTZAJiHf0wp23gV9DKyYgIOMvc1yPRu
Iuj6xbo3bv8/R7JY790Nupd7Pk6UEgA/05YEDy8thoSFu+C+2FTiqkNVGGM7xun2TXEsLDv7Lph9
Npeh51e49STcdSfgBbh6YHNEevF4ABube/3QZM7yEfNnFeyrBaPTvjS7ePMc21wrvmgBzmgw1nXs
w1joe9DY6atsL24leyCjQt/+2zvTxPwu8CoBHcWiHwA2Kw59LCLHXb0kJwAuv/gkBGYKXNPty1l8
Z54RYmya3qVtXYrRTMjAPhdMB/LajJcF/IwEE49gk/MkJVM8tyFJiE5Hp6YfA4UvtwPCyzIvytoZ
LcauDc0wYscW+NbF9AhUP7wgQtvixQzLHueMDGPcrMmcCiMCmdfJnvb3+l27f8g5ab5lvmFrJ6b4
Ic1YV3BpQetuGrEIIptbHTo3f+vfEJfS2h5zorqyzRW5OQK5Mnjf5IxZ9s8Mdh1hXZggFjkes5M7
vgClkNxP1HuVHI6HW+beGSUmFiqtzOoiDZREbMS+C2wVe5lSHIgnDIuyfUaH0VasXG0FBasjTzZW
LwjwcwKnxr94EgMdGlgIMo+os0X+tle7uE8riBvQJHU6xx1zupnfyb7kr88JMSzLPG/QU6+Z1TQ+
htiY1VV2s/89kNKW/0Ai6n15auh/uahzqgwDRaHx1GkEAxUyvaZ4VzYAme+QE+IRmj/Eyt45ISZg
HKROGMa0zU8G8oLJT5XW5DEjk1Mdiy0nRbioVue0mGgxiUQ/a0rcWeMighsdadYqt7YLWAve0ool
c3ROi7Gu2thCCHVcWzej5a4xyZHbgOu3b9twiScd89/PVNeoFQuLvUGmQL1zRh0GrukdNlVA5Dva
ONhC5sMMcmHheGQZY4seWclorHo2UJNbbQByaKtvqoPe5cZJjsMv6UXn77dfUupzljKmN07QvhwD
zxCaMOWkfRkdwzVc67V/C6iPQplhUlFz0nvuqBFXcBh7HHbKYGoVjluByxhgo8UOEDLAji1WXDCK
WQj/t0JcbVZR0kSXE3UWHFeekdP3rrTXaao5ZHziSc9SUPPNUYAtXUoPntmR0GBMBkKavMuOT/70
drvxdg8cKZ2/c+tMjDXp+6Jv9AR0gEL0O3UC96NxsqOMJRLcmJp3JMaeWFNc+H0OUpOrovyPBUMo
bGfoeuQGN/OXbh2KsSaaoMpiUOKiDDMiWt+5ivIxqg8Wio+ZaFeIqytb79Z9s7Lat7Lo/jVsNfKo
WJiqfuGoAdyYEcrECMMqqMe56dJATUiBM3UKvPgzevv2ltXuHzpfnvDMxCDi1gS//aJT/+pdyclW
/6F/FLCZQMgCgLqJASfmKIKpCk1iDLMcYvZxvjPhoL3xtxguySF2vhqo1YsyxsIYC+L3llD7wLoF
WoFI3QzSca+tnmP3/TbHFu3FOR3mPJpUj0FngA5w9P9g1S4JN6NrrSQUn32b1+v/dQGsIJ5RYy9o
CFU19WRQw1Jh8nvY/Zletjy0pK+qyS0ijKmYvL4qg9ks9VhRlxLlD55ztj4SYBnZd4+T7eL1eu9v
VNUZPqP11trwtrUslinOj8kYkSQU5bQT8Qumbqvlu+fdg39siUiO/QZhl8mR+iUPd06NsSPe1MaG
MIGaBtQBJDLa1+bttpQs6dU5BcZ+DOo4QEjhVPw39NZ1ATU2twlc71yGhTinwMQghjyKjVbjDJUt
z6A2k52hD9wg2iYlrwf/IaQJ6d171beHZ8d+22b0k2cll57m5z+BiU9awbAmX5tDLuANxEjkyuST
h+3Oo8EEI0aYYpfLHGq1L5vCaZw33+YdYzGveX4OxnKUddaMpvYlDga2n57QRex4doduk2dxZ93f
vjjegRjzESSilKez+VDu3JnMQEcUPm7TmL9xQ5/Z5Hfj5149NvCTSATJbypJsboNuxU4EQZHxtla
tjxOcjiEoNJD7ADuPAX0+Pl3B2HMQqYOtSkIYJYdItglMZ1ojI4pXl/hoj0AXqSpA7pQ1dgnuRUV
Up53Yn76pbjTJr5X17ePIS2y6psA+wgvBCxzDssJ58gCx9W3Oh0AAhEROScVvPoxqyh3XdpsYq6E
4IwmY9QjJfEjo4TfBSI8zYmOYe05utXtjoouLe/+9ozMXcllXlRxCiYiflepgKWI8nPixlQ/dfQt
cISNOA+4diuOFC57SIDryzJ0WFFYYe/6QgHYpoS0w6qzo581DUSSn7bRwK1/LIWfgLb9hxLDUUGF
MRoVUNJkSHzjauQw5Pa0amXuOBGPFMPM3tDzQQrk2UO5kR0f9ltA6POrsPNnrmXk+0SMIwScb2im
Cu6sjtdIF2P3s0rUP5JD+8nlyQePFuMSEdBmRZTgSJPbAXE8CgApp9D67iHEiAovR7RY0z6/K8Y9
1r2WpUDSxKgPEJgUJ91bFRIBzWp+laBlcJevUS6jweq2oi8a3jMJYTwiUFmHXOxAVTFXdf1StPdm
s9KexeRZbN1UJLepLVYfka7Evi9gLiM5zrA0LgxREGMFr5S7jYt2u/6wH9A99l8qtudkGF5iBV4B
aEN1fptbpFWJtCt+6b95ejxrz7Usfh+G4V3cADpe8nEY9PSVJHidh0H3HjFegG54m2/Lt/RNiYkp
Wqz8nWoLjx7RSZ2PhOznJyQvxuRezhwInD2tKqto/XK+HDvZHzIbCPvw9IrDU6tl3/V9GDae8AxV
0AOQye5td7Bbp34uN+LT8NaTiFZ2y0lfz7/6xi2x9TMhwcqJ3IMWv04ZKY4FujszLsbUl82+oqJi
hznQTuc107N5POOdJAB8NCghcTOUnuS+hjZ9aUMar5V14MondOZvusfE8XhCuCgZZ3QZC4/2B1Uv
EtCtUNH4VT7fl/cPt2VvkX9nFBjDXqCLMdJqUNh5BwwfUth1zg3xzsDY9BFL71EuAwVsXUnX/nHw
AA9319drv/8v07tIkX/fE2OAtKzyx1IELQzw2dKjSLLVA2/acLYul7IAEG8VM+ISdl4ZVxN3quo3
SW6p7cne8Nzs/PNuffryum9f7HWId/kzmYvVpnYM/ElpgahSu+mhdymv4MpjBHOxPSCge18FI34/
3vP6UnnfZi5SH5pUbw18O6XcPWEL76tL1rD+w7eEFmDa7UmxH2sbcD3O3ofzfXp/erl9BwszA5eU
GB9SwBIK3cyimGyAWtyTHQzGk24Tlz49ZqvdLxv65tgORg8dTkfgVyH6ljAxXsXDRGVcdRCAg/ur
fw6fTSelHwCfPtjd3WNgY937hq7DJ4e29tP6mNoe9V1r836bA7x7ZJwOtsZGYlfhR7iPyI1y/Oa1
q7nkLuNq2s4cxdHExwfywdPyhbTa+cevpuzMVtNq39fa00vsCMd0VfxOCDDco2db4G1Qu6327Ljd
3zAc+y4vPZUseVOlyTPD7zlXyfuVjLqXQu15YQlZ/usvz5TPvGs3tYrlzaYK2NG8xs7bAqizsI2j
IKZhP+JXa4QQTlZ8IU95KSOMemdx2oTWLCNAv3+sLUfOnx+Sx8ZFStnev+9b4IaOu73y0mjUOAS/
g4FE+4gHxS/PV/q/Ff1qrq6XvNEwZx3DMmuqkBhbF939nNeuSbYu3dfnkazWzudfigOj2aNhZJ0g
grEDoZxPKzxRYxR7KND4Gev4Nh5lcUnih3y1de72I3mk9kNL9us3+v7U7ujKnrHdtkpkl7w4lvMT
mDz3bZ28XrdkXsjJV2h+JuBhIGGcY8J5dr9aggp3ZLsHb1MRmTgf2AJwmxr27N0WiC/Tdkaul63J
6BOIZUk2tkU2gy38jsl7jJJpvRbIpnIxVpiSvCSqasfHAxpktI3gbAJ3txmR3pZ9ovy+046vTUZb
eXcaAOqPbbmpc9CI6JPS8QtnPa3b1Wu9ujNFR/mjP0jY7rZSscJ3Ze0V7NMjgUlCLJ8ctiWQLYh5
kB6BCkL8AG2pyaZNSHOvf0rootwAfgH/YbLD3YBNnVj9tUr2Pz6VCCV681jZ0lOd2dF952GFx2O2
LxonfzHcnDb4ucIf802Lvjoiooz0K8XFbtGa5nsPyaV0JWHfx+E+n/HSPg7ipnFXhfthEQ0TrhtU
zKi4LZ1DD6JhvB7sqEVNGykN7bfoTLvhriTd053pBBSJbGwi02lgF25kktdNSbBgGt4s/z/SvmtJ
bhzY8ocuI+jNK2iKZdvbF4akVtOB3vPr97Bnd7sKzS3EzI5iXCjUSQCJRNpz7PEGPbye0JKtp22g
qVZmIxy1ARuskF+HjQ8siHtjE7uu4SIjfbTuwn2Zo4xxZ+4yF9Ceg1eidE5/a2DQm8nkjJJt/TX2
8lZtiZah4nu6jZxiJFs9Xvqm9D0SdHct6DWHwPnQMJ1hkmqwD7/E39lm91LtT5WjPd/IvduTB9Cn
5U4GvCdlKzh3wa58Mh61kgBxFZDGIA1yBbjGGwAOS6hr6Kd+cCZfdLfd7qn4nTW2tokc2+yAGxN7
xglvn9vaRgkkL8y1oUUDOgIygXRG9i7YuqX/MBAFmLj558fgyDf+x9PwoimERDtH301b8x4DFzt0
y/qk/qsPZLPTofyzQNqjTXJ4HrYK0/UHFE2PhkK8GtQVyV/DtrbJCa0uN8R9qAl1Kyd1gPTVg+P4
pbd78DjtUuezkwAD5ddku1OO9nx3ij2RSPf1UwQL+AjHF+fRn05b/GFvIOWITUPmqse3OKGN3ff1
j5OGziDbxA/FTgj2a+Tkv+eNB3T2HP8rufuMeOBaehFQ7P8I3OL3AIhriuZclQxOXLoWdU/+i03/
qpubYn/qbKwUgBIGSsKbGPwoj+XGupWkPSWdkz79xSs3QfMPwQHgseXxA4OiRC3Jh+jLpPFnw9tt
6K4g99ZHmJPoM3am18B7Mm5BWV0+dai57gqMHDu4aCIZXeTrfaJsdlshd4IQWhm5nZ0fUfDe2NrH
r9QGeqxyv8D+7DqnaWziU4Kt/YNMqLA90ZZMN82eunVKiL91K4DEWw5mpkNXvhXg76Q3JfEnO8De
fMJWAY+UtPunj9fs5jnzxrvomPxy8tGbfRGXoaPHnY71Xzdoa8+sBiAj1VAVFUO+rPnUo8QQhDjo
0YOreLj6I3mPT0tDBnXajJg3urfAwFtbHNUuRt835zniymd8KmlulJqqVg/4SCmzpX38+OjFwNPv
PPQO3RbbEp6zcmvBjOZHTgTxtTbmcb9YO+N16VmUiLkJ2dVE3h8toBjEdkCQpfSvb/JKcw8mEM42
eXkQzx4NUQwNjIML/eOrE7tHoN4op+oVl0UDna/Br3H9zK5dimNisNBs6azXONOyJC9v0nNC9pKH
C8Bb1or/h2UpoFRRZEUHRN3lsuSyj+Q+CIdHi6Dan4seLCRG6Ytb9LonwMOqbrkIcisVgGVt3zKZ
rUyrpMtCEzKB7J5HeAbB7RJ7nwNnbTwX5XJp14+f97OYTx6VQk76Eh6Kc8/5yp/pn0vfhznoKGyk
GnRuiwNukdTVThqA+wdScMTIPDmMLw4IskJoKOS8egBUI+R4I9jvx8fQxVNHfJAtPe9dkTw8+zx8
xRUNO8sH6V+1trOLE6ZNJWVL9IJiFi964XnC7ACUYY7lICzhy/O+97zIeUzQR5KTl0c4IN498d2t
ttk9R8QGVPzHZO9Ch9cu89UDzligi/UxznigyrRqR6zv1XGO9x83N35F3uBaevuCZC6aKD0Pel7Y
+34fOKCaAv5bSJwZxVH7c3M32u6Du1P3D3gayG3s3H/isd7u/vp/TyJeqBeFHI8RXDDfdK9r9Nck
6ZXvZutwgtU3AGyAFyx5N4Fz3B6dAZ/67ml+g7ABw2qZp5ADGAyLG14Fn3ObvuKBM5VIZglk1Eva
J7NdnrqpP0txFxfqKxw8++H6EOVjtQQTzmNIjttlpze2+/sRLTERgZuWO53jfMSIBSfkdBZvTXNs
uFY6QejEye1+wfhf2+RLG/Q/SqlTIZXxMeBdcLav9y/hnbp93RydbWWbty1x/Y1NHvBvTM6grUB3
XXygvfEfQLIJmAyfp62cy8hWoITIMPV+OXQgKvKe4mUt7FotpP8VkKViZOLHUxJNYdZmIM1FwFJL
cIOGV9PHmKjgNHveKa9Zs3NZjD3WIvSVAdKuh9WM3d7/E5CH5SyvX5E15wJU1d8rYmzzFMRZOuoa
EJ7sY3r/O7PpL0wzcBHgVyAA8BqeyWFss0XNprA0yDEQ8A3uu/K7BiUI0G5zAJcLaMkHyylxnz5r
7/oCebvIpEC7JkGFl37touiG7wbengdjILymOJ4Y89LHiBJrmuMSy3NoQJSMBH8yKAXFDby+nNVM
DwZ1wCEqW18sf5eCtMhIi2A04aMdJQxv4T2ofQERZ4TmoBpRROaE3uAbW/p3QVioOJd9raJwLp25
61KplFNcLdK7+/tmm7sf15e3mnI9F8Ao/USbWmoUCJAyL5ucwnDlwH4Lt2LjWs9T4ODoeMRF/w+Z
wIc0ZEMC1zlzduIcpMJk4VIfLcAT6bsEifHWnV07f/pPq/uWxLyjAthaOyXB6pzgOZmdxkHwmjqd
L+LABE5mcjUFtMz6/e9lsY8fIMTzuo+xrNLRyADOSYkEWxGTSoDwN4BKRDiLW3uUzuVdVq7+J1XH
OcwkLI6+zb522tgyCrHRLny4LmctFIMl+V4XG4oFUROoMcIhJFIKX3WU3hPcco9WCnmfgaCLHgP4
FYjrdwlq6PqpMgjPqKy59xffwNyDCOwvTbQc5ISEUeq2vnmQ3Ifq9//3pjL3IUgEAdPpOMQJHDqY
HwGVjvdknv7DJP9inr83lXkGElmurH76WtCCYpcBaGHwwK614a5ouU0/n9BvScxDEOumOtERK1r4
Qi1AZ/UYT8f03GmZngvgKyXIU8QYqORK5iko8xTkolBblrTccw/Qlbe6I2xCSJRuryvo+lPwvUDG
nCRqlAtRiNAvw8xIuqHAXP4Vc7uJ5EXFru0jY0s6xbRAuYQTU+8GZFTB+WsDQBgFxhKOrWUHXgyo
0U0P67mjR2Eb3jQ+r5+Pc5Rs4wUVmkwOVLytk908dR0wY/SwdPTI7YPPf72nwLfVVVmG4wWQW+bo
smEq60LAYnvvtQFIWI3Jgwfe27qe/ziTwpyc3lnzHIIN/PHZIpGdjmQEYmtIGkdGkwx1Yy98mH5z
pa4c5MXamINUM6qomQq17L0vnxKxquQiF+ntuMwbKwd2JurHrE8TyHFYLXcvIyJmYzVXdh54LbgK
TwjzDki6XoUhQB4xXGHt87ccebLWV93qzrqf76i5jDCj380u4agU/md9J/sHWO+c7J6QI3UcjKA6
QK9xRN/iNtmveaEXG8C+HUU25flywthr0bQr20Ivz+/gcPu33L+U6AAkuj8RYTsFqKJdV+G1N0OT
0AxqqRieAf07IzvXxDBNEtiFycYsYHA4/Cq57uHXhDtjFS6EMA9TNiQD+kEhpHKzk3VSb7qncKdv
q43mxncpZnqXN/GUu/5+RCr8s0ND1md+JyCFTiYMWvCSF2vhxcX3MO+XlWpj1Rj4nto7yq6oks3o
9qcWDVq88XLu/jJPWCYYZac3EOUESx0mBQby04P1xouYVsz7xYqY90tEvy3VIog5/g53tyZUZiC6
e11XVq/Qmaow5k7uKrFSJ8gob4ND7areHWJ4jivPWwdj7FJdSkKxRfb1mNzG7h9hUyME+y9v7sVu
McYNYzxyUotYSeU2buF2Lpqw8bxnfELlNTf+XBTb0E5DadTw8A6PmFEmxl7Zhyi5nQqvfSqPvHWt
JT0uhDFGzprRC60K2D3pRnoVYUiOWwPVT8nxMGz4ru6mY7ijjg574rx1Wzv/pfmFLdgHV1EJTFtA
7Gq7i44K6lAogrmBd9r5/dt1LVpLf118JGtxol4u6bIj5ohhhZdYQfELs87G4BW9H+mbTiGF4sT1
BpjxiXQTT2TW7Gi2a9GmmRskKB6hcX4q3SRyknlXl3dNtRHLB85nLp9xxWYZjM1KsJN626LsINrB
TnsJ9+NX5XPjinsABPsJsbFBvz8qAKLE3jNH+PpV0w0FQxYq2GuYgxx1fdKKCAc52cOvV9QqB9Ki
YJ478W44UhP1vdkuZ+LGj+oNXq4Ov5uSYW85pcP5kkXSj20AB6wON8eUf9BlirKghAKYJeEYJz0S
5RLK4Kje/q22t6MfY5TpDbW3h4Soe0zBObyhpnVL/V38ERlLnSt1YEU9wiqls9O/IB7NtrikD5xV
rlqdMymMkQ7TUpfyENst2vWHYKdvyMrzcHHXX4IzIYyJpoCEks0EQuBJPOsY0okRDQ6PIrm7fmQr
2ZDzehmLZt2JlVirJeQAc/heflAQAfrXJawbtbOlMFZ6rjMzaxf1xKPW3/x9o37hcHxr7nYxNlrR
MNpb55AxgTlD8st9v2s+7GTD40FYvWrfa/n6jrOsdRj1qJl9aRi0e9wK97rXI0d1fcfWjZ5mKKqO
BJmKHC2u2ZmUWBXjvCvTAWlTYIsEz1ZqK3v0isCtNj3q229LPCajO0tFlkB7rjcfHBVfdzLPvoDR
cTWiYTsr0fD4OuYEUILhrt9b6FxYxuoSIu7zo3kCDiWYl/MNN5pYNaZnwhndnyxFFcYUwscOQ9rb
nAQHl/SuyzHaa22t6H82dE0F8allqcwi4yTqlEirB9wxFZ0KfYwzBZiGPebgYjvGvrqriDY77UuX
kOYRLIL7soLZEhOAReov6QP+6Ze8rrFV63L2UcziUeoxZp328JvA2URTW318AuB/83JdxdYvjCkp
GHCRVEX64qI5UzFwzeQxBYHI47SbUUl6s5+4hYZl+348BiaeAVHUMW3AUp0HIEUYo2BcVpK/6u97
9Y7e6NvxfsxIDq7e9zteI+1aPkHDSLyC40QeSDWYAy0wv64JAR0e48/0eeGdXTLLsX3wXv6cUMUJ
iXGU7mb03TxEmzIhnC1d3nh2vQAVRR3ClHVNURiPdyrEYkzEbIApnTBfUT+mLjArDyLIW8fNA29S
WVqMwDVxjFmNC6mMzbQaADcDbojq5I2A8A/QfWULG40Hh/ZV6/shTQavgmYYuC4sdk+Y10OVm9CX
2hm95LHN7NCwdUijvmsf3t5mOIPFm4iJ6A/Otq6pkXwmmfFu2mAOirhvhn9g8dFRdVgyG6DA/ZA9
mVTI8HGexLUbeC6QcTnDSQkKocNSo4AclQMlGiWi1/KM/JqVg6paimEsWqMz6tKn80xrAIijm80k
CugAq9xu1LusBIex+Gs0PV2wbIza2RawnopTQN8ywZ+MX0kkk77cFRLaG/O+J3rhSxGG+UXOB67M
+mlosf7+QEbBGrmIlXK5TbhKhpfuQhIe/waAzHgLbdGnFR/2c80ZOZfIvOJ6kveKGWLnFSDfVTva
wCo3ytKFKASvur49zUcLBaHI7uHjA4+Ci2q75r/KsImipeuWphvMB0SxoBhTgg/QgFd5uLcwVDDa
J4Gbx123VN+CzCXPe2Z+zaGe5nbRsWcgu2Mo6jUlqmt5+YME7PKdCk1wTr/kfWl3OUl21m175OW4
1qpwON7/u1Y2alB6uU/FCp+wX/DM++3wtzqWL/l+3mTbX5giBb297yaun2yCEy+RtOZGyaquY7pS
MuQfgLgzDWRKywkhdbVkzdDrx+1nWRkOh/qeyWDOUjUpevAKyDi2t3lqL7mUHRyXzRPykgQtNILD
S3ms35hvkWy5KpCqcpiGeUAhWttniMKWZln3FoDt0VFwpG31m1v4W310zkQy1jEI0nIKEjyyzkJr
1tyBsRuYYxg1htbwwWBWpWkKSFI1XbVUk9lTcaY9WEpUPOlbLxbt3AH8kX4zHNr3ZDdxkjur0Rxy
5f9HGPvkBF0G/JQGwp4N5FpQG5ZA3yQDmIjyPMHVrPm5KGYX9ZimwKqVh8dg034AQCo6yca2KTz8
qtwI5bjxSdvMSDsOHafSslbiBHvu9yqZ18bq6KQPGUS3nkFuEtltW4I+CXrXoicDXeE8J2nV8zsX
uJzxmenJ8ipLwVey5JgSCSlGGDjArBEBrYv/5eXW9IXQTzENWWdc2RQx2ZRZ2uIAAsoE7VRLDDHa
f2THj1x+X8FqoAlHQZURg+FvjdFOJdUFAQg0sCqjgkZgsxP6mYh1Ot/oGTiQSd8VVuuUmQEQ0j6o
4oq0tJZqECGane4Gndx+KoIh/bm+Dcoi9ofrhJFbc2FJtuSvlr+zDRfnVCikIR0fKUI21Za610ne
UYWM3UCsqPBMYMrQdxEArBIma8z7ZP7TpaRS7ihKRPRV+2VR9LRr1W8q3ck5kacXpO7cpj4Wymcm
VzZFW6b8Oy1JKqIxnKS5rdebqdkCqsHQORX5VcMNgBx42cCEsti1FFoiGoOSjI+gHEz0v/1DXgCW
9Ff6oDxd37X1w/yWxBbmKkMKa1mGpGRrAf4bkxjh72ncpeDCwum9x9EmQVZr2HLErhRYNVTn/s8C
v8YRzw5r8dZCgJONGHWU0GOHOp1i71pupn/N01lok9GqYYGf1WB8q2RUZlFADfkxBpHpfGpuebmw
r2iD1bpzCcxlMBWhSDE+Mz4aBfpVhYDokzu5dY5xkHg3H0aL9Nv8plRt7VWOtjTaBCXmWkDOEpNu
9AHP1tiy4ogKqEWHo4h8WgJtne2p3JrhRtiBBLLXT9R0utK3uKHUmm8Mm6iIiiqho0pjjaIyiGlW
4iGtnezz2Au2vi3Bt+La5d/+yHf71rT6XBxjEudcHWpBHRYbvERux8cckGCG+7LURUz38wFJU26S
Y00DzmUyOZ4p0MYGneoDeNORR7wBGlgBfhd9mwG845A6hQPfz9d4kDyrjue5WCZEzssui+cZYgtg
WQMP4gYQCjBFRB3g3avO4hmJ/oCGxmpf7GsnORYuqpyc9NKaRVySLugB0w3QhzO6WWhdkJmNuLQX
/KaO4c72L7rhzVus5rDOpLC5ujxBEBdWyoCrXJHfNwJBCcUGVV9L2of0kOyNijdiseoAnotk/Iii
lSkgorCwyVX/zo+O9+70B9UJb/uN6qd/Ipdjrdb8sXN5zD0ZhVxEJyfkHUvwK8Wl/Xc+pSD6RkFm
ic8+eOnPtVhcA5KTJOFiiiDmvvQdWiEts6mHS6b2AXUiAxHqGLfUFmbAN15f27qOfItiwuNhCkRZ
6kykvDfKa6ORynAMDGkJAPOVvVnlSFt9bjRAHKoGwKNNtNBcrixs9TiIVKzMgWvb3Be7wMHzcq/v
E25/4PomfotibH/XT4I0JHCLJrBtjtupIoGD7gKU0HLXaR6ELZoGeIqyFtieL4+5cWI1jzEanJfA
VrS7U+j+6ZwZrRM5t3yvLjrAPjxnotggqK6GRhEUiKIZ9KK1JTVyqG5L6MOad2nnlDl16ceYHYsi
trvOad1hfk3MmQzAIMt3inq0BmcIkCHcxc1WC0Oosl13XtDZ1ntnPdJiH+huT/+00WtTHq3oYwaA
Se5PqRcBYyx0C0RedaAdBvVGbE7J6AeUQ2e6Glui09KQDEtTFaAEXWoLEsemSYHC/Pi6fxd1u0BH
p2vfWc5nifE5h9uk9OV1sHt6Lo85vkBUiqZXghHY3BO6IC1gjzyjtOds77f3hn3rvrwZE7E1m/q7
dgN8ElAnhzeYRfi4fie/nK4f34HeD7TZyYpmqMx3FCnobnNzmB5fX5GzmAGgCly/2UerwoixEXIg
7q8E3QT95qG0y80nmMVRi9zfXf8KRsEMEVuO/OoXKy7cUDavPMtW3vSjkRzU5KEVHUV5T+Jd8nRd
CGN+GCGKyCZoREOPSsFEsjH8JdRHZZqIrLvJ+FcKB1/AWC8defgJbEb3H5m6Avx6xDBLGy+jVUEe
1YMSJIdufBy0W0GpHauugdFsesoMVDtNHElUG6WrFYqBBJiNWM4tzbzZIabhWIzVTTZEw8Kooghb
vxixMz84EBIpbRt8S5wByHyOj0WW2GPQ2qnJbUS4NBj/LPtMFPOoIA3UpV1qAVNAjDaNWJNGkjbX
T3PZuTO9/UcEKh0ABwU/AIKwy9VMVhkNOsgID0pzlCPT0bOMVPps0zghgv78H4RZEjbNVBR4Oeql
MMvseqEtIaxuoudR37Vq7QENeCOkW7NEzHdd2nIQP5aGVIyqL13SGtuShTJE36YWpAnZXWCkdp3v
6KzY14Usn/xTiLnU9E0sy2L8mnooG7C7xOkha4V3LTGmW9HIIg7V9ZrK4aQAWWPIYMlinYsoiist
Vcr0AMpukmRHQxNb0odoC807jqi1TcP0gYichKGjZYK5aY01B2WS1OkBDcmgfnsvXq7v15q+nf98
5n0YtKwUkqFKD4bkiLOyyWnkmHTalWLhDjTxrktbX41pIpKUVayKOR2ror2Wd7BVo6iTDMTBSmLZ
fc7NjjOx8dctwmjB/5XD3KJcnEIhldTkQOkhLRoSiZilb16qEF26QeZJJgpd5d8GmYjr61tVjAV7
GpVaTUcO5fJC9ZRmJRoIkkOOqv4AJMrqJco+6JxwnMA1LTe+5bABQ90LRauFMER5dlPHNw3PXV89
J8UC7TX4ncF+vazzzKaaaWgETZykh0o6lmmNgftdZAmcRayq3pkQRrX7qEhjucJVTTFIn35EFn2Q
Ur0hHWL2VuQ4Ql+cnaxhMM6kMYoeZPkwAKELtm7ycgFz/lpD0tCW3spmoxfyYZrNGyo+6HS2w+Eu
alFeb6ptablzJDtx+J7Vd1m3BQuBJdkNvRfBUSAaLRkr7f66Dq295wg3Zc1E16ommsy2xLkU6I2K
vc+pbQnvsi64WvshDCB0EraN8hSmHC9l9bDPBDI7Yw6NGutdCmtWw723SidpU5JPHE6V1dM+k8Jc
DSMyjTEWIaXt/uZh7gqpL1qPWuLQcuAo1urt0FAXAxqsjtFBJkmiRFMM2hGY594I/lip3zfjn+tn
tL5l3xKWLzi7H0kwSq1ZNelhKJF1qLPEUQL0F7da7F4XtGpQdNQwdNlURXiyl4KirAE7tNymByt5
D8D3kQ67AeFFwrkdbJjwj8E8k8NceLGIh1AT8MxkdDf2g533+zHem0O1Kevenagd0N+RjLGD3J7G
vTWURyMJ79qy8fMJnftFw9ngVW05+x7mEtQVuidaHRs8OkaU+INmPGDanFRVtwnbOOSY7dXj1NH9
gYkHA9xczHMBWvRAF/oCV86ipKx2NbLxQ8m5AMs1+mGAAIugqaIBF4itSOVKaQ3zOKcHzRhegbZ/
p8SNVyQHvXC6Sgd9ecwr3LOpgq9TBauZYeGXiJZL5mbPKVpP9B4iQ1OxB8Hvs11QvQrg9tSqvV4U
DkambROoVZ2tG2//XnPhhi00FqaO9Dtz34vBmjKB5pAt3Apzv7WK1h0pkFLEjlO9Wbsj35J+BEC6
KjRCLeL0pLnaYRzIM+u7wdJuEblw9IQniXFfzClpDV2HJIu2e8WabtB7dhSyzhbjdOQ4sms6eb4q
RietNM3iSKDpIZ6B4y+81+btmP/6D2ekADdbM4BiprDYdcgtRUWW4Za1w0ZVo33YHNMCZZq54Vhk
tk/wH008k8SYZK0WhFBEGf8wTqatxsjpY9jUChyhzhyp0T/CYTrSsd5YWXY7JbKdGfmdQYvbKJld
aRb95lfT0ac06b0wlCYiGZt0eIuG2Z/ExiLg0d5GQjsTyZQRAoo8t279IgFfBC1FIuBONcY8DnlI
sy7G5+fD/JQAZ6mLN/X0RzIj29TsRkj3naaetMzcR2FLREnh2OdVxTMUTTIWhwykkpfPQFd05YAq
Fy5TFqQbKTH1bV9kyrMyS9WpFsqS8+ysKp+BxhJEhaJmWcvvn71v6JoeE1lToXy0aRxV7HSvzbMW
RrGS/es6yFZ5/1ENoEuj0qsjajMYRe/1SVESAbKK4LYXys1smIVd0PLB0I2daE5P6LNx9QAMPFnD
KWmvOQrmmWhGK9uoHcupktIDlazCNrTesEd08W+ur3B1M5eqMlLRsoT68uVmynOUwNfTYPjRlImb
3LVHEUPr14WsaQgyBgp+acssIqOhcyDCHykCuLd5uwUB7DZKaz/tOsCmSQantLq2bZZkSqYmiboO
jJ/LBRWp0lRGLiCQl9MHYzRtuWh4hbW1TTuXwWig3Aq5Hg3LesLGjsdjO+cO1ydd3bTFtTINVUSD
ESPErDI506gFq9SOHg3fy1Kwo7jzkoT3cqxu2Zkk5ngmC0ehBSYkKZ9mnhOx/7x+/qv7dSaAUbKy
UoM0CrFfsbhBOo6kaHrhujC8/WL8iS4yksAwsIpWOCoUSaL6OIHITMy9/7AYlDfQxInJXvQjXCqY
NhRtK5ZYjFXfFRkl9fQ0J8/XZayeyJkMxj8JQjOdaAQlzoWnvoltGIP/ciXRs40OPR1tvl/dFmdG
tG/Qs2FmKT1UaeHWTbtplbsqbd1Q50UJbDVvsaGIdRTU/C1VBNPbcnBnotCdH1a51cHENPFA5AgO
HRpMBkfSeksinRym+z4MQMtJa7TiB+2rMgXHjib1XuvT2ClEIXMNDcUIU9A/r+/zimJefBqjmIYw
jsnUIMoHLLE9jLuW6mQwOSHs+gZo4AdYsn4i7N/lBggh+G7HTkgOooRUfqH6Sfg0CGhNCUkRPNdA
Jhh3ggEezxAtKDryC/tkEMElPnPOfG21OlL9aBSUJQzXMx5ibEi9aBTIMhi14LWCa6ELRCme/v2W
ngthXswpD0016SFkQmorViYX3dWkNUTOy7woDROwqKheYKoDsOsG3IvLPaXRGJuGnsHMJ8AHyNGj
DlxTqLICXLfrC1qTBG44FEpUTJ+B9u5SUpBpTa0LkITvcCshcqKu9CRjr2G8/rqk5ZvZNYGCDvGQ
YoJVgLUsGFlQWqFFPI2MeOzIrboDqi6Yi4TmDcmwwu7jMnSvi1xTiXORjKEBg2fWahKyEVMBSslg
uqdq4oSJ5FwXs7qHuowObSDhiQrrRqW1FOazNOG0BnkgfR91foW5w+5G06j672MThHUot6BMISMp
sXzLmbkJpsGswgT2WZ2eWp9qj7ya1opx1kQJDihGBVXEaYwAKe9pp7UhPdBIB+4O2tXs0ap58fHK
yVxIYRRcpGUlShgugc/kjd3Sj9bZ7cgb/V2VglNRMF6CcQu2WKBVdSVJc0IPgYS04nxf1UezrTie
7PIiMnoNEp9vIcxSZBqBmijM8NYUxuDOQ/ogDrXmREkLVGC1oG4rdCbGShNOBLm+OOS6wZwlSyCC
udQElJe7ubeQZRelMXbECmPH7TA4RvfvAyCs71sOYyGoYIWx3mMTQSHkW/lzBGgiqxhto+cYvRUD
AUEmsiU62jJlnbmt6ONV57iu6UFXJD8A3LgjqyeZyn4vSBKZ0mh7/dqubiAaOVRxmaBDtuRyAxWr
qyOjzumhzWQPgbEjdJ8NNTjqsZbf09CiBnutiwsqJ+NR0TKaZaA90cMwhjDimMhoKXWNVDxGEujB
uuA0mL+HxHgN28Bu512k916aUJI+WpIrNOWTmfNWvmKwLj6JWblmRVqA/Ak9jLXbIyRKc395x/ou
5oQrq0f6vXZtKRadWSupAG3B1Df00AdPY6D6UjMg3VXYQNEFNTVHf9ZSBZqooa1ERqiO0IIxXZHc
tNjakh6KSWifu4wm22qQMAgiqbItZFl+Z5Zmd58rYe/OSZo4pgSGvkFN7qo+t17/g3bpwGFVFUtF
vYi5Nnom0SKZoV2yJj8KYoUHyBCdPOW1ybFt6YsDimDQAOYr/gtvAnOY5iy3M+hXYeRmCry30e5g
eMAOQ9TyrpYDT0yaTaB2m15V7EDcqOlnhiJw+pDSuzHiKPvalTr7FrYfV5n7lI4yFCtpENWhLSEa
C7TacFzONa06l8J4ehoq0MWU45zF9EUA4Z1KenWjaG+8qvlar8X51n7Nhp6pbzFmEXLzFQqZpAOB
Wb35Wzb2JBOFgjPaKEkXOJ8Bx6yv3c3zxTFmXVWaDLhwMBdiCeo0VAGypLGr7AkFTo5Dtnpf0O6w
NAXA7IKR7fJ2toluhYKI0+qrO6NBl85ikGZtJyVbuXEi4UEw3BTcuv3D9auxlndCwPAtmPGiS2XA
exoP2Ncx8IR+N3TujAHF0dPbr4KgiDRfX1GOm7aqnGdSmZ0tu5qGkdnBPCQ6EfqGYC6GHw+tStGQ
1kWmTgLOHbOpYZNNTT9DZ+hcOGFjEmt4Eoa76zu4egNQ6EaPk4iwkx1B65taqPUUd76T3iOl3mD0
G/HIXApkpDzODXbE5svAaEjAwsXQUY9mbwFwpDIQ++TZwVQ7t5WlLbpk/HD2Wv3BErfB0Lth5WrV
e9L+hwPTRbg3qgwEUnRhXOpnDP89NOImOwTlaQhRehtMQnlC1rZykWCgaWBpKGGEaLWU6Y1hZYfa
0D+6QXxsyt4bM/mxXGgZYp5Lurz2F94iDDW6t4B8scB0Y4Twck3TiEyzkIToHKc2SpaCKHkR/N9G
2oeKugmbkbOHa/KwNDwyooziFxvfAVSBYvBrHPZyZxV/cgAg2DB5Idpyo8Trc8yNwHX2i6SZ7esq
+lNtsFLDxBqBH4u8OZsWFSs9GGtxGPZtpye3mRal92Oqv8TqbPl5mt6ISvXRtaJ8ACtbf4h0Td9a
Si5zjNyP48VXwLZhdGq5LoipL/d7yJupa4Vo3GcAgTGl9zzH9IJVbaxyL6LQf33NP2w34mc0PmkI
pU08+Rbz5te9lpZhauBwx5PSJ26qakc0xPhxrnMKbz9ffVzLpTUebWoIOn/k6WgeRil4acZ9+6oC
wEUAA0P8FD6lR/U2OQm7GsQWze/p/l+vD0KRsUWOBRniH8+7MI9ZDZzu/YR+v2nA1LGZurKQkizi
daisbCWCABU82yi94/jYezI3Zldk7bQfU2DEYMy3jUgpHfP0+fqSliNh7qMGFipFtwDau7T9XeqH
kRW6NCXdtJeTl7B6TXi9F2vXQEPfIlIeyKmKP6ynhdJapqTmtC/q2BOM50QCS0mZ2kmRH0yaO1EO
L7807Fl+HXRz8+9XZ+EvOKDI8CCov1ydInYzLWJr3CPYl+0WmM529r9I+9beSHGg61+EBAYMfAWa
vpB0p5NJJjNfUCaT4X4311//HPI87263g9qafVezK61W24XtctmuqnNOVo+CPbayVgDUIQGIZCdy
EvxVl41K3KQMzQmtrG8ok89NLN+XbQMKVqSubo9oJZ5B2Ap5MbgGiCl4uCAhczHXbYjppFXvsp7W
bl8NjVuUJP8VG7F8V2I5drhEyZvblr8c7Ia8JMXxsED7HDgili+7uAxGM4CKU66PfpX1dgQINtyx
poLH9qoRA1UkGV2hkADhTiMZgCwlI9HkyymUL2rdgRFC/vaKuYzEQms0jgRcIPgX6aQwWU27ePK7
7CNNwUqKx4k1OCI8wUroRVIMVTftswuBzySVJNQaELxNfkbfDcnTURXLsoNmQSqpF7WRLI7MbWNs
reWZpRkUbSTLvF4sjq5KLIhZPPsoLGzzKvzWz/lhUv8kMnEIcZTmuaOj4BK2tlbob0d3EEIwLqyc
Q4xDIdX4FIRg0J8F2rkwMxe5EoHDr80iwi0INVAk0zV+C1voOYrK2Jj8Cg0yKQiAW/Ujm6pjVxn+
kBWb206+Eg6XsqJs6qaJbDDPLVfKWtOkzTz7Rdw1H2aedeCOyGbz7w8SaqCpdml8AHkELxrQjhkt
E02f/DhqNbeiFmIGkH6nPkW0LxVGft4e1lrUAMmMhb9RIUCJ4No9VKYNVmCos68U+U6ufDWS3nuI
Uhup19az1+qx4Paz4o+4CyxZORlthKrMHV9t0llGqkWyP+tsEylA7aRooVJfaLvNyWYEhi5PBSZX
ojBMGugpBykFQhRnknVJK+UJTEZ15DEr30hQz6g/1FowlysOCUjLIgkrK7gIUG6rTbOBJBbtZD9o
lcoOpkT7WZZG5FU0MrdSpmUnEI3X279ewKUMgrZlUNchNc0d0xPV47YwyOzH49lsgfPJ/FSBykqg
49kYAcuyu21vbTIv7XEOU+ENrukFHEaPIfwxBxu2FYoZrk3kpQ1y7ZTTlJlNUGqz3+t7IzsPDDTR
ZEuz+4plgulbCVXogljqO+jMNpAauzZV6LpRlFM++eij2kotuorzftMMgUCHdWXW8IRCNFza3mCN
mzU21qyYtGryp1FJ7DhozqO8SbreZ5WotrlmylQ0Gfk+BCv0BV2PKE/TJi7yAmdY5aQsfZY0SLzr
LXFNPRTc6tcm79IUt7FKYyJqp8BUpj8qqWLjZAlmQUBc8QX066EMt7CRoEGRswFwsyyzZJx82gHh
q520965HP4RhV6J84UqER2hHwQCBAvB8jfO6HCOI9BShNwCHkIQOUzJ/3N47X9M7eDLickaR815q
VfxmlVhElFFTMJiwOpfxQxDuTPatkvfNAIGPGipRELOTv922urZKAEUh9sHvEHC5qy58cs7ziOBI
0SUwG8fzTlXT2A7D7u+PfWijo0yB9QI1Db+XEjUB7bCB0cEdwqB2kwYveSvZ3B7O+iTqMLE8XmGH
27ImBfsPlbBOVZm4k/QnDd4GLz5BpXLfS8dJ1CWzckKi5IL7LTxjOZU5cyxEQs6QstlHh4MbymhW
zW3wZGwTcmim6RCpkmCAKxsYBvFqMGVgrtAHdL2BA7mco6ytZl8bdTTjluVzHKFhIkCPhVfN5F0w
ncs7n7sgWuhwA40C1ESwepw5i4SR0Y3t7Ne1NhxUY0jtEVVDx0iHYVcBMmVPWlLbcROZfhqP6k4F
veKJGqC/s+PJYj5ETUUUjitbEaV3XILQ9qwhXchtRaLM0kQYw2Wri2TcUa3E6euqsW8PfWVjwAo8
aKGTR+GYOzqRPi7CsO5mfzjI5+l3IPj5lZuOhSsc+Fx1tMkDqn+9jkw2Q00uB1ytAmPbBMAVPZrZ
e2ake8BzZeA8WLpXx1Kw21fiJbSJcAMBzxxeM3ztbmFei6kxYeroaAdQTe2nx7zAUdDObjf/uj2D
a2/4S2t8GWtoOqLlRQ9fPRiv9csYQ4/GhFSl2Tnlnoisrc4ocjr4gyCDSHo9o8FYw4dbzGhjML8i
8g4Iwl0d0G9T955lJz14BqrpXm1dY3bryq/lDRmSuzrHpS90cv0xlyN5F6si5Z+1DYvUpYFeSpwb
iH7XnxXNdAaiFn6kqo8auU8GMPTOxyQXDX8Z3vVOBWkAABc4n2R0wfK0HiHkndEAi0hEh2fNejJQ
s6+z+7L5oyvsJYk1x7ROAT1IEAC9vcxf5x2GUa7TMD6KpCHnyWE+d6mh11jl9hdEQuwQ11uzd6j+
0fyMdDtqRY2jawZRtFsg0gpBjnvZuReP1kmmY5bWDS6ZcnFEjEQBtsMKVncdKAvrYZ9UyuBm+iR4
KHwNCOgdWVrV4FwU4EYuIAzWPBQGQyik2XdJ3TLraY4F4fbrabK0pyDWygberF+gk02XAV8WwURZ
bKYJqq6DamvWC7Sj0H5ZesFf9/lCIWwptQLciCQX9MKuZ7IzslbSNYQDOSNkV2qo/OIFE/0E+6Ug
QfO1nP9pygK9LECGSE5yNzU2zdqIo2T2q/eiLra51Lmd1t41bLRZHblDjydlWABgFfljexxYfc7n
O6plTtmFEMPtoF6SKYIVXXMkOKyJ/YImPPx1PfwUySQlAhWOr+Q/gDmxJ69DTZTs2vCOIdH41/dh
vGuxRdGFvrS98CnTOaxNmlB59oPyOEh/AFDsRE2FX0/GaxPcgFB+aYJUUzDJw/d+/qX+/XsIYCCg
clCCBNIPCnfXE8ZySot6eSujA90DSyu2XtS9SEb8t8AjOAsqnQiaSFkCIk84Ox0g2WkY402O7mbw
0KPPZF81x3Eb0vPt4PX1QLy2tNx/LmLJbIKEQq1hiUQElG2dZ1kQCjZVfwojN7AEDre2vy/HxZ0F
GrKHytTDWiIdPghzQtXRp00lbW8Pai1SocEMaOWFRgwlwOtBNZOe68xc3KBI3CCr3ArlvxGaJbfN
fC2EL8sEKA7yJktFReMi4ljpDe4wyC5ICBmQHx9U6IVEU2GPUe0O0e/Cap6UsToNabhVJbuNLcHR
wxP8IdN2/QWcw2PvFgGuMzgKWOJJUXu3RE0rtA4gLMErJpPZSxZXXhy4JNukzBllUcvp6lyrCjSn
NbReKfwLNOhabegZ5kCujiZ6DUr9TmJ/i6hfRqmh0XPJ1eKMXeLYhZPqUp9VrEfGgw5vxfwIzJMw
gb4WObCO6GaAv6Dqwu2DQS4YwzmBW4rb75rn247y9QqE77/4cc7tc4204Wzix5l0SMvHKrqfKfCa
m9tWVrcyWtKQYsMdCAmB61kiIcqVVRzgbtvsgtLRJX8AC2PjdIN329DasYH3K9Z8weuiJffakDwZ
gcIqGEJd516K5lMWpB/A9r+oZBeAJp/gdW8bpSB/uOZoSHNgWyOCLPWia6uJlPUpmNvAk562TtLc
S+RUoD/+Pwztwgg3h7qcoI8GPIT+2FsvVdhtyrH3QE3gVCZxzJRsGsPw8jIVBKy1uIh33FK5RM8p
Rnc9tnhqkawfasT75hs1Hmjd2ap2wswmCd4Lzffbg1ybScC2UF5BaQ9lZy5oEJDjwllhzWLjayuF
vjS2d7mU7G+bWfP6SzPcoAorYnUdVbIfFxu9d/LETwrks19uW1lzRjQKfKIocFbyMTi0UhUV5wZS
KLtMOZIaVIRevwkkt9iGIoK71YlbnquojKLvne9omWqN1gPB8aUT5I6jcKMk3y0cL7dHtDpvFsUN
/5OIiO8ssbqibgGNkH0z3k1AafXqyUClrU8FWde10YCuBiQ8SBdZgEleO10TqGHStD0uMwgSEOWz
FUyYkvz6+9FcWuGcrSnUvO6iQfaHc9d+KMarNG3JX+N2cEDgZo13PTKh4Nfkti1Y4rI+K2XZB/np
NG0ZhHK6bdwJJmwtwMLBUJcBZg9F0GVCL44hCatfTZMqAzl6LDAGrYOcQ+hAF3Ijrkwun8w9Z8G4
g/aihcIaBRruqlmMBAmuUer9ecaVmY0puK+KZny6vTpfOTZQkyHAO+HYgCeAdvl6TPh2uUmmoPfr
3K+N16HwgtIvqjuT/JCUl6Z2A5Avf2gPA+ROCj8G1Uc23ZlPsXSIdiWASakdONovtXPbTHDKrGQy
rz+Nm255altrBIrUL9/6feY+ztvJ+yHf6T9uT8HaHepqCpb9eLGsSWpB8Q4SMmg42obz/RAmoMR3
DWtTqPsIYoo/hvSsqbvoWRhPePbe5fp2ZZo7SVMsvTr0MN2U+1jeq8FWhxxKaBPloLe7PPmuQdfo
FYrd9hR4Qe7E30rpofJAVdNImQ29QIpsa3iX7mZtQ6wPRrYNvWvm+xD/c2kTL3pOHqvQLli9a6VD
YQK8PdtBIQhYnwmHr776rxNxvmoaQ9+oEK7xW+De40OTPJuBYpPhmSnUTlFpMQw7Qb6pi7x5cKLp
o7xv89ILpcc42aboIE/KvTm+6lW013w9fFXqh6JwdQ3qMJUGRJybzamjd3ZhPifSn3aAYBFYJUSs
qZ8VyFvDWI6aC0eg0WhY9RgOvlY8oDg4Vu6sUpuGu4V8ZrZ7p3yO3nO72Rvgb0S8BH1+etJLh2IV
aj9Dj0y0i40jVJvC75Pp9tae9ZGbJi8lBNCoz07xedyHB7LRwPBmdRtMmo1laQ5K/gQy8AdpdMh0
0s6mdc6T51Q6jvIWukxP40ut2HF66o80tUtij4D9kTs5OFm5C7YbKxJcglbylnBLdDYtItpI9vDP
3GoypXZEysEHYxZa/qa83dCmnvd5XYaOORbET8oMhL4qPWUTNEnytgN/2ziJgOaftC/XKwL1Ch2o
UlQFF3gHtz+UrK+7fogHf4a7oAfTUaAg3iPfjcyqMzfMNz9qQ7MbNFKUtbLJLLpR5b01/Ux1y04G
dTPq9oQcC7OlDETYQ7oBx9huSfZmEYhbZbvuIGW97WizM5fMPnCyZu6zlu5kKri+CsfCbRLSlaSu
rAh9jdJhihzjVd9J2BblCUJ8EHMJTfTgbsZxZ3VunINqK0K2GKXJcp8qp+SkGrYm7eJN3G/L1AmI
25e/Sy86IMFoqOeys3Fc2Ppf3+Aw/eg+w2UHxRYcRtcbIqrKflBpPvg/tf2D+vDXcff617kJidUI
j8oMvx6wGWvReDnZMhN966WzVDMk5Wj184ZN+Y9OvWurEI+mSJS7/QS+f/EwoGsMoAvhavz5ZyYN
VHW6ZEBHyXSSZOkBfGB2OUQPZaofini2K9KgeRlhrETBYCKuXDtBkG0hB/TYmfNT1E/vyN/dR41Z
2Fnf3vd1sEPV5jEIcyyqEyuqGwK7KHnWqOyKedgw1VNN3+gehwLt0Abk1yTB/v16gcTEohNMWwos
aMrhDrRKVvs8M4vBb5IcPZCJW+Y9ih2bADWP22vI63zgALs2xXlI1Sha3YTNgLsDfWwg60FH9KyU
9AxWkGdVh4ZXIaHv23Bldbrvh+y1TyHY9Miij6xlNthmdr0p2536NjQHNdccoo9bku8EX/n1LoWv
XDoMcMlBYVTnLjlB2JuQI58HP8xiw5uk3isKpXXzkFK3kFhyV0rBET3jiPmptukkvXaZ1kPmvp0s
u84KxZlbScPG6zqvRkOJp4GG4i4KC5BPjEWxiWvTRpTMkWeZKZ6MjHot0djj7WF8NoZ98VXcpdFN
j/AMzojr7QjgAxg5rHbwS5A+GgSkjx14QqVS32tzv231vWlux+lNkxwruq+txDOh06gMnqlM+wo3
mSF9I/UsOPwXo9xHobsGRTwUQYApNDgPAEJOWaZ28AczeCysLSvPSqh5XZvv0JZa9340M8HNcGU5
YRI40KU0iSsr97Aca+CNrVSGybRx5uQA+sj/MigofVkUDW14W6jXM10xY5BYhu73AheAKNoycjRI
5rT9NkPNuTuUIj2SZZa+zOKFQc5DAZEs9LKEwWHcqLENhvxR3076phft2JWznaB70/qkaUBVju/F
bixpBHE/Jk8xdkmZ7HDHutePoXxs35uXPgu8UBEEiSWOfx3bvxa5F2CQmUE+h7AYJ7vWKd/Rb77v
RO2Oq0ZwZUGDrYHedpPziS7UUpNCCcM3q8DOp59WIHlx/qhG/b7Lf/aiQsCq11+Y4xyk0PK5KiOM
KdtDwIA65qndQ+SkOLSChv2VWA5qyn/HxTnGRLSpTkH67vfJMylz3EZ/G9IdSLoEe2rltQW/uDDE
vba6NqO5YSJGqq/5tvsIfuSO+kcDvtNuBcWNdRe8MMWdTxmZGTDkMJU8NA+qbEubzstd6jUHHCCG
YCuLJpCLTzPyrpUxwtjk5I+A8Q8nsEgIAvOy2l88/GJA3E0mUVFbMJpl7k7RQw8JgF/9986NDrLX
7dHQ1n0X2Ft2zC173EGQQleyLXGX8JkHcED9nG/VrXwHmZ09NH3QSnHb3Nc80ZVn8HW7oh6tUjOm
ATWGXd8d2xG+KGoSWDvbLt2Pb16I+45ZsYz922V2HTv5rojsYnZnnxQO/CKyI1/amp5su0a/iX4K
dtnqEOFzqOWgERwgYEz4xctPGuOikKAm6QONAGU4RPpRgY6kwBVXMg2YyQsznC9aSZ7HkoTNHPqz
6pYfrHRHZBp6rx88K4KWc43IH23Ab+UIrkCiAXIeakhESZLlyNTSjZlsI31rzpPAT1awRcvwAHVY
cD64EHAxuMq7MGE9wXOh2GuQUoSsbGZTJzk1zKadXe6zjdzb0llrBBfe9YiyYMbkBcQNQpLr9WNg
V0nBHwIXRTakJ/Oue7V0iJAUvpkOYH0F6qj6Ac40Z9ACwaJ+9pzzm3EhsAHCcUGX8G/UbGZtxQId
x1sdnbVs29LvRgZJjuJulk+6CtLZ8Fej2VoCNixyr8Sxq4V+126H5tu0fJz1Q7a8UNv9PUmssfTb
oKsRPYdLbygXJYK47EERmwF4Ej9Wwx9p/jkNL7dDw1cSnysbX5rEEhJHDH03o5/c6XQHbj0v86Mj
tccd6KbO9Mke9ur2ts01V0aHPNBrwHghPcqdiLJUGGGlYFjT+NaS41huNeN828TaZeLSxPIJF+HA
UHtSd0Bg+cGz5sw7ZlvH8RCJrmJrd4hLK5zT6iCVwuMjHRHyngwrtWkibWdId2l028j7lu2EZGC8
as3yXMP2QF8ofB0ZFR4/QaohL8AqMfogy9iUu3CD8oJxrO/1g+U0u/4wHoyH+Nfs0W14EqkJLsPh
98mlbS46GHlh6vNcAFO27VE9ATrvQJ9vr9tX4P0yPlT9lw4iAmIdzkaOBJCitbDRuOi33pn7eAuZ
xK0BvQjtUfJyzxSUBBZn+zKoC4PcPTCXU21kFQwOEI0VMR+tztjFj3Oe3qr5YCQsx4zlAyDu9UkZ
f0VSf8QKCvbUZ/fRrXFwHj82wRSMPcYhPXn1Y/Wt3YRv4Fja97a5n3fxoXbTA93X+3Gb7chrcjR+
BMfJbx8EV8PVvY22GtCqgN4UaL3rjUeSQGMkxYh1sHsfM0m3laoQHVNrtzXga9DwBZ0RxEbuFDbR
j1ipy5pZXvzMnrSDuQHh9C6+a47tvus9gU8uP/dlai/McUevmtC0LIsKKMc/7c56Yth5qhdvFL/a
DQ/Da3TM3p6Q/xUc+Ku+c2GVC/5pMWcxtRbHBF3/sEG7pJPX31KRwqTAzOer4iJS5vJYdCWFmd7c
Sc1TP59m7TiJMvNraSa0ZfyzZJ/n/4UZEL0D32OUMFPv8tw1t9We1rZduFDbcJVD+wSBIxAoPuib
2lHP/UE5mP9/88nfbaawBLVaV2M+6as8bqMI6pbNCBpbwXVidQd8UrgCAIGGk2XCL0YKtKhslS0b
/XreookUdexJBEhdjVkXJjj/h0Kl3AZI8PsjtPWi9qhgKgU+v8TZrz6/ENH+7yg4ny/jqk8mE6PI
zwNEeH/okAwr7ov+EV1zH1QGahQd8wKjn9pPt4xyLk+NkCoZw7iQPYd89a/5bnozt80OLHiecS+/
48JL35PdQf2B54RU2SKKhpV2MJw+/0wsusyv105j3ZhabYMPmE6tTQ+tQ39rld0OSObYQL6/dSKC
8tvegozYtcWpbXo5rjDPoIQwpW0cb1omOOHWwxdcUYEiFTiJuKXMQ4lqjY7wZQLRQV/y8Kl+ANew
Lazhr17isYv/scStnxxA3CtoscXSl+EANlyP7KtdsKsc8JT8p6CMy5cBfOxCYswdNEE7RzLtOgQU
4p7U3p5LW30djvN3K7TpnXEYftPOCd5LFy/dIhQ9V1ZPoAvr3CYPg6jQJAOemuQORFzKPxZSfvvw
IyU2sozmU/27LYTFnNWHCsh6/hkzt+/jpiJ1j5Yf9KmjsmmFd7LqqlByPY2q7JhZY5vTubD2YfY9
or+sKLKt1AuGfcze07D4HhbPydgf2aRCJ16wdVdvwhdfxvlYDfKtUquW1Wi+a0QCT9JmNmzyXsTn
MHPS//ZSvZwKztXKGJzcs9LD1YKNWrsKTuXa2aMMj+MSlR672N1VuRt/s/b/JTD+O1I+l6IEWjLP
AUaa1PvsoZlCQOm+08YL+2+N8rvOfvYKrlzmmQl7DdbvxhemuVjRSRaAUgmWXz4H9/TcOmBzd6rN
4Jp27Y6HxiaCyLF6zlwYXA6Ji6OMWbocB4M8+qFZKm4tjUAlBpIqSN2s3kAurHA38Jgo2USSAcNK
dg2xFbwtrPSgCV+6azm3C5fhC4X6VKZp2C2hFswRe9L/yOVTp2h2EthqRZeyfCmd1KkXbI3F9b8c
ahfD4wIV7jyaPGUYHniTUsc6Bp65m5hdf7/tmGsHCTDZkEdBUYUCWHK9VnnQREnG5tEvp9ih47av
cGsU0cCsGgFcBeA9MFzB0rWRUVLKImlVvNzJwaoUp2ZnoovAMSIjXJSLStCp6AHBE1d9CTtIztI9
Kx5vz9aaZ+sXA+HiVVJpfdgS2DCDpyD5JUHo7baBtYB4aYBbjqEZgJNQYAD9VebkdNDeqTa03gMo
MpYAqwkOpNXxIHcFgCOK4AAtXi9MUrVKp5QwV+0lR0QNsbogFz/OLcgY6UladvjxdIeS4KskaiMQ
/T63GEs2chxr/D65z+3zeBohT2TX5+RNOYffmPMH/+LdXp3VULrgk/7ffPHLY5rmwCCo7lvxM3iA
0JgXHJhRO12uu2YLhqj2A3RnxfRU1Q1aBGWwqzadPYU/BN+xTB0XHABDWb4CST4LWO/rdWuCUGOJ
oWFDZXFuOL2uVm+mGUeHhExZuNEynU52PMhoKlMyOX8KogpK9U2iKOM+bQxr1wOnnLmSVsspaNly
86DrxXjHdKsL0SZWifr41753wZRi6hBrvmCgzMTMJDYsbt0CJlx0ufRe1nW2JaE1OUWgR74xqyIw
yKrRJdpAVQogJ77gOZJRjsH4jhdV/0yGN6vd15WGd8/vSnu6vR4rnrjgyPECWLL8EJS7Xo4e2izZ
kMFSOqqaq9UR3SWkKR08DCyB168MCtxdYE0H4S3evvzKh2oldZqMrlpov8h1CjznfAdRrkC6n2j+
7fawVo4gNLuimQSpkgXGwHn7ZDVa0GoBGu97+Tsyr2i1so4LJE8tj3IyuyDSEORfV850QKwgBbiw
TqgWT4zdo1IEeLsiA8lghV4+pxAthrjdvgMFXAt9k+3tAa6aWyYSCWXAZvm3fVSYRTkU6B62QJmp
okgiMW2byuZHaDSi42ll4YBLWrAsKiDsX1hXYzOHptqQKb5WBiAPbpxonJ0USHaqzd8aJio5ra2d
AiI9NIyg1xQ4/WuXrKvIoAwN7eBSmr142rG2sdw4kTZmaBxao3itqfLx97O5ELxgJtFXDoLQa5O9
EcoyFNhlP/2j5uqfnNWQm3hXiP7nP9jBkqHpRAEWns/1srgxoGjbKX6RPhda6gCozhS7bWvB4biy
qxE68PIFMbCydENej0chtV6krAfRYhm9GlblDbPugv5U4IRrBXighwGvBWeDilcpt1Rlm7YUDUmK
T6RqPut6ztwcrzBPGZVxY1q9sZlG1n6YViKBJrcP971uilgfV7xzkQheyLCgL/WFXKEj6RjGqBX6
JtpTWdp7mVl5ZhjeM4tsovT37RVce/FfmeMiC8S7Sw3yFYpvJLJToShZGbWrjb8QQq0s3VIcQFQL
nbGgXgQh0r+/ZME6eP7R4ojeRo17EI2TEtQF+Fj9UiltI8CRNwfbwTLRLn1fVdtM1n5nUiUAwa5s
SJzX4LpZcDcQ5OGMmpratph9xc+L6BsUdYvvRa/uJflbqWeeSitB1+naguroawSBBQzq/P43lSIK
rB4NuyB2cosEzeVBdRfXqZe3IQRV9UCQwF8bHi6uQPkuIkMyz2JL0pnIJc2JH0bOLKMSinbAsL7v
QzBHN3cJGlhuu9Dq+CCjAlgYiNhRhb3enGyaOlqi5uyXc2cvxMfWnZ7Fuxxd2TkRkXOtnBNA5Pxj
jE9203kYzdpoid/1wP70Sg1AEx61eRxHD6wX6SlycccEoQ/w10goAl26oMY5T5lVloF6tVDPjcac
KDkZyA4N48vt+ePW69MIWE1wEgEvuCzY9fyhcqsagdaoZ3N4M6zzPLR2GN+lwR6kUn0pu7etcav1
f9ZwiUCAATHRJ0b+IiMgt03dG2RUz+kcS/aQxBvSZe1Giw23QgF9Zr0gBcGt2P8aBH4afyCliHb2
6+FZ49hAKllRz2irS7pzg0b9IjuEoBK8PTDuAfV/dhA5kbxcns/LNF8MTIXCXVYirJ+bRO2cpbRl
q6HSbW9bWR/Nv1Y4Z6/iQU/inqjnCNVTvd0uZJJjWNvQfr5taM31gNHE2wL6RPqXacvavE4SS1XP
miQ7OZrL41K3wZ1x28r6cP61Qq4nLUQfJw45DEfTdW9Ij4CQ2FRpbCG2VzQczsmlCKDLUoMheB9A
G49R/WIagkC75gFg+Fx2KvgNMKjrwczTHOtMxUZq0UKMvG7cn1ItE3H1rW1XHM1IWKNgB8wj58+l
1Q1L95x27qwnMzzpctk/WiDnr0j/FEoqeIjIOO5vL9PapgWKHvcspP9xgnAjU+uqS3qg785F02zM
5iOQHmcUM4AccyFB5N02tuYTl8aWj7nYSGYwtllSSfAJcl/FP7RqHzVOoAvIONaGZELaz0A7OIIr
Lykk9SBPomWsnUGA86KPmxmIEnIH4o8dIyK+qjVbC7YOT3RDxy2SWzI1q2OIXA3aOfoW9z8pTsBQ
/Z2zfpNUgrlbcUG43kLYjaI2HrvLNriYO6KFk2aOCT2Hwdzs0eQLdEkGJfDbK7QyniXK4fWF1iKE
Om7XNo2pNB3Iqs9h0RHw3OjnXmkc1IBBnoZcmB6Hr7cNrrgEINEQwwVBJdBIPBhJn7WUpklunCvs
PleC/J9j1LoPzDkwYZOIzmDVGirNqAqBhY7wRxRLh7YsW1ibmB7lDvJ8kH0a9WzsnJHM5i8QWEaq
4PRY2dXAeYKqAofi0oLIxfWui9VJm3FKSfW9CkqMGaC+Yp8U5rEM0DwXNgJHWYmH0GcCXTteokDL
8gDjOgc6Km919RyAJ4iWb3k0OvMoSiquzuSFFe5MLFQ213WJuIF2PLVHOyUu2EOJUtt/OK2uhsNN
XyKPqZ6AOuKsaDMaiZXyjQ5IARpBLQTGrTm/gaVCFgkxHqW06y1Wq0NUdkkIzl42brX5LE3xQx32
gAlkUBg4WioAfKVdQxenMXt/0k/q4EqhE0W7OQfbX12rgvvvMraLDOBy8SAGRCPAy4QWP3A/X39Q
QfJGDqpAPc8W3mjBnykjTnwEZcwcnKs2h67LEO7+fj/iQYFXBVJ4QKFw6zrWJUlpXunnDPQ3BoQk
+/Qpnz4ilCxvG1pxU0D3FwpyXDXQz8WNrS0mQ2bQqzhP0tFE1yg4IKngNbbio1cmuJCZzFOFggSj
52ie461Z0H0qpz0wz5luI9qUghGtRGio7ZigaDN0ZAh5bsawH6KEmKB8JmUc+tZU5bZaBKUgQq/N
2yez9NLhtAhGXPuEOUHXi/Wpfg5Zgts8mAOaGBzCoufzyl5QUQOB02E/IFxyZlqKS/wEJYhzpG0S
A+BLdGzPkNXptGcZstC3fWHFz2EM92u8mnHz4Z0OJHodGIIb/YzX7LYMmTOAxL35VUzPbRZ5MqR1
0pf/YBHUCGgQADkheh+uZxHK72GvlbA4heRZjaL00OXqc9swA83hUJA2sjja95MkuTOYXt3bxldO
BBXiyqAzwDlLNZnzy2JKwyBOSv1MNU8P3lRXcuRuN3SHRISlWtsBAI0hJ4+lhOQ7N8wa16RAlhh2
s6TaOfk5dpGdBa2TWufbQ1p1F7Q0ASeGByAIH6/nk1rDiBRnoJ8BrNow+YOpb0bzyEBOM4hqtWum
EDNQhVFVAwIGXOCwWhBrIUTRM3q07ufQHh1qCRaIz9YtgXcRb/3HBrdCzDSSTEkLejb7yUuG+jmk
oApoPsoidyoWQWB83LZh8JDEopC/tmKooCIFvqR08Yy+nsiuGIewtGZ6zik0SWbVcMkQODqzTqYS
/7m9aHyl63OYl8Y492Bh3MxFMtEzJUEZb1FJkeUNBJirO6NXrHdlHigoI2P6YKX9oQco6l5qu/Tn
1EumFykmkjIBfDx02pRY329/2+o8aDp4PC38E9fr63lIokFBPiaj56Au3yf2k4QgCAjzn3kg1Opd
foo7ZZGAAc0tWPIWMmzOd5Ogrv/3mIBAnA32TElxg8LYMSY5s2JHRW13ZfvBxtwjytvtUa4dGZAx
RYYbVSVQFXKj1OJioiB1omdg17fZIDgq1ubw8te5y7we6JJCM/w6OCfAm5I62bzNnm+PYNkJ/OQh
3ykr2ImgkaXc65uZczuZYNE9m+UxBIB7JIf/8vrG1GCz43mKaPkFg6FnLCvk0jgHuV9iLNBrvz2I
tYkCWxLIxxYmUxyq184WT2NoKHVtnJto4TKawh0ENoQEM2tThZPGhD/rgPwZy3+/eMFNNCjTdhop
ElXbCMCuJ7Hq8hId+NW4NMG58gQhA3PsYUKWwq1hogvJijeBCc6KZEPq0GlGeR83gwMO0b9P94Cm
aXkGQ3gMm4i7LwxZgMTFErfKYNMklqu0hg0xX9L1gti8dnheGOLTtFbWS2nfEcQsYJ6LHpwRd5KC
hJzU2HKu2JYqSDKurhr4r5EaRniAfNP1qnVqM5lKZdFzVek2une90AzQHCxifRaY4evYCpvVIZlh
JmoM85S3yrCDQNc7dLoFd621kAPWRzTh41kFSi0u5EjQLqyRfDbOzAjtnCXO0Ii4fda2kwn5VLxA
LZDXy1zcmWYgJps5REyQKocMLVSMzjlJbCbU/VmxBHfDlv0f0q60R1Jc2f4iJDD7VyD32pLurq7u
L6h6YwdjFgO//h3XffdNphMl6nkzc++MNNJE2oTD4YgT54DcHR9Hhq9OdEzQq1Oss62+cuTbMzuB
mgb6miup/ULOcWVHcoKoG+e+zLCiAvQwTogxPq+3y8Am58nuV+oFC57wjy3AjKUMwOV9xCvhcGqn
ewSjVk7mO8b+ryOeIP3AawV1AnQCpQXNUzK4aoarAYHCCGq9oqC2nJmvsan1GLHXMOMLXgdeNdDC
gpEXqY1cQnc7zYkcgsJL0/0EhsuvtE/3F7S4axcGpAVlMYi0IgMGUu1bXjy1OgZM48N9G4veBpJ/
cIujPIY+33UoyMsubulU2WezO2jmH4AyUnpuAV+4b0b8VCmIY6/+MSMFcWPQNYX1WEphpdHGZOAj
BN/G4FW1lvptO733dW8eGqt2PyUFXQl3ctdW5IQGXs1QcAEiBLNWkvtB/ziJMMflnE3AJcgw7asB
jN5f8OL0QMS3T5JPpHzvzXAw+pVDJiPsb0xLoYk0SjOnNkzrsKnp3ZGxeacleWAjSv2swJYcR+Mm
1o195RbPbVSspAHLaycAUmgEhDFAS15/YJ5DGKoZcgB0QUjUj/ERulFHFEFAU/OA2dITsZJTRim4
2pw6rPO3+9996YzgkhFczZiGARnmtfWmMPKhxm1zJkMLcteC5H6qqmvp7sL9iVagCygMXBiVChHq
LrKQea6LumyYc0Zm6I3sG7iettwIM/Dy8HTL+z/3F7X0xkBjARx0yBHFAIV0ME0MSCljpDrgDQnG
8VPuBHUNAsc9VaM9hGaDzmLB7HxWhvELbTzmJmDWWmusLIVvPOegeAm5G7G312umbQ9v7Ur3/Bh3
20jdD8x3lKBYg+MsmQGdFRryKCkAHyPlwjnAY3Y8oUSvcGvD3WEPrMymjzfUsg4xWYkSS8EI8zd4
1MOiBVzv9ZrsvoHUKzesczFSkMBU6EcWrW4eSkKtLYFG18rpXAqwqCHYaE0B4Ye24bW9aVJiJU91
PExdDPeoJtU91PTBmpatyXItrkywl6J+DViarKvggOvRdAesbBo6QJpsUATwWvOa+CFJrZV7UB4r
+og55oUx6cibHUR7W2S0Z8gVgl6BT4W1p2YN1joFMkwB2BkHb2iMNtDjtN5oY7kxSYZxko58rqNa
BYtBPW25nhCfR7b2AnxosxmLRj/iVVTtlSnDoHy6xrGxFCnE1qCzCVIPS5YISdCwVRnYys9NPX2B
BPgBu7VyDyybQGIFRU8kCnIjKE+aanLwVj6nhfWbas33SZ3WZrqWzotAQQjGXyGbI50XEuft2HUm
9t7kfhFpO6fvT6MT+bHGQMqT/N0swcenRk1bPFLQQMNzT/LgIi9TEHtZ57nk2qOpC467yeU7A8qK
P4pxHM73Q9+SH+PZCvQpfBjgFWl5bj+11uAiOU1AM2ROQOi1tdeCHNGttvctLX0snBcQ/WNhSOkk
Jy4VAFd5LdLgwU63k4tjaVnNGlPI4nqQ1OtglcXTQb45aIspCYuKFKviu5zU4D8ETR/FK6xYm6RZ
XNCFKXGJXVxSjpmm2mihDQlA8RCkEHH0nNJam75YCmlIRkEIbhILLQ8p1SECbhFDTuvsRpR4itW1
XmLPA4i1orUn0Zop6QtxXgzoqoqkvrZ2vLQcr08xlVaM80oevFS6hFYYYP7oYQGILWteRpgXzC0j
w+OresmGP4rdBVaxK8ZtaufgG8w3bvoSr9FkLLoG6vfotyNv1eXX66SBh87NYNSk9bHsjRfm1C9G
ArpPqw3/ha8jmxBUAAIpLLlG0kR8GgrUalSjeNITtATVv5yu/ggUeB0LogEh7Cp3bLsitphbjvZ5
aLoDd9k2i+JXmqgPkI74cX81SyHwwpScbRfcyZvZgancaI+m9TvVv5K+2Qr89aqGztJHEmIg+EvQ
nslc2sgTBhRpHPvM600MmuMS3MabYg2Qv2ZF8vRZUzGTjsTzrBGPziEdA9Svab29v29LVgDstIBm
BUvIDSUM1qhRrUTEI335kKZHEuveNDa+AmzWX1tCUwoRD49k8eoTv+QiFMXO7CiaeA9RqDH4eHS9
QT5m43Rl6Tlus/b4X/AHZJCoD6KKBw+Uq02RG+uTzhL3PLbprppdZCD4mv6k1P6Y979LPSpWMqCF
UGtiEB3erqMEDrHB6/VVQPM1/Vi7Z9MqfjdpCXamUVlTBll40gKeinwQKwKrnyM5RVsys+S8c8+s
90kBjl14Bigr58aj32u6uf/FFmKtiT8EayFYipC7XK+o1JBVOGnvnrVspp6akdhrrfQzNczdfUNL
HwuFNAPvCtEul++PyE2aOdGZe8603211dJmytWCsqIlv61/v21pcFOg+hTFwTMmyyUjJKUY1Jvcc
9yFAbpX2mK8RoC+cKfFO+z8TYrkXnp5nSQpNiAH75ho+GiXbGCzIalwFKU9WDtXSzuExJN4vqKsi
xb42Rca0bHiD1Qz2jyHTj/UXhgnlWcw3rTXUllwPOBX0lzW0kW4m3AtWW+6AbtZ5SKEw6SfN5ik7
Oh2Il9FRuv+NluoHYPX/x5b0Jptyh8UTU7GDhV8e5x9AcLphekgHb6OAmWuNYmjpg/1jDvz417vI
46muFVDnn22wm7Qn0jyMXy311/1FLe+fYM8FCAX9anJtBOMMSutMhnvm/HubvmrGl9INeNt7bvxM
jDwY14QLFn0D/GL/NSgFpMHkphOT2QUiLPYcC6xi2ls+v9Tqw9C0K8Fv6VRZUOwS4Q8XyQel24XL
14OqTWiTuejEn1v+eahfeNP59zdw6SshNReHFsyc6CBcb+BsjVNbgnrzDO40X6vOZj0GkfFnVb99
aS02RlmQzYIn86a9VGFyqtNaOHqUdHkAMCkNXaaWjxWpdv9iRRg6wFMD7TL0y65XBO1GVs1GBL/T
XzHI5dVpiNpK8i86LyJAoIeA9zcajNKlQY2u5q7KojOLgtz0e9cr7c/3VyJTZolUDzYgSCcwlWLU
6HopZdkZmJ1UI4wqm9kWu9seHK1rfWZUmQ/m5+pBK7KvhDhsg1ra7HNQxx6r2q52fakpz9mkDYEx
J/OuTHR1ow85sFm6Oj2SBPQxHWayN/d/sMhupdrwB5ADxSyolgPFeP17GzA1jp3tRuduVh8jFr9U
ykMVfSqGYWeiNTW53+7bWzqMAjjyX3tSRIuyJK4H8CefAbF3wTGNNnUbv8droihLr5bLdcm5qapg
vzQzis6JSX65kQaFoawMGCongLaAHV/D0yXaZm3uMWOtLrB0cABAE809VF9vDo4zF/mUY3brnPJ3
8Kt5SvfDoWu1jqUoAHJnmMGbAlUVydFssDvraZdF53KyQYut8Hyn5fq3rjFAKKpYa+RiC98NY09i
mgWCJpD/ED/nIrBpnLhRlyDomGZI0j9NP4hTakG4rFrTJF64IPAaExgNuCPmy6VbyKUzUMG0UM45
RA+NGvST5eRrw8M0iGFk38gjf67XbvWFb4aaJ9gPXfEOxNV+vb6ocoqpoLY4BxPQYV6ixN6aUy7Z
wLS80CZD2RrLu7bRMGXMlMlQzhknuwHDJVFFtm6+uX/Cbq0IqCCKxkK1HPJQ0vbFWoMBdwrHIDhf
cWJ4OkRGifHXAwzXVm5iaaS5QPJEZ6vifmTUQbKmT3br4MIC2r4mRtUhNiN5XKQKWCKvonMBakP9
LeJJoHSP5fDyb7brHzPC8S8cu+dqGelpjXNUKeyUusZ81KJqX1fuGrXw7RG6XpAUatOxNdIeAnxn
G2w9bZAE5s7djX85k4kLCJ0mtGFRr9FtgLWlbSvTFgnIQFwxolVGjq+qWxuIqgzUjbm+ku0s5Kdi
3hq2NAF1QnHoevOYPnalRim8oNuW/bM6Db5pPEy89JVia+UvBfkcc2VbuPUKOmThnhWWLcEgbwqE
p/TZ8HKhLTWxmXX7Q8u+MN2rbKgvlFtq7Ygezsm2bYCwS53n6KViW1XZQD3DHZ/VJH8zIuczK9em
1W7DFn4RNkPVgY/EIJ4UQaAIZOopavwY6vpegYg9tfyhPuLyGb+QPvHj4L7fiv/c9cUNYAwKCJge
w7wITvr11qO4yDpk2BEojxAU2aAkQVZTYyXXXAgmIk0Xah54zEO68toKV9QYZP0ttnlCuMo3SAm9
Zm2qcGHnMIaCuwW5nYm8TNq52k5zrigI+HMzbt3WL4ZXDDKLRJBOwTT9LO1f9/duITuAugPq2wDr
gq0fsN3rZUFFyeiqjilnu25HtmkUDTwFCkZlwJ8yd+MPa2AZ8TDvUX5W0Jjq/Qbw3Q7T4p3790AG
4cCujSsc8uZAYF//FLMdGsWpTOWslSaa803zPhrD2sChTCUtogIYSHAh4GmMvunNy24aRneqdSzY
KTxCyoNhQzEJmZA+Ob7bbYsKVHCPjp4/Y2Rh2yuY1/p78CB+gkDyAtYF1n35aWRWthWjsaucOTlm
7CsU15zWh37H/U+75LCXVqTtpGzKzci1lbNC31rnRYe6Kp1XbNzmzFiJqAQhQUHHSj4UvdIxjcV5
HKJ0kha7nc2/ZHUwfar/fuQRxRlB2SLIH1CEl9x0Bl0Bn7UyDrN4B/BwkNNHd878Pv/295t2aUe6
M+zW6tvOKuIwyQB8m5pjI2b36MptsXD/Xa1GCtnp3LSxaWHbsmxGc+RYD/vItLwqARXN2idadHib
uDjcBkDPlir5QTM2tNecNg7n+luhb0C8mWnOXle0F9M4JLQIMvZiFo03nlvSHPqxWcPfyfTmH0fu
8hdIH8+C4CON2y4OX1PLAxJB9ywelOf+lNpekvs0RenIZ5H/4JfNyu24tNO4lUV9AMTqN6wBDSmE
QN0Qh0Jvb9pk7f9KHI7TyklYOm3gv8dTB2VRPH2lh/sM7gcQMuhxWLBnSjdOv0v4im8upIEg7f7H
hHTPccUkdTQbcSiKiIrOPEt/sotktzr2u3QLgUEGqGNbwJXkXMYF4bSdpCwJu5cpPbbp75GdOtr4
afzes+dITdfAQSIRl25wRJH/Myi/c6oZctBM7ZKwsixvmH83SgYNQSwwEmQID7WWeARU7EXWeveP
+1L8EvO5FkrxKKB/ZHUXKa/ou0JZHoZzRre5YyJN+srRRp4M9PQenX6NnmzpE17ak7yk7krcm3ab
hG4PxpXpPOeRJ5hq1wY5PqYt5R1FSoQqEm51/IP0KGlANTG2FU9Cku/N6SttT4n1kzu1x+wHQM6Q
CtfxI4EoZRVq8/ex+tQq26YcdmnzL87F5Q+RVmyniYoBFpKEbDgV8feWvCbjivssHT0h9W6h1oQL
VVYXLdxsnBOiJyGFn3QR8VUQUXbDWrdqyVfQE3NAl4H5EYwLX6cnY0/0zLXiFBpcgVZ/H2nzqpX7
LOzs7j13Pt93zCVHuTQmnXUnMVjOOydB+g6WydE45dpLwjzSdpv/nyH5dig1II9aOwnTNA/o9Fsr
Kt9oNRROyIolef8wgYb7W0wZoOAD7Sn5au1wmvUo4+em2riZum21gDZgb9KDZN640coVe/Mgk81J
d2yvgTA0nXIOZQkD+Z1PqkBLfsz2z9gKiaUFzvRrSrdmuoKEkS8cYIZ0FZwxGM5B1RJiAddeQqiZ
mmakq+eZNdtCgWCl4fCQjUrpg6jo0KXqn/sfcMkgXluoEYluLUarrg2WGmODlZcakLOQXKusfaG+
2h1uOzP1h3RN9m/JGh5bKLKhX4WRDukjEl7bDdepdh7ztPLN1v4RVeo2Ys5bP0znNDbWHgXyXSTk
NMUgK8F7AFAbGTDglLRuKUYgzrOa+/ZgPlT6/Koq9RF1bT8u+he9iTZd46zUQsRnuoyfklkZPDCl
4MSecphFYvHHRZLiqu3r/Q+3ZkIK0Rk4L/DMTFD/zcmxLLotGp4rR06OjAL+ACA6Cuw4RuACkL4W
o3FCezuNQzcut7Pt7nBd7FP29f5Cbj/RtRXhMxeXqGG56RAVyM3VsYDyZu1XuuuX2qeiyCEDjE6d
+4hG5Kf7RteWJqLNhVHQNkZk6GBU7zHTGgMJWm/cRls5zWKDrt0ASwMGFCSIwEyilXFtZcqNmY4m
rBhV6+ms8e2W+5gmLbI1WNaaJckbIneqlHyq4hAip6gujOoG+iz5Wlt9cdcgMWQJbiQUr6X1cLPq
x5bCigkZpcoFr0sTrN7HNzUFuB0KlQLdg2OLyr9kpVGo6hgjcmE+2oDVx4rX2hg+Ll7abZUnHzPP
OabnAnBGnO97xe2ZgmU4MdJWVMNAz3f9vaqigohJ7+J7JaREcpOB9jUz7O19Kwu7iCoFskbkGmCf
kKvXVmXEbYTbLHRJdQCHgtdp8SG3nu9bWfCIKyvi3194eKwkJAcHWRJqjrNJqi/UOiYd3SrNyij/
zQNRfC683/FAROkJZSex3AtDo04z3SiR2OjRe95D6iVxArM60/FPw57K9nuvat5kHviIsQyoZZZ/
S4zyYR8FYaBYsKkYc7u2DzA9gLBxleKW1IIE0qfV+GX6BIT+Wva99N3EBIC4mcFpZUpnjMSl07oJ
XhJZNO+qAdIGg7K3jZe//24YRBRqqcD+4O15vZwR2EGnSMY01MwUzC62T6LnVgX+eU3DYMlB0BXA
4wVsAphrlkJgZ1XM7p0pDU1nBxHCA2JGokIyfIxWSp9Lpwp8oqiig+4MPXB5RXET5xX0EsJIT75D
njf3NDXOg/vbdpOwoUSvAjwHV8TuwQulrwOSAqiFVzQPy/5LOZ17G1z7WncojK2T11vAP/y5yTw8
YdaGgj46WtdRXuCw8acFAUxxoq+/GOkn1Yl1PQsVe/JMSCnOzk61MJT+PCrzvrHTnU39Pj0ZdrtV
uyZgxRvL1vRLbjcZAEKhEwHQDoBcMlsUS6OIKmmUh/W5CteIa25KMNhcDL6jOoFe/IdbXi+xMjhV
MjsuwrjELMPBhTh2FI59/5AO+d5VNznwd+mTndOdk+ygfvPsJvuakjMizooz3R5CTHyiG4xXNz6y
8aFneBFtmJGCXGeYynAqfur0F3CSDV+JaEsm4EmA+QFlaqJ/er3YlEChwAUGPWRvTf+sPf41Og27
Cf6ffwxIETNJCrMGP3EZRqbpKc2JetqEhPsxQ6H+/qlYXAqYdTERh4sUqrPXS5myqCt73pQh78cD
j/ZWXT0VhnK4b+U2kjhiq5DOA3cCcLN0bbK5Y21vaGWYTNbRQH+DFD+gKvJSTr/uG1pIDWAJZ0xU
JvCIlgsudkrVeIoIPk3R+imYSfu3rgLRSn6s+9bXIIBkGUgiozVU3NIBuDIsvd7n2HImJYNhi4YJ
b7yh/pIaRzoau6Kkfj4oAcXfch8K9zounn76g9TVQrnQDe9vgfwMFr4D6jQ0v0FNINiMr78oSKkA
4p6tMmyG3ouz2Iv555ofLIQewxYk1CsetGjvI/8HOBmQXmnhYNZ2bBRFcN606YtBO/CYF7RiKLWO
1oHrWubPWlVss9oY9vdXKsKmFFbx/kBAR3sJKYYMJy/qQRnBpAPaQKM/WgVeAnbgqEHqGF9HZVwx
thTEwQXm4iIUJS+QO13va1OYDILqc4WTUiJZAezk2choGvQ0CjKFU7/s0m5rlkYXYBJO2dWOXTxA
OYcdtLpM9nE35YEzVsXKsM/S9qM5i3OFiAEqJilUcAw+VlNDEdLd6sGIzC+lVRz0IjpMNHpqqmeW
Ab54f98XfR28tYAWiQYXOtLXW2FCV3zsU6sKbe1pfEv4btAR3sdmh8ZvE++GJvHq4cWyj0RrPQGS
yV+LI11jJFy40NDGw/CRYPADpkpy9LoBLieOqhrq9hhom/XG2WgQt1q5TpZCF3Tdob+BJjDuFClr
6DSjJHg71aGzQzvotbADdeULLoXgSwvSAdLNiZFZhYUEKUhKfiXz2Vgx8eGc0lFB4QhzPxj0AFrc
FF50cSm2vCMc5Z0qnFXXQ3fGUN6iDeE/jZ0DzZKKBka0J4nq8WrDrGNRvIMjjZ8i0NuWf6b6rXoC
PcM8bni343hxmWTbq+iy3HerhX3AFms4YChxAWgl7UOn9CDt1TCda2XTbuqEDAA4RxO2Vme9mVVG
hEQ3GvOsYGdzhPDl9WbMpdlrlTFUeNobpWdTB7zrqg9E+KY3j+oPmr5SdMep6edRoKyCFxYc6sq6
+PcXn8Kt5plXCeriKviqnKeZPynaMU/f/8VmiteOi5ooGmRS1Q4Kg/kEgCPCQqTgoZN7HbQIsmTt
xSPLUzofeyne4XghiMFk6XioFeTclQShIJ73LYV6W/w8oPbfut4MuBXPHhndZTPHC7b2XSes0i0w
iKBB8yEm6aXOMfuSps/xuO1GX6O9B42GXeU8aBE7KnylVbcQL/AyQnUYdDfIEGVu0bTj4J4idhUW
NWigTAczkT3N10BBS58XWDAQErlCr0cGGVB3nMfBMqqw4e/xqO5SMDbXs5c4f+5/4NuiGHriguYT
U07gQpPnolWtyJ28K+qwsT+5ALym7R8nyv0JQDT3By/OPLJWzufCdXtlUYr62dgVWYLWR+iAT66p
gga6yTT/Q5oyGJR0xdjiIQWtE9DdAF4DCCk5sJZAomA2eB1Ok5/VUGOmr7X94rZtwFjnx6n1mvcH
NhioWRjnJl2pjSw9FpFRCFIk3C8Az8sxogDiDmUY5HI19So+emqaPEbOsG1s5YXT6XtVx57RD5/L
sYWwezuvXDtLzopThSo46MyQ4kgBO5nSaEgAkwwrNVK2bddUX6dWUVdKCQtWBCMtQNp4L+EylU6v
ayVFVjQ5DcemtTfcmcdDmTFtJXVacFVURZA84WUvhtikvWwVq3HtwaBhb7wV8RO0lXeRqu21VNu6
1PZtDiTE8JegScQlwOSAagTAFFeezDTHmtpiUE5qwjLvHN/Sat0fBmONdnThSMAAvANMOSjWfYhw
X8TyYk6qWFHaJgRByme12KTxsLdj7qfW71WkwcL1eGVLujeokTlNjepAaE5oP87GKWmno+nyFc+/
/VhweqhRCwQRCgUyqNGsSjVtm4qFqrHt+1HfG6QxtmzMjllGn0jKvnedSra2k6yNbt5msrAM0luR
agHXL0NwChyECfJkLJzKY53hieQ+oRKkZHmgu6EarU383O6nMAcEghi4Re1dnI2Lb8cGAuSZbbGw
tIJ2OCn1E0AzK1FsYTPxiwFeQ0EC3Sx57JrBtuYWVRdqvDkBAPfstN/z9AQCyS1afN/rdKOvpje3
Z9oVHo96HVD5SPakyMEZJ5BCyDpsGTW3E8+Ir/QAaN6/fhZ2D1P4uhg+RJUFpYrr3RssVhVaYfUh
s38q5rkya6/M3u7bWNo9jN5AAETwL+POvrbh8rxJbWr2YaZrgZoqSFTz5Di0hX+EQsqfnMYAG61J
Di1Uq4FLdw3B5oICAv53bRV6Q1ab510XmqX+XHcu0Ir6wR1iD82fJjEf5jT18jx76/MksKI0GLKn
rGhXAvNCHUP8CiGCKlq9eN1c/4oSItFZ1NddCGWEwBo3uCi9vti00zdDf9IU1avrwW8wE3B/yz8i
1vVD4dqu+CYXp0LJnYbzsenC/g93AsfwciWkIO2ZA/MpeYXSTbIZ0Z3SPbfy7bVnysKte2VdVigq
49nEpQvraqq+s+EX57s4NrxRazeI4lO7B5kWOHACA5fu/YXfRnLRR9LAhgiQoRDUvV73iPKmnQ0M
lqtfpnkg/JBTdDR7b27bzX1THxVIeY8vbZFrWyADzXO8AOBhgpNpR6PnznitOGgMIIIBZuipUTz6
45vOn6s2RkXjoXR/ognJ+GZccbO1VUtPaGNCX7+Nhy4kyXAwXbBBQEbefC+J8zAZ6YqxhbeC2GOU
whGWsJ/yIxQiDDZIDssupFZBfjk6V4+oF7kTNH5V9qefe878dIq6eZOD3KH3nChTNcjhsareGgPv
N3OUlfSl6dCiikvT+NFWGS28dCzsT3VZEQpihpybm9ki6dnIGGkDUNTnyk5TC1ruktrs1cPYWpl+
cpQqeU51Xq0xxstavngQYZHQbIHkBHIQPASuP27bu/lIzAkf11M39W7cZ8/63t5HR3UDDUfIQHi8
31mnT/UPK4aScGCv1KYX49flD5A8OWX6yMxq7sLujWZbw4vPZFPmp3H8Oav7rOk9+8CaINdWEtbb
dw/WrRPAUjCbgGEB2akpz/I+wbr7tC98akWR15Oq3I92NHy1yygOV06R2MibU3RhUPbdvKqZC5qh
MBsbKP00ewIcjk0OuV0HHaqO5fhaGrMPOfH7hhfuV7Q4MHSA/0eFVSZvwjmF9JZGujAtie7ncc49
c5jj7X0rC/crChQIRKjtIWWW71fF7Fin2kUfNuWpS79F5DfRVzK9hTIeHhgXNqQ7xo5iW42hZRRa
5ps6hE1xHNiGb+rmgYOyoD0BCNN+sbz+RNpH1rzHAGDfX+RivL/8BdJtUxE+xz3Pe2TpxyTuH1mr
Bzn7neSYid50J0fvToz3n7t8jath6SOi/gN3FTPz4Em6PqU0aYmrsKYPldlRP9UZ0hdMBkRf7q9v
0QpKCqjEo0mEeum1FXDUxA0lrA9Ns1YPBWHNwcQk8Qo8ceGpjKoeElgQQACRifbKtZmIDVlEc70P
Mbu3Nd6dneXXPiTaX3W/e6qMFf8n4mDJB+/SnLR3iT50PU1JH/IUI7dmOuZgjR377wa3kmCmWf9A
mTI/Y5QQI/u6Vp10K0IdSHN6H4Q96Wae4y5ATUN9wvh2hg526RyKsRq2ajLzbatgDtcgUfPa5G7x
VKsz6NXjdG2E6DbBAtBf4NXRPQAy4IaLf8LTx2hTZwhLhSa/9KZI/Ioz7aXmsfYwtzTCHLZegNkA
Wg0g4KFzd9TAJvvzvofcHHP8CjyzPkalwbQnv7Z63R7aKSs44OP6IQUvCUviQ9etsSXdOKIwAzdE
jQ6ievjbtYcoyQSgFuk5TrpZvMVOZ43gdeGYdbi/nJtL4MMOysvgexbFKSkm60qVx3xiPGzQhQ4K
vfxTDWAENIoJKlVpHdy3trh5ILX7rzWx6otclWSOWcVImELLrSLftQplMxdgeWcolPxtOP5YGNpM
YsoYI7PSBlZ5w8aoaXmIloPXkOhYlENgp/PK5b38nf4xI12iDUA/mQ7erDBxzM8YbY+OZHCTlbi/
uG0gAACRMBHZihSVUrXnNE0GbFvGdhUkLK2GHbmjbe5/nUVf+MeMDNLqXSN3BoyVhh353Q1HDiHh
IfvUkHHFzspyZGFDO5+pqZj4NA4mlW10M7K296yOrIQ9EdWuoh7qSDhDKEcC3YPhQynIUjcnaR6N
PFSzJvlW2xEYTRMWDR5XrWFjACMeRCmZAkiLrVURFlYIuix090BFAfiS/KIvKFQM7LIYw15pfafA
Q9BiGw1T0/c/2NIKQaCKSAF1CzCriZ9xcZwSLcWuafWIYtaGGiFpoVBdjJrPEiytdwATL9cmdxZ8
RFDnY5ITcA0kzdKmEtqCQ5DMI1Ajeuk1rIfcp5r9TpMasxljN+3vr3DNnHRzOUzXh8ziY8g537r2
3Hod+AM8GpVjYEbOyr28cJgx4A6HQXUEM7s38KmOsEpP1DGsinJvqMMOza2/hY/CKS9NSEfZ6AkH
XxwZQ6v4arQ8aJXH3HiPojV5nEUP/GcpH5fphWtUrAcqm+hjmBdfIUqy0fIGOiTTSmCSNgylFoI5
GWRkKCkBxi83ABO8CnPbaMipona+Vc0IrBhJNwf3nWDZChomYIEW/XLhJBdrUfM26u2ckROaouOO
pNYfq0rLlYtQrqP8Zy2ojAkLYKeRPXvMs7nv8H1ONfSmqMe6bH6pVDa9GC1tN0mt5duoNDcxdRj8
r80flLrgXjZm8yYZwd6cgOn9SNXZ8iDZPPr3t0DO/P/31wmVFCHSAXzn9R446YjpAcLJKUlmTOwQ
jyTuLrfcA9eqoCxOkQme6LQ/teysOruqsb14fmXlziGoO9kr50Qc8ovI+vFjgNUS3DeQMEex7/rH
KIqalQo679CH8Pv23S0zj9W7aJo8K18xtfTtLWAGUFHDJPBNVS1BfamtiaKdWsXs9zl8zS/yka74
8Ye2l7wizMkDZwgfQ+tDiqRFxWg59DFcrCzIvp6JsedRMuzNEdubOpUazkaXBbUTf60jfGcz4eqO
6/3BiPLPoLHrD72DpJNNEG/SuqbZQuAOAhB80H0D/2UvYxEG7iumBE5XENR4wXbbRlqxcZxaCVx9
tvaDCcmDqmq0oOPKq6nn5SEZtAjbqr61/WhsAcRNNvfdSrpAPj4kMF4aJiMAS70haW3sOh/4bJBT
A+6Zfe+o0cmgNP9pJO03Xg7OHhqiTjAWTP/zLwzjJQ4xR2AcbmT6ktzV6y52yWlWrC2L6FOVVFva
smdbnfZ6PB3rYo2zfsmTQB8HOlUAfSFiIGW6StqzMTEK/ZSgjAstr+PYTmvdJfl5/LGhmDnDYApg
XOghyOkgiONQ6Ncha1ztpnbb7JLX9ps7e2nk8V/Wj3xNGFCuHd0YlFaFzo7WkwgGM3304nKj/VBy
r3i3PuWpp7/HL7Ee9JG3Rgi5bBa1FA2K8ViunF0bNLc1Bv3hE49ehiQonvNH62EwtmrvaU+g7njt
X1i3cg3IeK7/rBX4D0QdG1S/MsVvWxnjqGIK79T2vR/Pj1ka1Hxjql+dDCXuzKtdT69fM1XxiuzP
KmpuMQSDSxM654CLA1Em1QnHOoIkN4/ISVEcUFBlBub0QY06+4YTl4eyBjH4oFrzZna09ieLlWbb
xHZ9rGMD4Hm3+VQpWuxZWgeQRVqxh5aNn+4fKunO/8/+YB4KJCco5yGOXYfl1FXQklFQK9WoM4d1
2fYbonfmrtb5Wh1oKXCI0av/mELB69oUkCoV4LSxfpr1jZUmgGgeXIL6YVEfkBQ8kLWHo1wxkdYG
+sdrgzyfLEZyrK036HFqhsepVLdcaZ5AlrTNWO1TctL0YqtYkw8wp8+q9/ubu7hiNKnEexxyhbK6
N4rjA9qvqX4yWgDOu6Z9o6oaEHv+Tq0cT5g53lVpvpLgL/kc2nXYaHR40YiXQQ2WGo1KnDnqKdWP
+ejsIjP2jYk8ufOv7msMfQ890MfH2KYnoGeCGT+ksfluQu9r/fgtuBfOOy5h5CCQspZZZaLYjapk
LrSTXZbb1PwctcqpAZFLuimGpwnwMkLVo0qfY2vPAKqtopfY+R/SvmxJUlzb8oswYwa9guMTxJwR
kZUvWGZGJPMMYvj6XorTt48jp12WdeuhrMyizDeStrb2uNYPOYwET8eG8wGvEzVanAHA0q6CHivq
ck0fFT+s7nHSMD+hNy8h+pg+M5KIbA4XgDC9gzQbc1EobxMAdq71DgRxzViHquLbUesYyrQvyvlg
19n7aBoOak5aWO8SsPDl6uBMhm9Z0a4soqep7R6TsvekWZQY2npiWA4A5ApwhlGu4CIwOptxUUmW
4rdy87aor7GOgfG8eCEUaPkz4F4nJDxINJ167V0tRd3nW7vPsl8wg8gXQRPW+zFkpjmQCf4YlaR9
MZ+VLvPKMXcwr66I+qKZG8k5ZcgV/Y8sJGTXsrS2im3g0Ci+0p3nt750Rt0h72Zg9udEWETecA8Y
RBGmxPAv1se/Fpbi6O28zlRf10CHQmeXAFw2/nhK228VqnyjGd2Z/ezOaERrMaAQPs1gSLltYrY+
ASCFbLxQRmsK3x5LzCHN9IHggiHft5NKEykyKxfVKfhs8JdKo9qFtCKSY3BTONut6lOC4ZYEQRsN
D0qEHmzjm9Z2rtlWnqXF5wrYDjTc0T47yU3phJPfDMu+rus/8awcCCxQPiZAfvioQAg2LcVJqWN0
EMsnkPkKrt+10WVOlAVUSrRFIAzgrH6u12CNzDrV79thRNTlNdFr0nuddpLDXRJZn7cPYEMcfFEA
OSGviykqfp5fM1NJaScEWXVEiTvOwDNqjWNrVG5CQVPatzMe8FFUgNxwpmBNAWqMNK+BU+c9U4XE
JUydogINgXil+asI0ZpOdsRI7wa0yVtv6fI7bz70yFNY0iXrRR2Q/58vYPyPmI0B0y23zwBEIdIo
zao/JWOKgYfqlNZhMMggQbZ/FcqfWEpfotE4WVL3iZwZ3vnSpRM93N7+6/vO9sFGQIImOkCzcLZl
ivMyYog1vvlaGJYX62CALvYD2mEGYhyb7AmtDLclbhjTtUjOxJRtFRW0QABkSMOwSzKt2VvLoj2r
fTp69gzWMT3Vy49OxxBkm2u52xeJ7UhDLeJKZ4LWtm79Idw7U6W2mcCoqz6RUmk/5XHzOJMl3+st
lZ9uL3rDAEAWUDHQqYjrjxNfmzpTSjtaoZvbb2N9n+roqDb15A00giU1XKl7SABPrjnVNHl1WAGE
/T6XnOWtN10zfCimvT39RpfFrKDJE2nbzAF9i+hYrl/d9RdyuxFFcYZqqqr6URV+6HHigEkISI3e
PDlhOJ3r/AVzbftEfg/tU1EEcP8i5T5BnDWIcuJ81QnWcv0p3HO7tIBgXLCZ/oC+xxcQ1CqyS7XT
SI954xb1rk0FGUIeve8/EtFQj6E3uDhAzFsfD/CXCEBnbdWXtW50xvHBHJ1lDNradlJDOan2R5PW
RwWdCqiBlv2+Vb7NAGnpY3BANvs58ofMtSPBV32xcvIKis9B8pdlYQClsf6qRq2bSqoRPoPeKf+m
zknnlRGddvK83LWhJj0sRpowEF7rOaUdpv1JKXtRrzwpoQVUNd38xxr6cUdC03abKs53CbHpMSbd
T/xPPkHY/AgKiu9Kb2Xn3srLpypTi/sBxe7dhJ42V1+K+USHTvkXRoeRVTFXEn3ZfKKUPfkmpdJX
CmSkDvKD81OlEHBW6ZXkVrb5qJEIoJSVrBAHaBP23z9x8CvZ5D2jKr0qBet20asasKJ8k+q7pkX9
1XTsOgETriPNpgNqDFHVgO9mYgqGdh60SeMsUU//sg8X+VTTkqwQYMuaX5gDeH6p3L5M1K52Q5LH
vwFFNweaTufUSbqsPKIODjyuRQuiTGnRsZHMaOeOyM+x7hU0dTf5J6nANFnmTRxITSjCq9iwBHj6
kbVhHHmYGuNepmyK8rRRqOYDa/HQ6Cp14mZQdwP4GVw1CUWV+WsXDKVlaDf4oAEZAC97reXlRJV0
6KnuS/13VU+cSgR+tPHGwWAAnhFd3Ji9I5w5AfxKq0f5qPsh4CPSqtk1KNNo5hPIBxl2yTHPnO79
tr1nP8ndXED3AnXdwrQHJn25NVVFRa26T3V/QQn/WGhyepcPLdANY1tx5SFNvXow6/1toVt2E085
Sh1wpdBixMPCmDBivZ4nht8u1XeAG54aLf4WJuS4DMNDQ/0oAqn3kpz1sBeYqg0vDnEq2mgRIyLh
waeJJlKSxqC27pNWJacegOEe6N+BqA2q3n2SobfdwfTDZ1tGrcCWMBvI7TR7VhkfCvxShMpr7Qkt
c7CBr2j4OSVOVhXQ1bd2FjzfGyrKRniAOAWHGNPpnJeETiYkolDH8LMWmGgRcGkcIjWi0a6tTUTH
I0oujHMDMDvrpUyFhIbu2TB8uaf+qGuuFf+cwlMcxV49h0jVCqmU2Obwm4eYEnk1xJboIObWRcGe
PfS1bfhTtIueWZEFdkd2wDnfzyhkuu2PP4UofbpxNeABYQzT1jBkBEOzXiVehW6oq8L0SfJaFns5
OyTAs5ijwi2zSVBj2JKF1CVAtDG5QTSe9lqdmmhAEcn0rUE9JCZKco2CASvpoJWFQ+Lvf3//vvw7
cEQhGQ0uifXSBqVrpF5XLL+X7gDbbPRemRyqCkytavZEBzsg+q6oRNyP12oDHFXsKCZg2DTVVwr3
4mlpGzuJjTm0/CIcvahUqEsNxAvEBInhNO5MrUhd0k4ims3rO/GF541bAdXBEBd38QDhsVSIV21f
bbN5Xyvpsc1SESHtRoVwLYXLtc8S0FIqvbT9oYm/a1HmLAoQSqR0F9rVXuvCHShVH8d3DU3uJPa7
UHJo/EHTxKtFQK7XuoQvgU2H5yArmIZgx3CxzZbUpJI8RLZfN7JXJHdIedfz4KgkRhlSkJW4foHX
srhiX0i6hpp4K/wyTh/BnoUw3PS0/KHOF5HR2Xg0mCykV+EQYdTT5NaVT6PeGG1r+wrbUokmPxOw
FgK9r852Q9RmLjpI1XNUmOhvQMPHndlk4/vti7OlSl+AB5CPSiufHZmyag7p2Nm+FAMvUO770dFq
XT/clrK5UvRQoKEN6oqGQ06XujHS5aUcbD9KX6a6duLCcHLtoQDU6iQXhzRsYPnsXZr8vi146zSR
9EEyDfkGUHkxzbrQHNWi01BH2OGqKZrTMk7TkxHJd1Y8yXeaOcqnvxcH6BYbryGwxvCgrMVlEugX
abbYXy+iJD2M7Y8kRvCiiJIoW8d2KYizAGTSqrlpZtunwG5AyIzRK+f2UkQSuBMDSeI8jAUkyLqv
krc5FqjElulkbGTIP+IluoJIn9BLr0u9bPtAmHHCD/o0PGjLAfBOhiirdu2Dsrl44B1hlApPO19L
KYvMKKZBsn1S/ROWDjzpIdrls+eWkzMafzfDi2ADThjGMeF/6jIKzZz5SOwWm5abtl9kGE7Xq7B1
QXBqCIzUtecFsiQU7wEsgeouRpzWekZ7c5jatrP8UnqtJtmd7crNZ8FSREI4Za4zMFXKSW/5qRo7
HZWdWrn7XwvhFVkbSjsERJ9f5pGr1vcYUdsBePa2Lm+sBK4WIkAGrI55S867IwpCd3WOZX9OoiOg
FP2kydxGb3e3xWyoNKIomBokcGVgpLIrdWFsWnUcjQTz+L6ZJDsSVQ91FGQ6wJL09yUH5HM3Cbox
N6ybBp8V6BJ4E1kmdy1wLpdigcWW/do6mMY3y6201iGiDM3W7oEHBdON8BrRj8++4mJZpRxNw1ws
sg/fmR7tJN9lUmnt40lU69kShLYXmwUzgMy4euYjSZZ7FfuHbvcfrdm4ZUweaTsKLM+mGJRU0f0C
w3uVd0XB0wSMNMRoGFONrbs4fRmM179XBbw7X/ks6ALv3cd1Jtc66WS/aHpnbvclpR6tP2n5DnY4
UXWaPWLrUAKk64yaF6AUjNmMLfjygBAU2aiDyn5034d3fVPtGtNEsu48CELNjTcB0zOoDjKzg3wK
pwkgO1zk1OplXzJ/6eEf4ETf3jXR73OvdaeomR6P+P1lvrern//u9+FnsYQQ3PYvL+Vio7RJSXOz
oaAntZsORhOoExlpj7cXsaVeyG+BGg9Y5ahvcLa5MYq4rVNF9rPqM9caFxhjYGYT+DWbR34hhLPN
oaFIaOdRsRKaADqYPkCPIyP+qck/MB8gcAW2zMzlijgbrXZRlNFelv2edgdN/VlOg5OZ2c4Q0btu
GVCYaHAisTl8gAivFVmb0StKcXQ+sOorJ+zepuUZ87OauS9EuYtNVYOVwauA5C4gHNaiwj5C4NoR
2GqGyrQASV7UzLC1awY6osFlwiZ1+bZv3RiVBSG+7GOi8Kfa688yyBS01MmjbH9b4zYlwULj7UFz
EmzAei2xZCxWjMKnb2r7QneMBuEo8I1EE6hbp8OsM8rxwOBHYWotxs7oGBfwfHxjIM5w3yuehByx
Qi3wCsUoVgt86a17hGo4ej8RWwO6l7NqdZLFlYYUgm+F4MJDpRr/j1eJ6C42Om2+Gnrx2sA1RH8B
92gXKdqIDCthFf7mrowmP8mM2UlLe98bZ5MMTp9EjoIRqb6KgknOd6GI+nxrX4FFC3AagIPDZ+QM
RqhGJGmVTPHnvnf04a2yH0kGUfOhNXdV/nRbWUTSOGVZzNrE6FCBDtMidlq99rpIHkFe6tjRfpFm
r+m1SuCtbhkrpGRApcAyM2hlWyuOXGZ5q4CgyK/Dgw5oOXukB5V8pm3uUn369ffrQzc7AmroA3qI
uIstN2lGMdgh+8BAQbsy8QfkYOxo3qWNgx5Mx0hygXncXB5oHgFSiNEHxJnr5ZlppClTBUVV0Ris
AhGClmD4KI7IOsPJFHVNbF0LtOzCQuIhhjfLnZ9tpgtKhZ3i1+CDMM9qeGekAjCujTIx3IkLGdxN
L5akIkaGOhVoCxz0e+H66W5vfxsVZTfrIEMqj6iH0eR3L8K82NpL5vvBnzEwVsq/0HhRB7XDlBtL
4y0AD6ii36MpuSArgbspMJtbOwkkCnCawmVngeH63JSYasMcQZYJAPUwM97Kpnb7rhBo/7YYA8lB
gCUz6MO1GDxBwENRBhT9qidtwLRe5oy5CFN06wmAMqBSia5mJATZvl54NshDNhLqMIo/Ro0L+sdI
mp3WflwmQUy48WzqOBewpiIZryHSXcspzbqTdBYLTHm2OBPKdUe16kRECRurYWaCJYuQMdL5rM2i
K/NUlZPs20MxeZGmd562KA6Npl1k15LAIm4cEGIbJBcBhsVILTltr8bK0OIRvpSevqTW3dI9C1mi
tkUwqAwYQZQZuEsbImAawgEvNABJCGivzbty7ihIfzrB+YgEcWuZ7C6rGyzWN+s/wOut46fZEDjp
myJQiWEoqWygl3swMQ+lqAlby7yUjj2f8X45pYizaVPPgG7FUFJxQXg9K6RESuIxVnxNCUH0OBP9
hKrp++2nYlPNEKajYgAzAJiptTKPmG8xMqVW/Fwf+10dGpkr6UZ47Je4+0gIWmtvy9uyq8zbBGQ1
QISu5w+WjoxGNZSKLy/NcALP3bLTjSZ1keqRkSuSYs9KCgPcrQ0UnaYYq1DUGthlo6gDamvlLN8s
IzMGyhhe5XuSwOeRUrgcVepE6l1Hwjda7kxpeBYsmTkvXGyK0MFGWweCLhsI5+s9VjF8OAP+U/GX
fYup5XOvHePcOWTf4DL2As3ceDyARc86yli2DzZ9LQvTa4RaI2Sh88sx6mM4w8EAu69V13tdf729
sg0/inUUoHsRUPsYvOQWVmOMeJI7nGVV+EXpSzZacs0fy1DvbO1tsAU2alsailuw7ip6A9nfL+y7
gpJ1E7dYWosXuPAA/ti5+kfT7hQRiN6WauCR+n+SOAvf9ymMfwFJFGTF1q+6+DEao2uWgrPasiIX
YninNx9JAkxaOE2d/Q6sJleOf4Lm+/YRsU/lde9SBmd1ownYs6BUhD449qGqD4Pl3feLO3yMuWA1
W5oHlxNgfADrxKXijmchdkOzaoIrodXqzu6W0tOtpD3BRR3csqijB1BsiV7Jq+WhRxLeJnpn0UuD
MjKn7h0wQa0UPRC+uiyOGkanMaLf+2E/EXKieu0ky8eYxW+39/Tq3JBmYmYZPgZa5tCkv1ZEuU10
2lJV8qWiepCaUyoXz8ToRB7oldlgYtALyzpHWMDJhwyAw5GIHkp+XjQ7hXwzP8Cr02BOCqN30X5I
mtNUCpKpGyvDU4BCLgaWMFbDx+tltmCoQZfjIEMLEqPJo4tDRoFKioRwT84M40+bTI2DRD7FiQcO
Ac3+/tcntFoHt3UhCH+1woCI2OzAH/dnxA0WES9cPc8sUL7YK071pIYgqBvnODDP5b796zcDv46m
EtwmpJzZtN5ax2iS4+ctnMRY3iOn7xjvxPonn/bRdO6rPxEYwG3692rN8vaM0wmFZiSg1iIbU69B
TbfE4CtG9zNpgThsuRMVmIkr28oWhrwSmyvBh8ucbR2jGKWg3owD+NiuJGfo+egcpTjP9M9tHbiy
R2tBfBgll7YpdSCECwC8guD3vUiC0Dxg8NCVRR1e1xqNTBADAULiCWu6enRDSQOSpVEECa5Ngwpe
HjnJX78W+OFLIdzx0E5HgmSBECkGThWBBKnbF8VfX05IwTQsc2vta2TccDZSSlO9CBb7JwDc3DI/
l7HgZK67KthSLoRwS+lpnCFdqBWBFaFhqhg9Wli7ts6+zza9IylgrMewddRB9+IZXYhaixHDugnQ
p+hObY1hJFH6YusATRb/6gycB+N+a9WP476aaJkkAYmD2rBQpjo0opF2gQyelUhfZj2NlTgJJvKj
lYnL7nAziPLUIince69nMam6FitpzVejqx0wcA1q69y+WiIhnAUfy26uEyYEHEsJyGaUud8ZSSSI
475Q2Fa+C6OAQasEenxwuZAbXJ9KpyZJBV7yIuho7mR2fJzDyMl0wBq79pDdyUPtVQCjADJAoFTv
gHPV8nZPuwL92pmb5Z9QnqPc6Sc1qZ2lHXe3N+HakCE+R9kZX4j8ucafJ5HjsUYfVxXUeofWYUvK
9oNiFm4Cek9v1obkcFve9XuzlsedLFhZIiWz4ioAL+pOXzrAffwvJXDHmuVDvPRjVgVTFrmm+ZmI
4oVrb229BO5ZpnI4x4aBJaCeSYfWaVPIkT4V86mtzB3Sop45CR5S0a5xrzRAQhFS1nkVaJWxU4w7
asmCXdu4DCs9YH+/CEvIWLXVEKZVMCiHaSH+YpyNTAR1vSnEQvgIxF/knizuaGYjiaN8qisgPiIS
QeH2O61hQ8Ky/fx7LWPvP0J0XDhU1deryRK5woBrUwVFDJhPzMwn+j2mw0TNUBuXB+UgODfIBIF0
jJ9bVjr0cUsYHQ4K8I1Zrv197DBrKQKT35ICJwMwB4y9z+ZD/K7PyZDAqwkyyStq+QnQzH+Ahoae
dVEzyoaa4WQwNgf0H9Qw+EHZcsQgMjXLKiBLWfmhGat7knRvt89mQwlYuVNBDgHOERpf1mcDkhW7
1gu9ClI56k4TONd/SdOYOj3SdyITv7V1l7I4hRvtTEVqGLKS5VVu2pNh/DPhTdZLESTldVscgkZk
bFkaBl7hFRZnT2dkTqiJG2pJ+xwegbtkw6FuW1fT8h2VQZnaRA95bJ66/vH2hm7Yo5VobkORVCoY
MgRuFariDnRf3eVwRePK6/MPkraOJeXBkMyiatfm5gKXGYPqcBZB/7A+SCULOyVrqyronMl+ymUn
jo8WPd1e3Ka2/FcIH6UCIAJYIhQ3WQZGcFi/DilIhEuLiipbW6qPVAnS+hgNRn6f20T0iYLLZJih
lX2sn7WqmnZz3kzO7dVce/MshQbwEDYaAhpY9vcLK6varZHpYVTDe0JdUCr8yRrukQn7nWCs1SG6
Koi+N3cPwyDQR3DCASFoLU+rBr0E5H8V2ElVetm8VJ6Ut/a+kmMRaNnWBgLfkBVhGK4Xbwu7bDDM
VsvqgDThoVM7jL2GxoAemds7uLUitBXBeKAFFTMSvNINSoEvqOqgsx9nE4yfiIS6gnq3pWwsBskD
1vqFPinYd+6c+iS3QfLT14EuH4DjDAn/wu9CYgQuIRDhAenCP4Vxn0p53NImyJL60a5yv4qXT12N
P41S++unHXAXGKJBZADQE1Rv10ow5EVWKiQpgjT9KVXviAp06+n2fl2fyloE5+MyXreBVmkRoNg3
0cTBkIVSvt6WcW3mIAPzDkjUotEUKrBexhKDpqI1ISOnzSk0AZD+2ox3dvSs5QcZ+DSyQNPYtqz9
9rU8btuAKoyymQp5BPkK+W52s/J1tE+yiLJxa+/gDYEVDzl1pGLY3y9tQoZ/kMEvghpMNmVk+nly
pwOc4fbuXUuBOwTgO+TDgAQDQWspdlpFplRORTBNujfNz1Qvd8Jk0vURQYitoZitwSuCF7EW0jQw
no2J4H5sFreaLEcfMWtA/yTx5GLYsjp0VS5Y1/UjtBbJ2e1+VntroIj0U0NylfHNQpceFGIUpe03
9w9Io0iVIt2DdoT10tBYlJiTrELOqHsFJqQIkAaEPbQbq0HnAUM0/YKp4GHL5xqPUGZaRaDWuWuF
CqKyAkkD+UV4VNcWDlb6QhJnR+elkOvegCQyvCfTHRlFXH3XAtCRBTYBOAeox6EVc71hqi0pSCjN
od8UxzLr9nMias+73iw2jsSaP+F7ofmTe9yAa68pdVcRXxpaL5PeomLBcHd5Zujsty/PNZoN68VC
8xKwWzCQhPBvvZh5UWoAOjYh2ig+yn5H5DcUPIDZHzrq7EiLeqTSGcPOkj3/qpFJqPsgak9an3iG
aIDmWg+RzwK8M9q2WGs6P6lXp2RYNLoA7my2x6C2aO4tI8oELZGLo2DVbAPXFhDAcgwnCwVitFoS
zmbEbYre16wPUQvpD7X92cepp/XVcZLU81Tkj2YpI5PfOTT/BdDi10pNBZNnG4vFprMaBUGT6hWy
4QiotQ5RjuTXGt2pWpBEr2UkyjVd23kEiBgQh3uENx9VwPXZThXwg8ceGdZGD/fEnBxYx2gm+zn+
MWg/b2/pxoKgqCiEsP4BEyHjWpZttI1W0ygJgNn4K7d+lMpTVhpvt4Vs3DwYEDyVeCMxysmDHDZd
0WeNkUVBMjXDbgHYGTBPdFGfysa2Ac8X7zGqmFAN3tar+dAsM5LT6La7AyrLvdbdp/qTUlCQrv66
vSDmPaz1EFEvKtygVFMw9ahx3oVaAOs/DiUk6my6K+LuhOR0qHV7MAS7ef2nMQXJ/etTgjwM1bNT
wg3jCVGGGC7zEpMEHJfzUY+XwKglnwBI4/ay+B1k2WmkJzC1zcC58J9rZUj0abGSbECSMymo33RS
gxJSUe7lSoLvDNxQN8Vu/OWVwugdEi+YMEDfD/7NU7YWaZTriELToCvPkvLKSkr9n9vr4vUPIjAL
y9hLGULjVWGxCxOrVLMkC2IL4znVFL1ERiEa077ePAPBBrCGoOgqCpjsDC+8pmS0U9AO9lkQooXN
Rm9FaKneTMffFRALU1Ck3l4TrxJsTWgoAnwYmqUsLIsTB9ZR2QCOW2B1SNECST7FbMs/t2Xw3tOX
DJAGEuSUGHsgpw/WYCdpS6YsAHO4O9doyal+mtMjsAycafhWtA5tf/y9REz24i2B24ngjctkLoWa
FLWd5UDRV363Q7I8gjp3fLBh2HdN16anODTnw9SM3SFrOhEiF3+t2XrxqgDRCekLIIZw65UngNS2
cpoHOgF+Rdrbx3owvvf2uBvG6aAtZ6HTs7XD6BE02R5j0NfiHrSp7fUEhCl5YC8gbMHEr+aGY7/X
5cZycilLXSPXKq9o5RAMU7QT3PcrLwILRhyO3mSYMeTy+O5ZaZAGezLyMlgGG85q0rQHQ8mpq4Mu
Zmd1Y32Q+7rxMrUejkoNmG8nmlJyKqdp0JzSLGcPbNT0uerD3E+KtnrOQaAmSCZtXF7M54MUDS4u
6wnjbC2NDBDfaEoegOkm83JJb3/khtQK8hJXuE1fW8EIJQFggl5KfhIJMGKlrTQ2WItfq/pP+oB+
x+pgfgMQY3iXqW4NzoBPTTreVvcNm8Ha6tH0CHcGV4y7xEQDdd6i4Phr5U9LP+N7VToXL+nrbSkb
ar2Swrml+mBVBeo9eZCVfgTnKAOjuvUNeFiNkTuyCObH5N7G/2zkf9fEXWFD662oTrU86Atjcke1
jYBdY8hemGuLF3V9tLu9ug1DiF4RwH/g6gL0hXcuaJRlDP8nD+YKaI1478+FLnh+t44JywLSE8NN
wa+tba2RZ0OHG5QH1VCDPFVOyR2CovhcKrn1WKn54tStyNPcOjQ0qcAYwq1m2PdrmcggJX1WQB+H
8HH2wCjrKMvvuPmTft7evg0LBHx95H0QsejIX3FyZjtuZKtFGN5RCUOlYBx7Bplfd1eHZePNo2Sc
kG6N7+dK+oWuWVFpbFM6Q4JlMTMQRjhlkTJMpwMWpwiaKdvH+Qg8+uYfq0F/dutRqX1ZuvhHmQk0
ZktD4Vwj/0iQKsMIyHprR31s0MdqIvMQZg6rfU7xU9i+2N7tnd1STLzQqMXAmQfMJvv7hUNQJkZv
jWCwC/L+3AGMRovualHJf0szMTr5VcjFxCGP8zZqxjDOMpORONYRzQugLLBaZxTRU36Nqlx6vOxW
gzYarWAsLkH39HoxIPPRR1LUZTDXjwlIAMtIdgHBnXZPmuzIJfD2qn0xoKfgRxv2jlQ/VGQXSsRr
zcgZwWcZhxqarHsLg9HJQzd+V+IjOF7P9SKKjLd2/fJD2Y5d7PpQ4/Np2pWBBhBdFKzBjb5fskJw
ttcqhGAGuE+M3hL5P34YXx6aeZwz9Imp9DV71hBzL0p+BDS56Fm6Xg6S8wzEEj2uQDvhzUDfDOhm
rOUymIrKUYDZJCm/miF15KVyGSaIMaKfqI9flezFliXE+Rm6UxeHDsY+lj5uK/SGuwDeFDS44pFE
hvgqWCxHDIPNZoh+nHY/lF54n5NDv3wkxRkOwj7ux2OxqMDMBsXc9FEbyVOjte5s/hmT/e0vuWph
wLVdfQlntRazqSUV5EmBae302UPH08Pg0T3d56f40T7Tk/ZcUSejTpfv6+p+yRzMX9z+hqsCG/8N
3LNaa+gHATY1Usy776MXu5nnDN/7e9HV+2qSWV+99Vo5G5m0vSQVPYGN9AZP2dOgP+me8o3sqzPe
unP2lJwXn/r90fIegR67lw5ADT7gbh2ihz/H4qV1MBZ1pIdqV3pAG95bAnN6/VLh+xDv4C6w+M3k
7FwztWkDINQyaLKs3WfagvtvW62r5MNwkI1U87rYDL2y7EVHsHELIZnlSFTEDBYfcmlLnppqmpZB
tkhOXx+awW1zp+tPt096SwzQm9BUz+a+kPBcm5RCglsgT00ZyEaeI/IBa4Re3bUgzUpE6ZitvTQR
fYAWCwEryATXoghsuU1qWK+pBVifgWbRgQZa6ANJDf04zT9GJjIw7ON57WLeE8PKxawCPw2x2PmM
Fqq4DHLws8nNXho/LSws/RFiiD1UMFCeAyU2CgzlOApGvq9mFtgNupDNZ2wwDBn26Iotg3b5TeJD
pyCBHf2TNz3YhJymehqm3xXdR4MgohDK5axHCJ62LK0gl9jm3hrJrugeq/iknAn0CGTZywD8x/lH
BW6Q25q0Zc1BiIOSJKvkIU28Pt5UrZaSzi2uitSmbpyVKQrxyBkpXSWqsW1pEsqzDAYFrhXY3Nei
Yn0eMTCpl0FiAOaXxLF0GICS41jhuOwr0qdealoD4AjLRnBdvlxGXqUuRBMupzgWzZKjj70MItNw
tUx/JeaPftwrJN1TvT8pPWgVdW8BzuYLmXeIL8fpnKjvU5vfhWZ7mPtHJOqP6qPZIMq8fQBXI7lM
5S6/jTt6S080C7gjOHpyVq1dpxyjGGMqDMtrH82PxJsQs+D5IoLX4qtodr0pbLINMBQgdOEEj2bf
kKbEphTPSKScHoCBHr6ZlfvZOoqLzIrTu7mnOrXz/g/YTtxshzETt3aTfbRn/53t4E95ocCNYUpw
9VHIHSGbzpqiDc6y9W1vEikbYUDLw5BUbjU/LMW+ystD7DQpcdpFBBN3fQMwKcgOAZ2qSPnx1XJw
uUzqAPS2IM0Xw7HayA+JHDlS3Bxvn/S10b4UhJT9Wv/TVutUPevR1kdtP8ys9whwXq1uu60s2ET9
ahOZJNamzABuMQC3lgSKohFZFDRqkCH+hezS4NK8iAWP7IbirqVw+tMN5hD3JkVnl0XgBPauWn+S
pnER0blztTixAVq0AeQGkgdahc6pDV2Qm9s8OmS9GbY7Jru+vvDCszb0cZEmtqMWeUWitlXuZPX1
9qFdGy0sErPHsFcaMgj8S5s0dleG8lgF45PVnxu3NpwldsPvWSywA9dx01oQO9OLtdhqU6YW+vGD
nmAsfifVB2rujW9yK7j2m3K+7jvLcGNFazlzpulNOsjYs97AbXpX0hfSDW7Snm0A4d7evE2Nv5DF
zu9iTXHYN3YdQVYPdCDNm5XYjRpPmAy5thnYugsx7DMuxKRDK+mhPaG5y3Ij08HoNPqfIm/cRb03
qfvbaxLtHxfN2ZHdFsWsVIGZ/LHjFInJ5xz5P8kUAt2IlsU9zfOQFWWdq2jrGipMc5V3qTW1jqpO
jopuZ1ruw1l5mLVIMBkkWiD7rIvd7EbwZeUmFtgu+l0e6kcQse+M8YgchWNpgs7v7TXC6FoWy7Hz
8LWdMkXonzYgbPoTJh+G2jtG4UAZlSJxrcdJGQUqub26/wrkjq9c0PYxN9hUxfiVhk5nN253CvUH
8/m2mmxbR8Cr/s/KuNMzKVyrGMB1QZoEw5sh2d/m3hvTH3NLD8t4JPDbSTacEKdjREqgo19jKOtX
lN2I/wrnzhD4vLmCGLwO0LpeOkndZY5kZMjkt2i7dCJz/m4pM4oV6MG0vDQjALPUmuQ9NM10ZxZp
ebZ7CRCfEpC8BdvCnp6rLzOBvIgoCVkEnburRUSoFI7otivuE79xJcuRXrPH4UUtnOXx38hiM9uM
UgoNCZypM7SiI8mM5yG2D4n+XascLZxc86Ub3V7+R7Xh49SHfyWTII2H7BQbj1zfHpLjFekM2KJ+
P8uGF5LvtHlRwQGtPUvja7R8To3ghWKr4HcUKG9orkbqEONj3DNcK0oX0gJGdqnLx5iQu16Zvdur
2rqlqH+ht4PlnK+wI0Y5B4BhaUOXrWMPMzAWfjyM7ig/FmHuxP2PRv+7EiwDDgC3LyJb1miN3B53
e8iQ2lbXWyA/jXpX6z+U7jVcBFeUvT4XG3clg7sk9RBPY1lJ0zO44gBOkLnAzXZp+HZ77ziD8x8p
gIxGVwzr0+CJakupzvKwjefnsF/klxiZkx3Sy+mxqZXCk9pEvTfDeRQ4RpzX8n+FougLcDdgCBrc
w9uQfhiQOJ2e41Y3GS6/VIAvNm7meb8kevsbEED6O/p36/0YS2F3ur1kPg/1JR4NYJAM+CpEfNwl
/z+kXddu3Mqy/SICzOGVYZLyUMHyCyFZMtlNNjOb4evvos+5WzMt3iG2LzZgGxC2ip2qq6tWrVVJ
0yQxCTPb0/LWnnaSdm0A+1zwPUebaa/SY2fsnP7fRTb/tYokKCi1ENiISXTTqPOJ9nQ86t1Rl7Kg
S3yp+9mbhz55vDzA+fvFnQMTkGEDNwi0moTpJSkQUImTDEfLQcrFjupNVKSmi6KW7GmRvvZEXFpN
vNDRrAYIOSg3hTvLYunY58CJHcdYa45O0w/ENWht8o2TjFOGmrcNfcAxHsHEE5lFPP3FxCLInnNa
aP83DcHD6NmUKjlXp+NU1oAtEt9mzm5o2WcmDa+axtfkbb8dGejAoAADagNQ4iDLJUwv8g8V4xXv
jglindGATAYKwDV/l5Jf+Zry27elnG2hyo3ng4FEoZjeUrSpzhrJ7o4m6Td5qYLoEThMHu9VdWUW
v58KmJo5geGi0VAO7Of51VCkPbcareaoZnWB2d9gu271aNh00UdmlW7clW6XkMfOlFZiHsF92+Bc
VuFOcR3NU4qy+rlhi0FpOe1tqKWXsTeQdzs5kASwIOhHv/LI2K7qqixMKhgVgADFVYFeGVM7N5jh
oT4VOZGPNdCZ0JGKkvJBHSie8Xzljl+2hIIW0G/AnYhDsxNS12lB5aNKXkoVSLstjZGykNYAcAtT
iEYc6HhARGROXQlTGCtkGJLJkY9pbd2WahsgSrpGS2tl1W5L6XU50PeCrRR5lwZ3alQ9n0YlTgzS
AYNwjBviNclejj9w/kft/V96M1DCAF6F+xbjA5BQuGspAsWuGjG25EOGxKdKn0218kZt5Vb45sX+
tE7OVCUz6QBupvPRlG3c9EraKMcySV7VUUczk8905VZP+DXgDF1iBpfHJSZVse+RI59xi8giz3GE
MLCYK7GsDbp+xGncTNB3Q2fg1s4cL1czl0KVZbBBP96VYSWnEMf6tWL++/IhIwHcFWZ1hrCp8546
eUjxOpIKw5zsY9t0EPC5zYt0m9eom7OgkEOH/C6HVzo95NtK21GSBqb5U0Kbw8oszF7l7K5CJg3p
iz/EN3MeXziLzphreZSZ0TGT6mRGyEhXPWJJzIWyhpv77reBngfuD6VlXFVoCjkfMLHHTMlMNQmZ
rLvatSPdVQ2updKL0qeVuZ2/WhgVSvOILwC0QHuciBHo8TRh1tiRUGsy4xDH1Y++J8ptOubqxsgl
9uJkKrhjZIh6NZk87SvFvGvSvjmkeXulmZK6EnB9m2UDE4z2YCSI0B+FlNr50I1SI1ap4Hu4fdfw
xz7vg9TSNiuj/naEYAV6K3Nda4aWiKNO0dejJH9GHfvst3XH/fdhR38Tr38toJJberabBZbvUHe4
XyVu/H5//bEOtw58FloXRHh/qSoRNOc5CQc7dbvp0WJh0j20NgEa63dR1oGKYvC4phEkPG9mdDXa
LIGiQest6l3i/pVVyOwCSEvCtIoDYwQzn5H7K/M6e++z3STYmL/h5KRiVKiBJPPq/UBopXrUdwJS
uPx36ZZP1kp+ZXkeT0Yk7BWJZLnK5ZaEXdD3AZU80+/82FM636L+GuRjbfqEM6kbEtqiOxiTBupG
2gdJnJXoQuR4+O8KgUIRwAOU4f9Uxk9mT4sc1sU99gVSvPv0Kn5wAn4AIIAHsl/f9DvpEZwBa6CK
b75mXjINQRvKNhBE/qP5fmKUFK1lpirGRXETe2CM8hMrw33c2seGpD+ZupYW++bNBYPCqmVZgvxV
jD0S57HLnPhA1ffa/GGWfGV/LLkSxGkz7xAOOlj8zzdjQ+osVY2BhETRUYwzoTSSIWL0elteo2hb
MyXseyvJVBAbwdSYhaMEQQwncvHaWNsgi8cLTwe0ZCDD9y3+NFmcDpMa4XjJn3GhbM2kfWiYdkOG
Q5aVe+2tV6u9lEm3qbXG4iuCKP+zOU9sCzFUFmk1up8cEuqWN2Uesf1yA5aqOnqvpJtKda10H3OI
+7p41lz2KgsbBqzYIPTFW3RumRXWMa4NYiocx0K2in1ajUdHHxw3QzuD1rV0ZY4XVhLQvJnSFw81
YFIFY1nRomhGsJI1hLs9vBaPEkC0W25rK6NaOHdzVR5iohZo/XAbne/OvLczfAjWUrkzurDSA6Ih
XRuwf8mhMq/bnB0EOh4xCxoMhNgtM8DxnIMWMUREvpOcpzS7pbaykmX6FtXPRtBfDzcCUQHA5M8H
g6pfnXR1RkMwcE/0mrS1LylHqmyheukOZetr0koQLGZm/zOuE5OCG0m1RMU7HST8xW8A8JPC/ZH7
9uun+qFYnumqjmvumrU2MzEX/V+jSByg4QD9WWJDlJJPCBETRsNJ89jv4pb91IN+O+1Nr0z3jHv2
CoxieV6/7Am7saFGBfw07PHu4LyU2UMigyXJ0yuAs7drGLA1Y8Ii5vUotVQrwWaaONA0xesvtj1r
8C0pZM6+H2w8LdZkk74/Lf7snK8RCsvIjZp2GcUI46gHdOCxkt0h9Uut9zJtCNLoM+43NXI1Rr9y
O6yupXChZ2amycOIPav8Kjq654q9k56qeAxpe82hrsYhp2nzxHPobdesMQ3McykESjgwX8OevcPJ
raujrVhm4PsPR13Kg6zkE+KkKg8ue86lCAkPNjhPY9aiR5Xy3EzNyrHgNKdhfg0f4arWNiv2RHWb
JKglt5+u1qpCi3voxKDg1RigCGDHx3Ka3rSjiQthXBctJePLx+WRiUCU/5zEE0PCdVRF0HBUFRgi
z+PvMrSu7E/2BmqoPsjuFOb+ylzt8HqtFu40ePlR8ZSnyx+wvH1OPkA8mrI+0LHF9ilGNz5Ccle7
6Tfypverx3Zr7f0Vc/M5+LZhTsyJhxP4zIkPMDf4UHz+qX7e63dloCXesL127n36aaxYXFtJ4WCW
SWsw8A/TsI5uuA5ofNgj1aDMGJrkWDxSugb8XLrmoUU5E7BCaQN1rfO9Kim8QAcIVrQvbwdAivLf
2c+62Fyex+Vp/DIiHPpKi+kYFw0No0qFaPZkvidqrXhkHNaEsJYCphk6Ys1ZQ4D9xSxlntK8gUwb
DVuDoinjMG6ivXbdNU+GeYjpr6rejY/Q3wPZvOxdHuT/cTi+TAujtBoVxA4QMw3t4S7KPhvzSmu9
BkLMVeyO8lWj+nX1y3zs3mjn6c1zrCdu9CsD8X1TPRjOi25vKIBMlz9qeXm/vknweIz1FfiDMR0x
lSLfqNJuwyC65YOvM5SmPrhsbXUKhLAHOWJGCqvAZdYkm/oPNUDG3cx5jw1+37aoiQ8HM/PK8jD8
Tqiy7+3doGxoCuFVoIqJp064aB80bd9la3if5ZP1NRPzz098P0gJwcwyr47MrtSD6Q1sz13nKb6X
11glZqfw3Wn8Y0nkWzNQ9zPMYp4Eo1bccayJ3+j5GlP9/+EKv8wITr/QncQuewzIcZ5UK0ivee2m
mst8+4Ueks/LKyvqMv/H84PDds7DA2MgMgFJSSe1cctxxbBAdm7B1rwt+OMsYTWqm8p5yva0fuob
76r8sJursdtk0h4VeuX18ncs77Cv7xDvVtNJh07W4Upyc1dMngHY/FafbjJzxGm/Y+YtIABt2biq
4Q9Q6BiKZi6HgOD3Om0epGjXSW8mc/XjymctpLbQLPLP9IjvCsqnUssAmgg5T14le5M3uzGBCvsd
HmtNVjzoXeVBzeNQl7vU+aXSV8ZdohyR8B81GuSdjn6OXTlu8srPDLLP1JuYFf5UW1da72b2CCHN
tbLKsqs8+WbhMu/RJZzmqGuE+lPxMwvTh+qGbYegf9Rfkoc0lNbqgIu3wIk94e7OZsUgSJ3TsIri
aTM2kOvUK0juoalnVQ516bTD+0PRx8E9AO2D89OeMchuKBYOR64B8l2A7JDFe5kfNccv5V2bTEic
P2rTxmy9yeZuxB5HCMeMrs68BsG+1bosXtm6i2Hh6TcJvrhEX6pUthXmG8K6zfSqS/gsSvxCmjZa
+yvNbLfkP1HD2FzenIsLfWpY8Mq9pk561eLMJPFVkYcaeJk1cmdVUAK4K8gG1ckIjbh+aV1D6Puy
7aX39qlpweuWfaVZdILpUpYgPoum6vialYqb/LDVtS60Jb97YuvP/J94eLOsHdriv7AuFFeXiTus
HZml2/TUguBydZ0qDYpNNGTquMtGdc+qZjcVqidbyQqybPGJBrA5KK5BUAABPMFWTMyxVGWMpskD
3IqB9GZ55bb0hht+M65ECctb88SY4AqmyWrrivcwJkM+1+s7n1vlVRlEYGRNu500/RjNNV3kxVzC
6QgFfyCZKF43Gnymypk7lp7R7mrVqx+dOwhVFDFxkcmwOw9tC5b0DLLUyztzyRudWhdD+6HJLLWB
94squ9jGyAn5zqDj3uoR3l82tXhVn9qav+VkZyZlXucFuFbCuLgyJ4/JN4pcg0/4xu5cabjmPfHi
+q7Y2GuhyKIbPFlXwQ0qgzVM6QjDibUbtN8VUhiON7ggfNkS68N6vDzOpUvwdJiCg0slx6hLvHxD
kt/Wch5QgKzQvxhxZIriCdGwf9ne8uhmljhU6uci8Pm0cpDUSHE7wsnvjVkvGM0QXtlvWevboVav
5mLnEyfGdQAD/WNO2K+xloIjzsbwHLSXl0F8oxwtD/JjiCegV44s9NrbbNGhIYOIEiH4TZFLPx9f
XecdqyMbBhPJcbWeTO5kIIlweRaXCiDKzID3v2aE60ElOdCABPcyze4SDV3RG6u6QzM7Dqirz6q7
n2DNAQrezN1iTFxN9SxzLS206FlPvkG4J4bSQfcCxTf00AzfaleK4sqfRe6VzUv9od2XvpneZsqj
XR4aKUfpfS3HKLbj/olvvyYBvWLncx0nnEhZp+ByllFkPcRPPHcN+6lLgRbaVpAkSXdtekz7a/uh
eEnLrSMdSIY2wJF6XKVbZoERT70n1WtvHykbt/+vNYKw+vnn5ej8Q/IFn8fkbYaun+42abdd+z6l
mxwqC/Zmih6k9LqV+V6GUA2duGtXawyoi+f7n0X6RjU5RYPOe9VE+mzrJD6DXstDuCbOsXjvQaQF
uuPYkbPS+vlIM1XtKjlWSehcpRQVD3UMdPLBrOu8/Unrzu1Kxa/twOCvK1M8ewvxeJ8aFo7B1Kcg
fe1HEkbpc5f8Zo+3AMUf5NaNxw+Jut37w2WDS1se9Dbg6EE5YqZROx9o2Y4JFNUb+A2DokXrTmZP
TYwOJboWdy+5kVNDwsBINrWyZleoNQ69W5LeM+zny0NZ2hinFoTTG/HKsNoGQ0mN0lOh2T3112l2
19P3Kt8YfE16eNEcUNEgbEPGCloD5zPHFKJLxrxSrVJ5VZn7UZq5rBlBEGRQD4Soiq/RenN5jGKv
9h8PMffBwzBYbVCtOrdKFckqoaEJq377SwrBHmtE/j0jLt9VfvqhBZ7Kvd2/RYGLZsVmqHQoJ3mq
YLZDbt6t7+Kf2lHeTD/lF+lvwtuTEYoMSApheW/2KI7RLPJMfqVZfhs/mM5KmLAYbUKzEJniGWyC
R9/5TAL5ovNRm9PVaSfjBSINPlFJ8YTu72vVzOuHekxHl1WVcw2amvZeTw26v7ya8xYRD/vpJ8yH
8yQicxpbk1hHaWgpvl63btLteT66uX0l6SvB9dLxA4LxD+wFHW1iRrKTW7AgVUgHxXZlH1hZGy5S
X5J/eUCLCRoLrwVsTXQ7ozfqfERWwwtc5HibWGPI40NfPePcadPv6jMHZBO0bV3qko/J2ND3SPZ7
ZxeVAXig3i9/xtJgT79COCTFqHRS0+C9F8eyuTWLEqhUGSIjl60sBtTAoQKqNdMGokv+fLBTZ/Ko
oQjesyQAGzfEX9QAHIJScY9GKtzbXmXfyNe8/RhWs3t/zrm4dU5tC1unnYbeqh2EgeZwByWOQ9RK
h65gezY8qfKBy3NVknpD86qWvwjPvFHZpPx6lFBn3vPmfTR8TneGsm+KDfa/H0dvUkn3qUJ3OmEQ
25D2dEgDwrd/NWd4DAC9C8y3OGemicaodkS03DPwB70X8s00GTvJ1UFxOT0n6Z4gH1qXG2vlcpjX
4vt8oUlbR4uqAmTd+Vq1kwNpdcRIYZPogNhkDsgstKTajhKkoi+PcXH3gXbxf03NV/zJqTazfsp4
P6Fcgw6CIGnLaYf+ksfLRuYtfGk8wjOA2xEwm62MZ2up7NJDUo+eGaduEkdhFL9FvR1Y8RoMajEq
Aq34PyObR34yMl5FAC4xLJ6txPsYqgBGTj1Lw3O1I36sFX4CdKQ5XQ+NK9PRvzzipRUEldGMUwIe
GqRC58bRTZfzHmx8oQ6askAtjHwjpYnkp9TM/8Ivz1SvMiIikHKKHMYS5L7QSu/MqSrmtqi/E+6D
qyqQuRnE+UoEtjguMEDOPBuQRxFdJjKslTnSJA21KIH6VgKILekb4nf5tPZ4XDMl+EU9HwFoYSwN
qzYztymew0GaxmQjM3stmbPooGb60f8OyxSeMnKXSpFKzSyUyzrTgtau28yNncbqNjXhU3UTTUrP
xoNkIJflyb0G+bme9BFYhCbFCFKUCklQmirRdhqNUmXPJivurlpHHVRfJRT/jrVcq7yutyT2YMUF
qX8rclIhj2iqw3aMDFq4Rl6b45Xdq6C8js2hqXa1XEJ/hnO5aV0QZBS2h2OEpq21y2HBC8xCHTN0
CVkBEImfb1dnZBmpVC1FxFQF75Nb+Z+NR9xf6FZ3KXgALh+OpYsXUSGeZACfA64til1UU4qmRLvN
wtr+UMz6YOFOivQoAaJCDqXisylB1iQh9ZxN192Y3/Qk0NPHvI82vfY5SGFkfECB4+PyVy2EyBpS
MWirA9IVjGeC082dPmuHMmahntSuKsluLucbMwPvWbkBoYJb9q+XDS55KFj80y8x111FgWYEjmUz
SoSF7aZV3BxCqJ77qb1NT10I7fK/MAbe21n5D8yWAHSdLzHtmFWAxglUPHsesm1Xufw5O3jsjh6q
FTDQwskFhuPL1LzbTjxvkcCWyudxZbieE9v6TMrkzVDYmutb3EinluYvObFk9FEEMTJYGg99ukPT
NCoR0fgEoQoQf+0K6SYPIPmuoysTLcbPtvyCrmb0NtPyaWV2lzYPvKEDJt6Z5VW8sZkNPb2SVSwc
6ptBDdLBy+QhcEA69aT+qI9VFeQPcT5rtDN5dDNyzFU3GbZGcbz8IQtB+gyf+ec7hHuntqqJVlLB
QsZaF8QmSgX1zBlaEq9RQi25jFNLwn4yy9zs0dXLwnxDHoq1IvyfLiwhZDgbiLCHrJiMYx5hQsno
WYVP6y1NHymopa7yz+q9SFz+OQGS4Mkv4y5/sm97LPxazLxUOZ07DtBZCPq8WdnwfHu1mZ5AvabF
9oru671p35adN/hy4zqdW7/W3FP6X+0zZBvz2m00CJbdV9xVtlaNx2a+illfPFYA9EEycmbUcYS1
ZfnEM7XC13SHAQLrU/TKpStmoxA1lrtWugImIDFedfNu6NoN4w3IW8nBSP4lWdP8utaww0DYDRAl
iAsFP9lO6SApGmfhs6K/QRHJtW2I6fAgM0AP66t8FymhLr2m+luvrV1UiysC9XdEVRBUmZsxz1dk
qKKqtu0B+/uIls9gr++n92pLtmxvPfDgCVRwnvzu+DIY0JqrbsWvLW35L+PfEp5ywuu81CcWgh0Y
SIXmismr0Pp5EcV9P79FwcYLDDNEwc4HaGRjA/prGVtuOpill+mbBsUOaJ16xnP95EBU2grqNYWr
PxmRS1aF9JCBJkWQDs8j87nfB7lPwKC3ae90Lxrdwe389F46aMHrvr0zrofHbX7kt8NtsjN+Fz4q
wEfyftmN/clnXPog4WmeoLm/sQt8kOGqh+at3LwnXuPRj5sKHQfc7wIjdHYQS/usdg/FlYNvrK+k
46/Gt4J46zzZPrAC+3YX32TuK+K5rYL/b3KtbfdI3cy7/LEiEeCfE3G6ZsKmbIuqjVWOjwUBJvrM
2AMxvSxsPclXXwLlaATdLrqVX7p96+0um/5+7QDJjOB/Rmaj6CnmuNWmsqiuj3WYSRD4ANGkk2xQ
Mu7gnpBli5D0vWxvHsn5sqDlCbsTiOIZLCaWV0otzXlVl21oP2GgfP8LEM36mflr+deFfNdMJzrr
2oDoFULugpMxet1m6JCDIbJPADDojo563fe6aw2lL6X7qkOb8Ao2fD5a4uAsEHPN2UpQUcvCjdY4
PK6KomhDnRpXCkXHrpN81FzbcLX8fXkev3sS6LnJEKBSYA1dXcL2jgamExvQqjBu5GvQSuAltSYp
+T0SODchbEqb9nlpjlUbWv2wyZoSNb5dVfnEVoCRWbkTVoYj9gPlY2p2BoGtodWPcZZutGgNBb1m
QtgQcmnSQunm4YwQE4wNl8Yvl9fk+1nC4uOpDrZc/PlNmiVpoqLiRoY1KUcomKA5q0lsfyKFb2RF
QKv+tyPXK/2+azaFKx14G12OItaGLKKeZlb70Y7dnN3Dn7gdB9ZG310e5NI0giwBRAazwDUIeM6v
F6pRK9dzTKMxjWYwWhSMUKb847KRhVzjPJVfVoTrpI9rPasUbO/KbZ5AC+an1y9R504HzyD+sNIQ
vjyHX8bmn5+8AUibF5Ph5G04euPokjfnZzuCtu758pi+B1/nQxKOE3NqsOdHsDJsksfkee0GXjqt
XzMGDo3zQSg9ViFu4XuMRg+kKTQcjgAvRKdGp69cV0tu7tSUcJL6tATgbJp9ePOrBAkP2GmfpH9L
i4o7cZ4vC7hHyKHAzQnOVNGrpCEEVqZB8lm5JYq2qTX63na2e3lllsfzZWne8ifr7zgJHQq1bcMi
d3I3UiFbrORXwB09S1WxEgEu7gI0mSP4BfQb3b/ntoy2HVJqjNhrVeznCdB4yvuEoOzyiJbPDyJr
cKIDkf1NB6AHhr5UJphJ6pu4AShbrQPJyfelDYbtJFCt+BZc1l4Raz9AtBwM8fB6+QsWxzmH12i2
BoWNqMhIYgaSjlxuwyx9LRwMM7uOkzV48ZoR4eCaHXTVWaJglI60SfrkKpP6eyaRFR+78JSEVhPi
afAQzOyyiuCNotiROkuPsEHYZ4TMkmyDETTzwPjIagispszNpk+1B1ezBlmxIaCcBV2BekRB74y0
8FQ8QSvyWE7J7vIsLwSO518mzADQKhXpagtXDh6RvlT70bEG0P13NAXs1tr1ClDBvvVk3Rp8Y37Y
oR01rqGHa++a784Hn4GaOt64KnjwxYaGrtVzOxo4mvtSx0vU+0FVrjJ2GJlrmKtFt/lKO4+y5kw1
XtMARc8FTWHMkiQZY6OX3YxGnog7sn2dvhVOYPyMqze8cV0gPSX2CTahlbP7/eoDDAmcOqB8Qdzl
iCTDdjmAJMRCC2Ni/TTMqzp9v7yaCzErDMz8BDrKeWhTnkd+4ojqTp+KTKc8bJuem65TprJyw1NU
+q9ZZztki38774pkd5qvM3uCFH1aWTtVAk7Lv/wt348WGuhR65vfBOgOFSvgcjrFqR0lQ4gktUJ8
sHDIOzqaculDx2+Nb+K7A4YxFXol86NgZp05H3cnMSUGl+UQSlm219nYeKUCnzHQAW/HfC10Xhya
BjUgcJhoqGWKp3mYis5uyiEEzEU+gAnevB1AeLtXLZmuRBaLpoBes+E1IHIkAvgjYspprnMMbAR1
FXpTs51qFBooqdFseHnBFudwln3BY2d+fMyfcrp3bMKrJFKHkBakcWN1l6TgHR3HIeiMcQouG1uA
kc68UshSAgoyd0MIc4jKe49ouhxDeZCceyc2G+4WRgxmKxAKOZMXW2OZ3uMcZ14ax/XGYq1VH0hl
Ze9lx/Hms4ooGyA4rPDHtmcZe778gd+PKr5vZmBFG/Cs1iaEKHXXgaMaLYFhBPDwFbP0fO7sUlem
4fuc/9F4krF57ZkOR7jMrSm2pEqTxrBCQ9cVuvDHgylJyb4tGvIo6321gthbGBVWF5w4wOCgjVp4
JV2eoe9bc+bO/PpdwgwhQaRGZqyPofmgvad78+Xyr18oTZz/fsGXgdIlhrQcfr8KTYGf6VUS7p3G
RRNY+cSy+e8Ve9+voHN7wloYjGodeGpH4DYhVXKVNVvlhZo/h3o7ACtq68dBCpTWlfclTTwU6dx+
eKiTj0pf6+FfQP6ff4ngzabSNOJy0NBdGwdad2W+meWNinRc9UY3Ve7JuQHaV6e7e1uZgTnCP78X
z+0KHsBRdWlC7WYMO+dHWfl1umumDYs2qFW/xL+y7WVzS3sfnYszflWZExDCc0bjkKVhTT6FJFVR
fS/ICGx1dOeQKnK5WqxREC/uJw2XLqKvmeNbpLggTTtT/BdT2Gmqb5LPFNz6j9H+dVJ2HbfBOk7s
zeURLp02EzwyoDoHhAKPkHOPOjpKQ7RenvAsMJsNlWm5Ga12LVE1/xZx1U6tCPNYZU4SDT2fQrsu
vFqJtkW57W7Q8+9GV7ZDV0LZpVMCDR9QcuLpjvtdOJVZm+UUEmhT6Ngxu5XxTnCz1qr2itRo20Yv
Qk5psf+LeTyxKZxMrtR9DycNmzKnAAmVw5ZVhb37GysowSMhBiTrtx41xNqt1RJUf1W9vYHO+I8e
WKUVI0ubfiYXdGbJQhMB7/mWGFJIz3cySsxqO8Q3sWJt1Eg7Zpad+yMx9JWJW3LR8NDAW+EFZ6C/
9twa0pdSEZVMDidccW5vd+0vTHN+a+RdtXKTLYSeIDRDJnGmMwSDoi1sjJjrk95E9hQC9qjthyGH
REjaFB70H0YvT+X4mbeoO1o9dGiqGgLNVu+YK9HS4uyidq4hesFfYrQ0N6YoVo/cxYS86YGmELkn
Wjf6KTInXjLZH3+xY2ygcOcoAdaExZxSlQ1WBFo1iw/NZmKK7Np1KXn/3gr6CCygFGZeU1Fk1WCS
Whl9IoeF1T/kaVq5ndMd/382RB/idJJFMuz9lEmKS3gbe9xZq2UulMqBYUOUY8AjIsMt8utaqZXb
GhtgBRn8A7ptmyvLHp19NIztsZORmEvtBlpZMaj9M70GvjQeTVeJ4jGoAPQODCI5m77pIRVRjZPf
SSZ5jEs985JsJCudXEtHBxwwqGmgHRE6xMJdiFJ6lTtMlYH/jCI/xfUU8haETx3N0vDy5C+bgvQh
AE0gOhV5cyWq5nGTOnLYSN3oqVnCn4rG1l1jBBLksqmlGwlVS5ATzqLKkN84dwiDYRCSNRr2ktzF
txOlU6Crrfw3u+nEiuAK2ppBXAQeGxTUnb5JurLYm1mnr8QPi9MGeWhw/uJJjUzR+VhsNRt4asZK
CGYLMHByYAfLSaW3SEmZK0dwodkGO/fLlkiwXeoA4VDJlkOGjAIqQHad82sFYhf9LtYmubvmI9Eg
ON5MvPY1p2LjTiOO3LiQp29Qss+MDimyTDddmRhN7La1gdbnQqdoVLi8wsuzYoF6VbaQtRPfptBY
6KRWiWQ0yKXlQWkt48co981D1BXOSsllnmAx8IAWKYB8eL8AIS0cEUDirLJ1UgXoRvVpmIz3ulKP
iRHGChpAED3P2JJ2JaRaGh7IpuY7BjJwEKI6X/Q60adqaGCzr8sE9PKQuiqlJNkAPBGvmFqKdEAG
Dn01rD3oLLVzUyPCAa4UpRImFGz2V63pD1EA7dm6X4kJlg7lqaH55ycP7yiKUpXaxbyR83uWEC+L
2UriaeFixPUE4AbyXaCTFcmNe31+as+7Im7iQ942Wwp2D9foGYAtT5c34FKcjQrtLN2Os2Bhd5wP
Z+R14gwcw5HBde6pMffNNtE3ZKiHW1uvJa8lRX/d1joq+4Z9Y3b2+MIkrVyZ1YXOD6RLUANArIq9
oogJ5DJD7zRkehXAJEw3LrKbQUdvvvpc2xBBUBWvOugtCH5i1e9LvPBH87bJuqDL+B0rir2Ux8PK
0Vw4L2cfZJ9PTFkXjtSr83lJPFMnGzUrriLMQjf2bgrJz2q81tdAwAt7CzZBCGfBHeCNJZwXeygh
LEYa2IyZr9N7OV/rFV8e1ZcF4ZgMeHI5bQ0Lep1EmwwVPWcIu5481bxGMoM8lEN0XTn9yjtkKYF0
NjJhm01I65ZZ3SrhmH+Y6Yt0C5EHt5jGRyrr24ISt2j9ciSeo1UBOmpv08IlzgoB60KVBJML3WoV
mGdgtESS9HzKEVNL8BFAZWnAqZRS76WW4eW9ArBmzpB8jA7UbDeRMphuTrVrbVgTGp63jeCGz75B
2FZWgxvFGXEP1n3avcmSjJdfznn3MnBEShPIvq/7lKv+xPI14exFt3IyfOEKNns7V8g8fAvdCJL9
C9Grp1vvU7aWTF52Kl+WxAu4qisaA7IMHxlmkJGHzvstktf0uXrs7/T3Nd6UhVsGUwpWLJSfNARL
wqmpI0ISTmslNNtrXQulZqOPK5m4hdvlzIRwbDhXs2zsK3gn8xdGBJZBlb3FvY3rbH/ZIS8v0tdg
hIPSst7oTRMHhU0eEEI7w2ZuYRZ32bASkC3F92djEgICxJwjhJfgCjrkZ6t0X7ON2eiepn+qqFNK
Se8riidR7R5CtJvB3pYci0f8Wh83IzdfdKZ9GkT+uDz8Rf90spbz9JzcrgreZgozMNG28poQX45K
V4eCPfnZSHe5cqcl4WV7Sw9h1J2RYjXBy4yeQ8Fg3lFCkaNA3MDdGntVA0vCm/nBVNcGUqk8Nmsw
2GUvdGJx3msnQ2TFJI/DPO9NEgVlBcWkydmWEEQd460uvRXpdd+p27KQC7fhz0a74ooX75gT84ID
6lg1Qti0myGXDgRXbYW6TVzRYGVeFw8lpC+QzQB9Jhglz0dpFQMI83KYMW1PfdrrOP0TKLquVRfZ
GpBreGvPmMUjemJQ2M4QIyKolOHg6NAPGbPa7Ww1kJRXViZ+O/24PLy10Qm7Ju7akkwO1rAsyp9N
l+WeTRXFZVmWepctLR6Ik2EJu6W3RqsfB1j6H9KubDduXdn+0BGgeXilpO52W46n2LHzImRwRIma
qFn6+rvkfe9ON63bRHL2BGwE6BLJYpGsWrXWYnVhYd0zN2yMQ2tH3uzX9eIjGSWxuBmBTiwKDuIV
Y5GNDiw6Q7l348M8vLQFmuaG3eWRiRsBgDn0Fp5IBglDMxZu6lkRQwepf0EDp681gPw4Wn2tIx20
6qToaRuYXkXK9MFtH+gcN8HlT1iHcnIYf/gCcagJTzv0OVcRHr6Q7mPMooTZKFs4xTW0w4NF2V82
KPjN/xoESBFpCtBWimhkU+2AJIsxZDNHGjv2aXGIXZmKiLCA70bAxgS8JTivAbgWDqtpKUt3GrIq
mqyfxnQdVwlosUhiScYinvL/2FkHgu5iZGFFxI46JBTEJ9DO8pI8cPUXz8+1ytcsovmevte/D9Vj
R1PJtVx8KLxbhT2gnYEqR/OEcItRZ7NuUPioouRZUY5ZBCrc7LNq7wrg5439rE2E/4zTHed7PvuT
GbRSqqfVL0WvMS3gMJGVWfNiwn1DXcw6NhQHeo/HW048sv5r7DzyUpGdDnzIsf6WvvAvlz1ny1VN
ByAiYLzxkhbPKaOfjFFzINeW48LY5bcp6MzyuvKLdK8bN3Ui63DbsodbCKSj0eIGZxKcqBhba1AS
o47cqXuqmiezSm/K/KXEO95RIO3TdveXB7i1NXAsQZMOqWBk9YVZ1WqrrryK8khv3OHTqM/9VT46
x7yZtcNlS+8iE+ICIpm/SsgiIwL85vnZpEGbyW6clEfruiWH7io5JIfmaoROedKSeA/c1JV7TK67
K3bAs/fQ0Jskj9QAvG0RlbWuizeQd4c+/RphprVmYaWbZzwyqtdKyfzYfcnimyx29q2t7GpuHSG/
AgXAp8uzsLmRTu0KJ3RruksMWgweTdO0M4tgKFwfFDjx9IQ11pjvciXwkpck32kPA/pvq9sGQmu9
bDtt7CY0QKG8/a5/pomyGIOdxWU94jOYNwaZc5M1E9GmnhhW4puVJE/8nn4Xll5D9R4wEChMG9DJ
OF96L3E6U7FrHl076859BiFyAETrrjpY+P+v3zWyok+TkO7++Zv5b8BV+uiLCmOS+JavBpo/hTPE
jVViSAoiWyeigRQpJOAAw1mP4POvY/MAMMyEuTD7hUByFUIw6etiTXets1ypmYKWhBugga5GNoez
lR867kgmaGM1DGTPVgZwtDF9qMkwMy8LdyzaqB8hwgPxR9LMV1S7zfA6vux/GwEG+xzxBd0IAImI
Dc+pSdVlRNNRNLqfOrBTGPlNq3Z+uRybCeSBf/asWjcZrKEUinPKQkpN2GSZM+o1hOXaqM2Jvl/w
vCaFTG/i406GD4Pv3oVwpQMXc4RbodVWlLW4b0Z58lXPh4AdXPTf5n2Q6w5JeTDU9adYRtcsXBAh
lQCjwHwCYGohj2wJ52GqsNKzupFGqFOycBn0MlLQ+Bs6Q8NuykKv/BZ9un5vtFC3WVJJqvKDv4CB
f5Um11aU3JrkPfdYmsf2Uk0LjeYcalcjKn0+M4s49KB6dUxGSO2yuS8k17Y1Mp1tYrTcrorLa1UW
TVXvvUAnL6gMaTI3Lw0aVbrq81h7nVrwsv6he642AKdfUWNwUvG8jc22n3QHNigNSytEp4zj7eKd
mX9NZLnPjTk8M7X++clwDOa6i1vbNIKrPKYGJ/Z8Zw0PCjfvtPLh8rBktoT1qvS+6A3LpFE5kKR+
1F+Sn/EAKVfJ7G1thVV8BUistRUSunnnYxp6dXatUoNfZF+a3oYE8ieH7/PrhAX5ddEth6l+uzwy
EYezboQzk8J5hoYqxSis1Svq6QGAquscx1U6WYE9d76bQL867SCkN92rU0LAgL+YbwVj+8tfsTm/
J+MWzpeh7RrHUjDuygmqdscOxY2joBXuspX1Vz5sgDXTBaYPtB+JSfuhzZZ61uExLUVvMDJFqXO/
sEW2iLrEjDCYmXVliRIxHLPdA+KzT5eKeIay19L7NLhBv0tZPTQLkbaef3jArCt5MjwhjlZ6MSpe
DLtUf6PuEi6T6Y8pwNedJHp9PHDfLTmQAwWwCSVWYYTegh6KcknTiLlmEqa1CXyxNiENvVSPWqal
fsHKVxRjflQdGtNBm1H7My0/G0CiS87+rTEDBoHEv4nTCWXS8w3DGjqVM8eYmV4frTR03QHd4AtR
JHa2YidUstBsgWoPrl3C3PYeT+22cmlksbrd95X+xRlNLgnQH852TOupESGiZUWlZcZsYTANe7NH
v/pRm8xPNHRfp6AZrPvMv7whNmcPxE9rPRcKluKNvm+ZkU46RuWpd2x+9Zwa/Il+pz9eNvPxyYuB
6TpuZyAzwS1JFQ5b10psN0OTflQNEJPaa53tZxn4iNBcCCQNaLp95Q5EBpKNuDWdOhDFHoDFeNaL
XpqYaVlazQQvVQ902qWV73xvYh8JwrGSkftv+cepLcE/xp7GLC1gC8VUfyzwby0JXjILgnMk8aTP
0wwLoFoEV3FD8v7PUpzvJwFQ5Y5hAmeO/msBN+Hisqfn7ZJG6GgNZAn6rdh7+uNr0Dw5rfNhzoCC
gQuovPEn+6sFOr6y/SpxtHW7ixH+1IpwfrqaRUt7WIeAotCXNBwOP9xdHtrkcNmQbDTrYp2MRtUb
S1EVLAZNnsCfvucqJ64hK3ptL/nvBRHCbB57eTmbcxotzCJpf1+Y/+WKC14bm3blZhWmC91cfknv
Wy2X7EHZEASvNZoOWMoZQ+jB6T1DPrFLJQCNrRim4yqPIwBnOq7V50uhaBoFtBZLwaHzxEHJWWZu
6LVfeR1eXvPNcLJmz9SVbApYtXNDgzW0UE8uscVd88rK0mfPuG2NB5xNeN2vDSizxMk2j1n9xOL6
RSdetugmt+oEFumdgqyKmZP6Mb+eA8shmg/K26GSnAebbn1iUJjLUUWjqo2UVaQ5TwkrQg6RQVtm
ROSWeI8zyCEAJIeG7BUMdj4s1pRtw1s1jfR7G8i3azUn5lMS2vs+ZNfFV+ve3OVk/Jx9c45ZQq54
trMlPiNCnf75BN0EB/+az0C30vkntFwpJr210yifd+P98qMIbH7txcelvrdyM5qN5xZZrFvlR0Jr
4vyh0tsH68IEtDRPxhnosUhtvxlAZaed6qv8xh3fivlvDiakzfHWRHehB0j4+Ug9WlGrjM11i9se
WVVQAjCfyErXW9scty/kWFVIcAMlcG7File6Jyi1RoB8HDwvO85oEb68/bb2OTCvaP0CCmvN0p+b
AJ6nBwzGRWgHb6JZ7ZIXe36eJkk6dfVw8QCxQBG1isJboHoQDpDRNVK9S2JYQUt6SXC93HVm73cA
gIMUYZkH36AyXovNV9+pUWFozMA2N20YLeavqNuMsUqavfXF1t7sZN7ZPb2Kh+fLs7k1Tsi+gqAW
dUZk5YXjuAN3mh1nXhrh1qUgmZuES+Te8WL3V4MDHSbS07j4rXnq83VjVuxWVUuzyJkmPIX2KPo5
c0ps5OMVek8ng2QpVLpk+VGxTv++yWzc/ZApe5c/EcJ11bbchpRpGhk4dVKzhbBuAXpwC/Rvic+T
T/MXRbsFzc1Rj++hfat/h+gO3zVvmf3ZMSyJ84odqP98zXv9CjSoNpTqz2dBcb28RQ9YGs3h9Gg+
l/fu92XXPyT344N9hSraAROD7v3hvgHf/ncUKC4vt76up+jXgIyj7PSPfeEoSV1UyxUD9vOKxDdW
YP2Y7gA9JuN9B9zfV22/XHuhEhYjGeJPiQ/2p6v8YD9d/opNpzv5COF40VvwMKscfq6PT9xGo5Hh
kmbxm+KgOzuKGkIOssrLJrcO7ZXECKEJVHN4BJzPe51kDPTxkJHPF+NoQwvd6W+GMuDU2yV3xffL
xtZF/DjJv40J1ykvHT2aMBibj+khe+x1bC1ZGNx8S9mAAwMXtk6leA1Jtb5XKigkRsMKbizAV2R3
v5IY+tCmcawZv1uvpYbHbpL4NQUK9/IQt7cVCojAi6IKjf+cT2hVJ03cQqUsmn3ER3ZfZUH5mL0s
HRn3412T7NJb1fdeq0flVXkdvUBifn2DfJhicPEA5AlyKiSlz807eq8tCbrYIvt+ukpZED8zRvhL
fBcTXr78lFjb3DXYu2txAfQ/Yn8kbWumTCAGiJpuOqjj/Xjj/kh7olcuUcanrvGt4EnWJL65SeCo
kI1A3RLEAMIIkXauS3D4Rv0359A/MR8gptRHE4FkKjd3xokd4bWHzqeyHrIxiyzr2VtQrXOD0otM
85tyNTSTJP5sHnHrG/z/RrXO9MlV1tbhtGkJa13wC2mpz3HQR8snFCylKdTVAz54iLNiUOEdq5ec
WyqWzouZgvmroAIw0R1Hj4HP6SF1Q/tqeJ6Mfc5I9dw6NzrKpLEsAb51TQGS+l/zQqAvoVwX1wwD
3U3fDbCkJZIYs+0ev39fCOTM8eLFSvH7+o05E28V+ChvHOczXjzoqCRcYu7/Wbjf9oSYnU0umtoB
i4jK1njLMmdf1sVV597FlQ1kM7paPiUGyLhkjy3JKoolvUGbVN0uYNbYsehoh5c39vZx+HuVRNqr
qkyzuOWYxWE3h/G3bmei3eaqfVZevMDdJ0eak1wl84/41flqakS9mXeg3dP5/vJ3yEYp7Ap9GOpl
aPEZCfo0VeXrMNw2XJYTWW+PHzYErs0oOWnIXopTqWQUIXPdekuQHF+dw+xb192X1I+vm/v0kYeZ
ZFCbgeXEnhBYVLNSXbBKZhGr9oV5v6xsae2DMd5Y822FTvfLU7h9Hp6YE+bQUpoB9TWYA+ydZANY
4cz9Ugc8cphv1XeNFJO9PgEuzef65yehrO49gK8TzOfoF+F8j4vEsY1+opmfTGF79YfI838ujifD
W1f3xFpl2APOiHdrdaT7JiSShl+W/+vyLG5GrRMrq6OeWDF6J5ndZsqi4uDezYF5LYVvyiysf35i
AWQoZUkNWOi/Tde4i99M10VYhxnAR2wHvZgA5MwPEAa+PK53XYhLiyWEY8DB8Sym8A5zrw3osDdB
/9sGgKoBl8COXtjW6I+eAxp8UfbqwXilPt9XB/UaqYiDFaC72J93fwgl/bCkQghfRm6XuYsljc0C
diwHoMuilwEFtrY97ixARbzfk8QCd1tTIJ+oAu110E3QuEaGQbLRNycXqCpPRwlhVYoRBoIUD+oT
qYen3W6AePTePI5Hvh9+5vs8mh6T6zLykMlp/ebQRvW++1W9tPviM2giw/6qD+pPyY96L03trPtd
XPHTjxIOLCPW0ySf8FHKbbPTwzpofTTIhuBF9mvf3F32r83q6Yk1kQBm1tO6zfGSxkFi+imovDn5
UZLCL0FegFY5yZ3N2Io9p+aE2LroKF/aBQbXgzt0PEwvP7UdhUPT2/GbcauGUF360oTF0dprh/i2
xrGV3eC6oxO08O27J5dMB2VfALZzeRreqWcuTLpYSEJXbW/EKr4rUG+UW+UKePgro/dBYdFAcPtz
CjGC+dk4lN/w6Dva18DHOPc0hGrgm12TFs/Qz8kPw1fv1Cgj8ScqcVSxjeZ9x51OmxCy26WwlIph
lQyglZ75+o/jvy5E849vUtJ1iQOKND1uUufczGBMPXokJcZ+9wLNR5KF32Rvwa3rw+mwhKhtWQlg
GOv+y823Pr8z6l+FLFX5Ee6GxN2pDSFu94qamaA4goMjatJbhQwEnPG7eZcEEwjrkb3ZP/+67E2b
b8xTm0LQhnKvYnktbCbuvKv72k9LQM3ifN8l86GOl6PSt4d07O4n1t+6Hv00gLG+zsHstcx7Q+Nh
orlPS3+ryKoZ0tkQIt4095nXzvgy75EBADeHxqGHKFwOWXvFH0IlmF/KYy3Z9Zt38NP5EEJaP46c
jgvWWd2nD8sBkIx7Myh2POgkd8Wtx8WJIbGaDoaP2FZ7DG8MrWi5Nom3z8KR0PvLC7zptyBFQj19
pSwUy8Eta9VZKRIWsbQJGg0KdZWfyRp13k+fDzHpt5X3WT25cZiQ4bEqhbJIa67S7Jc20YPjHjy8
mqZ5uJvSmlDbgzBW7Wdl7w/GeKCaX8Sz3wHili/F51FxSNl3eyOuduBxRJHPPDCuhEnWhJ1j3K40
pTHPHz0GLpdWxjWxbizh84G8Q8838umoOIl5gFobgeotOhqZaFeou4aYEP/Uk6dylKzGlntBrgw5
HWQHga0XSwRFN0E8hTmAwnX8ULn5bdvsUhZ66l5nT+BQa4cEDfuy/MOGE+Dq4EAeE/xTANwLTt2i
1wQvvDaNEoDfmgF8yjZuz5VMpExiRsxXzYnJ2r7okPjsjmh3C2aN+p2aS7bolhVAGFdaOrCCADJ5
frvFQkKf0UTirYX/hL36Ji3VbrgDEJK/LaxfcOLNXPGqzmxRSM2X8nqsrGPhTrummZ+XXt1d3p5r
EBM8z8W+hLgBSp1AJ66fcmIqbha+zDqqwnoesiEN3FkzwnwCF0UWTnab7wfqShBFa0T/aNIydBCA
AJnoCEmvdBwyPF4xf+MUQvebNGyERKtNcq88AO/gXx7g5mpBguT/rAm3KM1pJ0ergEUwx6Czv7H4
eyy7EckGJLxKgeV0217R06hzlmkfg+wjUApwzVrF9NZbFF2dpilL8m/aRCfn2uuAFnhLcEKNNq2i
5Cj1aSDnpze73tnzBbLtkjfVxiGButhvM4IntrVZ60mF2ilv9IdyBC1BEvtKpxymRQt5raQrtkeZ
ZHrBmxvARALD098b74VFy3XozVqtBTBENv6YrGXv6TQYWV75DG0slx1kcwcgww20EqIvBBjOdwA4
W/SRdxhiql1x3wBa1vBBa893cb3/7ywJo1JMezbaEnUZtFBpyVOTEN2IsnDurkuJpU3vOBmT4JFo
S+iqXkP9dG3WKsM2PbqlH7OnMf6bWHhiSLhsg7itMV22GsrUfVYdIWQRFlyChtrCRrhQD/p3iQRn
H/ngKWzBElGz30O+fld9o8PediPN+JoX+9JBOc2mJGlnv20kU7n+9odoZYOcAwyn7+SOgnuYmWJb
HEUIY3lbkvtJ1mMi+33BKRwjbrsB7YRRkv6y1K/Ss2Tr98FlACpaB8IXur26ykmAH9zW8eauwGlV
gwqWGstx0j1Zn+LWfj01IlyVO6vIK6vO3vcQ8F4MHUCZeef2vy5voK1YjpbAFVyIBMSHcpg5d2Nq
ayyNGu+GsbdGlymPbu0bJBBBToV6uW2Zwjhmy20hcYzJQu7Kbua9migE0YFoxVGBTs7l0Wy9VHEb
+m1NuBVR5vSxy4DAyeg4MtBCgeBhpgnaaPLOg969PoSFyrrPVdbeLw6UcbCvx099X1ogny3aYCzH
J5ctuSQgbnrM788SmQncpakcOq7YpzRR/NFUzR1rVJmO7eZaImEF6hYAupBUOvfLpuVzN9gcgE1j
8hEK5Yu5dXahPe9fC8LOGvpy6roeFoBZfqwgoKBMMUn1kdgQWTVNUuvmsftDhYg1+wCuOANVf+Od
wlAwqnVUW0vzOLls8MIM7Lpt67u+V32tW3uFaHK47EQb03hmT4j0jltMnHPYgx8RaOmgHelm5n9x
Hp9ZEcI8pTkeKBqs1N6NOd3k/a88veltyYt0cyyIsmipBMUk4GLnLgHyCoOpYB+NwJx9yKG1iway
P2Sw/Gd9wEtmOTpo7tCfembj8txvJQQ9UHX9+2PC5PcAvtnMxLnUZn22K5P0qlVoctd2VThnKWjn
WFntKqf6xQbGoszmwJ0ZyZe5MZarduplrdrvwBLhrML3OKvOhrNSvZ0P7j92YqVmkeM0Trz8urT5
UU2+1Sz+kqZs51Gb2DUS8AZaNxeSQe0LGRfi5ruK6XuHsevcHF/VzP5+eZI2Qire5atONfDuoKIU
FtVIvK7IDcyRogTpElrXfPiMzBWVpeJkdoRgmsW8BhsjLle0ro7Q9Dqoy0A4ta60Srtusmp/eVgb
J97psMQXu5rbhTX2QBxB5xcwuyEO4vjIW8njRWZFWNDWgf7dTLGgBVHjuxfmPMeGJIBsmzChmIjG
uBXverYh/qNlVhdPDeZNB8PQOB3HIDdejOH+b6brt5V19U5uIZw6lA05rKQOmaCCGXkslEapjYML
a4I35cqPhbesaKQ1zaxfgD7jrtuTbLIcf2aTDN61OuyHTXZiRXBo4GTc0tSV9RJydNzRN0ETGy93
rZoRC4K4nYy3cduxf49KcGzDaTPkA1IU5a3uOrPrJ5Z/rfM71W6B4pZxCl8cHDjwhFO50BpQnq4Q
qszQQfUHqe48J+pLX90ykFZL01GbEd9C+/zaIInWTGEukSxykBrC2MbaxznZvo7Z02XHM9ct8mG5
0GOHGzD0eYDWOPe8wXSnClxLyOJ2SRpmhcODxKWVP3OmkHkos899qVrE7Fke8oyzHeTRXyajHYkH
rm6i1S006G0srtnxX2AZSQhEOwx/SYfCx97xfOhwf7PytiedVj5TOrPAKbIYPKCaS1pqJAnaO0Gk
5S3p/Oz1dewPWkJvlzHRgqpC12nNc5eUfGhCJEXALjvZU6RRUEaYaumEWjIqpDQbG1QNhrG7PDnb
0/97boTppy5nS50lWVSDyaimQ6AkkqfbZnRB4xjATejE+0Cdh6jj9kjLIptt3WtJZMyHXB2IJbt1
baU1cb78trOO9CS+2H3uZJUKO/ax8ELQTymWH5u4Kx/TH8qVUUkmbjPSnJgTgma1ZKhEOHAqekd6
CY+WbMoEhwVNdafHGn67AmLUvG2Oy+vlVZcZEFbdHrrGrmbMVZLFIMp5akbHTyBQkj3/d3aEwFXm
hlF3HHbi/Ng1exeI4PZG1SUbXDIaT4hYfdWrWmFguuKn/pN7l36eJH0zmyHx91oLN8b/OAqEDDiQ
nijDailpVfTJHuj3sQs92YRtRvoTS8J1EtgFQ18KWNLyHdpIe9AYJQTtlqqsm3p73/+7W0SaZz0x
ZpTOYQi6R86UkoHeYPOQy8u/ORqUMqx3diuow5xvSbMde6z+uvzNgweAlWL32JUucd5sGWXF5njW
5zr+Qp5DvMO0SlJW5VQC+KHucf0lxlQQLsORbY7HAQPtmvOHrPkaE05CTA42AyW1eBa5Y2Cg8a9s
HVI4lKD5j9uS69KmzyH5iaw1uKXxwDi35XHo11UVkkJtEWZpOA07IPCqAo21YS3DOG3GshNb6wY7
GRfS8WOm9LAFxVkg06jkBJD9vBDO9GUoYnMEhLnvkRVqmekEfRJLgsCmA5yMQQhpUBwpGkfFGMrp
U2e9WdWxTqnkLr65/iAcgYYKnqeAl5/PU4ISA16tSAwh404XtBzmGmlySio1GnPJ+m+eZzpEj2wT
wGBoAAmLktS90i+4tkQ6iiXhPCyfnJGr+6QttSCZ+9RHc9qN6c5mMPdTTSZXqyXRe2tK15ItGoYB
9wH77flwocS7khZUmNLlZ5Z8nv6iRxR6Vb9/XzgdbJfWJWsAt+ZJF5TMJk75nRsSv9jq/YICCFbL
QGIffcnCohkcXC3UQEWwHq9zlXMf2eqo6+6mHpKyOofaTgrCYCBYsKCsuM96dzdaHZmsOyeV6bFs
zShuimi9epefU4UZhfqZHU8U36JBOidAToj7VZ7fDq3sKbxpaCVZAWQfhMUiL1VbebHugkA+Ghb9
bYlLLzRSpQ9S7LvwcoxfF0m8XIOo3NBBHQNFBrGum1bdRGunR8NZxZ6Guo/q+bZUr+ii+237UqGV
cSkk23ArNGIGQfwLHS5ESGEWralnU9NOeEmyZFccGsgT0syfEx2qygmJZfQHW9eLU3OCm9Kiq/RG
05BfS50rzSs+53UBkIHGSaOmV38xm7+HJiIyIBEDRoABQ3OrZ7TrEzo2pPQWMj0Y+r1Bl0CV9R9s
AWpBPoLHEapfoKYRfbLseJotKdozy2lnaey6AltS/uBCsM/1IOGXBfTaTm95OkouB1ungoN2VwtM
w9bKEnAeXUpNtwfbRGKD8jT5hXw8hJ3HSvuLGHZqRbiCqJm34HTD6KwhO9QGnjjZbunq3eVl23KR
UyvCta3IvVntc1hx9Pmr3hJc4o6gJfNTUwZz2drY6MYB8RXuH0jzCWdpC+egporncox0wQGMk9/R
qKz6KZ3+ogYAfis829DfiYuNqOs3cbcY4vWNYC8uODUXRoO85TKhn00v+G1FRALoM8TCDBMJG8V4
M/EmBy2MxM82U6JAnoC4BHgXFxxC547WlWh+NDpUpiweekD7d7vqSVU+8YRAc87r3vrpav6Jbnhr
fsmS0s8Xv6iu9Pbusots3R1c9ESi1xQts0Dpnn+FsSh95/AaTcDsKh2THa2uePppsOedQWXtuVvu
uAphQBjKAD5FXDrFaZquboDoGOJiP7T+a5EnfgrtxMtD2orDJ2bEtaOaW9SOuuIqnnpG7JG4P9XX
OLtlsiafrTPm1JCwiafBsPjQ4zRjv5pXmGITeViU0I4DWXvB1vZCmRlRyVZRGXhvJDm5CbtglcdV
CLH+tnkEgdyfw168018XaigNMAZ5bOHXC2BcFjWCjgVrUK+xXpv4cHlttgYC8j4LaXdcVtH0e+5u
hVKAZW3t0C6n5sHm1gOtuoOlvP2FFVQa0DJnWSb4Ns+tzBS/2oEAKCq6DNSpxBwfnXmQuNlmjQU1
X6CtQJMMKlPhvO9HprZTDnDN1IQcRQuD94HlfWbgTC5KqOrMB6/Y23QPlhNSGkdFdXaXh7m1nzzX
tvGPAQSCyDnB1CbThxmT6TRZjyZxb1cDmxWwomxIoiT0j9M/SLuiG/29hx9dbcKsLr0SF7WHp0w3
cX/oQPTIx8OaOLFqyXXj48BgCQcXnNLVIaW1etGJuy+95yS8QdsVHoApGGZAM6OmTQhVC6TO9pcn
8aNHntsSPHJptb6tM9gqnu2cLFhGXWJhezS4Xq/t5+BIFQJ94Sp12Vp4nrERaM9MM7JDWRUtGezU
I67D3P/SnrCdFxClW+3QAxeioMPF+2WUv7DDpIwn2xOH5DjIqPAcdAT37xqeVIM543Wu1N+AXb0r
2/yTkuQy/qQNjM27MDY+G/BM1OnWI+zEG+LSLdwywXi0vCR6Qn2nUImNtwlPMlzjO2J72SFv0VrS
fuvrq652wssusrWA6Fr79wOEkSqFPtrLggdh5j1p1g1TboxwlEH1Ni68GCZeRaj/oqcYkgjnw1TL
1lRaPKqjPA27piYogdIxCxJeILKgBcik/mCVxOShJcPebi3liWnxzgsVJ0hNr71kJXrx8j3AG5os
2bLx3kVZW8etbSXthT6KsAugmFeo9dRhEnsltJqD+1qjDx6VDhCDBHT+Mc0BtwYfvN0GVrRnIBuD
nEehf7m8lhuo/vPvEHaHndcjb1p8B3t+a3372ARW9D1+pbv62TvynXK074pH53MSSOyu0fH8QXpu
V3jvcz5rs1XCiSD+XYal6a84j3qVONWPahei56yU5Tk3cjWwiXwQSC9WUlhVsKl6RTXGEEmIkrJD
F77pt9Bpnli4YuHs+NgPnBh9RBfJQ3ijP+Hc7upvJzvWbjqIX2iY44ooFbkd7D0NzDv+BDQmbnvd
A3eJnRDKyPhl/i6Z59WPPswzqCSRD7PB0CL2vdQpAxOHgmhrKhZRmx9eT0NKp73uTbueVjdZV97l
EATSBgw8/2qVs+xauMajD18ATUtc7ldsr0g10tRDzDOqIn80j5/UBu1fXvsdd6wvvFVu2sF8lYx4
07OQjAUMESKh0D49n+1+KfjisQX0AGoVAOl+TJURYg21+2A9uZnfql+a6coCpythqmS2tyIjfMte
eRBwDohsOI3DUdTudZQwb+HL5a1RhrmkyLE5mycmBF9ycI+JY0dD9KeBWzBSNuCfsomS9j6XgQU/
vvrgtye2hLtAYS9GMjsmktu9+6PzTAJRiofLq7UuxgfngOSVAcQJ1kvM1c9lMyDZBeeATCgxOiVE
8akawKumvaXKjav0pJKdLFvR3cAK2ZBwAzmSmLE17GVW6WLjNmVh+9tfwfGk6b0kvm0u04mR9c9P
tnzWVDWY9R08mAuvCjPPTsLBU8nSriLSTkdJwwsqsbnpfegUeefFQNJNOJebzMX5UVhZNOnPpUqJ
y56d6WsFEOLlNdsaGwia8cSC0MzK5nA+thTEcbXeYINNGEkA3OQQzbE1BOYypL4+sp9ge9AkNjdj
91qYBg/aevf4cAeO6TAXHs7k0b7mX6b5zoauT5MmvlF6/pQfXX5fOJK9tjWhJjCAINWHm8A7zwfK
ymwYDBfbmYKOSfHjDClo5Q6CdpIDYnNCT+wIzrIwe7JyG3aGqfmuVo8to3vvC8grd7MSe+Ty6pkb
Ow4ku0BbrulgXEDOB8WXumJKl7LI+aKBXkHGG746mbihT39ecA6j1vWpHAsW8eXrmMSkBgN+rTz2
ylHvqD9Pb5dHs7WZT80JS1Tj9gTwa4l2stEi1XjvgqpNSvK5FaROjQjr03od5XmzAgMHDzxVd/GY
B9p0b02B54YsAeRLCqRf06qXplHYy6XSTVMDxd0oqfZlc8iSZ5DqkgE5ZqX5AhFFzXrJFvP+8mRu
+vuJawgnZw1qy6nocobEB/i4tAd05BBNu12Qy7lsaPNGhMSN45iQNsVTXcgq963O4m6BOlSq7hsb
vGNdTpLRg/hIT29nJd2nlh1OI0TF2dWgxjutWMLq0QJV2KJW12rcS3bglhuBEhICT2uDFWq555ti
0vLOUqyGRbN645hPeCJK2we2Jvc9pYhSGhQ9xSFDoMpMp9xiEXISRBt+rUzXSWsTXZPN7pa7opSG
BBjUbPC2EHa4qpeewhebRRUoHOlVMmjXXZlc52vfd3k0FvZ5aCSA4K2ggvoAchNI4ILuWnhFDI4x
q61hsqgxJpLhTSoFoG1g8Ff62/WqABAawrEQWJrGi8eUoyjoJrfotvcz5WbtEh2Dsfi6XGs1uqsM
lCbwIlXDdtz19h+Xx2Ef94Z3dYC16e/cRThVprpYH4Wsd8sdrZWn0ov/PLF5bkTYgSaFbhr48fAq
jMud0TDSOJMv53/dcveTsbwftie3k6TlXucaeAjlrX6VTPfITR7kfrhpBSDLlZAcHS3i3a6uvdFd
ET9RtqBRo9QAwOWl9k3xehm909ahg1QSmmVBkrw22p2vTe31KHy6uPnUSu6PubeHDCy09kA7TBCF
9n2bqBAIoLeXo9jmjgbTOmg84Y6WKlhNUgslKnW9HjRXs+JcczR/9Fgu/lfDW8UbQEepgjFIPx+e
geVqynV4AN0fMsM5gEPLyvC4SY1dUc3QI5BdtzaX7sSisJ9VtM3SysIdmbP5yuD7foZkiyW5Xm2u
moMHBprNIbohsnRYDTfiboB/MPsFvTPtzoqvtPGZ1zh8GkldZzNArZWl/yHtupYbR5LtFyEC3rwW
LI1IUYRcvyCkbgnee3z9PdDs7pBFXCJmNzQx0T0ToUS5rKzMk+cIyFCrcIvXU9gECZTBVQ0pHaVv
Hv2UZ455Wrbm/R2xOCIV0Hk8O7EZ6ZQwZOUVoLQQW7XIMs71D8jrHtoaHDr37Swuz4UdakOwtRKH
o4omet58Z8nKXbi4rdFEMtOQ4pqiYXSd5Ld5GajIa/PosuQnvRkgO8485ulKuCEsXVTg+oVUOIQf
Zkac60VhcWon6LTDpde9+t4wsWSM3qDpwM4EW29uVo0mH2kDf9pHZcTrINYIiCi28q7oGBO5d9lg
k1R0yoF7DhgOIkgZn1iFFiUbbhTQK+8Vk1FXUf0aNoNkgaeCJWqIDGk+JU9dWvVEiVukYgK+OHYR
vsMfWg6CJUXoDEkf6rkMyB2by6MJ9E9sd3ka7Hz8ZiJEAEdB8WhN7H32GHTUN2tH4dkNijzERdcT
ApLnUs2lKd4PTHweG/GMVIZ8SmIhMcrCD94DppJWVnvxXgXCGTANPK4gXURdOZUvF3IoDIhLRlJB
JZWIuvbKucpr/MX+Tv9wihFVOhB093fw8kj/Y5UuSoYpF7NCBKuFkWv1dlDe/eqLEfxNLz3ft7R0
8kHyrqGlEkUUECpcz2ksod+7zjGnYgnAYcXGbuWVa5O4FK6jbPxDBQBiCDp+RI6r4lpmjNEQxTtD
8xpr1SMLeJI22KXmpFlP2KQkbejeH9tCzQ332oVdavFC/Fam0xB3BTlTkJ6NnycuLI+F5LG7dPCz
k5/5Edpe+tHoVYnZeDz3lvmcYAxjWmwAGQhW1nXxnX7xRTSvnQoUXMmgPQwaSqTYK58+Z/G/uw+W
tLmh1ivWllwV6m/Q3UQNGG90avhMXXNNG8CYH6Flr9okKZp/Uwipr3XXLxsC4gdJAJQi6JpVGIhj
rMHr7iG1w6L6wDUNUT7WtJ8XDwUwi6D7gPwV5CCvt2o91mD/rOCHFPIJQjl9m9gr+2XxMFxYoC6O
sa3aLgMwC9U9ARo0p8YBi4kjmH8CMhqMoYI/6H+0SPn4RFLiqOs7kCgrvysTSb5EbN+ZrHG4wAF0
GqnLUX2QupwI0AdQEtJla8o/S5fyjAT996zOc3IR7CZ+K43DPKsgrzBAp7qJ7dAN1nbIT1r5xndf
mJnv7AszI1OmXlTDzAAvSiQoL0L7yg6J/wspfmLVezRshcYr8oAmygBGufGPnfn8NZlrUL+l8SLp
hoI0Ahq0bVDj7YQOhCW8h1u1nPQIrDkV2MSL8mUUzbSW8TLLV07hUjSCEBhJMjDB49VJxVZIE4Yi
l0YJ2pChiKGx4R80WB7SeC1NtmhHQpwAbDfa4+nbcawAIwDABHbq01BsRXUDetX723XBxEwrjFmT
53QAnWVU6ilJyryHPqYpvSa7YI1xd+GEc4jgJSjaoiket9H1JkHJqy3CfEjmvIcI1IBTdtCI1Hnv
ny/JlR1qSWqxUzJZ65J9WnwDYw06hFU0+oJLBJwEPfEYCDqBacFcP4xjlZHHZF8kCjTUH+a21Zr9
WkVYLy6JrM3gZlS7ZbrJPfA1hk1aOdn3nC3VD31kAojzX6z6hQnK7/pqog5VBBNArtTZFibAgX/f
xFLVfsZ4ARbDz/RRdJMFcrwNk7TA4Hi2tPOsyMJ1TRp9dP48r+V/lqKCK1uUl0cavROCGrai6Fnp
t0IPVnCARDUhJ2xgZLIB6uoqN/vkSUh+r6UwhMWNcTFSyuOHfpsx5TxSJiDabzUh484/dHv2ebKQ
otWT3SfnNMawa8zQao32HOmJUxr5c2tD83g3WqJTmSgkhDNx6xlMc6ueeiFYu5oeykFmclUI6Tw9
L5zBmgOZNjysKbpMKt0zXvNHFjQvLxoJzPt7YHEnX0wMdfghujNFBeKzfdJ7diWZPcvb6mTdN7Lo
YS6MUCd/aKFfLRcwIhUuwuuUeWKHV04ftZUN/YOmou67q1mcP+TivhtCNReleTSc0ZLy0G45S93I
uoD3Q64HerThnPhQWJOh7GSj1LnDr3pbbQIw8tmCAep0gzVECxRuenuG9hdvJScO2rSBMxIZMy+Q
2AitdU7MeW3pr55LjXPqGfcjnUUsNG8s+RnICh3xyhkn4/7sL6FWAOXDpYs0owQKYOroBR7bKgkD
MYUCDf0CmVLLi9F53LzUiemXpEiIIqfHVFm5t5bO3KVZ6szxMlMnUohhKZFiNQOaXeKB33Ny+yF3
wZpi6UKAgTFCTXvO3s+E7tcrL2Mb+4KEMca8vIlqG1k2LvOtxNEkq1ZWQtal/Yy3KZJ6iDAgFkH5
ZjH0PKmY+1LrqtIjNtsht23W+SlkB/BY//OM1Nyv8B9j1OqlCZQbvA6wbSEYD5JSP/jtu6x0RliV
hOViqxfXxMQWF06DbhW6brEjVconqD5yfkWGpquoBrRvLEqQLsvoV8oqkSMRekOc+xt02R4SshLE
KgDop06tFoGKTOvQruRzm1+bKEK8NhRrr+F5t9GHDCkMFFNQp0UiifJBbDj4fD13JBXcC1sUVoe0
DR+e+fItEDd9u/H5gCRo/VXir1J00ur1/hiX/OyleWqMYxaOU+IV0FDwZMB2c2SvvOnsl9XTfTvz
6/J2mKiAz2lnZHuoQ1eA+8gHshatX8K7yEo7IWqcKj3z6kfJPSZRanbNGs3E8tD+NkkdPR9oYQBA
gJpCv0RtgGLtS2yA8UvlcmVsS8cOpYj/jI3al76QMhOXYgnHqLIbWTOKsTs1ahHoglwSBhoD9+dy
yS9f2qO2zBQyHprC5n0JJqNQfGrVP/cNrM0ctSnYvtU4bzZQuFIb6EV+FqUVJ7y2H2a/eXEjlhFa
NLoS+y5rIU+WgA62xS3HPoJ4T4gT6Cp9C8B43R/W4jpxaDHBUWahFkqt04jsJsMLACEXjwOiGF+P
eycWSFN83LezOH1IECIdjJfRDYuhV7KxN80QtqhWPkevi3WP8x6GYY2yc3EfCHhPzCRuc0/y9RxK
ZSKpWTPD1YZnuXUY6fxfjAP0EqyoQnMBstvXvz8M2hwpMeCNelBNpRKQK8CVst0a7cBSgRudUX/b
mffKxV7w2DFm5B61DYaDKc9KYzBNonn/G2k4u1d4wGZKUU8q9R3dVQ3J6kcpBqqbH/YpFtNHd+z9
cS/5fR7OGFllfkZdU+MWmKEc436ukCFXKG2Qzp9ioq4JAS1bQfQJATPQ8NE6QAw0hRlpwqiBDK6L
zwZPQrF/FOOV2HNxM4Ja7t9mKGeR+nLfgFYJhSMwJkLgOB7QD5Ss4RbnKblw73j8axgF/PpPWzz+
fL2EYsVz2IwNdxarlATnPrLZRiS+CJqQsDS4tF05ytSoaHt05tQbxChupJo7D/KmVsAs7GVkYld6
W9aMUOEUgB2hN4YYFN9rZivqMRAlHvt8f7PRj92bofDXU8cz0HboK1hhT/UHdL3sJ+9P5fyODiX8
xspNRe252RZ66JB8AqYX8oB0B37aawLI+VjunFeVtNc8j3vycon9DPCkN4ApkVYqicv2gKuY28s1
gU7SipGgAg4Ee51ij9JuyDnC8BmQWoqzMovUO/VfI/vbEjWLvcbmVY9r+OznppxsSg1hYfYQGWL5
XidHhG59z6/sQeoK+8skgrYZLIy/0IV0EZW6IRdG7lxkU79hqwJ1sirLLA1gW7Np2elJiqpkJKko
Do4/iMJmZczz/qMOHYooPPQS0MuITqJ5/174TbQzRM1cAj+nL9GfsiaDKx36txQSBM0hG1ZGu3AY
roxRfoTpkkbOYe1ch8UuZSszaWJ9HBtzZVBrdqjYI9WUvBBy2Ok72ZAC/9iWKriNpm0JbbiG0+MW
algQQyBykh2LXtuocbxlg9iOfd7gxs6+/z2Li3wxx9RdgDZ78Br1EobtT64vbrl8egjjUh85YRcm
QMVnrMlE9cosLJ6bC6uUO4XiXwatdljtk9ZqZN/yvNCIM95qunHF1Mp80/CWgckjTemxiRrwwPTi
9KbUh0lU1hJJdJ7tr9Py95B+kgEXm7WDUBvgKBgSm36nyltXJduWU8nE5WaY86RMGCfAlcHKk5Uz
IkFngi7Ha5pcK6v544svPkKq8y73O2wuBqn+sJe2yGUexEjeSU1nSGW7SRIQ4wtrc7zk43F4Zho3
EKmhojAvwoVdv4xFRgkZuIr3oUFBjHRk0rednZ0KNDKQ7v3+pqUzK/+a7L/tUYe1jMBBiswqFjVQ
nQJCtkUomHna6UOBVicRySOUk1IwyQ1ghq610Fqxv7ipQIShzP1+AElS3ljTYqkpO5U7Zy1wA2P0
0I8RIGfdYUJRpdN6WxqRyxrlXT0B4ofyfQRl2tCRmYm0wgryaHHNL76FenlWA9cM4APkzkJi9Sx6
GkB/ZiijiVLvhLxp/N9ceeB9w+wCNY8EyfVSg1u3TNAnz53H4R2c2/1kcVBsWhO6/2l5uvH9F2ao
UaGnt856JefPWQKtA2DGwNZYVMDKi2wEJaO2QOunHvW1Ruo68vRUAsarboreFNRcM2p1ird8PXh2
0DKD2fHje6gM5U6BZskWQk6iOfGAfihxPhno/ekOflpEm/ubhHq9/OxRUBoiJ8ZCfomj69G9ryGa
F33+HHvlsanys9+qa43yS/sQdWgQRM+FFwgFXy9GqEZth/4PzJI8jk4o+MpGrTm05HvQv7w/nEUH
h2cMohzIXqKCSt0UeT+KyJMX/FmJhV9xJFtyYvf8gRfAoAitlZA3EvYjKEM9iWtTGpBTzXLNvP8R
1AsXzzTgaECNguct/sHxux6vMhSTFyp17aKvFi+1REdK0PCE70L2DZ9/um/sJuaHxAI6bREB4a0u
AVhwbYwJmVHkmK52u7g4MyV/CgdoWhdNSwp22jBTgX3P9uzKhUw3A85jhFOZmQDmlCp6Yq/N+mCL
nlJhqN16Gi216ewi2VfxCQeNqSerGd8qlNlY12/Mjuvsvt5MkPWSGuP+4Gkdq5/PQPkT/CJ4WnFA
NF5/RlyD3npUtdqdwufpmAk64E9JZyst8dA0bo62z5hKBnBbPvdT7ULZSjmzPRWFGUjbZoQWKyn3
AWeHAkEd3MvBxm20w45LSMsc6/Na7oMuuf/1vbwAPkF0oSBmpPxSoJRCHZde7RYb5TP9Cs1OL6H+
Nzme0ezYx8oUcB/VTmU1Vu+0e0hwnftdY0xH9jA60co+5W6c8izPcfE1lPticjFm1BCzx9utiRy1
3po+YXTE67gYPfL7azQi8u0bK8+EhfPBg68XDCAgoIKS6/z/L+7htJ1KX8vYxuVCY5BzveVfZzlt
LofHhO+8v0VuPQJEJqByjNQGaGixaaktUtZj7zUNdmrUFY6SVW4Wv2tVYcdBAx0of5/HnDFxEDOQ
+++G+WrV1z5ZA6fehh7zR4gzeAwZc/xQpzTyGr5jCrl2Y2h35HIFhGp08k9SbkQir4+NkTM+KbXO
9Mp+7vLj3lZmYcFNIBcGkhJgBUC9qlJz7oVZyKpZ2Lhi9OpBLLfPvyKf3whpRlqFJUpxLOJgM7zU
1aYvHorEd6qg0WvBkPy3kAOTKC+uRAQ0jG8+CwKHrLeIvAg62xTqWmB6XmrLVGhcoQbbmbDPK53x
7QHR6BCRXJOMof0OB1uOHkt2IKAEMWOBX0kuzPN+dYHjG9Avhbw/CP7wL+ob5D6rMg/3k+vnJaoX
GpCSas+vYShuI8HZjISurFkbSVBuhBKqYASzcNe6aAGvfT2NzVh9CYWDUlpJ73q5gb7Ptv2zsuaz
M7ke3CzCNGPZQV8I50iteacBIMpGgXRWJwdlvfEwDro4gCJV2mkjQUSAuuUwONPqa+b2zAH8APIH
Fc9x5NSAC7s+4Qz4kXml5NWzwTjW5jM00bFMOF2Xdyuu5PYCoCxRByvhpUbiKlga7WJfbTJjIF8Z
UY0JRV1Rh+aBbnGQmWucDoXazgxt1ZAhOMeZoRFsU4vd+db0uNZu+NOifDXz1FfNEdGFh8sloZUk
+IFzq4/6YER/1G22yaDtCLkHIuw4J7ESI9e/ALMCfsNARwhqy7LF2Lyl2DwZIfoYW4WdrDSE3Ph7
6rOoB8mUCGw9d9mdex0EwbpiZqQAsGtNkYvu0Icc1/XyUxuPA0tcnkc/dvIXqLhj0Jnh+uT360dF
PFLvPcKSld3+w4p+M+fI9CNZDLwjMD7Xc66xTJ9KmaSeJ6vHnAuO5ExOqHPb6DAaqYFSrD6rDhpb
zKt9/6TN46FMz4IMiEGA+QGzImU648uGH8JOOwe5q/IPJfQCo+o9LB4SVEjvm1pYQqR40eDJ4+6c
017Xo+yFTg6qCO2J4UjyUgfg3EdDVoG4BfkYg12TDJy/nBrZpTlaSWPigglbuWTOCgqgZfSZ1v94
6ubqNXQ0QDwm4KFGTZ1UDgJXAe7nCk1BBKkmamGBGUBHAKFz/lrT3O1Czahq0LjOakzIlFMHQGT8
OkICBNYAI/YEEHW9869ivRvXRHMXDf0I4eGUY2fM///CASTi2OVZI4Qur5aAVJipWyB/VjpluHKL
3u4HzBlQ4iCmYTW4W+oCa5H7lBQmjFzlnMiAoYiJmXsNKRk9yUnI8iaYfu7vwNtHL3of5JnYhwOI
WbpZMmT68iKK/chtoHnePnyK21H/Zkh0THW0RNox9CvfWaOxC/wE5lrBhoZrw7nAPBga0RcDOl44
muupVcWGbQYhiVz5udQnA4KdTm3p7evKKG8erZQZ6grruTKqoiCN3BS4WAno2NEsSaB/ToTfVKZv
iyQ4tEYFgGwCBNH7c6H7xto9ws/78fr4XY+VOh0JAhalDvERxZvvMASCQXpHWrjuCYKwojGYjxM0
gsGvTgpbJXCu6LI6siRbWfKl3Xw55dR1Jkcp58ssplwhI3cUFF2EdGuxi6vz/Um/CVIx57N2CrLl
CqIx2hnU4ijLWdxEroTEoJoFkHwWWZ4o3KnfQH34vrGftyE9uZfWqFGVbRuCXKWO3PojNhO9szSC
7aSrJq/zumIBDEFaqzA5MhiT8fkE4LktA+Ie2vkeQpOAgzWkfpdJu2FJZUPj0m7174pEDmNEOqTq
jcFoDGajrqwFDVb82f/KzPPHooMPdx312UEUdVXMi5HbWYLR7TYT8R2FtKcJItU8gNqjzm4bo9iU
dmT5p6fW6i2Z5BvWEhLcvR+pkW2HgZxDg3lc00deXD/cTvAOigigLXU0h77BbRHOn9ZqgAI5TTsZ
Tck5MuKMSCAp+3R/CZeOB3pXZBbEt+jFEil7vBprKdOVMTrx5E02JXrubWRG2TNrib7bAB4789IS
5Q2qtsSjboAldiSC5ZdW2VqesktKWzQY5Bbe2Hzzv42NOvpBpRUCkxUYWwtFneCxHQ5dOJBmBT9G
l/2xndCLMl++oGFGVZLW0A3TOONArxC5vGJU7S5NXB/B6LRBjwoRAMNvRcSj065jnN6Ozxy4QL7q
NZ9+u474BmiqzIw7iKNoiCM79YHEMWHsyqNTKUcv3HnlA8993p/RxaFChOanUQVoDY2KnQZ+wMub
jWN3sLSj8F6a6XfxGBn8JjYVG0AoE3IkOSlXUtErZm8SED1a2HxoIsRus29t8ZSfaqO1NHPathZr
FVvFgOc58iuDvXXZCBBxCuc8HfK7NNY9Sfw+ifkhdgPG8h7EQx07o4cUA7eC0qDVkef9g8gDp0+W
QRp70zLNhnj3Fj6buNO+Pr0ppCQI9CGGYoFbmDzZj/v9q/31+PXlvfXH+MgUpFvjvl4YKnLLEAFA
/hqETT89mxexVgoZexBolZnr/cos5oMzoahtrGyd2zAL9V004gLeI4CegA67x4Irva4aMnfcii/t
r+Do/wK+wpYc5mn805j92XuFY32IWZIXRrR2Rmfvcn1TwfrMz4SGMRAa0wn0qheatAyEzC2MYY+q
wM63AZCGsgtu+uRhDXD5k7u9Z45yq9wIOaVYkmFukzrpaYCatc5utEO1kzdQw3QEo3yWDrUFmQq7
scNz9qy5nsk67asSEfXAvCfPqwuwNgWUA2a1MGIKbf4mAOALS9ZLO7AASDd4I7e8w5rI6eJ6X8w4
5X2LogurMFcyl2EaMqknIXmQxqPY6lr1LPQ6yKvvb7DbaPN6halLvWA6ZQAPauay3oHvEkMod6H4
DymR56OKDm90/UsoLiIbSq1rKPujoFRs4Nbg7OFei7U018IgQJqAsA2SpngEC9QgukwDnSTPBa6k
/BmaRyazQ28NcrRw2BH1o5oJfgbEiTRl6yCl2iDKeeQeBUM0n3hSrzyobtOSeFtcWqBuCaQlM8Yr
YIHzn9D3RNTokUse2NHOpT8qb+Wu6O/EvfShQaQJNdz7+2AhdXJp/eayQEUq5fkR1sVffqn3L/GX
ZE275LM3/AciOGNkipuw2BTPApHX5KwXrmHMKg86LmwSQMioTLmYZUIrVCWePCnp8dhxqpO8BlGb
D86lb0GIgVw8jIAiU4L4CHWO66kPazn3c9cfGRJLBxUZ0ZUppM8ubYI6u1nrKY2fwkS277+Z3xjO
S/nCf6Tb4BzirSRtY49M38khfexddiUfeZPo/8s4+v0wkxgjnWHoqr7K1TGCcVfYFa+BHpzlfWIy
jzgMAVm7GegTR1ubT8vF1RfnQ1kMszXQAxhDs08CpDW6l/sTSkf1sxHEvhw0sJBvuoFIgkFqKluR
zeF6Vdkqn+NUHya0SK2RWN+87GlD8/68GE3ZN2lalFPuCsQbdX+XPyc7blscVGftils1RU2cPLGF
yoOYyWV23kOxSY6+7e+Dp4iskR8urdDl5M2TezkmLYbblWFIkfBi9/6U6D+J7fsLtLjpUNoRUQVG
AARRl2sjnMwIscdxudtvRVBlku6zeNWeQan7rDxKEUlXiiY3ryEsFJKdELxDIhKJO5FaqAo3TTGH
JK5w5BPSP9Un9YhIcyd8h8c1p7Sw+65sUSvVgN7eD5ikdONduG2I55RW+7pGsDj/EsorXRmhVimQ
1QE8/zASbJJHwWGP/H5tyy2OA+hASGHiLYmi1/UahQCg83FRlu70u/8QDsGnUBH+1fu4vxV+mjKp
keCKR1EXenjoCaYL4rwUJ4Cp56WbvAX6sHuyLWvYEUSKB4+86icnIq1z3+TC3MGiyrHwdnM9l7r1
wXAYtz5bl2765JeEPzY2tt0KcfnCKZpVMPCSwWab++CuJ8/PmLjMGaZyWe4hSjTCApju+ysXx5IR
lOeAngZ6g4U+5LURUJakXFcEtRtymwjoMFAaqgAS3J+t2/sPz6U5e49iIF5MNJpfSrSqLMoM2BCl
QMExgZZH3iaJ+b9ZoYbCtgx65sFHjXrjmeFzkg/jyjhuACCYJgxEgw9A6QMPIuoil3I1jGoPJlpu
O4kfLKNZMq/LMtJRj8VIRqvRu1zX/C0jgENrk2UrW2JxIkWoEGDv4VlE11y4WI4lwU9rd+ggaA7p
zVRvq5FbG+ayGWDqAS1GLZXGuUhB642jD3hNhc5bCZTeej7pWadDiwUQSf6NjX910y90zUDhkltj
uqEDsnmOgbKZHTtasAEkvN6RE5MC2ucBn1GMlSOxr54cmSP/AkXolWHebv1rQ1TIxAHCBvi7Urtg
3dNT9PF1Bbo77Pub8qYqSg9n/oqLu5CRuFwOcoAgJAK6EKt+GD79rwwU3pvMAUoJNcHQKGxH6clg
VcaJJ9uAtEQy5uy7j0T7ucVf73/T0vJCWwpULDO1/02hOphyKU3BxOfWShg8cRqrGdMU1Csu8qZk
8jNyIPpxiYBtUKO9sjKNU6CqTINigrrldumTYbF6ZnE7BZknYFATR96h5ssburZZuax/AGDXNwLW
9sI25TvbsmMBh4VtcHi8PqAYrRdGtZG33bG2kBG28s1HbqXGCwsulcQ8/7k/wT/NDPfM89eLnnSF
wLW+37qAYFqqXRwlpIhYu9h4CUGO3ZLswVH03kIR44nfD4dsu1b1vsEI0LNPH6M+HXpWwAz4qp43
n8rrUG895a0JLOU1EnUuwCOvtuKS1JydMZOdNlA1M9jszyiAmjXfg0xUVnKIgjFGXkfgIdBlxkg1
/NfpqfXtfPiSoE3Sgww/dzTWuj+BC6EqUgOAbONSAoMx6p7XEyj1kRyELbAjfqGHxb72TZnZMU79
mj1o+7XLfOk84OYDHRTSXbPvuTZWtBxblQzbumz70Ykx4frQuD+eJZ+GsASFC+Bu0JpHxY5hFIrK
EMWti57QZDs0ebYBU2Cls62mEUDgyxV7C8EqoF/A3wD9hV4bjobc1WOM9vYkbfF8kchDdJYenDMg
bd/3h/VTa6D3+aUZepMpiZIxEcyMNtprt9JZ+s3tLOuBM+THyvH2tvSL2IQ8deRpo5nRh8lsTieW
BL9OLfAe50IfyffK0IX5bN37pnm1LxwuW9WTpLX4JnkksbqLFEDLntjA0lDFQDURmcRT+oyqVuFO
ktW+Qb4A9EZAZCtG6YxgmavN5lmIdtx3w21q/lMzeIlUe280grX8102lcz6jl9NH3Q1VWjdZUyet
y8e7unsQCh20Ct++lemaofek3+FvkNMgkRmZla3zT8Yp4VaO2g+a4d58UXuTHzqW4b28dfvUHmMb
wPSc/QRey690zWG0Uy1ttfSU9seymIjQ75JiE7KfhZzoiUJQL0lTXWDeJlWPH5TK0GRj1J464N1j
U8SDWdz2vJX2YHz9LjZVDwYCwjF2FR/z2BxUHar1XHsIisPgPUY1KKFrqA6C4KMnCZRmvuLUbvdq
YU6yJWzC35Ef7lQfmGbiD6tUPLcZFF4BrTD+QVFtLrJf75taqzvQzbe1+/br+AnQDEOaDfQsHxny
CZVilJ7n8jOy+wyoSHxQVM0/uY4/4z8yABUdDltzy5LtR+I8CyY4EXG1nyHiANDViJT1Xz+9k+k4
A/eP4dJphzQJOn5FhKVgJaS8ZVtVaTooI8JCZZOw7O9Qbh/E1+hDYRxZs7KqcdX2JYqqta1ze9JQ
FuDnjmZwaOA9dD1jQh4mHrJ2jdtL3UTqqfwlRtobG/kPWjixK+d66UoACSlY5VE6QjqXLgELURVm
rTzjdoVkl45uLdVGwYqGgsy0/BYJx7QjdbmWm1yKJK7MUsejFEq24me4sHYE10zxKJYkOcdb/1k2
euDWBJPTecJsWINDmo3Z1OCkKZ3gnxZD4ClQzpkTzDO+5kYepFfCQmTAfeny7DYkmmrxkW80z+MZ
JHeDAICCiQfiUSxWotfZV1K+AdU0HuI3wA9B7JVa4XSMUrFiEccw0kPO+6Tm1zBDN6jJn5FdmKDm
lwlK5KQGr3FLzi6wlGAp6fjA7nwrZraFnhcIf/vPzvb7l/unZiFrgDm9sEwlJ+Qi4rU0wODwiLGq
DeiocZK/OvL7N/ANWE5Or3BJ+YaGnzUcxk19lB42FXPwop9NbRAAHPsgbjv0ccKn+NsAPgV4eP4N
vVmgpLTGNT7PG8AgbZd6JPeKV/kqg+muzQpQjUCXdQ6QwXgvAQUvpHiQeCS3slNsaAC+8CuF05s6
A2WefhNoqed3OeiEkYIs9sxBOWhPw6tyUB4Gu/3UHoOHtbTd/7PKSOECbo1GERqFXPl8J/sDTo43
kPQlfirOgTU5mp7/DjD4gKTQjHgX3HNtsj5JDe+gmvf32UKict5nf38BtdSsAERBKmKpC8FUEt2z
ITiWOjGYPyPi8cQ7sqXJ9n9WrC5dZ2hSQe107rYDK9u1c1YZ1suEGmEQ93vYyOhnhfL9L9YUBSv0
N2jvZh+5ca/icXkWE7etgYjl9SZeWe/ZP9z6j78/gorF+lpK2EDG5KtJ25sBB1/dh0Kud3Lxen+8
i55qVmfGW0EFRzVlSfMHjc8LCe0V0xefP7BVo983MK/SzVAuDFCuUBOKFqRNbOMOe+ZNciQ8hHbT
s7wyYYu33I/K9L/GQblDbqoyRei5xo2/hd/MW/ylPat78Vwes3xlQMv78mJElP+bxqyYQgGmppbw
vyAhmD4kgV4CLrxj98ODBt679/tzyM2/kp5EMA2hDAb1cGRqKe+jsCCrAf9m4xag+H0Hbuk93UoS
GDeHFwju1DvFTV/9DCp5KxmPxVvmwjAtFSfWLIOwQkMnCB7h1V62tTdtB0EhPAm+Uyt8XFMMX3I7
cwoLlybiImxKah2jDF2oGY8XX1M+4FEdyJUtRc+V+FyVk9MMZo7KEmQ0EoBWRzKwjijqVSYQaPa2
+bZKPT2LMyfPrHyNmmhpKq6+jFr2tq8Ezhvx6BAjhy93ErpPuseAf89iKAMdPMYq35uHaZtEn/cX
/8YhceibAwh5pulArEo3Ildq0DctwqkT+tE0AP1lHZfgUzs+ll5lcr2Hjv413PhtvhaYyplwGCug
grmL5uoI/VpE4byoTwFz9MeTpzHGIB6zBoidaju+BuDBk/d5awkgftaMaLTZ9uv+qG+zYPgEwALQ
+TazhwHsde2H80INglBr6lOroO2YMOCSZH8lfGMGOWtxEqPLCt5ah3DcJOVGCYwyfeSZ72kc0bpV
HjWoyvzxGbDu6i2zsiA3Hm3+MnQgzRQwuIToqvQkNW2FvtH6JNSB0Yn7kvluarcf3xpZcwRcl/dn
4uYumM3JIN1GBI8w4OfEXLzLmzxlwA7S1yfZjyGFsNPACCPXa7iz+Vq78jCUFZ6abklNk1Ee6lOf
fitNR5oGDPBdadQsMkjsUxxbEe9kXqqXrZNNz1ABWHGrywt+Mc75Cy/GybaBJPlofz61pR4Fma0w
jRmVGSSpxk095QYX6mJckAklyvj9fSj3YvyraZ5BKWN6geHlW1GpiRY9oveM8zPnv1gEJGOxIVkw
59LxV85nbChHExQwAEFofWfwaj3pNv/cCJJdaPoCWB7Cz9RLulXVsGoUrz51KvNZ12HlxMqU2Kip
r1E73GY5sdwQFMFzfT5cgFBfT3YttAGI1bjm1LHNLzn0TH94mEKglEX7/0j7sua2dWXrX8QqziBf
OUiyLQ90YjvxCys7iTmDJDiA5K//Fpzz3SNBvGJl3+yqvGhXmpgaje7Va+lJ54NNQnQeGQdaBZ3x
PA7PxnRrDYfsqb3LY3RPVf1xKb+k+g4USOl75uchRz9sFT+O7U097mvicfB+tH7bbiE2VveJCM0E
ABTaCjKFSj1BcXlxSR8VinYHzqdQ4aM3p/NzhuYWszb9ynlSug8hoJp2CE3JP3iHe132xDMgiyES
VJQ7/duA90nfBKWpBtA53tjLlyECpteFtiBBkw8qMZ8JrJO9bM5z3lYW76OWBxAvKXAjHdFFHocj
89ov5BcgnHNwffOsXBNnJiV/2Wt5YtkMJqEbW90PwBsp07MxRyMeKvQH3+wXFJtRdhgCDYz6NEqt
plzryuAgkXFKhmj46Hs0x9ue+1zFz/MTn5iHOPWQWRsNaSuOEOwJEFNBO4low5TeA5MBlCq1+BQh
m7MEVcPRL5LoBRQvyZZ8rYgypMEJ744cOlqP0WUgRcVq7bJUm5cpAuYqaHQIWrmJX7eHIdng1Fsd
04kh8fvJRtFGPWFNr07R2O9J2Xh9fjvMW6xHFzE+AojT0UgxldN1uGM7jIYXb0n+TxO/Xt96l3k0
yYC09+ZYs7M8gQFL8zRyGAc/nXdoi0DZE9y4y8P4Om7E+5cLBB4D4cFUHZVxDO583kx9KAsSp1NU
11m9T62muOu5OgfOMtdAputbPP+Xdz7KG2igQcIOvb9Q1z23t8RWDkgGm6IkI4f+sTQTL467sJqH
YCmw4ZN8qwv8ctEAYAA2Q4dZpO/kHuzRBE0VinFTVDou0qYZWr4LSrasXL4swITw+bCA7DqclnwR
zCXYIp3MwkSOLblhZeXsgGPQfa42RTCwqjlMilIcSoa3RTfTj9EZ5jCbyOglEOAIweKUeGgxGXeA
6CWhU0zl3kjYVpJZTO/5ecRXQm7UEJk8B83559OfjVbmtiCtjdyGe66b+SpQhxp3AofvcneLBWBt
6k+tSYvduW5n6TPi3rGtg6SzDmZHN4CjawPSdbSeorFdqApI+xcKo+bAzWKODIC94pfMwja6t41X
VXu+fjb1y8AO3hkHxUQ3P2IXWTW1KOPMMqthjtKm3qXlu8p2UHD38t6fHtkTSdDe4LylDg+gMoRj
+57lz1Wyz907MB006D0ef1rfaUY8R3ByTBuh9KX7Aw/HZzXdQiYcZYTzdeVQCXfnls9RWyTHzAIU
xG1nr03pFmv72pICDe/gYYmULI7wuSG7HojOlX6OFqd/SEx20Kv05fpMr5pA/ySmGfUEGDo3QRTQ
oZocY0m1FE8WqoF7uFU3xbZFIC4fBYGFxaUkGmFlaNhc21rLbGuO6hhSIjH8wj4hWh8wq+79dHDm
NyvrxgNVUuZX89yFEF+tbnvGOr/qcz24Pui1BcT7DBr2eLHjYErPhrLkdcNybY6sjjxa2DjlUD2C
3mh/3cyKuxeCvJoNNi5UtmVIV1kS7A1bnaOMp88UrBjFQkPGfsxbbGNr59KGmhIuF1FEl+P8xeps
vTWKJerG/Dcr3IDiLw91okBf3K9t322VZy7DNrzpTwxKJ6Dv9cRweAKDQ7/nWu5rzU+Tfi1VALc9
3flpjOH1qVyJTWER1SdwqgB1D6d/vk8XEDxWFYBKUZXfaoMR6NptbJdgNOu9BM/qxPw1D+ZuXpJH
ouY3HU02nlJr5wTNiKBUFJkjxMnn9nmutQa4LJcIGMrFZ0bS7EHxuyVGcJmwx8VGgDeD43MJXlTS
cZxZqlRtRpC8IMVBa4JxDljm6X0QV7aXfzHIHk3LYOHaN4q7b4Y2MBb9Dsw+HUqzWfHO7UNetbes
N75szP9l4IwPQ18OqDzBh46TfD7+Su96Ri182KQ82oCx6IafKqHePmovRrPLrHe+leNdO6SYCACK
AM1G55P0rtRNlMoL01hwepJQiY0dMBU3tNx6gawdUtGRCxJNA/z5ctFLhy7rVKrLEk3TWKK5PAd7
hdMyz05BoMTTX9fncSUiQ/ANLidkqLCRZXG9Pm0Kd+oTNdLqXt3XWfHilIrlq4nRHyuaV/uKaSQc
zWmrcWXlxMIwGEQhmYxsrByLAO7smHOXwvAX/ZZ95Xud+wu97T+04fv1Ia6s25klKQ6p1MrQmhxD
dCt601qg/AC1ZDqTp+tm1gaEYocgQhP9lLJDMKtycXtaz5FzX/o4I+3rc235RurXqnfd0tqanVqS
bouZgvgmrmGJFTvX/g0Yoc/UqED/tup87cbddWtr4wJqCJsewPNLZrUkbVSeu2yOiFqGJE0AxNIC
wwlmB4rW6jNtUCCNv163uTZCPEoEFBOUOBddU5CNByVvpWOE6Egwoxkt3WCOoyCo3I35Blhvy5aU
MCsTx4lLF3ev6qsPNXD8oKnQ7+oNK2uOFK0CwFLrKqgUwBF07q/MviaV05pzNLsAIA71Y81pYE35
Ls7tm6I85krIgEDhT1bG93TpXxVkHOJfrv2gWqC691k0O7+G5ef1iV5xNmdfJX4/eThPisYVJUMY
NCXoeHbGGz0HMQ74wQoQB183tTrPJxMgHcPYwSGEluccJbpZeh1F1UdPIByJlwh2bs6xxFuKuCth
CEquEK9HezycjBzvzDQp8nLJ4LF7NYqTfROroZvejOU/0A2/Pro1JyOIFiFmgZsBvbHnExlrSzEy
o14igOuGA4+deaeYeArmxtLeXDe1UlYAfBZjEsqrwn1KO7aebfjNpVmiovzC9Neq+F2Sn/2jkwfZ
8tCz11J5o81dXwXAVILJLt9ft782VAQeQCqiPxa4DOkeVB2l42k5Y1bNqdhXtPsJtdQkXDqoF1y3
tOZ6PrXDcEU4uA+l3amDus+dNdy4fPKrZ+NLPT8ad4uegeBgl6RbG3R1XEKp7D/WpA3KpqVJlNpe
IqtF7XEESNjJwnZINt6sl7A7kY3AxY6WCrwo0cFxvlX6GQF6YipLZI4B1N1VpNubyHW/U9Z4VQeg
VxPm1mFUmM/zX6wLYmRHiqfY8PLitu1uWj33wP1fNr6+PFjT16xxvIKTe5tuPErWDiyyr0CkoXUV
HSDSOsdTa06OFS8RENuqZzDjaQD1vD8WTPPdNBuDDmTYfu30/yJLhB4DZGyQF4Vqipz2beeu6Qi4
8yLyDWoHpt4FTgKI+E3VTkH1dn2LrSw6oiyUvBFLAosu9w4W6HSa8fhToxREgqGWVprX9HUWsqFs
DtdNfWYjpDcnylxQ58ajCEk3W0z4ibPNc5dzm3Atckjy1S7VKqhjRM7lpOn+MjOICYJrPJiYgkb+
xQZDpbVou4Gp1SGBI3tm2UQhgp0xbxns4s5B9Lsj48h3RpYlHivd4T7XTRo4pcYg4FA7IWUDpKQW
O9a+GeM0hMg2GyGwENVTOavp85QmDhRnxzoo0e+14aVWbhZwW4gHLVJOKLxJu7wZ+jZPB2pE9XCs
enZfzU9Oh5KB42xs0zV3eGpJ9kdVmtXtMpZGVJEd8AsAkC6IhFiY0vqgZQ+kBDMYlOKK1KvNZJe/
z/HdQGePTMr36wtsYv2k9RUstHgTqlD2Rj3ofH0H1P6Y6+JDVI0GnYkE+xYg7hK3hWNxakJs55Mt
1CvVMrm0MKLCurPrB8LQYIBYgg/6nkzHqXsgQAIiqVrOx96efR3sRHloAPWTP/+bseI5hBsdl57c
U6UVXdH1dmtElqocDWX0oTW+9cQTT+jL+fyvDWkL5WxQtb5vjGj2qRGU9r7y69Ine3ZbsLCNg/Lb
/2lM8kbSR7RXlRXGlCH1bgGZBQj2dQuX+Bpgg9CSgiMBuh60oklDMibWLA5VzKibbib7ozPfes+c
fw+QfvnZ6qGyu27v0rvBHFrGUH4RXkeVLtCu1xeWgqAvws7cZfRxqg5q2W0Yudz2UHRVoW5lw0Wi
8CqFPpC36+wCLJ4RT9G6PtMerNyoKm0cczEz55sB1ANwnqKWhL9sKd+idBVJasW2on5nt6CRX46K
r2QRs769aPkWPnJl3tBWiR4QdGAj20mkUKAsxqQrssSK7LY6toCOKQE1xr9G1UKtjiB5JISwccvJ
+41NROUG6TCkuGE7iFQz6Gb0YIGFLNCRTmkW2ubi7NqCawfeEFC9DSR9IEZf71s9qQ/cKvKNtRQD
k2cZXXdIKOHSx5UoXVFsycFMNDZW1IUO+aaoXmv+5ICbKfvrG1NsvHM76K/DzrCRQwOV3gWLVL/Y
oCTvtGhJA0s1vPqnPe2seavF4XIdTSDE8eYS+gPorZGGkwr6o7myNbwg23IPOjVISDLDDZFPY4fr
I1p54Alb4lwbqAMCaoMhn7hmF1eoanWWFmnLW9a5b8aUhzpK64Ua8C4cSeYPpPPQstg7C2BX+8zW
D4Xp1fVNpgCg9ZWZQQH8zfjr+nddsFug8IU2XmxkMdMIoyUf0Nqgfc9Qu4o4SLR6MIEO/Klpv3Xt
8s/Ya36LnGU5gqw2UX0jf8zrDIW/R9a+1Sr/2gIpYlP9l7E4Gw/Py+MMPJSJiYI3RKZfdhrayDkD
0aEeacotqWqPzzXkrXyHpbt6eZ0Ur5k3vPtKnCBMwprYdOIaPV+giSdUy/FLVD3PYwWwfhzkdZl7
iVr4So+4Qc0db3xoXc8ujMeUh6qV+/FIbhI2bByzz2TQ+f4HrRH4gUXTF7iJ5f3vtHUx8jk1I85i
N9RJUe3aWJsO49x2UW02qtfUSgy0mDl6sVPbBwWIbfSh8vFjY3sI73zxJTjumtBrA3BVekwWrKvs
RMnMiGiTZ6UhUb736MDunNzTwCBcPvS+etdCiJiE1y1f7gBMwYlhKVpS+4IYnYkpKNwGnJJzjY6X
Ci9Zv3JvleKpSzfeXSsZe/Ayo+qhW0KyW5VT2bGjaABBMTtKj3X6dZg5CMD3SpQjBalwj/bUs7jX
ucZObTYgFyu+Aabh7iD4IDqaZTR0YVSxkoyDHRkk87LK8FzznccAscA5qClUjEvQTO5YExqdl/yE
m6hZ2EApNW4Os3mf5TdJUoauM21816W3F58FZw/mFAi+yfgM3cl6mpvcjhRLPxjdTZOAEnvRAlpb
u/jvQbCaZWiQo0ArvomtJvPajqlmcsOaSTSgBbY9MvCkimxiPu/y/MsM/O8j4/e1eZPm8x3RtoLJ
yxvHMgCzUZE5wfpfpGcHTlEicUcS9UbIQXNpx19GKNANX8rxV9k+k9cJdNl0yveL6AN7A3Jrnjba
58VtIx21s0+QAiUVfdhsyjiJ7MbXlJ1evAJ7iuTpvdPf5eAIv36+Lu++8wFLB9twtIUqykIiPH9t
nzeQbCLNDCyJU2892C9BvVhaFIgQByLKROJWCs447Ze0r0wSTSmaKpvXFKU3+05bgOU26/4G2Ykc
wAsSlPF9MTxdH+fqwp7YlmYV2j452GkNErlknzVPdfycQAV+w3l8nlBp7YDsMHBMQJqIzm4x2ye3
OyAMFu1KI382FRU7pC1jMwsSEo/gQaBd3gZurqGQ3LcGMB1ZD77e+7bTpresSZrWy9EJHR8mtct+
tBCseVNcF6oyKLLQh7yawOYw1jO0ilz8z0lA1RJ9GWOW0vjQF7nq+M1SLg7EMoDlDcaEk99oTc4a
H2y9deVnk8ZeHItX38x0Vn7Ui8gG4BQsZJ8bFW53iy/EvgVhiDLsTLNBmlDLgAn0FWqKfxSC8z4v
+vJHv3TQJgLjB8hKjRgySSUDEMlOi+mNq0PMA5rZI9o0Da3yaW6gW6fuW0L9wq7qbzmZBrzIrFp5
qkDnBY4wFEgtf4aOoPM0McTuv0FRbmAT8AkZDCDA539YxTvqTVVs0YcFvu5t6IYSJPJo2zgWWlm2
fsPiKgDzGAe94OCUEyiyeuW4qEYC8Shk2LrAxtwUAbcW/o9tp13ld9WI4sug67W7VxbLTH5UbgOP
ow5W3e6y2gS/5lzVo/Eyd2Z5nGMg1DZy/dI5B/oHmwTAKjiaT+JLaUeWpV3+R0WTfFT66Dvl6C+v
ZAIbK/J9qID7f3UC/mNPiFwI5wqr53tz7ibk4HQCud/iBcwdcKe3DgCjgxNdtyN5lD924MGQvASK
ANR453aSrIsTZ3ahVmp+pIoToCPF63VlIy5YtYJGQ/Bdo46lWlJckJgF78eeFse6AwHg8DuBVnmy
/L4+FOnm+zOUEyPiI06O89xWbTssUDnFHvLn9kOtoY71tIBPkrONh6v43hPPcWFK+K8TUwrq51M3
YTyoDAXOcYDsxPWxSIHUhQFpWSheqoOa18XR5sablqpeZQ/hxMwbICH9VDVvnHgKsxxaodftSo73
wq44BicDi6fanRKKgSVd/KsnhWdl068FRAk4n1sE6HLi648xIaoBSAlIjuU9zkCwSBIHxsY+NNNI
nXzVfqLVzhkfafLDAUeus9wTknqNfZ+o3xJ049YKNAnKv6x+XHyIdNVZjatzk+NDmgwoE/1Ftwuv
WfbXp3Z1zwhmVZtYwCh9wg1PptYtmponI7anliQBqVIvLe2NXbO6eicmpNWboUBiKyN2TdKlD0BC
BYR1u5SYvyoI1V0fzeqJPjElNvDJaOK2NvkoRpN1HxB695r09+ZrYt0G0kOAv6EIL+OorcbUuMr7
4shU6jvKb+aAin+Lk33LiLT2pdtXzYDzdnSWSIkL6IzdjzPZmK1V1wS8zf8fiXR7cKDNTDR8F0e9
QpsoCP2Vr1oN9nkwO9XJ93+zMp/Mnii2QxvrfGV0dZwTCNBh1jQ8RthLQ0yPbTWjrc4anhdQIgT2
FHmlcyPoPuVj2kDqi3Qx3lkWHw/OVMe7HtCTjU29ZUr8frLTeF1qWlxj7mL6Socq4G00F1t1wtXD
CfZuYBOheQcZv3MjsyACiA1eHDtGXvji/Fa6eGMPyLmKP17G/aQF1dAv89l4cjKQiqS2WYFG5Yis
5wBWtPFBM6s7WpVB0g+7rOqfehxTfczvlabw2zG0aZKFXZYGhZEcuR1v5CpXJ/bke6Q11LVijFN7
EmOGBgoHK8fvpni9vhlXPJKQykJeBEhtJIake4zREeMcsE/oMCBWdvK9rTd1kJZk9ri61Zktv1nE
FJ+Zkxxgo4M5N5mwjGiBAEkF3AX/R1vUF0flb5RBbKG8KciN0hnoS69C2tAg22J3WAkU8VYC0gk9
LlAyvpBsmmLTpvOIUCeHqnsHORllAJRnCVO9eMqnKJ3+/l45MygtY2Gn6uyypTj2QIV4UwsxUOiH
OxtWVjzYmRXpgHR4dZjUxLDm+gOvjQZ9hntuJ15ThNd3jJzS+bOGJxMo+S/EGUPe11jDeXhO7ajJ
eDAY9+ATsJ4KnBWz9mJ230Ogath6Xf8vplFZQSFX4NiMcy9gqqWjFkA5HjP7S4HbOWl2yO2oUGPW
stCxZt+q8bCfnydbf0AEuBF7rZxHTDE6NnQ8uV1DzmUiT6HOFOSWx2WsgqLH6w4sMOXz9eldCSyR
eycW6joEPPMyybvTlOBDcYb8mH0A7Mmi2LwrodlXLkckLBFl/r5uTuY6+bOa/7VnSu+YtqsTpkIu
+ZhWO05v0mNxSJEsCgb+qLLCK1PUbN87/etMSwgXhon5m3W/NOsxLn1qQcTda6ZQe1T2mrbxoNv8
Munih9yb1hcWZsJGOV33jO/xHldZdkiP7pfma4L35t6JtDRUQJPZ+mhAQiJVVZ9Eo+cB1Brf3Zvr
U7VyBQk+cRRORAr5om9nInmPVNacHxvzY7Lfa2djKVZPsIk/kPoBCF/GoCr5gM2XqvnRnLS7lL9m
o6enQWJ9OK6+kVmR6xN/Vh21JgJJA2SiZFLLRk+0Xs+s/KhpXqG88SrQzFe9B3kT8HBG9VU3NPQX
kiPSViBu2NHpMbV2LRsCBeG/bb9PG/mk9Q/C6xa0MygVgO/n/GRn+NB0cvFBg3rrjmDqCooHwPN3
if4+0OeyvGuJ641OQJt9Zr7oQTO8L+YhRSXBRVvkv1hooVqHlYB2liwnSNAYtMzZkh+FZqdlfXez
jUt39YyfGJBuwQXd+MAbYyfF3Su6Hva8nW4M59ZqfzLT+T4ZryBP3RjTqu86MSk+6SS20XLsg2aE
SVq+mNltkiNhVhrB9YmTK+1/tpVQoYZ2Ffrv5YQdfGat5ZUDK01ehyUKjmEBOZSdrqa4a92+30Gf
E8Sp6lQEmanE+1HLxo2LcHVyUU5FvwWS7Bc168rmLU9TBQ60+WG8YReFeLdStQA6fvEdspGeWY0m
cI6Qn7ShvipDEEfViJMKwprH2bQe4a2CCSnFjh+skd4WT5MKeeLrc7zqhU4MSgclVuuUGRPyQWN/
nyx4QEDC97qF1QkED6OokdsOmLbPt0qRNZpVOFkBhEkB4t4f1eBrnU//sYswpo2vWFux/bpBIV+O
ZJqNk35uMG/AsQI4RX4kVgo/bh7zaQnNvAyTChq9VmCqYWpukSDL1cA/exXPI2A0MFBThhu0PZBS
eZIWx7TnJSgY0KMPQWs7GPQy3lfD5HoQeVoCpQT2xXLBm0Fm9jy7SbaxX9dOpgYAK8CdaGi/kHM0
qNtnxYDvqDzBCOXrb9eXU4Y+fg701ID4gJOjnxgK1yY0GYABxQiqH0nI99q36kB26c9e9fZfaz9f
wvlo7dNnQOdBYhwWD/kNitDd4xZD6aqDOP0WKXYEmr0r8xTfImSI91qthprxMVp8V7GIDe9afEzL
DWe7GjSe2hT37sn4p2VUaKxhgu/n0mu+3S8smJeQZgHHew5uAeprf9mF+Z8pt8XTG7kk4BPOTfLY
7c1JLZGzKIiXth+6/f36osqkWhcWpENaM8WwCzGR6FfeTTdD0Be+djSyXXabHcDqeuhiL9smV1nz
PgA1/GdgwDmdD6yf1YE5XYFE3OjlJv2h83C6U4fxO63Hm6kXLPnJ9JrQlwRcjosKfjV7w+GuL6fo
9zAEgBQP9fNPMFHhySukMY523/wuRtp4ZNZ2ZV4DTzA9lqTcJyBARX1XSQ5dot/qVD9sTL6IPKXs
MvBQaOaHPCkyLDK/2JyXU5N0yP0rWvqKfh0olMA3LopfAV6iM/Q06CjrU+YPubKbzH/jL0/NS7ur
HFVMgIMrwIJ+qBk3fmuBj/6Xlpq+avgqCwzyl5ieP9vtZMTSdtPy3GqnRlyqww901AJDW+AW3+Ja
X7sIBGjuszYOYg/JU2W0r9VZiwG0XkqvV0dAg0PGvxnJu1ofK6vdGSbbyLGseiTAA6AgBkIOhLVi
x594h6JwCyvtVHgkIAA641s/gfkv/5ZVcbBQiMOz+5iDPXbkG9mmtZOEZgIThA8OWsNluyQd9XYm
BKngwvacCVHt1nNV+FJ5l5qC7wUqQqJGJR2UkWtzVyhwQo17byignsleh6n1puTj+nEQ/vOaHemd
VqV6nyoJkvPUnIKyjzPfKMH3ZukDrhXcsHhPFHwjRlkLu07Hpp+vWr80THUa5FCXYue0r9Mvp34f
Al1wyI5b7FlrK4XwAEV2tGAjbSTNY8IqA81YDK62/lDi1rOtvyPS+DxcePfgP8Ferspqku4E9DlZ
kEZfvuTdvTKBAr7fAoLIaJg/Rly0jjhwmuiVk5xGrtIkcUskL/qs1w8ZemWCOav7AB3Jit8phnaY
eQKeW5q5vjGWQ0A4gGrMai208rLmvRwLgIacoE7i2E8JF9HSzMKpZo4fd0rlu2VibJyRtdAIQRFi
Qny14Go5X+ViMNI8UxWERv3kF92N43j2aG9spVUj6GdF4QdnBJ2m50YU10J1umjLI1iQmwpP3Xez
f7p+QtZ2kCByFXlW0TosnZBsiE0HzRvlEU0CnjZ+0HoLO7t2HvCKhydBUzK2qBzjdF1jpioGgVyR
r+DtUYHNubPv4a4HHbUyvuE2VyftxJ60m6Cg5U4OUkLHRI9YZe7Gmvubuem1QSHyx9ZFWQYgSung
pdZoUZ10aNPTbW8u4FK0JbTUKXRBBDHUObgttvRx1lbq1KS0UtaodDVkZ8tjk/xAnjpQnb+lYPw8
iKcmpE3tqqXVs5iXx6FFuxNoj3Q/U1N+57Ztsqd42YF3v1/2jUrqWyVrkHwxsF2qtNSitnfVLdmh
rRFL78lyKZWBWBhxitde4QDisYVgWLvVQVMFpgXgTgF6k251y+Hoyav78tjXEa6fONDyezDwHdHx
HG9Q66xtS4SE4PVHjzqItqTnRW+jq7Qam/JojXc6YK4DukqVl+uHee1aBYEFQe0AHH8X2s1FajEW
a2L9atcfKQfO6GbQ3GDzjK3OGy4doYiJYoXs/QZmNPNIAZfBEfGXadmb6ntuvafUuo1TMAXNJEw3
u/9Ww2tcE4DsIW6Aeo/YLyfxEOiDFKXRSHnUO+B3uBXVlAMqad7Wxlc+LqExv1Wk8EmOOmnKg9gF
G/X1CV6LJ4DoBt4FzydgVSWHjGtoRGdnLMadAsyGYwj9CZr7/eTczoSGSveXTXfiSAo6JpAJgQse
gHXJmy0mr2t9qlCRVRZgs+8IKBfMx3kpfLt8B6vBX49PcEgIBnWsLfrfzmc4pkOb8hLrmupHvXij
00/2o6kflq3S3so8Qt4JgCh0PAocujSqghYEZWAbuDx6Z8ZoYrMe5657sYbFA1nnj+uDWkunCHYT
0Dl+4m1laePCzRwyCmsdqXRvGUFb0XTgOClYDhKSwv1autV4y0vS+zVa13w1NaGzXLK/bHL4XEsc
T/CSCJq1i7VsG42p2lBVR4W1/tj8XIbAQTQ6bJGYr5xOG9xHqNV8ttvZ0i7toSVNp6mpjsxEkpND
It25aW8M1wcA0zR/02IrnF9dzv8alN+9vO5om2rCYBtkdYgK+/Km9rfalqTWWirexq6Bi9OIKJFK
dyDOOhSAY8xglx8A0NehHR2bQZ/6ju6VzwlSDW/LfvqwM8/yDxCI3aoFrDjYM/vSBdnkWTVlUCs6
Qg/GM9QvSpMFmgtaz3zZ8DQrAQYSnAi6UQJBT9DnTJz4OiPROKEjgI91HCpqvityHXh0O93x2j1Q
0CAiZ61vHRRxoUrPJRuXIDpEEKqhD0FysBBdRQdo3FdHovH8YerU71psAzzhxqnr8bJufKdBZ0Jc
OtbDkCzNXncm+jIVNAXclS8hZIbw+L5+elfuTYjhAJYumlVQX5SW3OQx1Z24qI40GSsQy5SDn6Vw
SGTUt+A8a9sYQeqn8wOUQ0ZZsQKcS2nulkey/LbZfDuqoILGY24/KlvAlDX8Gu4QNOujzwJBgUxF
0GhGpo0ZrY4aY/xhTEkcxugUBPYwTUJL1zJwW6JjNwMiwJ81DswHbolw4kMTlpx1ocbpCCiEyu+m
hU47tWvrjYlfnQ3RXOcC4Sx0VM/vgt6glTrPrEL1ta73Rd0Ye4um7q6o7RKtyGb2ZMYxvbm+2msH
DEBPAexDo/dFyqPrM2PpgcY8LmR4SIjxNM/fGKQ7PRU8qNdNrUSXQkUCErjGZ6OWFPtpJXDRAKpX
x4bdWnZU1ltHeGUsBDyKoqfpk7lM/H5yhNFf4PRLgiVurOcxe1Zij2vorzIP18exsk6frYngLRNF
eRkJ2WcJEinajHVKcZ86DyXaySw0TM06BGOmn9eNrUwa2GER1Qn1RPT6SqdRo5Wb2KmG00gf8/6+
oltcNmsGDPg7QZmBWquMQJs6CvHMHKPpQFUdFoaGLqCuJ/vrw1hbGvSnCpoovHlRZTlfmsIGIfoY
w8o7kHRuBZ5JrzSD6zbW1uXUhrT8Nm2ypJ3ESIAWEuzKYUX9DjiAv5S3FWGFaLb9n8FIB3XGNgZ/
OgwNKBkY0+Jr0wsSmBvHZWs4UsimduNcxTWsKMN+am4Z9Bucm6X2s/rvmpAuhiNFL7Futwo3YYjP
+wU9iB/NO58De+t0rm40QFnQoKzZSEuI309OJxrrwEFOneromqjUMzwSQ1TRtjhi1zaaoFo3QPED
1J7c392hmaNGub4+ql38w42f4pRAiso5gK5jY0uv3JOA5SCbimcC2lJk4ffeYJnRLibWp2nJHTO7
ziOpWR0yMzHC6zt7ZVBAIMCEQP0jLyW9y1vmTClV3OroKGUwty9N9WF0OfhKN14jaw8+FHt1CNpC
z0mI4Z2vkVXRhhSNXh1F3vFZMV8H+x+2HKmlely5c/zF8Dk07vuNk7uWeEd7sAHnjZZUjFHycukU
i+jCqI5q3UOEDdJh47NL+R0HlYI9Jfe1xZDBuiOQIPz7mQW+G+B1uD90QevnA04GN0YJC5tSvHB7
0/CS+vs0ear+8i/sQLfUAvcr2Gfk91ejMHtqNaxg0kJqbvLq7nZg93QLj7e2Jz+7etGEAh8lX01J
B2h2M2T0WOofLb93p3dti1J63QQwDtBTQDJCpv0bFsSrKqnocVLeKXlPgQvjZXR9tlZchQOZCFx4
ojUdV9P5qqTV5KS5Da5xDMNCGbGr/s1ynBiQPHjdqBOzQcp/ZO49EN7LUngtu9+shqydW1HBwpkC
CAWkE+fjaBKtQZ9WQ4+tdg/MrkECvNDiLUe0ZgU5BPBrGcANXAijUXUema3l9KiNd40DwfXinzH5
ltXfri/KqhmkeZGDR1YZWLHzwSizDpXMYaBHoIf3VdihA6zVe3+T01+mchb3EZjR/8fQp7M4uShm
UhRMqUfssMEF82IfwuCuLLIIQWM33ol3T8ahwmZ9zcsg2y2JfXQ693aZQErxW3W//vWwAef5DI+B
Y0Igdj5sMAA1c5+ickbpuzl+j+1nxX7KrL+/TM6sSJd90gy81igK2aXLb93QKmawUG1xtK65WaHp
bEKKXexKmWsSnWV6RkxUr4C4qKEtxveYy1ZV/biEDA+kH21PN7Y0q1cchmCHdoTnAypKl/ZNXjVa
m+sAI2fqPhWtmMqT1m9cXCt7E13U6DdEmGWjaCYcysmWQbmWEDrMaPEy52DkiT/X9a5Aw1UMRofr
+0F8rvRkPzMlhntiymWAp7cOTM3qvZ2Pd1nZI5i5Qc4L/Zy/044eEi28blJssWsmxehPTMYGVbup
B/bfmV5a9IbfgVHe66wl0OZmI+jcGp2021O2qLpCYKqxwvh1buun3L6jwzuzn9rie+w2G7O5lioE
FyP6LIQwEDQYpAsYhyJmM7j7jksHIgDdY0rqzU0bLqYRzGnqmRnEiH2d4MFQtc7flwjOjEtxFchE
Kk1vsJY6/eA6OP+NyN4UmBAjkFfvdITS3iR9aqWOI0aI/Fke2D8UzSfQ2lM98Fy6qjcr/4+069px
XFe2XyRAObxSwdmd3DPd/SL0BCvnrK+/i33C2LSuiT0HewPz0IBLJItFsmrVWiRPV5XGk/qjv3vP
LuOoeCQH05BjcBL4xfqycwK94swfjUr3TDCOObWzH4g+8BJNaA8rABB1u3GaDa/AzxsJ45RQtwBO
LJCS/bD1eAwMy7+tf72AwV/PFhjQQdkUvoVZQo5W3vMOj6WzDB72359npXCKRu8ln1ba0830qq6y
39nWstMXIFgeandbCPbkWpsW4rD3IwZnVBZz8YAic1MOKjKJQls3xyaAxIMvCcbmvpXF8+RydMzm
zawmhdICRgecOGmdkaSksFWSujza+6WwRPG7VMINuTi28VnIxVYKEg2Z0QMKPsIuFAABcFD+R/aF
M3U8U8xJjDKNAtY+mBrkgijWYAeh6Ug10s7yW9Nuku45B1PO/Ynk2aR/vwjwgjiB1r6CzQK17Hrw
AGojdew1EzSqrF0n/raEzX2Liw7yZ0JvHgpyKCAoqxiltEraFRp17//+UroVMGhcNPAQMaUbejqI
NDR+7qM7x1Bsa/9c7pKt4Bo/ilVDfioVaZ8heedFzn2rS1eNS6PMPJr5IHS9AaO1E7jPPAXIpWMY
HDLgmAKNCRX4ul4lOcLLWVAtgA3ldwkSk6K41rNXPH7SmIMRWbrOXFpifNA3QkkKY2BdjMopopH8
qBBb1cy7P1uLXncxHma28MDqcTT49GAa7WEo7VHbzc0uSF7lXELfFsVZ8JJat35H6fdwv8f7Dm9R
jRlZLgeRKWhAvzQAPHiSNIB/SeS5wcKlglpBblaEuMStHrY+pdWopGmK8hj0nFLBi3u7UrSV3Euk
CX5OHbpgx2jXf/M1zr66XTlYRhr9K5kKCDszp7hf652ZA3vTSxbxQCUPSi+HpwbNMfIF77oIF3pT
RrhPA9mgyocB5Jp4ujbKq69ycD0LPbBXg2GLf+kYieksA9iTVuK6CN7irsTjMnETwErr9rtcvUrI
mljjHlqF2arPDeAfJBAmCSWn/WvRa5DRQ01eRK/VTR+cUCs6JHzSvZ4dFRQftfn1/lbgGGAb35TM
qssqLYDjMCri5x8xr+9z4ajEXFJyEArxpGXx6+CRmEqX1QbmUg7VddJoXtk85uKhzx/jqSNgfElH
kQRTzDlZbm9oMEtx50i7U34pZr9NmkVvICPMpi6eYPUvGfQwUea2oulwsYuLswgNAwoZoduPuXWM
IOBJ+pEaCw1iCI94THOGcxvgMRxafEGjGp6UXyJBF54f+5ocziEsJKGOG/REOvRBFgVPVpBnhg70
wgwSaIB5UjMZIFaUMKHJD5PW/dVgKHLVhJIGUpDXVuIa/dGdP6OGlIFvbHhCO6UQcHL7C03WkGGE
y4HqDfk69MoyRlKUPVUR9PbZUc0Imh6sBs/GY9ytVPlDaxQ78CG3MyXgJwkAVefsq8UQcmmemUlw
7EmRn2FjmZONN/ox019kSG6a4kFIJZL1jgCmvaz7MGPNbeVqbRSgIRMo6SGX0uP2+KaClMjYI4MF
/jNW+sxsCtPPVOxAdVXVP4OoRjv57xid5fxJp2DE63fRtSlm141BqglxhVHHdb7yKy8MjlOUeMUw
2VnkFNBtkAY7//nPY9jl+JgIU/p6209TltLErKG+Fj3v7KY/cDsqE10OuP3gDGdGVdViIYoz0IGi
iBU03Cp6DoLXQF3rq/FVEDi7YylyKdAugr4O2s7Q/nztuOkslrk6wVoU9KEnlWDf8CdhguEm2eid
kZK+Q4M+xHec+/PIMcxia4xayTUzgOGM1jvWweCkkFDXVlryEgIFet8Y9f+bOf0zSjZkmrVcxnoC
Y0P0y8wO/sT5/aWrwsUssnDyOAWQtMnofaQwiaa+BloAguCcSDnnMrkcaKiGDU31UVb96/UywF5j
iBDM2U/IIg7tOQvaYxkemp+FsJUhZa6sZMV3RbCm9cpW52F1FxcN6ijgcUAmHFmja+sUtZd1HSK2
gl7WYINkivQMFVi7Gn7fX7DFKHJhiBlmHwtqmWhAfNbj71619X2cu01HUrSg/2+GmN0WZ9PYzS1G
FL+HEMshkxOhCYXzTFs66ADGQNoUhUxw8VL3vDjo5MqIS6XEaMbsA23sUXPIw/P9cSx6IIqWFFKP
A4ilaTCLcCyhJIMbvyuQzJZs3hVncUUuDDBj6AGWSUYZBsqN5EDO0YaqIuf++dUec7NNL2wwR7Ug
GulYKLBRbHXyqpJkC6D29tFyy/VvMLzbPgFhq1vbv3K8bm3btN8Ur3LP6lrgfMnigl18COPn4hyn
sTLhQxRtE7dHcfDE6uX+gn29Ue4NlnFxUF/VcVPARr2HYmyzq3bJZ/hTOTcjGV3Qonq9rdWkfBZe
zHXldBw6AlbSGb6Iw/NiiIzjU5LFTJphvnMND35vzyTbgpQgA0ntTiUCMezCA2IuIPG30q1JhI1R
O9JD5Emr/HP+Jv/IfkiutJHxl/szsxhkAMGhNACAMLBcAF2WKHEnKAjWn4qjAfK4l9b6xojW/5sZ
ZgL0WAzkoIKZJN1m4UEZzjWoYvK1Uv0CqvZvIsDFmJhjdh5rc/YpsFwbAwJyarBe2oPCKc8sei2k
ciDTB6ZpcJlchxnVt1LB7GDECF/Rtkd04VtT82SyFsALcJwLK4zfShnatmMZaHUDaxN1TuevFXU/
aO+98YHSa9WaNmjxEsBWweJ5f8kWgxxUx9CwCIA1qAauB6hAwzKCIB0uK1I3roJZUclk1pIjZXWV
k8pUeADghZ5fDBYleLyGv85bJuqpZtBCB9zE21ydna5CJxFJnaRzNOUwlB3B7dOucdnXnpIAxZsE
KAqV4zmLu+HiC5iYKIEkDYSm+ALRHrTvNfRz43yVbgHeMGLeZXB5fv+MlnEgSw8HvCR8hKQZHCXh
7zF5EXxwgMTf7q/j0hUXRB8SJfWheBB2NxgasH1tnO21txAC8IbTGN/zaHrUggcZ6uByxdOHWGjI
B+U3TkWapgLtP6uqMMoaeJLSEAAUq1a3zQBS11ZpYzeCrgzoxJIM/FD67OGJH226qQhdNO8Ja6tt
uochKRWbigVsh9YXToXlf+ZG1qFcjoy1BhEfO0dfKclB7OD2WYf+orwzt0lYq8AojdbBlCJrBxhr
sLk/iUuLBcJ/0BUB1AyhLKZVK4VKRAMIaboXzMZDNhZ6PpHdiolbm/+cyQSzB4mirx4fvHLl630H
OeUh0cH2utdwOMm1G+QVEUTv/ngWczcUGUm7fMAVz5Jg0KZAvwkRWMaf3Qd664sVCpQjbpjglG04
oXJx8v7YYnmlijZWo0TGrkJiPq+2WrHVpI2o8VJ7Sy9U8ArhTob3HJrWGUcX1Vk3AoqrnwPZt+dh
CpzS7N/VfI5sqxg+46RLPalObVXNQEjZTy5nTmlEZC8ZFx9wM86yb9EXApR56SCNg/6Xk2xb3/sf
QU+Ewen/JqMDaiPIhkLUCjgBJljJEP4rAoht77N0DQTq5GkWb0SLUwoMNfhY0FaLsti1L0aqXjbV
ICBG1Q4Y3Wbov3mpegiVJ/N7kpP+/f4MLl17KWT7P+aY0y4e0wh4boREFOl/1emr5PerQC5dPYud
tuVcyqg73KwWPB+VNx36SizJwQgRoNqCRgJoYKAR6gk/02Y8xuZGM+MHoFS/j+Cr/4vhUWEK+CeF
DDNBZPKNqm/CPtsnWesE1U7v0F6GFhBU/8KEc5LRxb8ZHQBHaDUCPccNtXjdJfIkJcDAF1XtVULp
ioW1LUremb24YhdmGAcxZmSlsrijZtAhVISrHjwnQBY5sj9vIwh6c16Qi2UQiliiTYMGLVlde6QY
+uD6NNAlJBffxnYdg8Cyzuu1CqVJTbTrvFiheBVWb22jckwv3Q0uLbPbLQ1RQtWLbN8HDsjEHSit
acG4ahthi4WxreHpvrcsrSD42GRUh3EhgtjM9UilVIjlSkXrhNQ85Xpk59EBmmQcN1lav0sjzHTq
I3QVDB9ukhrrsJBIHBfO0NlWsuoyHqZvcUA4PqHbhs5VQPuYAel1oXahBsSvnql2L025PQugv4Ss
Bm9Yi6YgtER7PDEClv7NmBvJ6PoBbqn0+i6W5skpRHMjA7DP2dPUwdl9hjYG2oGIlwAKtdeDKpRJ
n6fSB8rXLKGaNjpd+E0EBVnCUz9fGhKcHmOBLyBqMe5Q5ikE5MGSv5+SbQFCXYiQ/81QLiwwvtB2
eWtOCoDSYXMoEreHRr2/yXnZ+6VtdDkOOs6L9EyciD2oITGOSPOEGSz7/bOokurV9HPX7PrT/U20
uDwXY6J/v7AWghG+MyigHU/B0Z0jBY2SnWGPpRF6qoEH1X1zC4ODH0CrVUJzL2QdGHN6PGjQPsGZ
0oQjmebtoP8AyaXcbvPqmCWcALEwNiT9gd/8l9gKS8JkFV1RDh0NSNV6avboBw913+5N9/6YFhwP
lRyc/sBXfkWj6ylM0P4Q5ECV7UV0Q2umXXVbTeBt2IU4dGWEmTgUF0ZNod0ASe52tT31B1Bt5xUo
VzhRfMkQ6mzQ76X0fYgO16NRJm2erAT7FZXDMFBdYfzQhZR0+gfQxhxvWFoggGwB+EZxD4BpxtVl
ecqE2BfQhCKt/MSNiy0IHmee4hvPCjN1RqklUjPDSiZttRy0QkSunmLeZXMB/IL+UTBXAumPPBEe
6NcT1wkVuFLqJN9nMoq6ysk0kbHqVJz6RrG3GnWvNGcBgDMRtexANc+JqK7ClY+SRijtlJxXBFjK
jIBLBngLkAtR0gXmmdTmU5uraGBEPcoNx5CYJmCkQn2QioCEwaOa2orldP1bYOVQrpR+398UX3Qy
TNyHeeBygQOGVqXGBEtVaKcxaADozpMIEtDbYdhUwq4OBZT8+iecOl7QTMjPNHY9dqKt5a+DWEE9
4DDqIFXYacJv3/C6ZDV0xxyY3gFqLcrvHEkNQd5F8iproVzNOesXKHJA50DBBuiMFIEpZqaszkSh
C+cG0H2I5kSonejBOrVUGw0+oW38yjRSBpMrSLNtCD3BV/UiKaJjMhykMSYNtF/wXH0YGt6Ll87V
zVzKCur5aMsGVRTjWuKo93jzAqQtyEXgjrgkr0q1ajll44Wdb4rI14PgWKGNHvTvF0dBMKp1aJUR
AGnpVgSxsfKJ95JlPPJK4Av95cD5I3FG3zGUf5sx1El+o2o12Basl3DY9uFPI3/PQYxTKLGdik49
zLuxCR6sz7j+DXEyiB6/dNBUxdlniMkaremcdV8IELQQgpZkgIfQ1sV8zwBXMAAlp3z8id2m3bmb
5dUcG89DyQvjS6bA8EhVSNE9hkm4nuPej2a/oloGWZQ4ZriRtZgUY2xbOQ81sWwJDxs07GBJb0ir
1Dky1RKw/7fWWg3VsdTfJh7waalqAMbOP0aYyx1KuEI+dBVg/rIJmSnLFtIfgpnbWqAdjfFXs4o1
ZBOm3jOV9iX0GyeEuJLSewHywVhOIMGEffvPgXSQnaRdrSht0bYVZjljwdSh9wpA4Fy/Sb4XDVu9
fB957WsLe/LKCrMnc7HUWvQIoiVgVa45Dkm/kNnvkEwElgbteEg0sS3ymtQ3c+sDYts2WzSCZlvN
2tXm7nw/RC/cWxDm0P2NRyK6c9n89QR6JdT2QUCHOqA5lwRYLuI//4UNHIcWijsmkNbMpVyvgfSH
Xg1y5PJJm/dZgC5gXjvBkqfT7tL/2GBOmklMM7+qYQPJXQAmVTtOPOx1sF9azv3RLK053Aq3VyC6
gKtiPAuBoi/1EGDQqDiqEfjHAx717sL92Ly0wHiVbwG/n2WwMM1rcQSgyvLAAoW2ATRGaBpnOIsT
h7ZsKF2gqRV9NNfBCLLImLgeMKHoWYvcSUUydRu696dsyZXBMoDfp9luEPxe2wCqp5YnHzakN8P8
AcW/7rUK0PHJubUuztuFGSa1aeR4ehodRdp9CEB7QmcQbPDiSTSeG94tYSEthjsChI8o7gaYT8bd
CjkPzDkHbjtPmwdDbV6sQDymOuovZqyfJEFcoXcfDSzZyNmvC8t1ZZi5LQtgBkmjEhFHDkanUWXk
9xsCqlaiijUnAC2NEddYmWoQAMrNZooDyNgFQg9+0xl3xlnaWMOv8oFK2L0qYmOnuuzd95KlKwGq
Bv81yL46kEvpkrTFlcAvKulRM1pIxit5cgzGNnOzuou9OpVb6OZJ6J7woQGlAHViW2M92RGIwMjQ
R703IWF/yoY00tGgqOWFJ4Mk0oPo2MgpyC8l2a4+l905IF9VzAAErGam7EPrNayixxiSsoq/iyzS
oHYTZ4HTjRMxtX/+qLVo6IFDA5R1Iw+RoDMxkUPMlIaXYCtNpJd+mCLKq7rAid0yDc7MMUTVg3Al
Mk2EB4vZVH6eV0Yp47KiNKAYrlwzbsmomQ7IUqFbulOyXQAtOtQE7cbMV3FIJMPLq595tG59yxHL
laXbxYj0MUjKp5bEVvmmdLydv/TOufjKG3bOdmqC1C869KNkbt+8I2NGpumhVzpPAEkugODfw2F+
y+tN0x+VLnm877kLgQeY9i95SvAP4Il+Hd/kuRSqMME1K6XMYU+6n9sCdEb7iQS+4gDW+j/aYzwv
LYdEmAesSRvt0WNElEHdBNambDPSo/gn/JU5oPHAkI4a/tej9+JNEAmhOSYGJhcUpUQwXwWlIbox
EAGiH4J86oKGcyZ94ctvnO6L+IS25+Ncv57QEsEs1yaIy2gDqr59gpbEOCKh0m5rQXdK0O0p+XrK
X+u4XqeD6EW+YZvV/JpN/saXnrN5XyoKSJHjh7bwCssLFPPb/SVfisMK0kq4CKBIAW2t6y809Sow
6ghtNHLfA58hoLFfNlqvlCdXn5WJ0263FIox9XT6cdUGBuXaWlganVxALmGfFIWrpgqkvLDZ0VOm
BI9Vo5GmkX/Pub6+P8aFuyFdcwCUKWEj1uHaatvmYGMCQhjESSfByMk8ro357b6NxXlE2y7t7wI2
nk2YFGKFfvwK908j/mxbnXY0UKrSiKfQsGQHDwFQwlGcCMCC12Pxs6D+F4msHG9LayLQMbXzztMD
XjqL/hDrupeGmHgpyI2SBzouok3YeVkVnEbzCQomvdquxtp3lSZY3Z/BhcsVOK0AnkKvOgXgM74B
cEvRt1/oX/91DNRDrh7E3i5NY5vJPLq7RVtgYUVFHERLIC+7nkXo0vdBK6Edw4xUcLwPnVuArrS0
jm0SraHcxeMrXjxjkYT4r0HGBWu/TadMB546yn7NgpeG6qsk/oBig1N09hg8zbHq+NjmYCP+i1nV
UYKkdBQQMWHeLHlq9Q1kddFXnjspURV7Cp2M95RYgs5aeH0hmYOeO/CVMmsHKmatiVVAPWvDCta9
QGHxTTU7xtypKC+ZwirX/XSXJ1Ww0/VqdGOzfwqlwHqJKlk7SOBG4ITepT0P7VyajgWkCo0j1yvc
GH1oVekArHyDHgvrbNZPY8C7WS4uK8p1NJmFf9Dwdm2lag297xQJCCJ1OA4QJCxGw9H6bCsFOv5t
V3JkOY2gbrXuKWln7/7aLk872HRo/wWiKdtUms9KboyDgYdCkEL5zZd7p5qi1BXLEI/HoepthL7W
VpPcd+JuNNHzNOZ2q+Ph2nelsBdnSAvf/6bFeQeGDTkmHTlw9lUpZmORRhrFkUEwOYkNMk8fScdj
uV7av1hZUwLhIBX7Y/avaeVNVwyUdLSpnBngD1eMS4v4URevqi47NtnT/WEtGUSSC35EaVxxkl8v
tKWDrLjv0Y/XxPohG94lEa3PB3Wut3qUbO7boh/PRt5LW4xTzZbujzNttGpCKgwr+4IbTKrBORQX
fRe6kMAy4v2PVzM9aS5uQ4VqpkNgYc/GVlV6IKyJ3TA0fQ+ccFBynYZxrYnd5CqjlLt6OlsSyXO/
3k9mpq/uD3jpqKEtUdAPQNUJ63n9JUpRT3qPPuy9Opfg4e0BOAxAjO31QTLaqRK2kDCwTkPU9pwg
sXSY4hoIAiz0whp4hVwbzoMqVGMfM90r5xoJe0s9NF3smH+BeUb+y4IZ5Cb0GyWIUk6aUfUxQECG
cMkx1WSNOkHltFPAe9AvDgmZNh1QQxEskUy8n3ocAk2Jk01TAO+t20OiQPo3OeP5z4k+SzsdyVJA
kag8FaL+9eSppeoPDW1YyOpnNOmTCCpfcjb9RTyBcJMC5l94BnLN11bQUg6i2B411gK39AOeC6+t
Ehrr2Qp8ct8Ll2YOd0TksuUvSB6zxeUitALNRIE1puG8IkZxHNOfWsh5bi9O24UZZndPc95HqQmK
R1Rw5egcDBqxeFX3xaHQKgCKPxAaYDuPAPRP2i/8olU/hX7pgHbPgK5cmH3en7LFsfyxw74XUazL
azPH8Rc1NRWyDiH+USac6LAUDvFkRxmX0qBrLEsdAlOZ4CBBOJQUUCVljg9nuz+O5fn6Y4L+/SIU
DpOQC20OEGbpr3LfdFT5EY2E4l+AyPEw+GOG8WUT979arjGSFEgL6bWzNrX/+/5IeJPFhNKxrrsi
QEfZXgpNIlSVHYgGJ2guL/qfUTD73gcyRVArSo0tGeByrEPHRLMZeOP/JsBYuNzgyNXR8shqfAB9
bgWGD0OdmniK/Kkk6I8xz/cnbGnpUR4EvxkYHdF1RSf0YukLPcyDZAAkCtvRMj4aTSBo93HGuOW4
MZ0W9lSnrGN4/FpASrPhMtLLyZ8tEATquBmmT1H/if76AkojofC9HgNXGv/xlQU4cCCiAJzD/zd4
hCoBysMYsDmTES0e0+NsNkQMgOWXk81Qv//TaUTjGppevigrARxg/C4ZKxCO5MALNDmELs9TsS+H
jwBcWffN3N4UQOmMVAXlF5awWkzwFFJ5nuUaCSp5Fblwbrd0JTvl7KHblYIRXOfRBgENG5VFf4uF
kVlWDcTIAH4PXXRMMfPqvsQBN4H2SLdxgkBleVrfH9rCfYzSVYPJEbSsBrLHzL7SlGEashCpeFDX
xtFKU87K4McE4DZbAAVOoiZkjAo7mae96P/jPQ3bSDxiV2Nq0bV9vQuiVEQWKEWlBofrplRAEz2M
aB3l7YHbzXZthomzahG1qlnSx2jVkDjzWuT8delZN737c0kD6fVeu7bDBFpdq6R8RhP23hwyN6kA
vx0Og9La43QaRJ5M6G08pMao2iEcBncH5sYlVXMcC0OIG1f+kKYPUtOCBWF/f0DsS8+k5HMaZT9Q
0LUM9SbmcqI1nVlYsT+cdqJdBaQ7hh70dL3AhqTY07g63zf3JYtxMYE35ph91oqzmOsVzA12gcYb
coBocVbbtYt2jW/i3pXfjzXSszWx94btvkbeeSCZlzhbXvqCraXcfAkzu0VRAAE8CcPpYBrOh/k7
ebK80SfPRrmzX8/t57S3Q7Qu3h8/1ypzKlhp1/ZZCatO8OxlpFlr6OKT3RAg+DMBsEPuSb4KDwZn
mdkixc1omX3Yp1pdiSbmfXrFtb0VNjpEc6BjY4890cW34nGs7Oi9/daeqymwoVkQedZpVr/HRx0C
1nYd/7g/EUwovPkeZsOGsREmTYN5yJCoJivRM9elXdqcK/HXc/2euzH7tUHVpulrmOmdZLbzjbg1
OhIcv8Xks3fJS0e0hwE1iGfZHjczuieNj2iVHeS3o+it3q3PmtQrn9h2fxa9wTm+i55iP/Hqy2wP
zb/nAhIutESCbD7jiZDiSZJcDMZTQhAfbeDeXHDybAL7n5KS3VhivC/yh6woJ1iaPWc8xcjbJY+t
nXicaWdPnBs7jLcZ6mhGqEeMp64mH/2mRG9qE5Ft4qx5igzcyWMcSZmartRSDEk/JMfu2B3mo7Uq
G5KueHuXxb3djIpxplrXMyuuMarSEVBvMUSI7vRklDeSQfLzyxiu0WJVbrPMRhWoMkmlb+LIriEi
DXQC5yBiC0D//hhUHzSwUVNgwvXBauXIBsgGPLvcH8zZRjn/WQpJcng0JlJ4Z3Ntz26ziXf1YVhz
zvT/58z4Y5u5k+lzh0d1hYkYa8f8HLtd/VirdlXbraufiifNa4GKRsrwfshYNgsdIFwjUKdA8vV6
yGOiKz0IqYdTkkCx9MloX+JfWaCsFHDa99AgAXXrTwVAKq3c8JoomOvhv2b7wjQzYrPMo1qd6LFl
HYXONmMyTo6l7aYSKl2ccS7b0inVOLJHuNlfD1MLQLM29ljZ1uu2M5QiSbXJnF/3J5NnhDn2Vctv
IUuIAclbf2XtUvIufcs4A1nem2gN/M9ImMM+6YpCn2n0lYcTzrYRsMEHdVq12Xaa9kbxagac45Vu
9ptwf2GQiaSzVYdK0WFUlVv+UraSzWOb5w5JvV6cdrbkGtqdw0kjTvWMuyZi6OiOq4Szv1l2oH97
3J+5Y0KoXyoNypgwZK40tOu76HLpcvtdJtsY7dvfB2K6pn3fJ9jG6X/bBBAE8knorzGZ9crQa4OE
PmwOttHZ/hm94uF74j6mn3m5y5zUfblvkG7Y2+X6Y49ZrikUE78PYa/VfqFc/lp+QEm2f7XaimPo
/wkdfywxyxaieTXJ+3A8vf0IUIi2H1XnPV0P62bNU2XijYlZNyuP4tCMLVzwtO9RAaSgbzccBPL/
44R/RsOeeaJaqC29MIjn5DVsSU5Ep9sFjsAJEsvnOJIk/3EIJuJmcS2384Rpi85vCLLeBsI+kyOT
3V9FCkBnIH1IHY9lQZhEETQBfkGPVqCZ1g+G/T07xWR939+WD80LM8x4eiVQ29iEmU4Dw7CtpZ5A
ipV++p78at3srRGIvgfdEOlXwvaMlspqx1NeXLz3XnwBc5D0cy0HtYYviPH8sUfSgJnDJJ8Bb0Jp
/L7ZWhd2mDd/HAdla1YlndDQjj3/EbnHzXv6NKx5UBvOiNjjSjKTWPEbWCrc4Bjaz/462YBcnBOb
eFaY82ou0jjualhRXsKTbsdO5YjefD7fd5DlCPhn2tgIiLbQuJwTmPF/Kw8FAaj4t+Waju8JT6lb
HrY8+ublwHRhkAmBRVY2gZ7BYO8Z5KE4tOtgpWyPE7E2O2lzf3S8OWSCoJiIg9QFsGWtwVoD59Pc
vfrGE03iWWECoBaBAsugW1k+CB2xSEDEF+NgkoLj4vR3WA9H2xrEX0AbSTMk1yfxILWNok7JdGrF
XgHvpl87fRQVq74cLM61YvHVjoo/2nNQDwdnGB3zRS431+Y+FSG9cTJIsOsfyweQvceOSoyV5BY+
8YnuhWRnQvD5468eOBe22W5vA51hqprCtpc+hA9++Ni73XfRckzXL9z7DrLo/pe2mF2m6VPUWCVs
dcVOnT9Sn6SRM3Wb1DV9JxEfdaBak03jyNh96up/NM7cPloflWmwZiOQnP3DztFBmx7gSU7vV0AG
udYTx97SZfFysMzWm8Q47dUM9moHWfK3yBVscaM95bvURz7qPbDPhW/zyNgW73W01QT9JuDrxBvq
2pUqk0IJUnoEPR+8CBqY9rNOot6WnZeXM0/CZ/GmcGmNuSlEkJRH2hDWoI10LBO7WQVIaGzniXcl
oZN1sxsvhsWcrHURxImu5+PJUWandmUik/X67Lv6kfcMZ5GsX7fUyzExG78UwQ4aNRjTW743SHJU
P5XMMUnv8hyENyZm1yd6FCLKwNDOC+3+u7GLNu3H2vFtYNjt+864FDQvxsSS7EJzHnoVE0wF34KK
NHvBcbjzxrPBbO6pCdMoHWDj22C/7ZLjh+J4oRO9am5WEvsFybBv9wf1lTu+4xQqs6PnwNTTrkc4
2T00duL++FGRzcH7UEL3pDrx5HZ70NG9BM7aHg/2OkdqbfOLp9vN23Aqs819gMAVX6KreCi9JLCD
DfDm9nodeL/WPY80cPHGfLmQzBlbV7VSdzOGPNlvBkkfdEcnlNfPcHjQON5yMoFE89NWrCpYSogT
HVUn2Jjkl8I5+dj+1H9tNkMHByKtWqksc4s5lGla1RL2tfrZPqSy2733P9CKvscD9Fkhurt2XpqH
F3vYIfkESrqBYF556cTFo/7iI5jg0o61VID3HZ7rHOp9+Ch5XvdZkX7z/B3JtoCH8Fu8lOkX9pgI
kxR93Rgx7JXOtzcg3+zq59G2n3jjoj9zsz3Q3ohCtAXuN3Zus2lqlDLTMLe4WLjDJiQ2r6S+7P0X
NpipK5M4mgp0xZ+c7DMz3H5tubqzl163HdkdCuRkOEj4xYw7YLb/HRQzd1Zr1aMYwaD48WEQeZsE
XkCen59ngqrqNls9bE6hU4FSaVu9nNdPxY+ndejar7Y7nns3sF/X9ssTYh/Pkek47801E8vTxASw
oFJxaICRdzdt7ke65TPpz6i/zuGLC2IaFpqRlfh5NOAGK/Vlu10/PT1xbryLO/7CCBPAs96QIHcI
I05W2aoDDjsbXnl/JDQ+sfNkiKDpBxE0KFvYm65YS+g90We4fvisJJJTJjLnqFu6dkExGwhwdLrh
7s5cSYIiKdV4zKZTPsQetL1srYKQiA5wNO/EY6lJv4KXAUF3SqEBgVi23g6Gt67RUeQ7HX4o+ioi
Rkuy388ARniWqz6uVrb7In4/1x/JT7texe4ZoopQZHd/cdbtqyX8ZlIvvoNZuK4N+67qUSN+cw4F
qchDskWBTSX4FEG0ycquyQuknfDfOT0MZOzdHWdZpdtZ19G8Cqk99Mbj7smeggM0wnvVb4cTNKSA
6t32e7DnxaTcRfvWtXC9BqJ4jT4szmLfuuy1WeY49PW6nwcNZjXiYwHMzR6tRi7vKPzSMLueYJjB
zkDQRpJeY3skJHAJKH43DSd9BTlOfxvkrkXyl9lBOcAi1o8YCl2Oapf73HJ0cHl+Bj/zgNQNUatD
/y3mCScthIPr72GijdDOLeQhYjxlEkvrncKorI3UacO5FEsVlPmSMRaklqrqZE29CapaxYiIOHRy
RHy1QCPJoGY5LwSygkvYDvSrdMDpsbWpFBz2/kWQyoxY9sFsgFw8KYhggam3RsfsUX5onOM5t1/7
w0t8KL7fDyi3h9y1Ueb6JSrgsPANCTWAVfXaeP7DC65C6/s2lrzsSzYbkjp00zMVE0s2BwEtMtTL
JjdxQ0dbQeaO8Nxs4XKn/0ue+992mH2cZm3UVCXsdHbrRd9mr/4uHbNNSVqblxhSb+8817aYxZKS
yYitAraGbb4/QRb6oQJiwnDAIaps3hA+truAaOBX7qA92zr6Vs6cyS2eN6sgdOLP2VW92XajveXG
vmM8DfuJAHztQBn34HBzFLenxvXHMovcjYmaTvBveFa6qdzDyXQMV97oZFuufJsTTpc86nK1mZhS
i7OWAjdMV/sNO/zwmdvcAdHZZQPKpQ3mcu3H3WwJKmafrjPIRlGSb9eGLRyEbWn/89zm9ewxJ2Jl
TFU4DF+zV5CHdud7LqjhOJfopQPgckTMRdCv9AJQRRipDtIKyAIeimF5DwJAhFYg4OhYoFcaDO0A
niIK6HgIfruf52b37W92+R8LzDR1zShMyQgLBnZ57JRrk2TO/5F2XbuNK8v2iwRQDCL52gyioq0w
tuwXYsaBYs7x6+9q3XO26TZHDeyzBxuYeWGpuqsr1yrP5KpJKqw/7/6LDnNSfb1QixltlVHsh0tk
XFJiay/NU2xznXOqL+5RYnxlz70qRRfdOHrwl4EZGwlBGNw63CB4+oF+8cQYpFIQAknHKvNzaQXn
nMAZb4l8WhC03ARLz8w3PLSJicwTFep/KLJpyz6PMyXQcYpP5SE3PgZjHz94Jse9mDS0YyqMRg6u
ctjoC1TCFDLYf66m8OJu5wbaxlQz5BgyLkeMRvYXyVVw6W3FpLZsVGTf9zOzdv7dydFlSHDXKG4j
o0wXwswrFfHWZvLqHWCfM4KOa6RfCa8rbCI6xCWNSDGqtE06NQ/nN1LIVtipcX3GPJc923srI1nG
pZFzLPW0CR1RZBRruQB+e5agohisOvNPuOvWA9rsPPvAc/4n9dGIEKMtVLdMSjlEdje3LkAIIaEJ
JK/VfY1ENcGP9zuiwWqKWVP4gR52qJdfIrymaM05Lh4TjIJQUjT1uxmyqptoNTgNCVeoDPGA+W6T
vffYYJTDXBqUelbjqJJLYffG6/W0Kw00zMHbQFfNWjDmK+xcNFOSoUdOfJdfVGNBZFuzrZdFjb+U
Zv8YrtbKquX1c1D+7vwyNqyu54trmueQlp28HhBY00UfvKWWt5D2HhFGh+hdVVexDCJPTUJ2r64R
wWdRsDdhpz26stkZArla+/WR6Ja/FM5m8hEtuY+ec9M3RTfyzQvVd6NQvykynQi7HepmmNBzXuLV
/peRAqNzceR55hMk6cYBjNVS5DntB+5j1JVYp1C358tgI8FdOaWZnjhex5SGoTUz/IcV1xQBCzc8
4ksFqJHv0jYW7HWykU6wmw1sgTFbRtaVfLrG+/0XyUJt0RgH2G8ghkZ77JL7MesdJvKsTyDLm3Jh
xAg5d3aKrko4pB4AL+y5EZvJUjvGFRGO90nfcGcZOfpGmmF1Jia+kshQpvknhpSR7uq2wIKhv+By
3WXmKxpsyWyfE/zlaqpGa4uP8qkzfoenbi9vDCPdrvUVlTzPjpbqI8d7mqhhfj8ZxqyISlMA1Bwn
gz5vY47QARiBe8VqA1LbJ21v7d29suKVnCc6LihVgLBgbBADkbeK4+j+E6XElgcfGkwCRWwtQb3G
jrCBFO1gqoEC6vqEfZPrmQnMQERsPGmYcHu+UWesjRIj0C5c5MiFpbjcidbcgRdvdeuMqK/JMn1O
eeJO75iVgQXG4+bIbQHtZMFEoqGbNbUrg12FFFi5Uy8RNxBlPVtTG8eLG0Rqw35QA5wKxeaGIVcY
xV1EddeEKkobCLnUjW1LtrhWSfBQbHwj2M+WmWU5B7STE8t46Qn2i5D7Ij/5uimey39+AMsunMr0
WtHaSoXYcw7PIV5im+0ubckeULVAXSGo//0Lnw8Te2iXRjILuxTZieluWMTXTNKQBhXXmCK2bST2
9o+oanpv99mbKH4svlFiXnSJkZrAl1yUWJwOvSARTOBg59jUJHnEN7xzgvbpwXj0LWv2GhieKXok
JoHhqOf5I7c2T0WHvewx28z7VXqhT+Sm6M+623XrBAhXr3KYyyTLm+umCFTfcLUYwxtCXCzlLJMd
t0XLO+dEeD+CcRgxwe43Xo6zl06Bvoow8t8QrPpq7FoxI8V2X1RsoSN1ZGToJtXRXm4DCEmAUmtW
93/JpKIfHwfztGtRUqO6VlE5yc3ZVu6MVFqqqSOHxsIUuvUuuBp9v1e9lV9tIkNcCkb/R5VMzq+Y
8AC/SQjjZRaVCAiCuQ4HBZJoLkwMFWxdbNpqjMUGHsSBV16ZstljrhmPM4kLOdAAzYAHl8Ijen5p
lj3hMTXhdX1jivE6E+RrERWAKUkkQNIR5xmAwyx/VaoGlmTGcUjk4XGuP9f6e9DYC//oV2dBMPPq
ECs1Z7vCRO78+xtkdFyIUXQlSuhrH1Kyi8lQG6/+PljtklWwKt49S7Uy1fRX6rI2E/KCRcampcWG
yctvTHT/44dgxwlAOQD+qvyYEHQrwVV8rz8/dZdXbfeK2rn+O1ruTQJvmHrEvslLAk5lbL/RZN58
5gZqIwSgKRwUKJb5aec7soU9OI9Xs3JaXA+mpVyDly6Ycom/0WWe+azt/yPWKoBX1dKZ6Y56UpNX
YKTKgKYvbHRONmiStOPQyKONltiSRgrxlzRfzwIixc8YILqWtt4SYdioWUnyaleFq6wwvNP9Fzj5
AClMCUbYdAqT+92/LIUFKiu5358lWzZmhr7e87I0PArMaxiyspl17bU/x05g6ka0N/T3+zxMmXEU
p/7hgRHxOcAwdKGgPBDpj9EteWI0qTT++T66jr6fkRsIqVj14MAccEjZQ0VeDPfPfR5ujhxjngAL
QUuHgP0A5iOjj6MctRkEAv25XItL2VJA6QjoYuNjgfa45sB1PSau5Rs9RvMOcqXI4gz09BPNxiM7
XqIrdLHylq2tLwExbQtohzjf53JCMwKGC5ub0OKBUIMdugnnwH0vehTyavGQzDBkpO/lYk7qykk8
5NczzsKjiYv7Ro4Rvbz0Ur0KQE7CM5xpKpGTQ61pRjBPiR4/u3ptZP7TfRanUmrfiDLS6M3zxRUt
Hz2aH9KnelnvYoSGb+VW+uWj5/A+MapHWKEZnedN546ig35WxXoUokB79YpzmF7Nor86/xsJJrqX
617ETkiQiGvsPin+BNHqXxDAYkaM7kH2IRvfX5eupqVXU5nQQjiiaor1NeZ9CvTp/DilEQXGCmgz
X/V9t+/PHprVr2bLebq8z9NLGl1CJGm11ElgwAcqrBiaOgytr/Ie7NR7nY+YYPRDOaszT6X3oETA
wakTIroYB0p0QwcUSsnxGibGjIGkNKLGaIdoHqn+EM/782azu5XckfM+R2/n1CAr8rZtrG24JS8Y
6TQSa30qdomR7N6RMyb/280x1smdiV0a+PgZwtCQUnprsXi6ynlx4OQrGjHLqIkyUjBSHQn9Gd3S
qAh6rd0tRI6Q3NbF3RNCRi0Euo8Ve4hB0Ea3s9ujj5WKHtH3HQlOx6NUIh7aJmRNTn5C4ofTp3b8
3Ojn902/vH+iU1n40c3+wDFVZ1XYdDGkVThcH7tVfGwe5k787iFJzsNMnTxXrDqgvW9AlLwdyehh
yH5cC6KI23OLhGjS+7XmOlqTBmVEgnnaSqD5i7gHCbhUKMrvHobVObHP3Qa5v+XS2rZmhk7aCiH8
SV99vnN0/eTLH1FnXv4V8CRKoOJO9eKi5M9JYsUl574mGcTpIQGIjh+sU/yuXLo+UDq/8Ycztpi8
iYFv1npneF35XudCZc1D7INwsfr9vpBM8oVd1wvkJhYUgOs7UTlHo9fgh8O5yHduuC+qxznAdf83
GgxjdVrN/bSMhnOg/Unrhujieubx9jfzGGEenaxHbiToAVRX0RiStGqyuZXD/b/PyqTvhnUWAHMB
1h+QvcTv5zWo2VDPh3S4VdE22nJG5mRmuHZCZsvUBMohh+BU4oquur3hwyGSYnFTkZjoVa3LBni8
uwZpHKwr3RZn8enPQ3qwSW5u1YK8FMf4sSD96pQYzuE+x1OZnW8/gLEPstJVeRyVw3lz6XziwZN7
7K3dn8y2Y+PoG7lp1WaWG8lvay2aBSpU/gOKsryczq0o/kOpjs6BEdRSHryFBDjL89PTLtu+luRP
nxoeWc6MJYb6vMe9iFG00LyirTZAWMB5/pNvc0SdEWFtmM2wU6YYzk12kL1Tiz1JQvbLVTJLbODU
unOLc+r0VO+xy4hzJ+huL1Rgd4PWjd56fdDtP+WuI6sP31haAXLQhZGeToeZeeBZYmnyKX0xyyKK
KXVYx6JOaW8u2vI1eH+Vfw3wp1ZkaTVWa76sf5/WrfO5Fojx0ljWr4DwiiGT9uQGEI2ljQB8ZNRt
JbfeNe4TnLf4kc6OhXy+f76879MjGNkrz2/lWdbgGQfxa6j9WvDABqe+LwrAm6ZLYACZxrjSRSCW
865aDGd1kV6ka3HR0+5faG5gWFFkOTTzAbXxOwtt2AxDfhWGs5v7RO9XtfKU9ub9Y5rKquD8v4hQ
PkfnNMh6GQTKgFen2AtDiDCIWZzOz7Foeo+V1droxqxjop45ZKkWZaWfAmKjrC/rwGFiHrugBrGY
1rD1bdDNAqPV0f9teJ5epUBUlXOXDHHpu0YsQRlvFr2u7/xgrkak6tC5SWo/i+w8SrHk+f7vEid+
F4AqsS2bLuXCiDfzu/xFWyRooZhD+89E44oWLjvfxbvzgErC7BdKrgFZ62tAoawdp3aenPvkp+JN
NAFj2R2wdPEXFr5M0vw49oJhfjYvO9nw11ilYK0/DxxdN9V4MCbDrhTKtbDQlAFc5lZM0NMTv2Il
8gu/04bqMOaWv9FhHomrRNc+bkFn5sCf2z386QApZAxLC8qNnA4Oz4ZMGW+0iqCNgxo0bDpgnozk
eXnf5Mr8jLbRlFwfVkso061gW2vO2/xpLlRIB2Yg0ReOXWkC82w07LPI/RoDl6Zdkv5laww8d2fC
uf9OgtFgrtYnXVtEcO7Xw4ZY2/X+1HPEfUIQvtNgTL+X+8MMcOqYG0VlODdWZNubFueoJoT6OxHm
TYk+3IsrkLnPmxmRX/ZoITBMtLjwrBr3wBgTPhPQpAgvFEnpnYQ5leTIm8znXTpjst2+SrO6oJde
HvrLaXHkKGPO928MjnSxjp1tw5Di+yVCyYQY1fLE0S9U/r8/yG9XcZOHEQVfatAR0ICCQugkvG9c
Hcd5590Ejw+qZEdUvGyI80bBRYS/9d9ALePNfkyUWr+zQdkcEbgGWNMxoCsY8bfipEsc1RpS1ZMD
D91nopn+OyXmnStBiny0DErDw+5SG5fL69VwHlLjz8POzjDM02Ha8gFeGscn570ZNoMsZF5RKvTx
zy+vjw0hW8sKyC/Oy/ypnilzmIIA4Ctdqsc8mCRYVL5bpBgJQTMGFDMCDDK83Be5CbC170SYRzPo
uTgr58lNU/46PgBoq3OOR29XV+ZxewgHU8+Ih9ZVZHU5lDnsyUyq/9rQOXgRlK/b+oiel22Zk6vt
LytHw5HOj1vybKUrjOf+Qp+p+vLpDZi10gyJ+x4mymXfzuDWLTOS12wGHKdCwEE/ab+edrAY9oo8
qsa2sJ6tvcET2r8own/ulR01LbVS964JyOU5qhsoxW0O5r9SVV8kmBfYyQtMttHEuJmTMDWeAYsX
8NbKTpS1vx8b8/j0CsuAWywlPe9M27Y/xMfl49aiY16B8RRzulW4d8SY2069qmqf4dCQ0xvsB3uO
S1oWTuJsUbPJ0AHKxxj6GYZ954+xvo0QFW2GGsp52NS2oZ/vy/9ftOTXHTF2V2kSrIiNS3B0Cfc7
TB2fUZolVyfbm9w+lJ/R7HdWGFUSorcuEFOcnrnrgAYR2Bh6MIh18tFhpps8AzBRCP9OjlEqaSCX
riBDMjabmJg7XNdq9dgYy4/KOcK7XGPAWMeAB8+w/cVf+udI2eGaXigxizQDm7FnKK9riKKGRrHS
4QjjtAH9IsP4zSl2rioY00YmNCXCavFgOi2vsUGk3/jpCnzRYIx0H/d+oV+pvJsXuzTQzYpcy8Ik
lmWcsiUmNnlBB48pRmUo/bUN+zzvz4tfCqJMexUbH7K5xBDcC0ZeeUfIvSpGeUiLeaWmCkQkSQFM
5u3KyxrT9YcD56omWgm/iSK73WB+lTLPo3QghtAZqAOgM3ZpGZajr7AsmZen4tlThVEagZoPuhBl
sCUxGnRvtuT8Qd6QH0dMZTieab5z9MjPPqfvHDJ6RL/Ksr/wQDEkO7PdlTZsyoPJIcIx1uyGrMBF
KrbOIB0XEz1sZ7JCzh8jvZgd3mgW7x1P5Fy/s8TojzIsxXaugaUNyL2C3tU+kg/XXloJ+gPxrj8P
7+8CZy3XpLoXRQ0LygTszLkFryMvAENUJfx7SIpak/QCKNX7Rzj9okffZyxY1vaJi/2stHXiCRMM
r68PKyT0ZIJmIA1H6Ti8F01f7A8VMiLIiGIH1IA5Ev94Yih/AaWMBvaGrVnNy33O6FO9R4cRwEjB
Wp6mxsEpjmy2z/c/PpEBgyyMuGBMV7YoYhWLMumxAcATo9Db+Voy1o7+2BKuKzipBEfEGMGr1b5c
YHETytcR0gYoEvISE9P66IsC20bg1d4sVQOwkyGH9AC1/kHVEZIHgBTh6b5JzTCixdipRurRBOni
YnQ7eMgcVDuv5PDOcy447+aWsxu9myr67/VLJwC2L+9f/0T149v13/Tt6OteKTR1RJ3lp83/d7S+
ho59zperJRLx28FoTWu/j83YdhDl8VibyDd+p85YKVXrq0rUcYIbNC0Pq2iOKfQCw+92ZRjlH8Al
Ou/O6Zew4Y4E0Tdz502xI4pxVGBrOQ2OgtqI3JeKFFiAKdpXiaP0OAJ/08Sj49WTWRJ6wFk+qw/a
SkHWlCOD0377SAYZ5VDMh1lYpfQETdQy4OU+ILaqUMhoTWPdO7y6BU9d3ORpxFDRAJ0aENU0ZaZi
nMH+fyVrWoqxNv9VFmDEG6MtFD2R1USj8BCYElCN+fLFWB8OFUe9TseLX2TY8cQCmxKykB6h3xEB
otACsRAz8KLKicgnsGS+STuLr9/q+X+EbmMKluK464f88qt5xRgT18JPurcjnhj3tvPn6TzOqVjE
5Ckn1dZWtvAqVKSDAfBkhZc1N+ymn7zzpNjkcw8oXMCH4raQlSJmSbpNcdKxXZEul76vtKYj4xF3
jNooc7GOlQCvCtEPDX4+gGYG58UynM/NgYcoMJ0EG1FjHAtBCwZRccGYiVrBzo4ttA6tjqW5fFlb
656cHIQnm/f7LE77uchKAaxE1rDTnrEtYtMtqmyO6FUCbuJDdjqvEJ+IK2Lh+hyMBX9+treMH4fs
tLH5IsvITXaVZpkm3sheLg9YRowtBBacekPZU6fe+EQfb4Y+c8FBWYZXVJyoX9AH8kWdiZF8NPFH
YlGhLGZU2+D8uluRzgD9837PQ+f6i7v4RYuRoQDbqzxlAK3N06YyaWeYT+zjskKpAbrTguN9/2j/
IrRfBBkxyj05FwoaPNOIE2oTMKwLc4n812Gx59DiSg/jmkqxXmKBDLXqwvKCmb4ddYZd+3lp7X9b
8IYt0+FwR7/48/V/ccfYoUZrgqCj3jcsOYkhMmjdWP4ullyU/7/4DF+UGIc1jwWsnptBtT1VbyqR
8DpWy8QZ4Ok/Y0/IYMg2YKM47P3FzH4RZUyRei3/k0wtrcrcXNGhom3JErOutWG8K6uDZ74/8TrC
OM8BdXac+cjWVtVVbnTqyxameRGMneo8oI+6NLtlzeHvL2b9v/yp7G5V8arGcUxjmVf9wTVXREbO
3bhF1LxGM4ke1d8lRRUYFVP5LaAOrjT4NG3zgbrox3hp+5tXJDmRgQF/263lzA3j5JjAWXN88xD9
4qXQprOD/6galZ2sh0pX40KlBhJv3z77BPkYMqyRP+Ce7bQt/jpbRtM0M3UmqQUVWCATYNAycRBg
a3uOxVjwyDD6RZM8qS1akNFCol8xfXbpDektJpUZ+fgXHX3FwFpJVomGn7F6Wy63L+s14qKTZZHV
1XbNt7dnDLBc0A+rH9Kt8e4iaF6vLYTP2EHPCdenE1SjC2BU1GzhloFLs9smYPWyFaacZ3AbDhy1
NB2ifZ09o5Z8TGF2Lk06pBi5NWavgm0cHB6oF9U49ySa0UjqPEk1j4bQwyo3XUKxTu+zMZ2wGR0W
o34aT6zEsgMbIUHy8HBBrwrFzjtiyoxUeKp7y/AfAS15Omy4KLXTaY5/jpAtywaZ4uoCjRB3oFoa
uiW8GWuv4vh0HLWODd3flV2olWGALYx4JcgkwseCt7psyBYJ2cI4ARSCV8LhqHSshv1OMO07RL4B
Um6b15yOYsPBOj4ugOAkks81diucguX9W+SJ/C0+GOnzOuvQznSrBS7WbkvmB+gBpUW8Yf6PhBiN
U12FrK9oWJ0u3ReYe2w3cE5cwbjvK6pskTYQulCTOgjG0yYDBoq+F178U2Qcbr7hfY5u8fidJ3bD
tBsdXTMTPV+ZUel42u3mMPlYrEOWoZE4qA2fDEd6UXkCwrFTN5M5IhkqWjvXExzi5oqWXqM0vfOB
p57ue01Y8vJdBj0g2VdhDLZ2pu8g9fEQXz7zZyzXQEjBhb+9LcW5d4iMFrlWUpvME0h8Z5uvG8xN
7h7Oq6O/+zhHD0f0JvUS+fggxCjRYg4kMX27OYWn3nF4J8txhVU2SReUiE4T+vQKc3N5fbDPj9jZ
A6N/OqiryOA4w7xnd4sERhfZS/4Q5ZTtmWNnV+I6kmVQbFrOZXKsAJunU/wA+6RplRtQuI0p77SM
DJEp8N42jwwTIwW1+5+Ci20rDgrpunEkxu81avh4ezwXlPMGbqHx6OgG77+KZLNDpdt9BGDc/YfN
czzZRFxTIctTLvDK+qWJhNLDKrCrzRu0Ph104PV6czQWm43rokwZtA6S4K8/MCr+zuGFdzWMs6Fk
seTltIZuon2bmhO0jy8tejOovD1xiNGP3XnMbCLu2kUtrCV4ARLB6xl5U3e7vZU5NvEfXjrpL5mr
f3wAFgq2z3Rfyqhs17EpKCRZOIHiRN020k9SDlnP5WVSHXsMvPFWjXPOlE3OJU04F5o52Ny0n+JL
sf/kvNqJ+eZxzuHH0su69qMgoW5z/HuH7vPQWK7snby0IYpHb4nyM9lbGGRqyScarDjSzyXO+CDZ
DL3PRQnuUuuCcsX51TY38m6em60xZJZbH7QHo382D87nKdoFKdTW5n/UjmzarqqDxaChU4LWfwDK
DC8Z7R4R/nB4/Uua9R8Zus3pjXRJkUjzrpTpTfq/0UamGuIFXWscKjxxYYIgRHVBigW26P1JjcxZ
kPTc83rGOTpRYgKX/qpqvhCibQVRub9Wlw5PS/Hifna53TzRA8UrQeGyi/eC8Uoy5KQACL6crThK
hKMQ2Ra4WpKrekGBRFoDmy+2HgmXx+Xjvjiics8hRf33O/rqlhYYXb8X1mHbwpycTbNdkAE95OQ3
MplXjpPNEQCZyZlEs7yu/AEcIZhMAWuLYEXm1HQ42TWAKH/32qSZkGlRjyRpawDYxnzAxlaPfCCe
Jpgi3Qe3NoQSa9l4IPHTIYuEjWy6giE67SY4ozMUvbmrelQN686THVrnhfmBRI2Fqj3NlvB7iifd
0xE95jW53exaBgnuTCGbztF/hX/uC8V00DciwLylCqMRESbMIemYArJf/yDoQ9UxIuRlj1rZYfPv
pHBEkDHRiaSGWu3SEySr1dK10TVFXKs/3udr8lmNqFAhHd2TlsVJl/rUrR9M4MTxVPZkUmP0edaP
96Loquf0KS0O/jIit5IAR5HyZI310bFR4j/BwmUDlC7aHP+BcHxrFIZzQmaIx9NkluGLJ9ZJbwdJ
u7Y0O37d/sHVqNgDvVkAy0U35y8lrxI3qcJHxBizqwh6Ior/T8zcRbbw5pg8fibV3YgE46ZHi1DX
/VuWUzbmx2dk+RGg8tzzW9j7Q6mOqMjfBa2OmjL2JZxaZL5inc9HB/grAngetPB4mXVfqLnEGG2Q
e23fSxqImZdLsY3JpjVkdIba8ougPeQrp6xtDkX68++xx6qHPBEBoweKIZDy0yVBdpigYOIoK560
866L0QvY9wVXmjb0ooiOQR20RC0VlJy3KJYgLNVXLQZfn+5zxxNCRknM0DySpBV9xXJBZiFmT7gl
J975MYpC8vWs0akQJit/1210o0P/8Cd17gL8zxH56RzNlzCyrno9dItc10HtaYe8Po4QGLLmEQBY
+IPKE0VYwFqBmggoSd8/yukS7Yg0Y5FDMZwFvQ5BKQBTSoFKVeRJW0M/ZQ8e6R/fWrtZD2tp54Vw
oR3nPvXpaYURdVadhHnaxLRfdfMaf5S2Agk9aNYTDzZjOpExosPoFHnoPTEdcMAScQFpv49bLN9Z
Oyefl4ydTtCMKDF6xRcrvQ1kKps72h4IJPkQb2GNuprDw32Z7tga0WLUihxLsSJc4QMU5qW2UOaC
Ya4IVlFgTA4lIM5dcV7dD+899bAAlqp+E62Pfzw4bqsjCiFoHcDGea5+5lhq1pNXFoo7q3pQq41d
TjxrvsSCG867my5ljQ6QUSQqGKpzmjmv19EWaw8+pY0SEw8L+/bYofPJ9aF4TDFapatdQfBV0LtN
T0em/jp7vH9LPL+Q9eKHUKJMgYT9EFtIcjXkDS2+Gtkj1XtwpPN9chyZYP154MgmmuRShnaROd8n
ZHHkZlA4LiE7lFL7bS9W9NDQZUeOH3QUwUK3snUoOEaTR4hREulCL1U1A6EdNtiufA6aDu/rjGLI
AkmUNJqw3iyAZ1qu7l8ET5PeNmGMHOdI1LOkFPH52mjXZkcXnr8N63xlbHguOn0UP12LBSIpWacL
rhmd7SvokMoDxHDaR20aqYldDryNi5MZOumLBHMT7mwhploCEvZ8Iz5GROSqFx4TzG2UA+Z9Yxde
C1qed7v6NTAlADY89yRZYhMbuqGQL+Lc0LSj9MUUo601LWwLqQdJ8TXCGuHto/WyNjgGdTr2kLEU
CmiyAM5l50zmg3adN1lN/b6Y9MYO/hj6ZSqC+SfMAcIMcfyHSQUwose4D/NWiis66nge3iIM7khr
6E3OufFIMPImFY2fN3pDrwp4Amgje8CsxArZRuTbYFhDXjVi2hvDfh9Jl3SALbNYZErZy+lA4UFr
IyZ+SQaHwolQr+z1amr+xn1bnzCj4dvJTgo2B14D26Rojsgzwt8v3KSpryD/4B3gonx6HEM+nYQZ
EWBkf3ZdaM3cpcik5LrdXY0HOzDrXytyFN7RCdgtTxi+in7xUjDTWcwRWUb+cdiq1w+L7tyZA4l/
+Uv02ZYVvFoOf5PyMqKz+B7ZJXo3E2INu/OenlTcmmb2D/kzRyYnDfmIBhP00BbDSs3By8Z0gViE
9heUvZWXdw4ZehM/VO2IDBWVkVLHftbiKtO9g/nRx7KW462HESWrU89jiD6ie5TooY4ooVzVRmoM
hoIGmGRVaRA7/PCWnrLihVa3UtHfSYlsb5aoaNd8MUD8NmgKXXyEIvCuZX9ZeMiep1eCzS0U5ftq
C/t386AGmM3eKBwRmXb8/jlYkW3aSvyqLPs5DtY0o4wQNPglJDmeTtx1OxypF9merQxYLKHuYt3g
Jms2qJzF0B2OujpwJGXSuxgxxCiNNojaWQhUsHMQ2V7ikbKJSAAY32YlC2Q+X/umtNi41eXXbHis
JLvVVpwfcF9Uf+JaSNV1SAJ6qzvByF5Kfx8Bf6RXkSN0LTXjxa3T1c8Rw4w2GVAwLOY6zlX2V5qQ
kHlo1EvxrXiqJUOQiZ+TbrkW37vNYCnXy4IX5016KCPyjJLRW9VdtDIAleNPPyT+49rjmfLpSHJE
gtExHvZEq2UAGcVcMWCewg1MOcESG3X9W7JOJncoi8cSo2xCJfEENaI3aLa/sWOYpsdbs7MK4hgc
xSbyaDHqpvGwNEfzQevJpHseUgu7X8x0v3utB0M7kXS13WZWbS8elALgBaHJSzxw6LOdWX6xAMh2
CelJzOrP3oIZuv8ceAyyPVl1nGetHlIjdLm465VvQX/b4gqFO5riMFNn46wXtmOY3FQHlbw76pVt
zuoAdu2n9GGYu+x91ZFz/eERO3Nc2QC0tqOc73M6HXh8iSnbmqWFATqMuhu9lLTWFXsxwu3CTpAm
41C6b9hFtoaT+Qr2tlIdR/2y3sAK2m3mvEWEdtzuf6dYgG1yvNvpvNGIOUbLpOkizWQfzzy1nuTP
ap1FZM2d5brv8Im37PHI9ka6X9byAIcPE/CzN9no1nGDvdD3T49jIG76dESka7QhC+jrto+f9788
3eIwOiRGcWR1G+UZXWdQmLVq9r4RHlV5WbhWk5PsSd+hKap2Uh4OHlfwGB2i5bM0aSoc2/UKJ48s
oa7Q+4XEHm9ohvOi2HpOLRVdF9L7CX8Hp+G3c//4OKqILd9IycKXhB4Xs3OXtmrHHFXLES62t0pT
w9yX6Smh7y9EYf8FoGz3GeBI1i3cGEmW0s/mXpaCAXeF6Y9yff/rnGgMAKjfPdN5Uze92tLXcdm1
a9qNXW0T3y4jA4CSaDU9nAzDetkfl5nCUziTEfuXYLMdVlhDJOpKRRXO+qIdECllrfnOm4WdDtlH
VKj4jc5PzhqMf8VgECjLc/uVAhwsAaqM8gn23RjcDkJ6Xnfsw81yjcgBOsRv/ZCeZ2QWFTFEgnNE
thiFSa6bzTtARjPMZx7msGbQDHVBLpc0PmVO8DS4pysv5uMparbNKpwtqqKm6q2wy52LZEex5ANR
3I/6sN37+02J89T1JLotpceiped8lzfEOPDJcJ4sO+yYdKWo1SJisXa9WxjaY2g0qN9hnqs3cXIb
6ZHb38qLh1jsWiGUhCiWQVJ1kDG2CKYZHMOz33ltWzxbwfZM6YoQzEv6pFrFTLFGd396V95RUKN1
wv8xJmLbppRWEoa8gvSFKGj5Tw228jVmg1ViPTDeCqJVa0uw72urmw9y53XdAFRHryv0w9RzI9CU
aoCHHCPyVgGqCdBDHKvBUbpsMSatJVGeBViqpFfEd0nJU+p/ia/QRYJNLZous1M+ud80iahjaQrQ
QszEnh3D3YuBvW/rk2+bXPzF6bIFQD3/S47R8rWaajU2vNNCAp0oPISbs7aS33ysKtRNZx0Q5+Qc
OKbxL5f1RZTx7upMmOsxXUoyPGzslT0zhiOW2X9yNTwNvn8KxRcdRsOXfdxIzYye5QbgnA8r10TL
OEWkKrCtDTh6XILT2ZwvgtTnGElhBSjL7OqCYIF2SDr/hgFNCqBJPWXYFZgVjNObHNGfdmS+iDLK
XsBMUi1pEMmnDUjau7bFrs1H9ySaAuD0jUO+4W0O/YvW/yLJuIC5kFfXVsAFAmCmJNrjlkLdAeSL
w9m0yfyHDBstXoGoNxQ08HiKtrveGGzki9Jd79M1w9xxUI6w3Hge3Z1eziRFDGZ0OZhtvyZn+XcY
Etf+ndYWhy/eo2NDRS8UqkSmK6owN+RtFNvG6LmzImv0Gpx+7euVBM+A194z7Ux/nSVlf8TeLJu7
spZCSmLVdLF++upzuOJpLjZMVF2snlYbqkqwa1UkF3mJyu5Tqy0XNtLpJsfK8GSD0SGpHnotim9Q
xBuM+vnP90XvZuvvqA42NmxcyUtC5aaizIu4xhZtLBn9QyG3Okyc+EaF8fJtvEJvTwT4LTNaYu7z
/k/gniejTLJKzvywA4fZNt7/SUzokHK7fd7CHDi8ttrJEF9VNWy51LDolHX2c6xZFbMsQH9oCfwy
bFKwAWmCDPB9liYdrBEV5s6irpXjVgRG5qwyIsXKU0vBErBgFWSbuOKI42SjurKQVLrtCFvWWJR+
IBHk10VPp+VN6KjmT2oAvgz6X99/LMxHtCd7dr3x7MX+3QPgqWZxrm/qvY3JM7YnUXINdS6Qxw7V
FJ1Z14/7ZzlZTRoTYMRj7vo9wMZRAdzs7D/2x2JVObShF6XNBML4/jSz7xOczKiPCTJ2Zq7GyaKN
UQ8ETtFGtjLHf3Q2T/eJTEnImAZjWLquknXBB43LxTY74FMFOSdqnkxfjEiwUPphVbSBRC9ms8tO
wXP+hv4MrzTeuUuRp+zymBAN0kYat6nnjeZTuAaMKbhr13xEg1BEttQndRYW5+CoOLH6akyMeiYj
YlpXd5LfgVhpYVzb4lmPyUBFlRQFwP9z1LfZbMncq+eAnRZom4OKiex5RTQArxXg5TDLCEYvOPxM
CcKYHsNPI6KNu/VBT/JJ8ByR6yEBLup9YZt8QmMijE305kXbNSKIFPZl83+sXdlyo8qy/SIimIfX
YpRkWdZgW/YL0W63QYCYBAj4+rtK95xtupqjutHn7pf90BFOZZG1MiuHlYjWWvc9fzu58tvFIqdF
oyHpf4VuX0Eo2olfcYkhbl6E/WrTH0Cd3OSrXaPmpGvCCJBIkV9Zf1Q+wTNQ8snoBoHEaVHifkMG
fi9XQUNhA+pCmLt2wO2uH2jyboCWHPSbDfENVUZtWdINRTaZJ7siS8JYXen3g2JH6V8gmDyS4ZWH
Gbfn/x+nOJHFXLQBAwbn8AJZLyuDeO/lkxEkmx61OKcGXZuzD100Ae5t3QNPIJwaN488f7CTH8AY
a5pigu4q4Qc4x/cQPIh4YQSIhg1ezDN3yaeHytirHp0L5VxCzgrcL+VrtL9/H2bv3EQNxhqLVOjD
vsafz/BOEhet4wY1l+N5Lpcz1YExwjYuCpBpSDgrdHu9L8jJ72zVeXjNMU1rt0RaXDmB4mzqYyqR
nurkko1RUVRhAYk0HXH0PMG9eGS/585A8TRjHHJ/Uq8yNsRQiifMe1uQYi/V3f1PNOu9psowTlg1
hl7KkLemUQ1GNrGQXiXyKwcYZ0PPqRTGDV9LaYzQQAApJbqTR5jD2c5Xvvu8DCKPBxX0dvxxfRGj
oWnKNDEmxAjTixxzVpoCYQ1douFKKHwGAETOyVHDuiOGTSJaoZWooqRCDO1nOvaO8agSdJejNvdX
x/etEZtIvPSZFpqjQTXy1rmDWnhtP9kkRkj92f8f+vLn0XYikAGgKJZTWYtkOt6FEbLjh+KoTobO
0y+earNt68ZEEgNB50xMrDTFKeIqIdsQP13AajCihWT1JKJyDXw97cUV5H7qLu8icwyFzSsWZnkx
w0oHxb4TPo3+w34ZfGkL0+Z9Puov7lkKA1FgoLfSsYOc1XVpeRgJeB23kr3V0LJ43ybnA5DJaTLQ
dDrJ6aWycJovKfL0aLDzeswzWrbv+4+4a1/bwLTvi+SaCoNSpd4UfZXCVJza0W6Nfb2nOPIif5Gd
Je8kZyFxoh+DVkosR2bc4CI4HeUxUB6Lo6AB5bkN3rzLzWCIOupVnpjAeBFJh24hPGary8/Hryty
lxV3Sw7vs6lMcNMJUpmce5xh9a68Yu5LVUjjkmfXLxHgN6DCCEzV3yLRDqipuBniWTf9fahs73fZ
J+pJqiH95eJipXj06K1bXzkT7Jwat2/i6/aF13k873UmIhl8CUEJmotYH0xbxwCauzeg5hfWQLxw
PyTnjqsMvmRnzIpWFw1H61J617Ihgqu+Bp/3b8Hc02yCYqr6e0iAlkihCK+4d5XinxpfwDzlQny1
mvV9MbPxGvq1sXAMmxw1kbneCIxNc5RNdB7742PAHw2dP6zvv8/c5bQRZb3T8fcr1wF/NF2W0XqD
gznU+3rMB7gTRZh7fAIJRRdaEIQmd9tJd9EyWo+irbekXm9R+X/UDj2nbf8/ANW3csyVNro6SyQF
MjWQbxPRxSJnFKF/mmQZV+Tzk8sqMGsTugIzFiWcm8kcpopFzl1ILa9GZPqRb87PGuYqGqRim+fS
jkBjzR+5pDr84Wl0yzTR0Y/c240gbRKayhhLaKwQ+0VBpgD+b4FoQSzZ8qKvsSBnIKkXbDNbFv/K
B0zEMtc5rsfOOsnJiEgVd0xK7NdnO2hXgcIFZo3e13saMvdZabCLR04gytHfC6J4uYPlI94OQxKv
v1BgfXJf3wZPskPyvFwu0XF6pE8bhDCofn1+gsvNfnzDW2oLoOH43nn7mhwCgwEREv6pWeCXrZVA
A6I9YoEi6DKkBefu0L9z7wSYaKIVQbMm0m8M1dbFWlZItLBL+0t5Kla6yxE26wcnSjGIc1U7vZIz
KIXI84itR0gmPEo4wMzmpadnSRGxsu0f22XuSzjGnakPVBRYcEz/qGAnRZS64UNAmX2CwAa5bUP0
Kwb9MepP40IslsJ4R7vCe5ybn5qF2smvYRHKiCMtE7E09+i8jyul9Sz75v7jZzUi3ImlW6h576My
4NQIRiPJCsTRKu3oxN5it4g3Zm4jK3ZKnACgGNqmHJRgpYAZ75d049T2hRcRz4YC31qzuUzxqsRS
eoJt4RNc3fcLNoSFD4qP6XrUN+ker8+/e0ZNRNLgeQJZ4yUxh2yA5mFKvGopJkRADOK7J2zrCLS3
lttNwPmyBgNWURhj3EaAwJXqI/iQzqi5LMXVCRuowFfxycsmzacLJgoyiKUm2BQ6dlQe2uST/bAJ
ApB5ctCHA/wGAz5peeoLzYAQFFDPoBBFmZabf+ZAr8EAD1L1ctI2EV1TvPIsTxNtF44MvK88Tgwe
lBoM6rQCfKdwgTYviEexU6UnEXj46dA759huaeY7947djX2+Gh26e0PaOXC1kwcDc0lAHWRspUcR
1N2XxdcWpZzQ1l1uZMrBcYNBGC1sL6JQ4zhTLOtwTltlR+cuMX5i5wL572DcYOAlUfUIF5vKqsnq
uJZzW/wsUWLHClOiOX/3Jvw2eTZZW+Z5Y+QpddLvFz99jtYgYNyDvulKhAdetmc+zPrHbZgMfpzy
+FxeC0DWGpjlfeR48eYrcJye9sHqLyPkiWYMeGAmd0gFsOvQJsZ4M+JJjRPkDY7x7N9kIKPvLdks
IgrDTrrtDdRF0CDpIF/A2z7BlcTgRnuVTbmtYf8YsbqlGcF/9IBiwYqL8/Rk7tw0k0EPI41SJVHj
EQUl9M6AmoqScCNu4fXM8PDWZMBDzstMSBTY+up4WXckD0oCPiKZO88823UxCVjYAD9Uizw/dzi7
wY8LgmDs5AquYdnhQ96QcnDKmujk8oBo6XMVnx6tzr5/q2/NfPeOlEEQwbCKMBlgJkj2YERUt5UV
NilnzskFjdoirOwQZMfeFY2h8smNbDOAR40QS9D3Dp8piWtLDMi0knxO9Qq3flh6XmVbA1bFg1tZ
WKBCgq2K95WfTyl/30R2g3E6SmOhiLAnJCjXWBi1AMPzevdqEuwusxafHGnUaNijNlWswdAVE3u4
bw/aSZRStbLWjUaGcFBxirWCQUE/OG1y+zNZf+KZw5E2d1em0hgTHpHEKzoL0jBVQ3LnZL8OiE64
L9S5vORUDBNxj1nRoSvlfAsaBJKCDzIYPng1plmzmEphrDSP81N+1W7xDxr8T+BwAzk9qlncAvls
A/ZUEmOAQ5VIaRdCnxrlwWbEyjfMtdu00RHvhy+8WSysG+V9q7kX0kTo7UdNLCPT8nCINfqtjk4n
Qr+HmPIk4oH0yTNCnijG1WnmmINiBaJocvfoWEhfXMnlqJ4h7eUzO/53VshOHBgSshc1/XChH++V
kehn1HVptSHh8XfMdkdND5FxeDVY0CPzAs0Gv8II2crDZLGJzRfodYyIZjkVuuhtcUXFGwsDLcbh
LenL5ZeZjQenP4Txh2ksd3FDb56zdpqGQDrWlOO/L+QMkID9fOEEoLNNMKZqWnjdaTq66ZjbEZ8F
7SSUFwTVmKCGtf6baYnzLenv/hO/vsUwVyOymlYwuxz4hdkuDNyDLu+ZlnN40RhHDnsbVGmUGpNe
QbxDom2EdUUnkB0SHNx9hWad7+Tcbh9ycu2MGA0BkQKF4Hc9yrTUBz144JHNoz4HaYEVL8c7O8c5
FUlReyKy1LDHyswgEo3NoLJ5Xyveeamt24WIStwJftW5r+NsV+xUIHMrlK4TzOuV6phtKtAoB9vB
54jgfS/67xOdroM6Zm1bQqfj+JBWxNomiJZo36jzydsiJM070X+MkB3DyVQ9FcUOtv5yBGQ5OjoC
QG8UgHmBoxW15jvWfptcn2ilmWKky6eKvh8d0d7EdlGROlAPxvJrb7zRvbD/h82wPO0Ybyposg4e
JwgdNy/Y50BTzIlTrtKH9ABeFV7r4yxn1NQ4GOCImuKUZxK1xqPX7ZPQQZiHlV2oCb9+fn1xifvn
Q5Lvb8cAiHiJUIFWIY7ykRwdxJqBYV8PXACZjUlMRQYjuoV4S2QMcrice71WTaSSwV523WqutrQT
2ct87vt7VqOJJOZB0sqpGplQCgeovSYYoMLwlLAATwEHquaKXRo6YCUVi14kE6sqf79jcnzOm7BR
cY1V/1B+WLvrW12hbWgVfdy3+7k64m+SmAChr3VByE0NklbHjfdxaF53lvvrJ8FLHyT2mX0lGjcy
nrlrmHmTRMm0dFpcYT5YKMZFVUTWeNCRq3kRSGFXV9sEma5bOc/7cl36/5rl/OSB11y8hxoYyAFk
Q1FFNBL+frCnYThLqVqIAGQvXB7oemvyNjiPP7AFhMvtd5toYkDlN2kM/EdlXmdD34q3FG2BlWS4
4T8s70I+IpJ4O/DYZLedg28/6kfTw8hfaYN/JVjhqXX/M889fXQZistgoZAM/WYGE3g7dVrZ5tdY
RPVstZbdSkUhHFG1CInBl7Wgi5g4EimYMLr/JpH5yI04nPoeqzsO2RMKw4YBvlWkg9HzNLxuEVe/
8BMtM7HubxKZ2zl0QhKNYSLSUuRaccIDZT5DuoW73HgukvhNEsX1yWnm2XkEyW8KK+qQn92MoyN/
vgZ2G1iHT/hBmRIM2ugW5XkpdcZh6LIkW6gOg+IJJvy74LqQFTzzMhiURnqvgxGPD6DTcbHq3iDw
kIlNq6PIymBSoPLNNxNdAR/Zq+XbSW9fVwGW3YAS245fyp193uydjpc2nGt5/+0XMh+hi8/XGiux
8AvbJQoTWFWxhr2Ntd+44ArE0djENh/OKtHork3zA4yMHa/vfQ4+f/sRzPepUjU9xyKOCXTWGsHw
LmoSnkkSbrhFz/sPI598D8aBJ0lkFbWVQ1u8uru9/HY+uM9f1QfveT9X6fpNI8Z1X8cRoV0Mjdql
4wRWA+JxVGvD7XqlEYXEGGwsvXRtYaoAEa2PFc5r7CmBQQgvRhrY3Krx3KPnt9/D+HY5hSfWO/qZ
HedDfRs/dAc8LGC7bEiHkUeaM1qFFieBM/fmm0plm16ESyhfMolKXa2Hx9NWrkALGDtP6sKPHnqk
CbCZK3YHgsURaN+7rD4jZ1i1HzxomwWa76/Odr8kRhT3lomfMaCIiCyIXweh12PLqoXVaxwYpQH7
HQtjGfeuUZFZelaJ8M+47mHidLsAiQnuoNs8pk2UYl4OchurtdDeBHlIi2cKkSKkxXtbwDgHBjps
KBfl3F1jt8O6pyADaSnImMSiK6FgQQY3XRb2GETkY+PFJdHQevOYZaRwEKSW/n7Z+/YjOJvs9gQ6
LIqw9FGPkr1pp69/U7z6zdoYKCsvxWjFOu4c8PSI6hVmvLBbj++3OCByA/2JNzGSNALLBE4+3A5S
Sc5hRMzw6+xEiRcXP64hiUZHSAjWaVjLQX3nGNhMTPublgyEFaWldmKI80cySrSFk6d+qid0iY6F
x7s3HO+lMiCGgcMslwz6qR26ONSNMK3/QJ9zbRD7PMikv/sPu1IUXbRMSdYMtvFJaIX2cjVwqtng
WSS7PurhD3FlGO7fnN9EDnN+Ri+FOD3IefGcMCHIkojoHaZ2yRE0iwQTQczpXZX+asWXmp4edfDp
svXeYniD+2LmumsRHn6fG4PsyBg2WhhCTGs3jjc8KqsQ5I4P5OcCniUnQbO+ZS6yNTdZMmuJ35LZ
UdtENaOuayG5x1q011+hF30mZOztDADEXcM2e+kmwpiHQKuDC0OyKNzJ7sU+wW+FgBksT9pzq/kz
79Ppid6ilcn9zsouxnoV6KWQ9UpCI7vmvtU+L4HBOz0GvzUj1DS1hBRhg+jqDdPQ6HdB+4V93z7m
Ulq/acPitVWDAZbau27YjvwrdMCnrZaYUm4XghN80laX02a75UiddbmTz8VgsSnnVXY90TPs7Gxj
PrSefGwenfL5S3A+Y5+7vnquBPGbmkwIeTbPUl0aEAhSAsm5rNuW7L/aD2AVd+24NIuLE+UYCLlc
ctE8a1QWllK9V8RbRCQD19uemx+cI2D8TS0GRMQxwRDCGaJKp/HoltNTZWOw2CK6nbrC7nxajXa9
/Rqfg33ufxm0dYjjBaiEO7h8s6/JbcCWodiyqP3Qd2hh6z9feB1oc4/8qZK3f5+IMMHCca4aiGjt
2wZgvLaFEaPtXwH4M+1PHtXNfOiEvJOJl7UoSSZzJc6pJlyumFU56Mu6JNd18Stdn59/xsGySZ19
u8Gbd0ULmpyTnGuJ1eWJXOZS9EabSGUDufHD6lgfkJBSlkhk2Hs0EXIu4EzK5jdRzHUQo74+XQSI
Skl2kB5R7t9/cq74LCJPtGFuQRpGdWmaEFE66033argYldsHmc/LF84/USeCmDtgVmKmteqAyKAO
kJg8k/QLVSHM7dEeQtmtTSLtard10oPrlphB94TtFc988szraZ67Coqki1ifhgISUjO4KhM7PRmx
GGr6SJNRZWorFXF4QdBs3keRZbzGJPxPZan0L2kaXcTGpLfN24WdG6Kpt/btr+0VTSgYAeZ8w7mg
ayqOOVpFK5JhKCAuJc77+0g2PtinM/L4HHA7hmafoFNZTKAiDAKc+IWqhjfw+rg5eKC79sNABcMJ
kufc+Gv2a30fJfv4zJD4NbXsf49St/szgiG8tA+R37ugWP3cxrxcyu1tx0LlREP2nZkp4Yi3gYH7
fSLKRzouBck9YVf70lwtXR/jfb/IQ0gel4SyDOn6cusglfep70CL9iMCO4nD+bpzIDD9PTQEmdir
bNZCJdETF89ufVn5/i4Gf+/PN3tAK+SX3cjeXw3x6lOZTFgjDEqiZRecwep4jJEkJq+PSzkIHznh
E081BsJNRTjXVQYxuP2thNVWp37byD8iwRZr3zIe7p8kz3ZZxn5D0aMIHXa4+YeI0EVorpXYC98n
aAHHUy+3k1/A8IrL0zMXaSgyGlIkiSaDdeY0O9QisTckxGNFALMyOYJ0DtOORU/6ykZphmcwczHp
VBxzqucO3ulygTgEUd1Dn9hJYG9DjLEt7p/n/NX8VotxhKFRFN2FGqax26NBEROj9//+rKedKsK4
PznMTiDcEqCI08t2vJd8/bhUP7D3Pog23OGu2Rh7Ko5xhVEj64lJoQZLcTPHKdVg8CLbHby3arFs
3gPu+Pgc0yKu2fcJMsB9Tq4mRiSgIArVuYP1P9hBRCkj/Se6O8Cm1fErMd2W6C7vbOeeR1PRDI4P
chrJZhZLh5fBhzvG8sb0SnSe6XNMhG1TrwvzohQljrTZXx2QU6DBgAMhsy/niSIGVXQCj9XlWg4j
1rwggKFUlSA4t+kw5c58AHkEdvP92GNV8yf3283V/Kffju1OV7rT0BdmhAN0WlfAl0PWzueF7XPF
49+kMNCRj7JWdzks5MV5zxKCPc3Rk0ieRYLeicih27F44S39i3+6v39ski0T9mZfKrWF82xrIpFw
MZ5prwYqCKi5fnE+3mzJQMHeDNRVVHTWsFQ9yVjrVa+dpUM72I74LNF61WPxZJsej75vrttUn4pi
wKRrGrnTrUyiLs0Ro8UJQ5Nuu1kOksttNZtF4IlaDJKYctZgf0YO2zg6qVsHiu2At4zzOJiN+iZC
GPDQr/1VvrQQ4pgVEX/qwf78ygFg6in+sIWJCAYkOrUcs7TG57nCFoLIPVxIZZsL412yl43OpX6Z
t/ZveSxcVKUo11cT3wj1NGUlBeVTebbLqnQFy4nPq350uyupPSt1QKwvl5jcVBK3aJ/uq30Lz++o
zUJKnmNnhoKk6WF1cTHqXnZAFTox3UbkJfQx40Dyj90OxWQn8TTQS+mH0xEzZIulWy30grQLRPnc
npxZwJ6cDRMG6ue8bLUhkQ6lSdJrMI42Uk0D+dLPHLfOuykGgzlWpeGqCPgKuezEFsZKg3gbLJ+X
VUm43HvUgu4dNROraFlrnE8DjprmRdbrRQKys474Dw9vyyWXpXGuh2+KAexgzEkYz0jlQtq6PxHs
ukxs9Ri+8ijkZjMTimYoyE2A20Jn153rbdQobVLg2tjRo+JUfrhQdnnQ71S6dLfGoxb1MtRPlM+U
6M/3jXfeH06EM3f2lHR6qOaVhCgG9MbrjW5vEO3uGuS2are3aXU+cNTdX7mNb7EsyUaZSVWDbVjS
QSuDPHi0+8hWV2iroMtF/qoAPDngW8Vy4vP7UGqUUMIBo5Fl3XkFwfotq3OQ/19xyc9mLVRXkWQC
Px6adpjz1BSQT4RDTf2GJ7u6jQfv7ifBOrHl/gtEqfe/3rxD/JbGHuNJDsv2PFwkJJdoUS5a9h90
RDUtHfQRcGTNOpCJLCZyss5WOWoKNFuvk8jRr64qo4m28p6b932KtTA+z2PN50UmEhkMS+ow18Ya
2imk83LZfliC3tbtXdlC8cb5HPf3NeR8OoUBsqQuw2JUrtLBu/p5oHp7kbNdm/u5GPg6ndNRyK6Q
UAvO8NSAXzbFBp3Fijc1OI/Jk5Nj3lp5nKhKm+PkHKTpTi6KxBiDRLc8nxx9NmSfSGLipOYC7gLt
0ktIJh0d+lI9SORQPRf2wnzwf9h2ugn2mbtH9Mnrs5nHzYloNmxqtWsqXxsouXpfv3uHoSLYpEjs
LIiJSHv1twEPtnh3gAmixvRchmoDbXGummSLFTk95ys6/b8fGrJPlu1H8XHfKmcLD2CF+DeisNvl
Y8mIldKCTNHHCx3taVf3tLZqW/DtS7nMbH4SbTYe/ZbIJtFa5ZobsQYzfQF5T2yjX370q8Xlw+Q9
K29X6g9/PpHEYEpS//s8tQKsFKhweBSdX7o3dCWtc8/aabtfuwO2SrbPfSDEaBAqFvoV1Sve+5aa
6b0fwkCNXDRq3UvUlsDqUG8yLwel3/H2USnFKXo5OF+Vc29Y/hIjqusiS3BDG3Tue+/NwiIXpO1X
V0Qa3lL/QJWOI3H2pTY5awZ8sro9WUrf0psqbbDgeri1oKmHsea+shXecTL4I19iSzRHyKrc2qNL
IY75w2Cb4GYuCIboJB8kbm+96776KiiFMFuDhbgo/ViOs+IdNM+YGYDSZFXX4wjXJ3+gNvZxsfVN
jQvLfTFSne6ZEANHElrgz6EFnUFkr/qgTQTrWvJawkfmrv3f2isDRE0oSbliQFiS2euV91Fpdln6
5qODrtTEPv0Nw7Y+ASGVCWsKyt2oizDXFaJDvOtOxLLhIYMQ2ab7dnoLd++cI7shs7wMqlacqEd5
cYplvLkkmPpaLDa5U9mCRhrfRpC4yux4DcbNbP3J7Yq9bdi49wsYVIrOYaLr7QA37a1X2Pqy3lzs
jxNJlwtKCu9mwbIksvf2vOdOnXFCEI2Boejcm3kXAYbWDvpxL688BzZHszL9jrd/n4TCYSdhdavU
4Tt23hq9aopXesXz1XItF51TeLXtrx+5bXf+Ei2g/s/Ofto9nf0WHanPMTh8wNDhj764eexcbDzP
7OClv/o950E9m1nFGladvobQyM92BZ0ujSFUg0iRSggwwJwteueSOtrJEzJyXVgvyxrr1ldbXn5p
tiY9Fcxc4b6LrUaKboLFrUbyE8HAx3EtDiBfWLZvYrXGaD0vJTkbFU6lMne5ijJLqkA2dEBm8LhZ
n3dpZEtndNOpnKs1GxZOJTG3+HxqdDAlUUkW+txVO2/sDme5VFxpbbzdv8ezfaATYWynEHi1W7VI
IWyFEaSo8tL3eKMfzrHTLuzCgM+p3AArwc7Oo/uo2MvcDXCxdYPw/B4t0LK3efo7mNssxnh4FzVV
uo4dYZcNxC6XlMXovr6zL+mpHObuSlFe9WdrhL4YI9tsKnuHrVe+YbtkCd9G57MTm1c6nsOLqUzm
ydI2RRdXI3TrW/vDS1AMQMP2ksuRzjPRWyPOBDYqNf2Xia6aveK/gXJwa9o8T00DkHsfigkazskY
6fhYOEBrs16nmMVGx25s0bbWT37Nkn6Oe9KYuCDpikqPQ0gLa4Lp+uWy83+Uyy3H+ubCvOkHYhDF
OnVN3kSSdJDThbBDPXqM7VDgTXzPDQjpUzEMhGitJXe5SW3vBa1JG7QmLXbk6dUFtRIYhVZ8Qmre
t2KQZOyl5JJk9FutGsfRQPzwjP7qTeXFGvpvuVmVudh1oh/bhNFfswwT4BAHFiXLy1cYkcC+GTRH
3L/DsyVEXcfUk66psqSxsYc0arGkgMHwUIyBQdO4iT1+XGPneYkSfoLYg5vBmYuUpxIZdGqkQogL
SUHUuKrRRCygYQGPSWTCtluBU9CetcWJcixAlfHYtldqJDhFNbc1HOLL/QOcxaOJCAaPar0TsG1A
lg5CS6q19grGndY+YeHtX3myiSBqnxNAykcxS04ddLnaTvZU2HVN6BztisvKNhfVT78PA0pNFBtd
eML3WXUhQZS9fMR253Sz3VP2IG4laNbOJ2oxoCQoQpP0ggpfZfws3yQshDhLTio6SJ5weRN5lsdA
Uxx3jWrczGHlvW9GUsEcUEEGvQH39cBTi4GnSiwsEBzgEEsHLEWjU/jGs7AETPAKhPS2/AHqk/Nj
YEkEQXRhNhrNGK67g7Rbys4z9bz3rXw28zQxCp3pCSvKU22ecohBQln1j+v3980CYxhYdfrgoiL5
bK9i/75IHjKxDJBdKuSdmMIywAC5rvGUld249pLHVZkQPIb+y4PUGay4mnWrWCLEvRwFoi7QXYCO
jfsqceCIbXOJjapvpAQi4oRcf4nomrA7mWcR854RFWODzlQbmsUgUjRgkUwKxl+8qEIfvnHhLX49
nWwfjhHkSzYWkvLzZ7MR50QmA07Y4Kg2caTjFmP86717GB4FUPzzYr9b0PWnsX+rxkBT3/RyXF2o
GIxugtZvJKWH5drIVYU2r7mGgsE9WQwwnetrZ57xejiAjF/ahWTJffTNm8O3NgwcneRak+LKoNCH
t8lxXbnrPgapr7JWj+dN6X8F/ChmHty/ZTK4hB1HNfjroRXSjcdaJk1MDDf7EZVkj3w1xzfO4+23
MAabRrnR4yaDglTY+rS4f5tm08T6P0aniwwm9e01SVIFuhjeB1qpd7tFHtBsOPr+Cux3szniZsPn
iTgmbilN9RqOGsQJiCaOV7fcZ6v6BVwuDkfQHKQbKI5ScmQVzZuMXYjXOM8GdGNgjNcJ357ODhL7
mFvkSJnzUFMpjCX0mCJIzy2koJRgIamvEldxsQ+Po81sT+FUDmMESVZdlaGCnNseGZCNHBboh8W8
748fWKTOawadbU6diGMdVSqPoOE/Qxy4dxwvQjxx8DYGadHDsh62aFYwyIaOMpDd5W14KjXy5A4P
NZamYiQ4yNfb6hV8R/ePejbJMv1NjOWcsRK6ii/0g/bO+oAJe4J1sGgaAiKDjPTTeuDcO3UOu6YC
GV+m9UaqoMYuI/qQ/XQg6juig/MXKgxXd70hp/WusDPvsNjtQKff28kLcnyaDYb2s4VGVldy3Zw8
2qid8Vj65hBh+sMY31RqvSDXBX7YS402EIvPNziHb1MBjCMa8rZo+5Ietbe+2JlIFP9/mQ2lN543
mk1/TGUx3qiz+vwi0nuKplUMDiIDkjuLAwhvxbefyatOikWJcfuXKuS1oPFOkf775CmgNtde66iN
K9g5bz1m7n17nc1GThVjAEg+Z/FluH2l1fE9xvLnneE+wFoTbJrnpiXmvKBhWJZsYRsd2AOYUzQa
SRx6hCyHul2Cz0n2GvrRzPTBNDhB7GxEORXFnFsnts2QYyTmsALH4Pt77oDVxrX8s4PJZQ688rRi
jhDUw3Gv5RAl+i/rD/WQehxcnW3VmSrD4PeoNRg7zyCh3HcuJgsooQTHDuZdxPenYaDbogT9RgQR
DsUNLGxdoEGH3wM7+7iYqMJ2tfVjqSqJ1VF79rxhfYg3v8hP2uGEmdWvIQgSn/d5/gMk/6Ma28E2
ggOoF8cWXum49sC5CCz0nxAi08E9XsZjtr4z1Y+B41A2O72XoB+IMQ7FNiLRMovRXE9QC/SxbtHe
lxX5AvG58ES7mT85tjiby5zKZ1CXTvkkowz5g4+OBYAimlXxCuD5XmoObMQ8FcNgr6E1Rjg2MBfM
vVxItG5ovYRjk/8BdL8/HAMXmQm2iaSCLkiDYGs2SVuQSibk7Dml39jLL4zRbb9O2A7AuQtz0d9U
OQY7SsTqdVtALswFGG++dYH4cfngieGdIYMbQ/9v6F055vZokXX7ownUBl1pCb4amId92j3D0W3u
9TbVjYGSs9THmXyCblh6sMayv4LEP3iK8c6PwRJdD9OypM6yINmTigrIbXCNZx3zgc8/1sHSNWt1
nbamAhOEnWve4iNdYmpgfEC4Z9m43vHucWm3K3UlrzAjwTlFjoYsfbOeawIQH5Cy8qRVtLTsyjt5
K1AtcuTMe/9vHRk0QalYbqURJ7lCJbNvyFWgTRQOclmg0Pw4N6iG8/cxzk5iTGyEJXIerV4UrRba
UdY09B7diAqx+wzjGD+f/Ic3N3ZvwxgX7kOFcyXYMVax1AaUpum59qPjLdBaCNaNvfBE+/vBWM2t
xvO+I4Mw6XUcjELB+aI1A/tjlQB72C82uvzf6K6GyENnF3ZQ3/+oPH/EUj1nslEiuwElMRsMGkj4
2sMvH5Q5Dy5G8nlHOivNlERTU1QJL1pdZQJIKzkLYUpVXI8eUkToNiCV86r5S2iItlvC0W7uSKfy
/jjSxlQz+gACE94SycMLOaA13BkUotmPore0MahooRGGl8OZi8Iw/WzImkKDS036XU85K+NuwE5n
GK3XvhtoUC95137OOqcimNuoJdVJUi4SrNNxNh9Xb88B59ngaCqAdd6jFclaBgHIedFHBtoy8H7G
/JOLmRPsM+LIm0PQqTjGNISiqxrhhCMza9JF6DX/xREw2+M6lcAYQ6vFPcY/IAFVY1TuPsiZRkAg
EbxvdFw5jMcGHVkXth3k4GV/BHNmbB98Y4vQB/wFHFH0J7ORz1QlxmvHpyFDmuumkgNgzDzJB2se
rhIvozb7NJtKYlx1W1cx9sqOFJzQLShdQNGuNhT5Y7IEs6/DZ7ufCw6mEhnHbRpdUSOpgs9VEfWA
gI7v0TjXlM3ZFE0Zp9oVIlraoIfYEdE4Mtav6JHYfr3c/1Yc+2arCnlZKYlx6nGAgxufPFPiL4Se
R7t/UIetJBTC+VKcQ3wjrXHF+iVNfKMnsWDXJ7uSwCZpZI7slP3hvmIcIGKLC0U9WPmVHiLYOhLQ
Ui0Dm7fNYTaXN7EF1m9kOaaRca9oxuN41G0VNJWAogf3dHjEVmautc+WMqbyGKhQ2zQ1OwpGzlE6
il8FqRcbdKqeffVqjxgvCpaFRJ6rmGz3n9yrxvuMDH5ol1EdrwMV7lyxu4kyNvJwYy6Um+rH4kZf
DZkswlIwOnHZXWy6Vu389BhglSy6nDmWzwNEncGObggHOYuphRzXPagZvYPp7HzS+8+fnHBmNjkx
VYwBjUuZY2utglsGdncluPzU3j7vW/tsPDqRwOYMxg4rE7BbGsqs4XeV4EQwHLzf0ckTtC2gc8/f
X7FsdcWr7HKgnk0c5Fo/jlKCQzz5W24zJA/e2ZlZSenSSmzx118c7ecqXiBfjWpkd1A1O8tAd4c0
D7eq9h+iwX/wih1ni7PQ1ITo5lOQF8NKExDBfkTuGzhbfrj2ZcHzzBwIZgdoFVCP90ZCI5r66fS0
5/FJ81CKHWJLJaPO0KhD7bxAfJG65+BC1uQUESUiage++DZFEMC7zdxzZACjTNNeASUENUlsuR6D
2KGLu39g2XCwRefOf3md2YVPYtef9bHEDUB8s/Yk51Bh37CGTeELQNUnD6o4Pprd8RRqV61K5Nt9
07z1e/wZbdOn9FAsgFX/DxeBAZBSl6Nz1VNxDoLE4/pF9I+Wl0h2VJBwh4LYCVsn70MK7/KxyQOj
DkdQxN7QGJkXb7Pz1YPvLpe3AT0u0xvHvbDpgso8KUNuQMMrmmqO63WIMnPhBlbibnn7Lzihgcm8
Uapz04yqcvt24VPxgPQAr64zW5mfwDGbHujMAi0H9BkEtng8lsGo/oba1h7lAp5vmc2mTkUxL5T0
XJWDmuOaoacLxGR4myN9G2EJ6pP5QMjDG/akYFsPdvXQxUA8KiEeuLDLn9BNHEeyBEVBCOFlTh34
vu2iQwovGNpZwXnE3JiT77ws2LxApyWdlg4Q19pIVCM1jg3RPfkf0r6sO06ja/cXsVYBRVVxCz2o
W8i2LEuxfcOyExkooJjHX/89OOdNukucZtm5yJXi3uxdex4xYvnh6P0RqG/wu56mP56yx3LZzL85
cba6xOGS2JqHkuWcjZwDfuopdODQXZh4PxAEbOC55TAIzTfB1pnEMOxFd6K2nu9j9Npvpac3eVTT
KRMzOK4sLTyKEGO+s4/P6BzZbRrxLddEv+dkItWZmBXg1IfPaB5B3PkpQyU63H08tR7deSiu+nv/
LjX8rWTEFru4WsKjx87RObUB+vPSh3P4fsIRNFiF8W65LHscH8PDkXkjbqYE/jsMPnjNvRH8lQ3e
VsZH0zjcNLHIzMV6L0KphevI2nPmYTYSGcVZQIt31uzjvo/xTRr7IvenT5R7txW35pK9Aaa/K6nn
UphRFpSSfLQr1xNt9WANzYZTu4GTHqXmtSgELYBT6HjF7M3Em3C9J/Mj6dWFjxG9/4SVHqhWvRHm
hAAr1mVe1jyU5iPjG160Fn/8pBwmtoXAkByjRDfqHeZRhnjOs4DIO/Kt+ep2aJiYXm8jsgVEe562
wendzAaQ3O5x9Pajmac+o6k/ub/xQIxy08XiOo6tolqmrAI6ZZ8VWTDkjcfS0yg8p38dTOfMDedQ
5paf5fkGzDXkmMMd3GxAdyByjNcZRrNmfJz7Mgu4RMtReCpFdEh6uWvYxsH0NSa/BKQpYpsN1mDl
TRbguJSfknOR/EWYvYHNKhCGdXzoA8MJJ91RcJ2ZcGcBYsUxiPXaWkc3Ot9mhxUYJlYLWjhdw200
OWkqqrFFJ0lD8oBTeVDVeXJRUZidDelZeRfTMqkJCAQrxX4qyosWiXpIsslxaR6owXhkY7ETjfC5
80WOx9vo0OvU3yJCAMQxtuVySqnebRn2olM4X5gHbTcu6FS83ICwvOyFC/A3BAvDlNSlAjcWNPkR
YVvLoTTzwGwe06H0RVT7WfJQudGhcTbWbq89jvU/WAvprtl5nFjaS4LHUZm7H+S+pXRXDr/Oyjj4
AWIRF7BMe/mIi7eJsFSrD0s7DxrG20DZRXYw6p4EtOmjw+3XWcUHVggHyZD9p/pCO6mIMqw+U0FC
jm2b7zr3lKBx/teBOPBNFktnO65OtEQ4wm6VVEGUPLYVFgEt59ZM2/8NKJRTUI5ZXOi7GmiUsxiG
TQU7o7n7bqan3/h5jIC4lJoEW3S0l+/doe7KolBBHe9N54GrIy1+Q/Khlv8BoUl+yyWdUgkMhnlP
588qO4vux29gwUwTreqOMG2iackUq+JIaQNEUs6+QaBZKPOJs8HAa8rFYdiDiIXkpst0Z1UqEw5O
DyiNyXZDYnuG9eg4X7hMfufNXdyPQrbCYrgPdC0pWAZe8iYyVTAVe5cuj9Krb7cptqZdnH9B/Exq
XAgj75uKZqmlAjf66NDnxnaOc8I8gglQwyj3t4GtEW6hmivgF5qurpUzLmokZ1wVjIk6SSp9yKNZ
qF089xuCv6aWLyFpOqYzjXKOOqYC0/sybMj7FhbL3y9IlrB8pnHJVeDgTC59aOJ9kz+M9QatVh4G
N7bAwjiLhEHznwsHLqBIUwk3Lo0smLOvONZ0MtXdTJK7PHM8aW6EXysYXcHSxIZMTBixAVjDmU7J
riV+E2TmFjevQYFtcTBphq2/rqPRrbYaozB6lQcENzK9yohw2rT6E7NT1o6TPNygn56OW+zmYsr+
AachNU8yTjkrAO5rEzdegwR7Xh9oFHptfaTVJ2f8y6k9e/JyeRBRQI/M2DVD4NqRDzWyI9OdsUWB
hes0U371SXpYFBUyly4oEPf3nQrm4X3M7m6L2ArjAwSHD4fOd7RkWNfMOWe17c6izANrwgbp6KNZ
P98GsI7DvwA0L7vIemeIFwCcN560T6r+MLiH/wZjQfKC9yte21Nj1HnQiac+eh5E6EHEbsPQ0wH/
jz/+RWRB9AKI2dEeh7nghlgO63zLTNon0bhixxys5hqLqn1vl1FxSJkZ77HlD9kPg5iHhLbpqR3d
DEU2y/E71acfb3/Y1gtqYhLlkeDpQmAhntT0l9F//2+/r8lFQtqJYql5HrBs3rtOc9/F6cbc5SqP
iOXyocCeTEdv2ZmNJmUdgUc0tsf+yTDPj7+BgmDmsiwBQxKO9nT9mPLISPH7Zoxmxvg8NluSuvoI
FxC0R+jtRPFwSrBBpav9PMHYwFbgsEojePPk7zBI94JtmKeIYd9eYMhvyXgm6mujNnTB8pFv1M0F
CA0JFOCYmmqA6DAyl5d+Zx3I0ySaDXu4Riub2LgUgXM2rqmva6Kk6WXVIUBJum+k/drY4waANVJd
ANC3M01hN5gkQTDn0vJoDN1Dzgg2sqU/bnPVFhjNP21YGsmBAQztudfyBxM1e767DWODVvrdrGmg
tjHOFlCJOs8Unyzx120Aa29um1hcgyhBICWhSbfqO4f0C63QfH5nutYrM96VPJpxRXyru2oVFwsR
PPISDJKuhQymojxGORlxXPky9ph3cLamgxd7qDMwtqH8A0F7EaN03JHHQCacqx+KpykOqZ6KqvnE
6ecxfZh5vAVxCyfr2ijUeT933FpwylKPZM9Zt2V2lm9+i5PtOpZDXYFTo9cQulxi9cnA86CPsn5X
m/Gra9W7OW1sz8a1E+RiidjJ2flckOlEQnG4zR/L+78FjxV1ON9qc8TE1+DVVM7TSEUOt7JE+jKO
z1VPz1y9zAM91mRUGyHMOkH/haep6mguET8xWNneeZbla99vmIJVfsfV1P/ho5Gzsbq5YAZ+/2D9
oJ+/bPz6qkoAwZGtwCit+DlodeEjOF1LbWSs8mA0Do7A/TFynxVbPLf6JEt2giy3X8EY109iRwi4
Ch6pIJ/k9ypDajka96y5y1Bu2cr46huEf3o9toO9q5gZR25e39Zppl00tAkyIkPWx8eQTpHXT9F8
N4up903HCH2SOuwJI+XoorALeZBN9VhK+aUXBs47ljP1+yiKdqYr3bs0bDPhV2WS+G43bsVwq8Rn
8GWFhQ1NGIe8pkvOyrqr2hRxVu94zaskHSjz62kPC72hGIHA1XqYSs0jH7OC8jpX8CSi0Ddn1y8A
a5Qvt4VulUkvoGhxPE7W27lFAaWMdi2GnOi7uX4Wf94Gsk6uv1HBMKyehpKma064QqkC3p5b95AM
T63cAHELjwWEpo8Jk0MaLdRK1X4sz4o+lKW/mZLYQkSXB+RBjSgGlKr7PpXPff2uq4//jVZaEONI
w+a4Rw9ErEfUclzzPM/73wAhXHAXygKYb9NoRVVRSBHXKghF+M6enMTjBok95L92twGtPoqLYA9H
iAiFz30tJlFoV7OhEE4OtD6Y2NusYtPDvAXuZ2y49Qub6rZjCd0FFxjUQ/7+GhKRrUXMFrqDt8o3
ooMYdiL8y5j+HIS8i/NvEw83cFuzHpcQNfHMxDTMZZOrQBAcNHVfwqrY8C23cNJEU/QlDgMbgGAM
413df8CKda9l50pYXlOjt3afyi+332tN3f/UNg53TYQwGhWzSBKVupDTkSB+8SaM4oqd+krDT7fh
rPEFkuzIsGOlt/mGAe2hmHlZgQFncVfK99l9Nx/SdAPI2gM5YDost6QY4dTNyZTnMu9mCs3GX22J
lnH5G2KEBJgQFow8c/VV4U1nMslLGMcxVvkXnlU1NqblcSD7bt5gBb0J4adtZDgBz1EyorbLNV7g
No7bGzO0goMLq17xiAN4h0gme2IFJTEf56z1auc1F1vB5prCA3KYfkXuHZe3lr9feBmVLHjZxAPk
qpr2pYx9N3mV869n320U5FF5w8k3wXRvncdywPaMMQ24k7GnuozGgz3a47ls+3DLx13x2+HgMkKX
vDVFiecaISyL6YZITGlQJOGhipP3doyz4Fa7m6vjyM9hMcLVIIPX2s/WyHzu9o+s7zz1INzKa1Mz
9ywX7XpF2L3/ZZm4+rCFnS8ozYa+Janbp4Fpul9it/cSTF6yRN5JvqEr9c2DCzNdgdIeFZPG2Cjc
dWmQdtNBEa+Kz8n83AnXs+33pn0XlgEbsx1L9mMqYX6S3e+g6lKEZi4E6OfKzwtUC6cnWYhMCWx1
403RDysliNBO1lZz2QrzAs9/4WgqGvXCyW2Ykwb5MIXv2yHPT04yfWp6bL29jdEqJGbhDAqBhHKi
QRLObDhDOaeBHamd43yN49orRna4DUVfK/L3w12A0bRAX7EwKy0rDdjs29xNfGQbvFmFh9nsv6c9
hQ6o9mlbP/QRfUeK4cDd9kitESeSybwXUeeTgZ9uf9Qq6hBdqHEXJkNfRlszNld8gEBhu55nncIw
9eRG6XfFLEHlYace1pA6NvyWa9GYM6NAn5kJmSUiuatVvcuc8ZnV1WNOuhdcvSEbDLoKUNiLc7RU
6lxNFsdwqGJEbmkQGX/EhbMjs1d8wTqrXTr+uE29VXV0AUkTRduBb8wqQJqmTxb2t0jsg8Y5MyaQ
7McZxeHTbXBrmWUbiT38h6QIh9a9JqVMXRlX0kiDQZIZK9NzuXdK7NTLbBL57ZiFuGuWtjszDkfM
L2f9CRtwqztaKnQNx+n3sGzHXYyrk78jP64NQgibOq6elRWDNfYOwWc16ow6s1fNtWd1T7eRX+XU
CyA6raeui805BBAP3iANBtO/DWDFraFwdDkKY/AJ3iwsVCLrS2nyNJBT7e7o9NgtmbSofIxRs9zf
hrU8lObwAhaFJkeDBxxszVVTuF1MxhK6zVH217pu7+Ku+XAbhD6VsagbwOBwBuFFwWhqcYIs+p5w
BYK1c3VSIvfCHkE389wm9ZWFXp/qpUhf5hyrvFn2xRqkH43jjqMAMZiFryaUrdqtb1p5xKtvsq4Z
uLIcFOoEdnC4qf15Tua7DE0TNMf8ku0N41NuYVOw2e/69l1dN2Bm8k1axVcKXZnSZMOZWFETV9+i
6aU2RNc5idAHh3ZCemJ9xj2STuWZd2XoZbORH8Z8Ho63X2X14S2K7WlICmBBsPYoKonLoR3wKJUj
G7+MG0QfJpl/XatTtI38A0UjM67XlqKLXLhk8dGV71lzUuHLbUTWfNorGBr5hqRxM1GCfPnwnMCn
suB7kfqHiH6ERPj11Pgxt+8MLKm5DXhVTC1hus5y88bS53PSzqpVhy6sgJIjy89x/619Js0GkDVN
C+z+haK9U1lgFzDGtLLASBwLbRhju8+yJL2ry9bMdklvzvecufUfcpD1qexG4x2yW7gobVRYOG2E
0hey6bxChuGG+7fOQP9+mPa0WVPEaihkFjT7/oOxYc9WxfMCa+1NWddMIZQg2jaJ8hqn2k3ja7K1
LWfrATUjNtDUbmoBxumiaB9FWKE1/Wiw69YV8YZd2oKkmQyiWjdWBhpr5/EQWQ/zXT/f1favhz9X
nLJ8xIU73Dbp0MkI/Dh25yoqdyw8iSzd4MdVXYUAzjYditKk0FzHtKuQ6156dlsZ+k53gLqUzXc3
O6vi223xWuWvfyHp7VpW3s54fNhykw/nufsoE/Y7yukCgiZaLELefrKgnHaKvDP7D8XWIa6FGG+M
6wUATUSivJeylSCWOTjQruccc5w5/yDJp8UxiWjt4cDMbaqtv49DGHewY9/UM+2sMEMZT+hvnfu8
Oc5NGD02eXiM3NDLoazgxXfy+TbIVVnFEW2KEoULh0UjYwE1CIZANFHRL6l73zDpOcZWB6I+KPu3
E3EBRaPlzAR2aI0MlmSIAzr6hdwNKvNGSrzSGpU30wa35punDg4oNp3G3pA2XqoQs/TI47p5s7cd
7GZwcJOsHnc2WrJaZ6e6ELmW7ombGP24TZUVjxyljqV8b+M4g6MnR/uxX7qB8L1JGXusmXZD/Kdt
nzPyuX1gfCsUXn0DBl/RsZGLwPL7a9lPWglUusUfF/UDgVk6tp3lV3RwN/qotgAtf79QMj0fSZsX
8JvQOuA7/JG3iDSiaYN4q7J/gY6mymILzlnGgE5K7tBK3234PvrMz9/MhEdBoC1Qev0533KBhdGg
80zWwKJSZ7NSvqlOqer8NkcJ5pNK2C5q909cbcWD62i5FG0jaKJFve2aeEWWlw38zjSwrEfKowfe
uxtGeZXrkGT7HwQtgZBxPmIWATagcwtvtLlnJeRrEt0bZZV5Ig5GuuVIL9L9RsddQNQMwqTCpJyW
0ZQsNu5KFude3+95p+DZRx5OBt2x4SRNspvj7I+m2soA36ao86YiRK2MpBz41kydrDa/K6oNq7pq
uv/Bz9ELQrVs4PqNwA9LPr1ujj6IhL5vKfOo3JpN2EJGU3Fd3I1uupAyQb3mYSts3fp1zaXqjJbM
2QhSVefxeHdb2a0LFMYpcKgYxRPUSK45u0+MYphTfHpRdX4t+2NfsF08zSc1m5+TwsYEaNg+1W73
FNdxEHdbXf2ryOGCMHKqFDdm9Ly2GAxumMtgTDNljWdhXOWjqurx+2001xoukb9Gd4SFFSTAUtN+
rhXndiZVFiDz6c+olo9Y5T47iBojyy/Ke7TQtZP06JkOn5J23qc9OYRZfNemtoeGrsNkVqdamoex
SoIhZt9uf94aES6/TtOaZatymYz4OtJkXtQIr0xfbkNYc2gQzZPlUrOAo6cpMLvjdlpWmAXKs1NU
N3uZVId+mDxyB+8A8Xx/p6jc3Ya55tFcwtRUWsqEKgy+0Dz6JnvqRyl2qJSfQpAzbX7chrXKxyZm
XdAQ4VowE5qQ9DSrJTfhPnH7JUcDYV65pyIav6S948+KPdB+b9bRfoydr0labDlv+nz2T7t0CX55
4Qu7JAoZ5yKasgBzZJSL9IjSPcbVqmNfkYe2/RgZ8W5kaNyt7ytUiNQQ916N5MGui3dxVx/QxHlw
4XvN4exTtXVrYs32m8tghhBL47FexDHjdohzB8Qxp0ORvMs/pc2Gd7Eay+MwhsWBnUCniFbpTVNm
14WLaLeocNg8jP2++Wg6hZ9H5GMjsFomDPcCK4GMfsPjWCtmoAz7L2RNg5kZdo32FoHyHWYvaSYv
Ht6p9nUsX6vx1bZnjyh0mFX3BtxKM6T7Zku5/H9wx3Qf4ZiDQK37+vGJFYmix2KHoCOlz6vHQqil
Idfvp9mfLfSsu/k5au/rpN/Q3qsShgwQxcE39LnpefE2d4a+jwYQPbSC3MFcTGP7XVF7XDTHKtka
YlxlowtwGpOjgSOrsTsWHkP0MR2qoxE/uptzJVs4aZp6TmpmFrRD2sTGPdvKfajNb2Z+xr3bk5nm
+9tqYxUYZrAwUoi8M9UXE4liqDAlB96xatdPhn2NEzOSfC2RyJuTDRu0BUujHpaXCVUv+aBE7WWD
eK75Phleh+iH0arckIo158e8QEyjYpmOsCkLsDjvDwY/Y/j6gHZfP4Ms3Cbhuua9AKUZLzvpSUQM
C4kF9j2vi/vUug8dYx/Jwp/4d7iuvUSvfBWUZb/h4a3yI8WGWIouT+vNgOtssJq5CkrXFLiLOvyo
k8ofyg0gq5YT0ZmFsjR1Ua+8Fm6RuYXZdqCkGYujiM6NzHdpD2UeHtr+E1KJXmuSjVzN6utdwFxY
6cKacHSXMex6zAK3PuXWV0UxZW3nR6zj/3j78VYBgXToKeCohf/UbBeAMPSGC4dtBROdjdOxmPoe
blA57xoSuV7bFRsxx+qDCWQH/y4/65s44jaqq3aAHcqi3DOt5z6pPbaVHPzpy+mBjYnmVfi0FD7t
m8k0gmtibQmtOLjZrhVNdwo5yrFOafp5J7yGZc+1JIU3/ymb7FiinaI3D3Ge3s3RrpjEVmlrlcYu
DJSF0W/QWHvMuiVZ17ng0rp7VzX57Imi8yid97aEE3D7PdcIbJmYrxEmIwiPNWaNnLDoQovCC0LH
KUD1/XO/KfGLotLpewlEQ4hapG2S0cH0f1zuanXO0dN1G401VXkJQfMczUEOVhszvGCR+Vb3l9kf
cYvOa1HntTD8dxvY2vtYVBAcpUHdEa2018I2uYi0I7hvaD4p/ErJczlOpyZ+Z3eQhtugVp/HMR3b
Fhwdzj/3aV6IW4kWEjgBIgtSJv3a2qkG3VVbI4BbQDRPOOftlMcMxHPcZ9XjOGyyz/LsP2KiGTMa
mgNPbI69Fv1ZGKbP1INRb0nOKqNdkEt7GZViGKisQS4y+OKuyjdwWLjoDR+j0Z3h2eG3ORoOcyel
486YLOxZ9QnpVb+e0+euo+fRIsemKP+MYncD5Cpjo1ebOAi1CTrsrnmtt3ojtRGLBklSBQ5Da419
SkpUDtHpjCTnbW5bJR9D+7DJUfSGObkGVto0rJo2xXA+aWGLCR+OQtrlhq1aZTdssOUYBsW8k87T
fW6r2BhzzA2mrvKlVVGfss6EPR7U8TZCq5LKBObTYawwra1lrEZDuk5NMKLoDvRQ0pc6jg5jl3pc
vrsNaB2nfwDphwdbdKzysMCYW4k7IHU/7t3hOe3YxvtsoKNvm6jaBjHTXOWBw0NvyMX3WnyIs2qf
s2h/G581TrDJsvMG+UXnzQB9OhVZQ1mUB1E7o+OKYXnln5hM2GK4Ne6mMO1wyZBqITrZst6mXcdg
fYapv58MmNgyKl/jzvxIa1TG8/DpNlprBITGtt1l1B1dxhqDiyGPIlyzy4Oqrn0lXqWF7InRHNTw
eBvQai33EpKmKnKOMYSBNHkgsWjHt6YYHdNu4zw2VLBDRAROvU51e6JR2mMOw33tWBj5nU0M7N5x
A2lUzG9yO/oNebj8Kk2bGAmOLo4j5KG0X7j4yyTfUM6L860FamvSIBw4E/CwMZpBNeStQeUxmhOh
R9Jyz9rzYk2Gdmun0Jo2xooK9Omiz2vp4b7WViwTAks5MRBoFU3kiW4XdcVX3lbnxjL2skNOOjE3
xGKNfyATmBZwBFqhft5MvjDHtRO1CnXEHIOUs+3F/QfLFr7Z4QjF2G2pyS1Y1jV6aChrhbOMi6Hb
5rNK9l0mdxESAmE4724z65oUIs2HqXw07Fim3rQDz6kgxuTkgW2NgXTMIMR2K7Npj1nGDmWWbvTA
rMVH6CXDZXA0QaOjW1PK1Kxpmbdogp5yrNJiHXvXjJ/tzr2PnXsbLUD4V2d3ZBsaWr8b8jPhhj42
i2H+iWPtiCb7NM7YaMQYs3ViZJXi9jFMmvcKSYJc2EfbQcZ2Vn5eyAdSDfdsDr1kaH5D/bguOrKR
UjOJq6s7a5LJZHHM4bpTdR4q/kcubb9M+ztebVWHVrkHmWs0LeNp0fJ1zT3gybQwHUw3qHkKRnd4
x9Ec2E/Og9j0vVdAoRqDfUECzfkI67X3VK3CVv4JjeZCveAgn193465SHP0Cz7f5dBUQIkE4Qljx
hSm2a5wss3RUxfGClfngCOeDyn+o6Www/utBp0MwaYBFIqaJPIeWnXMakSIthikKapBThLbGnDTY
er2hi1eU5BUULQtZ0TFuRI/JiRJpK8kfEwc7oIvfcFmvoGhaxJ7bGHeD8Th9b7zv0ZPJjCfLaJcC
oWqTXchb//YjrckZIC5rfdyfNkB7pXIaBicplwkezjovY5nvpo/MeZkYLHq5L3ArrYh6ryJ/RFgz
hwGd0+0PWKMrmAMpfeStIe8a5xeuMvqhIJBzOnpl/gOBxu8s/3EuYWjhZsNQGbE6wMhp6aE0bgvq
OflGjWcVEdT4KbIAsDl6f0eSZahFllhmI60fXCEVUT9Kd6vZYk2mLIIFJgKlcZTINWp1c0X6qsiK
YE5ocewmVnphbr+WpHqPjVr1hqVZhWYSE1sOUEEEuGsJ7iQdHTcVmA2J5lNttV5UVU+dHe+U2rp8
sny4Fqs5WB0CVYvuGEyIaoxPHCxtTGhUBLH7jMvcc36S7J4Pd7bccMrXnsmCHUO2BikkVx9FqYhV
liw0VMCqYq/C9oz88EPa2x9/na0vwWjqYpTMRUE2LYJmRqR0xPkPd9iYJ1kk8w3JLjDRSGaJZsSm
c1kEQ595Zv+jq6rfohW2lwl0yiACXPjjwn/qmpgUvAMSrHoBAOY+k/7HbTqteBfLLPg/IDSG5mMr
5gSTsIGJAWQvmfrac9sZ7Qn7NBnv+Uh3RlXeGzl7uQ13zeNHzhczQiZKKw5SQ9e4YUl81LbcwZKN
oraPbpmXxzKxOy8JW+zBJwKqF47WcRwt52WwOUaQS+6nStp7ITk9ofQpfVJOWFp5+8PWZA6j2Bxd
35h0RLO59l31EA8usraBVU1Hx+UIRubDZD8U81ZebK37G7dpsANvcetgohdRuXje0ewbBAQQBVM6
p0lUhzk92ZXY88H1ResTlFKHxL3Dph8/+uC2ziHkw24qkg+DGH2rfmJ0q1lqjaWxmIBjAgTrAZBN
vf6iesL2iCgpikBVTuWJmkZ+TMN+w+atqYBLKJrg1MNgFb0NnhvHpob+rB3firEJUoRTebj9mqvm
FfYVQ4Q2LmIjU3ONkV0UVmLOqkAy6AfHBY4BbWZlshQpB4INRveleTda97gM6ZcuP7Fq/A0Vjt48
saw8w6DJz5H8izcuo1yyXNUFSpfnyTrnX5uy9DZkeI2eiOs4QhEb95z0PMc0KGz57iq8WmPskuw4
1+EuHjfCkC0g2qM5Y47VERyIFGhvg/8lcH/P2lqutwoEyQaYIqztRAxy/VouCRs74yOAxI/ICfhV
/aD64TeeBP0waAJFtQn00jSPO+RzAZenxEB+U3g8eyh7+Wo5mEjMfsddQIcUo5hhtQUKBtf4NBJr
6Nq2KgNZN0epjO+T9aeZJ/cQ3tt8vmK+YSGoDbFCFQ33W68BTZIk2LvUFtiS04aeWxoHo43OgiO0
kMPOyf+4DW7lna7ALXrkgqt5G+bIgzVFILrJC4tvZoo6U1H9up7ARO7PQpOAY6e3z4ZjXpE4JOBr
9ASrtjlGd4mTbljxtfYGJjDDuLwPxcTkgusFLiGJwdFjWQaNIY6DSz/E0XPZJQ8M46tzU+6K4hta
aX0la68JcX1GGX6atRvStaJ4UU7DFtmfW0TR4HH9ERikUFnSNWUgivJU1PVZba3eXeEQDPghJ47W
zkUbaaKFqkWXdTIrg7pxvCp8F9NjFCnPzmMvHLdM2wo6SFbDrUCdzOZCHwDhLFKCZ1OJ1Ihpzztw
f/XViWOEbLf5cA0pVNUdvB2AvOnpHmgXzvNkQV+4LU4DVZY6sUHJQ6+o6YUl5vzEHNMNtlxBDr44
KkzADouz9bX8Oep+Q48lbYGTlft07nAzRVq/MfoO0lE81TIeaethWWviLIs7uiUmMFxxbEsjPSex
a5xpMTYbErBCxOWVmLUM03BH35OratIhqYt6SYL/4YDr0vaZVl3isZnZB6US1+NFa28kDdaICIDI
onEUh7BP9Zrhx9btjDxUVZCF9TcjXlrU3fB4mztWtBSa7jHwjkwdJh/1dYhJ6JB6jGkVxM2DwOqN
2sWhBIx//DoU5MjEzwZLdElpops6oVQFl3VgY3sun59REq6N/X+DoQmvjEarsWVaB1lh+8cK839m
utGGsfYg6BxAVAtvyWV6BqztJ6sRQ1LDKso7MdevufydIW6sasJMGNrk8CZ6kGm3plN3dlljkpkd
I27szCrad114d5taC+9cB2ZAgixZborQAguNr3lLFXUzY5MngnQWBTX9yszaq3EbtU+2Fm5uQVpE
68J2tLLMYN3jAqMXT1x+yUPM2LH3qfHlNkJv3wYIQQ/gaRCsvXmbRnLWTnYP6/7dnLx2KyTf+nkt
zVBir1PUwSMKjJTvHL5TKduQkS0ImstFK5ZEcQcEhn2DG0W3qfNWzBGqYN893CsYHWzLvX4ENCxM
bcnw+XV45K7y2vZFxBs6chUGcrXIGthgLL2Lm1QKieGI4wXqR5G8YHUxsZ5vo7FGI+iQf0DoDrZV
N1E1MnCtmDzVv2AB3W0Ab5kVW6igcBexgMHUxQJnc+Ipo2YRpM1YezEjXVCbJaryZSn90RjmDTv5
06W4lsNrgJp0lOOAsSSsognq3hfTsSx3zXNf7evoYJwT9WD2G4ywhaDGx5FSdCSoVwasCG1f0Co8
jbnxRRE0ptp1Xm9ozIVp36KHLRCY4eZw8ZcHvRD+PDRi1dkz0DPsYadajFpR+AHmUO+t/q/Kbnej
WRheOA0b+u2twV7oigYXAvfKwfj4NeA+nBNuh4iS0LaTl4dcRTvcBAib2E/Sx9s8s4bjUj9Ydqpj
gErfdo7RMdkpCw6Wy+sgx/Y7XpxD3G4Q+cEKpVcI7rEtp+6tIGC6ECuFYCVgtJl+Iq5ICxtODmkC
235tlxXbG63UK+S7+n2NfMqSfEht/P4wJkg8vAs9Gb0vEi8VG8Rb4UcYOpANHgh6xfRVEMuKTtee
rQZO/V9D9g684GAmL99MJK0itIDBcm34OfrtkzxvHD6PYRPEzLkrOfaifOqMwp+r/pw5G3XBhTga
08OEAxAcBcRKeht6MSF6tkjSwrYmXoG1NjRGNPHlNtetAsEdkiXvuex60VyqujDmSFAAiUCvQr70
3SFrXm7DWOFsIS5gaC6Vgbv3qouyFgtliC8yea7Q3DriTMSUkH1cvtpD6o2tlWxELKvMLThcXvha
kCyN+eqehmya8hbbRz4q9TgMWznjVaZDNGvj55HJ068vZaLAMF3RtAGpPmRjiBzNuINGGi1rf5uA
K5igPsxRll0yhfYbTFRF7GkYuyDBCoe9PVT9qWkTd8uILNZbYzj01SBmReUbHVC61Wr/j7Qv220c
Wbb9IgKch9dMkpplS5Zt2S+Eq9zmTIrz8PV30fvcU1KarTzdu6sbaKAABSMzpoxhhVAHntWozXbI
RppYyUsemLtWktwuromedsehSY/qmK21cKHHa8l80dv3+5z+FBW0XaG9Z0KjxbuPNfTwj6hs6koL
7BQvcwJ0FriRICMrLHceKeU4cQIfpXmsNllp/ZCu7lP/eaGgjsShhqUWyCWx2l1fEBbWhdluMXBH
W2skibiAeycXnfMk+2lGbgkx/kxqzczzPaPdxtEyS9zu4nYY7fF3gs6700l/b+8UlXY4LlQbgVWM
IP3WgVWhV5qV3nbbuouKGCDeSbEWlcx0MgDn0nAEgqVlpR5F93lJLr0vuYJY5Yv75/rTyOAjME2D
By9eI6gb3n5EKKV6VEOCt+no2b0PBImoJ0KpchR+5vqQl0V3DxQFRUM2Ad17XjZoHeAYzc6JHit/
GpXcBpeMQ+anjE5vdwCAYmsEHj/a9BlXwUiF2klixCVQBbVC3FyUZtwFAmadlDb5qA2gcuuDWC3V
ZHhCI7rCCUjYxYhI1AKmFdM5gJhDU7jBMnkZ29Hsc0PaagAuGlQswxpPl2SXfHaRHW+s8TjIERFb
6jWuFq/rI35oMXin9itTn2JvJeoh5WGw/Tx3cxpjBsoi5hKR+Z8O7OpAUjnTMFEcyNuwry7OUIql
cbCyqC2oFmg5BvMuqOhwTOLMoBLA9QDkMw1M4KrZ8nDbyElbJyPWGRktUTB6llpYRGmYBKCmRC0s
O08MZxgjp9T/uTlG0RY7QzB6iEQYpvRu+fWlKMmrRJK2SipgC16sa9sqrIvTfaWZOVU0A6GTC88H
YJuyuaIiKVv0v/s41SyUVmKrlwLJMY5HGgUP7Q5QBByj9FNL4cMQD6KJbMIeZfNgRTT2poFFt1tM
V8qA7NOBpfUrKbUy3UV9HpocSZ55s6D6ZX3jhaHC/6P8l5eoa0R5JW1F3U4LqhrY5kYuig34fCx4
s/YpxnD6f2zhb2kyoYgYeVrZmbn0DYZx6R4bO9cKCgzy+3c3YyKAEgupRC8eUEpM+VZC4gKPCmT6
pK2Rqm1JR62WUprkZYZ3SxIXOUW/LvaGmJd6tP1gxAhaKgC68f5H/HQyiL3/MzwCDIgfuM5YXGYK
vdDiIwRJXiDHZNo9MM9cKSqNlTaGbteoIUct52hOMThA2ZA/QTXulnEA5Y894PWkbT+Y20EPdgMq
gCRXrBKrPsStb0UcJudOGt0aKPgZaJ8DxN0twURQKrUGluE2y7rfQYBhRaBNyilaLAE7ucyimAp5
RYq45EjvjLLAC0D94V3RBsP260plIJdhD5uHLkHBMfuu/sjl1KJ1VLUDx4nPWAIAeMCJY/4HPbIs
OrqVpgg0sc0AGE/+sW4xxh4XTqMDiwixyX2Z+Rlpwquhfoq0C+YIfoDmxp1wKVsAwmETgBp8FHrZ
urJQipzDm6eCRDGaOqH3bF+er2H9swQLtEVfdUjS4dIs40vH6xSfuyK83vFDEAsUBqdjvXJLXVfn
XWJEytZM0nErKs2XGvg1LdBJybEq85SmUWG03qI0MmnFFaULNC2O4kTZeon2q++0p0Gr90Lr/XX/
cmbJwOsj+ECIDsy0WzIoR6N8mqQKGm1kAPj0vrWYsiXLSyGOnCTc5MJuw0bsWQQOMLBcsEbsh3iP
gagJla/LwIRP1miMokrxWpQiTdtHRRAW+Pcfs4aKHKyGhKklQ2VZKwxDDho04m+b/i0bE2JhuE3m
wcb8FDtUoSFx6MBE7tJgd0qLahJqAAjXAaKsYkT9MrxFeh9zDNIsEXRcodAyrTIwGYOUhyXkufdB
RK0a0S6KHGW/zryY4b8hBHBwKLmGahI7EmM18SXPtEKfwDULKmcp4h5/zOrPf3ozuH7US7HqBGYd
c3+3QieOpRphyaeOhahVKjqVZbTFsh0QApEmK6To+M/JQe5E1OJQGcHD+pZcU3slMN0CY5sYZUNa
o31SA3Op/3OoDvTd/Cf4mKZFFYbM2BQdQKhDYxsIxXaiAhC2f5y+sdDricwatvWgKYGF97GSVM8T
wTe2bR0+49HiocpnfBaJyZvE++keJkJArf1OUsJo3x6ZGqH865mxgaLiexULpxwrjlLVDSVegmCO
kIZ6NjyDim1T7IbUsmtE7xIAwlnPLep3QOj1MdYuAtmZdz33Kf1Y9dmhRVNsRFwPYLMcuX5XzIvd
NUDDNHm+9WfAgkDlf3nCAsjbwwvqwsKDFJQUbyfl5R5YTBeh2kt+gUcqJxs6zxWMAlbtAa6bfYt3
BdR4LHB+chQGNPPlwC0v4WOe5tkmMyuO4s4YIjSXoc8CXaZo82E5awDc3qRih6ghQGWeCJL/YqDT
+fd9fZ2lMlXK0DuCCIydug5jWfMyuZCBTBRdCpIpcrmQEPz9Y9cHmPjvtm0cH2JLRsaLi1T7lxQA
8bWRJHZkYWwnEUSFFrrUO/+CI4yAAHoFcyDotb+ViDyUpayrakR2athSYAS3wP8wTE5FY/bcvpc/
wzzAgE9/fxUyAHZ3NM2gBdRFlFpHTFhGrp4Fpn2flx/SDeReGG0MsBkiEohsh6XQAYjPB+jRtkl9
UnrqEQvj7EqBOzfUJyWvOEfH4uOhijDJAJw1mi0xYcW2AaByH5dJK8mnmNi7XbsqyK/VaUUKm1zI
216jdCnYBw6PbCbgB9EprXl1lIIiXSw5B9FgVdt2uC6/1svN5/2DZFT3Bw3munp0p0RIxsgn+/2V
EwyzfZM/fpsJ66TaCGMvwW+7u3714K8isqZLz+GQYRNHP8gwKtQKsldZaLQ/vew0kpOHnqwWvx+3
hO6XT0ubc17ffvoqgPxBjQmJa28sS2O6lI19ltz3XXd8WB1/Lxxhsa8poL8oTwy+/ek9ilNIeyUG
A/IwcTEdo72T3HI12u8BXa1W5LJ0SEZaR6HPEXn6slYcVtk8xg9WGYMxquIQi+VEGFDNryOEvFty
uZv80N9z90OTPf3/c7cB7hWx3RPpl6vIPj7+fh1cSoW3T/u+xM/fILp4pyX1yIbrTIiElvtmLHVB
Pp1re+dW5OEY2MfFb+JciEQ9sj7YL4LLoTnL5RVNRpUb9Nd6XuTJp2wljov9sH0zyd7J7ephTTvy
9CSSp+XLfZpsa/h/ru+KJqPaYdL1ioVM28kOVuhPpSNRP6V1/glhWfr24cAb/5i3V1cEGX33ugaH
PlryqaO+SmTbXnr0M+LkDKYf+SEvV0QYbY98pZuqVvJJpeKjd/xvD41RbyPXswiPBvl0sSGN8ei0
p/7XEG2XyWL5TMvnQ0J5JJkn6Y97YvRb6VIhrBEanAaaJ8jsn39Tmu2M1WG5Rl+Fe+BKI+M8fxBk
9Dq2GiR5Ql852frn8utF4iQNWGwX9vfZbjZjHEpVDCF4m51AKprjz+JNttcBWdo8cfieX7ojDz/G
DWJf1NoR2ozdjnSXkt3Dw8NpddRXfz0+Eup8fIDsuiP2Jy8VOu93/kgi24kWCEGlCBIob869vQuo
u1o9kq1J3nxK6SdHSlhwxB+HylgQqWqqXhNxacF2Y7+/V9QnPXnUT4t6IHR5+PR/cY+WY7TYJoqy
xORDK+pgcOPCr7ZPiV0tAhtlGOlrIN1mGT8NxLejBdcpcJSc7U4pzVxJ0HYvn2r3ZbcLHnfx0nV9
sjqq9mJrLLZUorJd0uXn4b7N5GgGOyzlAyEvj1Oo4q9TSHzC69DmXiJjXdCOUCbZ5Hp2dm+77kiO
i0fiOM766YsbqcyHX1fyydgVw0xDP+sgMZv36oDFhI+2by85McLfKAGiROSfLEw+MzZ/DCMpUqRY
AUfvbmKPEMrVI3zpOiIXelgeDgq5f0Xs0Nf/KMIfiowDwJB8Lw0TxU2yem9XakYReLW7gSwPPFCF
vwkV/tBi7qsMG7+XAC96SsmL/S7ZJ/cIy/J7QWjiPD8dDp+c4/zukP1pzf4QZO7MU6XML/QIptn+
1RwfRsCK21h1T4uejGSFzT1kS3rnIzyvl09+QL4Ckhymp8dyfIwJfBTnYT/vmv58DuMprO6iSnEF
/u14OXQkXaVPNm//09/I6f8SYWe/6yLz0rYGz3m8vLxqpUuWz+vlS0P+O2a+RfkqjjblxqjHHMxo
v+IT9WhDNE5oyc6BsLL5LU9XJC5qie3raaCcXuwHPXI6e722O7JsO8IRlPnYHMAl/6N3LKpkmmTB
eMEk40khGv6cOwdvLKmzbY7f4d6Oevv6aLOsjoILCG2Ep+DJaxyPLP2nQyiSDYfU37jyPzwxtuTS
A+Y+jCbh352xMJ0MFGzl5F103tPnZOOfDhcEy5Qm+zf6FHGmZ74TE3dUj83EdI2ZemIVTqp3dt/d
1enbli0IcfBsfYa/wx+evMz7uT8cM/alNfxqNCaaDX3R15Vq79cIV4THzeeSG64wDTM/ZJMxLfnQ
FFF8gWxuNgPduQJx3dWiJQsHD8g1Hsr3zTTHcrB7HbuiK4bIAjU78Ih0qF+WXzyOeKKpTBxfaRsa
WYA4I04cYfXAejf1hZ8uGwzgZSrPdnBpTbHSNa0c9d9emjR75+rA4Kawv65w4r2heP6Uzd8Ptadf
9O9bOg9UX+zef5ETeXx9e+vsDzzAObfEZYuJKoEhAhi6eBJ6CSGeibchDe2E2py46rtQeEe5FMaK
NFaQZOK3IznvLqv3XwLBGx8BHTGcBTHJR0SeAwQMA0HIwDH7szEdkvoaEBCmCS+GRQ3TaYqi5goe
CJUzHuwN5/cnH/iDtavfZ1jTsQQzBS46AnMLLxCk8msifg4r3k3Nqu8VGcY4qrDBnjax8YJg2Njt
nelxfV9n5x9uVzSY0Ko1Q6+KLbCSktqFkdi5IWk3ZmjHp2gXLC52z+nM4VJkDGAf+56fpdl0OfKi
ts8WwQx3T/GiWfLcy3zgeMUdYwDDpjawWS9VTqVb2tNN9dsysZ+flocvXlb1eyj3nlAwgZM5+mmn
qjjJBnRsN7D1rQP1PfCY4ggfW6WQVVEdVR08RRiMOD19dcT/xREKjuB9RyLXlu+SGd0lBYmXnUqL
55YkmKk2Xa41n/TkzpF9m6orOnJcYAu0DzrDYnPWF+/pWuhJtl8uC96hzQdPfySB7XGxzDLNPQ23
s9tFaIJ1EFV0pIDL5eb9eIfHGIfEEwrA2YJS4ZztB9ftyTHb/E6IgwiXbl7y5f3LmncfV5wxVgIb
ibBk9IJDVEhKzkhvro5Hgz7W5HH7tkyoSbnXNmVL710bYzPiYuxrD70bp/BFFxY9dZbLg3VKX9HO
x3n5cZljjEWe+H6E2f7JWCDiNQi4Wy2O6lSFcegaFoPjtb6BFe7xxliMIvfCQdBBECvo3je7B3dV
k3Ff/abLr8PhX5wkmh1QMEN/ylRGZd9BrWehh0+tEc5MMMeuQdRDUNitvMZAgfl6X1C+i323rN0S
Y+KZDkMErRQX0OrNGekrJHZWi4V1QM0E/3A85Ewm+pbYJENXqm0JbQHQ8YkYUpxk3GJ/VGCviLOv
mqkkxCM3idw93hiPX1Rq2Y4dyGEBe20PVF4XBKjBtrHbYljnpPV4w1COf+bRZBTdV7MhjsJSOaFj
L82cHLPjnfiEbl3Ovf2MZm6PklHwIAvTpJfAm33GywggL6FTDe46c56Wy1Hghr0/7dctOUa7pUiw
pK4BW5vzTtRJ9iFuoWj3efrpw25pMGqdlW3od5iCOxWd7Z4Dqj6KWBZF6X0qM+7/lgyjzEPZ5ybA
RxRUJzYiUICc3CcpHR7UhjYSAg6eFE5Sdk8KmRDAMKNaFyrQs5WHXXmKBTLukA/jWimO5LGvoGFE
i2wpf19R+lf5zBO46VjusMG2SV0QYox6gduJB3KGEECBETn9Pre26qTB0eDQ48g3+/4RLEseL9Op
7V7Cj8DtHjOeUefci8JYh9aPK0ysgqHhcN5EJ7WzdcFNXi5ILGw4kj0T3t7IHPvsEbTQSEcTtF52
tkB2xFu1FE+sp47wUuYzxbdbUoxhMAK51k0PB4fO/agmzWMAOrxs0Ex+8pYKYw+CNFfr3ASVl925
eXkfHIuMl3Vjl/r0cHxyqE7eEkL2wttmtxEedhubFg+oG6Py89/6SxZtQA9zwJv3k+CHOmkWfwH4
CoHVkt+HwZMYxnLEYmI24wDH3FHUBLtoZVBgemU6sanNEX+OLVQYo9FIkV/VfoscJdnYl5ag1/x3
/MQzTRwlUyerf+WPxwoAiF03iaVGdra5sMj7+8OJLBZYGx2QF47hnSTvjgVRmVAjK70gBq6hcjr3
vqORcmtbxAeKhqMd2mDHr3uoHHpMtFHJeSkHAAdDSeIhKNZbVFMNakuPlt3wEngzBYIbfWAH68RC
rsRkOkk4Fe8dIXdO3IcVyjr+Klxt0RvE9ZY8P8ZCshqNV/tFB/ZsmOOHHUl33YpyQ1+eiDDmxK8K
06tHUGlot04HgqRXnRIiPGsLWEoUGnhmmRNpsE3t1TBYwCaHlIwPL+ahQKmq4aaCZh5+t9fFhBpl
kNde11VTQH+2R2S8ettb7OLAuS/yvMNjDMaI5Yx1Z01WMiXjJuP8Os/U/xhLuwSl2LbgIn3JdWKu
wwutzJWKWWrXerN4PoxzMSyCclZVAxD9v8+stcUXy5U/G5nIy2rJKzjzRJsFoYvMBDBGCkjZOwS3
ku2Ku8ot3uDJeEnBmWz/jSSwSK/NUIbopgcpHT0DZx2IlfjzgCpXRVb+WnwqM6dfFFDfL+5ziGc0
2Ab3ItMrZbjAnygoc+xc2UE/V4gXUbozHGvRtITK5Jk29GJnO44x5vgXdp2GnMVNnE6uLKkddaQn
gSamrY281xD3JhnzIXkISZsSdIZJ0QIbz6/ERc4SIRaHo5lU2+1NMiGJVI1DqvQXBR07LzuMUDdH
bT++I9nmo/TGTbjNlPhuyTEmRG4xeVZMDzA0Rewuv0wyBXMbbpV7+uo7TpMdwcf0f5qKGsh09OVs
PLi27HSNg2LU6DjLWqP3DdZMpuOWKybuKOV8iPXpyfyiSYjvN+OFiIuOAn3EwYQZJRFZLg3b5JGd
XP8dLlkgXz9RU2BGTYeJLUsXj1KRxPaX7/Ki43mDDFw8zH+iDsC2C8d5H5VdPCA4big2BwgHtaK8
oGqelz80mDCntaRmwA7HyXht+lcHKQ7yxauj/E3a5g8RJrYpzLTsRw9EzlMXaEVXKUXT0R4dR+ts
sfyX75c/5Ji3khF3wDgZEAVsdudduqOVTZ+QRuQc3WQMfkrBHypTQHcVjup6pugjFgCfXi4iAfwV
z0JMh3Lv9xlj1NayGUslfj8mLzvFlvZ7vMGW3A6teZX9wwZjiIq87b2+/xaA6sNyx83OxT9oMq0/
LZrti5B0Wzos4c1Ml35FzxwVnvfTf8gzhmkwUk8tG5B3H1x0QDuYAOaEAjOdyJOV+EOCiWvCrNAD
VZs4PMNBoxH54XRC05u/cNAEj7bS9Zdlf3GEY97gAulkws34XvB3Kx1CrHYAeR7xJApItI33yZv4
l/rQrDIH+4C9p2jJ7V+cOUkMsWCJygRhB7BLhs1eSy3fa0fxNHjViL1civ/mxzUWzUcXETW+MZS3
uWkNy9CSsYwOo6B7xEj/cMoK5XrshMKAvDYNRWLTPaPp6BOTNEGQxdOlOkSJT5TMMfPX+zIz81Ka
WkgAiYIhimk/6e3RGqE3iHlVyKc+PumSTkLgUN6n8D36w+geSEyDQf8ZFmPYMDVMGMhFKSOsj8k5
WSFr/+6X9CFBjdHfP6ykzVGgi2y5fdVJZ18IOJXdZltt985zu3jiCNMsw8A4xia5CfaKBcOPAeSs
Zc0FzcMBUgZKYWsVD6tjLh7RRMDVAMoCW5wADHJ7qEmKeWe/9hHd1fQM3NKAWAbpLiTuCBK1a/TQ
95Gt7z3OSc8YUQC/Tdi9imIADp3x4L4p+2pTyiCrKiRvl20PlDxuhD5JBHOdgBEEUDSwm7BEl207
wsxQ4he5BQvwULy3r95WWK+/gO+vPdr3BWdO7W8oMU4h1jp/vASgVLobg0Qny4klO7aXm4aYtHTv
U5t7DmBCRLOwKGFaQ8JuOM+TQkWAAMsWk5jsisxpZTL6SIwo6JI5tlTFpEU17oVdr5N28YwSl80R
zbkiCTpWxAmmYsLfYi9w8Pu+VD0BIfNa3v/ql3VIwiUCdENcpCsauhm1xwceDNxMA4gJqljwIk1Y
mgB/uZXWSBPrcRBT9aSUq8haNp1ORYD70eh4WVj6thloYwB2gNw/77mHOM4a01+QVcwmsrNoYgdc
CMOTrBMS4067kVfFKiDy64Fny7/7jBiBncZ8J3gpINpgjv2Wv1SI9KwvFBCyh4HaxYc49ReULwl5
0Fc+mioFkn60+D9lJwX0FZuSC1tZiwTtpMClkx55PnQu0r75IMY8RJKV1YkgW6fK8fe7xA3XFX33
lwIx9klC2n3k5AE58DoTp1+9dwyMdfC6wNN8TKmfkpBYx3gLRXpa3r/TmRj7ijGgRN+etNQAODEB
NvVpaO0sAIb8pt+oq1DjRXMzYdYNHUZizcaqKskHnU20apzBom3nWnuVVCfqJJmNgX6yxlrj+8zN
vJtviDJuLKrV1G8w4n8CzdEBIE8r2rn3UffoI9VO92lxROQHGGnmx5paXPRJZuV196HYXUUiN6Wa
TvZrhTr6Obe5adr7EqKLjL0NukSIxhTHapcrwenpPqM+x6bPKCOWA2HgHphZGpDm2SlKoaqEJO88
66TYCskW2OXT2+NipP6z8FCv2ldtUT1HeHlqxNB2foyFpW4cUx8FutV4vLwnpKxJnJx8bcFDoPjJ
PUBNRSytAfKRCOYZoRLr3k8xne+dxsLWKwzjpqtctbCRBW3CSeIaPDDbn/IEetgmAfSOCVpKZ94K
fSZiMUkRe6ez6JxOAUXl4sxz1vp0ZbdKf0uEsX06Wj6tSwkiL+eHv1x3Y9INcl2uZEstSZf5Yufa
mx3GEB5WmGn1l8HD49t67QT7j/1+r6zTR7zGD0A/J+t16NL1+ol+8JI33+W8e5843cvV088PR1/3
NHyijQ77X78sZM9bO0c7864gp8V+jaapcb2W6Ogs0SqATSI8RzQp7o8PAJqFBRwDtAiyXncMfU0u
S89DNXB0sUtYW47L7u0ykGSZPwhvvB6W2Sv5Q45NeKQAGYvH0vJOqnmhkX7WCg44w0z4iUu/osBI
sl8oQIdpQaF0s1VYkfeCiE6xLqhFg73/diH9S0llju3/bo5mjxH4JlhqDdgyEYd5e49hcTH7LM/U
aSo2JwVR6UNI3CNZoO9oC3F6RscMT3hmpmkQQyAWnQBJgH3yXX29Fp4q8aIq7NQTHhWSjYZStOcU
tvew/+hI7jSOgVju6eO+cf4u2TKc3hBlNBez7J6k1iBa2tCaimAsKfzLs1fu7rz5tOzPz3xpd+2y
yKE264zSg461URdy+Odu8JZ5Rrmxz7kV6gLfoSIR5ObrxA4P/sF7XJHhnDn6q/pLON1nfcZG3nDO
6KosmtoQFY16ykLyflGIvgIKMy8KntHHGyJMoOJHcpXkGojY1sO7/tcRkDn9AkW0w31efgYrN6fH
9loFVWb0pdyqJ3MRPBwflbXweZ8ATzjZaZMhvBieaIHC+CC+10gEKTYmClYLotrbft2dE0KfO441
m5mgAFs6Nj0AOAzQCOzEXjykgL1NBpweRsUxw+A7p2p3IsI0LLg5Lgy6oBp9EjcDCTPydVBWHKZn
j/WKPpNpE9Qee7O1flKOFA2IUxXHLegJwctuFdPH12nGev/8FKwDB1lzzp3OJEdvuWdUExFaFkbY
R35qz+GHvoZm9ks0XMKoO4+v23y1B1BDwGtDmDN9N2fOKCLe+vjr6cynAVTbfdCWp5UuYA7uaDgO
mkrWX8Ov6cR92+ZWsWa15eq8GZVUhkpHOgO00Y7hoxT4kjytyHhwnPTxQ91GSEFT69/0Q9yeM6Oj
2HzaGiPWuuEJ42b2CcZvoaIF883gyfPMmxiUkILDolNkVACTdetWdCuMMt+UcKNQn1/SZrVIyBZA
BA7qEaE9EF730QzOxy3BKf9x5VLy0DdqaQTBjb17RykQMnQ07aNuL9BiKk8xK0UCglvtmTWtV3xO
YcM1WbQroLkfZNFfsru4krpK9vL20zhtDsn7NPTEK4jMBV43J8toqjGmuWH1oNjQje3Gy2LRLvvX
nFrHv9A9tKhRafp4fi53MU7ZWh20B2NlOomj7jkGf159rlhnlFauA00KUnxIjI6XnduugDeNwZBF
uN1ulfWFrHMbnUXi/6EOOxcq3ZwBo7kFtqpJWgzShfOCfjbMVeSLckDAKy4P3PmrmYj/hhijqqqn
tH1biROf0WObnZqcagYpRSfWH/SY81ydyZ7dyjGjorKgCPnlMlEbaZvBDopPb+sKbY6HqSpq3zf7
vINksdYBhiv42JENrdnheWGSFhU2TPRM8zxADOGY+Zk28BveWCA6s8TGY6WE0TN3xRooL4QsME2E
YTaMHdPMCW2D49ZmGi5uKTJmKA/iOIxrUNRQQHp3F/FqyTnBWcf5RwtMxu5UY52aSQcKF9vVltjR
u3ec/RrPHUQ+vGTnvJ+8IsZYm1DRSkXLcF2tba4rIlP79B0fPJr2Qlgky9QVbMHm7TiaD06uyDIm
J7DSSJZikE3JZrfDMAniIXdl2oT8JtvOxlNvvfTdzyVvGIdnYkzGxCRYH5UMOQi/nDcISVxXgoXJ
nwWHLH5vHbwq10+CndGERpQnq9O9/XgtXPHMmJioTqpO7UA6J8GjTiWCiQU4ky3aJJ0Phz4h1Xcw
/8UT8NrUsAs30sGMkMsGUXEaqcLdnlJ6XC08d7GX0VXFEV0ei4ypiYI4sdQGpmaz0TtaokA8VaL/
zXjEjRKyWyNqrTTjAMD6p+AteJI/ddRQhbeObA48Qf1uf7xzaSz0bm9Jgi7GCuQl2GoP8R6z1bvm
pdxK9q/VtN+BHI/wj9u9jFH8vU4Qzm8dY/EGHP9wQv6If/13J8ymzSK/k8Zm0lfZkQiuk8R0scXU
buCox/ukZlqTbg+ZsUN1pkl63+CQoaECET/cVU8ICSnE9blfYEbz8MVTkZ/V1luSjDVq0e+ViJmG
N8vFTR6ALyuu0M+wpIJt2d3mCbg7vm29CduKV4T47pS8d8+MQYoiXyuTGsxi86SNTem0Fuyji+Rk
syg8gv5e9C1P9SB0yUKPNvbmaflE395eEZqM9G2PFqP7pz/TLn57FIyhwpq5MriI8AL6rnB+CXi5
rKRF61BkTxryeZ8YLwJkKyOmeKmCocK5x19APHWQcHOBhbUKF1JK5N9v07iisUUyw17SD+SDYSjv
f8B0uvdOnwmI9CBusiFS4VR//Y55qwxmCky3R8lYpUrJlc7vcLcR1JYAn83Zfzj3GeA8FrAx4TZq
78c67MURlk/zN25BYqzVeAwoxkoElA0F0jULPMLqY0ScwlqKJHvmqM50Qj9OEOiHuogCOxAqpVv6
otf4YYTFJ6dNttV+qb+BGsWhMBuWXFFgAp9yUGr0BIBCHBzkdNs29iBQTSAv909yPoC8osOYHSBK
G4EyQhZFivqjs3h8fZXo1HyJWJX3YJ8XjStijMFJa+xznp5bp9oi5eXB/GrTZ6x3Jn3mVKdh06Ch
loc+PinuvZtiLI1lDm1WSTjH8OtcYf2MsG54i6Lm38pXbDHGowyiypNSE5Vccp5gsCb8iuPz8wSS
xLkuntwxQY3Y175eDTjATZjZ40a1R9O2uVEqT/YY+5DJcYRtOMYULp4xa9SLJPnVO4DHCO2vbmkB
zOiF2484T9NARgWrAFWTRa0QIwuuSA00zGzZyQMMIRzRV7fBI2b5yS34T8rzUyj+lxg7uFVqrZB3
caThVWHv7AQLPmyTUGBXcCnNuljsEfgfttgZrsIcJNn3Qw2vCwwiWSQ/c3Ec51+cVzQYUzGUWGGt
yd53CuO9DQiaJxYyWQOcKFlw5G+maQHG/YoWYy7yEattBw+0rOXOVtCX5cqr3knf9g1vVFyZ19w/
R8cYC7SEYEeVLMAC4pKm0tT7w65xLiu7ou7peDwuLHpxtovtW7PdA8Vi/fUFhEDunMn8C/SKY8aA
9JYX+F4JwbTcbJoi91Zus5I3vCbCmQ6/25NljEgcqk0TeT4UYNPaQIrGA21C6cg2yAehdrSmTxk9
HGwe0NZ85HPFH2NSpK5NPGUAfy/n3dlwm9142D9P4kO5r6M56zW1+WBXtqgCz5650bZpC8XrEu1U
rVEOzbHUCOkR4SVcqWcEWgg2Pzf2ffc2/SKr6NjggRUKMnKjKots4IvFpSxTRTupeo5daiHpeW08
UzTDUsCaQ3QJov4GgHlGPLTM93JDnHgiF4mUhH5If/F82Gy4c02EkY22CRLBbHMN8+nEfq8+4r1I
z5v0a3fGemcFqR572P4f4G/nzOQ1WUY0VDXXvcs4kd3VdhBOg/8Vpp69U00qewEwKKemawjl5/1L
m82SXNNl/I+aN6PQDelkNA3w+w2WBEzJrfMMXDteUDInlNfEmHBVzM26LtOLdhobahb71FuPH0Gy
sGweIsWspv2h9CNorSut9bCME8d5Ri+08hpv1+0z0Ad5HM2m6a4JMdFpm8Za0EyEYlSCgCDsIp8O
dN/FI6YYZFfjYxlNP/j3SoA+Pvz9VRI9Us1abaYLiwmQCNHlTb8++SgU3ANknA8WgLdJhQcryJT2
2VwYKHcbaOO6bIKjHxHb5p3k99DnPcYYizVGfqMp2EV2Qq7+vNOQqj4LS7Ego2Xrv6m9fJmwaoc1
/lscMGn7/Lx2RvqaJWjKpoC34X3PrKu/vlnG2ihK0beDgu9B1clNnXzRH1tnqXTcZ8HcjWInLnCb
UAHCihPmRkvgwTV92oGQkJGddZYBJ+v6qA888ZR9LvC7psRcqtoKphU1oDQ+IXwWEmoQy21hadAG
CnM6JbIJhIljYua0/poqc7GWPKRGX/TaKbLIENvpQqyROhsfUe+Z0LBkZH8/efWW6TdZYcKeCxON
yRpw3dlOpxar0uty0LTT+SwBbilHwyORSOBqln1ZFqXtEUdDJvZAm2XqAS90WHCY5n0Ac6lYXoow
UVa1E/oxvQ/sHpZP7VIMqJ9+qCJFf22OSYKhWCghh/KsA7tmnbnkqOwFoU/AelbZxQsqtOKbRbfb
BqlnhBrEWLxSEX2RwWHkbUeffeBek2ZuGglZX08CkL78lp2+PKnySkere+OhD66z5TfzzbKo6G1i
dIsn6xwzZZxTnxNwY+oqxqVLWK7I8C5aGRgfAwOJaIB6Pexe8qN/CBLy/Ny9Bqhrft6nNwP4ZuFt
9ocew3CaYp6jMUBv8/84+64l140k2C9CBLx57QZAgHY4A457QcycM4T3Hl9/E7M3dkmQl7iSpFVI
qwgW2lVXV2Vlhjnic5+jst4SF42A+RvgzMh/D+YWvMzaVgJzaWb4qwGtX5bwLzrbNEAOeVHkIeU4
RWHXt4LXsZEE8j7FidG3xIrEV46dKa3rqbYyWN338SiOBMCdpXN252xf2Z2FD0mp+C662xQ8x8FL
DdKM9wItrc73iLP2LNqi8ycF8+96/FzXO4uxz8pir9jSF8xiigLqcUPK4ws8S3pDG/I3elqPr+/i
+n1Trf965mAtLPq9XT51BijQ5IN+E3p2rud6yMGrkQAm5nTRU+DwOgo6wyYxpzTOsdr4K+nj8S77
5eqYObMrg7MhDnEaeHHLYJcB2w0lQp8eej2w2NZgTon9tX5x9y9rg/ivv/UlgAYAGahBWB2hh2Dh
U6ZLb/YpIuQ60TOE3kzIhMw+pYKCZa91FeOonhn1CREVR/0umVUZPEnoU+LydSd8ZKNCpO6cZGbU
HMNOD7SeBGxOcv6ryHdSWJIQLjAGE6gVhdsOEnLpoVVp29tM3FBedUpm749GAdrfn2QJL3rvWX05
hN+6yEUANeTZUOdQ43S4l+os1Dav+aD8bbSdyxn5kbELl7aN83je7oWJV0ZnYeIwylynJgXjMKxe
InYyw78MZ0ibEeGMSYl6oNyOdU4ssCzHJTTmvWf1lfHZXRT7ieLHGkacNgAbv0Qxq3tPsvA85HpW
QDaYeebThbT3HXQ3jsj/NsqcMqIQ1ELs1ZxxJJ4WlemqlOMhC/fTbr5BGSz8FKXd/HHJH0Uiowif
WITc0mWwsFfFmXMeYwadbzzmXOBpyNOf58NUmsyNnjHQRgo9Cmthkad5vDocOBXoS1IhGAoV+xtq
M7VRWYYte9fxVGrusn3+IhqhqSgkRr1wb9DWAKKHJoeFQ/m7Yx/ZnW2uMldDyedht+Ls+q3cQEgO
JPIVFSwkUnRnx6KgFptkVZkrJ9XNlbcKET6Hvv0SG5oM8Ga6iqnw9Hg2bhPQv7OBbhtMBMiZ5m5S
YrNell3edYpXLSBqFZH2G8Wn7yLRS+2FYRsi5wuxz+1On9mcuSe1rd3UFwUArZU/wkY7SnR9WqK8
ui0pXRu5yWhm4A5F553rIEmWWLj0FPK+yfXWN+SnaIVmG/VJcQ0JwsmgBTJxA6PIdwaNBD/+4x0+
fQmg9VCUlgQO/3J9E2nF0MZ8KmO4gouC/+H7MBFKh5WeuuiwWfv9wk67zb7PDM7mly2k0k9ayXX6
0qprgK3bv81O2Y1Gud8nDly2GSA7yFsLdm/jrGu7c62NtM1TFzPuOpvovHmP9hlJDIjFRp+u+RYF
E1gOKIPp9aI9HV/i48txYS/fPdn/m2hldsLUOIs5oVJdJ5MIW5GaJbXBHJMnRDVw2I+N3faPTINF
vyp0XDUZIsSzDFTjNVrNij7jbMSVewyf0q1rDCQ0gGmi4ho04cCZQhTDW43oB/pI2qk+j16ul/Pj
77iNc2bfMYspoZ2rZhnHuKATWEUFxKsNfksjPdAD8xwadUHOG9l4bPO2kXZmc7ajVZ/hIBfsMY4O
gUrd7Ldm/Mcxg4g49o50n6JAvmTT4jfr4e1oWbGhfH0N+tcJUe5SZDtt5blTheI94MVQ38N7YnZ7
aF7hVe6ASAe9I68ekoCj0x7892Qv0mitrrpdx5F1bFR4SoqWtq4/w3VJ1wVH9KWutrte7fJTZpmI
QehLxm3wKVVsSfVbz1JJ2HQvHkfCHt32jP14EbhpaLOha6DmxNtlGjsaHa7dSq52NeSHcMoRpzR7
+FGjh9AFalI+CkR/Hxu7ebFpkBnCbakoMuQOIep5bSthlSTTZGwyqaYD+OnSDaOiF2qvOY/t3CY6
fw2hQxLSdgJWdWaoDsKmLJQQAQnRk+fms42QXpUP0vmL12OjPVlI+SuLZAK3WaRrs3PQYBspGVKe
kPXMkTLDXIoh2RambCJoX5JYuuc4JtluPMjwNx4ByPVcRn2nZWEGW+2E7Ti2lilY3Sn6dCZ/QQDm
gfSX8SK+ZQfUqwCr+cax6TYNXcIX37v6rz5EuP6QTC2UJkvxIYVMxH2orWXX4GmvHhvlT02ThuTd
gq7BbfZwmueLsc+Oa5QPbD9GMPm62fV6/tc0Pz93m83GysFmVx1SnGKZHoYfpypIczISh5uyAsUH
rud0OUl79wShnCZKAjSR0al0PQEcl0UowEiME3tGk4O/asN6h7yGqLnZaCs1pnK/Dz60nnbtqtLM
ha0+Ocmb84srBOlSgCbQfzyznmui3zQdnKhC3F2KHqWAeqHemTw4ff9mkybIEsX53QFjCWR0IfOc
8OtSLh5VachEUdYoUK/lDi2mls3SpRjgpryLn5c0JDnw9IQ0szyf09z1+qFp/BOv7gEyoEloC9Ex
Z95lEeS3qcnQxJBBB+B6r6nwoW6EkWKCh3wt8RspNEbNXYg275439JMrAjrLQUnw63IuBg3Z+jIL
gOk4jczRr+2+OIrdqe/fKmT3cqpmlC9e+aEmQvXe8no4KkY7kvE17L4UhbboUVa8TBdGksc/TEcD
LaBjZnbyThF0qMSXQb0UL06Rw3xjTKLgkIgXISo6h9J4Su5CRLv1ToKpuNBCiN9FBQFjnZKxIWJG
VcFIy1Xh0QFPtOQp9hZCit+AdP4BIFSQoHXOgyBijjlU6i6p4kLyT0mKGt6TCgZ+HXFcandftah3
XyOYp/Xqdcx3XPFR5yDKkMEsr3xnGQV0JSxCXTITsBSYak0bYcptikbGfI3PxSnRKOcRVn4WNRIY
7WCwkpEoJkRmuZW71VSqmX1ky2/5SMd9YDcuQQc6p+nZ2pdNFx3qf10kIpx651JIDoUJERjSBLr/
1UH7y/37+IjedVeaoIkqIE3Trp7FVn7VuBLryv6JCal/KEj4zlN17dNYN8EIT3GAdAN4xJQ8HUQ9
tiLdyJ/XkfmlfFmKLem1qVmdt5jeuXNJKqiVgcVkerOBy2TmuBPeFxVvEHHGxh2Xk2Ck+VOjsEQq
Pasodu0uSCgTk+xFzfSUsST3pexJ+1zLtBGXTtetS8G38FAhRBiMLP48DB5Q5UrHIQxONTqTc3vg
9PgLK1z8SKE5RD3JI6f0KM/pjLSe4qCOVGFLBpQUvMDgY5OxNYmmkcG1bx2zFB3eOiMkmPEHzhLi
FlSjr11skodFlHVJcPJt5t03M/epCi32XOHpvXcLkqOpOiMR82f8SaLPkN1pIZoFWIv/xyBoDd8h
YguhvRqyZMIsXs76Xi7rrgxO8fCkveD4SNvkhDJDMxyZJgCLj1n+yMjAjzqrrooXpV24d++8zEA0
gwoLN11zUEabTUTAJGPJ+Ux4KgAwaGk10kyh2U/lvmUGM2y6Aowi25aUzR7hKlM+95lZeEankuzb
O0TSzmUQ9plVeAif65JKC0mIKai79jfXXzftsQsPXfZ+NQrT19Vo1/VpGOBiggsed1r27LKkrfXH
5/rOA1nBjYCKgAAl5YnZ5dpgUY7NUI9+cgr5bQ49jC/WNZpQL9hNtnNdEy4mcNjS4gTin7KQjgXx
lhAMtwlOKG1DMhzEPCwqYNw8DHTTMmRbIUpPzSqF2s2T+wGIF7yr3r01dnxivYVr5c5BvbI32wKJ
DJFtN4S9lD1ruO6AnHw8q7fxzDQgEbE7IikZAuLXk9onKad4WpqewF7pQRD43H3/f3SnTVHRbK9c
WZntFc5FV6XslempVe3m2G8Es95oaySrvdLKdHHDNAtnZ9oLc4OCpioQQQCihZ8nFYD3qBlB8LOT
W55r3+zr1zbbPp65O09HcIle2JgGfXEAsmDSxi1gI7ffa56w4UZ2mBW7KQdUpR7burdKIh5XcNeK
KCnabP5cLfH4uq2zE2KJZjCQ7UrBO14Z3Cuz2El4b60ubc2OWd4WYSyNVXZS/nQl/A5hN76/jcJX
pj7I71VDq9aMM+PxAO/kWRF4Ir6V0fmPW+mXieJiMsOmEFItUPKTD035EQGE8h6ldsuYkB32hW1b
6UlksE/CuYhHgnx2HTleYzFHT9sy0mfAhYTnSOFZKuBYHZFCnU9onFqK8l4zr01lj5WhVnYbINuy
HhCZoEVvQJwY0qx5cZdypbe7DzlKXF7TsUI4PX8P56nQ+kHXFSc/0CXpM0t3YrPwELn1vjCBHAIy
CDKPF/cUjl7MV5xWLuNqY3EC2zfp+5cSMIPgme0ka7DTo/z8eHluSw6aCoI3QQa7FOIGZC6uzQEN
JwwsWxUnJEPbhigcbW2/XPnNXrYrvXzmniU0ZmtRhHjzr1ysmKXDNvmh6wOND8Bp1pC9Q7wyp70I
w6RLuKDHeHuA7UCJ5iH9D+RwR9qdW1HtqbFyceHGueX0mkZ9YXSWmlT6jgV6E0Z3vcOfvs3v8CUe
9XjDgXFmXaOxwzSosgLJyYtk07C1Hk/6vSXWptcEzj10x+aHPq9aV+C6ujhJo567pOvVVdQDVaxp
evoV1FSqWPrY4i8T880syzwGDQIQDryB18sca0LtFs0AjSZd6M0MdcU05QjHG+q5eG1AVVQQzUgZ
6rJ6nBpcYDYZ6UQ6PgNnQ4LNINMUlbevIkQOlx90RGYxWo1KiAb5tIzp6NHqqf9Jc9oDMtLYOdhv
A9qMu963ysSSv/mKtoxV5EaOt8kic9at9gAekhPpHAamgKRtvom4ng/UsZXKky8Qto5pXL6FCfUK
s4wGKnSfQbZi3VfNN6OPQXruRV3sXoQfFJkkCaT9NNXA4GYKqqElVojyTgXAdWm3gFHxOounKEph
iqX1uq9sGk7PNBP/p4R89uNF+m2+my3S1Shmu5Ir4lxmJbk8oaU90HQFgCNlJ4CVa9xW5/EbaAmU
gNxV+gMtcO9jVO0wNDll5Q5UUa0qpNG45tnVoA+yHtZWl6608SlmtyJjZLlZutR/loRD9qR8Bs9C
bgTCm9dBURKF5cHwDuKf2jWUbAuNRPetZzblSpDXsnZU8Kj7KcJVmehM8Bppqyo6RJw5MpYbmbxE
y32GN3e+H8LciNqCij4ZV2iU8PEr/pqRSChTAea3VWGwpcm1dOie/O/G1wuNRyoHfz11wL760sJ0
3vZ2zjbFdB9eeNKgrgS5VMXyxK9De8e8H5pVUpAYubQVq4O80ycyQlsy/uSQ7MXr1UhX5Sowl8r/
0rRs82WV0TSA6BJEKNzva+DiO4qW8UFMppYn4dCdlT/ZvtjXtm9yIIHwnGRrptCaOQx0NKO9R5Sd
tAr3UFBFev4UkzcKtktIErHQIEOvIUtfoeV7sqQVbwaHcOH1eCcFqXKXXzp7GA1lJkQVo5QnVqlo
Wp2ndm35JX2WVljVyPSX7N1GP9f2ZunlIu8FofQwM9yhNCvUaybF2hG0IKrum67tmtxePMTQLm4W
PPCdMs2V5Xk5UkhZOYHPwN44Rq/eppWexw9x16m0qojcfIyDjbgj08NonUnYGvzL46PO37n1Lmda
mB31LpJdbH/MtGbxNPBoj6Qz0EDvHk4CCUzU5HTBzjYplT5cWq0zI9sI9gROefwd/4+9KYNMFs1g
IOabrYCESmiXJNN3bIov+VjRfpPq5WjyMl6fGxwXdtJ7jO08Jc2Zfcuf+kIvkGjZ13/ZkGp/FCtJ
EiKti1XWGmFEXMJURCsoA2ajxpx2TXToHIZbdePWpbWe6O3e40nzHR5bOJF1pLvKwpjuhO9YW0UA
pgBoCl75LUVfnDeuG2ItUYLqNHS63yN4PMuZRtU0thp+y7IFDQtmXyr/+NUMq4ihkFNQNSRfZiuq
sm0iBZKLvSwabkya1773ifLpb7z2RV5idL1TbZqsKUhTq3g0K7++72KMhcgDksOE1clHdqf68Wve
lOtdmb0BGCTm1hj+kdqA1MIqgGJBQ9OYX4go7h7diw+Y5eJCv/E7NouqkxjZMUCiCLvtOrLVatMv
eIk7ab/rsc68kjympS+oGCu73jGH0BlN9usA6iCZJlY9tbIh41dPbfv0rQGVT2LjrUZimtLa+MpJ
YZ5j24JyAq4q6plLr6o7L4KrhZgdIHQMCkMiTh8X2VxuJaFI5P758Sm9JYzCTaYgvYgHAXpTbk6p
nMpIe9be744Oq49CcmLJkg5JBP5V5SQPm6JZMbmpgEmIAWJiV9TI0xp1/9GDF3FYscHh8QfdydhM
H6TgTYfPQcVmyvRdbj/Vi4dWxuoruMIbf9+bHeI+RE01NECZ7QgJH4mlqgYQD2Hcp5hKf+N1ugTg
vLcH8bQEK6OMcwdm5euvAFpZzgupxh4EZ39TmK7/OmZ/3AoAA7dfeKfcs4U+WkVRJrlgcZ67LPIo
6jrZr0/AY9d/EMgwyHAjWYj6AzLfC9PL34kY1AmZCpCKgqB29gb0larts7GoT0K3Ubl39cyAc1hR
QP5DIm8lSBVVPaOoojUfLaRX7r0HuUvTs3PNyXmSB2len8o/3HckCFQYdFGiWa2CPCqgFWlEPXuR
pVW/r8SApkAZZOVGXXpo3ykBAxF2MQWzQ5+lXQZR46o+QVnYdsIXCW7uQ1m9qEgWHxSdXzhidx3q
pb3ZOW7F3MtZDvZcdg2xwYjfFdCYzUNUXI51Z6sN5SLCclRpLcXR2gVvejfy0jhhwt3/XiCzFdeE
0c2YuqlPTYKCSr7JRUMsqNvv8loySi2kFYc2gIK4srOw16Zfnkenl5ZnCz6kjcxVaDE6hVVHmhRB
sZLQZDQ8FpXAn6jSx/orLf4kw0vVbHjN9oa3pKb9x+PPuGWAmUqBiJAF+BSWFX4DpguPEnF+L8UK
JmBAEPwEFnRR51Na7IaQaKf886zujxJqOIHJ0ZNkJxvVCI2GVJZk80tHYBrxzYygzCYiEzyxVk6n
8+JT/ChohCKDS2+jz2HXFgbSjOqUGRk6iGmOX0y2iURb8Wnwzh3UTs9y6/Fk/EZ/N18A1lEkCFTc
7spsTfhJdp2vkurEvWeG9NQhIVjzMRFZgw02eKcA4lStgBeuenPYgFtk5cYoyYc/NV5b67JEHSx4
h+Duzveo1FMlWAE+2HbHx195zyMip/ffj5yd0NwteC2UME1lRoaCBrhdk02Ro0zrUUSNj43dtlZN
+0PjoXwAKnssyyy8krgE+qZViSuQgiBLJvaIfgE8NPXhPXIG2zeQ+luoV909GRcmZ/ugUdII7FVV
daojZBPxcPXdfRrqobLwGLhTQLwe2/RYuNhwZRNm0B7/HZsGqpF826AtTtCRtTfQF2GDuXQrgOgs
NlJQSj+e17uLOCF6f1vaQQx5bTpO41bJm7Y6qWvu0HkxLUdYCZtDrCxcoNNlfLOnLyzNFpAbu1yL
fViqUxDJdykjmV5VvD0ezp0yzjSV/xvPbM08IeRaEWRqJ6TUTsy3fA4LKwWGQ9jKKWEz299V7kIy
8U4ECK56keNkTpN46HJcT2HTBZ6otBLoqWvfCOEbo/xDEhb2yO+DdDZ9V1ZmLqFxezUASVZ16tYD
FY3mp5i4sHO9sQqj1uMnbyN890jKcZQ1Wxrg7wLt7NZg7R59sP0+ellCyN/ZOtg1IPSdqmUqevCu
x62VEjK3IVOd4u4tUCC13R5btKUGpoA3dNf2/2aaL8zN9k8X+HExMm51KtKfJoO4ivqdR8HCcbi7
liIagqbllKGzcj0mRODhWEOa99RoNHLPiYBuimgJEHzPCKequFlYDgl+abaUOdc3zBCGzclzDU+E
Ym4NsvOltrK7GwawH7RzofzCq/M7hCllkUGk2JxKPbZ7ndPFHx8cpCPaUku0SRqqHdDEVg+RjSej
/wyWcdAbUuEAaIUhWrxekvPjs3kH+QOIP/L8LFINqPLO82Ba56pakWXNiUtJsSpO3Dfb6J6h0cqs
keNSKJLSaDgWWdB46NJ2g8YrxRTppkVjWE+KTbx00d/bwZcfNFttJRq1JhXT5qRwz4FMs3jDdOsg
CnQ1JJ7oEcDRkM4wE5XwQrce3/mVDLGNV3lYcI33LgAIGGloi0MBRL55yPRcX6ptWzanTYJCO7jD
7PYwWsrzcBjQDY3kemwkpN3q+ZrblQvX+B2/fGV72q0Xl48rFGobsViVHkX1kdvVfbZwd0/7ee66
IJk0Ad2gXqIoM588jGKVJ2PTnIQEQLN+V+cbt7Hi6kl0zYUtNjmBS1PahMNBDyNqHEDx4R+uBxO0
nKo0otedvE6v3wFnAiRrBWBFCvLHHRo5h60HNhqVdrqFwuJj4zd5J9QfRPRtAJkEFKmqzFGrY5+J
Yx4XrZOF9vuII1Z/uweQfXfbbOE2mG/cX0syqoQQZUEOaK7y2caNm8Uh3zhNTPguWecdu/NDKIn5
9TEcbCBnFyZ2vkn+YxBkhRNsBs17M5clBywf1qXaOAyPfDD6BluxWvDvd01MuHGU3oHJmYNyICUe
p5EWtE6coNLL+2h++YfO/XcQaD4E/EjSUAifPfFkzWfSJChbhxtlk9GeCiEinlcsjOOm7DCZAYQE
SzP1ObKacL0HG7nh2nEyU+ryqtyqK3WtrrtXde1ZnJ7qjKEYATRtCpuj2iqz831j+xZPOvi7hQ05
v2imLwFaTmRFlMXA+j0bMDeq1YhgqXVQaAksvKhU0BGQhIFc0sZnLXbLZ3bznW0qVD/+uWlVQ14G
IhZIzOA7ZpPAxqFaalHvyKgkBMawy6AOH+6b50h8kSpHbOyW38n8k5Qa4R5Mewv25y4HI1eBrUJ6
VMAlDu2imXkt94swK3onCHxaMMA9qidUoyrRrpSFl6swree1z5lsCWjsAI4D+NDZequdyHSe18CW
whJcrVp4FNudiGIdg55m+HNUv5Q20UO84GRllYg+beu/bmXIQkmG8s2v1lH+2lWbGL3uwibiVllq
uCHJaypza8BwX7h6LWcGFwHtWIhLd8+ty7z+/NlKSaXbMaWCqaoVm0cPLEdQ8fOeI+0cR0QTSKzR
+PPf7A4OoFoRYAps0NnGDHzRjXy/7Z1I1evKqgyh2eSbds2LRv6WcS8DeJI0u4320kcDdOC/sQ6V
GTyuEYlo88AVvf61wo517zTls9g3tET/8eASHGfiAvYocITPrVQtkYexmdDgMpp1r5zaL3zHNLHX
+0ZDLzSuRHgJRJvibI/KQMzgYdmzDptHDM15MUGsOaQLTmB6fVxZAYIDQGsw/rPoE0EV8vokFBnP
DD1asp1YjYgQ74bB7NgnLjQeT+pNry5OG+ygBv9rB1782g62kRsF+M9Of9BespJU696uKMrBjrtV
GVJ6pF0n2+1HZw8bfx1wC7795kb8Na/g4gWQakqZXptvlRbKehnMS1uv3wWdkQcfLYdyIjcBcseF
0d6UD39HKyKKhX+VRCA4r80NjdzjNQJzXO4UnKUUVpUaiQAdppAElULrMbd8iChXSb4Lm+YrKKov
6F/RcFgVS27+7goDNynL2Eh4yM9mXhijNOOmb+lLkBf38WoMdyXzFAmLo54mcb6XAI8UZB59dnDv
s0kepUJE4TTgHKkyxOGYOmJKVeY5eean+r6PN0w56F5z6BmOAMSkR1GyELLfW2Y0IgE7wyNXATqB
63mXVTdXujzmnLg7j9qqjo98A5Ms2OdjRyrYhbDnJis5rTPmVUVTCHQG5JtrLBvSqHcVFkSD4EMh
rxso2HweDrZjt6Cm3r41OsDe5MVHE6V1fH18pO6t66Xt2WwnQsVrnj+d3H7fVK/lpgDovx5Xj63c
4PN+h6hKgLUhuJtqTNdT2oRJ0NVKyjk7jA3skOIK7xzI2xEzoyuQ/a9WERiibYcjkTESsNmdBAN/
fU1d9wM5L1II3Txc//NBiKHA6oOlnqOjWsUN40J2WUdvQamcUedz9/n+vovoSBuzWxV6vC9XG+vl
Zb8/gm3r7fF83BQeJvPwYVAl1VRIH950zXYAI/dRxTlKZVSnBHQNsVxSAfn3MC0gdygQHhHksR0/
EiVda08L5u+dMQWIPFyKIGu74eBKhtZDaFlyjoCUZgx4d2mVfgy80lFrP/suQaPyqeclo5YgVhjp
QucUyaSE9vgzJp8xP+kTdywP7yaIAAZcbwoFbUmRL/acw8tmFhtFh6r2V/7KR2bbnQIEM4/N/Zbk
5/YAxYcTQwslqnkzH1Y2klrlEcc5craPOKigrsZew228hz583aEDYJQsIdZ719RcvcpP4asIxTs5
WvWyIyRE9rayRHuID4WjwbYU+nBJ+Q1sV2xn/W6sUjIkRr4k/HdTM5q2CoJLLBY8Et7v/PUsDX0N
Zo8SRwexgv8+bgIUxUSLA8PWyxlMiI/n6M7GUFAJBC55Uv+9IVAB7i2KGWjSOsI7kOngoP55/Pt3
lvzq92dLMMpekQpBDQ71v0h/SOjVtduNKq2sx2ZuIvOphvq/YczjEQ2llbAdMIxPvEH0QW8Wzu/C
NM2BNYkyeEXB4Pc53dW1Hffx+PNvCnVY86vvn615LQ0tK7f4/YkfUsH/ur24bm3iBzRbsHXnArgy
NXtYaEKXK7kGU+7uOzCkXXh8PJalqZoC1IvMTx64kjBMv8+ffRO1+sU+myUD03+/MBAMUdNI05aK
CPrRyLhV0W6kN1v03Z8n3oFlVriFTfxL2XphcXT9tAN2TYT8UAWVN40cOIIXGMAhf4ClMwaz31vn
JRDVnaDkap2mLX9hFC2KQpkkGCbEK2TKfFnq89/HK3XvUoKPQXoJ6UG8mOZvzIiRq6ifxLN27C59
4Wi2bknzFEJEbtMtVL3uHNArU7NdEQZBr4jpACm3j2ijGGJA+M0S0eqSjdnG0FpkK3wBNtiCVpT4
+2ZpwqYLanahqHhd4UGAzhe8yWdnx48VtmZibtp6QNRRgAZWoKgdyJKdm9fz1EJ2YWc2W1CC4EUG
16jjoWwtftmeLayiJ0Bo90ssD9MvPRrRbM6YKHfLNMCIwMbvLjxF767HxShmMSAeSFIWhfjtpCLA
xnbbxXzQ0jzNzoiYSWVeTXpKDnRdnwEdF00BfQXp89JhvOMBrhZkOqwXh1EGrL0cfRjaeM/md0QF
o9MXgqM75/3KxPQJFyY8Cd0KIQNuf3m98zau3hqdzS5ck3d8/6WNOcAqBDuqHIIK0Qmem1X8qulL
spx3DSDEBtUQYmxlHuYqoce7AFYhnCCc7gH4/NhjLf387IEMzaI8ExP8fHUOn7LVOEAa/bGFe9EX
sGf/G8HsJlZdjq9dOICpYT8j2FXPPflZa6sXK15Y8KXBzJyJMmRp2yPT6egSsicNzZyFodw9HRCY
ReUR/SA3SZo4Svy24cBnDw7XjATkp9L5RV23O7fxlPz+r5HZktTpULRxByO+nhvaP04jTo7w4tdn
q8EqhVQMDX49w0uZpybodiSIVC1FwTcFfsRfV3Zma+GFQRtVKfjddagCH19TWzI5i+sWyZDv+pGL
8cwcezcKHZwWxjPFLgkU4Z18pS8s+123e2Fj5tKxHmwWhBjL6yvS8kB+IF6BlnftEX57PB6XoKo3
2L753E37/MJxaXJQuz1udyew7J3yTE8v0EjavO/17en8eGh3XeTFyGbuPhvzsgsiDaHlMTZFezuC
w21pOEuzN/P0oh9loVpjNKFdkWC7Ph8fj+FeqH+11WZ+fkBbMmR0sTy7jbdPbcd5rsH3QBbM3N9o
GsjPQA3JA4d/vShjpKZlLUmTMmmK7sgfNMacsiWWvXtGOAllNVzyYJWbo+tasIyEauaDWJeqq8Hg
8DICCwApF+KIe47y0sz80OToMBsaKCKoq8DCW33lLQCP7+2rSwOzE+NWnsLUIwwABXMuTvz7n3A9
LB3Le9740sjsmLhZVw89CyNsDD3GigjHzJYP3NrTKyv7F/f8pa3ZQQkLcB3JPWzxK27rWpm9FM7f
XxLUABXUwoC8mHl98B6B1bmHvseooY+UiHY4IiZaOCn3theILyRkEJHB0X7b8y4cSy23YVS6goAX
0Lugl2/pBtkYmlPkROHFNpBFff03FpFzUYE9R/p9nu8fWW+oM8gqOAHJdsRbZ/2qX7d7agF5eJT0
v4zZ0P6wtFo3GhiTBwVTz3/NzrbGkLmhy4SqAC0KXWJJ+JKi9Q3sdvr5CH638xmdh/izslRgUyVw
mi1Ft7/Z2Pkr4PIDZvuFhSZqq2T4AMz0aOIKfH2t9WinGOTp6fmZ27+cfcM3ztbfx/PNT9f3jd0J
ooKu2anrZHay09btEjYPp+sQltFbmZxkcObmoGZe76nBYbldJ0S9Dhhisjjqe6+5X5DK/7U+O/ZS
ywdhzcP66yusb0wuoq4t297qY402uRdw3gZ6uloCuN2NNS7NzlYbqhZcLVcw64IWTP2briFYOim4
PJ7bu4fnYmpnS9oHuch6Jaywsn6YWEh7gmck5y8EsXdzCJejmd2XSlU3TNzCTrUGJ2JGdt1zs5Ni
Hdiq498FHyreu5wvjc1utaiOakaKYUzcTYmyLiaC5T5pz99gGPvsjPDN1RGuTx3fPUbcbhL5KeMm
DuacBjlEnGrCPKU/oAD19Jfz+vR1Qqlh4eKVplDxZk+j/ooyMAo8kjxzjbXbyVKkdv8J8d7fY1tB
kkoh6mriA+2taSkc2xafBg4QdJZGiUH+/IlAVg4Z4NLKjRpwy0oPDRXbf239PU8JLc9M6Tlfnc9/
F33efeeD5D8gDRIQHXMQjsB7cTb8H9K+tEdSHIv2FyGxGvgKQURkBJlZuVTW8gVV1gIYsFkN+Ne/
43rSmwwCBap+0zMaqVtdN2zs67ucc26FIlAXmU91PGEYzis/ZPvsS3u37w5dkN4lP9nBCk/5I/QV
d3wHyvbd7cN6hcP+6wE//IjFKaJTxQtZ4kdYj2VsgcxavlT3xWf/voG1dJ+dm09b0orKt1x9J4AU
0HME2w0p0mWE1Ixua9WNREm3FnWohKFCBFL1xjVcDfcsw9IRg2EcFeQAL83Uo8dB4mswOeoryK93
8m60Ac/YAVwVbZy81UD8o6mFYzFHzSKVy+1XQNTknfOF3WWh0Rz8739cChCmGUBm54+3T3dkQ/po
LX76aHjha4QHQVZL1vZrG+cRbl9IQBjYcmjXQDhM4MIjZQKc5uvAQi1ytLajObBHrnytuyZw5i+0
f5npobGdw5epBDTZaAObbbWsVpYGuhD63wDg4f+X0F022TMVvdBfz74TdYfkJ2SD+OOWQvfKS3Rh
ZeHXSruvhYm87ZU6f9If2hAKTHmR+3L6Nf/qIVfhZptdpuunF7ddcVGgWuw4pru4cUUlStdCOvpa
Y9xIUlp7X751GXrtoNulLKxF+wKwdWeHifM5M/cb9/16wZfWFwuu+2aYGmGMr7rYSbAfmt7aJzwP
avuu7u2QuMe2MM+QZNqwe/2AwK7nQMrMghqjbi8CjrGcB2/2OGBJ874UJ83tAsklUJt1ZBcP2fyn
9fc0hXzYdHYczOzw3WdAeQ89DxPxqx823rOVUAA/ByKAilEMHOvft+RDhGunqekWfju9uj87+0m2
T408cu27+EMEZBde8IYOxy15yBU3cWl0sQe5jbjXsAHN0vQ+8owuaodATHHjYjglPc7zV62HTNCd
x8d3vpvp42hAllDLA8l+zPZ9zz5vfBP1IF464svfs/CQeiPGHKd/epXNbmZnt8DDyCPCQPZ8So1P
c2BSvtvESf2NLa/NQqQG8gkoMS2pl7IceWOIcXrVT2Yauvaz202H1HQOXf2det8sd9+Q6oGW0OR/
8cFHnPh93d0V8s4S91YZVs2nyRiDPnu15gOxH7282Qit1Lpv/cDFdxIZKG2dDgQgHa2vta9lh3zI
zhoz5cZtvCICAxmLY/i/rVh8AbeYMw1yntNr2r4VyYsLvWdUQcHDL+q9Rl5dkAfnnQXYE7agOrVN
aCb3WvdMjae2fDHMvZ5+2zgTa97JBYwPhAk0w0FYu3w1nVzWnpUa06tf5t4UsaouwtQu7B/+7Mk9
c5rfPbDhj63TJJFuTGeNAiWJNvaPsfSqjSKk8kUfvgNoDtDNV4wKCMlh1N1flMHHS5p1Wdfyto/L
cu80x+9zcUiOHXgwdpT/Y034ry3wFYGbARAJkOLlujFocpqTfogLXQtKww995ofV3k7njcOlDs9i
UfB/gIRAgFRVcBaPaTJ1IKUY5hD3g3hLvbna+75mbRjxV7YOmrcEO4idU7Tjy884KDmBdOhk3Dpc
EyGx5hKsAybs9zIp637nUI1ZDxOG/JVnCu7Ks29lnn8oBCnde55w0Fi81vJkYPsY7YbXaCK/rL52
6ihx3Py751DjlSe6AZmhye/B2e8G+8Eax2LYNZrRPFctA7u1r7n/xqfM+sNn3vx0elM+AkhcvLLC
bJ/KftaiMk0w3cR2rfpFmJOwgsHiJd/Vchif6TxUj+AkQdGRur42RMIam58m48V7NSf5K02ykgUO
q/lTUki7DGvpkHur1pssmgVEBsKmzbOvWWHq6LEJdJJBox/nvSk74R+AiCshpCp4kb/anGUccEp/
vm/tVrP3WW5qJ+ByrHeSUB2axby3dOix5uWTqDTJHliuYQiN1Oe0jzIUFaFQUEFsONXz4qt0Bf8+
up17R/Vm/go/WEBigw6MhxZrvR+MlmUTdRUX0O0E8j+PSszqekkbU+igpoLztqsco6Fh3zM8zWXW
d1XQDCb5DCHHaYg6RjnwrSDO/chy7hTHYZrBFkgGSPAKnTYVNFubnu/8DglvVDTUTwKoKY3fcpZy
eTdg70jgiBFzX+Yprbawm8tkUd0lsFzV3E0Mq4b4ovIxH+5tbtKsM8dpjCGUzKbQmAXvUGklY7bX
pT+WuwRO43loOdTBqtLPX3reuzk2xMJEXDFwfAqj8QVmd8xG9SOpS2CH3AJikiYGpACTaUDcEbvi
2GRn1sQTUQm13SKsSV4B6Fa4/b1XuCgc5TNkBsLEcpWMER6je6jaVVFby+bnkMi22fmG7H9rdcqK
HRNeDi3ZEUqCCpmdnUFvhEPOq0o7GkNZDXuQ+Nvp0PstEIpWWU4sAH7TfZ66Udd32uykEFCf5IyZ
4E6XyjqAUJ4LQn3bevNG1K8u78KFgFiE6rLixkBWbuFC6CzqjJF5jEdSh/14IFa2F81vrdwCGy9r
DOpLQgIFBTkD8om2tUxRPQ2NskFPp9ijqfEsNTIFvt+RPcShdLwNDcC4w9TToGEekmzoIu2GxNX2
3J0b0Bl9aJzaDd0iA6x4UGgJOKh7Q7EPwdsihJ2sqSC9XU2xhep0aLkY4VcS8uf2Q7iIV7FyZKbY
XlBAQT+CStflGZ6GoeNDbsuYuM4eo1DDzO1PQ0dQ/Zh/Y0TvhsNeM6d4FYhGie+aSwy7lETYXKZ6
zIEMfhwSGyNzahzeqp3FJ15JN7QwgD66vcbrc4QnSLUpkImAfLR8JEqvc8du0mSc19SPnGGojnhv
hxOec77jIMRsJAHqDb08t8oePhlySAz2cBfnVnQTx0fN9DijuRumqV3f+0IT6MIKbSOxW2SPfz8f
GBy6DhcNpoy+COHcEQW61qR6rDvJfOcQ9sPsvfEw5ZBesBMpHxgx+rA0tGZ/e09XroySQQcbFC+8
qp6rBOyD89M1zCnjpiXjaWpCvzEj3RPHcfCfwAoPZxt6l9Or6IF+te5y3mEmmMTorTrZAoMtK8tq
B5T0LjpN6Pqjzrv4HYg5O1/0zIghz6+HgiO8CtyRCIzLYJBAwORAiPK3JISrhEC8zFGJoQLkyHwo
8K9MaVCN4neTu3Y4GD07V4Ou3eu6lJ/7sQMBO6vaHZoR5R1rJ//Imqx+QUO6D2Y2J3tW0ebBS3n/
cntzr28+1qQkoCwfQQ3oh4u9rXOz7sxBj61pfqjN5ktfW/a/H1KCY+pj25CeoNFyaaOe8xajZ+QU
y7Tv701MlNrhPOfvrjn4x9vLub4PQH6hFmAA/4mqypJjUVki55lVmzEvGjvwnX4+dpWsQnvqp437
sGYKdTAU06CfhRdjuXOMcDoheohRTCFj2CUHQI9vr+Y65MSWqW4KGMEKbb1wyxiXl6lcx4pbPW/O
Zt+Brikc8syAfD8jIgC+dyAQw5xIGvpyxtz42/aXOT1OvPoBoMap/0LJaFEMa/2ydSx0rWJj2jvF
OAeJj3kPxbtm2zt/jjqI2tgS+i/6uBcpD9l8919+AGTaUdREcRMjzi+Pjld5ll8RtQN2tRumNMJI
27DUm5NryzdD/9wYzR1zrZhq3qM+doHIuw2PvvKZEXohfYN9Vw0Iv/wFzQD7szDg9nglPreGzU/U
LT0bUhcJqnS317vywVV0AKqcui7W33LHB083Wi7tqd3rcaVbLUeILjH1S9j23i268W3U8iTqTFHs
mYv+kiVRWrht//r5Ai3XshBHqJE5QJlfLtbLJi3BadKhOWz4Z2fORYRT3iGmJeV3xrR/ZOmq82X+
FfQx0KL0oN5waS8xNF02vqPHOaPk6BqMndLEK/deaopPZZFUD1oyoh7B3WarwKyWcvlyYn+xz6aN
QqzSDL00bZaJN3oCSy3NLEy4/zTT+Y0rqc9hBEfJf8p49tpRcMvtrcrd9UuqTHse0kn1oC1fUohh
ZJMH9a+40ZkKClCP+8ZpbJMiAJw5zLvD7a+6rDarbb4wqM74h2Nl5ZhZbg8w6DdjoDXfCq/Yd1b1
iDmKAYTZTnmWn1gDSf3RNTZsr1wfKNEQfF/EYkgIzEvTsiitjGiNGZPKq3ZmkRroEokKp9opNkxd
P2W27doE7GvVZkfV4dLUDCIroPPMjPcYfbIRTC7LSmoLP/7hyzcsr8FnQ8ZvxhPnSMIDNg0nj5F7
mZS/9Lx76EFL1Irmrm7y51Fmkfk+juIL9TuoRGlRUoALpANmTf+YDaRkR/Lp9ideubg2QndEZSro
xBN4uXZvJm5Np96MHQvcWcLDvPlO2RgWkDq6bUm5/MW9ubC0OEuDTKuEjbDkZlGtQeoHbcisPH++
bWVrPYvbCdAXwVDA0YyLQux0cd+Tfp84d7W/NVNq1RBqhvDwaMlAZP5y46CO53dT0pox6/yHsf1O
+3rvjQ5YkRug8TVDeEAx2QOqJuAHLsIFh04T6NGeGZe03DHyg9fkaFljpBXuxllduwdILZHLoXML
XPfCqfqJC60dO7Vih/bsmLrVZ8QRWwLdK6EBRu1gPZAjgCIZ5oJdbpwBwL2RloURW12ShqM3jHdd
aaQyaIk5YDC6IyOCsUnH1lNDVjDaOJoRhkI/1u8/+7YrNrb3etFoaSlPjl413s1lHNtnmi2yttDj
rjNlIDrZHdCEKna3j+W1N8NoYgxWQHYHKXgIK14uuihcvJ74kHEl6J0kyX3fD3cp2Ygsr98HBLBw
lRaGN6AqsVS/6edKK/RMGnFhQtUM446b2kEVT54xi+wHNMWerC0B0evDibYZxuVB4h4DFuA/L9dV
2f7oC9SvY5sx+WRAfn1XsIScPDLIWBvJlr7PytdCd95CYIceKFa5uHUaCj4ely3Cut5k54wTzHIh
GTjRtz/XtRmCthhycTVSB8icRThDWzSQc32yY17ZGG5kF91h5Om/3zcAxxCmA+qKzirOxeXmlVpb
iKyDlcyugGeaUNHhQ+Vt3OrrowcrSlcTPkrJmizum3Qrlky9ZcfelDQxUkdoAyFofWq6bgusdu3i
cYxhTQ3UAp1mGZV1lSFzWlIn1uqeHpy6woulM/1YlaZ1QAt5fsu0Yev1XlufYu7hnUWVHYJZl7sI
CnFSMd47cd7aYE9mA6WYdIsKsx3YHU+dfz4aoMBD0Rk+H04Syc2lOc7moZZj48SyapzQE3LYD12/
JQqztig1KAWpKOoFV4otfl0I2YBfELspC7h89AsonFBzwyutfS9k7xDXwFUyzSXVvrKhgGn2FYlz
L8cQAWGXd6S0xqOX8Ozo92gGQMAojW7frZWlgVigxDjRUXLABF5soE0m4Q+2ExekFjsvy9BlLsY6
mA2/3zC1Er8CJaHkJrE6JSGy+FjW7BStnfhO3HhueeDVrJ2hhEOOxGiHeHDb9I6V2XCcNWKF9mjS
czXNxiZmQ92wy8gHk0R1SIXZKGRCnWxxA/NJpLpIGIl9nSErmE69nUY2+0ZKKOcZATegsEzQuQis
6sXdTBrW9hvvOUSTIGGAuoP65x9i+Lr19TSRuhNnhQsSb5dNOzvDVDLE3vXGfq+aQq6NXiEEZpGj
XJpKJ83VhsEjsUdArj87VjeNn+icl5i0ronJ2uhJXntpjHNBQdyGbBKx3SUWpirLrLExiCDWOCYx
t6Xb/a6nRN/IDq4XpawgOnDQK0TMsogoO0k0eFedxGbrtT9M4Vv70kK7K8iLbgsLsboixHkmtFPg
QpdC59wFsK/UoA/p99kIrVGrGzGAEfNo7Y1HYdUQRC3QzIWSF1QYLr+U0XgO6wS+FB5r9lYmbnXE
qPh6Q1JiqVyC5Ee9bkqc7C+6w1vAADuKhg8neRI7qc+/+nXlBxAb1x7bsRWnYXT0czpJ48QmbY4o
dOf3BdWrQ1dVw3NjlHc2pWWoFwnGKtMmOXiasL/rgD9+ofVcP7rZSHai7YtfLlqLG25+5atjiiZo
ofgUED5bzkN0xxapf94lsVulSchTlFNJ5bw45SYk/rqegMv5d54g4JKoKyyi7sGd0IF1zCTu8Xxh
boyeZV8J3mpIkjIt/9lw0rxifGqD6TJEZJg0WYz8TRSOsbXkJf5QfS0EqAiHcSLQEl82c3hpQj+P
Zl6ceJTuaqpPr62W+f3OS4t9Q93kKDB9e1dUCOtaKBtF/Zw85JXfPo7ZWNyXhfdmt9Q6l3D8G2nq
yudA+IJ4DBxdHNjlxDXdGITfD6kXewOZX0mKtiSv0vpJotiycTWuH0Vkc5jyiOm9EDICie/yavSD
qnKxurgf/Sok1U8LnKF2ANcVMxT/degVttwH8xgSRZDuAzpyqSQ5W2k3ONyt7rn3QPw2MCR0rL7/
64OrWg6oDqKKDj+1LAZjKeiuFZAzlwyd2WoyftlQUQtJiprVbUtX2QDowOhPggqBewMdhYWrtAqf
WVnKy/sEj+ljWeSq9Jq5YZk49ISrI/a37ann++JhVUAUCCzhg6E7CF92+akyNat7QHf9nlW6/TKj
zLIT9gA2fDb+lknvAJ3Sy52RWf6zqU9sw/pVtgXrCNxR6IZ/QHdisdqhSXqr7QW/F0Vq31MGKaTa
nKZDl/W/Cy3LH3mmt2HmF8bL7WVfnVBlGIGuQgbhrVj27qyhslJZ+fwe6EFfBpaVYoqXliQpdMyh
OjLtK9m3v2k9zf96C2EYDgqVZuR66PssXFWOoRiCGVl9P0gGnAkiygjHKQ+8cuw3Xt3r0E3Zgoor
YIrwwIAdXX5b6jCIulnQeHKaMdmxtvbjfkKYZnDD+CQzPfvjAXB/SvoJ6DQ3zc1Phj+x4+2dXsIE
EVPgV6hpDGgiqkl76lN8CJ5GL80AZajre2m05MXWAFvRnUmhF1xM+zUxhYuOM9vrEPl8qZzBGYMc
QmNPM+/LQPoFOQGq7+77xH83U8n20odMAmkxC6zo6x+3f+uVi/z7U9FxQOMFhbal965z4fh13tb3
RULtqMRQaoYo+1Azz3q/bekqeIAl+GF0M4EbRM99kR2j7VMYRAMOTvpGvmuIgL6tPlUbflhdn8vL
rW6X4u4BqqragJdbn3td0uSksdABTfpi1whmovrbkuqp73Q6hoT1znR3e2XXewgFCOhRqQBWlTUW
vh+5+FziVpO4sWUqX1hTYNAMA76oeawnjlle/2rORltYx8nCfb4W/XIGa5T9UHpxMQ4AWrno2nr3
UIXWnSDXs7T7Z7SGgp/hRqkJfXjFlrWu2m67Rps9N07NArPPEt2jYs8g3pluRObX+wjRHqWyBEUX
heldXF4cGdkWLPfiCRC/EHSLLA8AFStexiRztoSlr4/jpbHFK4AKXuYwSDvFA/A9ATIqaJxO1Ptn
b4/UDSA+lISAvgE4+PI4eh3PZCU0N84bYR4s2WK0M06RCHIbgPFxxGQH4vTgsLYWKTZARtcOH2Eo
Kl7o/CBYQEh9abtL6NyOTubH0pt2tUjO+ZQDHdC9SmEcGu319qlc2U9og0EeDYLrIOkua5VpP/OR
IkKMh6ac3WB29FILe48U/ka4cHVKoH6FHAcyqgBhqpLR5bJsrzGQg9Q81klxzF281+ZgaJFvbvXN
tgwtXmrSeFbCHI4BfERg9MUfPj65db7xVlxtG1aDDFF3oDeJtsBfDsyHpyJJ5i7Lk4kDNtTTPeX8
lelDtVHhXTXyF26FwjmIzeqffzDSZlqpJR5GCQ4iB5DRSYf8QU8ZYxvOd9UO9Gv/70B4zF6/tOP4
JUpGvsfjKc2Tu7HCKB70lbdUg5fnGq86zjTCGIC6wENY9viyvvKUPJlzJnNYg3g4DDRIaNS682FK
/9G1wxZgehBeM5VmO7D9lysayew6tZM451L/5PVT2Ozcvt/dvjlX4cJfI0Q1/HwUQAAjuTQyl7Oq
VPjkrFOiAcOa0Tdpu+xNICU6NbOffu2Rq54kMHqH1JJ56Fmd/UUfSPpEphaz+DSPBa2ddidWl204
VfZPzn0Lc/OonZKNgGEZv6ofC9YFkvO/cvzLFBf5XUI9ycg5fXPraO8cjEjci2+3t2TJrAMABL0p
VBowkRUNCdRnL7ektuTcelXpnQHuq8LEZhz8S18L0fNpD+gITjs2t5izMDXejnp58UA6UBC0nrAU
JcEhOXHTa6LE5dmD23XJvavl/LXVef9cVl69G+dRO0iZJXTXdqm+63vDHwIyD0pH0wW+O8gMIHo3
PNcyNsGioGDoAloGzCfqpguHAnB1JSdJvLNdzkgMD4bZ3WnD9wL1jdvbt2VoEX/W+gxcR+d6ZyHP
gDZg3qoVVPljId7+gx08o6gQoqqNpublV5Im6/vchh3XmQNNkshn+ffabqJJuvvbplYuPdLD/5la
uJaZDFyvMs879/7wKanIm9vs+/m+d/TANMcNf7llbPGhNBcyaSaUBM8FlpXu7rX2+dhvqWWsfSQf
DyLEBpApoEx1uXlmOeSWAOobKtOShaNVsbuOt97Rm4cH252NjW+19M3q8AH+4YIvrxiVSxF0XVhZ
YnCYG1t/CgrChl1r5mzj5C2pQcggMAoIAZzhghcHaYvFkShQ86K+22TxaOY1ZhA5aYKZOVkvvnSp
cDHIxh3NH93YKV86l9kUTh3oM6E+mf0cFtwfXgdPZ9muTSHhHaCubqVWMPPCtgIrneW7IFX5RBiG
ZEessM0E4VNqGT/1usW8DH0e2tHboemDdDY302arK3bl/IiBlhjYvnBJChm6uFiVZU/SoY52BoS/
+SzcgBwxgUyjmP60sZFXmSw2EhEuhNIV/8NFueLyeNQdoczzhjSGlGW/bx6agL0r8mv1WG+9P1dH
A2BeNC5NlMqQfF/BsY15yBPXmNLYp8DkCO8JiP6j3WLMqs60oDe+iwbTXSyKzlj1ReJvUVx3exDR
rG1hN69u3uVPcRerrlCuMXg+pnGvnSrMMzWH5lBC/XbEuC+NHf7Rp/w1BoYUxsYDgrbs1449n52s
n9M4L7/klhaJ+Y/IXktMHRHT19umlrEkvqarq8aVi6+pSD2XX1PrCwtwdJnGBm12ZnKawHOYsw0t
liuPAkYqqh54XpD/qpDy0ojvcGHq3M3jtvLuh+QtMYrDmEFAeNjILK7gSVgOLGEtoN7Cd3kLByl8
P0kyjMiJbUM7Oy4fIwt5Rt9Y/GVsQOorJj5FpeGke5Iaxacp87r9nEHvfMw8cQAfx3zSR8DWuYHQ
ukHk8ilBWP84MOuZCxBHAVAeN1XmV7YHw9YR/4K0pT6Bqgt+iILtBNyRfMxpnIF6Y98ZaTw5d+j3
Vp/8k1HsnB/dryTZ7ZMn9hu/+fb3V3/2x7IEDMI2Mmj4X3ycZTWVsCTrDDQm4gFDuzE/mMfyCfIK
Pj1MIwbp3DZ2BZa5tHYlWTzngLA3Fqw19FeWNnd5Pe9MaR/gZvauDybSfBYQ+mdf4EtLV26sddU8
msNgAqgJXKjHXG50A/pPO+sOjY1KBHbDAUpL0L50RACqUtDoE54F55PjfEvbL0Nn7zIKhN7tLVjx
I/7Hn7C4CtwoCqdwCPZ7/pHSN3fuoX++E70eWltIq5U3QWlFAZGBPp9K8y9Xm02uDW0trDaZj2Pz
Z0ogbiq+V2A5mulnpxg2cqzrUwzVIOys6gAgcvhL3fpwikdm9WVrDlls5LHwSNh6UFoBJtyp3m9v
4coLBEsm0h9AuwDVX6YlXpKnJkUEHYu9AwG55r4MmjAjGHHWbRzYa++IqpmahQBIC97WZdV21Grd
47aVoaJlKsYFJqJ8rraMLOUkEJrACrywqsWgSLdsyVKjk+ggpnk8RlOcnEj4TOwo3Wm7drc1t33t
I300tYgTaMnADS1hquG/NS1Mn5h/7tuNTOyKqKIWBEAxZKRMxFzWsudE6NzlnHV5bB6aZ+urHoGN
F7Tu/ql5Lycl1/L59olY+0wf7S0i1qKZHZMOsMeNLizrXZmh9TRvlTevXeXlqhb3qXDmDjPsYCWX
UR7tgXEyovbJ/705Z+U67AG+HmkmPLKLAu4yANfc1HIT4uTgonxxreqTnvIDd7Nnry32tfTDnHVh
a3/1U2gJeH37KGftTwMeqjYcb+/risNEBoXEEKk1YAlY/qULaRBG125V0dh9NB7Jm/eL7H7ynX7E
AE/8ddvY2tH8aEt95A/+Q05z7Su4VdyxU22C0OS+t80QjNOWRtTaacF9RoSAhAPJrvKbHwyVeZM1
pTfSmGg0ZBhpNzhQFqIbMc9V+1ldAlAlUPDHVFaVeVyaUXCAlHWSxmg4P9FP5ARMaPVcPWMkQIx5
vTteQGv+OGx4rLVdVFNNQCdA2R8lz0urmc21TNo2jVN9CDBtKADdOUCNRtgbodaq11J4PzX5ABo4
yyDVRR5v4Jjm8VdnT+ZAnkcM7y6j7g4J0EY8vHoOP9pavJq1pJNRarA1QvjSD753wRdECRAl7MNx
44Feu3wfTS0C4q6FcBqqw3ncRU70n/5wAKfQUQYCB6/X5dfRDWFmaQKOQ0d7qFhVY6ACs92/XyRg
cv+fkcUKkB0aRE4twklMwiZ1/1hbPCj8p7TdEude3StU8V0faRoqb4vDZkJwxPeLgcbUraAyo9FH
XYMe1+3lrD73AF8hqMDQLJTxF1amhtdtW+K+zqaYDm1m4Jn0pbNrARBGe8L7OWuWjp6pU0Y9m/wo
Gf2tgX3XURtiZED8IBWBq4wc5vK7IZ2fCPqH8IO5k+003zu3oKFHmW79mbva2U02covby17zUj68
BxjC0NEDkubSZCLtdkoKdZGpf0CxRh6R/BYhhartxgavuAxEN4A5AM8HLvayDU5qfWhGlhax4fzh
2D+EBFbRhopI+89LujC0+JBpNgy1TTUaO2YZAaN+SkYnhiBGdNvMyjutck3QX6AyoiiQlzuXgqUv
qrwo4nz0m6hOWDoGs/TfCcVQSTQjMf4aitBBz7wxBct/3IRArXy6ix+w+HRSy1skN7yIO0P/amr6
YdCdx3LWjolOxmDy7AdKrC9N2hxnNbMMLU7gJ2kD/RkKSdeprDDWFMjk3e1tWftVqLHB7aDNDe7u
4lcxDiwe1B2KOGsxYmGiUSmf3drZqFCuHSa029B1RlkPRaJFLttQKxuAYVNr7+6b5kdmPRpmfvRR
qPn35WAeGkpRQGbCYS+uZI46VK77JZZjtZFhgx7svnfNP7d0IMj/0crSYQ+WOyZdVcRDRICByNhn
o/vNwbH+fHs16kxepuFqmA1mAvrA1gI/tVjNaAmfjq0sY830WdiKmiMlHaPbRtZOwEcji8XMTl/b
KdfLOCsh7Gqy4D/cbxflOpTCwAFH+HN58aq0xTxnp8Zz0H01yzdqHlv65/YS1o4XOlHIMaEhCxmF
Rf5iNFUCQYkGJtKHKnmeirsh2ZHq7raVta8BECweG4AKMLVnsVHNkDjt5MAjWpCn/g3yWhc6DnjO
G453LU8CMPZ/dhYvddvVXBuNrIjrryWiQS0LEgw8TkQS6Gkfto1+SKryVNZNIOe4dLMHZtgb93Xt
db34DYuPxrtyqF0dvwFFMPYLXSvy2/tWn1tvl/Eoe7q9sSvvqJogoGjMwMujPnd5QpAV5p0z0iLm
Wjzn1eNUYnJldxwLSNHWW9SsleOOAipKBZjOjUd0icwf2txOXWoUGJktg578STHcqXSdjUu1ciJB
4QF6Fj1/VNCMxYkUWpONSTvjG3rvOqaTaukeOjT4iFt41tXloBgMdhgQa1eDr2jqDU03mXimhzYw
eRpKeZrZFuZx5eirJqpiPykepbVYztiwvKOuC7fqEZzGNNS79j/sGD49etbA7thA118egnLsaNp3
pIib9mcun4SAEhlUAYv25fZhW/syIOaBNo2jhsBt8RRhKAYGxzk+loI42Boz6ASloVUeINW1cZHX
Pg0chcJuIuGDPMblitDowaDQIS1jBwOJB/uLD6Uel/57ZqdchcLxKqGTJca9EI1IKtHBCMmD1Iv8
9NHI7ptyC12yEj6hlaSQXKqZBITtYjFglUxdBTtdkQR5XkRtm98VpMH41Vjw9JQN3glEiMPtj7WW
4sEemC04FnjRr9hj1dDOcjTwOMXmExgDQ6Af2KMHdZXd8EsUgORtfLTr8qjCT/zP4OJ41DoFwapQ
Bl/NqNxpn2XEImvjJVkzotBpQMMhSQKt8HIzC0fqVSXmMpbGp2LC4HqzBt5v/8uuv2zsn4oQFhGE
g1cR9UPg/FHvXdwqCtF+QBetEmSVoIo8jMvZYyqv+yZ/Y8TdvNWzWLtbH60tTjzT60ZD3RSHUaRA
lb/bKfQm9S7cLo6qP+nWupTD+lCtkTw1MkezsYPDWbrlcfqOp5GNUU9CXoSiOOd039W7oTkV+9tb
qlzdLcvq1n+wXBPLqibfBKvpvs7iKep+dUPgvf//GVncNpFKmacuPtvUHb7TH8U3CVnS59s21twT
iNBInRH8A7KytKG32eDPZRV3Pf3FQb7pJNhMpNv9/5lZPB1ap0/ZrFVVXHfOkbHsTpbzd9emW2HT
2nIQAv4FqyPLWDpCQN0Si8miikewoIMB9Jp9Maaq0eBsVdPWXkO8HwA5KV1FhOaXRwCoEQCgDFbF
vkVJaCQg6hLMvL69byt3CZB7ZGTAkaIwtIwgprT1/VHCR6C2HGYOhAQ6M0RrFJi4DUt/U9/FkQYT
GE7PQPMeTZrFtXW9xisHbypjOpyGLguc/sEsvzT8MNRAXvzUxWnO36v0B1rPjeGEc78VXqyuVYn4
oJijdHQWkTVNWm5NI447148ukrY6349JHqZbwdLfM321UvRUEP4BuAbO5OWXyzpoO+J/VQztxb0d
yt17dcLQp8BC3ZpFTligvXL7M65v7geTi8Mii3Qu7DGv0PUQe/00RnqUB1kffDJOzd10YKGzYXHl
IhDdBXvcRzIEzIc6vR8clGFwxxc6XGNSVgcOPTB0p7Ts0+1lrXhB6LPYSjxOfa+l8tBAavA++qSM
McAO1N2DLI2wtZ765E3rNkrmK48lwlood9jgn0DnaeFweygzN06B28YgfhOIKqWQBKTVoZrt6a4e
kE9W4GDe52Bg/oedVNObFedAFRQWzzSKNaZZ4T+xa8dC/B5iKv4dQAK6GfDq/4e069qNHFmyX0SA
3rwmbTlVqUTZF0JqQ+89v34PNbs9VVm8RfRdDKa7AQEKpouMjDhxDmr8cCUgTrteLKHz8iLwg2Df
Nl8FYPishFbIdpuidVVDIfr+oi3sDGRkARwB/m1uL6POOTjMapmZxnA/BYWeldvaFyG4vfKYWzjL
iA4RQgPAi+c4nZcFyWfKx5KIepj4mE6twUq/ZQ01jb9Hj8x9Xv/aobZFqAQIDEWUwxTpLHuK0TKf
UX4GqHvFOy7sdPh41N1m14g9SAWEKicNFWhrwz0oT00VDwYjlDiU5jkEn2n8MXUFt7JMizP4xyIw
w9d7Qqw5oUDfQbgvlEQX8fzno3MGjlUZckL/xYa4sES7w6SIMi7zUFKsPUCpehYDlD+HVll5pCxu
vAs7lA/U2nKYKQPDfVqigidEhpTiGblGDDKfFcq5I5BBekYEdBAJOuosoX/NiyU1A4iikgZb42Kn
E/q1Z+qyESAT0awDVCK9OHFfS2wfIZuFKuwk+7/BqP3z/qIs+DsM418L1KJ0vh+3CQcLMVubifgJ
Bl+9YhWH4Q7gLTDwtNPvG1waEl7CqMp/P/FpgoRWi9ACLMMgSr3HDMwI7Fi93DdxuwGE+bYFkGmG
aGDyrrc0OH+8gUvhw5lC1fMgJk3zNazVRm4nbjYCariZDRjYdMpIVyvx1CJPvs8Lz0o06SESnkNZ
3AXDcAzSBnQtinN/WLcnFdB+XBCo5cIZwadeD6vyGFEDhjvdo0mbdLiIhpOvul301w7h2gx1fMRW
SxqmzdM9OgjAr6y0D1PxIK+h5NYGQ90OYeE1QZUVuGdlM0mkkIQ1MoxpmZBK+3V/3m59KgY0F5ZQ
vVNQJqYGxGtMokZsnwIRdPTC4qUBt00x1BgWMLSBbNy3trQvQDWABPosX4bGhOtV8tiWQaEAkXQQ
obIfIjnGDC+l2Ohl1fxGv9N6UuZmu8+nFyUzRLNzkyLNnsf4SjOwU9HuxSSqjBoQTQNMXbkjtMMa
V9CCKcQOYG4AbgEBPP1MUICtyseA6/Zx6EEqaUjeBiizWpMitfb9abxxE7jSAYuYKT7mViaWuggr
T+aZsuy6PUqqBqMURpCspEXm33DlwK8t0NiI1EvkuiowFpxWhrQt25qwWFlTFjcOwHuRzrAVb4lS
rRlDPHDP9wd4m2ya7eOKR90UwFeodVxvlEDNuQxBaLfvfoj8o6hvOAWSSBkwnmDO1Cu9Xhnvzcb8
toeECd5cKO7QfU5qmstxqWK8Q63nvwKgocBD3xoTs3LN3xw3yg41rq70ArR88rAzWL5UEoV3faMS
HvjVovziblT+HRF11IRWjHhPw4iw48sXEMtuwl8adK4qM9Sff7NGbK2s2drQ5p9fPHZ8PwwgpgOD
h+nHKTCgsbhyOd54xXnuwP6NzCeqxrjCrg0gYvfrvsTcTT/yUJ/0nDfM+9tuzQLlDPMCGcd03gW1
vEtAa+rVEqhNwZD8476d25coNRTKwaN7u+VLScDxCs9RbYTVSRRJ4+y9jhQJgTbE6wDtcQnSh/9P
w7NnuVikQir9KfFhWDryWgGZ2t4KSv21twTWkbbv1WdBVuZ0cR9erNr88wuLU1PGXMBh1Rr2JRYO
ov+SCCu0L2smqK2eeyE7hpGI2RRO3fDVq4dc+FiZuJvsLbVi1O4GbnFK03nzxUFqgPZLC3TxrahJ
bDRnLbM9fsVRLLl4MCKiIR3xM96k1JjAkh4J4F7t9mw4ENbDZSysqaQtTdulCWpIdYB26sgP+z0/
kH4j78KVy35tCLPPvVh5iDFksIEhNNEH3xyj7ryyJmsGqGswEDimLsWg33vIPhQbNA6UwYPw2bvd
QX1gd8/hMdKTx/tGVyaNpnhPGh/QWcXv90lWGjlX6jnwidmattuiFfBtgOhwzrao888vpq4IwT2Q
ZFgab9B5AiBAteJLl+47kEz9MUBtL5Do9EndxP0++wnshh5Jbp3aXWdWoS2ulSIWvR2eaNAFUVHs
AznM9WiCLPF4MAn1+5H7YGcacgsZKhIQSKyquviBRVoZ3VL08sfg3CNNGezioamU2aBeCDob6spX
A5aWHtIyyJCtbPPlqfzf0cHYzbXUxr0a5T0SmeNvjZDh9+cKknNhN4AICW9c9GMgPKZjdLVVejSz
Yc8V1WMWuUlwGCP3/rZeGMSVCepCyvOiUGKQne557j1PfuK4lvmxRv//ictXju28tajQ8srUfKov
9jbfFug6hsTLPk1qJDo+BfV9gIIIt/YGXbaDYi9Ksd8aF9d2ZufWdwLOELaA1qt6piKRB2UYUVvb
AQuRD0b0ryXK0c0MGNyo4DA1eaTH0OsRM8aMBZ3xBiKvzN6CzwNptIqUCkQ0NWB5rkflsyM/qkXS
A+PekkycSI/s1/29sDhx0O75fkaDz5ByPhInTE1cYEP37DYtfQuUiUSUHXFInfuGluYNCWtUlNEF
g7o8tRPUcpB6MWkHNP23JBw2SfGqZu9zfo1r/z6+R3oc5flZP2LGgVxPW5JHfRgK+QCcfOfWDMk4
syh14E3iv4YmgUjv0hI1KMjm+T0r1sMeigdgohKiQG+rbO0hfYsKms0AaoD/UTlEYHw9INA9+YoU
QkGwEfRiz5pebrOMM8hkSuxyk6915y75h0tz1LbrVUicMgOWKhDinfyT4X0jHF953+Q4Gyjjv6Rz
wXvvanDUao3IS2pDjMFJXWSkOUtSqDb/JfchQGoo6OFWAl4YQBq0c1zPYKQxQxbV0+AC2QU9QSkT
N6ovrxUuqIm7sULdfVkcJKGQQFNPeot6G1QqPQeaxTNE9Zj+7f5xohsaaFt095wcVULK1LAVM3sm
fVdTkJJ9yB98tg9RVWs6EsRO9JAPT/z4gJftWrWLRsv9Yx/FWJBY4eV+U7wMQrUUwPk2uOgPB7Oc
kXYmAcectIkO6PpVrZf74/3GIV3cJDf2qKOWyZkSYpEHV7ST5kmajA5CmhYUmzPU8jK7d8Yv/O+E
1og/mU1iG7J5/xO+ZQjvfQLlK7s551RLkPVR2fdEPTZo8smzzswjp0bLarRT0HjRc+GxjRujyt/l
5nMEaG/KNigY6mq+i4NfeWnKEBscdk3RIDo5T5kd19KDykDvUO31gjnVTblpZG7bi70+rtQDljcN
EEsqsv7AH9De3mtkuW0DZXChLsHqnj3/V20gDIu/A32orIG3g61xf94oz//PygGS981Si5IO5b2K
UUOPJc8M7gCYm2gUeYmCjj+KIenB5Gx4yjiB8w1N6/fNLu+YC7uUGxtKv5HFWB7cmsfrvjPCrLck
xAeid0KBJxZjq2deucL2u0OrbXofBGAaCXki95IRyG9pDNSv1OshlDizXb7ydXTDzj+zoqCSC1ZM
GY8+KmxNVIhvTR2WohIjIoc/k+IB+b1ERdVpA44ipWdItfVWiw40a+o/dmfmnTmVCMgu9RBMGBFN
qD5WQwo6K5LB/gKmEdmDgLuaGZ42Et9PIHtnMt6uQs6AOxSFi6wFBw6IqQ1JOgk7BWLp8mnMtwWY
le8v2tK04BUE0BnSqmAKoUOeTu4z2SvU1q2GhxTSRUV4xl4dxFCPuww6ga5fkH7cr8mjL+xRtGgJ
4ANEWwtog+hZUcoMKmlM507sS83l9iTbdV5aQ5aaQv93D5Z5BWALxGXgKUFphwYKaFqKVgdR7Vxx
OBZiQLr+JWYsmUdWfodeGfG8MqVUNuMfezN+FHAW8M7R9KadyGTSxAmdO8Zt/jQMPm8WsIsWb1Fn
0SZkCgmEbEIs5hPv98o2yaBfef8bFi5GkPQCAAQmTTxsaFHoQkwSvgq1zj2rAY8Ms0hYNFEyP5Op
0pO1rtrvgiPlpwEBBiYJPo4FlSR1VSST1jJZKvduLI/ZwyRKzDlRGgbqhbEvg0KlybdDix0vFNVo
+A3YljPU/bNRa81wnPg9M6kQWZSFUR89kGwhPC6sVolUvW3KdteG6jN0IwVD4UdZnxQwfndekeml
BmcGkdvGFCD9WXF1YTNtwFlMD91PcWxE0oK92xLZEanguhXgbyShnFZc/NJGhs8DFQhqIAD0Uht5
CNjSD9MYaZEkewX/+qPIfCn9Y1c+1MLz/UWl8/bfGwuAYSAOUF+E1BgVuSVq04ObJe9d0TM1cQOt
0o3GQW8rKEjR/+5AOgg02OtY93qqMEAVr5XRaVjR/34AwmLI66IYSKMsi671J4Upe7cULW9Q7bYM
rFkCtsgNkB/uqmmThdsUlXxZ/MG2T3kLguNSBl3MWxb5p/uzsbTFZfA5Q6sSqg54Bl5HmFI2SZ0o
Fb3LeB9l+2PUjnFBKpko+cNqgE6lPP4ZNwpPqIUDuA1E9bUtkI2lfZC1vcs30RdgmCRWZMRg4VH+
0TGFDgXgll9BAy0v9oVN6jb1q4Evcr7rXcFjfgiqHXl2XuAK9bd5UtuAtxhjCzYdbiBeNhl8s4qW
myfw5lSjj0WbS80sWKSvBz0VDdgsuaZ3U3EnRpuy3UvJIW6PUOttzHDQc3TpVMWOi+BCJyM7TGtM
TIsrfPEB1NGq2rQUx3m3CQFjSklKBimzvJMI8vAW1GJKJq7E+Gsjnj/oInmCK1yOIhnLHI3cw8DV
mzLV9lK7ln9cvHNxgP/MLPVsYXpIqGkRZnZkaoeLS4PFq7yQNyEzEMjYIVsz670FViSRVLLvH5v/
sK/+GKdzrN7AK/0oYpBNYh1kWS9MZNvVN3N6fqqdlaBreQWhjIirfpZsoPYw41VIstewpaTvJes0
8VMGfOd4FrwXbcXU8qTOxIPCbA3vzuvFCwN/4EO26t0++9WHBxlM1R5e75mB9jXkwnLP+p03v/+b
yUQnFviqZ3L8m+gpbzK26XBIW9xdKuh2LAnPpQJayzqjkU5y1LbZtI0T/Lpv+Juq+OZwXhimrgLo
ValJLvU4nBMY+M6gqnyeWMBNCvhA+MFg1i/OI8KGELPzIZOx6ftD0aiOhuCubyIdsqSbSHSD8lSy
T7zXgv7YRq5rQFKt5TsSi47arbwoZ39x75OpKKEu+2Zoc8wVuIWSjYoMm987DbPWs7g0NUirgeVy
5tREuEf5rWDo83aCWIUbaQfJCsys1YW6IOmLJ9myD3lrIwEvAJiHk6/6WatcJkPjw+SRXPNOPHPA
C17ODyAy21bAnpyGye4FZ8D7/v4KLhwN4HdYNAGBYx2vEeor0YkccAUzz4adTtvBe5SEDUTQjVE8
ltIaw+GyMQgTgG4YtyXdh+GF0xAzqYRzmIEA2fGFHsoERI5/sOjBz7poJfpcWGmM7V9zlH8DZJwD
lbvYuxqp9p5tKeN/NXl/DNAAimiQJGiNs71bJLVesrI5Zp/+1relCT1u/Rox/bwxqY17OZxvz3Nx
LZRM0Yv1iOHsJNKtTNU3buXeL6dcpFgITZx1+OV89OQBCMcrNfIt4ibzS6MSG6NujkxDlGaj4qR4
AwuiJhFInupYedWWD5tDPK6lqOn05xzuYMDoswM6D71IdDsu+Jd5H/1r2JtsftIUr3gIxmRWkG94
RVf7MX7vOOkXgntlK0V1lRGpzf4SeP3PN6BPEh8A9Cu0oK7deScWrRYI2LJF+RjwZ9TSIQ0u+74u
8pv7J3HpRpzJXf6YouKMqBxyrRJknI5SOZaZ07yVyIeOYb1nmW34o5KM6OCBh8VbU4Ff3Fh4OXxn
B1DcojyiEHteVXEMDLe5Shith1bxEDVrW2whrJmfvX/MzD+/2L/1kBXRqHq9y46OGo5WV+9yfSgq
0r77rV21x3anTgTURMkI8snsk1uZ4O/mtZs9fvEB1Fo2BRdViRQgGbwZrM6F/EZIYrO1a705HSVL
sD4YMhmHiCWj8dAlTqMPdqPjFZE7jytrPa/lzaeIIrrN1Tn1QNO2+N6YtqgmISGXPAzQKQcGhQWZ
aGUk1VsU2Yj/SC2ey7embogw6d70oLXnRm+99/sfQhNy/rO/Lz6EelKUcZ5PaZgjLXTscvKG+efO
deo0CsQJ7BTKoglW5KxEeod3K9/vp/jMVVYz6XXcGk1pgQEkPgboUM3+kk7qny9D9h4PvDnRTBN5
1wiBNTUMB1fo8rdQK3+OzS5IP++Pf3Ed0I81U8qDMZp+XKhCM0pchHXIBo5BVhfkyR4bGnKVmbnX
gPFyDT+4eNbmQiJw07hw6bOWoeLRp200uCD7iLZCPcWfYxBlK/3ki0ftwgp11AZN8BKFKzF3cSvu
IVrs7wohCKxcarSn+zP4LSV0s5VRWkGwo0HinKZIUVs2q8IGU4h4qrMaa9zyNm+jaf6ZsQK7eMNu
sYYfRrRht7U5jsfc9vev8Wa0tI/W8jeF2Vqc3VvZ7+BTUvS63eDPznwKrURfCwiWgnMND/U/30p5
APCzAlFQwANEfEDykQwcsgLeAZo/Mc8TtXQ8/9wc/ptM3JVZyrN74OMI5QZbmSkOIfuRe0+dsFGz
owQYWHoqOHiZ+4uyuP4X46RekHmscnGgJoOrdOG4zYehMvO2qzayGq51XS8lYzA4pLBmdUacU2pw
FVieUz+sBjc3+21j8XZ24gzmh/w0ry5o8feyldm1c3+Ai+f2wig1wI4Z5raEDP6T6b0dFMFCvahy
cV/VgUSCXPAJAMDKSri3fENfWKUCyhRsemoWYKh8n5uDIzUToM3HyoGeWpUdwHzEe8jqmky65jWW
1/PPHNOPSq5FpOmhsu2yUnPk8W5AgUll+hVn+B+Ox79m6MsggVJc2xQodGlI859iTdU7dht6hFd+
+u9dFhCFe2LWYs+l0gTS/vzMJYnWaYkGjKceH3MtaPTckHX8VNMV5EybEIq5oQFnvJGGSW88C/Bk
u8p8AwgkQ+ROdfau1Z+lsmE+feY3P+zAuabL4tqTZal0dvVx1PbmKqbLYgFHKfVMP7Lr9rGJXFU0
xn6TojVAh3h5bkjxLmpV0oDiSPv7xO6VfWqnM6EGfWsGS19kvh6aab6PFbMpKl0p1ur/i+8l3LsC
JOrAwESLxjFC1nVihVvDE9/40ZHbd5kB2459/+j+h+X+1wwVbnqyn00zeMKNGEsETQNKIaL61KRH
tPqYJZqVEPLwgIqoRoK9JmFDqICr5Yg/UsVh8+PAFCQJd1zc6XzIrZzxtTmgbs6QEUuV75rBBUec
LsaBnnmWxOSP7SoB4rLjvJhu6jIavFzpOLbFrRDnVhTuY+2hLKP3QjtpkZP5xW5i34XpnLLbqHG8
tjXAe7ll1H2prQHWlwYNugJcGLMU5Y2ab6gGzSDlI9yLUg6fYtjNdsTBGAqZ23dpKq3N8rxp6Zjh
0qBAPQUaTYyCEiAC/6GWTwLbEBDhtqEV5tuUXysXLN0VKC2yIHWeWRJpBhJ1bAR+yD2c4E8//6qD
DQu68LZU7P7r/s5eMoQaO5I9vIaWYLrrymOkXp2ZzNyhLI2pgBNj2uei6p0pD4+quOatF+p7QDkh
qQn5vVlfivIMY4z3udehNDrlih23z/2QQqSt09V2K2g7reC2Qvhby/6yq/U7Lr80S12CPtcIsRQo
oxuCIaTehuVbvMb5sLQ9LkzQNfJJGsY8Y6DJ2NVvfXesqgF6e1aYiESN3Speu12X1g1ZUw4oBCAy
wAFwvRuZ0CsFJmdGtwmQxonx7FMe+dZR+9YJUCn8202CxntQv8H/odgNpb1rY75aDVEQQAVTBGCl
sjr+U/jIeaLEK/fG7Zm+tkMfMTWOktCHHUbbNsrHpLwV6AU93x/M7Wvm2gjlypsugQBjBGQMkA6l
zoseu2XykbXuW1l4uMMMxNPm6g+yqXR6G2KHI9sBKu9KA6cP6hein4EHJ605MYZfQ1qk2+RvfPiT
GV9SaaeMP0dkEIqAMSSgBkoxcoLmRxD+EgFtGLeZWji8uOFzw8dN07c9lCZWpuV2/15/LzX3QIuH
ktIDdZbmp3F6bJza6GSCVhbZX0ENr1miFiAFUAXtMrBUKZtA3cRSacb+K/rydDZigdZYwewtYGsw
MlwQSIehvxRd2te7F4NignjQMLI4OQhd4NSFWXVPgzCQsm+fMrAFqVZfs6SPJwJQSSSyOhpsSejZ
DbtpO53LPqMMfIQ9Skobfq1J/TZOluHmUf8AB5iK8jD1eX0HmtSh5kfUQTjPVKtyJHEBfuEujn6t
7MmF8zVfKQqQcOCGvuG1EnJOrQHz4V2xwhU96Bx6vXJTGZ806Qypm6I8dnJAYuap8iV0QRIpfyyY
xwYwo/B3JO2iIPqRqj8V9L1Bs7t9gwgl0/pW3qxskJXPpHVCfK6AC/NE3u3EmLdASWs2ShlukXCN
T8HYrLWDfHMaXN/suP8AcJmpTOdiG/WEAAVbksbAsrq7nCCdVpKjrH99fYn612n/+vr6/v7+8PC5
fUaKjfzuSaL//OtlgX3kcdDfN/Ps0K2gRSDLPWhaJTfYA2dBZHuwJAuMSAffDu1mJ9ieJZxTe3Lk
DWfmR9lkbSUiyTZ6XqXtvr2fZxUyZeZfh+zGTet6qPmqnEDzzJUATCBWA8EpH+RWzHvtrEEUF1Ll
KGviPgEDyQwVppVnuCBSwqpVZJfdBu+aNTkgdXnITBkc4fcnmJuvd3qBZ7od0EuiZ+UmLTeyQiSM
rSa7OTmOOpjB9bejT36JpDRO+/dtQHryct/kN3blxiTapMAhM8dvNCmZgtaIAlzksmvsDtXJPVof
1sFI9FHXQvJlbY5onSauReBWzvXJcRzd2ZqmTSIM3njcrdyrCw9CTPXF11DxTzChbM7mhewqJDTz
zqifAeQL3cjR9XI/bBNkk7Zr0KY1owJVVcaOhhDtgCnAg/NF/xi/ysQUXoX99ABFs+6lgZL0k/+0
Mu/zNXVn3mkAJxtGeIIHJebdOBgfh6N1PGaGdQx0hnyU5GuedCuF2hzJN9WDgXl/ioj+yZP86DxK
p5Y4KxuB1pVB6DlPPYhh8ErRZm6869unyhLZH4dadr1Dez5Y1T4Jrf0rb2mmjb4fnfv1CHzn73Gr
rMETFzf9heHZy16ULqAChPQwD8MTZ/B6ftCeqs4uY7z/rUZ4uz/tC1kmjBIEUd990SJagq6NDaDv
yEO2wQlLybTvtOd+AnnHafAP3qsS6tE5gPDYytTehsCABkPiCYxQaDOADtG1TRARM304+KpbYEUl
87mwc2dlWLd387WJOZS5mMMshJJy73mKy9riFoBbM7JCk9E78vqKapojOqtQjDWL1EkFEKEVEp9R
3MHojF73Heah2sXP3Jk3cgsb1MkO3op7/K5KUGcGRK4AemqQGAbnArVFZa4ceT+pMUpw5He7QNfM
Uv8KDPCV6wlB+d/KrYycS7vclnZ9ABrCmucgtX3CWufECJ3IGMhJsisSmdEjWLJJTOavb/Gvwg6N
hDD6K+CLer+TNsmB2TS6b3l6sCnBk//EWOrKiBZ3xsWAqN0op1UaMkqluEZh+Y/P+XGtj++7QEBN
GRDpKugZQRA6K9JebwwFZfom7RTFbQxRF3beiTkXVmRhxszJiT8CY3L8bW1zr7VVEXWXW8EuII3d
2DEW0TvzmAeQezveQ79+ry64QNRq8HoBtnKB7iFSuzBTk1B1oTJntuZHtVGsac+bxHeTUPde75+R
hdQYsBEX5qgzAnNpMmWR6rYm+tMBzbcUE3kgopmfuRFakR2YiKmJYty3Szdvzo71yi51UnyvDsRK
wDBlW902m/whJAPpQCPwWm46u3vwzPsGF/zpN9pag2gFWEno3s2pghB3lAyq69mRITjNDgtrsU65
4nPWzFDBqADRMGRNYQZhoDNs/EfNjpxCV97vj2YBPAFtFoDH/2841LMjgcSzUva96r5lGzTgWPEj
ELFn/yDvJ7uFQoaCKxJJzXduzfD8i+mjA+Y56KajlQp8rdQAZYTyeSKNqtvsy638KW8TozJFQ7HH
p/iHdLo/zHnz0cYgvYDshQjMr0Kz77CRV3J9F2iuUJqhSOChUETz0R6wps+xFM0i+/yvJWo+/UYI
IIYXaa4WmL0uBcC17mvBiNsn2ew5nV8J6WYXdjswGeoWYBeC25630cXNVKN1pZnSTHOzffQkP/HG
muTZ8sz9MUBX+yEkyI3ebEA+MA6Q4Wd/z1riymZfnjU8NKCVJYElkE7fA5SiKZ1caq54YD/LLf+z
+g0iM5M/8ytvykVLiBJmcA6aVJHEup6wNvXEVml6zQV9RnmOfiiQT7NQzAS78/SprGy7Red0aY3K
cTSx3IWS12pIz81wMTTJ5I/+I3eodsoDG+vVB6Qn+ZSsvfAXLr45FPozSOomj9DA7PEczGpH8Bo8
iT+5X+0a+/GSg7q0QV2uWl4oXBh3GgLaoCP9JzrCjtXv3GpWyDMWag0q7nD0/uA1isYjGnbAhR5U
mNLMc424Jsmpf97wp9HQJb3ec+Y2PCbP933FQqIIBgHg4pCLQZMxzSKZsF3GqA0MsluFlHaAJ6m0
a3F/BqgKg2ee8FYKDICgQ7BUb3f91yoLyuLcXnwBNbfQHvYhZoUvqAw0dD0SxQws4au25c3rA2+A
3OM9eY7sNXHFW18CHMRcPAOmBMxNIvVQG9Uq5UAG5bkKO1kevykrbjv9Zpreuj/BS3aglo65BVPi
LJFwfQQruazrtqgZl9WKLeLQH+XkKw4o3zqz4Ad2JUCYf9uVhxSRXOCQxcALAWxUdPPYKMSQ+Shi
3k0YOOG4rzIjhzqDyQutsBJvijfrhjQ8KOtQjoJ61oygvR4ZHwAeM06C5DLTA1du2WKnRptCIwo6
0Tzm1fN+hlAyiQ4sYCb+0zScpJxI/DOiNF0R7OEn63+2juI9FYk+PXOoYOPvX9Vnnjua+tRXOoue
J383DlAc8yzPN9raaNC8IEM6Cfx/KWlf44Q0nSmXCMxT1MCeh3gn+CsInZsrAaPEFYq4chY2vLlz
RMizpNn8oswC1TPLeoTQqYI0YgTiBDMJo9IJ+MI3y3b0VnbOkmVVnJn/oUEDsuN5Z13cdqI0gB2Q
qWRXHhj0dQ/gl/cFvtjUAyY5lLTUVuo4e5S0ca3Qv7S0c4cSErMIlVBsoe6NnqlKHwoKMuA3wElw
hPGgsRFvpexZ4EhxSAOrzbcgSpejw+RvI/WYabFecge211nOCRh9AlnylzbupsmqK+LLJ64FGrP4
4H0nVk0BVM21xeQvye+wPKSNhx5Ou03e/VTvJNLGurrj37KtJD6y6mSFEfF6q1L3Av51/3DexvHf
OxisZhJSf2gupAYqi+AsbSak4yBle8L7qQL2GFySbVn4TlE3o1F1CW/EldBtSql+bBIZXF1j+eTL
aWvwnKfqkuYZfZr9TucRQi8m1xshVULCC6lASvDhkS5Ths39774FgMxYOw3INMSzGAIdTwoB38uT
rybPQq0mG1D8pQ88I2+CBPoGIQDs3QDFPMEbLK3AWUNIXFhSGv2tuDXclSJJkCnGY3DOJNPOrcsB
lI+qyXOLCFIODZc/RjiyYtUTUJiQEisZy80pUF5CbsX73CZfYFrFyx1U4xDFYOlYUPRkoWQr1n9O
c9vrdcHpOatj7b4xwue+2QKOKXm/xNUuq3lDXDtYmMWYIZuDd7BES7LIcS6wcZ35z1GrqSbLoFzU
e6xnjnkX2HXIQZS3q2tnCjxxywdMZ6GvhLTRVBgqhNtNrS+btXDy5m0hglGF1yRou0IfBFE/5Se6
BrzrUe0/V7GITFtU6zIbS/oslm1VQj5aLSCFRtyUqq357ARNtDqzmjCKNurIryEUbpME+BqQzaOs
DuEauA7qvvMjNixAseE/c09qoKfxYfzNgphr0tFQGuGdJRp9b2ahKXhHTjRr3wI0JxdLwqbHJP/B
73n0fxdOCr2thESojv0cO1uKtrlkKtxOEgxNe1GefVFXmLV5nMNTamnnZCV6c3BPg9h6vu8u/G0q
QZwhT3vsqBdPJoGP966wTx9b5aEUNVI3b3n/a9xFk53K04of+s7Q3tjG6xMVKvwJJpFr26PQ89A2
KPxnXn2A8/AM/zwygMaRoNi2qs53TiyeGsliPYM3qs/kkT33L6I5DoYU7ThdMUWeCCfJTVWj94yO
MTXw7685ndsLH0t78ZH0hdSWkhKUuf8MukTtyNT2IJiCsvUPEuqGzZEzxR105d8E31EeGXj9yuB0
VlpZpu/CEDVVYEbAKZxBrDN+43qqBHSG9q2k+s91H5v541i+ZKU5+LaX67L3q2H2XWGX7Xs2RUQQ
98H4o2INmbMV4IIGiXCZjRxDZ0IfEcrahC3MpDNExp5GtCY8JIkZeScIZYiVycROqxEuMaVH4Scq
pN6Tdm6iTQUqiQbJXeaXKD8GoCBouUO7nZp3RSMDZF7DTfgUj5BjybaNtIbh/KY9vzd4Ko8gMmkn
phBqepYPtWyh2ZHUwzn0D1qnx9swei1Lkjlp/IqWJlzaaM5/z05R7sSSMQV7v7Fk6ZUfjPGn7G98
5iwCGZ5vldFo4bG1+ih7CRGqM7wNyYZntKGPc/eIHvYnRbbAZ698eOJG6Z6TeFNmR6AMg1mDfC8r
ljgdsmKXAFcako7Z+KpeoHCcv2SVUShmOewqO1Qeizc0qdy/CRducBSaZAD0EaIhtyJRCfFRqRuf
ZWT/uYktudSBjS/9DZjwOwNgrYTwoa02+njIG7SrmWh/q/UM/VxbWdXl8SCuiXosXUtXnzMHdRdO
JMkgZtTXnv88HlIRbb9WHRs9iugBS/LgpRl1UTRFNjZUfo1OY+F0Xlmm3Feb8MOUioz/zGQkTRPw
HBW6VitEki0wK1VZStBxvjL7t09+xMaI/uHsZw5h0FNdDxft3YJYVX7w3LAP/0PadzU5bjTZ/iJE
wJvXKgB0AMk2bPeC6J7ugfcev34P+tu7Iou8RGg3RgqNNKFOlMvKyjx5DoebJ5oGN/B1UhfAU2Qz
TaIV1yMBc9JWQNDc6TiOwbgx9EVau6t3Fr5E+k8j0pxfY1uu06gQS7mVglOuKz1I+kJjr7TisCo7
TaD9WGdOrSX6cy70R7/hm11m+IOZpyNIwQJBfMvV1qAjn8SmWAr5d8F5S1Dv66c9vhDCpFAZEEGC
B/q9y7lCP5IWpnUQnlpPWldhZBpaRQFlr7VVUdtB21k1t8miDkpyjxH3klSOUdmxBrjy1/0zc12k
RLEbzFsIC7FwuqYyjlwtZGlU0zw+qasYkCbhVbNHF84qlqnobURlXRHxPT6AKuh03/I1QGi2DDVf
CTcsIIwKE6t0wGKItREkJ7XcZ4Zd+eDkWefxUfNOkvon0ty0Jh7aLfh9o1q1XpuZx78V4vMAxoAg
m6U0cgBN33oeyOrEo3oRbmEKWoANlZTvQAdXTLDwALxKLzGfPIcNZydakBOZQ9wVn0Q1lU4D3JAd
9XUNFE8CCZEqyqg85MHCXXtjN6MIh0gE+hpI4rLZCS4Dxjfkq+RUARLh1EvkNvNWY66Rix/PXCOh
2FfAqePHC+NeG1/6b03aFvtOp0uJ/d+a0KUlZCHQrwMwEnLfyDFdzp5WpV4uBXFyGpNp60euPG6F
SnO91ilP5SRbff5ejOuOIrYwOdl7vr/frhOgSO8A4QIuF4gOClBmvzSfipzceoEXnCphpsGKehKP
6Pi0u8TNqoik1Ypf6l253i+XJpnDlYzgihI6IzjNYiKx2JJEEtCA9T5Nyg+HJNP9Ec4DYOYXyV0N
NS+QBYFSjzlQQ5oPYKrUwpMU9IkZtFNN+JynXK/F9L6l66I+5hKykED2GRK8BhvZ52XtD4IWRac8
243qg99NoP1Br5n4g4yO8gm+0iSzSluISO+o+sFo7MkFPw9pa5KJu3ipgnsNcMH3gDcSKXSwT8/C
hZdrqzVFFIlcEp0azu1negmRptyj8uDZ3ESKbJMedJQkR1IfpZOhHqth7RdI80FWLluYmuu60vwp
MtIHgIvOBOnMeSr4Ia1ycGWdKvm7KJ676qHmjlIKSajA8kOiemjqj07KYEqoFctbD3J9CC/FVoQy
pXV/mW5tv9lhAH+J2g8um8tZifNy6AUocZxaSUI4ZLTZqpKiBrjcfFpHWpmYCBKW3i+3jIKcCZw+
WAvcLIxRJa4DIQ3C+JQEur6Wu5rf9O270HQ7oJAmPPEiY+HFdCMD8sufgJWHwPjMFXE5zrH0IM4x
YlYn+Y88bkZNgCYD3htyTdKnAcF4HVpCa+lLsOBbB04Bbw9a8Pk5O8aEWWLfFhEe4dFJU7vJFcBw
EqfodWmqacF3zfcKe7I1EFAJSLCAxI9ttpHanh81PYiR4ID8kRTCeS1cMrecs3huYl7Ws6vNg29G
l38Un4JaIIIek3ZC3P4tAbrwwmfvo0SgKVXHTjSQYaE0dWvHnJtmgiHVlwyEQ2V80gtFAzXLwNEo
EQBJKjQ8d7VcB+1Umq7+/dnQ8MJH75IKxCMbgU1BIEy8UcenZozQMPvsSaUZSD6NhgLnMV3aote3
7CyOJCPgUYATwk3OTG/excGUY4xoVxXsvNdFqKgP5XYSpkeIns9KDlps+ohV10JbABkWoVVXDtrQ
bLgKVAj6lFkxMPZ2W6vfWjRKoLbiwl06iYst7bODutpsKDch0Y32LjD4XH5qA2KMIp0ELEe6axWk
XdGqR3RpX0MPbtqiNZWvV/ESX8/N/YcpAq86FMyQ+WA8OJ8roySPSnwy0toElTd0z5+4iabZM3Ld
UmW3eKEP+q7mTfT88v5SFDQfVXbQ6KGba6MGSDVYtpmG98RiEovkxOdd6HK5jhZqPUmOkRycYtDY
H7IJCm6K7qV0LPr3f70Xkb9A3Q0ITajL/8boZ2dPkfy4GIomOYGaCN22O0kx+9KSM1CyfNy3dN06
ji14bopxlWBWhQCUVCcn0UXP5eZNS+zGs17bt5CCQMBKbDRhbouYapD6Sw8R9LvW/kFdrEZfx7RA
/OpwZpCinAWtmSMPOV5pisMkPSE9XZu5KIBxLIbE9L+/AC/MMA661PMkjfo4PaVThC7lLbimAnEH
9phhKdd54x11MSI2uBVLP+BbHaakJ3E15UR71d8hnqxDBYY2FlJgoT30BLWvp4UVFa93LrDKAAEi
EpuVlJl4Azz+UVeFRXoC3MxCwv1zPNVuZP9Eh5rYkakDXNKb9VHdQfx13OH+WAq+blxOFx8wf+D5
7h3VEDDFLD1VfGaQUTUSy4/HzL4/zhvZFEzw2TiZuMKXcyD3izw9FabqHdveBHWcCLVecGHanLiu
n8Vqq2brBas37qYLq4wzVPW6guIJBqcdvqs/KUFtKjblt4EiE7ypqLSl1vj1cN/ojbsCNkGFDWo6
PPh+Ey1nE8r7og8OgyY9cTFelKBG/cKlASWLtotp2IXcqu3FgcpZvgQovZF6np/jwNQAWIacKqv7
jgqOj0JRm5wSsPMdomYoBFzFvtxSv+AEgLGUctKf5tzbi8/HY0OGJK8Up8jzJqfhGKcvgR913zFn
1N033nv1iFR013Kg5DD0KkD7SAkm2UqQi8rkI1WbXF+ZwCMSVnWhohjRG384SAcr9hDnco6UoqFY
QjIEX9IQ+qHZDlEVuxDyHjKaZypuBFlpst68P/03j/JMAoZbGhcgikqXG1rMO0UpizI5IZPQcJ2p
10TwQY/gPWgG7R0FBWudxiHYoHqK/l50tt7/APHGZQSVtn8+gDnSssxnEUSx8FCO1q3CA0LahpCm
jrc11NglGoNx9g/YKQdbB7wUpRE7qImy41owLDd/K+4teMEsJ81j42PGQ2KkT6Xqotryv/hMQJ1B
jwrmeWRwGCfeo/F1LKIpAXvYT/jJryOHC2SQ8lZ22Jpdb6sV6XSCRxIt/ZZWyhvn7VMgsTtqVAkd
EJzHG8+zUKaMRVrFm27YVCFufFJqhF/SUbim9sLNJ6N8Dowv0Jp4mV2uaosEOTcNQnLKx3Wp7toy
JnFgIz8ooZc5kn7aPrQa5Pa7SCBd/DaCgd7bhlBgidH+gwJmudGlF2Okao9uttcxehwBb0jNquRI
v1R0v+UB8IbCQx7v+fnpdvmtXFCF/RgZyQlV/c70W7Uwy3T0iIEpt1BOVUmSpPm6qrgldqwbT5oZ
KQjepLkhBwo3l5ahreSVsSpjllTeX9eDVANoME57JS2Lhcv5VgyAwiOkRxB9g7OMCYkLrfSVagrh
0CVBBp91O1qRkb+gzLPl43KpXHLz/kBQCxVvYPTxizlUHOLLsAWPy4lP0eYkGHbUkga0WM2zOtqo
B4Sv8WSOwdK1NTsLJrCUzs0yt6OnB6EXlW16KlWilkdNcVt+p9s4oFy8K4bVWC08bK5RXNjoIO9F
ZhlFVwDImCUclLIWAkj2ncYOOQggi6CW9SUCrF6TVnxFMUQ/BoiGIosbza6mms3jJgWo3wCX9fRX
GLeevPBJt/wZ8DKgudUAnUGF+nJT8aXAhS3HITYKjG4LHlpARxrlSeRqxYUIdbAT8tKnPJeGtAVi
d+F5eSs9IMFFGXh4oTQOrqxL87HmBeA0j7MTRImIGr1pI6p78prTtpK0yoZmlfgPlV5b4ZLU281o
G0ZFedaBQO6R8ZCykAJF1MFyr5ChfKj5zDQgDOJFVtyltOJzWquvXeOgl5/4qa2oNVwj3oKFhTb7
SUAhL4BIJ3jF9kP4oicm71Gw8N134zeOIXRaEYIjNYicFXsMubFRIiEVshOUqiknbfy6AyeGayzh
a27Uh4BgwovbmNOTKkAil8tQlq2qF7GUnRKneuI2KakpxLPI46Pw+Kci4hKX462c4IU9Ztf1U9Y1
VQB7OXEDW/47N208/kz7Y+yo5LWAnvmphlri4u1948Rf2GUumiwTan2KxOzU/cE7IJZ3WfCZaSsl
L0CZARWnSiee4oKjix+eam7n4XMKM4mtAa1D7S4vrDxZQJLeOH8XXzRvgbOAkptk1cOzMzuhSD53
CRRmx6fY9QMRgp96WCQLuWkPUDUe/JRo6mTZhcYxCbW6gL1xQPvkGslWsslXwdOANQeynvKEFu7c
JWN1JaXrnpjf6c6rycv9nf2LlGB87xyb/M93MMcv7dByHBjYATvQkBCDSCgIE9C5Yt/9tO+r2nQy
QFoLsj099V8PD0vp11up4Av7zDVeZ51UCuU87wRwVnAQVg5eLXm0Gra5h+EHeBSG5oP/dX/ctyod
53ZZ5qFwbMEyEWLcLR0VgiZ7PLJp4kHeYmVKm/vGbjyQLmyx16rch4keYIy6tuvAAhs1R298Gfyf
RWDMrRTRhSnmKk31WM5HCcOSDinaa5CJQWdwt6t7PG1JJe+jjx4QRddbymjf9lz/7CO2sKL4PoKK
ACd6FNZ5Sdqc8i7/wk/b+AfInCk2OdCu5Fb5JKoL+ZqbzvnMMuPDsH36Ppkwu7z0oAqA0kX2AOG5
xeD4ps+aU9kgeQVwgmXTqHqVk1UfmE6F282YR8VOBTQ7gAF/w0F3WJtrO7FdfYqvvNJSXreNaI/8
ZIoioVEtsZfPW+b62P7zMYy7ylohCQYB6xwVbhdYA941HIXqAtrgE+B2dqnJLeXFbu/if0zOf37m
IedHL8hlMM+S4giR3YAXVX4DrlhYpBJhDycqQmD7P9OHYpa0GobeGKVmcMRqD0iNSvGo7PZ86uIR
x3UWt9AnwzqhK3vMddR7gtr3CgSicqtDU310yE/IXZgeaYiA7sOAfKdm4Brr+26BuQL+2yowoeDv
QTKBPTKVAABd3VSDM5a70KtAFIxcWPlelUTyvvXElttgIY5hlnC2qKH7CGzzMwIUIfflEk5lFSdt
1kN3yyzdgnxul3oe54U525ZXBpjbpJbUjuPCYXB6yc2VgFTev5+zixEw14WEpDMvtxiBGg9WH0e0
LQjYB2JFIomo4b4o/MK8v0zMc48d0+9mPdv3A2hI4paDSaGEFp/i4mEAMY6FlWEd95UV5o4Y/cQz
ChmqYUAB2tKbZDdfjrId3xrLQzYyf70/Jvba/29zeHBApBMJfVbVsgH1cSr32PE9DY6Q9tpA1pLI
RFnVtrKSzRBZ0noFckVnPw2QaOPQi5qiufj7/mfcOuhYzv/3GQb77IjQ9KUXEDN34mjTjT6ZJJWW
aFfoWpXEkcn7LdEmKvHqQtgz78PrffqPXXa2E76K/Q7DTzbFc295761TPPILe5W9E5lJNnjmMgbB
SjSlBtT09BoU+abQErEPZwX3j7J9k8Lc4oGwzI0vOVbIiDQQCl59vJRCuL19/xkq86TwwNQLwnMM
9flIl0gEF7YR0kaXDsXLswos1/jhvigTDtrFIGMx1cBtMNSIozXi+EkzvfSxDCzQHE2ZXUNLpSQJ
kMpQ9m5XXWnnnbeR44JO0wrdC42xr6G5cX+f3fZ7yKKhgDSLUzG3JfDp3dgYOMItv6oBY0PbtYHa
ouUJ1v/NEONgKzXSKxCl4RTb0LvabNv1krDT/2dT/TMWxsVyAzRL4gBHpgFjQ4RTK9gaEczgswOl
4YMJzW96f0y3DylyJSi+QRsP+JHLRdYFv5W9iB+cUABEEeoLVVORpPtpAdjQ0E7t7aPGbsMlyAIT
1/3n9JyZZVz9BEoMJQ0wlwP/ZPg5SV592SOcv3RKbx6Q/7FzlfoIDFXnKxl2JONTT1bJketW4wnt
hPMODt47/6M2i04iUyPinyFd6gq+EQYgh8kjAEAyCsAvJvUiFoofoU8GXiLk0bPDWX3xFxoc9gRC
ejHsbG44cd5mYU3nU3/lAM+MMg4wafsGACgYhVbzg84BJRigRyvfAsugKDsfZHvii6wlGx7nNcjw
KsoXYi4WHvWf5YV7R/JKQ/8DW0IXoEnVi5MA16+k2Upqnlspthqv/hBKW+Y7q9XGTdmXSK2aAajr
MkjhxMJTh2YpMcg3sQ81pA/NcNvE26b+wvXApsOuPm7eM2d3fl9BUQ48d/BrqmIrXmo2xtFrV9Jg
epXbY0oehXFTQPD+/rLMJ+lqVWYuODhlRGrsozRL89Sb+tms59PJXzUSTVLfrTjjcxoUS9e5f5n3
+89Azywy+0AaA7GaWlhUnrj1s3cUtsNWPJamsQkXQo7bjuvMFHsbpmESlANM1akl2M+eqZrKam9B
9HWV7J0lJobbXuvMHHPvZWWYRYA9Dw4nmONEoeipOtxfLjWLh4wupXNYsPLVPDIXYaAbcYh2+8Ep
MmUzTe3aL4GwFYniqCC3CNxaFvBHLxLSmRkyAD7EEFHMmXAdVdL/Jl6d+x9BmmVAeZtZUhUKYnnh
i/iUdiV2riI+F9LCtrnepyo66SDKo+M1jEY2xjXndTFIfi6MzhugERY84lJgce0TYQCVeuRA8RvU
Wy/P3zTWUjgWMKD52TNX0RokdMhnhLJVljmUo9/FoluIRW+OadY6gw9GcxjbJ+OBibGZUMdxpLce
+K2IQrbg2M7wjvtn/Le/7PKQY0hnhpj1EfkGknkjDOF0i7T5QopRWo8vkimQcKtZgxVuavunsiCB
VqIRwTSO/dfTkkbW7dGiMw+FPlwmv5WgMweHhgB1UCpMsKhSn1ZU3nHmEujh+gLHQKEMOfcC4+ex
vA2GV9aZmqijk+rUg+KHXlpCZNaLhMM3x3Jmhzl7MaTxpkpWRid65lWSVSsuJdVrxT+0Yr4QC7HV
f5zzyzExFwMnJGHR8NroDHZMdKuxwe2zgljuVqfjnkygmDLmX7SywI5C41UB/7bNyLaiM7uNtxiB
Xwcvl9/DRLZlbOSxkOr4HjyVksj21BoKfQujvm0EFJMIGECywGJHy6FLJL+HEVW2G5R5xwmr2Cy4
rRsOex7KP1aY2NkA9K9QOViRo9dMe+xXGYSFEQMl0kfvW4aWUmlQFkZ2/TBA9yDEnkH5h6OAc3Dp
Z+RAH6HFA5tabEfGnz5aac2+MKiBZuT7x/7GJkV5bSZRnqcRFZ5LS6OQylJRl4PjxaR69kDNuPMO
1dY43jdzY6lAsabOtNB410Mr/tJMI+ijEdfx5BQRjzlrD4XhTGFp3bdyIz5C0grYj/mOgRH2AmiL
phn6KZocLT/kj5VTYFRpsZZaAhjgAMJ4EJwn+LcFs9fLNTMLgIACm1BQr8rhGgJGLc4wOt3lyCHb
NDZv5daERxBn/bS2FNARtB9LSa3rpbu0Ov/5ma9E58/UFwqs1rJCxXyXAVMzUEV69qOINuF6YZBz
YHJ5P1yaY3aKPLeFKA3MTbHtBa5cgX+meu76rfcYJ6tW4yxZsriZZTmAnGH39X8zz+4gP1ahn9ik
k9P80U89EEc5qsA2NIOqlW+DUCJEAL5UPVhYV5ZctSnR+5Fn2eRkYUFl/q1UX8c3Hrmgvv97f3i3
LUHeFR3XwI7ojL+U6zbBbcFhm7RPEXfivY+g+it5P/kSA86NhB6WcdYkB74Am/VX1Pds1+hG14bF
GExO1GpmGYVWXIYEFy6HRGLd2WVOCy9B67EzCtxD8dE19QKnsXB9/85fAFkqUZkxyiwifkoA1h2b
ZHKCTW41gZkHa2DVKst7Ch6NrUefwGv8EPzEr/en+Dp2m83OPS+A/INvgZliMeUb3vCxf0egOVTg
KVbCBD0E0jQJLbWt+Hjf3I1749LevORnEy2mbZNWOnzRyLvc9FR/5hT5UzQxhzoppg3yJQuXxu2J
xYSCnR44oCveVlBEpLlW5OCwtEFYYLnVAaDD+ddGJh75jlC89Rdux5s+6Mwk4xT0Vhpqvy8mh6fC
DkRoW2WjkaVMBAuLwV7BVP5jhWVjrTQ/7oIJVlorO4j0eSIBndaHx6+OvPvoTsc7nSYrMPaZEl0I
v29u1jPTzE2soZe0iXm4gGYqaSijBj1VIAU5oPt1Yb9cX5GXgxSZ/WKojaDksCSDsFP0TTWdTGWy
Y/45T95Aq1QECqi/VyLv06IQNngp0LHeNO2Co52j0is3fzbg+Ro427ZVnen1YGATGd57aHzFw8K5
uOnpzn7+bP/s5+sTupiCoJzXMi0ede8lkQ5iacby0tv3RiYHnSmAqONvsBjj3XlpKasUr04q7JrB
BqXLy7QeSLFu1omp2YeMSFuBwhHY4KdBc8zrovVb1+W5dWYee7+tOy6CdXWr2Kge0JRCUsGt1poV
0oHiA6hHK1N2I3CKyjuk2MlCKotF0fweG0DJ5jgSj1bVYDwQ6MeE3K8x1Y1dW9wBmFPLtxWztoqN
OCI3CzhkoxGknMXEhh5oTheTHbfcA/jq0FYHkRuUpplJQPlrrLugm5z8pWlp/Fg9Z0fxU+vMbN+/
ijt0+0J6DNqku/6w1Ket3lyAM9vMRtOURM9kvp2c0irJCAxwtamOw8b7C6bPB6RdZBM4opVPP98L
+qLgFdTSb5B9WqfV/nTSSUgN+piQT5++r55rsgHVEeGAe7I+HZ8OlrOv9qKt0Gb1dOp36uNSTHnL
75zP3Owtzo5JOyWamKeYObCqO80udSDGseBw5v3PnnTARYFXB58lHpBM/FjUWTIm9QTf7Seukgcp
KI9qfc3xfALk4cS5aY+eTymrO5qrINjQ8nKTVm2E8pAv2fc/5pbXQW8cXiBAl6G7hLmcG74TxjIU
Jycs/2jBIUsWvOu118EgwboKkARQqzwbcyQA+HlyoOhOI1OAyFonA3H4/SHcqNYD+C+CoBHbHdkn
NsAIxVpOtD7yHP1UvvBgvwNEkCb2QHlb3IymSsDCl1j9632zN9wczIL7D3h3QZg52y93ihKA+q8W
K8+xi8CaXtOSbLov+RkhFURyVwUZN/Ir4P6gnAGVCnccFl52Ny5n2FcRWeGAw82w9Nlc6kt9C/Iv
Z2ckVN2KL9w+/si+ByJujA/D7c38uTw2IIKt1wqVjvx+qW332smAiQBU/LLOA3UtsZA1IJg8rxBV
z/FTEHJAA2E8KtwRCTIkNHtx4Yn5m6a8PDWX1phTIzSFYOSK5qFCnRPuEH5yZKbREVe9pdjhI9ge
7XilmgNBWpA8P6qmT477V6AW9wJNj/1msHhTtLsVD1DAZEGIxry/H65PErSekTpDjzcQuwBsXm4H
I5hiLY99zwmykshoWF4SW2F7LHCtXFpgNhyICROvGTjDkVecrbzVq/xUWPWpezVO1T5/ylbCMVjK
Tt6Ipi+NMpe5l6LJFYTpnlM/NrsJvMyTldGYZHQJVnHDUyAdAko2EGBBLpS9NPW+CNJBx/sHsvJQ
rdqnlhQ/yEIMT39/oW4dXIOHfieMYZ3E33D+zMV7edM3UAPnnBSsRG5w7DbSLnnK3YIn8obfeOtg
PzrKSd75B2/POUvMmexAUVGcG8vRQmuAdgcNxJcbRUjVbigLiXM4pOj88DsrOpJAo7OSapqXC4O9
ZQxBALJ0GCtS2Ywxjx9FNZ8i323qTXbE7bJO/YnoGRp3pwUqBdYdzOM6N8XslGasKjSDxr4red4G
qnbo0S85u6yRqPOhaRchS8D7S08U9nHJGmUCnWH0C1DzYHzV80GPzNBVNzG8Lbbo1/1dcxXU/ceS
PLt71CiB0L1cNqQipQxSS9gPEDN1RFrYiRmZ1Q4p3QRBC/RVrYrkdnowjksioFeHkLU9r/LZjlXr
Vo5adAM4BvSHWv9ZnVZ9v/bdcDMUf/0JnJLh9/3h3pxXhO9AnaOeg+brS4tjLnpazWFehWYlKmY5
8IR/i3KfaN7juNHCfxsy/44QThMVb/hQXCuX9vK4F5MpxuaZwuQpGXKz7DIi1D7SahvpFKRPYnjy
vbmbucwPUfKQaAWtwdg+k2ih/6j4EaeQ3J+Cq7iC+SaWRCYRhgryHJgDIyBIMB68bevGp7GHl4id
3EFDxL7dzEK3ZBGAeOssgXsC5ToESHNO9XI6gqbP2iAuQA0HOKUb/Slevffi0K406kN6ZZLsOiCc
I51Gm9ssabCwlGC4vWD5zDiz9kJftqNewHgJJYDUGnbNIf1UaU5jN3SUgCI4H3edxT/tuWOHTq6l
xn82BId9WQQSYKYZMBAfMyF4LsM9tpBydv1slbaHOngYvKMoLLVtLZlhDrSU9aNQtjBT/+22E13w
hmw48DsIUN+iPX9u1v59JZ0dWV4RwgwBEhyv3r17YbXx23ghofebfjkPiWYbkgImU5QQwN7FtmcF
0DnBO7sLXFBRrgpb305muq1dZe1ylvpduzk6GreGObnFAzhgDx6yNOs1yg0oUiWugZr+vz8wF9/D
3ABJpqNfBTyubl29dPoH6oAkB0UeOMve9fI01iY2TwXZ4Oq7duKWdOBaTU8Kcjv3v+PG4bn4DOZO
0I1Q40IR05KAdtcAtN2QHmQOrPpbKV5FyoK1q/otVkFBgQVqPbNKFJ79l2e1SgN05eVD6AY5RKJi
Krw2GRlHAg5fqAdMKUDDhSUfBgsJh7/jjjeDkuRo3aDr+8O+KsL850OQ3gUFJ9Ivv3HP2ZbrtWSU
ArUPXWN4EhWSSfveh3xuOJBgHR+Q/HSVpSfAbzcWswUVhFBgAp9x8Mj5XA5eGNBBNhhjCOIxR7PL
AU38dqVtI9kOH4ZsLRm2XKL3HCIi376dkkB38B7K9YU1uEquz0M//4z5NJ4NnYMWW++rU+hK/mcv
1LQAXtSrD+nRA9nZsGuLZ7EwC+iEoS2bU17vT/yNuxKdnzOGGqzhqLEx/nKoAnBR+FrkxuqrDrpa
D+SxgkfijxyKayH0+bJikUXnKq4DLgGuBS25IjK0V+1CUDYqizgpBzclORIk4KylNVGpaHVHlU5v
+M8fX8f30QSDMJ3Ia0ViE1oyyJ8UwDFMiFZ+fhWJJjpRAIrXLTHMHg8javII7ne+WSBRBiIqaPLc
nys22Yqnso6nOuqeSEypIMm+XKipMOK2BQTW7YrnkPMJ9J2VYOEgXLne2QYi/LkjHyxObAdhEgSd
7+Xd4LZaQXqQN8ZoW70/DIFtU9TmgSC3xxtoGZUwDmbR24brEyMIRnekH+6uM9f0rTKnP6CTWCPr
KdKvgbyG5CPFDL7JFjnYmQlGfuB66eH5AF5UQjYfz5s/UFExX2cBmqeHB4mYW6ej739Tsu1tmajk
iNQQHrAJXc+gmr2wwm8r829HP/+2VgzZv4T29K96kNGSJeFfvztbwf9LK/tJJwPVSbxJyB5JNuWA
FP3KkVavvfmekZOTEKul9+fk6hgwM8KEcHrFA4k6+piR1VQ/K5zJ/xkybE0eHCUbI1vIB0jzBF94
nktzbF2S6/K+lTWY27kfLk/NmLzkZON+f2xWj67pHjaVhb8ca7v9XDk/1eptbd4f76/u8L0vYN5W
aThEaS/gC9SPxqwclW4+DvaPbR8t04LPJ09WR1YqWRFrbe0d+rJ2LEKOZEtWn6ZOl7bkLY9wtiFZ
xVJ1lGVfm/A1MSmtN40uUrMurC/L9d4FahgZPQw0ELcAXgGX3N/2h/ujtha6MDNs+s1k1Tv5kIQP
6BDlzewNcub35/w6JmdWnXH0ta6DI7zER+TFkQc4F1hncW6gI4jRoaMcfHPeLgd/A5pEfWB/UDqO
M/QGLwV3S5PNhKhZ53l+JuMz7JcMh9p9O+SEp7uYuGBzoc8Eh49iD7zZ9mOD+99ZWcftynl6lSjd
nR5wAr+Xlv/6JgalOqjcUW5AYhl94+KlZ/W6zhiLEMSMqQh8zKauT3WemeVHmL2CVT2vIzPlHRCC
ZKPbe5Svgbav0cxP0IhgREtS5Kw86uweIWI586kDeQhyW+ZsaJwW9Qo3Je4bB1U3s9n4u8zk9slh
MDOdKBB/g+CBKayqtb7BBDUrMNp6cJYmeK/N0v4buc0pW4L935gjEa8KxGng3AXI+Deleh4mlFxW
C1lQu2GWA8SMDnoXl1FseoXHrwzRayxR8cuVMA6NBUa65o+cicYGnMTpPtaSxEzGLLAzXQytzBjT
VV/nnMtrqm9NIb/ULXJ9U+JbZTDkz+lVZKuYnT6I8qTlYlS7Rf7eShBWTp+iYanh+9qJzkawUjOR
rYqnyuWmKTUjKDsDRtQ5a/uMRvsJpDQ6UZe4wkAeMP+sS3eJ+gL2hCoB+Drvj0tbQy7mpVRxwzOi
GnCeJIDoTZAmgbq63PrCpy930Z8pGBKeQtYHLakc1/yMI6RlV2hN8qC3OqaZU/XgSzVDiM98VFkp
7MeRC//mSazO2rO9gaexhN7HpEA43hu5d5iQ6nupsr4AR1evgJakqzqgKLuK6/y1hKLKqudEf1gJ
7ZQ9ByBMU2ikBgOkJ7wEQBsF0oqrccJeIt6Qc8ImUbrktex6HSzYUjWgIbuXm+9yiPSXKi8DaVOA
eraloG4EQbGoJdMLX9Z1DXKwMs3HwlGKGuREBIR2fPQ3kDTPR4+f7kHQChDTup/sXFayfBO2Rjra
Yaz3Ilqe2zb6GltOQTAnSVVjRko3IZIIR5DtqH4zjRUZYykEdUwRyyDeUQO1NJM6jJS9nOt5uqmN
DA1xQhGCJc+TWhBBqUoyeXScIqAv466WeKubNcOoVMZ6uhIntQ3X+BTAbzg/b74bH7sHKGU5Tyiq
u6BsT3hA4nQNPxjsL2rzmuvegEOtNKG6k3sOfOYpKDU26HIeHsskrtCnnyuFEyRq05ldIdQPQ8r7
r1OUNl+VnIo8zUGq64pRbDRAMYEyqdREo1xFPJ9zJBnlpjeFsVNMJY/B6eQXdQQC/UKPQT/Y9tXP
ALIvwVS0vEpM6EOVuKCkMYrsMZRiD28/XtkUTSr+lBAc4VaZnHGoP2ccOExyfZjsTJuXe5BaTSF6
kjYBqM+4xl9BBCJ99jQe/UhiqPigZoqCijMbNOtPyNjGvUwbI+NTa27pcJN6Zubuq7g4ZFmQPClN
kifER1/5f1F0Zct16lrwi1SFGKVX2JPtOI7txBleqMQ5QQySkBAa+PrTfrn3IXUSNmhYq7tX93iR
du1de6TFPut+pNPDgShC/KZVuOsY1p52mmR5ujWGu4cQs/SRAE+H/+Zaj+Su0HCbvButy7eLxuTJ
1CadVX8nbRsEhwS98HNOiqVobcTYsy3gl9EJX/XxtiMueW+t2TJ64uUs3rVk+zsvPAaSJrI5zGZX
EeM0WjH3Rjbq4RlYH/hew+B2hJrXuYX9ATu8PC8rDHJPdek5kOpytt/mOW8ypLRweOATuY3FyfJ6
QMCXB0IIzyyaupQ8PEImkYl/FcYkYVliU3VdJ0FpV5BG45/MIIRiI77GRVNMPJz2kUEpXxx0T/cB
ac/kscFsLHvcCObWzlSNGghGdZR5BybG/47B8q+xz+rngNf4vGeOXxcFLXMHM/D418MYEblpIyDy
jmYHuLhRu+LtKMfpmySwEx+qWvRtHjmwrN0P+P26xxJrm7jX3zMZGnxRxB7+h9kIhR7JwtBxmEZs
fYfbb24Lh1kiqPfdhvylHq5ecC1Z+dI226IxMxTD/Eb32c0dsGr7J6oY7yiRaYR5SSUeVCO4Oa/M
D7z7mFW7Rc3h8oS3qAOeIM1YIJnM252tzQ9iCmVvdNoXDxx26o/T0Utxzoz9uOF1RR7TRAE+wFLV
fFvXSu6fPMsXvK15JB9pOrn8u7hgYBmz73jQ8agX1rlK0hGeHmOOeFqdwc7JIRHuK5QdBoRIj+EB
GG1W6NUw0V79rWwfYEgRBMePrmsJMWJv6bcG44vpBAii/mMbh7rv2DRCS0Q2zl/VKOPvNZhZYDp3
apBOIj4+6sJHcJLNtMLUKsB05GOR4UDgubP3pMcUSjurGgeWy5dKnY/myIrbhDnNPzsCnBoMfvVZ
dS6oGcZPEMBuMEBKPbgb9IOhDVkxU2QFJHwIH3ioz5ROqULkEA/ok8vDrV0GQ8UfNXW6hC36rn3L
bcr4WcUhh/PguLHnfVKoMad52O9ULaY3IU1Drs2u5HeuCmLvGN/09cjivl5h06Zpi29C5suiJWeP
QvBxekbCy5CfyCbhZA0iJjzEfZg+8CGMcrV2qZfH7TC6vh6RuFe+zuQzIOF5eQ1w+oE5WLZrCqVg
+RFCVAwYs8Op/wOEdEhtQQ/3Z9sb7s6ACMbfEbLU16SnrWhzz6pnuKM60zHV2K+HW8CKFGusqg5T
xQXmlxqZ+StD0XicF74DUR6HuMu7suw3+O6wYVVXMi61b6fB6K92BvF+o/VO6utWpf4pUtw0XT17
/GhSyuZP3JSZn47KeNfJBTMGr1llwVaURW/Wx7it7HGtEXOEk6jR4lToJZ+7wIzbT3mohvSA6DiB
+OCMIhJoS4VSZzU4DjK9x9N3FOtz7WoomPAap2mBm2FExDIqDcRrIbe2Oh6kMEgjKG3JYFGeu2Ht
aA4UuROF3X5CCN286DGIn+jZwoQLmsISuOJjtJ+20Jv9NksSn2eINKeLGTPUQEvFNVidI5Fzlu2I
x4DnVoANumA59vjMqrt8cCuik/Ip428YFTlIywbk0JwqZXffMuKOX0OV4SX0eNHwZyOh/F34lRSd
wvQ/khBXmV+EAo7b9jTr411lLJJIQA+OIyr0PQ2vgOH5fJL7Bt88L+BFhENB18v9kOahefYjxypa
Zda4zq+Zh/HYhzr7hPO8gsgpa4TCtB4Wd9fzbX1jQ53BU32LBBLpZXDTtXRrqc7ZYId/sZrjepZT
1TxBUPSBnBRNmE9LIItrtzoYbNARarFTDzDUnkjQ+Y6g54ZkCGYu8K9c98FA75ATlDTRWuHu8S2y
J1JPqX/Y6C7FDYkSZLjGnvv66ql2X5uRqanz/bplF1PL2TwM40geSD+sf9VULS+p8gjpcWKBrKAe
1n0888EFeIEZXW53/ChL+UmT9OGOMCi4QsAGANCnLnJPL7Bb989L6fzwqovZ2Ce2bmL4WjmXf5NO
M3hcgzvbHmqXJ4/bPMHsCVN2JhvflIsZ0NyyB82EygPHjYsmBSTdoErtkjschB1u3b9rmIX/O/yy
KtjGlHm4QQU7Di0Kd04vvTMLaj3UoFDyyMILdMm69pd9piPSbWD9edaNYStGj12obkMOR9SXQ/Fc
nNhqFHq1Gb4er33s6XDKUg+r9qzR4TRk/VJ+anxzTKdj29fhegiroQCFCSK/Q0ODJpjG2avfZODN
8NpjD8mWEMjCTmFnIUOFNaN+QrXAmpBe9ax9/lnhqfTJN7H47rA6fuV9TddLf+B/gnCDfNYjWsyW
Q877o6Akiq7AQM3LRobjvXIZE2fkuclnCebwXnuGXsWPy/w69NUE289dZi9FZCCBPy5dlJVLzv4C
UBC/QHSl9CL7mQ0XJQeD8mG3lbhkQh1rJ3YqYI+/6mHqRuWNaDUqhkckccX3cvGMtWHcDEc+19hD
bFdbfEOLS6xokcJX4k/zQf4VSBQwF6l3+08uuv9mGk+3s8HRuHTFWDFkFjPM64FtssN47mVTiNYf
EjRvUh4eY7bItm6cmuHzBLURCpfM5F9wh9RLO7OkfuqEMqfduEdTkcaAfRTnA9b5csBbblkYBUf/
sfj0H3XN9Ezn/sCwn5PvHKfaRyqix8GILETYmaDU4N9zVdWoOkitdowWFOmRj5tA75IVhzznE26D
1Qn+vMdGvq2R9tdZ5WB0CK+u85Gx7wPcuD95ovwzIt76vlvKHmFhhbf0FxcZkBuxmwmfw7ESnqJV
Od+Qrtbgg+q9FtdmyIw7C7NHdZ/v2erPY4WQtjZmBxxIwPOX5WkrnQ2f8YpQf4/MAlZf4MIGtsms
5H6o0Bifqzibtz7fAYILhjK/PRaEELRERMzTbS5n8ezizJvzbLVAe2fgPYVipC/HU7XrTJ/QzBwK
pfsBogiAOqa4lkasoiNTw81/KTR458U2CPhkTqOcrn7im8OxhevnEe2Xtlc7VfKuGuw43wriy/yU
Z3bdnhtoMyU2Ju6s5VoOxE8nzHvD6aVZiqVT2Q7DF18CSsmGj0ojLxbUaFlE4mOHgPiGtZoyxGri
7qx/7EpV3ws3oeFYy4DMXsImA32M8+Ez2S2XbajnuQIHAKkd9P4+2i5pRA+2eliPc4WTGkHPFoQ7
gnQqBfg9ICiirfNifxgqTFzLSuJX8TLoT/k+So7KirJ7M+4RSskaQtv2YGQ92jnjEWTj2PwY8hGu
XZtKO4S3McHVvyoVf4qFLtd2MUMNYmqv5rotNzkjLHL5cOwEM5Le+6FZMrjP8mU6CVd7jWmPVT3r
eSZ/M7Y3wNi4l7BAdHZRHbzpYF7ssZ50x8cRXmWVLZ+3JTh2LjfbbK0hQxxaK/PmkQhejV0qQZS0
GNoGP2LciEo0QMb+z4K6gQ9E6csHgz9D2J2vlifMmKFtl8Us//N5mD/TWQzqzFaLLTnVio3dgqpp
6JZxLhr4wDcVZigmhWeqSp++ZJmY7CXLcdDgRDHNV6w88eqDYMDqMjGQE+ULvJ0XldunGPVgz8uB
iWTYUuEF4O/Q4Yscymw6D2Ye0UJ5hmSdI5+XLqtXFbo67OrzXoNcGOgEU1QUbseANjZ62IT7kCHD
E7MI312xTC+w1a+BM40ohzM9I8tPfgSFIJ4uM4h3wm5AaF1J8bJkvs7/TdJSBGdXA45B4RlPZ14f
4j3t2/HixlCmU9ED4sB/Mk0PeLMWHre01p9lhaYVb70hrylfyt9UFzo7Z3aqMWdJ56I+5dAcDC1F
WN4bTusoT/Mwze7WNyLVJ4bO7idb+jJDvlstn+R4xPrMySJ+JnSrgIX2ylWtWVEOwcl3YU8YzFVw
JFgSTt3ckpG/hGov9LUcZwHrxbrK9nPYqxH5ejiCbxJMKpT1Vi+0zUs2/KRl6dU9mglNURLuwC1H
RtCuQlh5IMygX4w+N4kO9DwU9Xxbw5SaM+y9xLtZvPyigUeLW27mwtyM3Mz6uvJhwWW9Z5vuglcQ
kSxGygG5VcqOFyYOV56YnqW/c1TaH/BMZrgZtwrmzFKuR/dxhTZteWQr2mAkAYtukOVKb8cSzXxF
FrArLlSg3mUjfHE7DdOYA5dHQZEwTSh9qocJJ3dU2fZkc6pRXM8kx75HWhTc7DTJxSdtqd0fKruj
YcSIIPgRCGQ5an0A+DeMHYsDPil0/zgpc0zJrqKEYbJwsljbGksQUHuceryuvFz9aROxZJ0d0Qec
gA2/4a+LVwzbAHESQ7V/P5jWsXPGajRjBFTlkyTZBgTGAY5qecR0x31R0TiionKWnRCk0WCmCysh
76gtB4r8CswltE0zIctgQPtscEJtuXqop7zPTjoLy+eCS762aI5w2h2ZKosuFEM5dUUzQO8+b4Nu
zr0+ZnisSGWgz0TwCMXRNxbnQKf5eFVBo5ZUH0MtbSp6YrptqcEhAGEHcc/QnvyXHZr8PEzl6KVG
de1wac5lgaBkTLe3qt4df1rFwHuA/XPztNohcMCEkSpUlzN+BlKU4Eii7ZCz21JU8hen5njLSZ4w
8eFJ/JfLI6KXKXYKs/ISbtWsT/0LNwQrPuQz7r+mGHCN71AUfCcT8+gvqhnwFwdkZbCTVbqsDEc0
mvf949Q7MGd5QT+9Qhy2lFv9uMPgC17oaWkQEJKPOGN3RL6z8zIRJISI1OxbF6aYsW7q4f/RiVi7
n8WmYJMnpsGWLdproD0i7MdvFvbir0pFDfhGVfmrN2mDMdmG2gh2pyU2s26ELmAtr2fcobyQ736u
uerqjwof4KCVOMC3ofiQY+hddc5RTAMsfME5FkY0T71MhKDv8g0mfPJZP/UhsePMsrgOJ4SLFMUT
jX103Yzj4L9lnXnW+jLTj9qqAtDgqLfvOa0W2MVmh3tkzOjxlDRwmnYUcHV95PNci1vd+I1e8hSK
/DIRDz5YzFJhk9G+8BdwPQFeJNWH99uc22w4EU+L6eZxtn/h1bSQUz7WAJgAJTVjZ45Kj09VItP4
EIpJDe1GKRxUbEC6EaKr2Fh2yezuvRCOrqcK0Ao78xyC0G6lcmTw1izzPwyDrvg2x2w8DNptmZ+P
Yths520evjPf+M8ScbW4BWCtv3f5YOwvshOO6nXbK7h4qwWBnkpMiHUKdK1/hOoDgoxQQt5pTnS4
W3UmTLcmWugzUXt140Bz0kliLIC2apD01uxoQM6cL3K8qiQla0H9cJylA2GfjSMIQDICVZVufcTR
cEK+YIH50IQLmyTgM/tglxcj5wWQcdB1c50cXD27CYUVa31i0QLu1wUGdDD6hIySqWR9R+WQAVyW
YFYv3FggwwZ9mUDcI/wK4S5N5hPEnBKYnhXlw1aaxt6G4aO1MHPEFutxRUDsDkATerlGWtdRExtz
2lUef01YZRoZ5cuMondlI3AtLtZT8Pl0T/ZaEohlSAEQBi8Rpu0zbkCUWeX6gBQYQDkRYOlnGKsj
15yja7tZZMZviKiMWQD2LfUnJ/YMj1DtEBTARAL2PIce35lgOAOHlL0B1JnTicIMEwWTwtAnShmj
EXSJcUuH2D5UbUCKHPtHRw4TdqL9ll3ztcHVOiVI/U8w8cjUDYWI1B3FGn33+FyoClIpmmuTgAv/
2Avb/0ZFlkQnpjgi3XM1a77ddKSIcm9MJsn9RJUJl8Pj/1owSeDgWLGbHO4+wKY+/G4YYKG0p+YE
dT+zl0pt9ets6HwfhqXGmPFamgrplJiRfRt8nNdnsviBZm04sjFv2cSR/RJnCKhNjCmBstp7hO4C
VemArxRVmy3aHyc797C0bQAR/0hjRIWk9RReEMvd/6jEUb2bfjrUj1mhzPyy4Qqpvua4tNPd0c9U
fMFTRmSDZVuFqw0+dflDVvV5/ytoe+CDKbN+omuQvlN8GXSH/eVhblY0BnE9cAr5aTE4hcVQKvbV
BIZxgT7zEsVJFnv1mtY54FiTEi67KI3SwEK3OC1hnsC2GnaWfcZK/RTKuOm7IXeawuhK10a9LolQ
fIvV1+PTPE0TOVUoc/GlrR5flkWPUGGhW/J/FzU5BoAcZAHafIg8ZP3JFgpRQb04Mnnpe0F4h3sv
wF1k99Ww37uJNDkObCXIiaBaDfewB6HfgI67R9OggbvOqCIQV2b9VD2mI9g/w8JswkC4Kt3nYsng
klCIJIFgo1tE6801A0uPv0neydl7c3N1jMtp35ro7z3YKhzTH/4SqNzo/ig3m9a3LdXLCORB1xjf
BQKPyc9tLW9L3DN5c15Dn9xWLLr+CmHvTM9m6hl8/GCWIJBQc+Bz7Z5kP1Hr1lM7sTmD0weTFfgg
Whwfz4QE9i6sGSxWpA54vF3WzQMAu207ozKtYISu9nprS2qh7iI5II9udr5eXyx6pOU8MpyjJ2Tz
9OYCi+yhv2I+pPhWNqhS8NrYSE6jW9IvgURT1JD72vf+fEBDhnjZ4JfpzvGtVA+Rsr0+iQlpead6
dnL8Hg4ciXdTj/KmB8aXqKAtrglX/VdkdQZV3UHrOzeUrm65LthPTPnSH5Jsa/o7uqHp34HUxeYZ
12uBJiSpD2WilSiSBEWgVKl1A+5qXFDFKiA1KO0FuW1lqQF0WaHhb9oD2gIrALFiigDHbMmPG04q
m3UHR6rIP+v1IR9IJWS4iLVRTwgzN5DFkaNAlWa3A46CwuZLN5pVHS8z6pA3MqHA61JdL19BooPK
gWOrTuSej9yz7+uSwwnJHKglDhhjLXfpwOfpVpbJ9TRsmW6utQy6euKBjvASWeftDx2LGorcFJa5
XRHkVd8YfI2fmrBNdZs2R8/1hKzhPh9Vfl57lHznQsvjIerM1u3Qc8gjSyQ7/s3FnDWPXps9AxYF
IAxFah3rDgfOJuAB7619qXQewXNomWHAcppR7A6zLAFJRyaBcDom0IrkmKrwSh53uWHTV/Fhcn1e
SA355+4Rt2F2nV48quvxDpIGwAsKd2PdrqtGRyT6LH/Dy2Rf0GHEx9mF+pfn+FitLoW/NuPRs7ap
5fbzqLgrWlktKLmEqYsBq6AxEOmvowNAGmz9TIFjSuAFdYOpD2NYbAECJKQahJp8nQG5kxYqzh7H
vUL4AIwXB7TPfE3IqwCLUVo8jcY0SoM7GrvI5Onc4LT+GtKqflvAd18m71CHkczqrkRY5d24AHs6
rwmdXkdnh2cay8Ua5Af67J+StHBtuRr6YxFE/x7ymezt6qN8KVFglacdTXc8b7m1zwHuI8jzQl7e
931RKNVWpqrzIZJBauNHgQn+op7fRH2gKZe1ANVT56J/mxdkBYzqA6h3aLzPEaKHEbWsmcJJRD+G
k5+XmmM/lPaVg4MGRuXGBCUhgBTVbWLlP5KAsvJuQfH/+cAQ4eswenB4PTVIZ+qDT08LsYCgaRL+
99A3KPfFuEC4QYGc3W9qmutLoGq667cAf2AMSB3wqACUie+IRh5rlJT8BgqoQkEzyfpLAgbwhsuh
eIfOB8wQAxsOjq0/yq9kwu2Ojmlf3wq8SHjBS9zpLbESoQyVGvPf9b6xz9tiVjAY1Ji5I8x5HGJF
bt8cz/pnWsJ/gbmDf02snzNQOx5m1HS0APqXfQFiF0dqnzHWVk1nnI6oSuQwVN/3PIjxahrYvouy
yhDHAx7qUwwKAVxkTgjRjdyBndHl5G1XowK8i7yUGmaX3P0dGnAgLcBP+a0eqAIQBtDwBVYQKpwh
/d94N+uUwdaOiq3oqgVFNHoI3+NLi1TcN7B8m1oTR/8uMoU5SlzKAGppFUy4oYb0JUB6UNkdpuUl
SLO1jNNl3frsi+lN1rQhAufqmI74vnuZBXe1K+J6kMKOmaAYcgku2S/x2+z76V9YuVHdoFwDFmly
9VdFlC5g0VboN7D9yKTmAT1wp7aF6St+df55EOV4tFsY+XUqUDGAg+gx+CzH8cWaI9/uzOywqEpk
HWk0iXB9wyZP+raaCXHRiGiZX4XZDomITR7VudphEtVlRWLvx1Rg8GyXfXiBQGD+IvGYT/tQBayI
7YPVQFPsfmji9CcAA8Pf5MWG1hFV229niuNRzjkgHJbqe0k/Zle849VrIUSFiQ211P9UPHJ+9tNe
q9dYgGrDGkzr3e6wrGxW5t/RW3xA5r6BxswPSj+YXSwbALd8Qz2U5XdiSX1z3ooqQYlWz+I3X6J7
RjIdfqpDt5wuwCdj38VQxN+kVEpd0m7XH1BJoOphQzXWJ5SVBN7hwAPuQ55gqRnCAI9/lY3Iz5ll
CutlQsn72ojiMD8hOd2RYGMrvclrQaCh7WRDzIXEwZqHfeNgmusifayyyfjjVodclDfwFbkAXZ5J
ebevHkljsY5I8hCOHPltWrj8PmGrlUBqbVX8ARbr6DcM1Rb2J2rLAeqKABcf8N+FuORk0rTDwU1/
AoBX9dXFbczOiw4OL9DGmqCNwj8NML+BuGzfKZwbIIF21ZcMugCUg2O/mvvqQCV7ysEI/6wVqPFT
jzMqO6tlLiGZAL0PKTm6j/GGvqwPHYuh55fjcHBmKmfAU1c+0cVgviwZgBRN0P8xDgIKyNvk3ho0
ZQyrvcaL9BAuzh02hHtfGJMS4vAD40x8D4TeG9T29lLIHSB4KyejvqkBJM07wx83D+uYkbGzK1JG
z0hsYzvoiEEWpwPhcWRsE6iP5mQP/IWfcKaV/GHttwlBYMDPcZ70zZcq1eW/3aSsPztGV9oOaWx+
McRdAIvI9gxsMJj4S11NJNwmgTkRyKHRkELMlMECOW2lR66mdRqQAbJMyXauQsQhGwngyQvGk+vt
jGUHVABcdQkd3ZEUBuo9wUZVicgvhZ7H8WmrNLDRGugJlBAl1DX3qFtLGISNuodh61hCQdTjypXd
UpWj6gqbJ1SuhlWvGeUHwqfWhFay2swM3l42JqDZ4wJQWpHNywUyGEzJpxKSI7CejQJVtzP6bc7p
B8+xwGPnLqbQN61mvqY4t3nlukVwND87KnrWkgYQaeDgeDvA8ewP9nGEaGTdHRjJ6LbhBJcSlr7l
s8WNz2Rw5Azp1Drd2zGbsDAPAVrMQ0ZRn32NrrXDgdrsmJIaUnGCb/qIF5QmqU+zzIv4NISNguG1
4OeOM8m36Tjvq0ziS7RDDVejDQzUl6qA8E/gPPXN/iUATQsnVelD3OvVy/nJ1pnIrr5c8nDHbQBc
L7cpI18gqYriNtYLb9BuRvXINj04FOGE++kbALzZo9FZrX4pbBqzBManXMevtK9mfsd0A9JlX0hV
4Q0DZv4+iJWaq6ISGD0/svC1QHtWtwIu+x/mu2JbTjHxkK681w3wu4lg+lyTNf6FVgxwGAKEG3+B
zA8ZeEArC32Z54Ntlz6BbNVlCn98Qfb9Qkmv9ElplmJHDovgjVBqCPQSngsEC7q7L1L4fbh5GLji
flKhjw8Q3jlESjAws52oPOCIDBAUkEsZFO/2j/DFDvVHwBySzDEnJ90BRJY5u64vgxRA6nHRhuNM
5wpzE2bkH8KiLNTpOhvmfqLLGZ6bOIAPyZtxy7sNOgYD5AP2W2c3K/9owfMfF0nMMMBEAYXFj8k3
DhN648r6Cz4yhHBqAfuL3LR1cKc1rJpDVZEfHNCH6s0nPiF3uUU8VJjOY9RYTNIVEaIya3T8sUCq
iOQ4m2/+7cCv1M9bD2Xeea9kIV78Dvb8x8DIXEKE1sPAu6J6Qc0dF+mfLMYGHg0Cmtx3mh9+hd9S
bbDbPC7frjcjzGMHusHKdh3gTcrbHsFw46uUYGi6vsR4AWBgkLsAtcTRPyalS9BFTTOLFjxGre6g
lYzlvdogsz0DsB7jZd05ZkH9yiO9oEJl9RkgjsKIAT55f5fGwT4RkFj6ljDOMr3uHGDWW8ZWkd8r
XD3i764a5h5owthyOzVZFW8pzPUnqhsnrkMf5dEpkShcSmsIUR77uGBGG6pKeFXtxwF0ThB2oN8G
qTB+I1lTbEhsaDT/7Dhh+89yLSasrnII+f2BOgeGr31pbWfxY+XpcGECHQnByA5fqIXi1pr7hn2C
u1LDr3sEv3hbFsdnYKU1qrnObdg/VzDB294WMi/pBTaWUzqbouo5VplrIMiotlLcKxawKgNEVvFq
dFar/6jJjhF6rQJCN7dyLsGJbTqSb6ycZXWedtJPV6g04nwilafrE07l5csqKa5BTZs1fFnw8/hN
2bj0bwpxjf4lg787Hh3XVf84hx7lbZR+eKcEc9mf6NzgZK6BUZMHsIeIKViA98KkYRV0+htinSP0
YdOFPQ9Rl2BPgcP3d9MIYACKjSOCkcLBHZfzEcNCkT/GKveVgNJxH7QN+D7UmwyaRIDUvbjbkYf5
DiQiKNJCdFOkk7Kpr1sPDm+528EEgE3m0uYXojgJlyqrYMGe8okN9zXRLr9WSFn+2qh+PG4kTbm4
eg/+u91s2b/P9QB5zo6p8wUsCa5t3QKLAbALyQuaDfTHO8asGrLuJzDjUOMT72pcHxyXNcRpNv+Q
kmyNuxG9E/uAbQ4hAztkOf9RC/qxNuWGVufAfV6fSr9XgIlovtawTYtqeqh14x+4mdACJkdgy+TK
o4yIQpyQ9pIhnn28kDRDMFJUuiy7fKug+MUtiWs1WxPaAtujljYzWNirhvY4thJFj20zzxw5SaVg
er33uQCzDdAHNAYEWpiw4aA+z5My9fRz1i77pUrjDTAHCx0edBfctjY0zU8wxCWSq5imr+iP4HGU
zFTi6Js2M34GaSLDNSpQPXeTKj72sssi9v4kYw3aqo64pm1Zm87M1iKf8sgyh8YNE+D3ZCA5FsFR
AdzOq3k62rX86K/snhcJuhVF2Z3CAEC6kUNPoGTlgIKMlFXxUUFs6EUxfl3xk+ohm0AbuDDYEe3H
gPjJddv+SY0ku6Gepvoswa08H7oGWsN3lWEMuG+ON5wcmDQy6EOfCw4y9Gr6LX4LRGDAn2u1vQDQ
X584M2OPFmhLryMMPcJ1NMoelwXN/QE1oSn+U1hNVQuYB5XNSItUgjI9apCLdaBQF3Hm/lVkS+Vt
qHeKHw/PjxnoUBrh29FU5DdIFDdCdbfWL1sC09btfLKy65WDoswOmX+ER4aH+woqFHqjiXN4FbqU
EJkZnfiejTz/ie5s/ewlNN7t/6Sdx3LcSrCmnwgRBVMw2/ZNsg2N6DYIUQYeKBQ8nn6+PrORWhox
7p3NieNCaJiqyvxddkMgsmWP2tjcaWi374blpArhuFvopWC6drSCd23wFHppfSDkOMJYFaeIfCaI
gy8eQsBq501ohD40cHeHNNDjs0U/XiQ3wBROTfJl0YtFN1Y+qrKIb36NZmxoqQAtPrhM1wJ0oXHH
H16fzwwWZLKrsWmjHlXFyGj5eYuSTNz1rJ5sVQZyoITlXcA8SZviVTeJtSUANEAaUPqFtS5tsLVV
h2SXc8axp2QXikpXwA9ZW27LKiH7j+WKs9pz2xRIx4/FfrZ9g3PTs/OeuAZf3goRoFPUikEknAUc
WigMxjjauF3qW8veouhggTWlWrfCQo44uhC4tFgX/aBrdSPWtArdEqzCYE5M7gj5wMN+ouGhNhLj
rinS/hijFC+B4qggCMNKScLQQMvDmtI43RlBYKoDFHrwFMD/52vP6Qx08k3hymVn5LO9T5Gjjjcw
B6wGY0ZWvS6SgVpgsOsSHWsKLLR0k6hmcKDyxi++S3+0BOVkNu3g5nD4WRPoZK3dwjGXYu4FLF/R
1Q86ZZzmQnp++Ta4UiGpnfrQ3Vmdz2/WY3O028z/IavUeESS4537UKM1UA1qvxt+DPjXmFp5vlTu
0KM2r32ynGgDpm+tV8vyddRKqIVXTlazyNw0kmfICjsmSK8wCguaJXJMa5/D0fHZQS6bqPDRGq+1
aOT8JfaBbxcgUAmR1K1NymnmqC7fNO4sjyZvJ1hWUif13UVL8xVIvMiXxVwnzdIuq+ghTDUVfcGX
dQNRwrdvS3rKTZk0zWPMkB6mvkyQidu2jQzQzkaEr+z3s7+hBJ3DVREqoDndsMKX3lxm4lB69rSz
5yZCazu1JaV20gIvc+eZ8ep5s6bzzBJMM/1gO+F7CxO0uwyRkAg1+ISnrRRFg8ZfZ+OjYTjttOx9
II/3srU1/YqqCeAjx9YwSd9nJwbKyKb7IpxKNF6uZv6Ep/CVbGzT0uNNwRb3BA/jf9MSdeM+95vu
vUZDEa9q6bC6LPTFwy7RXoFF2mum/r5iTBGjpeKpiV88Z4iHDc+2ZBtsbeO5b2rPXacR+/Cyzls5
3gxVFGoPbYdj3w24OXrEWNrG4phIL1iAIsz9xsvCwN30SVZdYJksePeU6X+UnTUqVMCl/WQUunl1
aoPplgxhmtJ16YbdtOyS2b9vVJZy3rLT6E3upqaBgT0iYwoBh4KeLf3MDo8IMpNm1fY+UWWUHbJ+
hE1xydirKESX3uASKS+UAtFup0K8d04fn9MmthmfZU9AjXlOu3a0gpmx0ipKRtQwg1GTLl62vrW6
OD1qEIxRP1tDadVL9CHh08BgLIUANkkijgQ2sjWdcXFbeK3PoeZEoNDUVRgwgJPzl1Ko9jv1czYe
qkyD2XhD3/lrQ1tVvE94Cz9aqbLs3RHYQcCk2HlWfTeAVthac4QGitnDq0ZGcbt24ybKvvICY6TZ
dKjdasQCT/otp3Gxcm0n+6o4Hk9iEOM7GtxMLv1Zol+qzV42y7kR7tdutGu5adk5ExpDtza+mNnF
JQf1zCldVmEwfdh4GE6ZQmv2oXU6GvsGVbRYoddL6tuUXMH5cY6gMpeJm4IqwPKCB68x0RT5HjQ5
bL5TBjli0/ruaN1k41iqk2Fqzb42zoO96O0BfkRqbZsoHcwws2/bSTbhCoFg55KP0/bOg1SjQ6xH
yiawmzkXGL4RDQlaPGX18VbPzZBtYqep851sosK76TmijT0YMQQoU2Hh4V3Tac0Vp2MsNpEl4ccj
mjEwDz9qH5ImoFsX0qmfh1i500K5PoyviWbq0Q3axFxxGOaEplrY2pFWxNChbeHXbO6zq45qYsQ6
5ZR2+g0SbJNfHU7I4pnCMSKwm202DcjwvtzW2qicOz5HL1qPLX38MjIBwhc1Tgtnyz44d8sC/6yx
C4SJiq9FFcbjzRSj08VgvBPiUD/mutXdfdDktrOuBhF+uA2KkySXebgayjD+Ho1OaC+i1k6Sw+hN
BoAMlqz4ziIS+QNkI/joK48WOBuF9B9yun2B1ARFW7bNoMuQGMMUdo8h/iekGHHRUH5KObIWZy8U
myZpp3g/SOS/7FMiHlZC2/W0yYfGD++ECC1OrsG31JnxKDHz1nVz0e+lrtf4745Br8BHmk8vQ9Vm
5tY0NYJ3P1SBede7M+zPWM6TfQgdBDAb07NmCg3TtHpPrUtMFnWHwidH4AYKVo4q3spkkgpBQ2Uq
8ABHeqQ7pvPElQxExmUROMbBNIFlI1avKbEhQ0SrpwLKsdwUAALzsm5Ci70hKLLvCd8bekq4U4/2
x2y7dWGUmcE5dxnClIp0sL96md1gBgrsAfcaM94b8iuaeAZ/phYbhl5/KHiwH8HklJgILYINH4xx
KqN4oQw/B8ZQk37K0lYEFOGGZVS3rcgytqg8Ui8a0xvkUS+qt1mN/ZMWU2c/BGPEKKhKdeWrpYvO
WfZFO4iFZEys+8pkAYVyNEHNu7DiseADnIcaKDGlmLKWwygnf2P7BGHg1fHmajNOzXhrOZr2B5na
HJ8GkCqTljkBoelIIa6+OWoGOG79qmWwOu4Nu1g3gz8/T3HgnwvMSpp62Uq9gwCuLBj2HLbRXW/F
qb9GxZVkB0foMrof7XK2NeVTkBQoGSivJgSU1ejfT0ic+y8Q4+ZbI2CI1mR4GPk6btG6sE3HHgct
+MKwiMqO3JDSlPETaXNZv+tNVNbQPONYnOzQuvht8NwNNIDMyliHucGpEeZx+g1iXQDvIRrogrOr
CYt7zH0CI5d8iZwvyKv9t7ZJi6fMg+PBSVMUwLL0r+amyQKXrymMW2uJELa9g/qle20qpziif75Y
q8fGGhaWOck37Ym5OMN/Uj2NBC1HK89sindwK5tTDC4S7U8nK5wTJsB776ZMRZZz4uKZKC8CZ5GY
g3+HHgGqLe+8BnUUTVi+jLIkCziXFdx/KPmvP4F/o2jvgiJVm8RFqkTVgdCeXaw16xXGT7M4hMy9
NNcJFS8iGD/vEUXmwi6GU0TFmOwHL527rRClfk9hr4lene2pp+83+2ThpXH9Y5Sj+x6LWrFNlGa6
THs/O1fh4L+aWEHePSPVCBEj3M4r0/MbuSq7CnuoNqvsXQ+dYd4m0sQngZQ96ddWFDT7bGgl84rR
ysk7ux2S7jXVsgsXLGGPmR6QqXrluQkK584xUP+qwCaRPy1zGy68Hv0XymoGiLqYEkh5CiN8aSj+
0UMG4TTyhrwuHC+ejSle8Oipt/qslfUS+3crKNIl8zdVU5jDW9fYwINMvR+jne8oB89ocHHeQSZR
0C8NKKQY/+OEv8xCxH0vdW8fQCvaDow1b7+Vo+/ht5EgocBN2GjmH9RL4/MI2dZtIqUoRzeRh362
XNBLDSvLjXNS3ujvaL6dbOyWfhIyfqKpq9JahbHGZlE6cfFYBW6skI4Url62fVoT22/2RoVeIyzv
8W3ysQVWL24o1EN/JYw6fmTCgWPczlZh6lU6duF0bNy4oPbVKnBWASB/RAnmslexKBB3aG22L4zS
atxl58H4hUTV9DB0/vgSJl08vMzjDBitLTfpkHZdPtMhypwfwDW8hxT/ZbgTTDil9mZZ85bG2baW
kIeSN+n0TBVxUGatvNoxyNoYLgBHOF9KpTqyceo2AawmgvpE3E5JgLXdKhLnqY7qmvmNvoUQx42i
BjwtMoyOgURd9wTxW6LJyfEggP8nYbjyLD3cMh4mBRblSZ7ozrOT24ZYikCiqmIpq27o1ozOFv2i
ay4uaWkIKN0Eu6ezgNa0bsFGuvc+M/thMfbpdCho+hIOwDAct2V/kWzCQov7UfBQjn0LY7GHVusV
IYFN+Q3xvKJNl7I88gDTEZQObSs0SGLrjRlkFTxD75gYjJA14pGoZn1ujE7lqyiv6PiNgB+xlo72
v9p2h90AKBQVeuFYHaV4RPgskztnPN8sh6JGnXCRdg5GQfso/FJg30UkuATWDF5cL3A/SpFW/DOo
9kubC3FHG5vMywrW6TkKKZmXzjBXWAe6MLtvMLGZCx/VIigv4NwCOTn4CocSml8FzPyN3beONijp
sQzySkZ7MybhaC6knU+s9yggCpxqqfMOySzac5QY0zm2zFKsoKiLeusWwfizqHGkLFLZwh/6tKhf
4DHUFyxIHFO+nWdyZzao8G81zOW3IgtxLcyZ3ct17MbZA7GqPS1/bXdHqaDpL3IAjuGxqYtHZ9S5
tSYlDeVkNI/pTcicNhx5pSDXxVXSo/k37bAs2YITFRzYgw3EX6G0fLQEppGodwc9Egk4uHya9GuC
IhLBIl9EcWM6Rj2stJQBxpGIeQv3QtCHn5269PUNe1f/k9QBp76j0eribV3I8mVkCppE35VWzVOq
nMrYJGXuHxPwSc7WRPBiuRFEdb0AGiFKwEaKoFIHQo82tXVuTTyRNXanfHSGdVGCZD7PhYzOwwix
dwfUKR4y4ef6Ng1cUO3WVnZyHLxG6tuwtC/C7C4w43U+Ur1jRMrmb9iI4Y/ocyhsaAMhniGKoze/
oXbi/wjlT9sD1+XtxhVjEbkM1G6L6HCn58EPlmVuhSfCpZJu3Y9Bcz8YTFHeS9hi8zXUof3ktGnz
dXbMoUan1Kl44eSKlhXBQtB6CCiKzIgXXRYwh9DzQnfaa5GL+RY3TOXf46+eHu0yQxAxpjW2+0th
1t40yotHXmOOzQ+3B2zamKe+sUqVrhFQJoMdri1RcFggpAp3UAX9l9Yq7Regl5S5QV2bEqzeuL6/
jOJIv8++byPy7sUkFpg+kq96Dtq3gEqOBTg62FFGxKffLSokaMQGHGeJPHrsXwYj66DyOnbFDcyP
7dw15khfjKeovcsxv2KRCyK2I5r4bBVM1egsIr9AMt0DRFScCTMUYWc7AtcE6ZjuxhHU+ffBMATB
2cM1hMrPG6IHA9SwP43uEBDOYNPalKDuBoJbDJ0hsVRGiaimwKTaLkVdaXvn2DFKtIyewltNEHvB
snai5qnMZI9/rsMmBPPrhevesYWzr5tKQdnEnn5T2miabV/keFnjrstXpk5cl907LGvU+cwTpNwS
b6qfBXx0qSoA19QudiZ478XGpos1yIRsWD/jXCz71KKP6xwr3g05m8UNfvgQfXuSGcMr1U5B7BJk
V3LMENC0P2jjSkI08pBwoAUYae5xrsfTUeEieB6sFvFs2VJLLGzLGurHyQkc9HwzmlJ+ri/zZ2rS
LtmT7dV/z2IMSgsESzX7g/LsN1ka0zETEx9hlVQq2/R1p76M6Vg8ekk+A0kM9fTecVh/75GpuBej
VHcu48RQKzK6Jwt1v0DV6/mjfJThhIZQat9+yWN12QomLyyWmO7KnPdBqYcOEG3lIqlbknRaB1nY
KuB3eouJvehZkjWB4kon0XMbxlnyaKPngv9nX80fa2uMv2SFP05oFdvuDDqsFZ/ijJmmi4Tf7yCE
AOJl1BZyI0zsugsFAPnDm6gzV409p8d2CnHo4jhrULxgjXvKyaAL0ehaRLcwanTCZDMl+Xs7Kx/D
5WAgV+Vo/CpY3nqFiLR898DfSZ/Ci9ivMHOQY1AOwltCUQ8vJMRNDl7END2R1x8wfM8Xhti2lJgH
tBHxC2okFPVSzSnxqkR3vGDx6vWGiOKo3oaoniKE4k1Wf505x6nBRGY/0mf68bKwS7T9Imn0PdqT
MblBtxTxr91hLPcu4TLV3ZwX3a6eteYrgVJK+HYdFyE0xMALyf28Aq9p+2M2V867thCdLjxmHxOi
qwegbiPA0IOgyEU1BTTcPDk06d9wehTttgi1+ZPcjtpaj8x+YioQHD1TM/vo8jY6K0FhT6jZ3MHw
iVliFlEKgrdWVmUvvUxNxKdzA8bR03P1DEAG9ROFQ/nCplseR2oCsQSn9amWmqS7jLmPk2/sAJ25
wBQ2BncTqRUQxlYa3IAX23KHFLbIHhxSAXpuswIN1F3rUyYG2XDwHNRZbHmKFNGkpqRaJFnOhtPn
snG/9OSyxV+xrUTxtnT79A75lB2AL5JsxEeLNkMBWI47wJW63jVxR6yCTBFRLl0rZabW5AjPWs7K
G/AGyDL4flFYHXpYBLGdG3+QFOz1pG8vWPLXhMCKDImCZ3/JpBWAnY9D7J8qc2jqB9gqPGaFf4k2
MJLM1MfcLtts3XmlfG3TaCJ0mOrsFMI8UcsjfHpV5oSppbfKGdLcSKaSEccTLXLQZz0MQBXlJcjR
RbsBCs+HwFKosTiKXlPve/VkHstmjk4k96R3neniw16wwensscC2FxxdbyhNqrQ2xfm9FI4wTHEk
hIU2YlOltQx9pL2dbD7mgnl8egV6i1x2UfiON4wb5r32RnePHN+szbM/dfirtmZsJQWeHvyARfQQ
TCQs1Le+jTKYTpF+y47WLo566WFQwR2e7Jnm5xvMbZZmblCn6rj+6ip3FnSAqJ5WWdIrjOml64Wb
JGR8TrmqtGURS5r6VN8kQPWi/KmaqEaZCWs9DAejCpzgEY367K+tahiovERCjIJdtV646Gxz+mGT
3VLdzCEFBxSDo8qnIQkLdROzE8pVx/SJ94DwJnFu4PMvbm02ef+70RdDdLa8KYC58a0sIKFyTPJu
nxmFN29Le2D+8yVPBOBliIro6zy5uthPaojtXQvmGR2CgfDPG1L/2DOtZo6L1SBSb3xsWdMMIi49
18WbQSLCc91Z6Xzb+JkMDziM8FtZNKi4uOBEEUOYrP7WWiDIw5a1KFldkroVC8ka5EMbD4AnWHfG
DAL3xiBic1wIMmBYPTMZBeQY5YhzojaY+GOh0vsFnfdwAfpq5mEORYkkLjDNMyG+Gcr6bjRnrMQB
NAG6i/SL7LX71cJEw3mhhuDBVHPJQGMLyHOCYMQslBcplQ3nTkkjHoRykXnhdHZC6fQnCCrOMFak
86WxfUZwRqzxY2/0PYEHvO7gxpA6+DbGdfSR8QDmdYwwXAA0gOysO+0234p4oHwcnAQg1CtgkUJ7
4M9MwnnAOedY85uaIyPcWZky9A4Sb3zuS2/YlK5rNdu2Ccf+WI6a6BUfVcFjHwD0IZ7ACbwbQ4Xr
lPSfgW/Fy0g/7fkCj3PFCXsbewiAEE+yOxAYlIZr6G69m4u5rddVW1cP0/TfeWeb45fahopbaSuG
y8RAU7rLmOt6y3gIzBGkXGZ4TerOGXdhlcUvhI4kdA1dEdxhZyXxZHDyap07pvQW6C3QqiYSMfoC
ALerdmzvij3L6Un/meP4HrDL1AvaduC6RtCBXYAr0143ODEfIfIhqO06N05THAPc6qjAuh72Qfdz
GNyW9pQFpNYpqgpadfDiCpAQX9oxwiIaEvxQmd1+BEO59ecW6fTIjHYGqJLhY912tvIRW0cNCgoB
QVuzoIoxXce2ari1KGznO8sDDMWcrsN+OTRg06SLmDMNSUP88DnX9phs/caPLzatuhZ3Vo+7AALB
ALdTeuzHlSjouJb0vwIFxZSiyPKqBkNJ1BO0AC+XLqLGsquVlUXDDwT09H4hslNCMmOvc7ZV40UY
STivtxXRovOadDD5ENdkJqxI7ujvxeBDdHdhSOOESo/vLEf19qUNawfKOGialeeAOCOgE/qeAJgE
PAvjgr7zCBp7nqphDI8VU2dffDHpVWZZXf822RDfoOlTkFL3wtqzvmFrscsSCIrKUffBAnJHlEti
Qgl4MVOgyDXKE5SuNhEDyC5ozUwcm1q+qEvbswolOcH8YlcV+8CZwy9aeLieoW/lo6fEtMJa3p/q
XuebGblrhJrebb9j4kfBgz8EFJ6cPpqNGfBXrOnixYm4meDiV4YtXYBAZjjWsXCbawOXE9EdqJFR
EqKcwFyqZuh2q9D5S1YMeXjr57kxovTOxapIXeICAtPn7wMlSTkb5DAfapr2bxVmA6zqxpA+xLOW
FlY6zDELdMidDVuJwniTmvD8fGdBc1sJM7SYfBLo8kE5EThKKcrmZ2n26qMCGuYX6NKnSQcxmD56
WWhv7Qf1eCqAtoZFUoZ28MMVBkSSDUO/jcwsYHzTZLaPhEi4Cue4X9AVtaos0AvU9s3oaJiUppRx
tK/cxp9XAUSUWvudxVwdH+39rXkJGlpPVdyf2Fj7bA3dhBbNZDswtpfJbfZRFd003OIHwDYxkEBi
7usEh1hAU40aUDTNh+t5wXiHbyRwz+DXgYM7FmOHNwYESvVGzpLDaxgb6c4tOqxgiePFX/ENpOiC
m2BoT3E0us3B7saLOq03k4ODhyI+ZV1ROAfRhyO0CYaWJNugZvD5cIcMY6CJB/hbAgb8NcB5cUY9
hOabgqL3iAkKcDzy91Z18DA4GHu6lt7CHdxW+bqGi6pIhMBIAyiRoFRbhNRSxjJgxli20TmNEysr
gRtcJto2rJWbh354wy5Hkqe0jYuUiHA90mj6eejOyPIJMufDVz6RJtGM7q9dysTp7FPUwBnEC/zE
ycChFuPQ0EuTzbp4AAOacWgyekxuhjaIql0gM+yJUG6dvZnJ5nRupwHq7YIEW3y8HL8rWtM5Xia5
2X4futo+Fw651vky6EB5DhODBomiKl0RsmVGU1vfIrUpnFeTQAmoYGkYwz0QVayf0UzGGKo9tATO
KkX0gibGgiQEGyRXpXxOvN79lrPRoAGx4Si8uXdgfQaX8EeEbV6+GjRidDTh0K+bQmVtuM8Ht/e2
ZPXoZhsMFCwciCg5gqVIdaZQPLsBiZqjTrubqizwJMe9tg/jGIkoAKWOTftjLh19Z5Wg+68esi7z
3CJAFEs9T63/kKq2Du8CrJKgF8owyEmfucy2xnZrvJpO01fM8+VPe8w98P5dUGsofTwwFiI8TOKZ
U6ysMKrvW6MtrX0HtuATwWRZj6mVRETBC4vius4G9D3GxRBZQkaIG2reKN2PESt2F/NWHlpt0mUG
uiVqoPD8+J0Gc2y2xGZ2597y6madDG7XI1ZujWiPszgSS9VXE54urAimcesD3hPaFQZxeB9myvqW
KiOq98qvlY8+PaALweDrvrOltOQLtVB2pDlFfp8BNni2D4XWIIypX6uZA1Dhoivi7CaOU9G++4J6
G2wAH/y6SqbaPkrS6eJdlaJHIBiN9KiFBMhjQHCeRtkLQS1DdFHqSvFQ1Y2qTswAZsSEtp2mOTdB
jeht5pWJPW6hiJrdMqRdPzmdciGquwbQox9IfFsVTewUZ2DzcbyxXcQ/Rm+7+AE8pwoxs3W9Q6U4
yuFA6PT83fF7mSDObdOPT0Jw/wy4togwREsihcXxa12Fq2Z9Yfron9oD6uEuebTyYl2gxOOCSJzE
Yjaip2jON11l7v1du1zypj5JXzb/lk7qW4iMBMNBmBJy9RNqt/TUGPATmGo3EXcdrQkSWaEOORR7
BlYso82n0wUuAbbX+aGMS5aXSG8by+JVIKrBbfW5F3WHIa+nda+ZgKIRYsEKD4wXxE2AtCJgV8vG
utsYrvdWYlzbiz62ThFGhfCTKOI/xkeYVoCmlHn3niBC9TrJXHak6cRV1R2gP9b9tEuLH0H0SkzX
Jy/7z6jhy3UIe+dhk/3jXz3peTA7C4dSd/Dvx/apWk7j3jtIY90uPfMpKQ96ZUfbgjiGZcU0x1Px
2WSWv7zp365/lSsMABJbZCzgQP1KR61aJprKNaa+6bs8DBsE5juYk9jcxMEnD9j8650DYgZMx7a4
9+s79xJG8Ym2Y/6KWs7dcSY1g2YnElsSCAIOSqnwFfyk7QR2XquL8LjdT/ZPazA2qso++eT/fA4A
cEJcXvdl0vR/k+B/yQ7WLTbPnuSyA+zOKao3UGiHtH7499v+60VMhjfwfXuuef1RwdHaY46N4WA6
xT2Kvlu7e0idx//FRWhVoQGozKzr0eNZGdmt64T9gTDb58A1f+Bdv/dj+5OQ7Ot7YVlQgmAK9AJw
RelfrVfXCBrhS0WWUvKizQfL++LXn1zi+gvhEqZAYkKasKRmNK9mrpmqD5gsbqUn1KiqXWtMpe5O
5zs0Fv9+ZNeL/fpCV58iJbRsfaqyU6ru2+whC39awYfuTv++yl+e2G+3c7XUEmYWzLk201OjP6zk
ux+c5s+GdH32xK4Cn2Wc5XCVPLHcWTbdyebwmtbIwF39yb7x2b1cvX1ljGE8JnZ68pIvoTyGznen
+mTOw2cv5fITflmRRLGNTtDzuIbwLKMjL0WkD1PzP1wt16/+arxL3NtYrQRXIUlwmZuEZfivjnv/
//fmL6/tl1tJcAs4yEDTk40BJTN+ECKI/fKTz+vyyH89QP/vnVBY2qawWDlXd4I+QBlKuOnpkkW2
gDi7ES123H/fyV9fig8ZLzkUXbRuv98JjRyqZgainGJ18kmUTYkcNZPvelCfXOiP4+FyO5Zkg7E9
gBTbvlotXl+aIp6y/JS0d6AbSXPnd8Q5oyKc1dskQe3guUjJ3MzWKfReMwK+7cJfjjAzMQrMgDCw
f9/6dZj69Q+6WltjOzuTEfKD4tla54SgJdKC6o1W2lAY6xim8vLvC/7tWf/6BK7WGCMwQrcBFDr1
wdb6WpIvWfjwmp8+6cs7u/5wfr3O1UKbvRrQtI7yU0aKaYFyGb8d6iBC34ItoXoBBsxs3Hg4IP59
f/99kdcX9m2PU882EXtff7Gdn5kCd0h+CkrjhH0SXd2ZiD38AMT3GY/Zg/dBp9jfFTfuXUFoEzD4
Z3NG/vaMfce/TDOg2HPcq2ec2rHsJhR8J7WKu3VsMEsFf78sP7vVywnyx61K07XwGUgm+1w948n0
Q6SHbX6q2wcg3wWZaTlNmvkWLrx7Z0OsFoK+fPnJA76e6eFZTG6inHEFBZZruVdbQobESwMwTWeL
OA9BH9uQDcGA5rR/cIcns7oFGEwBbDpv61sfY52fL+8CAcxESJjagXpsZF988qv+OKOuftTVZtgm
yTQS/DadO+yX0/iUEIcQEDDWgV6Y1ebfj+CPTfFyMWprm3idwGJ2xu/7lSIDVBYhT8CLHkB+Flr/
+J9fwOXPv4yGIobpulMCskRiJNV0HmDxbJugbuPt31f4r8z57dvhHn69xNU9GP0ofVrz6Uw9tHD9
u9j5zj0fnWw9EN4NLb4nCKSvg0/e0//junRinicpwIKrtQHmSwJi2U/nrDz26o1QxJVxMe8FJ8Mn
DOlj7Aid/Gy62x8LkpvlMXpMCGTQCSXs7y+swdBSw+nPZ4NI6bbAIMGaRLlycOJP1uTfrsRobJNu
kxEZDA75/Up+HYZ6iGpxdiIC2AmWCtM96eEIpT6ZYP3Zha6fY1COmRPl4tyRMXAk7dcAriQ/l4Wb
79sp8Ff//mD+ej3PAp//r5nxr87oCXCBjngUZ6vJFnn7GFA/kZFfF/t/X+ePA9FyLxiBY1nAo55l
Xb0qGaFNQvcisMF7p1Zm27Z+impNsJIDPWOd+0o8/vuK1p97B5f0qG1AJWg6rje0Aod74wyTOHsV
6aq5Y3w0oet/KWaonoLUr1vp2NVNA2134zSz+R20r945oKArEmObY5FCac0mLuFFGKXF7diidSfD
Td6QJ7LoWvXe4nvBoC3bXU88xaKF+lgag3EsfJnuSfaM3zCax5+stL89SBsvDLFYfPGWvPoSEdNU
2FAscTaHx/ItzdgHl3O/avVRffIp/mVN09uSFAnOwnZoXg9ihY4xqkYFLC+ywzNlbpTrrpP5xvbH
pSJjZ8SpM8ykO83T+t/v7s9Xd9lGmGnus0l6FHa/L7eqySzGdozz2XONDRkIZIAYm764idGvNfb7
vy/23zDE3/fM36929Ugx+5ucfP181t8Qprdv83fzUdwEm3QTrpy9te8jchAXwdfiLnrqntSN3vz7
B/w37uaPH2DRftO3Sun+N2Dul5LfMQjwQYw6n4eb6AE64ZZhkcZRPrireauej8m5YLZrsG926QFF
1icX/6PasLh7x/YZKS75i3XZIX65eEY4Egphbz5HDRFOOKxuY1funLR4NQu4X9KeSYhrP5hFscU5
tmrt+fV/8wsCgFa+a8sGJPj9F4yWRA1P+si5aQwWl34Gt92H42pI5R67+jtmabT4rp8tOuraf1/8
b18aFQ+jt6V5yWa92pe6JJrTBtb/bJfNk3/TeMugLB+L+aevtv9fV/rvK/zlOcew7thX3P++6Wrh
4JyHj78p5nxvDPic/PL539f7c2e/wEbU6gCdkuPx6r2WNrKnIIvEmTu86dxwQxQ0yRDqwe8/udJf
NwrgX1y/HMYc/leXAnSOZ0cU7Emn2q0wfnxLmyfmwqVY3oxQLepcrOvK+2x/+usd/nLZq++GhEG7
yDSXNbxmo/tt0moMLOqQp+FTGFpoytdx1BwipUmKXpH11RnDTRJkawU6rz8bP36pyq8XMacNCOX/
Ie07dhxHumafiAC92dKJ8lKVVKY3RFl67/n0f1BzMSOlCOWd+XrTQBe6DtMdfyIUCRBtMnGTej5r
M6C0soe0i4OF1va/oBvqnD4CTMDjk527s4iAJFbjQGQkkTcp4VMJ3axYt4j6WzQCptlB42TenSXM
MD8WdUllkqu6lkVku8ayzwsxjthDJzWY+gKzjIHysyMy6RlNFbuOFxgjFPvNWJRHFLXWySg+J/G4
CYFpZQBnOrSqBM3QEkD2dUUDZlfKCRjpYvcewKL9sT56AQcUQ6YczQwZRCBcoDDjct++Ki14tDca
Be9actuhKZuvKIqfu3f4UaoF9oWqsTyynxqxOKUIA7SflnBKeAm4xkK9a6LmlZXG0EjiNDfQP/kJ
QORlVoh/UBvcBqq/isuMxxyx4KAve6TY9tnvEWABkCwFibBGOGNwPZEBdxv2UMOX0DuJDw301ooU
KTPPVYWDIIH9RkC4h1zlrb7NGw18WxHDHTIduK6rbpF1VrhHP3BY2IC+e3yD7h/prTAimC0xyc8I
gscf1BLzEzm/SZTdCIo1dG6zzmNR8wsDcYCMupDA8hqhEARAQQo5BnoOmAvpZDs0lT/+DnBcGJg/
9/9pYZKg8TwL51ljiYWhIXoMGmSk8TIQjwJT0Qd+KhoNMIrzeFn3igU7CBcWmlxDxYv0+AAtFI/y
AEFjUwG1hS/GRQ12q4WXCR7FS58VJbMonGuATZH5yfm8slEMNyR5gwDoUKL+/YuRscDwgi79kgP5
6/Gi7nUYFjWFA2j14zVWJY8KsNSS5kFSioYMtGwYcbtCO0UCJK0sppQGuMmBu1ViEKYBq1mTVQ6B
CKGao1iMKtCW8GiayAEJjK475QxyKUdUTrXyJ0ETQRC8YAoSgKtOhDlPwafQs98/bJTNZUQhUNcq
SoTEXUl9TBAWHYhC1AGt7HBxElTbE/k/XBREcYoIV4ZD7yYhBRBnHErTHX+AU8+iM0ZEPyGfGvzT
46Obe9HXYghrL5YYyAd1M3/IYijBFRMcgeqKXrDHUrh7vxR7NrkwWBHuPVnjzasxZ1xA0h1C4WdA
byQTnWoAqqaJE8U/aFjSxQTs6ujxPj4WPPcGruUSuzjkyL8LysAfPBRwxURcK53D5bX9WArHz9zJ
azHELgpyLnRjwvGHNAOygeoKZgYuMqsqkf2fukLB6FG3S0RB5Q5g3sEKAJTJNlKiYDMAooDyNZMw
4oGAsl4TRdgemAWZeI1inWLsv/OUw4DOHeQaEPkCZUf3SkWwAEHcWI8XP703QpymIDbXYH5wsqQ4
F2UUORIBAtiGfwSgiiNXZnj9kc9xY2tM9njN2i8qyhu8F6qxGLiXRFVGeg9hBj7qSrdhlKbFGFuk
HIKCc5hUH59j4dAN3CYKn1R5pckUeTMnDMQKUYMrKCCQBW3rrUDBDXv0VHbagecaqwACSBUci2gJ
IHdA0pV60aLtpDmLAmcomPmF8qDs8kxciyZlFSOZk+aDXzpdwasVaxihUUNx8I9J8yFpe4ys6mK4
4NASF/VGg/aeHiiM2HKwHDDJEf2L47BVMDUFQKgC4GGNnICY8luTCvPx8c/tjKIiKtEEEIki5iXu
fobJabTycO4hwsgNWqnYCv7jCo3pLRrjfTCrIjGEYeM32Q5odM133SqTIQAoODdF2vCnSLL2dhRq
dN563rFr+Je8XOaRUTc2EoxAwd8qTW9pAGgtGYBQaeMiS7ZScOAYxwsqypObMUpo4IATj+AMLguC
8NvTwfQNhqS4yDtiZtIUpBd2RFalfM6+ePRubNHAy2aeAawds8vfFY9ifu+zSLfCCUOfp1LdAjvD
O0apahcDYM4BuqCJfwD6buTo+uNcGuvvdNtv3zw2G2D7AuwTC8Rx4jUEIDPBOJngHQHhhMHDAF1t
gJPUHICm0Oo0My99ci7w7NBZKCpknQb8XeOgDIp3lLcAlxSDZdrvlE7TYzmysuKdUSkPjSaPWJoY
gksFVG3eMW+mYhTQZdJNA6I+TPObgBJ9/Hju05oCGk/Qa4RkDeJteLm39wa9fLwMHJTwOA47z4nF
5eBtxfC3xQFG4akRUWUHLn5uD7K3izukkA2u/wpNYDMxBs8sNGZdARTZBY5qkTNG0S0wKegD0TwO
A1qgcXfmt58qEPEMKBWBzx814TF78d9x4Oqh+CnOvdUs4xW60c4uWtUp23PnaREiCS3fgTwW7IVd
eKy6dwGU3s3P4+2/s5TE7yd0KsDllEp28fvFFqAjamFgULgIPtrm/d/LUXkZWV4Z9lEgXVa1Let0
GIfwWHevYlnt1BwqKZGHY+B1DOWc7nxxrEkV8V7gOMIus8QxpYXU1UzkYk1Kki7YPosBQVogBh7z
zKmGpl1i7pPiZd3HagLageBtQB1AGyNFf3uN2QGBKQDkxm1jgMvE6ha4nUvMPgTUtrW75wlJSK4K
U0CNBA3pFicSBhWD1mO3yFib/ZLZBYZqs05AsWr3N+NWDGHUBk3xk5AB23Wz6s3IQfMqT4tv7y/3
JEJDUQNdFZP/dLtnWqAkLCMG7LZeIjttYnhJr8wv72CsADm1+f63N/BGGFkZQr4SvHkjti1yfFMz
+A23fCzg/trdCiCeajz5RwN7OZfO8g11g/YBypnw9xroVgbxXAtWA0RS57Nb5RlzIQmGWjB/89Rv
sH2v7j4wXKysM4MDkt677ks7unq3xAyKrWwayiO7s7iXW/j32anC7dnVoP4tki5kt5Wloa6gGdoq
MBXKeu+DJkLKdIOuXL4O0zUVgEZxQ8zOAmqdrZril87ryGVR1jP/qv5ZD2H0AHyWNG2I9WD+bB2a
jKEceYcxaWJm9cTVnVeJZwUIY0wbpzjBykI3j4mEIPRE+tEuaNeRo50QoZGAiwEs4RaS3KPmNNb0
iDFfcozO+Vrb8UvBKGz+FdxfmilQjBbtJRDeGAjsgaPGQzJv+Ea+FiyPvo+01RG6YyzaqMA8F7sd
bc1Oekf4hPttpGtR5wzAlRryTjsAsFVrTI+6vvlriYwmHDI0s8Jrub2WRRqKgeTH07VsLHcVm/yy
MNFHYoP7iaJV7oOL6QlcySLUCs+7ICIEYcN2OsTBihzFcc3U8R3ByszYeqzDZvXLlTBCv6SSKozT
4NR2+eTQLOT0f288ZmIhhMYokbQqBLQCbFvcxMBKcO87s7cMxOVm8Pp4HfPPTJYVdI8gCYBK2O0J
AQ8nYZi0YNFDHjlAbLHydXTIt64RUvQGVRKhokQGiPS+AEnTA6t01wT+1ypduQbtVVElESqKA9gx
W0xr6qx2WemBBX/QFDflIqM0uM7qwqvNI3RUDm6a2BvySUf1pmhM5lJZ1f/71pEaKm2GTJWwIKAj
LvtlaNY692sA0Ovpf7wNhEICHojGhQIWVNrAcdArXdtFBmeAXYpyG2g7R2ilBqT3qRthRQ2sYoyh
EfiARn1kKQuaVX7/HBBZWHFzphFkDevpzcn48ksU8Q2a5pnR4ugKhMPOQcmhlk2cDlr1UR7FgDOE
+EYIIcMm+Q/P9EYGcTBjKIKATL1caeAMmXqt69mSWdKs7sx+3YghjiXXQICFQZPpWMDca7AwfuCk
oJz9ffkNjXZXGyYTVsEDBkIwBmDwLnSM7xv1BjyjZghdHQB+HMMksaHSRAr3OvVGJGEcQNIlAm4K
CxP28nHSq4yRAkleb0zWXP3S9MKc3UM5WEN0g5wHusaIfeSADRhmrTLZvX6Zv+frHq9I+QhMsPZR
lnaf7Zt28x9ZZLd1B+5RJa8vspJdC+Tmpw7aqEI6AlxiG/7Z3XNG9s3r8Ypdu09UZTupbcJa3Ygn
dhYUfSVmIy/iJ7Uem2gfvbzmwgY3g+EjzqMoqek33klEsyM6NbG/aA3Gz698XZ6TuRgQfdjcQMd8
+Tq3RL03QPluAOOYouFn7yqiVfSFIoEoiRJh6OsK6fe6irhtkmDI2kdZXz5KCMHexu4oeasqOfLo
UBJOoMjVO4x8K4xMW+9MgDkFzH9/wnS3r9bL+UUQAWuWgznjjdjUduknBqy7d9dBXdVQd8zGNbJP
lqXIvYwQkvt8LZcw2GMvMYDEgNzKYvZAFi/NwFSNcdPtYFc3/EtgJIDQBnmd6e7rD2BSmRWtgDdj
JlA402TEvSiF3mVDgP2CvUevJ2JrCdy+pn8KnoKnScuCcclONuBuA/OY/5TuSj0yaYpq9mldiSfN
B1PFSLiBenTrb6R9bW7LjbiqN4Fj29xuAXLeD7C6/Y64eumCcsfnXpWkySJGPDHcgL+JM5e6jGeH
Cmd+bCzJqbY+bL7rTGqE1/k1PU645OTuTvtKIqGyWLkdPCGouS2w9cBTbHWG8twtJpcmdSpjsBBY
ImED1Kp1v+wWUyDrOqOhAdD9C8yKsV7Y9PiIn3GF0ery9zZIhKUImQDDxSO2QXOkvXpEdf/YrEYb
LDBwtkBTn35WX6CiX+QGeC0Q0BcILCgnMePp33wCod86NwiBjYZP6M3YBDeBmW3dA78cjdBJtyCm
NpgTzaGYC2VuZBJKB+FaJTPgx8Yx5LkeOcIl0MbMvIl2le5ZcyhrnLbxwdmTnQZKKUidoJbc9o+w
9uGX97hkuaGZVEG08yRUSg2u+CRmsTABzynbVQZjABPWADhKZ4JLe0lZF+UVSUQgUAKMxR2ndXXW
FNe7cDKSVYvlJQcX+sL7T0HozckREQHiLKVMwunk8FimMLTfVIbylDqDid50mhdNvSiE6znxw4iM
i8vpb1oz2YHQ6HJ6nQksolVOMwi07SSUUl9PqPEKVEQDQ9QuMaYGNjazNoFVZfFL13GhBJijBBc7
NxRcHnCEI9dFPdVZo3ClFAhNpXqAMShlnCoYeS95IaBMGe1+UlaiCehrozpMekAzGWoyT5hs7YOX
QrquMpgLwf2E81WP7qrYQRVaYNrcea+1iTZp7Poeab49Wt4cDbyyeruKX+TSHA1w1be6smrMeBfv
QOD6H3OA13dPJjQVaNJVTWpxGTLrpbIq5DgPC+nI6jSzOOvdomtY42TMe8CtJi45puyjsIk6bitv
xy/lojHAVmyBI8ShJnLnnL1rWcQNL5mmkyugn1zSgNxzb3eLdgk2Xej/1PEOta4s4t1kFkM8aEDG
6I9VyHSl78/7n6USVx7Y4Q2YDiC+WQEH00DiGEYvpDW00hZJ3OhQFtwAUO/QUwY8dyPdB8dJLYLG
YP+fIqGrDSVNKnQ9B7x5yELVHXnV9uSa7WQ9cXy8Lv63YA9tlhhZQIssmsuIWxkLMRJMA/fXaw03
6haw8dAXOLxli/eg2r71+MhmvTa4jDLwGERgWsrEmSWd4iUpiB23IE/87U3+RaiXp8LkFsWGGSzA
LTn5NrP9bYZAk1lINJ917jChnQANofAA5iM3uBkAg5SAT22r4WWouKHoezWAlWXCS6dFJ3OG+1oW
sblFo7JxDeyp7bBAxL7VjP6p1tPV/0ccNL0z8iFcSyJcEoAC9pUYYlXKHmDxH+1JcUIYVHVT/5Yf
6a6wRRQBXGN4enyY920b01De1W4SwQ/0DEBzW6wQ5KDHbNfCJ5XWrln+KivPEH5YvQbSCEXm7Ami
j27qigKtJ6nkXdflolJqeNg5Rm/32cqzcIoLzEmz6/+iYLQrWcQJcoCQCYqxxm1xpmJo8FMt0dBO
cWLnLOa1EOLwWkkquQiAhJc3P6lOuPULCQ7e442jiSHOSiqrbmKEmfYtQu69XQENXkcXN+WBz9qf
6+VMfspVQFwOOY+CdcujsNvuq6Ow9qwMmap2Ib4GlHl52pIID7LmO14ZQeJ9qSGDWrsywZeM2047
IeqaCJsawMapKMfzsKmTv+9Zk1ruDVfntsXr42Oay49jxuqf+03Y1AhcmRnnYVGliWGbXWD5KC/4
Dpy3//FCEJo4S0cgLU2XG3D9myknNel9LIqmBqdTuFNOVwsi7GeWcZU8MUrCSk82LXLEj2E3BakA
UzSBrG+O2UL7/t92USFiU6F1ubryIXQqubJIzCTGuAKCn+FS9NFlDIxYHqBaWAGpahW0AGTPtJIA
ATkWBx5lwm4XOWhm2AjmV40ugM7EbPjHGQ/NKp6fPfN4pG3tjAN0I5s4wgrAmgkGI/jt+i0/8Fa0
HnVgchutAcGSAfRaK7HjBW1vJ03xaMXEgdZKIeR8jxWPG5R9gZeL5D1ocDbJod/JcDKFE+UwZ3Js
18skMz0VgO14KcYyFX3Lmd46t/fLg5XvqsPZ+abs6YxOuZFFqPxwRP+zGGJxjQXOWARs0SbUG0ei
PL45P+hGDqH1tb4PgMeLNb0BPPydNRi0BYzL5Q8affX3d94G2ibI/XBdaa1q4szpcZcmH1lBpz/Z
5lkFUc1rfYHNFJtdUpTnKI4WlAObsdE8h+4lEdMKmHYTp2+4sgEB+n44YaimJ/9X2SXa5ut6N1Xp
qc0V8+v5RxZhBIDwLQBmeZJlXFKwvg7o68mzm1JPqMmaGkMNsuYuJHpVp0ZpDf1+LLG+JhjKpuFK
fhvKFUYgLYZ9V5JfWaGCTswJ4lm0xqJrUphg1W43skmaKOFCkd+KixaRPKqYSK4tn9Ada/E2co0m
CxNOObw5pXItk1icFIlggIkhk9u7x+SpeUmXrCWYJxAmGaWVvsS75FTvBKtzHgueO8hrucRBIhTJ
GDAN8VugjIKwwa6kn8cC5txVzAX9s5uEGQdjjKeIESQwwGKc8JAV083XrAtqlsxK213VLsr8s0mZ
ZS69qoVZggKY1n8+p1+uv4Ew7wDQ5NIaEwZb1nBX0fozsjyL3U72CeCdUKOdiTIGaDfRbUJ7+XO9
NDfrJ8xFyzcglWsFfgvCWCvatUthw2GkudVbPdaBITyYsi1YpQF1d6JsPe1SETZD5HIeQwSTpfrc
fgKYVj89LRYHFAb6xXOn06pQc9WR65VetO+VAkoyXCRwyyD0MuTFaH4W+v5PbC6BiQLjKMMyl1M8
ve707/91ky+fdiXar4FMzQ3YZJA5oU7L6ONyf1ocpizIB/iTkLw90tIGlDt1SdRfiRRLXulRPp3U
bQeRoQ1gUWTbaRHEPaATcEiBtjFhAGDUSCCRDpWSCcATJU33B0wS4aa19/Y+0H9+Squ0QNX04Rm/
lHszmUHS17gWSZhJoQYOeuBhN1GrRXtFtiqQ5qlX5ZPs5Aa1ojWrgq4WSKhbEKLVjV9ggb6PjLS9
PXmXp8G/sV/SijFz8/HqaOKmn1+dGy8ySpAEECdFmT6yOzELKRIu1vzR/hFKVWtDsE64/+82ioZo
BVZm4LymFxA7pfELHiKKzNmnjilWDXRrIoYLCA3HIMUC3ACZ36ZvHngJWzN/RdttIVigEH68f4Qk
jEahQVqS+KmMjylMidBnPA9QWC3l07MNUPwzB426B3Oc81gI6an9JWVCmUFJG4NvZEK1Y+Oci3Ix
Pb+g7Sbc+6ihA6EMhAjGCriaOgg8nM55NjqdS2mxBeFH3YkmtlJjFM+LFSE9r027+fHNEe1SqT3q
artMgTJtGL/xNvvscsuzo8qgnCMJgHEnndheuem6KK2x8PKrsvIAo7SJ3pwM4QVdGVpjlfax049T
ocahSRZvX/1fktH1hgI3BsAFmXj1gcD4oIkOknMsfIGtqgf2vFz4ejgG6BNW1ZfKB5pkDHDjJQCt
y4kjnAbFdxmqvXo4l0+AjgOykMyjxEummRQx7gAmXibnHnxe6qICWTVACyzeGoCRbgw/SWQP4JCJ
FqO41BbRttyXBSrNoi2D5H3D/YyJxTtVvQ4DJ5UOj68k4RX+9W2YwFRVCXgzmkhciy70WpAnsslZ
48AUzmQqj2mhFKLD3ADVIK2mM+mIu63AaDr8eMzlsyRkz1ByYiFrUnJO+gF0DHGqiyWYc1Ru8XhZ
F/BUUhBUBp40ZGG8lPDPhCHKxFau07OMEtUnGO4y5oDRHWDpsC/AWSt09qfKgYnfgW5pFS1L32ZK
e4Q9+Or7BcZ6lNCMXWtMAKy/8gIwRq2iV34jPmHEF4T0Lgqnv15ijZHpd8fHn07OjV2O5PrTiSMB
20oE09GkZ1U2uz7BBA9YM/W427Jwp9ZMuEwLPXO6PS3JfAGCudszZRrHFTCwcYdSE0RghfIU6EBX
NhRwBOinCM2brXkACJ4B3K1hUYO6Xi++g0V1nhh3wIFZIznwBVjsahOIy0aiHCPZF/DXXlx9EmFz
0PHn+22PT6ptc7BEa/ixl/JhkcKWfuW/ogPLndgYb1pg4uzp8TkIc5oDE21/bwdxhXyuVvyCG9Nz
uJSP0ceb+LsPnpS1vEw2gVGuvXBRW79IFBqr5DmwpeUOM6579Ijg323epCUoycThZSugvzTM0mOM
9w5gi2WyoR6KJDuLAMIslqD7AmA/6CGTt7bl2Jc6AF2nKQAiHZE+H6TPzZiwL8CZT94yQYs9ij2Z
0xtIUkkCZt0Rg5B+4uDjZ2BgyM5N7Y82W2UpiOmTr6pmpee2ZGnD4tOdJ64m8JiB4iMKSGdizB4/
v3JvtF4B7XmlZGdMlItLNeB4O2cLzlQYcDcJBTge4zIWKbePDHKmLQfqOqJldHyKgGEnEjj8wEVc
3tTZmY9NWdLL0MKTLDNHeCrRpLPghifRLLalvBY4R0H/RoniCM0hJz3lvz4C9S0RMK6KAByj26UL
gz/wUt5kZ8aRuS0PdmJRLzYFwBgHHbuOxsZlJVopKJQaG3Cg+ZeyfPwQ5m4elCimkYAbiYoiCdYl
+h6v+FKRnT8RYhZG8ic71ZiVCD4pcmbuFORMQLIiiH7vjEOe8sLI+lipiz4RLLQaT4UPZnrcpiIC
Fy5IM0BOx0kAemX0pvSMcbSklwigM4X0b0cbL9uOTjQOYA4T7NHdokHVGXtiirMv7TpbnVfPjLkS
N74OJ+X7hZIpnNP5mBAGSA0rsDLQ+iZddHW/y9YPek8asnOkwzGBC7AuQXqSGtIOFLKNrqR2zug0
14goKv61RKgTwH4Dghzj0rdCwb/AcA2YQM8dm3cmUwyKzjec6OTgC9SZLB10pQUNWOyrp07z3MXY
srQSHD/zsPG4cNhwPVT2Dlm/5YrQxcvHN7gu+9oHHvOd9oImmCmoF4GTUGbAmocD1Z3AM4mSrpap
lbJzI0kDT6nbRpEZYTQX1Hh97IHufGiacIPBtioy2SHiX9NcEF9BlYp5eNavOszHKwEHm6Fk3Mbr
YlbTNb7zX9ycl17KtGrRa6gw4llo05w2RDxnyzDnCX5MYDFiTJps9YtBhFq62kQXi75G2QKfm9IC
FCnSwXBjMMUn/47PYVa8oGeHrgDJEWfIn91bYcuuoXIGwNJ0ma0pcQ/Z9zpdAoAl4HswoA43kASI
50F8WTY+550nDh4FfX8Rj6ZHWVn04BBbeZhI6UDGFvfWKOwev/dL9Har1DGvKQGbHk2fgHW+aL6r
S180nqhG4Jc+m29/BitdomOgXjL6n0z/g43Q9xVGwQojQxlTXcLe67rxbP4ej8YKQ3zmZgM1iNJZ
rL8bhnPEH2fQn59T4zk3QKqOzqTVamU80+KJex2FByOgJwY9qvh20u4BFTIpBM11T1zxDu44vaqX
kX/we4rpuX8Wt2KI7IHvZpLaAGD6hDSb5cW7ChAiABDCxO5aAJX744MghyhxB26lEdrHywoYngjS
vM4cjHyp6Gi8+c032+3WBgvF8udr0PR+1Rv6ZvyNDrROipmXcSufUERcW5cd8Krckykv0Ou9tT8r
A8RD+lI8HF5ZO9dlOFRgOzKA+U/xY+4DklvRhJOn8pGqRJNo0BaK+S8X7SOQqT7e33tH8lbGdNhX
9xyUNl4CteKe/PhcNIUe1JSXRKZm/jpASZjgdJAqAbrKrQQGrGbdKGTMKXHcw8+iX7WrHQAtv1HN
XkvmQLkv97kSrEeCZwxxEycDsWdsIXutUDbMCdBZel8vJ+q1ASSixWctv3YSpTI/e0LQTZOZUkCD
wd+uzeVLcWSGFtIkTB1Ui0R5EdAO/viIZnwcjQXEF5QgHjcLt/ZWyjCi/q+mDHPKrMhKFupG1Ve/
Hrp+aUndOQWCfRHR5w4ICwRat4JkNO8pVe8yp95L7D5fhZWgV9W2qP+9y4wVXQki9k2oxAzUsBCk
pR1iN7RQiCx4ZBU9YL/ieKRt4JzGuhZHaKyqasTKLTXmtAaHJCZT+CO6RXXE11+cYaWWsZLXlEB5
7lnBJQXwDvwlAIwRO1kKhRCPIhYYa60lgyxPQtz++FrM3D04gNyUG0SFE7jet4eVx1UNFt3EO8dy
+VoG5QastY3uB4n1WM7Mi0IdFeQpWA5Cjkv775WGUJWwC9ux8s5pla0AnLN3pehNS4NPoRj0Imlt
jmcpz2omK6XdyCQOrBd73xfUzDtv7T2w9gE2gL96ZOCX+mKpw9gaK8fdxYhpnyne7mVSiTD8N6IJ
dcWVklzVHUS/vbHGi2y9dAb4Hh1JN217qVn4hE+kyz0d+YYS/G9r0ZQxwGXUC2QJK2edm+YvJTM7
c3tvvmi6CFcHoDCCFkp14Z2DQHPkEVzjErspes5MytqoKp6y+bPioGSmqAqkUjJxr0IuV10+8bxz
BFJl3goaCZhcTlSv8yyhPMw544r6MicKGFVG+vNi/K+WxrdRVfei6p2bVaEalYcNFfRU1TFeuq8P
qSm5RuXqNUa2dQ+zoK4uuifA1350Raln725F+R6ylX2yVTffQ1gPsPUCXpvhvTMmxbm3bYjWCBu0
eb8huoYMl2IZiXLWnTDC9IJhV4pa0Nqfq3FRPLUbllt/SEgkSdvh3wJP/SULYKOY4UINAVnH2zvE
9DWbFFHsn9eJvh11jrOG7+/1S4zc1HfnCDR4yjmvDYWEf+QROfXQ9aWWRZ/6uQuXbb0G5GG09ltb
AeMyqweug/xAMALLPjZjXzAFcd0Ge459S7QlX6/RycTqObNSUgsM2WafbiJXofg9lwCSfOfXX0hk
bQY/Hl22Df0zZqbBcWij6AGkWB3u5be3MnbcH36acK6tn9N+bz9tGHR4G89H8227dp7Fz2AfmKnh
uNa3YnZ6pzu0/rj5p/HPDpIdvKmg5KPoR/6Zl9Yhr9evFQhgMUcuG6GyAjZ1thoAcsyXS96Mj4O8
LU4Vp/cf9ROTGoNyzH1KMn4m4YS3cfVBhF5AbiQIugpHKoHuwH3nGM6SNEdwc7OrtbOU2RlQYwXk
ntgSmN2rKjfBr6v9lOoWTPV67NKqYjPRIT4IMAUgDEFWAnD7t3caID59ASBL/8wa6kq0qsX4yh8C
g33rzMR0XQxispQXO2cKryUSZmlIeS2p/cw/K6UjF8ZQYWo8Hf4gNe/Tcpjz241ChABCiwmskHhB
DTK8rTRguwvRFgC/kJjic7nzMe+oWd0u1lNT8fcVi2LAYgRttB5jDu702PLPq0NJnnjgQH4Hl/B2
h5uJeRwcoDjyejHKJfp/hFXofXSeUfDI76bhMlGjBe8qYIuvDIlWkpxzfFGlBpAhINsEmCJCa0mt
DIrqFPKHhaQXvyCoD3UwR3OGEdkUu082zVw0JDYbuR6QDQAckLje7Qhi3CId/DNmbW2vegFjeOL6
Zsse+WAdyhPftRGAz5N/L3LdY0xWMSTlhbLhcz7d9UcQV3rMtQmobvTPjfLcqIamOhymFXpdzczh
GPnHYahMLgsA7GYPSx4hvlzyFBt4adwgFSP6O0FZAfUNODfiG6J85OKxxjegFGonscnV+juGS3fp
7nw+J3ZkYmxB/4XKO/6XxU+ZZOAng86TnCHvK0mtPVaGxjMSSwHEFINBl0VrWR+S8Z19SpTU8ayN
gpPztzzixINKEYtegrxmhWbW8pQeIqveKE62lU3/o3SE3bhiFjuwPoA1a+XrzSdmyQzakU/bSW43
GgiAToN4VQI47u0bK72y4ZO4CsDh+gze6+ColBbI3XhvpWi7JNp438xKoDFpzXq511IJ6xf4EnAD
W0j1BcN++7P1v5pFZVS6PdnBN0Tm6XIwFHT2yIF1kHVZHwIU03bnHXi99FI/Pw+v64Zy8+a0q4r5
dvBB4OLdYQtqIDbWEsX1z0G+8OtT2axT/l3BMGif6bRdnzQ1ueuTUkFuT+FAPEH41KCezMdYYJHe
66xA91bDNtBVMNTueF0BT9x/sZ1QLBNfLOY5gAR7e8haiQZUIWKCc9Z4liR+eYou8FbeA9tEsxv5
wGZGgAH37LcGRuEmCU0QeBuyaCTlItZowfckjFg7dhfMeKKK+uEdkBvKYEUReHx41uqFHDsce+zc
RShRHKyZMAJD48jEQMAENErcsF4IBQF82eG5rVeMYNSCGVmDf1DH78dqY/o9xGrQrqKIuDTwBODf
3m4tLzaqWktMfI6a3ES3MVBmdbFZBttScALe09HlTAm8Z/ZPQFFRxCgZACAQmt1KDLhW9qNei6Gn
9vVqsKnjRjOX80YAoYHLKhzctIGAbDeuU5P/ydfo/YC/h75i7dR9MvbjLZxfEDLd8KTQCkKCehYp
XIBahDxx0NvqVVJ26bgK04/HUmbKKUhMy4IM3Q4chTuWLi5JSr4qwuSMwdCs1GtT0cNTvWk3AGPd
IKYe9adWz61DClSZNLXqFw5p8mfn8VdM4Tt5Xa4/gnj4PhqcvLbBR4Ax3hIxTZV5n48lzOwmaoTo
HmThmwrQMLfXo+MbheuqAo1aPQz3uAyAiNoVR49yC2cWAqMhwlcBDCsIW6bPuAqdy9SN8yHDQso2
eVHYWrW5ssytx2uZ88BupBCLARKT6IvgPD/H2r5tV8LGDWID7Dwxtx2yN2FcVD0YGGm+2H3xD5Wf
q7URNrEpQaU85n4Czz5SnqXxtxqPYbFLvRNXIR5ahh3FF5hRIvBwRSgRQFyiuYTIsJZZoLVpFCXn
TtKbOtLD6Gno38va7nk0DvpHWjx+d0egECEIoMRIGiNyIQ6vVXjwCspZeg6GEAi5cY6y8QI0SYER
RzzlotwpYkIWcYSiWiY9F0bpmasUMwQxn8/aCVrAA5AcNezX4wtzdyshDE70lJYEDBUWd3srs1QZ
KiVAfxC4kjSv/WzL6vuxhPuwbxIxNT5gTgC5frJUmU+4OxzXok8RjRU+akLt2xsHqDjJ9g78es3Q
LuOdT465BzwvtFiAjg5sssRZCTmIWkDikKP8DYWFsW8GkGSe/iNj6nsE3Aec4ccrvA/9CYnEiaEO
L/cRI+Tndd6vP8EPsWjRDfwT2q0OsjPj2OjfjhF9mRnttc+c3pT0g1EDqiCLjkDi9AI3iEIvKM6I
bsw/2hpQQq6te7z5US+00KQ2kd89OywUzRRAiIchlRBs3MrzgkxW3b4rzuIiQ7Hb8m1wcYyRnv/0
lKTmnW9JSJpM7pW2DBMNaUYFkprgO5bN54bVn4eB8tJoy5m290qIFDJ82k5CEl0cjFR0ZE0/q65J
CZRoYkgTJjMRX7pccS6sqfE4RCJasyJf596lUxDYjy/jfffHtHPAikeRQYXCulj1q0XBT5RAfisX
uP7yH/WPnfzRql2zBAbqc6fHLe0K3vk+ECei3s9i6FkEgwGxOLn2qzpH3+UZfa+Kvg4+isyuRPNV
TnWMFsoJdcbpPtEySZxom3kejiQUy+2psa6YV8C1Ls+org36iGgPnD0g1NkryFphyEA8YcQwMxXX
aOPnmnmKf0aaR3mfaCG+gbg5bQAmtgoMYmdMUzQTcLiZJ3rtG8DoWK16iXJPpz288YEIacQe54rS
uoXWl+fSBob7mgZLOqehb3aU0Jhs5atCJlfluQiWeNe6ubXVQmer9z4yHeGgnKgchpPL/WhFhMbE
cFzEZ15TnlNtK8mL9o3hcXvC5P9Iu67l1pEl+UWIgDevDUfQiqQgSnpByMJ7j6/fhO7uDgliibh7
x8ecGRXaVVdXZWUec2etlIDNkqVU4OK2mcQogZQJYcVh23DpjqG0IQb89MLrWWwEXxmabtCyDxL+
mAVaGsBAwlChyr0BKiMsHpm7aAnLOXbojQqKyIQKkzu3akMgEKm4tBn3FIMgSk6IxKwHR61Am9ge
B32pxn6PmMctCLXmP/0knP2/XNqVT0AM39d+6JR2V7yGgMPZ0UVASjIeYerBXibSLtlANG1YywaH
RNFjjzQTz0AkCv4I8nM8+OknZ4WmGy6IFKW0s/o1qNVGE5tznBGZX7Azc2VACm2EEkiIaNDkMfEL
Xh3LTBpXdhCcBm4l2W6xw0ZqidctsHVw44GYbF/IwjCoyyiozkDz9NYUciI51AG5yqb1GjmYT+CM
JMNd+/bzLijQYf2xZpF9AbsMyMZM95Coqn46Fz8b9NSie26pQXEu/sDnIBcFJThQpkwxFEPeK4LT
ipUd1aoH9U8jzvVk62+k7hcruwJhpTkom7CyhGHFeqRFvp3S+L38G70W4cKFcJ+OxF67/pjJ0XYH
P2jaQq5wqTbfaCQE7R9grgRE0gjDUPEgJAQuzdMl0oKRbrOUuhl303RpBBZ7AIEmVHDoydIwZSY2
VNbXdiFC9clRuEGNMwhaP97T7My1JwLpiFfxiDREgHe7A4o25pwabGt2MRQECkHsS1RYo5AjKWM9
AG3nygN1k0TcQedbMweYuoT+e0CaD7m9ePIm4Dd1rabe2+Pv+st63w6fAaAZ/f7jExN/n1wVeMwH
tRSznV0wRDw50IM2m0LnvkBztIJa3+CaHk/6TG3z7cBqbaoz3CEKSEyvpERrww3A4LXZM1pWfjsa
5KR5BbqcujN8h+ygPv7WmTm8/dbJHMZRmIaMS3d2SXbYlUgwvKNqMCIHRroAX39ONtleUM+Rikji
e8H4fVB2a3yyTZFl9OU0Hzo8Wd8jddfryFmGkHz4HJOnzzuFvF988vYhmIxqq/vLx4L9eyT2KLs2
KjPgcTQ+vyZJKUrhu0TOhQ5hGlQGQn1YxYAfhoWWQFDA1QTSosfeURfM3juuW6uT0xFzSiXzgtLZ
VbfvBcRnUQklzVXMLCGTuPtzeGtpEqWxUKLk/RLjM2JiHLT3Xu2MWh/QKlYBfqGrW2SpP0HJSGIT
7dvoGC+ISm9UeGuylKe+70WZzPX4rVfXn5LEnZgzTmfHL8mWu/CgER9WpwimPPijXK2w4dxvJSDa
EWUDsGIs3ExT7hQwqN1OxuRUDgxgR0yND3Dzb6baJB6p+G1Y84RN3sIgG4GfoAQnC1v83kfBKoO8
zCj8DVrhSZKE8l3QgTIUhk2YL8M7P71b1FdlBYZIso8PTgIa1jk4e45EJu2SkZVy4QPub2R8AIRS
kY7EtQ+PdDvvgusr7CC7vQ3zfUR26Ml9DtcuOf3w3+bJis4megXRefzJ779Xv6DiXSrK33dujRMP
aBLUhtFbAujV7RdQVBTwThz39svm9bDzN5/Q39kfUKryySnbmKa51889Wa8/SmtvryPdIwD9Hlcv
jydiXN6pU77+isnyM1HFpg4bYR7AgFhcpDIkYIhbWO65A4flxIqP3BbAhd8OFdCDTCrKrLf9QXdK
SY8YRX88jLnlvLYwOdJF6aSiV+S9XcagnBMiwnE4uKHpMpImhHhu9osqyfex41i+/2dQk/Vj+qAD
x3La25n2stuhWJCSTX98fd29e+rhOd8944rXEkY9dcQaiOVYLnnmNlasmoToup0yxPZAaQn46tPq
HJC1nuzRHGv/Juq39nhy5jwrN6qzoSUT7aHTDCFPjQXaGIetjUcx3mMwvGfoao7lhWWetQOINd4O
gMtCH+12mQNnGIJ4PFMZcuFj6lNGcEWLAFBUv49HNLdrx8I6WmgA9ILg462lzOGyplfC3sZ/1BJB
QMOgyLakQQb0PzJ0R6PTYu6i8ZAq8ZvDbira5pjXxyZmZ+2fsdxpN7d5CanaoIcMNZif3W2MhwET
XtxsqVa3MGlTgHFTC66C27S3a77DAyvBOUwgR5qHnvV4RHPH/Wp1lMlhFKq0p3oJhpwWbyoFdf60
+n+sC/QvEeLCdY4dRbcboJZZPqWjorebsNaYCOBRdy8EC+naKYX03914bWVySbQSNGjzBFaQKtrG
4+PkdXeg9YPxlK0acuo2pxN4oxr97YNnyQdNNPRnPJ7Kv3rZ1D9ff8LEdQI70Th8gQ2Yaa+blEgK
3MzOMA4nXFXmsH/ijgnZfkAQ5rwCjiJSF1zH3FL+Nc5w6AsEvmFypHsWnYN/+7/uABJPEyKH749H
OLcrry2Mnv0qACqzQHSDDgMsQ2AWPE10XzJmCaH3f6wkuln+exxThyHErFRGsOIHq5i87NIRnXCw
TgIy4vapffriSYvYowHJAwhW1HEu0YOx4B8XhvoXil0NVWoDCLvK+Ihq9I/Kj2BHrvHvzyaKeHj7
oYESdBKTc8E0XV5Lbo9zge7tMhEMJ5etXFnCi8+8pFEsBKYHbFVIa6BR6HbVojDguZptBuBdwHuN
PdlZaD7XrHBHdMifuWqxlj4ydbXUXDaT3bwxPK2uQcwtESH5OdgcKTxT/PDDTflOP+UNcdAox6+U
p/Tz8ZTOhRYIEqG4i+sTNb3JBqWZIqi4tBzsGCCmPtF5gAKC+oR38nsYLGRvxmmbnnbYQS8/WlBp
PJJvpzXpofJTtuxgy31C6uhcM5mWcYR+pYKjwmXrOF/q2Zl97F2bnKxkUCVpGpfcgMfepgfHN+BC
qrt6B3mV4dokrtUEuIclzNDsqwNZN3DZQkIVbdXjUbk6Ci2bhIHcyIM9hIYSGXlHky5MtZi7+BRp
6W1d6+hWtR6v5Ez9gUHI8I/V8Sq+surWSpcouTPYDUQeRJI0OkDEEq829S+jKvETFHJBARC/Ouzq
seXZdb0yPHGjRdTkNJvBMKs8+WsG2iXhG52+eZxZrOMlBrS5wPR6lJNNlEqOICnJaMw9tpCEF36y
1Iy64xK2ZMod/nc9jsg+Gl5AQgw5uedDNNa6MScM9m5XqhsDWaRV85zblG6ii1H1DVqzGfWrN/SP
YwwXUa8y8zfQ681x4ZKaHTC4iXn0MOOg/r20rpaVyR3ObxVlsJGp52SjWnGeCg3opcrK7CJemZnO
a5nWvNLDTJLtmkOfkxaOIAHDm6y8VBAwebxlZlNQImifgQxCQA02gNvNWtYMZI0zj7YZYlmUfnL1
58Pnu4Cm0cOnZZ0skKsYLrWIS76/8SWA2VAyQ44OZdSpflpe10ldV1Rj0wNrU0KmCtySl+PuL8LR
BtpKwaqAQJGebJy0cL28qIPWRkSDm1hUlU9mg5uYJAfrJ1l9XSBqDvzcuqzIeWU7xFt9rFcgzpE0
97Iwy/fR9+2nTGYZCINMitywtV84wh1A/kEYAw84QIhicxSqoy3z8oYeuX15OB/zJZzqPY4JR/F6
JiZ+UKbA+9uHMC/br/0vev/VA0OM0TjiO3H7deEP4Lbc7yu1J977L6r1j8c/v9r/rMTEIw4hX4ph
hZXI+ktcHXJpoVY+s4tvBzjxfFXbRpLLY4CZBn5249Xg1WHsvqpc8qQnKPNs1+pq9S3ri9Ic4ya6
vUtvLU+Oq1zTrVSkUYvAsgT1FI0Xqaa4WqyEagQiF6lcKZHpMYdCeIqSTZwtdhsvfcDkZh0qmR7a
EHPLkddw/45ijKc9cyvLIrxm6rSxztZneMSlKHMmNrsZ+DQGlLyhC5nR7qZBaAaer8h4/jkFFxDi
r1VPX1FPKzTLPt5HM8n9W6OTp1JMSUHMpjDaqkJNQDz3vvtszs/h8TldW5Yp6JcIyeuE0MYbgkNS
M2MJviWL/HAzl9Lth0weTL3QJqn/51tyfTzOrf7+Xj0rpBkTNDtRfQ60k5lsSLzdvqWCvocPJ+ex
7Qakvwu3/tLp/otHri4mVqnzNE2w+anVyyv4LnLEVqJqWOBxBpX+6UfSt7qELn+WMPb6qGjHhdO9
+AHj8b/6gLpr+jj2sCojGSCYyBDd4f7AJPgExI5mtnqiJPWi62vMQLQ7eubCC/r+Zr5djIl763tZ
iBsK9j20FzrtRs5sBtQmTqIG+cI78p5z7taV/vWOX401kJW6U0ZXmusxSno7Xj9YUHF50pn1XmVx
kWhLm35xeifOjSuzrK4zmAQqQTAYzfLOLmnGuADvyhPgTtttrMFxr9HRf/k+ct/iaamvfyaNfDvF
EzcnhQ4Fyd3xtIPUYDMCFYBWoNfFFgs9klt3m1CV1KfLBdIUoJDQuZ7o0AlMiHPICCDqWPrVamHZ
pwTfiAxvP2ri+sIkzt2iGT8KSkUH5BpxtyP9eTK/CByf/wSfD27vb8567IX+ng0PfP7fHrnaA4Pi
UXE42g0Jv4uJVm13hoReW0c7nbrTllBHbAWg7PAuXThqCzv9zylfWXbArOOENCxzeW4hX2X0Wbrx
K1cNwsFIG1Z/PNIZ2MTNDE/hbkVRpl6cwV6hveYfO26LeJCYrYES3ROGeHYNbWFRZ95styanUZvi
sVQYwWSmOTvHFAx/7az4g7Ppl/zmQnz4t72uJjOK/+cGG3u1drtmO6TkcEhA+OsSZ2s+IeWWiAR8
ymdso0UFi6WlnDitSunKVBlPlBibVWk66LiPIcU4WFS4mEcZT+ejDTuJv0LZybJCga3e1AKfvOKK
yomB8hMGap2eJPVLPr+l8GOa/XsEvcFmYdtysx8ggZAIQjajuudkUeU+KoMgQZTEgxC/RmozV41T
uDvJz36rQoDKCo+WZ1Qb7oSqRYqj4xtqchwvq5U8jJi9RSDnDGQE++zqkyaXVu76clEF+KT+yIcg
QtnBlRNLGoAfdYwvskeK7qziLbAwFbPLfmV2suxoDYzzmMNSgJ5KE9VMfov9THVyM2bUx4f3D0V1
t+pXpiarnkqCEjUK7g3wHR+br/FxTCP4Z9XPBF2gWHr8yWyeC+wCC6d6v2c1FH9TVADRpWsUL9sL
BxgvDbKghvwUFTmx1qU23oK9sNZBEqQd0SYAxu6t2C9N0jj3j758cuOxkcd2PB+3du2w+zqkbYrh
lurzMzXxcQMAzQsIEz3WSG+jltxJcl+Rx7AJGSlpjFiQjXJw+iV92AORhq4OHT0sqwTFs437ucoX
28fu94JMs7QiShxyqGPD6u0XDDlbNlKFgmVNR1pQVVbtUIVKO/GelSWS0FKkPd4SzDim24m9sTgt
NOVJw7SBl/S2RrEk/AkCqGHzmyOlYTMumLr3rremJtPbg6cqHDwMrlVpUzhsNrK62YELCzGLp+UL
p+r+fQ1jKJLCw4z5rynCjmnSqmg6jMvxVD8n6HfVFk7TDHpyNCGiDoTVAo3hJOftl+j26wcUYkGv
MTbdv7+7K9ASDOTSH+Sa7NXjkBiP53DGRwE5DxIxMOOjvxDtlrcbREHNrgsqd8AcQlkUgLHPw2lY
iVppAOebWkS1A70lv8GiOvLMLQw0PY/GCNAEoW1h2sfshHhRULXQ20G97ls9k0RQE+3LCpAu8L5K
1RcIG0iSLSUV7++JW7Pjr19dyQ3Leqyfwywypzp+OoUgcxu4KrUQwt1zKQi3hiZHL8gLqfHQrW6/
IMmWaAfkQ8LNM3jy0POnbEr1szQPPsQAGWQbR23mg7XV2Q3kB23QDZt2aoirxlyvGxOiRudKxR/r
1DjThCY9em+XgCxz2xsUR0iXjV3GIB+5nRaxCoYoE7zBZvpzsslzW/GNsPUWtvjMQwOTcmVmdMtX
s8/wZa4ULbYbu66POY8ujq+ImLq+HwtVv+dIV1eVsTqvPkItMh9v9TlXiHwgXDEvo9wjT3Y6m2dx
FnPJYLuOq1bKweGARws2FBejHVJeMDbzcBgFghUWHM0oiUvC5PWuOAGqkCnqAsmW2mQgycMWoPB4
OEnqJ2p0FxmrCFHKHbInhbmEhRq31tQHXxufLCbrlEVRR0jwutFKfMlEBDsSsrzsbwm3VeQIQKpF
4ok5v39tc7KyjeIpjRtjwMy2QwtvtpIk1afAf1xwpEc19JJLx8cLOudB0IAkQs4PKA08RSaBDtMm
UcNFTGNLF7h8UBqnRs5rvLJrbCe2cKc/tjczqzfmJsFOXUCdy+3oxubXgYaeOHBuMrFKlU+uZzrV
AqvGzG69MTb++tVB4aNBqKISY+NViTL6RMuL1/xQuQt1utk5RGQwInlRskVj8q0dpalEqARUrd3R
UfQkCuFObtOceE4v6HVeUFYbxAzhwWAd155iCny/JEXGjDtjsltxUMDjD361EVE7ucaBUIXMNKc0
tt9pdGAK2chkSa3jC3tKP/NPriXx5+OVFGcihxuTk1HHvshkjQOTPG1mxVv9STGfvK9m/oZOCJNr
fkh8xvK6NxrL3GlCtsuTYwYe28TslF3kvMT9oQKcUgDn7U+oQOs0WcuQBe13qXPi8X8rkS4iKsHi
Ccf+HdQFYmd4gxanagkRC9mMErOGUvx5WHOoSlbfAVhz1wmt5tXFi75E4StpT2Ktcq0llKUaO1sx
0zvJ8td50IDjpFJB7Cr2S/o0M5cApgXOCk1N6O0TJn6j6WrUSAqUTPhsM5xLRqWMmj+E/dhSlXrr
ugORs87J4GZ/StCCfemWsGgzl/PNB0ycCBIPfcQlPtIercb3JP7tvV+UqOPGrMWFnT/TXwBeBYiB
js0hCLr+9sjVCePorGIrXEY2mxsCySDTnEG8zQgOjVEYiRlZG9lTPWPYxLZjDBHSipzqGDGesGfp
/U8ZGzwY1MK9MRcD3nzVxMlEWUdBQQZfBXrLV8EhO8BmR/gspb9SIOor/U3tmWpmL/jSGXcDTh1a
FkFXLkDvYhKsxGImgk446uxkELFFaTWBwHmClHKOtr3g9fHxmznwHCOhGxZFuZEsYBKCoQArR2mb
d7ZUUf5Lg9cp4cXOWdjNM+UDmWNkcPSB8BIsItNeFUFJPdaRAdOXIFgDHQMjcjSl8zRQNWUNKSR7
QHkVVXoHEW6s+RxAEa0atZLK92exWJcluOsKapV5OsMZj2fgnv8T3G4SdHCB+sMFBpDLrdsNZJfp
w0Hq7ABdUJ1RxFteyMgx935YcGGgWAlGYbylS82h1Dw3XZo8/oCZp+ntB0yPehz4cMiAjscvYPgy
3lv9VXM/Q3L8XaGysgKva+6q7FtDk7jf4N8s5eBmTjpYAEbA9CjFi57v2wlg8waPrQLPqQLYdWSL
nFaDvKZxGAh9EA/t1n8qrWC9Whj1zBV+Y3Wy86p2AJ8TC+DSpjIiICZIuM8JByWj51Ns/lRk2xrb
L0kFrLW11t3OVhc+YO51fPMBk3OGuUB4yo+vY9wDjAFKn0brPlgXEK2z9niwczOMwjcP0gC004MU
83aG+5SmRLenEYGi/0xAoaJ7SYbnIV71iiXJS4dt5kbl0GsHIDGUMLCnJ55bRKiQlB0z2F6scq/1
RwgYBZJvT0TUvi6XfaOjPRbUiT/nIsRIl6Z1yfr461e+XPKoXG4lWK/yHTg44Tc5NP4QxRlIz6k5
QhkQu4QryVPZZy/fLwlbz+BxwMwEDDUkayRQxE4hDlEYimFW9YBWSUa+8xgiu78AAmw8vGQjZ+sK
h6FZuZAlpPV/e5FvDE8HXrQS+Jo6vKeCFcusXZGw8lbiG5KyqpcuvN5mwgN00kBrBKBUdKYrk7tJ
ybOakgs8Kypu23zyym/RPSvSwoiEmauIZ8e0gCwJoAyZvtNyvBCZSsHtwJGXHrKOwmvwLf52W8YA
270qGDl5H4xGo9VhK5vtBwOlLhPQhkHNPnBL59tG376hzWGtm9ut/tFbjM5Dtsm6DOr2bb3+XdJh
nTlmPC+BjJ8FuQNc2cSRSklDt0HK9naUHUFXqeSaEqLTpoLgDILmx6s9UxaClMiVsckpK9DUSks+
jG12B/Ej0kC3bhPpVK2+TFNHVzQIJClwrrOXdtFhz7jOG9OTndYoXA0IJtPbrJkjLPLJp7H5ftmV
6CKLXhRz/UFZwoIHm/OWNzYnG64ts8SpBNiMSf4ikdfA2jH77CVYcB9zj3UeCGxJBPUIUgTTjR3x
VUkNDaY1RQIs0VJVxJsDlNK0hQdsifjLMSpdfo21/EBZ0tO38Azai+clOZ+ZUhhW9+ozJndi4wRO
77X4DBDGM+Dx3VeYXHY9vOr8gbKbT/RadmjeA+erdWbQTygsbK9x90weYoCg43cRLRagG5gsMe+U
KWYBJ69Pf8pgX8qnx9v3D0x7bwCPCxbd2fcI1CEYUEztys4GnOMdCpTasOVf5DWw+yLgBBFU612z
0EMrLzTJtM8ojSja7ygSAHI16qlBA2MF9SBoVZKlUzw/9H++bHIv4wmc03FXdbYv0eUmdAV5L8jR
+fH4x/l7MPw/bPfVLVW1SsUxWQEjDvvGsm79kieILtG1lOweW5odDtrdAHUHDftdbtXt0bhQ55ho
L/DOuYxee27pwl8yMfrFq8FwQik0gVN39kvdqzEEILCkh8z4wwRtYwvthyKnvq3PqFE/HtvsaRWu
BjddK7ajBubP8iu73hmjoGhqnnwTgbuWa/obi/2x+lWsCFWVpcza7BL+Y3uaLhcTTm7yuunsRhRW
Lf1CK5+0OOiPRzh3z14NUJpEbnRFdeAnwmZ005/K0aTuwvhG4MXa/8MMWk5GahF0EE7pj7sSBD4N
13V2lrmqXH26nNFk5xJP78d25h47iBf+MTTZKvEQgkeF7TtbZko9TtCtLTgFwQ5KSYLGbQ/A4dBH
Mi1gf7lAUjMw7zUNylOOwBu51Fkuy78oXbywg0erd6fx6qsm24gTAIZXaCzlgCLmM1vKoeFFBYCS
FfAnnpeHx77hPwtK5haghHMBjiCg6oEeQvRtCuPJujo5MaRBHIFCV3SZVceW9fU8P/bDi5CwG1pZ
yrjPwOJR3UGrAYsXMNpDp4noLqHw6s+Rl3VKgGV8TSxIogAxTkqI6A3ffIXWvnV0qcDkArqO7leM
1YED8+FCPnP2Lke6Bb0Af4qK05MjCI0C4RqggPPf2H11GF6LOD1tdgH3IfFG0EFEB6o6g/K6sPnG
tP50mUcSs7GoJvOo393OtuexDUSeXRpgD1pNkSbeUfuMxE/OxVvIoczlUkFjibyZCIkDYBAm4UrS
d42bsPFga8yFAanJp1mj2J2Q8lIv+MCZYAw3KIR4UCQUECdPLHGhOBROglpGYFW12mklEHDQcI5O
Sy8bEEffzx/Q0+h4FcDCwCPRfjt/dVjyVZgh6FegWLJTusER9bJCMtgAvTEjkyivWE/NB4fvjIiV
qM+8453XPu0ayqTlpBOJOz4MSejhSKgp5wmgkW1EKv3pOK8Kn+sEwobokZB5l9AuwO8qZMDD5CSJ
bgnQUZEjD+FHaRZt5UryRV3MeCXV0xjZ22+o1zu0ATU5SkaCVU59VeYFutcKvqGTQ+fFwig5ho5l
fWwpTYykBpKVsBAWpnQFohAcccO+97WudQPRaodWOXJxE3GHVEq7aMP3KevuCs8vKE30KIcj0O7O
aHNIUUfZgFiBDQ5xUgnFq5RKTfrUBH6hWF0FtKRZlBGX4WoXfWBEhzbiDaWLOGaTZn1frNlYdMYa
AuuIO5ahczSntA7HGElUus/wgV53jns/KneeIHiSWoDzG2p2Qg7C2bTwA7zyFB6k54rI+9VTGLdZ
YAxAjNVmnCpyofFD1qM1o4+hfuc7VAgmHjaia11wWM5bMYXc+aB1yunQTvmoSb4EIQaSnXgDsmSf
MZux0DILnZTy9qgP8NlRjFuFX0kdiPmPUl576CnrC44ibMXmqR6VUtRj6ovOH1S5jdP4PQFjlaj7
SBiUX5XMusUXX9axC/aqoaSSVZ3ySrt2KUoIXsBo4wW6hy7Y6DkNAzbMSVGikw6KBnEg7ptGEnwb
8gsu2thQA0ITvRJ2Geo9RaMgKe+6tQRd71JMmJObtvWgRfjnvCK5UOOvmZIkdqhAw1dvM7dxN2WB
xMhv5DJ+1K7LJhK8PVXXovCGH5MBHhFLbfNecVVVQb4uUZ6jIep70kHMkNXzOo5SzclByKyzmGl8
kRJI3b4qKGhG133AiqabRn6wrVnFg04YyzuhsEWChvI3TuHQyY6KkBAz4UBk/FB0mG+4ga8pEjdN
2um9nyYQhE+dMo/VskiFUJVz9AOD/qpM+uLZhbohF0A5RWmTc5Zl0rBNpByCIxHbRZTKU2iPWnFJ
yEJuWcIkMSRDsqLV8C2Va1XQV03A1p0kjF5TBRdv8pROMHleWwlQS0VUw6D1rQrljqBZUqFIU7Zx
bsVxy+RPYCCIJMB7+7zvV45PlfRZkDtAZgZFLOR3t5Wk4HNIi0ww3Z4SSxQ+RL/RGydSepVl/cYz
GNENOSwV1/H7QQRLEs5Gna8ZrxdBWpFBoN6MyiJKwNiSM8oXlcQQRKDd2hW0AXpvPwpSPJ4BFUvX
O3hF5lF7pkiYUI9iN690Sva71GB8ls4K0tBUNGgumlHk3zZJKB10LcOlA7WPC9WjtvtZuGRmrnTQ
JaPiC6409IJMuZ/4oQlxC6eD7VfQ2A6UTRPYNG1Jvo0aJVGEXZe8N/JzHn4Cj0Nyz//tukxTnB8/
Bs+r8rvwOTN33r+YrzgwuKHgPbkeinhIADQZS92uQVUEonWMiXSyTBhBk3PzsbXxh00uWFTVkfxD
zQijnzZJJwrjUOBdpe1ElGODo+QXQfaNhK4DLaD72HhsbebZgSsPMlaIWsDoIUxiY64YA/AGTYx9
IORaUvmuDtzM22MjcyVJ0GmhfABADKha/sCGVyEaV9VyQHtoX4woNJjjOV5ne6bG9FVIzgvPwoBG
jIrg4VXpkQtKDaXQUlnWxMX+1MlFj3QSGPiu9NQnoXNYp63C5dBT5xgSD6oo4I3ssxr9VX/7S8iY
yULe2ZoExLRYFAWbyOwOsXiwPbUZkNWP53USck8tTGPAsnQHXvQxmgxBC55pADd/ywrYGkm2hL1b
mLjpG0rw3UiQPIndiTs/RtA3QDylJ5yr9itk2x8Paxr4/WtcY9EUGUBkLKcMKByUIstUCLhdHDhG
4225QgN1ruEMKXzvt+LvZbrSOLDgLdgdc4tXR+/O7hi7XW1TsWwTJZZhF8WEYSuiRg8RCh+tKTJ+
Z3blob0sAX2nfcv/sgl4GopqIEG7qxELdBtlTOhxu7bX41UrEqjbKmr5hSsL3AHMTnlbMjm7lDzE
J/BUAh/clMqvBJKKr4OQ2yG3KkeE5rVEIP53/xzYXbC0lKP/uJtSvArB9oqgl73j6vVLOaohQrqr
f0EcuGpW1J7bdy/hc2gAjvZ4/WYH9r+2wKN2u3xtUw9CqySYSoEAIsA8iwhIn93vVJM/H1ua3E//
WrQrSxOvSblQipFaWJJlVWgMkD/+ZjnChqUNOXks3Nlhb0cU8oXIhqMditA7/10ORnESsHY2avjU
rwq7/JSsViKi/Xh4SxM5ycGXBe3IAxdzuyZWAz/Rc+4nhjQpCAO8LRUgzrn8Z/YmL3gPYJbMiTBM
MLYjk0FnhlSQ8Ck4FWvq6T8zNTnitK9EeRdgP1Ln8AReJ90BE/xzT5MlnuOlORxvhytf4lANzbhV
+jcm+YW5gObY99Fnwrgqwy1s/Pt7ANoEoML+U31AtDTZ+F47hBHIlpVdV8noK6FJFGU6mx0iAGsp
qNW7+dLGvPeUoOlFEgBsBOPL/C87cTW6MA8yGRBeZyd4kB4uKj13ZCthwI/Y11qCcwcAT1g0hApC
SBg/1dCy6Sl+iT7q/njcfsXkeGRUULvpEDs7if3pQzNN0Ke6EI0tmZgcBYoF+Q7VR86u5lkjiCy8
s1p+qVdr1gjyVyD+RiwGJoLbvcIoSo/4snF2pVuSJnuq8m2tLCAE7vcjwGj4DUyXPBIQU+fICz0F
yZ3B28vhWnhlDhmn08F3qRwidMyUxUIycBJWwnHdWps4yD6FyB1gQt7e5VxFreOEIVTJF+rjwzxF
98CMjPq4CIECEOojFXa38b04yCQ/2FdDYsXp2edRHlbTiOBZpQXZC57hBDoaujKQYrBaDkA8KSNg
Wj8ETaYHYqM7/RKD3LhYtzfe7TdNhp6zGVWFSIDsA15Z58mZaxXLjY5NsrT7p1Xyv9FDcRTkBmDN
BvJnsm2ieiSPQyPxXvYrLZcuWQKpaASZrqcpR5p4e9Yn3Y8iLLjQKWfOaBdCtIAmgKIPyPq7N8Pg
Q94lraN9DaZOFCt0lEwTLTBc09UZjdJLTdYA6CKFGaNyC7CsKULRqTJs5lteSINOUWd33zJxAYMS
VOALaaJ9xJLGe0I/mF+hoZhrSFJvGuaTCRM1+eYEM5AlVYYiQV8RKloBBMhSrxWU5t/9WJPrDUXp
bU6E4BIl59jTmCAg7qHItSA/9AKJ3rnCCpE+oC/KonLs/VmBxgAiQMhhQhj9rk0hGMKezQsx2udR
+g02YARG3fnxQbl3MLcmJnvSy0C2UkVStHeBx0wbqxM1ZM0e25jbjjfjmCwFLzUuqDlhBM0jUHoa
KkIHepesuN2gK4JaV4TN9H4p6Fsa2sRBc40v9GwPqxBxDOlN6essu/DMmubax00GGaeRpxhgASRt
J26Gbl1XcMoy3VNFbpTSE1Oc+bBWWwBTk16LBEsBg3JbhqZXL5i+DzRvLU8Wzmm7mhvSKt3H8vmd
SwtdjtRx+7ZLimwzb65bS5PVKxVWTDK3TvdZaEiM5sp6HgD9QFrZrHY9ab2FEGJ2ZNB+lWW06Iyu
5PbOy7g4DpQqxcj4N6pCiklC/jN7Q46Q+OxSgDTjk0Gm8Y+xiaekOz72mTjD4OpGDYIDV39IqVmA
t23hDIyzNHH+/0Xade1GjizZLyJAm0m+Jk05iSqVTEv9QkhqNb1N+q/fQ+3uvVUsbhF3Fo2ZHowA
BdNFRkacOAeGgPiFcBNKF3OXTKNyrOIG6xV0pcmlHQn2CNop2gOE6F7ynnpyBGArmA7hiidcXkAd
SRYZ6rJAz8xSG8aYNVIulLnrjbsqECzI6YisytGp+kLFY+Xd9dHKRTCvhU3nAsgGcEqjugqhmXle
DJygRacHpHDDj9HJjp+C2R1VyBfaOvy+fDCbbfJC1xVErsPdS7PT1joLPkUe6kgO08Idmg/1O20B
zfISxBc2F9AQvCWd7X3J0UbV77uHITZeWt3s+3cKjWzi27cXfF48v5qC2azXvY+EPlEKV9iKpuJE
Tvwig1O7P0AtIzHrCJoqowmiGrsCnUTHBhRloCRq57/UVV3h6wjvclqmn59NyzgUgCcWWI1oN4Ix
FigQ5LjMbIuG0DfjvryLtn/RGSkcdVva3Z6FxQVB8XVi8EY/uzibhEgudZFmWeHmRW4OGl6ng2/G
vRPJSA5ByBLUAv/AIJlU9UAogG6gmcFuqP0AaePC5dobiPVNsbuPPN9CfYPngBqtoXsX3Ac4r/HW
gQo60tLzHv6SjoI3NHLhpkPgxl62EbyS5XgbN8ZaRDtdJTMHoqlwiJPMAnI0Vw2miphKYRWWEy2M
Z8UbJGfYi/8grwBalmK4czvzyNknSiCNEey0TvJcP49g+ZdY9CDYpdVCblywEczdozpgeU5vfgzM
fwpsfZsCyA+Fyidjt6ausRAE4XsMKKNqik6BX7jcvCLJIjivtHSrIjLzPDI7vjK1Sxbw8IHwEFyk
cqUMJxdN1GtKVro8TKVDT/XAjijKrrd35rwB9MchAMs5abJNSk5zbRkjL1qpKuvSLXayOYGh461o
q7Z26Nmdb5LtaCenwnzpJkRWYq7l9pYH+W/rs4suNwRU/eUG1nVeARtSSEc5CIcVr/dTf5nv0vNB
zlZL1bq0aioMUt5nz8JbuMXzTmSRBeJ59U53Qijovq+8XxdHJsuYX4odAqT/5QapshYCpiiyuvEI
xqj0gKrlilOZVyn+e+nOTMxCEs3XSr2O+9I1tvI++gKRm/dOrMrmd5LtHQiUWdcapxZvUHA6/mtU
s/UauaSGOceogp32pbxhQl8jq/rMDuEOtWljH510J7AnRcbb23QpWkD6FxAO5H/JlH2+nM7Qj0Ie
GDj/WpYzhZtIFnmWCAWuTebfS3gl6FG5cgD/D5vgmdbQsapL85BPy6DZEyP97NaQQ5dt55iAUnW/
RnO1PKcEUTrGZxiooF0OLenRk68MXQmSeLKJt4kj2IiEAs/kdwrkTZqD8mdi7P8brQnSL72ANLjt
/7X8MwFnN3AFyrZUGmFZe+itCkRK2gmoh4fR/DCs5kBX1nDajheHUAWrIVSMocuDCAz5v8txakXe
FByEOi56g3KzokGzJRDztiu8xKzb22XO1gYF20tbsws38CQjyvy4dNP+OY3+fA+/A2hzW0J9GAyf
6eoDR6mkePRAxVIzrX6IfuPv4bPq9+2Lv+ODk/jy2nZaG/9snbuq8aVSxzcR5Q0kxBLdBdKTELyX
Y2CKAYt3bbyJwAyIntJhM3YmlVZ8/fW78GJWkLy7XAHFUHoqK/iCuvvrbT3vbwpFtvJhVDqLjw6U
u/PxVSrXKO2ndb1Y9ynrgrIoOkwRigAlP7NaiHXYkqZxgQ2xC/LYSnuZZmYCBePa/3N74a/mGOpo
FNeyDCcBPYY56WNIlaYsCancMk3eith3sgL6F03zetvM5OZmQ0JZHeQe0PLFY3Be7896rdMSiL+7
fPDtXHkK0bTa5SiJrbVcLI3n3NDM38YcU5s2MASs0HOUF6aeGvejmq9M28J40NAxJccmbgtIMl8u
EVV5AQhQiPEUbgHxUj14oYWTG2sl5oWtgI2AOANBLtLHcy8uhSr4lruhcodXNWGqWR1L1W4M5/bq
LEzahZXZ4S9I1+q5OlYuFTOTR8fQHpEzvm3j+ixp2NOgM0U6UYQg/FwDCbw+BdAJEXclIqDtty0V
cH1KVWvhXWPlkUbMmHuxWbRxaRqyX7KeC7Hd1vFaFXhpTgkOGPplpn+RmVsR07bqCk0pXZG2LNHU
jRh+xWpmejREL/xaEvfas2LcuDLAa4RmJwAQZ1slyqJOTnS/csfiffS/8lJGjdtSZBTaUINWunwr
FMckD176wjF+d7W/qUEdJ7mBuNXk1kQtgtAGWE9QLj0YPWgJbq/LnD0PuYzp+5CeBHMwikzzrRxX
cZuJnV66TWVs6ywzyVegTDIav6V9xM34uaAsULaCuE/i0NGVXdHf84BudM8e1PsKSrDJ6+1PUq+d
BToqkCoF8QXIqXT58nA1zRjXvU4R4w7lr9IIzTpWV4LNhR1PZYCyUCtRDCijzfYAuqmCPuvK2i2k
0ZLDfY9GsJisOImFjYZeaR3kGRBTms7w5TjChtNyjHnt5vFeGv+WhmFFkWHKwciokqxkZxc80oWx
2RlOcl8iGalqV6t0U24eguKrLb5D8vv22ky/ZubIsSa4lhQV9R3cUJdjQoWlb6sgb1xSfwpAs+kG
Wm98CMvJ97L4oqEUc9ve9XMLjwFwkCCNqKAigQ1xaVDp/EJRSde4gb5R6gj1Bz+1NP5W1zJTDJfv
gBcLqT185c/iId7lzyApMOI9dqpLDlzd3v6c632jIvmGwBMqJxKwsdPWPQsAkzQZhEQNGzfNjjX5
1tO7iOYrJ3LJBtKL0OFC7yBqebPtH6h5IoB3pXErYDpDCPXlyDO1/2neGUOY8h1YxKmbf96AWWQi
4VFTNO7o1HgfgDwQXI3gI117Ll/vl0s702DPJgzt5hrw0LCjD8ieibYebaJ0045QiFk50tdeY7KE
M423OWAoPxvpzFKgdGqBYlHjNgoJzFrqH2Twwa6szcJwkMqWRITLYCgDQ/flcHjp+yMaB1o3s5zY
RKqZqStp3mk/Xx4wiG2cWZitfkNKIwKIuXUBcQElHyTndrrzuJYvn7ezw+tDo3liExDlSShw7gBD
auRVo0Stm6jpffdMOkTw9c6o0KoYvqTB49gUb2Kf7gbu7ROIf4L3sVcdTlQTivf+cwB4MPr/k/s8
M5XyKQ/zOzImDnqaBO90+8gtrCu+lCJAlaH5c9Xeqg+NhMdJ2bqezoVdnbSh3fLh+7aRecvN/8zH
v63MFraoqr4qBt666Xjf+JBdNpMA97P6ERzVtDe1B79Dd6qRH3sxey3+ksCJRtuXkxX/sjDYHwUl
SHgAJSD9kC2fbeI2J16hZ3xwAY1mRtuAwv/2QOckD9NAYQE+FREl6MTmeK02UzqxSNsBCQn0uStv
8Sl6bl77u/oI2pQNsRLQiIZHPbCC0eY7mf0h9u0vmE78bINrIoJmwH4RBqLN6fIICUHcxQKXB5dD
X4KkgSnlh4TX1m0r19chhom2TBUdQ7h6f6Kys4kkSZ7mY+8NrpT1WwLSCA08FVn2S15LyF1DFDCh
MsYywTog/qxOS3pmqaszIta8Gt3BHK1+pxyKJx/sw73ZWZk9HNBhfPTNv9FmfLo9wqV5PLc7/fzM
bpiGTSYK5ei+Wce1l/e02+drdP67p9k9+92qHNUyOklG12Dq5rM91OC208zH2FlDnS5Ex5ezN4uR
hooKoGOApcH8TDeRld/rO3WXbccNf+PWB98OG8EhLrLS0J6sLM/OV07cwoFAWI4GW1Qb0PYFB3M5
1lEfaVZ2uez2QxebwPczT/gViSFTvzXRhgwKipcm9UCTfcrl14o7eRU4cdY9hB645JGkLMi4bfO7
cbDlNV216+sGGKxJJxDVCTwzf95UZ+tQBSBekn0J8H/A8818RBPYKJNgm/QFCFnUlDgCERuU4RWy
ub27li0jRgZ7AejY5jkIqufI0CJ56VbAmHTAXmR6ysR+4+9y/hZCgfq2uWu/B4CLAoE6YH0Q+8+9
kk7FSBijSHXDitxrQuGA6GYl4lmIJMGyISKdhoBc1zRlttWkgaaoKRqqWwd2cYw8VG13o870Tfqd
uOld4coCi2XW3VWppahODfFA6Sg5oSWZ7Wom8do/XX7MbNdFHvQ/Y09X3eFRBCkBOUigvkIUFpph
v+PNVodc8vP4Crm2od7KjtHsbk/4dRIVIk6AVaEKJU69AfN0e66X3QBOCdUtVQGAT1ORHtFzQ7OX
IpIZafZJcC83+1jfaxKjo27qiRNpn+CW6j5vf8l1pernS3D1QscF6ep51ljQSlqSEQ2U9EtPgPpm
an2K/QfBDI9a+JCCi0TYpOV9eZD3wV51o0fyUO2T0/gtebbM5F8S3QJ6ZWwV3QQN0LhykVzHY2Bc
0nQUwQ1cyqD+vHQPccXlvIjwdUP91YD+sjYeU+XvXxX60aWAZ/mv27NxXaPAbJzbm713BDDHdSSF
vb7d0H135xqQCXj5cJ/+rAxMmS7aSycPS+ATwpwDgn+F8vLTZBJjijVXeYDYr44OjWM/Ov4JrW6a
g67XZNPprOtPwPdVOfMP5ashOfJ9+z7+pu294IyqLdfOSB81ss2E3iwgK106wiZU1wQ1rq+6yy+d
hQx1XNUtJakGkEzLSAlN+HGvqWtgh+tLD1aQDQG0G24Cra+XKy0HUu9T3mmuN5hxNTJDxSviFKKb
rA8qpgZMVdHCEsfOWkR03SIwrTliXPB7SVPL8cyygcbuIRVazQ3LL+0gTOKhVsatFkSbw7YOHwaA
whvxNIYrQ16c1zO7s9BFGzyp0XitwfO9VuFzhhUv/tHa6VNPDtWnoHOWMKjqThjifNTcJqzdkcbb
Vq83itavvP4m5321mc/MzOJ3FAsDYvS95mqJttG6hJh0KL4qJGUTo03tMGmKlStr4YacLirkzLF2
MhLbl9tFSksParai5ibFe1yB8d/hsXZCqzrrhHAb9IJ92zMsjRDqTGjZnDhZIV98aS8nMVVGn2hu
12dM9X9pcreJvKcMbZN9la4Mbuk+ngC3SMEheIZI7KWxNERvKuhaNRc8k4QJI1iL8iyjKy5oIfoD
qPWH7BvlQrzuZldy0Aga2pll1SUgF8t0sDjHpzR5VTX05Kg2wUbpbQMCcXYH3n8KbqrPOHNKY+rh
RsucobxHAFvV4JxsUns1obAYMBBdAt8cHsnopplNgtaEYyPHRHWzKNnXpc4g2mwJWF80aAREZug6
NjXwzXmel5vjB8QL0Hc6kcYryrNvbAvtlwFV7ydIeLfNXRKupcaui/RwG2h8najKp/6+ORKhGsZa
6XRc4eA/ZJpiytD4rfjWs8CU+eFZgEY32ik8QsnWGsQXvtbFtbghz8zPpqdXkbDDdkdw2qMpsw7A
SR1GZWlxHw1kmE1gI4xBWTkFSxsTyHOIzlGAZ4CLvtyY4KCkHR1waXky5xskuCLwXkJHcOWsTd8+
dyfQxsK9j1ckYPUzd0ILBQ3BnYJY8RkRvm2r7GSYdyefOb8N5nxtQnYvmtB1dqgrWKZt3+1/2d/s
4+7j5ak5gGv6TwCW+icwar1vt4/b7dvz38cn8AZaB8t33w57zzw8rkGmlpbj/JNnl2Shd23NB+zW
eqzNPnqhw6GjpdNKDxLgGrfnZzFKOTc2u7G81B+5PqiqqwBiX1R7AB5l+qJmjvQplI6q2umLstfv
ouLggYj9tvGlW+vc9uzWmvSueZRhbZTkXUXysqssdLHftvGj7XlrA8y8u++JRVH3VHUP4FrsnYmx
BwRqoGGSQXRKJz0nO7Z7pltQ2PHR17/nd3geQ3LcWnsiLwWgOgWHGcD4yAjPT3msNoqSxLhn/OF3
3m/b6Z72WT0+hPwgak6VpSvzu3TEUBMBrxW8PwKi2d4va70UJs4Et/REpqGFKlipIfy8LeaTiyQt
fJeEFwbeIJeHGIiCDDCuhLgO9A3N3fPIvomlsi9qU/Pbs76PoVlahNkRUBxPW7pL3l5TBsWM05+1
Rrilc37+JTMfpg+9Ko/tNFbtMLie0uEF9htAiJXt9LNIt0Y8u+jAzxAMGcWIUzbswd/5ZkA34JMz
g1V3b5/O8063vn80bizDPH51bxBpYgVDghmseM7HROMVO4+HHBKar425Rhu3dKBAeClBfARk0ki0
Xi7HWAZ6FhYNuCPA2NEM+1bZ5mm7sqsWZ/rMyGwGBK2uICPEidvDV+hAWIIKpQGjaP5x++Qu7t4z
O7MLglNki+sag2n8HuJblKNRpIyHlfhoecrQ6z5dROgYmL7iLDEjVnpmjG1PXPAI4aFw1w5bCfwe
t4eyFGEaWBLgrinyIqp8aQTEIK0fZBlxBx2QyVf0JBQvtEenKJIT+edtW4vLc2Zr5tBlEdxRVZQS
1zcO45cYWUVZmRJfC5qXnBkIW39Kzri9fzQgzuZNapuuIkFJ3AJk3pGy41w0h6C0+v4RwVSPYqJh
nG6PbOFexDrheYtr3AD+YLa7dbAy+0WiENfQhuGgS0Fp16G0GQtyz5ElAhNPuGJxYQtCLBb62Coo
ESY88eW6GYMKQQ4BTkWpwGsUIcPT8ufbg1pYrgsTsywBDXMZhBHwJ1KsMgWwXhVpk9FJ0zXNmIWN
TtFvgEeAOP1jzDZ6MoZ+HUswVJZ/gAwJ0C0/9Cu9hGs2pp+fbYqxFqlPK9io498YS0O3Ur8Ch16c
LyQzVQ2JDg3B26UJgwxtUg/Y3n1CMvB7DM+E4ImvCuD4itHGcXt1lrYcmr0A3NPAh4Gnw6U12c9S
yIZ3xBXkPLDbIAdn9ajHzOMBWqfSMNg0ebBygH/0z2dXDNLElII2Dr2SWK5Lo03hBY2UihgiCKLv
KbiaX6PNa2V1kH4sIaRRmg8+g/Dk5nQ8vh9168QGaMbdSdCMMzsmgwGwY2uxy+JEnH3TbCJSAaBC
cD1g9xj1cx32uhnrDaQZUIiBoDJrtUJlt6d+aS+dz4J8OQtRBRYUdMMRqEU9KdUpkndJuFKhXTQB
dwIqIJwLrPGliS7rUzAKScRVx4fOfxrRRtXpK+d7yYUAYPYvGzOnZfggUg9rFX5y7L56qf4Scm7f
nikyTcXVhjmzMTsTtSJWDTL5aKnYD/tXbuNNbdbYO3hN40/MqjfoQzX7N4VVDoLg5+/cFKaNBSpX
huaF3Dx97044PjuChqDQhDYN5Ca9gPX4z4mUFFRViGF+tSakkUS21azHf7K9iIKECOgnAEaZn+qW
q0M/5BSLrfmqI/sJ6KTS/K0YyE5u5PSBoGfKWpm1hUlDzhTiTwD+gQRtNmmI02Opowl1NfoyJDu8
gHIodsl5/J8HGGj3p5O6Ovr6QXJ+ucnSoRm6Sgopwhi0MIiZkltJi+p7x/Vu5cgsHdJ/m0Kx9NJU
kmlVqWkC9jOvniK1fVV7+RcNpZqBDl0zA2jJOrcnca5qhCL01AICJA0QXj85z0uTfqLDZphS962G
YHCFB9Ur0jlWYkZ4Z6Hby0weOAOfllNbut2Zb7INbWxSbVEMuP0lS2cZwRV01pH1vW5syjSt7BO1
oq4h7AXyKIrfBmKf2zYW5xewFIIWbkRyc6kIgcba0Po5dctgjEzUwI7Qk0dqRkNOWTmO0ea2ucUh
QeUHNe9Jm2rOrw3g0iiHXk1d0MExDf1ouf5Rjy+3jchLFyqqpsiToxEGAMKZZ6dDoArh0FC3gqpP
0B06sGbh3h7+9vVRTFirO4aO5kjxWBJk6NQNGPsS75CNnGXbUDj1bcxQ52C94LPB6+79AORJEPVq
juIa9Pi6K2HabDhEgJ0C8IeuscvN1vV1xat6oK4XpICKK05QHzo89PydXFuaZBK0Z5hcNv7BOlAs
gjr1eqHeOHPhVafoYO1QqCt1UKCmtH4UwNC28ZBsXKls/lQm5p783NS0A88CqKpDn4AQwVRjtk6P
PxqK5QP4/JGuQIsSUGSnbNdDBtpAJPCAMKBnsemD+H1E72LCjv7m27fZXYhZYIFhBvvHx8Y0/kGU
RwH7AKIT2CNxfm0igZ5pCRhE3HAkzwiCnklFS9PrZXHlvP2EV1fTgWAfsixAj0Ii8HI6AgizgcrR
gI/GTZXsYtZakjPYnD2gjLWVrIeQfbfsK2F3+a4AyRtIIlD1lWz4OoaB3z4pP++LW18ze1lJE2V1
4eNrEjIwtbEMcH3+EbqNVm+87EBSNwq4qRDk7Az050BYCfB7yK/w3ZDbaieDZbZ3QLIElSXAsoWD
oeyAW7YKchj4VokOeoTndGzWdQyC4Dcp2Kd9yJr4gTcOF0ANjNevSXQmuiFUzdSUWx2B2IO/04rB
JO3aYDGzt8Y6hTVnG1GIwAg+9hReoUWzIYh60bp5ezqX/A5KxahXT2865GcvLfA4LnDGfd2l/bEe
wdkZPusKGBCblStqKWODpi2Quk/gIQAwZmcKRQs/DDIsW4Vzk7M3cDJZFLERanIMtxJoMQz0/hET
m+kEwQr7+0tnX18qIz+KCrVtil9T+DMw3X6MLWQimBWZawWUhQwBtGCgojGp9RCFzF6abSnXVAki
3VX8D3H4yHoORrOPMvswtNJW9XTltrwm44ArPbc3i0qisi+VuoA9qn+K/r2nOCUE83jn0gC3dlEy
sTTTjqmJZRzCqDON3vGyXYCgkAyPtRyDh6Y3E8lWBgUbEKLwQN0ja5o+8dJKpPdBMkdoDaYCK8pT
0r7q7VPsMW2Mt7Gw1lmxeC1M8zY1cQATMody9k2X+6WW6m6y0/t3D5x6AYpNO3XbQjxddfuVWutS
ypye25t7JRoTIyhhrwVV6pinvzTjl9gEJnnQctM3HgsdnhrkCGNok/gR9IWeNq5EenPBhJ+46/wb
5r4oAFHB1I3g9t6DGJhe9gSacRZCZ0ayDGOD7g9ZfUQEYyrUGVMQnfY2FT/EsDpVAXSdPCatdu1O
W2buMlC3BTUSykUAIs+uyVoMxCqMsaU6rL+rlMgA5V9FYRKyT/xtGa34j4U2lKnOjhIqonfIIMqz
LVxCIkPI/UJ3oQahcFs7asCeuX7/Xpp1ytkI/o98d9tnLRUSz23Oa+DIshce8XNMOxDQoPBxArPf
CjbIe9hRZ78y+AnQoVkQuHTRiG2lK7Xx67ZFHNuzMc/zEQMpecAn+1rv1Jwc2qIH8rKFWp5F+CYY
uFnzBxDlptlBlS2erzWGTr7yeo3/Nec/SJSza6Hp/ajWOtgvjWKvCG+6YlJxJyronwyClT2+uJ8Q
+UIiDPVBVBcuL4hIDbRB9yoc60FiYI8yDW4liEgjehDIUVZKM14rFi27kjObs2sPxNWgWQVw11UU
W910FHrVmFwUgoF8YKT+VbxI3t/be2opykftHc9DMAqhL2I2TF2LSjDHdrobaqJVZ28i0Dh5/Hzb
yOK6IVcLrmKwVwLkcDmXQ9VIal7p1I2i1AzlrdclFvXsWuWmsCas+fNyvtok2CNgTEeGDq/eS2NE
aIFX53AE6P62ol20EyGLjgPJfKaiSuSzZwP3cAAWKFThRktgn6iCbcndMb/rrPcJI+WxdHf30rE/
iZkhlAM5CqoosvPy5/asLO4wvOWQeMDEXL2XA4HIPOvgyLUgc3UPO3iID3Fj4RXixEP/O65KULi/
3Ta6dNNDlgQoY8BBgciYhSOilDeoh8OozhWWxYhG7tJNY4B6LUdMIq087xZ315m12VqUdRVHpYYN
TeASC/lTlf8MeK3dHtLiGxLxBNoboWaKfTzbw4ORxpksBHD9wmvacJaQz5bvmu7Z99+SepvUrAGw
TwxxG91HmZtK216jIP/IgQX5jIz7YSIKaEBDNRR2pRS/ar/eVOGm0DdFt739rQsnARECWH/ANg4O
lJ/k65kHi1VlDDrQw7s+H8Cc/656J3QOsrg7VtEa4dVCLwLgeICTA5yH0pIxfynFBh1yI5lcGAJ9
xCXlNgg2I90OlcoiSL1mlI11bMVI0rWsH/E/ZVACP2vdyvFf9GsTNhCcZRKSbHO9YF8a67IQWt2V
fDvQ7DzfpKemMjUkFgJAo6UTX7uel7b5ucVZNEBT1Y+iYHJrId7q/ii8+1ls516NHq+vKu7eOoQk
t5d2zeTsZDVe3kTJAJNDHNujiri+fu6Thxxdyn7S2aqgrXTqrRmcfn62l1IMb+RtPxnce/uUh3ex
96f0TxBrsLKw3d4e3pK3miQS4VhxJ15VKrVGVniFDI6bQqhEqA6Svu0ERoBiBIGu/tYIKwHWYm4P
HdgTi9rUtPcTB58Nr6u6DOgJ4NRkQGT0fY9Xk78tjooD5kD2W7VLRvZTTUJizzHIk1r2zM2R4ulr
Z8nK0k67ZXal6EhRGRg2+ltB2HI505LfDhAcR34YG9mm/qdc8G1NdZZ3a9xMS/7h3NJsTROhSMC1
AUuJ97sWKza9hSS9sZIY2TFhZUkXh6VCpxXde7j85zPst4EPVeOAuig+IYKKHFWGTAvJTUlcyw3/
AJ2upvCnRQP4E5Q0p5vibDXjoh39sgzphD4Jox0aAUa6I/nXaLXCe9zbcVBY8QsUGerPQboL+WCC
BwJwmGan9M8D2cjxWkVyyStBTxHQN+SS4JTn2KwyNqpMSJE8Tjto7Y4vlXRSdTsgvwsh3dH8qPj5
q6L8un2MFhf4zOjs9RajtkD6DEZb+Fyh/wZy0arz7wZ9IqhfrtyMU1x1Nem4EFFwxY2PzPHlpIuC
QrIQyhquGKaymSRAEApJucb5sbiNzqzMTkczhonYjgUSctJ+SFGJQzWoRRd8By3vYQ0wsfTuAi8M
7rVJfhNIz9ll3ykgA8TVjTTYWy1anyNUvD2Q7kR3+sl/TVYQRotDw9ThjOCFD02AywkcpTJKsogj
rR+96zWcuPrJ+S9ZWAO1LC0UQUQG4MzUC30VINMwUdp0oG6vP4ejq9croebSrpsQtj/xMBTnZ+Oo
aOvV6I6gLriYmVa+9yCBMLLXEtI/nfZxe4dPLmq+6dBnM00XWnGuWuJLpYuiCG1u6Ai1R7liufyU
jKjBPHKkr9c881J6DdDRf1kjs6IT6iGJDPw0dTOu75T8XszBLBW9V8JOyj4CkGp5ZqXBswXJIUoC
q6gkcPyM+z6pbAiyszH+1XPoxfOdHrzSPmWe8eB1j0EOARVTANt9jyR3eIihliLupjbgke/BO7ED
17ne4uCe0CIMdhCWCegcye5AYt0MTEhP1A+ZPFi3Z3bhCr4Y6yxnCepnLwT5BXW5HJy6eqMTwQQk
Hp1UB7T8dLtaWis5Le1LSHOizxOpS/iR2ex2iB4heYW1TGlkRpl4rwvF7vaglo4YhBvQMIdTjUTK
NOizi8HwmmYATSV141xVWZvIhkkVEAGIKTJKhe/TlUtPmRzE1f40UHiF0gCIPudoKCoGcdrUHnXv
3zRmAesCKObrlOF/+33/GVmfUOVmb/i3z1CSNqe8voo/G5KY7cvtoS+0fCJAR88UHmMoPIPX+3Ls
QdCh21zGp6i9rTQspVZKDnGwJc1OHHdtH5udW3Mwfe9FgN3GAO8WB7E7WBLrNfqOJRD4xWNh9i2G
Hiq+pJe6K5RbUodbobQJHifDKQe7q7FBviOL/nqKWeF99Q0ykWGtUr2UXbr4gtk9Uko9hLoGPFeC
5HdOHc6bXRuCL05zqMba7nHq/Ri/iyRmab7r19AYS69IdOLr6I9E+hAbchah6E3SCnlb6yDDRj9z
JTtNOj6pwN3UyVOkPMjePRTi/eirTv9qynPU7YavESzsGqqN0bsYDmZfMEnhrJIhFYvAUJL/1O/p
U7+m07z0rEPtCyVvlKZEArDl5a5pVAF6WiXXXc94wzvWTz2rRauhnlX32pCauhozIzqktRkcFSMz
C287jBb6Zyxpbc4W3IMBjgGKGjHCJxQOLr+k9aU0LDoJD+8RVCTZPlnTe1i67WEBvxlkCAYYgGe7
MvCVvCAcorC1vmmgSrsV6kdJu5/4ZMrHgqis5IdwjQFiWumZh7gwOtuIXRPy0stU3TWyZ834nApd
teKsnP0FN2RMyTAQWUFNCajMy7nDLmkLPReQCRAjgJRTMM+rqVoCnZC/ZHBPZhv0kdMDdIyabx9t
QdNY3YtRoz8SKhAmFcY/yK7CGQG+iwWl4MCYvT24XGapVGM1a+FeKjfeUdAOCVL46en20BcCBOQB
AWmkyAaAzmg2vbwuI7WMMb0xkkIi4n45PjR8i5KFj2guWMs+LK3mubnZsAYpHzwO9SqQ39/X8kcR
3mug4/7/DWl2JA0hLppxwJCiBtl/CH4VjlQpTC5tehf9g3gbDeZYJkmZeJbE2c7R5TqJGzU33BTt
xLH0rDQoEApvjby2IZb6CS8szVyiCnqrPM4ysOPIxa8EPUADlEwrdcM9h3b8kBuMlh+8wVPOqtdA
y4tuDspDFO4YmRxg5C4PiJQr3GjC0nDljTpu4viYQDzAa0xFfoglA5W9ndacamNfKM8CGH2jFwWN
1mt6n5N/mbuCycEhby2LIBOdLaw6qErINW64LXr6axB6jBrK5JVvcn0lm7MQogNoALCnhqgZjL4z
S1kuh3U0CgYakjJL8++GtGF1tJPCR717vb1bl07Ev01dsRFmUELojdb33FTccw8EBWgZBzDgtpGF
4AZ+TUbWEf2a6A2fg+pyL4wGIcLmCZOnUrOyxNSaN4njQRDe+90uARIh3HXpbyoAslPaBngRmw3w
b7WwpSuQketVRIpDQpSFv3CRzBMdCYB2dUtwYpJCfM+l8g0gF6jR0M5JFL726F7IK6DDG/2/SHZO
OsM/ia2ziFYsJSAuOwkrKWkm2KWKakq6agjR9bAwh8QRmVrYt2f7eklhE602eEFC31j+wWie2exi
5Pr7OvLcGpGhXzsNpGG7FXjQ8sDOjMyue17Lgxjqgefy5G8UnQwnyxgIMwnkjL8ERbSyce1dfH1V
QEsBqjZgjkDRQp9PJRrpB9FDCcUNFEBwvfc8JG7lq5s2+JNkd8Cl/OezOK0a6J8AJ7yiYGnVIgDp
Q2S4Ivo0h3Ff7sQyWiuiTm+mS5eCMZ0ZmTlVroAFoVICw1W1xpaUuxwqDdRA65e8yaLH3vhFvD+D
UKyc+YVICmZxXxAoJCOZOS+SZLiPeTziDHSZm8vR3oOoGzQxWLVrJpgQdbqg3VR+aK1ikBeeFpem
ZxeWkea1oQuV4VYoY/bxy2MPvbptb0ERyos2maX/MWoQB7QOzW1Be769pv/HwJFGBjAA4577IapC
BCAJpvmWsoZl3XcERNO9Im+zEbfZiGSnqfj+Cx/Vld20QIyALJUESKgKZkDc1LOsC9GKugqz/+Ls
vHobx4Jt/YsIMIdXkpKcJNlud3whphNzzvz156PvvedKNCFiBpjG9IwBF3eqXbtq1VpcHsjHvL5B
UATW+Zfh6KjeCM5ARRKRu51v/5hs/pMU9qF6dcdHywVrhVoiEPf97alYO02X37M4v1GZKuhk8z36
Z62H/tN3ZH3XkfyU5O/qJh/OPLrlPldhrIajHkAGce71/e2HwM90s+EwmegshDyIQu1Qit96z9pX
VYBs8d5TcVaS6VQe9Sh0eZWjMUw877TaQRxabH+L1d5IyB1Bd1kfjC3agnnfffxCKJHpy0WUQpyv
jQunaUpK7OvBZJ1Qwn4OhABp48p/vT3nH6919oCC94WrH2jwUqEyl5Km7kcuAwtq6Rqmj2h4rXOk
aHnbbhIdry4wlcW5RkM3pLEImWj4z00UaDhoteLE0j0vQh9ArWnmdi1ndkQ/tyKcxfgQCoMtyINj
6oe8mGiZine1adiq+eYjunx7BlYuX7rOFAtaJJpBgbFez7KaVIFqhB7XITA37dEjsSahfFE3G8dt
y87iWdHKVT2VIgGU0KrHOszuaBN8UHm6RRt9G1uGFg+KsAqgn60wNA47zbKb9BAEzhbWZnVvXsza
IhwMpTwtrJq7Vu/if8wgBuODPsvtlVm90C+WRluk91SeLJDkM5LJczxQdurBZ998/mVErt8+j8b+
tr0VmgYOg0kTAv8iJFzihzQjEhNpTL1TbAufRICPwdvgzuCMNyjQG7JsxkGHIezJeDh1ENXctr52
EmGsm7uaVNhR3sFVF6c9UQd1xul5J0ML7IzYj65RJfsq1mCVu402sbVw7NLWwtPSPy8JXZoRjvUH
Q/1Rpi+ltmFi7azP/HcG8R54giVwPqy9xKMS4p2QrDegAo4kux0ePeVeUh70rZWbd9vSU9KsgiUq
L4h1L3ajXmY0Q001sLJUfCI4cehccYVA+KOTCK9M+Unuf1X9xotow+iSIrZB0rvQx8I7tWMGapm0
qPVYibz8YMdupoQOaAOMuRxsBZ2rdhE+JD8MnTn9QNcOy+NI5HFVeQCI1Iem4IDb0+h4kls/aFvv
y9WNcmFrcUm2alakkcjE+tnfIn4z1d+l8F8CTuq7/zuehQNOvdoX1IjxaDqw3gf5vtqhvTSMP6L4
CPlk7msbHn8lb8Cz78LiwhUrSgMtqIxF3RvOXXNUwbaIpk815ejnrwU5ZSh2delp6NN9JQd3tw/6
SiJ5Ng8DGDzgM9xksVvzVC+mMcW8SSXKlvTdmP4spH8U/8UqPknpndUotqjYSfwQj4qb/Ycb/8L6
u9O98DPTNKNAisYDjSTZJSAjbTDujN5N0QDWN+68tVsCtn3+gayCOGuxVaNKzWLJ59lHaQsFg+Bw
eyZXTwI98HQQIjEPZun6JIw4Aq3VcGMh0ZxjNLU7hJrh5J136Lrd8K3JHWSeNoyuJH5YvvlX0+LB
lCwDhrovLbNIJXZP2Dg5XKLgo4S7YXITRKPU8ltj7ovACf0fIZ1l+yh3yvJrK21Khq7O7cVnLDax
SI051ns+I24VNJzsVv80FTt/N+61w+DCdOeBPYHqr2RWhI09tObcDTrbSFao5hzJXU98bYb+kIc4
9zG6a+LvaFuBMbaLpLJrycm1LaaO1RPzrkJkzLEwOb9re1FgwC4vstBAN5xBTz936n1pOaqnO3n2
1DShI8LSW4nxrqAWI0Ks2f6H62xucpdpv4R0eQltzooxEoUJZ0/TpCNFe6s40Jrila4sP5nFxs2y
5nUvjS3iZFPu2l6TZmPT57mDqzoiE/ZfnOClEfl6Ts1kGv1UwLUTbnhV5cbyj0SBjFv6GnqpI/X+
XUqDsd32077I3GxIts7RvGjLS5vNw3yKyLLAvXn9AV6r1EmQGt4pIneZqA4AHJceCFBLJNzSx6bb
t8lPszhmITJG4d4Qvvx773Fhf3l/wyVKp2Sie4hh7pKax+aQvJbOKO4Lrfsk8vgPN3sx1s4s8AaO
DlgtMNuLhR3FKBI62eLc9PohjU+a/Guqvlbeo5gnB0/tcV2Gi9ye1Pws/WgHNedRtzYz17OV5cQT
4xI6QE1BBmBx4cqN2BRwXgu4TTpBxk9Be2+WkI5BOug3UEsOnW3AF1Aq0SnPpU+3Z32lN2OuCUCI
g9giRD/64k6Qzb6s8enCKXqa1RaHPVzapFtYAPQwTvHBvA93QrqT+33mlHdb75a1N4VJqEECm3YE
3r2LJQjavq5iWRXmba8nsRuE+1R97Xbx2aKBbufJzxvjXcmnYRByWboBLYT3Fr5y8Iw0iRNZONWG
6DSlsAPi0o4o0te26R2M4q9o9Y6yebpWFvnK7OIVKKWSWrB6wilPPg3Ss9xCamyYICNtWC720FgS
t9ZuFWwxx69PMMA18MMSPCTLZLYUhIEyFS13Poy6UmjTJ5VOu8YEPW43j60K6+oWi9+8YRcbGgkh
RFeAJ83SIwtXFnLUBrPC5CjAXY42VoCuh689wj5xf3s1Vy4+k5gNMgTI5HXY2q99VpO3vR4JXLpd
bt6bZCnM8DFNzTtTDx1J+WrAJHrb4Opxmalx4CahYUBZVj2LaKjLUZVx0wJlEApL0M/RoDTo96GZ
0kb2gt66g1jDTsrhwTOgcAbXppLBIap2I/lb5n+S/c/KVgSwFkND4jkT6oJsnwnkrmci8LVQVrJI
OHUJSlXCTsv48xQpOC7efFJm12N78OuDnPa7Mt+Cg8yHZrnil9YX66BJvt/WbSCcDG9K7boGXqSd
9MIuOw2itC0o5uqqwyChUi8Brb6s8odJJSMcU2ANKdAgYlun7d2ohIQZdCgkBbpI0mYefuWuoIUN
4gAqC3PCbPH0yppWaFlPAbwHCnqy3LrZ2Wr2uXfOvMKmTQIqW/JmAQyq+aNcnrP0MR82rsjVgesz
OaZOAwiKVteLrMR90gphJpwG/WCWzd4oQ9egZMxprpTfiHVt7PaVwAciDmQtoeJEpEddhAS1Dv/3
QMYH7WZddK2CAk4oSJnbGfkWgcqqn5KYXMTKOcekma7H1gyi58d+jS1yFQ57+U4IxOG+A37lmkl+
9C169uMk1x76PBidQNK3LuLV2aXWwdOFAi4FsusvEMYgGdtAFE4eO9dKyBoElKweWxhjouZ7kHzd
cCVrNxHWJJSG6G6l7Hltb7L6cfBSVrNOH70oduu/qu5ojXZG8cHQYpvnt7hVbVw7qJc2FysaQx/V
KhI208rWp8Iudi29HMlPz7k9uLW5RCp6JrCmYKwux9ZXXdcImiWcKt37npX5vkigzIT6KPlB84ba
+Bsl2zV7FMOpvPP25LJbPD3zWJLbNGbtWsOJmvAgnOuD1MqOWL4N6d3tsa15gktbi30Sh6Ho5fM+
6YfJDlsQ91vudO0CvbSwOOdl1hhZU4zC6UvQyDvdqUNhJwAWvT2Oea2XThuwBLcFCU4ydYsTp1d6
I6UWoZde6sfBvPOHN9O7L0r456WSC2QXvNw2uDosUGgz/zsFtneo5UWqQ1PzqJ5BC6dsQpJKsJzG
QwhGEQ/ilvzPmuOioE7rBWkOBQW066NVtlIhZylBXqF96fWnzPgWbHVCrt64lzYWR6lM2I0ViduT
B3+1t6u/TOadETtMYWYbbqj8sf6YWyW5jXEZi20+mE3iTR02Lflv0v41rXPRfb+9SKuO+GJcSzeo
KwKJFJ3treCDxORRggBZOYneHfni6o//daq2mFXXDhQtswCHwZPRU7oIya2yb8LWFP2zkfSiOyna
aE9ZtsWIsVZXJv4F066RMEArdnGDp6En+1VRAM5xSztwqDBCT2bsit33zwU8l+LdlsW1/X5pcP75
xX4va6/wJAVIS5lZ8DPvOutnV0mwu1sbB2t1aPC9gAsm6w4maDGDZhE0phnqlGqt1o3psgqnf8oH
uh6yHhB98RBXx8DaT1wyo0QG3nvSo+/p9Lqxc9Yul8uvWJw6LQ+sSQgMIFjpnxaahofmW2V95vkB
5n2woUMX0Q1xh/w0hI4nP/ElQvs0xVuI17Vpn0kQUfnRZQCKi4OZiPCK9/LgnWARsosYGGh0LCfL
7uJmw4OuJcJIQv2vqeW1o/uTmSbmBMQFfVETKjJwCQ+ZHt3RxnrurY501GucwSRuSkdNfa3aDYzN
2slBIGLm+pl1m5aP2Toqai3LeP/U4nEUAqgkNrzBypJyMGeU2Ywx44K93sKdbuSGOWX+ubagGwt9
HAJ3XvwjKHnS1ZtB4MrSWTzjaHaFA57AfmEuKaTab5UkOKd/1Qearc+QZDyku/g4vNJM4X3yIayN
6Aze39658464ugmROJ11NgAOiVBlLSsA/phEStkZwRk6+EFxZ9SBWqMHYmvhU2Hsy34jWtmw9+6C
Lx3DOGV9k2NPCjOkLH8EcmIL49mqv6CA6FbZQxU93x7hh3WcRVxJ7jE+SwOuvjiardT4ee+p/rmr
k12ZqXdVf0jil9JSP3uCe9vWh0WcbYEbAhU1s4Etu5PSsvi/tkBhAZU5lNCONYZw2MSMbBlaOHRz
SFs/ik3/3HrPZa/Ac4lScSrb5RYhwaohnltsyBmHvCSONslQVbwY/PPQKW5Ej5CpPkeTdZ/LP29P
3UeHMs8dR0DlfkLmT5sP/MXOSCIR6t0+CM4QNFU9spPR6JLkcNU0fxiU8DFJwLbBRUArD3tEzH9s
jnVtb15+wWJSZxaAvB3i4Az+YvDie6F7qHXEANXUjWu0B5PUlfw/t4e9Nr+z6qTEE5PqxbJwZChF
nShWGpxFHpewSqg95FHe/WZtc92OAbk+gD3Owvzzi9ntapqutaEIzmpyJ/p/ZuIVyCuCf039yyLy
PP9fMwsvFpW0yuoNZjp/3BUhanoxzGhx7dQlPCxbm/NjwDabm+HGQBVIZS/PW1GiCc0rDHPN6Ej4
sO9R2NtecPLNbqd9HoVvcSRtnPGPMLnZKCp6vB14wn5AkGbjWDbJiKeGLewg3PUv0VNwH9Qn5aBv
ldZm37T0zqZukqKfhUHIkF+vWlk03RBIfQDbME0qTz4H4eiFnwX5EGxtRGt+83ywNe8NOE5mSO5i
6XxBM7ux6YLz47cfhl3vzmfJPlv27/3+fL+n9+u8P9uvu1ckGOzX18jd/3mD6NAhnHTf/uye3348
n77+gZLQfoJR5+HkfD/tnifnFOx+/335Yt2/PI7OnWG39gP8t9/vPr38hmX+xfn04uweNhZozeHP
eZT/N5CFw09yGv+MeSD+SX1u7OpOtaethMk88bcma3YlF8cpVqZQ6fIBG35E7KO3OoGevxUUvAdR
H81wNRO3AxBftvBCkahXMXSkZ0mLbD3/p1NDO4hB342/UIee1NCR0+HQFTvycmV/10yVA4OoI8Zv
lf6aIcDTCzkNYYoL5utw23HNzvDWpy22Ji0w4K2ECsf1gHTSPxtQjNX5hbuT57KKZ1ym+3RhSMJI
moJzDGFfnNDdvxGxrxmgbRVR2TnA48a+XsC2j9Wuzy1OVqLh2ktcVTBWpXt7kla87iz5SSSA6A4x
6uLRqucx8HbPJKh7tZ81R94Iwtf2x9XvX+ZjvJB8XjP/frpOpyCF5l/aGc2ZgoFt3P0pjDdTcvXw
i5AmUH3bg+oWox0X96L0N0gSoob/ABWlYnY5ZPl6Yrum1UpzZGK7LlXPZqFJ94rXb3Sbrzl+ahBU
IhgfHAHWwkrQZV1IkYurOg5oHoIi8A7x2Eh5QSA7tnl1bXXTf4Qoz+O6sLhIGfWGYiSSh8XpF3Bk
+810336en2Mndmrnm0APLM88u3n4+vR9Nzi736bzYP9zpwwbp+5j7+XiMxbHDiKTJg4ULzgr8ZNo
olVBC+ZEInOuN5WJDjb8qI6RmxitbbTmo6QEhwEpC+lRMH83Uu5o489C/h74b/1Ao+ahi9xWg6or
CB28BB5oI/heucCuZm1xzKK07ztfF9igJdyDohsBJWxh67CSr3lS0kOe726fuBXnf2VwEefEqV+L
qcr8UOJ7DizPrcVHywtcId/YgivBIobQI6fiBDPGktVO6Ws5DNoYqTjxe9kBycxcRYJPrnZTBSk0
7bs2fbs9tPd65cLlzhEHnTk8eWl9WngTVa+yqMqT8KxU3yQTzy416GEH8kEWIAr3rHvoyXaWMNzr
4WdVEJy2eZ5kgEH9FjfTivOkzUui0WsuCgE8uj7jdViJde4z9sGQAmgkRygj0+JfM7zMW/3CymLv
NJk4Zg3SVucu+qEeIu3QBl+abAdl9u15XVtJqCSwRh8LtDWLeCFseZM07Ridm4kur1PuP3hdBnFm
9zNLA9ui39Th3XPb5tq5uLS5iB883QuFVMCmRfxI0+tO3fntMQ80B1GGf28KhC29eQgC0go9n5iL
UEUvx5AXYh6dpcbpZs3xHUjNUn32mqOwmRZadZOaTB4DFi2qsvpiYF3XSRAVNFhLxZ2AhGMXzbXB
/k0oDp4vHcMO7VWUdPUXIdiXYCwqOqOs8G2ImPK+P5Xdn15QfqU/1ae6dqrhHxR+y/BrS6FxIPiJ
6vtAvzPgvWnuI/lHpG7R76z5D0CCzBdRN0+Hhf8I9amdhKiMzuHUHCiEAWTT06dUgqtyq4K/doqg
1JHYcvTRgzy6XhivCeNEsJLoLIe/STBHW2n6tX2tU7IFIfieJlv8/roMR82KWQqLwFTopvtoOpbJ
E9pDNpjEvkGCovnX2pOcItJJNNtTnybgWdzLkVHD7oW80znTaRlSOjuKHkiMbpye1Zm7sLK4i1Ve
RNSEemZOjyw7bczfZOq3xP5Wp+/CyMLJMWmZLlltdBbzv0N61CxXyr6I5l2gx7aZf4+2uq/XYkWo
j9/hHMD+399nF+dU6pWRcI6pk3w3iJ8SMbINFeajbIuTdm2LXxpaDKwZtBqhSQzJxidRq3eSwf1/
Do16n6nubd+zaooyFHHTnEJdYhXpEh5CYao5TU3lyt2r1VLoFRyr+hIJf26bWnuWwwcGeE+ZNcVJ
f18fJxESPxQ7eSvJvvacjtmdWYn2rAXkxeMu9iZX0SA2dkzhcxhu4bhX1g7bBm80YoKZIvTatpqo
fSLI2O6U16K4yxAawKVvKYSvzOaVlYVv0v1BsMjkB+fWlHK7AHmqR08KgtXDpL/G6v3GhM4fvQg3
ILIB1U8tm+a0pUjZKIdqQmY9PLeRLD56cVK6YmJAcl9k7c4Xk2Sn9f10GKQSMt3C8B6NOoyOgW54
e1qrMsqcef5l7Hl5NkYbbuysldOJSBLJf3z0/L5aOBrk3SSPUJjwy/IPNUQXpNV/N2pqDymt4Irn
SnXzAzn1f25PytqcvFM1cXnPMPLlEgjomasDl2k/FG9xnH7KIIRTlK0odu19AxH6zDg3Q7uUZZpc
k2u/iYw4OUPOMx6g1i/tdorQHPVPAiACufEJ+HIb1aOWyLPYUr5dGSayh5yh/0O1tbwFO0VW0jLt
knMF1308OPr3CcHq21P5sYqsz9qK/9/I4n6KJ8MQGqtNzv1olyM076pgwzla2tE/uQt32D7Y3ba4
cn4wSIctvZbQMy6zKZGYhZ5HP8y5qsx4x2YRj7UpWUDmsuCbIdXls6+mW9yiS6OkJ0EfzlTbgE+4
HBduKdBFLw2hvTj3cgeO92D4Jw0QWqkbh0jZyJp8yKHPxmhfgbCJZvoZWnrthxQh0KdGwZgvfi9a
uK8lwZYLFO1htzHPluF20vcWgapUtD1DcmJ9oyi33DezfQ3lDx1SIFUmeXNtf9A9a8gqLzkrXmKT
zR6AicTafzEys6+wjJDJL8EbKcUPKwYxfq602ta1r0PV2MKm4OrqUC6sLG5Jf0LOQozD9DxSv+mZ
v3zm7oC4+/ae/PCom6eMP0DP58cHy7eYMrWvo76RknMcS/vaRGwwyD7T4KR6d9KDIR1ELbuXUnOv
Cg1KITWMd0hRbx3F5XPk/SNgPQRXODOILtHgklQJXWsypSAYTbfxXFi2nMYB/W4LD59+//6bnnuQ
HbeHvnYyZiUFwtOZcmJZQaas6qdmwmbJm+AVpjkSnexPby8lu1zcQvysHo1ZPYd3M8l7rrPreTZi
ORCVah7ihFJH4XaEVyT95iJ5QlKijof70BrskjfJhMRCEfxN4Tn+DyOWeTbPzCVAtRbfgBiLV1Zo
4pxF7hDH7LlWfcKj3WjQe+wVtWcn+RDe3Tb6oUuIxUVNg4cfWX06i5dFEpggJq83sarBxiJ4P/Lp
Th7y74nsWD3cHrD+9y6Mnor1U9RS1x4bVDMocSvaRsbkw3rPZXTAT7MkpMkba/75RYArtrmXBGBV
X0xFEHeiJzo6iqHONE4+CSoNIsw8rQ+3Bz+f0ssYBjJnQjLQq9zWpGre+2wvbApaIAyxYoUveTMG
bh3IErh6edq4WD5urtkM3Hvclwq0H0sYj1rNhFwqZiBuafo/TVE6yijtsybc6wU0Bf3XsnkMwg52
zFNYnpqk2fCJHzLB7wO9+IKl5wXRpvWNGb7oCUw1iSuMj138pKnFd6phbSfZlBeTIUVv6NdAUwN9
vQ9tAdmZbjfyUfDuaK9Rtr5pfoZdTf572oGblvjMAJ292O7FBMF82rLgfSrl92Ee9Yc4kaQHxaNB
u/QrxZ6iWgLUKjXwemv6MS7yxm3qUN6LKKM+q4E59+o2Tf8wNdJkW7GXOEKBKKbI5e0WafMl0NSf
Qos6fGmF0S4ISIbd3kDLyH4mqOH7qS/iNDR5ubKIwZbJqCfNsZW8dpepou523ECHaIiQjUBD9v62
vQ+n9d0ggDDcMK1I7JvrU6JNQSAITdkcA8pXWfpqNq8y0VFXvXbVYBvdj6qX7oWsP3hf6/s+eGy1
n7ivKTA2Lqb3vNDl6s0fAg8IZBwStTR8x/WH+FaXmX1eN0ekPe596aHpvyL7g/J3GTi+H+7UEko/
79Hq0OYW0Ffpnv1g5z0n7U9f6/aFf8xU/S6vvtN7GPA/fPp4uvo8ftEF6dBvEX5+aJh//1q0P/kY
XipwCV1/7RCSs2uSoTmS0nkYcttqVaiTDXtMEFls3vy4RVv3j07TCenhByWbdnWjuWhvpPp9Xzyk
1UyyfgpqzclgldWsT9o4zJymG/CX9xfvclbpVXgHaBHYLzVwxKpqYHxN2mNipMVkV71WvGTSLMor
T0ELhsoXQ9VNKj2x7NY3gkd5TELPLgdE3cWQSrdJyyy0hWolh29lAYza1lvVfIhKb8h2bVpJpyhu
6fEsvSgDFSWY6a8p8oGvF34b/SpLrffhya6K48CD4kcQVyLJW7mKBlfNGnPaZ0qsgBCY0i0ytmWM
Ma+QSr6L256eHHoor1dIVUNopzSyjjXspYUXulr3N5N+NMEImciTudUpsbxt3s3BpaLSo0lf7rvL
vvD80jS2um9gDriWV7JT3b3NWt8+rR/GBMc5FyHteaB6cRSLIFGXBqiog1w4+qF3TBOP3Vc9GNr0
GAtHNW54O3nS19smPzgkTFJRlIg+oYVAKOt6GoPJVyoqusJRjx6o9d73zXHgiRiqn2/bWd6c3NUK
CzKPzADpsBTTk1q/62J2zil2bHPDt3wcA/kgesKIx3CqvOCvx9AOVmnoIy8hYarsxKzuqvIBXahd
V4wbwc8yip+v5UtLiwJpWvRZVSe6f5rMyZGFSbSFvvktNOZGnevDblvYWbifpC47n0oRdtT2iUDT
LTL/UfNTWoGjX0m1VT6Yb84rL4KDI4icyf6I7mCrup7AsVBjwy+YwOKJYOY4eC7cKtpn3gadtL+9
Dz5u8WtT888vzlGn5EobtJgKEu+hf1XKndce4/QHER7Rw8bm3jK2iBgEKTdUypZMYxY+mIiNwIVv
F6lGUzVYsHqyITG9PbyVhbucyWWGUvfbCTI2LKrppzCmQmJ67gT9Ac23gf/3tq2VbX9la7EZO70V
1Liw/JMIMCPsHbV7ynhpjPrGw2pl01/ZWWzGIayNTk2wM+XfQQfAfC3vpWJjX3xI33C0rqwsHBGx
9ACnAlZ64Wuom187L/2SefKj/Ja8lKor+OGrnNEDp00tCogbfekfvdO18YXjnfLCUirJY1can63+
z5j+y7fK++Bm4C+tfUSu75SNF7tezz2vTyfBPyUW1A2DpIWfWl3uHV+qin1XFvmpbIetLPLaukEq
AKoBuCW8pQu32KXCNPZhE5z6ROztCGT7Q2qMGVeyuGVqzYGQPpmDOzIoVLuuT7WuVyGPgjo4NWoZ
CTu4KYhm8zoF98tj6jmpU7+CX7LMh0M5le3OE/1ui0Nw5TjMryUEnGl8U2m9v/6GNMG1+GMYn/y+
D78poQVev/X6nTQ0gjMWVb1RCP2QVGVRkee1gO/R9UPtYTHo3EisabCa+DR0yO7JHtyPpDbRR/Sr
fhdP8SHyPKfVw5MM6drto79uG1AdXR5ECqCOrgdb1qOqTZoUn+A3Tr5EVi4eRqVE/c1SYmcA/Q1X
hCTsSkv41kh975Zl7m/chSvOlTCebCRZc5RMlrW5xigiWRiU+JRbXZnuh2nSPtVdBQ7ItIK83Ae6
KiaOkpVZ6HphHGx18KzZ55pEQ4TPoLNysd6N4WWCnk3RSRwVNNuiMjlobd19FmWfJhTe549iIDQH
Q0/lrTabla1G8ws13TnihlBrcbLKSRyluG1TOOIl/5zD4Hawmspzs9zcd1WpHm6v9po5Xr0cLrgN
ICBfbLQxauXaqMrs5E8ZbGQ8Z/O0dUpcMf1FW/qsHzKIbGt6KNEiZX3mdsp53i98VdaJZtUHU36S
G9M1/NbuE/3eC8O7WD6m/uRAK9QLpt1KupNKwlml1lynymNrbF0JKwuMdAbdRbPECW+kxSzHddAE
ql4Wp5IMU2FAKhDkBys2H4pqaJ0oal9lIdzdnuoPZT9G/85iAfvLTPG+zCJGc2agltvyVOXmXef/
I5QvZfrV8M4Wsr4gBrSouQvHT768xcK/4q3Bwxvku2VWGhbU62k3x5y2cykrT5Ka/W0MfxdpPZ2l
UbJx0a7ZAUkxVyxgagJwc22nj72480yrOMUxHlJNUt3Wv3iJpm/YmX/PIqYk2zBzgnBEFFpzr+1E
FJzRms3L01iHu7Sik5y8nNaHezV5U7SNeHnl/jbJcNDrjKYwgIH5BF3sWT9sPYF+alJhfpq/SEKW
HXwYMDcCobUhkf6z5pNPR+TyDZODcvcMK6xOheLAwHxnjtKhjPxjV3/uxS2E4Mo5ZAfOMttcp/M1
vhgTG1WwegvZPHTY29oWaIt/GFvegM1ZO6Q7vfjhTU8Z0q+p8SOytrbjx7HyGoQEgRLTfBSW7ROi
2OejrkTFKenoofZ/iIpPDvKey8C1QsW+feo+Lt+1scVt1sa5MMZFXJyyBuWXCoj/FvHQh74+GpJm
LlRuTEh4WcGFCaEKm9TozPiEPNw+f5Ae4Vn6o93VTg7kEuR5Z6O8XW5V6+Y1uj4Es1XqESoddLx9
F547NvUeQQusSmKyG6CQimn6imrvKTWKl9tz+PFcX5taxM8topazEmEMeV4dha5pvMbJFpppy8Yi
TBaqSKigFE1ohszoqe+KMIHTPzVdPW+aL7fHs7IBr6ZusWCUcvq0EK34lPqlPeX3ZcIGNB9FJXcm
c4MDa8vW4qiRbtey0GCZxJdc32vDl+YnYrtOkm41VK68cq5Xaf6SC0elAa0oohRLdDbmkzPA52Il
5BdHJfgUBJVbCJ/S6KmniO0DUeulraBpdaTcqkBMAVsqymIFrcZrA4oPbMg+czK/+hrV/V4cAzvx
efTnn2+v4cdnAeksbjP2HekFmkSvR9sY46QPYpyckhL9z2NbHNTYbbQ7IT569Ysq/r5tbnV2L+0t
3vtGIudjqmEPmlNb3GXu+fVXYU+7FMalDVPz43p5si9MqYvgRJ7qxKpimsgafyfmj2nwd2iQcx0d
SK7pjaals7Et0sPF0G2YXltCkoTg4uYFpLvtelLjajSVSQGBXw2CG9q+ejJNcp7Zr3ir93/VaV6a
WpyLIC4NtcoxNUxfJzoCJNR45W7v5WjD3+XxeFAM1596GI0LmHlKJ/T2ej3YNWrNt6f7g4rh7L4v
v2RxbgJPnVpNz/E89+Wp33UuFI+N2+/a1+wMROu7f+yfmx284sj5xYXtZIMDiv/2R6zu5ouJX+xm
5H1KHwXf5KT637g/pm8wvEE31b6lv8RsIyGxZWuxk72E6Kw3i+Rk+IcsKGgmAc6yL0s7/Q3HrNZt
sZl8rBPNEzy3BYH0oDdsyR42U6t4ktEmp0nYT/ua/gPhZwpWMJ3upOlVaH8rD910DHV0flN3qnZj
u9e30pArr1o8Em9JwFDanJReZLRqhOTHSGeG0xLemsPwmH6jCTWlXvF7Gmx/K6e/bg/3hPIUXorT
dH2UKkGIU6NJUuQpKkWyeewPvp1FyEg4ftRJc6LJKBuqZG3+N6XqgQKXKILiLSuj/A/XHZ0nhI3z
k/pDQ2UdDUMjlmxwTa33Ynonc6bH5DHNz0MybGzktWv80tbiMJViRCkDb3eiWOTXnxPhWbA2ClPz
WVi6R3INoAPmqIMlvZ7ZWNGLtq3xxFbcu2iPk35wAxOqNJjZhu9mtJWAWrMHWSrzBwUfNJaLQEtv
RHXKujI5edPRn2U3/+j6vd89jvqP3rq77QdWrxnkPgyo1RWg6cuHaRiEZj6KAsbqL2Nkp2h5Q18W
dQO01pItAjvzdUcotZ08/Rq3UpVrI4VkUaHmB583afHrmc2VKguDLk5Pggj5eRocBX+fGshJtrEj
mDuUtG+Pds3e/FgE8kDYoC2xPJWvKOEgDTRRh+KDJjyC7XE879VXXSODd6aFtee2wTXXB/vQfA6Y
WvRHrgeoJp1YtqmacokXemQ33sufMeDvX/z6zVe2MDRrwzNnYQ72Du/HZUvsYLQTfClWit/zbB/C
Ht2H5iNztJBMR/YpD7yNp+oHaAVrR/4T7Xk4KmnFXDbxGYkPPqoWstM0Aa8gQdnmymksPyvtY6O8
dVb/kpjesVfsQlN29Kw48pNPMRx0YTF1ND5r7hT+EsKH9uvteX+HLC3OLP0c9B+BgJ05HBZn1vKL
yfO9JD+ZWXQfdtpj1ZQ/Fav4rQF+hlSyZ8Np9LKrtXgoBdmpeIgGth8Qvkpqvvcq3RGr6VmIDuS4
N75tJehRDbBWJILgwOKgX28KRa96RR+E/GTofwZvPE9yZJvoU+ST6wuvGXQs1Ys+xW7bBfbg3alm
6whkn4XufvIQ/CD/ffuDZnvLuUJZiaqpBhKT+br+niitVE/o/fTkmZ6jqbTGqkZ2DPtIdgv/021b
q2O/sLVw11WXibo3qXMs4ArtgUKoUzLxdeKmxhav9da4Focv9cPEJJ3J1aAEO4VGYPmTIDb7rN94
ra5dvWx/Gt6AB5JEXTb2ROSMzNzCjVU98juxWgCkyNG7hFcnFp02Ft0gUfb/w9l59ciNLFn4FxGg
N68ky7RhdcuP9EJoRhp67/nr92MvsNvFIorQAIOZeyFAWZmMjAxz4pyZUTsj25vz33j/WBsFUACS
tAvWnQLYE6Y466PsEnS1U0TGQzLVX6xdVrAbGNdy002RrjT1GwsOrZWrlpJeMBq/yS4KQPa6GQ9i
NDx3wafO+DsNLLfV7VlX3cGPzkEz/FTVL+mutOByZ9d2CnOcuGC/GUs2VslC1dXKPPs57k1XU0c2
CxQPLf33fQPdehBpHC8M0mB7dOAo17cBoEwSajUbjfJ/zTR4yMLsoI36rykfHzWwrkZkOFqQP2uD
5pmi23Sje/8XbJktDyKPInBA9YaKVi57Ta3SKmPajtVasDoILAXMDDXBtOO/t4wHm4WuYRkWptV0
vVc5V/hYQ7uAe0TJNjtLgGPZkg+SP+2V4jeXensl0I+mfLQOh5lO0RkKXZbKD2OA+uzUNM8RRYMd
97q90PIFkRSGZXa1JzLZqo2Mge+nqDAlf4kGsMnJTr9saxGGdgBsMoAPFeYqY1aY3ssKi0BCgHP0
0Bvyr6EuRFtv9T301pbR002WKXODgQa9fv2J/KwoxdIngqiFgWLRhyIadw5sI0bRllvNIL6IFtpa
yljre9MaqyK/1HNf+I/Z2NKH8WnenEphav2HUFDIlQV/smJXoIN44qESs8N9o984UCrRtCsQulqa
gKtbB4v1VIdtn4PQ+qiaVDU720Kq+P4iW1EBRJC0rSWwexalo+vDzIo0NHXah5coc79Zh97+DYm2
83r58u3A7L/9tbOhkth5Xbdq3+8XXVdXrNLM1Dhj0aSpXfjw0SAZ0UeaiuZQxw+t5Yw9XGQHXz2X
ydc6ehQgLL6/7424EEoWmSwUeLEsrg+3L1ImmZQkv4Bo049GFPqHmlEdSJ+ZxDKV8ljrSLfNSrlX
eN96NQBIMcS5DAQBs15dxiwaCznkXxdervJnJbbDg16MqoMuwvAQteZiUVJ8KqdoZEy60p3BAkkQ
SXH2gQlDwUmVvDn++WHQZzWwMjwfP+zaBkZUG9MSZZFLJSTmU11Y0qEhLnqUy0p8DCorONRDObma
Goof76+8ZeMMDSmLchF9Znn583f1UjGcelio8/IiaPPRL/tzHjtTJZ7ur7IRYdE1WjBXHDjZ48o1
iVY4j+1cFJfOP1TVT7k/fxu0f3fLoVvLMCkAihBHS5Fl9WXp2o5NIdYcY5nwFdOY0HEUH4ZZeSn6
WXMpQuwNvW84KnpIRDlLeoOrWN3eOQvHLE+KEj0k5VHKGaOG2Cs1vEKRXC099ycRTZ/7h7l1ed+v
uUZm5qXSQjRE37YdPpmBF4k/evNjl4oPGVW5VHlREZFu5NcZYGqWf66D4lTu1dk3XoCldbbMDcGf
zhNwbTaW5As1c8MledXsCOOPptiLX2X+hlVghUgIhAI0qIk31m+MCKQmyauB5nRyluKDCCq/JGk8
9P3XIf0qTZ0dpJ/T5LCnBboR6QAdJxagaoXvX09R9pM++r5C9tilcnPI1PangkyKkxiRaGelWbr3
P+aW/cBqs4ycUWkm6rk+SFFIii6bpoLAqpsrW4/E0g7g7P0g9fR/euuhSnR0jfq4QhBZEHdirQ0n
TNBKXAcOHqbw9fxZQWHbiCOBJqQFOLwJHXSTkvRYK+dByBdXvDNisGE2TDITBzFRgt7oGteh+FPS
K2VNH7L7JnWtHe8pa21siOqqtEzpM9wBEOz6OOMUMEoP2uwSK2p9DiYI1gttnF4bJU0uViGDmhLk
AEbywNhpcW040qVShRCiSSfyZg5gUMahMeu5vECVR73Kap/7bjrH839o5eJrmMIErwLmbD3gAJq+
k4Ypoe0/j04Y6HagHO6b5Fa2AUwCuCotpaU7vXqNINPICtkCohHkwqOJk+nn1qkM1/RrO+iLj6HR
wNpj9O5Qmbbfpsc22xOq3zIUmewOJXAJ5NF6bnfS1QCJbMAafhLRRvvcdL/vb3JvgVXO3zfmzAxW
Wl2a/GkUv42Fv+elF1NbOTAA3wvEh3MkyFklp1ophErm86Hy9JgjQPsAuY3qFs1ZPjK2JVW2udc/
2Xj+DEIpwikKYCCnVivmYZXF0RRUl2whqw5Fz4CtXT0UCkS2OwHL1vExNrUMaWEoZB3X9yybS9Es
i6a6FEYtHYpmFp0gjXZ6NFv7ITaRABWopPdrI9DFRC6aUq0ualk73Sy7IkIVehPbEFR9ICPeyTk2
PD8pPPBzVTaAu61R7nBYjubUFzUi0DS/gvHR6NSTgoe2w52NbfkKzo7EaSkz37RhKCqLZDVJfUli
szqoVvUyJF1xzqMdI986wEVtbEHtLKNByxv7LribEQkYm06tCe7S4yCEF6k8MbtIm7/8uEtkvmES
qB6RwoCwAlggrW6UXtZhEutpgzRe8XW2RiePq52mx9YSRFlAduBUola+CraSbJgGeoRgx5oeuhLD
jw99l+61OjbswCSsYRcUlog8Vu7P8vF/qQSwSq7Np96IbWGGoknP3D463XdCGysRrIKWYdzurdlx
/X0E+q2pwgzdBUoUV41+tcVXEXrCXTLR23MDi7YogQAVo0y1horJQlbmag8IWp9F82XUzOFHUFHe
vL+b21CGVWhvgsehKIdfuN6NGMnxIAWEMnnYP6tDnsMggrakErTWgx/DgDCOZolKcCMczHayDvdX
vz1LXC0xKQBlHAag7OvVGSovC17M4tIMJRIyaax9UH0jdf1ipEY2GuHObjeAjItvp7wK0oOK5jpQ
HGXI0UO1LC/KEAAHnoVWem7E2LRTSTCexyaPX+aGUMCsM2DKeuPrf+l9iYRTzgzZ8f7mby86HxeP
zy/CkPgM15uP9GwIdZ8sLpKmr/AnPivid7SauqZyDGPPLW8k0KwGUxEEw3QxCJOvV2ubJBzQtVkQ
jnKRuU1TVt/xMNpgq30qfxiLgtq2kFdQ8ORCpP4FzZUqPw/MT4fOkNQwXCq9UKEWNhvlzqu7ZQXL
xDKwVlw45efrn9ZYfWZElVheIP2Zgg9t/KGOnHrYifW2jhvxM2Bn4LPJZlfHHdeBFveZT6zXNPp5
Cgr/pPmRdEiTWHMFP/oEI5W8s+bmzqiHcoWB3pvrpK+fxDxWY8KJtg6PoiBki1rio1HFpVPpzc/7
9nQbRi/FVzr2xF8E6srqC0tZqxW5zGJNMdlLP8SCoBGp2MlP7C6xDlS8dx7fLedBuA57CpkXjnf1
4QrCZ2IAnG6TfJLFH6V0CI1HJYChsVF/xfqej799gdngu+VWX3DoGkuE+QqoS9y+IpV0HvXvoIr2
JM22DAXSqYXa1mRqYl3LVuOgrIycfIc/Pg1pcGzGyRt78gM5BVYf71j/5nK89wvVMdON65paNwpR
V05Yv5lIpygESz5b3e9ZMf8Wp39CeEXuW8mmCyTdwguAbKFWvgo4F8LBWlWl8lI/J8m/nSsfa9NN
/mk6VK0c6cuX+8ttfTOaukubhaYuAOvru50kndD0jVqC9WSwugEdD7GGNe2R+G5dNAjYoNTiFePT
rWw/DPzKMrqJ1ANlybwRS3fSgu/jrH4SVP3r/S1toIIYLmZgnREHxmoY7bnek9QYfigkMotRh0UV
6xwOxXGUHQYfI8WZNVK88ihPXw3rk5ioSJURvA0vouFN0fH+T9myHbwKI9mLwORNsTtvx0JJK7O6
VNNB1i9N9NTUn43grIk7C20+H+9XWllNoqV+4YdGReXX1g2nOxR2+o8W2Yw/PxSwgSOf2bjzHova
RkOUo4bOgloneRkqCtdHHbVzUhI+VJcZJViJoi+Mjg9pPTyIvmanlkQvdPwSl+mXudyrSmzg/Bbu
cYLJpYFH9WPlbuoMbro0nqtLD8CP5IKJnbry2vp7Zqh2EXup9FGTf4oMmLf+U1JA8poJryh87eQd
G994mVYjPqPwTbCw+hlylFb0iDj5jBlG6Zg58sBNVdyd0GjjouLEQRIsjIILBuP6pNHhmNPQF6pL
JxuXFsBgJD+h1/r5vsEu3+s6v8bJvVtl5Q6moprliLG3S5ymj7ruwBhqU3s5tPmOwW5uhzIEB0ZL
m4DnejtDUESaFlX1xey7g2imEHHID60y/rq/n81lDF3UGbuHo3WddghdUI3+zH5SQbEY1ZUBs1dp
ewqpLew47o3HdskD/m+pxU7e5YWCiE4tdLD1JewxgMTT4sAJY+FT1EJSW1mxnVTwJ/l7Tb3tHdKd
NKCCoka2OsioN/xa0eL6YhGkpufoH38PULtpE+AN6aBABgrw4Xpjml8QdlfhkvDGNhMWh4LoV42t
Q1LsXKWtlejjohlHBo/TXPb67gi7qmmmKa7rSwCyIkp1V0keGYI+Vu3v+2ax5bcQLSC/YDAGmZJ1
SGs1SHGPwVBfpELqPiTFVB+lcpr/zjW5PdVlgciMpD71kTEfZ1F+bKNiT0Fhy20s8M03gAPwoOUs
3u01hmO1ZsaxvkBw5+oZOsvj50A4RoJ6rLr/cNner7UyTV3I/C5rey7bqdd/my9G//f989z6cPS7
kN4jS2W+cPW8CwXMh34y15c8+RKkKL38AJvpS1/ur7I4n7VzentkGNskgF4PgQWpVg6NItUXWGmL
8qQo3+///RsBOrOxILZkKGdgll55ct1qBL1NCFKgkMteQvb5PROKRzHm/1VmZB7SNhVt1FP/fFad
FiXtEfAFzNGxt2tbCPpGGPWBQbC0O5TWdy38YDY7TYkt7/R+idXVqvu0y0NNJD5I6XrkcFuJdGPz
6aNqtQdRfE3Fg1yd7p/nlokvpThyOYMi/rp41TVU3Pmz6sIN6rXe7dUflWXPfeeodbBDYbB5o+Hh
Jogl3QEOsrpPYh9EUm/q9aUu5Z9CJErH3jADp1a1ymWiSTpKCswGRRbkbhMAeOvSwfr55/tF8xgA
B3kyjefVT7CyPoAQicpg2zyWkfVMAvMpiKKTFEgvrb5Ttls+2PoyMHlJvROdIExndeVimiV1H0Ut
4r4pAlkabFapL+28aVv3+v0iK9cfNDnAWTlsLy3i60N8mq1XYbDL+T/4fYTnaX3SXQKhslpGYLIz
9LuSgN0aRU+WMiebjMcmtlQ3LJTYvf+ZtjZlgZzVF40ehO5X3tBvc6Y+kHG+YAYV1CTw1rdSPbip
Vp19vW13ltv4UHQ9l77cG95lXdUXY4Neduo3l7ptsT3drBxaQQkIunBPeWsrC6BJbzEDjVGgvL3O
fBQ/scK6ay9GWJYMXvybxwC7o0BV3GmcrUvLZNPRnAX1nHaicmzkLH8ZQiM/hllogoMt+50vu7F5
Gg0Q3Cz8OaCiV26nisypMca44ZUDdhaYttJ3rq7sOJqty0+DhunvpbJCJrIqdFjyWHVhHXYX/WRV
j755iKqn1mhorD0URXGUjYib//DHZsSacFSTp5N5rRk4G8OIGRROuwvEYyY95kta/Pxz06GuKJLG
IupImrVyKLmfjbiZpn8LKTvtYykpdtyJzp9v5P0qq/vQpEGl1HPdX4bZLqevXesW0utAp/z+Mhum
oBE/LtBSsnK+0vUjJ4+xn7Z5NFz04tcQPoaSo7T/3F9i42a/0elCvQ9iz1z7RLhQCpHewnDJZi+O
vpTAqv1EPlhQNd9f6O0irbwv5XDQN5Tml4RsFXU3kzhCv94Mly4Gfj+F5XNdfaMwDr+iMmRMRzJ0
Q5lasc5FJn2sDSguvveB08kIEv096D9m/aXIY7vig9YqdYrXNH/R+y96pDvRAEqsTc56XH24/6u3
jgfYH20kRAARz1j96CiDEWP2peFiRLGbWy4SNXajfYn0aMdutxfCaGFuXiq5q0BqmtIy1Y1uuDRl
doINp6+Uj0FUvE5BmuwstVjNzYcgHYZ2kgouTN3XVjXO4jgmiTJcplMQPwy6dqKKGuuDXe/Oe9+G
h2jycQ812EloaK7DmahPx1GM4SDQe3AyvBftU+xG4T+V9G8p/Hv/U6k324JAAvGF5VPReV6HugoK
6zO9H/JwbbRHfPi4Rz5wex3RwQVfZVLapIy6NoZ6rvSgyZZqdFrLLkU0e1CRL5XUPxW7xNaY0ENe
CiZH4BXr5zZuZp3gL6Y+kuqtLYYN8GPzJEbwIiaZM6fiZXjpk3QnHtw4QKpC2tK0YDaQuPDaLvzR
SJt5ImmV1MqDSfCHZOU7TmCjUgucY5FHVZZTvOFyGcXG1JOIkLODRsZNZ8lwCiN70dswda0KBlmU
ymo3qelUyaHZuOOcOT6UGTtXYGurb4BaxmB4Aq3Vte7KtDQLkVIKKuiHRMgPqv/3fWtc/obrS0bf
lpk4iuDYPijA68OkceL3YUOJqyxLO4uUjH5FT6Gr9r1SlVo3MNV/fRlMp1jtvE2315tQnsbYsjGK
G2uRHaHXNOp8Rn2JgvSsUVjRQy9YwGtJ8Kyon+5v89Ztgb2DswXOUdqdFFSutymrIKIZle0vE+DG
h1JBCUI2w9gN23Z6MJRC3PlwG5vjOIE4gnEkdNFW0RpSCYWU9QXrFe0ZzNi30of0R0BZyFan/lFN
1OP9Dd56MDb4bsGVpdTJlAWlXPWX3DLOMjNbYeUaoKtmLDTx5RPTZKf7K66OlMceDBwJLQk1FBY3
WYqkBsowmk3hVbEED6k+5g/akJqOKsXzU9pqew3rlVd7W49KMPMxEs8/cx3XnxCZSFPzxaL0DCb8
VJqnEQX+yvhxf1drMNfbMrB3Mru5lHzB+l0vY6iNmdI4ZJmY2RRkGLVHmHFhe4/L0pmNQfmnndLk
Yz/ATSlNk/HkS+royvkwPE6Rn+2kgis7Wn4NYCFQlYgNEfWsS8NWSb8ykuXGE9SpOUpz9CU34s+6
BvmKFWTqg+BD7XX/BDbOmecWVAAdMc55XbHIsyZA/FFpPAULZvhYCKHGDQfCnDncMaE1lv9te7yA
VIkREOAdWR22WmQKLM0ySk2hlBhH9Hx8sLcdA6xWEgkE+ZGewG3a1PW3sEh68yBIiHPYhSIE//hI
r/7VNb3wIemm2rSzbq4hi0XSWoH5PC3qQw33F1PaeS6GNhPG5U7dZd2Mevv1aGcpixos7+1NTDrw
bhiV2Xi1lJaDnQRxdQ6MOXOLwkCNsOkHgf5EkB+bTi9OiTCKP4E8trIddpVwFKoY6jtR6B7jCHlo
1Yeuui/9eudzrhOot1+59FEWVjQqNuvvmSRzOIW50XgGvB4QX8T1h0YIAIeN6ewEZlodhaZLHU0P
Ldo8OlJ/iCzufOi3W/PumeFHLEky9Yy3KVpSq+tbVUw+bJ4Uw7zZT5BszGRfC1x5nJcBYd8YybOK
qPnK/fa7YwjYsDvWYENbO5/G4O+h9xUAZkNbEZlJffViZpPm1JoWP0LKkgf0S8ypJAcdoQE2w1DP
/46msW+dHEJ68oQ+UD7Do0uoJSr+PB/SsfMb+MJG8fOfXh0J3BAcfAoVzAWefL3LOponPRmm1itk
qTjkdSMxlkzq0GvWbpl7CbTXJ8q7QnyMB6b7sTrRrlqSVFFkLVjIXT9IZRQNmhglQMs33SLw/S+j
UQChFMLpXCsdF0Gev6PFHO8Y2LLQ+ofgLSBwWQjEoaG63nRQ1FEpaNhXYYwWkjnRZ19Pk3M+RJR6
YrRj4+bPHtc3Y6IgzazrIo2MLvL1ikajanWizq2nzyVM2AZhVzursPrDiHzAzoYTULj24f63XQVK
/7soOEeSAx0miHUdIuoDVD9jqfVQ5qw/0DaMoDXKC9eouulANNicOilUT+E0hY4/6/l/WZ5wm3u8
zKeukREiFEpZ1/G59RIVZlXLhu+ILUhIZqi/kqzJHnRVaJykr2WH2uwe2mTdkF12TzuFWI0XcUGj
r9I+TaTdbfpC7+liE31K9QZJJFWEr9Yc9VMEo+JBGaPpMHZF5wRE78emrQSHMOejAvDHaSu5cot8
CL4ZfbvXnVuFPm+/jUwdFCqQPZn67LU5iN3IaJY0lF4QUHkwW6Y4etVwyE4ku6Jw98GkkfZappay
E8HevpS8kRSEGatl7u2GuY5eUtnTGqy9HnG/0a6DhmFPS9A78eSrXPwdE7gNuJgHgliSQhhFbT7F
9T5nowuHmDkSrwAA8SFVmflS9WZyTK1kuiMptejbfZNf/sLVzWbMAs/4Jq8Boej1glEQh/EcWbUn
yPF8FBbDo/a91y3b3NZSPKLWQt12PfxM02YAhhY0Xjf6eua0Uq/UiUPZqhReIz+difQEXxnmnSxy
Y1ma4dC1L8RTsMmsTlOPZjCAy+bk6YekAUMD/J0J8PgE7U6KtWGfhFHaYp3ADW9Eko1Ssmqyycar
EIlrU80x9PagI2LbgdcqjeLU5HtsABtRLEEJFQaaMAypUTy5/nTlUOdJ33W9h2eyvgVa+m3U0+JQ
ppnmhhqCcdaopE5P2Gon6Jg51MNojEaqhgxl7+9RL24YEnooDCmTSuOv19OTY1yUfgMNtcc4r/ox
HIP5mPbNXjV+w0NTGoSbE8VkEJLroe+SBkMVRXLvJWr20ln+MTFEdxJgJ5ofihpKMUP5PKjhToS+
YUdUjZhUBuHJaa8d8yjNeW4Mde/VQdfbIYAcqc1+iE14rtTz/fu4ES4zGrHwlqELxVu75kDMCrLw
xtd6T5Ta6JPiC51+zoS4t5y49eMXPe7yj4lvlpYdKvhpVywbcKNtXWW/lEBNjoNYGHbCM/YSlNH4
SvH7e5U00pkYt3moE0F67RUkWu//6q0DQqOTkiriPMt4wrUpBuDDurEMBq9lKmbQrB7USf9TGavS
Kev0dH+xjbtGpXPRxyAmX8p514uV+qBkdb68U2PdO1M9G3aapr/aQP4R9q3blIAy1XYv7ttaFYoo
xlGZI9HI+K9XjTu9M7oyGrxa1z412fNc/dOnp8QnDmkPGqIW9ze5Yej4rKXk9jbxt04KzSEuhbEt
Bq/p9fMYGFCLfs3hZS2Tg6Xkp/yXj+Lc/SXX7aflkaVR8fbe0YSl7He9RXNi4icR08EzZhPum2wy
H/pUR/YEstxTq4r9CTLa4hxEU+JmmvkXcWZ7kKh12pkVnrTJ3JsD3zCr5RHEzS3/3KDnJbQvgjhr
Bg/pp/gJftT2NFGZPsk4hgchnfcmeLbWg9AVUAf3jzdxsYF3oI65GyWh45n3JHV2C1DyNjfvZ6AU
fxGLtn9+Z0A3Es1QkluAZyuDylqr1ZFDHL0uiL9XlHCs+d9Sm74EerUDk34jolo98tTewKTShCLj
XxMwxjxCsWhFnTfp8vQZPs0vXRN/F6u+dMV4np8CObXcsFaMz8ypFE46NPULol7JwRCjCPnoSIsz
eyrz33qnTxUzC1b5qWFjR58Krh3GvmzHRTKeYE+RjwNVh50bv+7XYJm8cTTplskCspB1/NAUgmHW
TTJ4sWrEMA4IXfpA6mB+CgLlmPR9fA6ytv6QRmZwDg0ImiUZ1Pmg52S6UWYcy1AZobvUFbela3Kq
q9g6dpbWnos+n9BPk1q06XTfFlPzY5jFghtaHXkOk2xOhhdykzJ9jPoe9Gnf7vFgbHwdNMjptZhE
X+At1hjekXkuq87awasSNN0AFkWf4r4JPkf03A7D0NeZHTbKF0aLJ6edleGYG9N4kKc6dvtumA/d
BDx0bPr2EQpt/9HEQTk1Da6TpQX6KZ80387FCEE6pRIPcVeoO4Z8+/Lz+xfi7oVkA5+1hNDvbk0t
yknna9rg+XPpM74qlLA0ISl63zvd3k1WIYDk0cctwoJ/vYrJTLmY5PgCtRVaN0+k+TmQi+GYGmLv
GmMn7+zq1t9TjgfgstQICWfW80GS3ijNPIejp2e97CSmMTxDYDXbaqj0ByMpQrdtzQKZA22PhnFr
ZdimqKIAIwdftorrkh6OZL/ECzVj6Z8iOfgSz1C2Dr0GA7QoT89tq5zKZtyrZ98+OTRclGVAmNqN
zMD39QnrWacL5lDPXt+eiMBcGILGD5rePErCaSqdZo8FbSkaXHulZT34Sd4KkZq5/Pk7uzFoKk15
HM3eUA4nOYpsRUKyL/hQSaoz53v0Hpu7owOCjBIhCq/c9WpTtxy41s0e7A6dW1sVOA5LULjpmmVL
k3ERAFC6U7VUnXR93rGmDeulkM4g0pJdU0Zc7XWkNgMYkbMd5OM0PsSh19c/zP+0CFkWo94QTK1h
fG2ppEU+wZhZS+2PRsrcKP0x6L9D1M3u38WNL8duLCjIIMgH17AKFBhcM6RBbGaPcZ+wfhHji9Z9
EZPJgSHs/kobSc6C82QznP6Cz5WvP1s4+oIuptbkBTW5iwLe+BCFbpw4DUUI1Wm/tW1q1zLASM3d
WXq5Zyv7XGS/gYRjNcuc4PXSvl/0rRzMs0entXco07WDwxtkHrEW7ckaw8oWtIjinBZm7mRAkBRW
fbSTeqy7lMvTBz8SpTCdMyC2Xvm9VO3qsTH4FbnsKt/8z1Q+XN2WXdN2QCjf3/LWd32/1iqyDpou
NCuVtbpodtXUnqnqSI9aGjq8MTtfdsPLkSZTJqK2yX1YUzzO0iiPY6GKHnWXZxoA5kBcp/FfBdK/
9i+5rHci6ttKDnUVfNsC8eZI1+Aqau9jkVST5EVa+iCQNXxGeDqyy1zYA2veHiMrITGDSCtwDT7d
teHoZVg2zeBLXgOVrfzBrH71+qPY0s2agp1T3NoUzpqaIVEdrZxVxCrXSm1YaSR76By2T3lthojf
CMqxK1vh+33juH3mUZv536eQNsONLnNbSbURaJPixX1eHuj2dM44m3sbunWU4MyorRPwLZd+PRUy
GnmeiYMoe12vfpLR3hBry47QvK/TPYWT5TNc32+WwqUwp0WWBRz4+jORWej6FBmyB4vaqyK6kviM
yMoxmMQTRAunmqoN0+47JanbD7ZAFkntKCqCqjVXzxC8T0Nitb0Chb0PpSnNDAF5ih4ezB3L2Mjm
WGlhw+UhIBReQ2vyeg7SOGN7pd5Knta3P/qWYb4u18tjVgSvkoqqayVA3tQbKCclUjXbuJ/Qnufq
pYraPyRIw5HRxAB+Q4+TyIZK4PVxU+rrB8UXFa9McrvOfiv+1/sGulHAfmuTLDE0R3wjo2JqQW3O
jaSgzijGsS11SgOriQ9ruDrhv8RGrr9GVTTkLnkGeY2i1SlIYhB0rdNEQjcehq4dBSeUtSJ0UjGE
98nq2mznIm1066C2JZ9ZdKsY11nPSVjVGJbxqCueUTaqnSapceqSun8qAqtyJwY5HG3G6hXFR/Cz
Mv/uhG7aMcONawbJGCZIe2lp6axc1KAlRjfUnerF5k+lW+i0zrmVHTNf3vG6G5cMPiQ0TbnUkAes
y1mTjzxW3DUqPPwT0JYeBdXUEHS7LtPipIllfCirMT0KaRue+lHZZfe+9VpkC5Rl4aFZ4q41y1Yg
lHEt9aPqMbD0pBaRHYvx69Q251GMnoIEAgPlQY1+RlJEHwEGbk1Ck/e1R+/tvnFu3HtgZ4RlhDOM
+qzBKYavjR2VB9XDXTMhImU2oi5PDJJ/vr/O1odddMiW5GHBa67iJUtM2jqWS82zIMC2mvk0IQIy
9AEc9Tsrbe7o3Uor9ylHtVkEZqF5SV0DpvsWZdFjI/68v53bp5R8koFrOjD0YIhsr51GXZY0kdtR
82AoR211GAcHpdAvEO3AKdAx4TZJXf0fPhUULsCeNcDBN0hXNfcb3hFT88aB8u4wGUA/zFQ9lm21
p4u08bXovdBpJLFlCHPdcktDRW/4l+oFZfmqW+DpQvFZq39VcGvfP8jbcEtdYgQIQijPLwPD1wc5
lVFoFSjneoguPQrGY6lEbijCKi/9rdS/c/l4f7mNogbrUXSCA5I+KUtfrwfkri+7dtK8TJvFzu2J
HGRMXppOUjePtTNWofUUQMb7l5nlEJm3NCVPhpAzuj+pFYxAgzRpl0qyItHudVRcnVRTFkEnxgFh
4dLa8JcqZyE4fCMdClsIZvF5MoxSt5XYiP6+v5uNLITdEIGzJWJwis+r3fiSjga4rHkoLslVZBv+
ZKdCcioZgjZFJ5YQURFfOkDy0zDa7Hzn621kAYuvpl7I6vyPdbFQVYi+lsKOZwSxoxb+xyFlxq35
poTxpf1miI9ZN9hte0xDeQ/Dt/VcURHlOxIz48HXzf+xSgDcwQzlyePPaNYccIM/kuYVYl5ahUyd
K7Gjy2PJ+Pnp/rFvvB1kVRSAAZwTT6/RYFmyzB5ole75PVAbfwz6Q5i1wjnvLQQiZLE4mLUpIbtS
jvCn0+063F9/w8PplEwJDRfANdCW669ewWJMfNUTi8Jo7AZjkboaAGKnipRmJ/N628sqGOVtgA4S
igmGydYFAj+cNWUKidbiOT5AW+vG1vcq8l8SIJu+4kxhw7wmsnhBf9Trz4G60Iyfp/xcapcy+J1O
JyuMbAna8YYiCuypFFOORgtHhfJw/1C2zGGpYlCnBEYNY9Pist+VbXyD6pGip4qnSt/9KnKrxvpF
J9I15eel5tCV/bEelXOT7BGCbmCxlg7j28AxkgAc1WrluRDMmMCJiDY4y0pw8v0zX+0vsxwdPwUW
9ixW6VlNtJOhtK7fncOoPfv5eKy18JyG+sf7J3H7Ni0/h0iTV50f9RaOvjuIiOnULEwnnVmFw2C6
wuUiT9+KPSmEzVW4S9Q/aHbdVleNZNZC6GA9lJkLp5wh4U/iWj2QvJKrgPqlEmL+8dO+MCYDwlwk
5/DhqyRlUmKz9P0Ixs5mHk5+45duLMuZnfVTfL5/iLd3fOGtIlYXoU0jhV1FEbVY6nrdqjpRhOWU
qQI3TeMMWXGZR+VoBh15n0500b7eX/b24WVZhYGAJfrlhq+udhlqIUg2XfeE/PNUv4bjP2lAvXXv
1d3c3btlVu+GLOTpJAam7ilxcaTO/1sCr6Lk3Us8MDZCJApZoTsIO1Nbe5tb3VAubp51hAAe72py
Hg3PeDT3WuIbZskBwmZPzMqYw7ql1IddXRk6pK5VvRRuQj14CseyekjTPHNNoWwPZgl35v2vduuQ
l6/2/4uuvlobzroRJtBU9kwjurSJKMf3xV9B5beH+ytteDmWYnSDvJka4E25OG/9SRsS7DK3fkZI
jxjWGc/kyKl4zuWnpH7sw3NY7tnL5gbfrSpfe7iq7DVA7KyKMwc0TKzb28EeKmZxk9dPzbK1ZV6Z
L4cPX51iKelCGGSaTmfDlebzrmTV9ib+/+9fGb1eqiCWev5+Ujw7bT8H0lfd36P12VtkZeNyWje5
0C03a5Tc2tBtP9aeS/WPUwGOCjwePVoJCPy6khdYsQ4hnYXztYLg0FA9dLos/0X1rz/eN7jNj0K0
QYCJ2ZGyXn/5oC/HShZCw4s1gJW6FFdOCVjjP6wCt+LSbaT4wBD+9SpmJdbJwiTkDblUPJiDRAPY
JH67v5fbXAMqWxr2RP4LjFH5H87OrLdt7lrDv4gA5+GWpCh5kp3YSZzcEBkczvPMX38eujioRQki
0q9FG6BolvbmHtZe6x1WCyzRZ4DGfms+5GKGdnpWiU5qpSbuXlZzi9TObA9F9StF7mYjTb4UGMgo
XdTlQrbWVQ2cSaZJEEfzwR9mvMv0TPfgFGYYCkfzboyN9CC1crPXkrzYXR/y2iuO6tbCLkOKjJSA
1GgtWqQoAwh0YTAftPJlFr/iIuxl0XCYMzQZox8jiNxEOqiasOu1236p69Aghe5ux+pkW01xgGB0
ayKIFYnRrdEsoMbNPvNya6/2PR427ykbtVWU8U4/fpClcWlEAvu+TeM3JFzKl04QfRI3v3pUBbVw
zEpJXMoo6r7UZ4qhGIUgxhk6SBYKrhkqnVdJg/ZIH1R06lg1v8TWoIMF1Su3k4RfYzYnnyNRGDZW
7YVbFE4I+pk8fngGrU2/y65UzXTiVDRmyYknzRVzt+i/heLNXPxuqydJ+379a17YjGQkpEA06yBn
rHHAUzRZ5eTnKEppQreTUuOH3wKqux7kAqiBtzhbffGaZp+sJYWNqi9Qi/X1h3SqHgprlxl3FPJb
fEzsZLYDK/Tm6Zfuv+VxaGfhYwDRyG/vAv2o0HaT8sGLzOGu4TlU28mwq82XzjxU8n3RQA7dJSEN
1V6vN/KmdyOs1SJiUkCRAD2EFbgWORdUWhs+p+KDOEsFazut/WdJr62XqNXbzBkTRdzLndFnGLCp
bHBVDq0AbHA+/e3UCOZlRZ9v9pAri4A1hFXx3a+tKLAN2ReR+jbSHJTzgBxUaCRy68oZkkmhlrW/
x1mbMTkbkkhxpWRWf8cAOEJXVqJcdBry8AYtUr+HsFe0XboTNJRR3TKMuwycabxY++ST9UOrGsO0
NSGrHhY/6gRAr4+KgJxqaHe0pTynNISn5pac0f+MFaL0qoaJTwmikalfFFoidZxlvmDYXSolsYMs
qrVPzUH9FsxKPdjWqNVf2jATY7vum/xbii9MawdNEfBo0awOIcygTFywmwA6fFkIHMGKuBybbGo6
dxrQw7vVe4P3ZV1TpN1pXaFHexSd9PKmaZvuh9gLkrwTULRR97o2VT8KauHf9aDPco8p8gPH6PJ5
OGAlayh2OstauUNPNX8WO1pFG+ftO2f242qAsEtVjjYwKH3aGWuUGl00RRA4WLAFjefW1pOgTm2/
Aa3syHIsjXbSUUlVkFAabUGgRauGVvpkCLgT2+FsTXdFBd9XnE3ZU3ogb7bUS8Mfq06Dr1lWNBu9
1HXOCnEDExgUFrjRF47gKjGJGsNq50agsBeJ5b6Q0GCVyjF2raL376JBbnd+KP5rovyfoABjKR7h
AG2sHjhiLUVi0Uf6w5Qcuq9mobpzsZMar43+tVyxRELSmMudqwge0Gp4tRjCqFNK3jSWYvuh/tWq
uhvqQv/4uqAbztHIuwnu7MKnXuUQWVSqpZiJlIMENqzmyj46Y8NeUbYoIGdFryUSRwzXCW9RmMCr
bDjNS3/u+1Z7mOI/Y9M8KnG1H/r7KM/sttceR1PZi/mnNrF+JsOWSuX6ziE2kDNApstaYaSr2Fpl
zcLsk/n50yI3Fnt0Wu08126NuLYlKJ4SQn3dRuK0fKHT7XQadLVWFPBaSQpR8EEJf4bpFwHru+hf
31DLwFj9TCvaofxhFSO19CYBDKg/dFVsh23s1nBKAkxmNm63dbZBHGSegJNSBqGGsAZudF3oS3It
mQ9SkZv7tDEhioMed6ClSZ7ctbIbpHrgIP3RAIcx59dGb0rP7K3XxJC7uykbpIfJJ1NKa6SBJ61V
HgQda0ahTeIbtUdd39dy3fOlcEvFeG2WCAsTHSw6wqjbobPA2jtNlKIZc0S1if2HKA1sJZlzOxSy
L30geqJ/75v7Sr2zasMRF4USX7gfpnqXlxMgu84pM1cTno0h2NWBZNdgQmJz6/edVaMp/1ImRJeR
nwZmSV79vrZOApF6uv8gSW8hHzGuPKn5lOzUKnBzccYXh2KYwt0mNfdFvfVl18nREh2wH0ZAS+FG
W0Pw5RbDH6VJ/YcMyptdRIJoh76+kYFdHCOim/QOlj145hQgSKFRIilMnjFUfxUDwEEsH/w3wXcU
4SHymxctGDwtkDxEh/HN3UJ7r5+XDBL7EQVrMipTiJGvnjBhIdP8IZV9MNXcDsTMEyGSN3BWru+S
rTCrI1vR/TAw+0l4kKPJbrW9UP6RsK27HuSslrEMZuEu4ILAa5ak83Q9NynOEYlvCQ+1mezlobcR
29UH4Afa97pHGDxtfMcsWyed0o0b94zNsIRenJR4CEILgHN9GjqLWwECShwcfQldPsMVVONAdE1/
8qUW6eTanhXtV6r0z0LXPuHA+ntA37hVSdHGWznXKWA/RaljTp+vz8lZ8v3+w4B1UcBncugRn/6w
kBJ5oldZcOybHfIjuHc4CiJAVeGl2o0B1x2aUJB/zjAZxyegRf9RLj4vJkK4sLlSdpBA5Xbxl7jY
WdbnrvbkON+V4yGOe+rQtROVt2ajbpjZnd9JPBd4ZHIrMpdnCibA0WLFl0t+s+BN4LmJROuri5B0
jA3HFJm60oRIBVH6+myd30tL4EUuh7SC9vV6ssJY1WBwB0crko+DMdgTYhKYMu6SLLz511DvfV5E
2GRK/ABvT79LKhmBlGI1fKx803RbI/YaVZp3Qf4Doof3z7EYERBfCJdLJXjVo0ypXEiZOqdYYwFL
oL93CHL/ll7fwr3cWHDn3w4VlQ+xViV1Q07LClITVudTujDY/cEtpsm1kCLw8tB8jQV19kIxiW4C
MW4O/8NALZI18MS0Z9aJb+WznKhcpEchvhcDTy/u0zpyrW6ri3UhYwPRuxTLJEgboPpW5xnV7Dqz
sjg78jZzugAd3/pLqf6l8LCb6fSmvT2E+yoXXK0wNtLS82tJwzPinS6zvKnXOt+KOaa+1WKOyy9r
nxH1le4yLVE+XZ/JdYWJBw8q+rx5YMogGrxmAVVIbZjGiIOs1vvR7UiHzgFeWwIoGuWIwYnKl4w6
Ik72de1vLNdLsRe9ZPYf/j90JFdbA3WsfBQwPPURCxyw/1KrxAkFdGqQrEpk5VOplK//PlzAxJS1
WDuLgdRpyErqZMHqFExrcVeOZtassjfiV+bZS5oWKvLX6/HOX2hgVui4QuBh/yOyfxrPlKciV0Yt
O+Y9xHfKHkMYCG5ZjEP+VI9FLO+txJzrA2ijxPxzPfalBbTIXWEly+qlgngau52KtGqaGdfaDB7h
PLV0TxU1d/89ygJChWLEgQBl4jSKjLcZmCQRo/E2zzjbROnRKqVpoxx5IX0CuwKwFq4ioHPuitMw
QTaIWdL62ZHOom1oodMOUKf6gwiHIAxHT9CCXavbYWY+C373kJpbmc2FJBruD+BektRFd3i9WkWD
FoOlTdi7QtOwRT1uvcrIjqKR/ZS1zvcQXQrtpDA4jsbWd3J1/mlU7SGuxcnzsZDY5236gjhY5iQ8
xuwFo+gErdztDCVTvYjW67/fPKBjKMHzUAftveYwVjMe9wkSO8fWEjyEoR5Hbvimfqo3FZkv3QUI
3LONobQBzVytgUq0EqtSl6mpPV26bfbBLhpuY1h9O7xpr6+35cQ9fVJqMCzMhR+Mvgw4htOFAJdK
7kSxz45y5ydfcQ72XVxGx6chtVRWniZvrLxLO5jXMnsY6SAZdcXTeEanWLmesYvE9M2yEhvsT8Zl
PtzmwZZT8bsD6NnYgO/yXOMte6aXoKN8CVpdYB6x6/uU9AjYyIEkHrTAyu5D+Ppu30JnEzOh3lmZ
wCmNiq4L3izex3pdeIqSWfdk+rED4FhxjCHq3TSohU9ZEEC2lxrzMFmt4TZNqN0FWpXsad8+BlUp
7NQ4L/dDrAS3ojIAx2+r/k01w4nnaZE6+G1WyKwq9c0kNzx0C8P0qOr5UCeTduNuv3QrUIKD3c55
Qiq7+sB9Cp6VkiLejML8RvL/Eoq+LUmJxx5y1CZwJhFM7/+wqGj9LjwaFDvX9fFMMH25Huv8iFLA
XS1NGP3cq2H+YLTfrwc6X02cYJzHvDUhp7J+T1dT0raRgDUQFtskTVjCZ1LqthweyWw8Zv38cj3a
+b7kUkfqFY4QJR9Uf06j+TNvSksv86Oi/+6Nw8IQymq7Hv6qQXoHVv0zbunXI75jzE+XMCHRDwP8
AEYWG5vTkMHYRoMoYYaihbifAVme2sJOhMj60yKGNNsF9FoeaopVFw41BzgEA05sj0o4Ft/EpNC+
yIgTTbbRl3NnG4WudHYpJsrN3Oby96Lzy2cr1KqfASiS3hWzLIAGqZXajwZHT08FwLkxoEsfDGoA
qJt3vMr6euuDvAIXN+RHoYXDVYo29XBwatNLYg6O1sVbqqSXPhmvOHp9TCH/rI6bMQyahKdXAZhC
v5ngZj8E+eSl+MuGvniwlASa55bX7PmO49AEF4oUG54R7LnTbzb1Ol7iU5AfdSTDSsvL9R+VWdwC
S2jCcGfxmL6+SC5k1QRcWOdwVxbw5iqrNjM5MkBoY8kuCi29CPQBXjMA+rfBUPpf4LuYvZMpifkc
gjbXydFSyqFjXyAPF2ojmOfrv+fi+BHzYINA/YJecDr+eU4t6vxVzpWSJI4a0yUM8x5DxT7JaSFa
xadARd0LO1xrI/Jylq13CzVZXitYOi558Gnkji6JKCZsUHNU3V4XnCTZK6H4z89spplEn0YUU8e9
chrFl0YcAv0pPw7SATUFO40/97R6hmJ2DHGAF5LsKGtsAPLPs88lKMoZyB0BhVoXnGQr6VNxmjl7
BnRK1EdexxuZ56XJQ6pw4T/CbKe2eTqsKg8sP7AW+3hEIgpyv+Qh3Wz9X9r/yoLWBmAANHD9pA4N
X1LI2fJjgAdyAseiEj6P/rMPEimYP19fh+epzaKQgGbRQqLgCb/KcdtgrJRpVJgyJd3NvUqC2zlK
Pu/kvtlSDFy++XrlgQdDhYvn47IPV5MXTXUbLob0iVDc+cGzWH4RVVsN8HEhtfk5mT8aa0vV7dKS
AJ3GIoQDiK3GKia04wY0JAbhdDJ9rzG02Y0RB/Guz+KF6iCFQcQQ2VLIHpCznw5t6qEXKnJTHKWw
xF2FrvFTmFeOP73kB8zg3dLU7GQrg7i0GOF1soUhn3Ddro60XmkTY5bhT6vGXZm9pNptLW5VIy6d
Ux9jrO4G6jh5H/YYyDfxhHDtzVxChkdTHPk4BULjxmq8tPI/Rlt+zQc0KDK5taHUAbZmWrrrEtnJ
jdJWyq9x0x40Zctq5dLaAF4DWAiVeO6G1WYWhy6OhZ73naYBFolb8jzk2bc6cBd2GPw4xIMtkhTg
dKsxpaNUtXOelMdAz/NdMxtKBfS9k/fTmEWHHHmqjUm8MCzGxOsYgiHclTUlb7bitMzTrjxiSRJ6
AX1vG7Wff7SLpr9DPwr48PJuMEExrDbWaJpRPJn4qaij7D/2HVJNZikY7sbGurAiFi49JH6UcYi0
CiMAak9wKlhcVajKDi/lGN4n4otaDzxwy6eUznOrTDfLf6PBtVNQNwmxr8GBwi6y3qOU7/qhulEm
eweSnZxkVBmp5lDv40dBhV99U96dvdYw5mNvdOP3dEqi2CljmM7uMKnFoa2USHQ62gKxq0SJ4Pax
pu9VBQqdK3VZpdlYwRs/E7ARP9vJxxkkqFrZZhXWjTPFk/oJObEajkJthTsfuyFjp7bhMDpVDYuZ
5LNqIUggGvxH6GQ18ATI5LpD43N4iztzHL1U94fuc5Hr7XCoyzpR7Ar9osY2BkuOdoHRL5XL3E/4
YzDp4ClKRHc3vtxy5J3NESU2yt0s+jOzLjmxysEqQ50stlJu9Ky88cWMqncziDc5qEbHmFtjsqMw
bGS7qdEg6S1xMRYconsTU4EN/ZbzBJBbe2EjAbkBWEfZ5PRswb2JtyiomyOfqbWLVLkpstZVrL2U
KsjXBreIV3szZK8giT/Ng7+REJ0d1u/hKXbxvAQRuxY6jvJUMjsj1Y9DE3h5pUu8UyIn9ItoI9M9
O7GXQFQNFj9POm9rXYGqiru4n0v9WJg5YBg0Z9KaF0Rm1y2k+/Z+8Df26EZAY7VFrcpSgHkV+hGm
h92h52mhCdyUrqSptpG8CdbXjZW15CSrlcWFDgIbyDmX7brtFJlG2A4iuw9geL/jpCrulEj9O3fw
OiATYN4YFbP60lQwFvpcKbxyGPS9sDj/XP8ll74pqG0+KmchcVZLCrtttcc3CzBZLbmdtVelHcW6
je95OQjQFz4qSe06tSBBy3REJfVjC7CxocNJT5xzf2O7bkVZvQoyi5JN4OdEaW5bippGvle1jQTw
fKGw9CmE0yik3sEfT3cgAq9oOxSqcvShjMIFlKWDn9ygbeYo6VcpMjfW5XtH5nSdsNOgl9BFWXbD
uvARijj21FqsHkmhMgcc8Iwy9aSJuyz6JCdPk/pdlL+KlKhFNXda6lZ1P3k4WT8EKvShdOvGvDT8
Dz9n/SRq9WBUgoafoyj3qo/Mp37fWl9b2RvjuyHf6LGcZ6TAlEg6gBEsdhfM9ulks/aT2NAEAwtw
Ub8fk9ywgxI4pE8254E2rY9yFnAXcKV86rVycipcz73r++MsE+E34MGExgldQATtVoUZWQkTkKGG
cUy5H+l0uUn2+u8R6ABwB4NFQwJsmfMPCaO5SFlZc2MeS1FQnYTN7oppueUOc+HLUaIAXko9Bo2m
9ZHaFE1XYHbLkdoNnqC8AQC+F6IH9QbjS5dn+j8fK1RE6KAA3ADqpqw1ffoI49ZeSJg2U7zVZEro
OX6taqFvOdKeb3q6fDxc+E+Qs2BoT2cPI+ZSkjE1wDG4v8ubNqI/H32SfGtjJ56lwGD/P8ZZb3y5
oVEhEicZZttECSWJvgJG3pVb/tkXLvklEpATmg/86b2l82E9RCxxs1+EiHIOBc/sGsUWgyC1O7DI
rp/6wk3fzv4BUWKUzfxR8Lou1zh+cnN3fWGe6SjwnFax0eN9oSlLEr66FUWEJgUj8DG8nQR7wHYt
y76G8i7P1Bcfumm1N2a3KsfHWMufy3F8oT+4AF7TpNr4JWfVvYUZxmW5pB4cgmtShB5UIGIb2Try
RqGfLOXNTZUaw2FS8mRH4t1DPvUlr2oD48afZOnm+kRcCg8RHOVfvohCmeF0jYV6VcZWTnhhsJBU
DRq3NEgD89jAS966mREb13O8a7WNYZ89HN5xVRyBFDYXBNrq/GvqQtRiVEuO3c8qsUGg+Hejamcb
FaeLo2NO/z/K6tqM2PxRsEQRP4lO/9R96WOHPslbtdWnWbbi6i4DJvbfQMtR+2FhI/TTqtlMIKWw
KRV+Td+uf6bz6aI5wDOYAgYQW6R9Tv/+mIsZuofWHdXp0Y9eNYqS0fxm5je+tvF4Op8ylfoc0jZA
3xBjWgPv/ElIUBCrx+NsIacrdPiojI7gf6PEWg0qtU/BQTt7I705P4EIuiC38LvDBH5NapkGJRy0
QB6PkvYZvBjZByr/T7k+bSRrF6aRt/ASC88iNBqX//3DZ2o6EVus0BiPFexL1H7szsyh6QPNl56l
qNpIqN4PkdNVoVLbotBJwZP+9LrdjnyWn9CqmI69y2n63azs0eQMdyrV7lQ70R10aez99y/P3bd6
L9ymP0Dht/vIC0e7fBvfyk/lbe5svfzOlyo/ioWELAp1vrOyShmIXeMP8XSEoHQ/gOgoBYyp8i2p
9UtTTe0SPo9Kp+TsPTeacS3QmpyOTQN7fXgKQ7D7ud2ivf3v0gHLe/9jsNUN1pkQMDBumY7GHLI8
HbGoXUsMHpQ0+5urP+vmvhfK+6I8RMLGiro0myQdi4bGAv9b04hFQVR7P2mnY6jfRIZwkye2DgLp
n3c/WIr/Blnt/jkv4BCL1XSkers31MhOh+muuw/C3SxsfbcLWxH0Nf+mHrbwvlcp2wiv0TKSej4q
MaDX6LvSyI4o/jKUjaTjQgaMbgZZAJ4joLWAiZzuxdpg3+V6Nx+FGnqEsTdfxRY+m1uQ4yMvvsvT
jbztHDCCoPbHiKu7LhnkBI0QIhrd7Jlq8bl7mhFjc6hH4Z08FvejWR7y0Zb7jcjvj8DVQbCo64P1
R3r3/JEIF6eLRHmYj6+vD5HtPXy6K+wfj5H9aNmZXdmR/TC6pPh26FROsLtJdsnyBzv0fv2q7MaW
bLhSu6fP3+5filfHtPvdd9/+EtqTLdv1ngf0PtxR17YjV7Y/HdhuruE+7+zP+/v727+f7kL775+/
11fkO7/x2ohWN2ttmaPRDIxIswv70bu76z15N+0AEDuWhz3KHTCXR2vn3+uu9aO5R21Tc6LH9pNz
GOxboO/2QbE3LvvL3/fDLK8u4TipR10Plt/06OfZri73GaUsj9q+nvysPwHLa+bPWynG8peuJgJn
I3UhtaIjcJa/oTo/TJWERVwcUxOPhF1SJhtX8vueW8dAjQIeM7A8aCKrgUEzFRNfK8SjZBfOL0yF
+Be+fk5qf/vyM7RF+6h+3vi+F44BmIH/Dbmcex9uyixS+3mwCKkq33UnOaSu4LR25ry8Lgv2Bzoc
duNlrwpTfHT+mkflBryere86ZBtFD30OvbC5W2Tv+7ClqXohQzn5aavDXpriJDIkfpqYKjtNKHn2
4foe1W1DnhLtmik6Kg26Kaq4cQxfnBNgyTg9KdA+1ugpia6/NCm1eDT67qkvDnl205i/ErX7fn3y
zwf4buIIF3Q5HvEBOJ17YJf1VMeBdET1t2nvrbK3sxLHb3eSeyeXlJ3R/Lke8cJhDJdZUbCE4YyE
XrXaztmspq2U6NIRdTZ1zuy4kRw5/jukaHjld3p3m/TDDTLTTxtxl6GcruyFQw1Hhyr0IpG5WtmK
1pm8mzXpmN8L5mFWJQry2K9Mv1HXhwHb5s+Vnu8kY3c97nlysoQl/wEwRnNu3ZqL046zujOlY9zw
8kjuEuFHi8dy9BgJGxWQ89rEaaRVxtmXcivFo8G3bGO7+ykGL7L4Na8SN7z1Uea8PqzLnxEsHNkQ
qCUYbKcrR+yNFh1zxtVMu/nRIlNAM8bXsBqNJVRAfaSw/gRcs9fDXhoj80WDmtaxyrP6NGpkob2m
qbl8NA04nZYXtk8G1rm+00U/BXFjQi+NkSVK731xBEEjZ3Uy1WKUzLFZyMcMBuYwuFFjq5AqK3OX
cZNWD0Kf2Ck2WtfHeL73F77/olpEYVThCj8dY9mG+jTHqXysxAdwpl3S7PLpJeiGjXzywlwSZxke
GRFd49XhVvmpElV6LR/HsnHM4meIJ2EclaDvOPAt7RbblesDO7M0owJyEnH19dJ87GfNaPh6RWIn
KdYfhZ33rwBrBMWpxmrfC67aWPiDGjaVPlsILbgibsEf2/F3o1V3vrVvM3uo8G1imTWRsc8DfZ/K
hqMpkFxC7/ovvrgCQHlyXCzCkqy6029RxJnc6V0lH0vBi32qB3Ht5h6AdKlC2bSyfQOa/5aW74Xa
FSowpKrUSDgqgUadRg0nqQTV0rPuQu0PPmXOaEU7UXFL3sjiHx6veAjUdmcgUZ9Zh+tDXv7u1THJ
lcBqpz0GwWHNR5W0epi7upNJyk0NCaGm8GY/TTYm9sK9g+UbCSoaaOjdWKt7Z6ir2cxCn5UQ58/+
OB+rWXGKqHMFPUcaQeRzKlTDm43D+NLMLgrUlOSAQPI5V99TD+uhFqiUH4v+N9KkAxEmAa97WyEr
Nu0ot5W3RpDd63N6MeyiN/W+zUAMyasP2ldy2dQC/Qc42lPtNcLkjnpmm+ONLr2WSflFFzw5ukdu
ciNTvfQ5P0Ze3bYFFIrESALtWIxVDf9/IHNpcSG7PsBLn5NrAKUQXN7wxl1Nq5JGSh77oXaMfTrw
CcT99u9U3QiYIwR9vxs+VbGxvx7y0tYE7rKoB1rkaKB6TudUnDW6xGzZY9DY4q6dnmV0Z6t4PxRf
xNTwhjmxpY0c4nwyeTySzC3l+EVvdjWZEyoIAl4u8zGVY2XXdZF+0whGfXN9ZJeigEUhNVrEHs92
4BSqs1KE5XyUZ/L7KcIaDtH4fzWYIh/hGqVkQnMBfsc686t97B+SqpqPujBnnhkh1mWOSrRxmpzf
ZadRVgu/yCwdsAvvpB6/8HsDf7Qdlq9k97Ip3Fi+OmzM3YV43JuUnECJwJVcA2ZHa5ZTP0mkox8r
+o9CsyZP6k3SA80PaxtUUbyxtZcU4PS4JI99Vzb9T0a7OsgWC9CaZxlJFzAZSBZ+G0K4RMdRKKq2
39hmyzY6DYZiv4nlNJRqttm6HRTmI0hRvCuPdSbaxsSrfeRdHn/WgrfZvFPijS12Ppmn4Va7eqyE
IbPAhgNxjB0tnRw2nNNoX+p/B2ScBlqOlw8vQJnOk9oGogF8rfidlul9GMWz3cm2bIS2YNwJgrZI
R3ePqv99wITt+n5bso6zWV36IUhZ8NRaC/kYZqlbCXnuMYM//2cKbvTvZfqWIBp5Pc75vqaytpC/
oF/DxVqvzbSJwkrAy/U418GvDH4MF52fbdxw5+uRIFA9wULweqcCfTqVEo6io1lk5tFKs8gB2MuY
6DVDDWqH/2U8H0Ktsjk9y029RIiK9rGZ24Za5rtoRIv6f5i1D1FWi3AI5rgvJgZk+pnXtjO2t1sy
cZcWwMc5Wy0/ZP6bvA/4MJnh5kKZOxlIgM54MfUUXab4y/UBXdpVH6Kt24GLHFCh+0ybpKWNZ3V+
5wZz+zxZwX1ST/PGerjQGGBB0LNGp4Ky4JncrDo3ddQrlXmcptyV0Uf02+ahsaSdGJvu3N9abbfH
A/VGlTtHvE2m1I46aS8V3Q8r9l/Lz0lvvFmJbyvzXpF4/NAqDBPpMVN0e/JdA8kzVsF+goxTqHaf
9KSkn69P2PnnWdaxTDmKxIIbcXWHzHWE3jxoOjQsxxnsLHe77Lajq/o3uWpunbEXSnumwZ1Ij5K8
lAf7almrY1paGqQPku9vsXWAgZ4V2HMJdlgjjht1k+OP7V9FeAoz2e4y4Z8FIWAVL+LAJDWkGjR0
TndwIyyQc6FUjj1qsy49csVWY3ELG3YhfYJxYRKL3GFRz1/lMkElCHD0Iv1YKaWdN5ge73jzGV/x
oa1fhsc8rDeO2fN1Tx8MNTkTFRPk1N/pZx8OeauA8RX4NRCpHmsIway+lRlFJzH5LlRWv5H2nksp
AcvnaYHqBJ13ZnF1bKhdgqBWpIM5TORdlc909uV8D/CL960l/wI8GWN5biKy1Kc3mc++aNtkr9EL
86MbRS4VhFLS+laV+ul2qrVf15f0BUASrAHMcMi8QM+ST55+ZLOTINX5oXEMTOluEPT7uvWfUVCw
C+urzDMIT3ZXb7qD36QeOsWZeq8pt41k7qT+Ud5Cj7/nrac34PJrFqIwCPgFJXT6awZhHCzfB2Yi
fx1JLEykEL5biKc7UE217lf0Wxoc68noDtdn4WxjI50ILIv55nZFImZ17nZ6IjdoiVnHuc93U/iK
tb0jFE/G/IL89fVQ58v9NNb61K2AcdKOIZaCuN5X/2/9OBZu44byvjLtLYrRsrhO5nMJBm2Ldj/I
E1Afp/MJiULN8rglmKLvmuIZFwxbwHQ9pbdSvG4V0M821ira6spXpD4oOb2tY67/bafGhuGJIsL3
xQX4+iSe5RYEwuAUSu/C22fdng5LqvVJSK3QP6b6ZFdcw3L4w+q2VNAuDWepehGBmSPMaRR9CGK8
JyL/aMhuYrlA8bPwziw3kpeLCwJ0LKiqdw3sNeS/ZnhDahBmBm3waT60tR1kTkxLq0+d4PnfZ46K
HgArEOKgKlYrXYw7NS6F2OdZUiOv40r5LyXbOFOW2V8tOkjqjAeM9ULpWr2HZfgfulgGwlHTs8Yd
tEKwlUHObq6P5F2j4CzMAg6REUsCx7P6PG2cqkkXpsLR/1I/SS+qRNPL6d7mwJ4m71b/rPU7CMHo
2m/EXX7+Ki4IX6p+72hmBEZWy8LQaiFXROEo1vcxHf5J0+wm+YH9dd/mtuq7cgkAT9pY8udHFG9I
k4OaBzZEirU6O752QqSVSvAIy93u5z9W29h998uQXrEq24h1fmrQf6Hmy4HB5LJWTkdYxX2cCPkc
Pg752xhJL2b3ICadCxoPOUfVHba8kd+Bn6dTSiyqYfy/AcLDADwN2NVhU8+Ydj2qnE9Z87NzEvER
zzVIWAirzPet9ntAlLLrPsOWwpQW9ojQ3qE1to+WNtErtktGiYy5xYap6aJsCfRcmHxgjxR4lmyM
9+5qqc3TrPtWNESPpn+flAEFMs0TmrfSf8WwdOM8OFOcJeOiwsu6gtnP9lnT33qNFrOPjcdj3j/H
+Xd/+DJP9xOC0b7e7AaJFf2nEuyI9weE9Px3Xj/KyHGq3/pSQWpqFm0FE5p24VcEW4js851NNsi6
X6R4uTHU1cIQWxhXU6bEj1IEXLrJqZyno29t7LAzzwRmgCWOzQ2dDiDm61r3PPkUehFBedRkNnPb
uqmY3CyvyBJxvkB4aovqpitF1/jmj4VNJUUOQaCAs80CWnfpN/jQjsD7Yip3U+y172DuET0lzc2i
rX25HJirpQtyfLHuQBkBzalV/gRq0zfCSUweu9Bp8me1qL1q8XPQf3XycPAz7J42Dr4LixH8LQ9R
Gk/0Y9fchjCXpXQ2zOSxtm7D+kXqnqLgtm3uAeVvnAPnLxD6Pss/gBUxsSWRON2XqIlXiDz7+WNY
9B6waTtKJrtmpIOs2WVQP1JEYBn6bjJ9lfz8oRr7fx4sc4v4AS0oUNuwSE5/QRclRjn4lXYUBMuJ
JsAWDXJmdD3kdG9uIFbOJxbZ3qXfBY9qeResPmWgT0ktmxH3Vq61XpQJgE1GTb73Cwkml9qoj2q3
aRByOSiqm2QAICnOrKnTcM4iMxGOUSlhB6KGg+nkViDt5hTkvzg1jdNCZ/p6/RI7P+EBwVFrBVrB
dj7bYVKh91IpjwIVILOenbyMNN3h+W7WnPBF49vN5Ft0TyOxEXfgvbItF94LSwsxUzhPFBFBAWMo
dPphqU9lqjTM/AI/CAt7TFGAAfgb3ue0Bpw+Z6P2aZa7AnK+dp4l6Mbq9YFUVt5rLWpo1+fjPKE0
AWBinQBekTbk+pE2hFGeG6aYPobiKO1yQR4dYgIJKLut/OFCKIqm0GMBHVDzXnO+8oEKdx1ayWMz
KoqbLNjSsYbqVo3TlkDguVYPY0LVCqA1fgAcqsvi+/DSLQRAplEXZ48l/pEtnDKzalCQrZ3+TidX
4dyQxy/s43sOkX5y89o4tGm2LxvP0Aq7rkdvyqpfDaxheWOvnb/0Fk8ccgtU70h9z2ZcUvo0DNss
exR9CzNsrnpp30+Z65fwYH5IdecYmqfgXNjuW+MuzYR//uL/R9p57jiOLVv6iQjQm7+kbDpJlZnV
VfWHKEvvPZ9+PtYF5qYoQkTNnNNAA52AgtvFjh2xYi1Y78ypHRUFKPzL7LDjXdVazozk5IoPaqpy
5uJNslYaujncNJhAlgqHjTmpnP8N/T/Mv6c2nAHEr4hr1AdflZ2muljQ0jTaiQr07v4evn1IzKzN
hqSpQtN4g5edRrM9mkVni+4x7zfvIXynENhoL7KyFineBuGTTQihpgcSi2jMbBKOVa3Vl9mpgq3G
9qU224ZyeqHP9HupDtWOyyp4DNsAhvkmGTbKUIUPEEDAyCxa2SZ3Q+G7nwprdeuleSeLDgsX/HfQ
lszuLa9Vhnpoh+xE5YxdFBg0idetQc9D+M3v4mI7quuUmDKH6SoSYCp4jkCiSsKMIH1mtDRDveoq
PTulHQJNWqXKR0+lV7zoEo9UVuUdTM/j9hIEYaNHifuIiv3XTDKKY1fU5p+VzTCFpDdfQxplAm1B
6Tp/vIpm19HwKGcn7dU4KI9hTlrJbu3+jwKXux0cs9qm93INSHtbX54mgcHrpPMoTf7Nhn3Y8bkI
UbxRqNmpH7NDIem2dymHfFO1lW0hxRjpD42FmNkGwbr7A15c8ul9BF+MiOLW7D6xggFik9HLT2JT
v1fNEG7dAhYMWRvVfZiKBsSoY/rjvs0bV85gYV/khJMINW/6ZzUBzJwwjtkpIDNME1aIxGjeCE5J
B9j2vqmbyHsyRYEZGB6xH4+Qa0+uj0NFrCXlJ8P9psjvuvV+//dvAoLZ78/OsST4mp6Gan6SjY37
OazRsbDLwknjPRvlvqnpHMx2Jt1xUwMQr0zKbbOVilFLD93YyE/Rn/yYn6PINjdF4zRvvvr/aWla
vw+bsZPQB4stJT9p1skwj1m7qSOnrz4Nr4K2keoV/7uwA6/GNZ3ID9YCedS7eBqXGr9qwVbSLv53
L3lbTUAsLNXU+EeExI0+/fvaToGQXKSZA0uFrD2cu92fgohJ9F6hInWivtjcX66FnXdlbhr2h2GZ
ljAQBGJuRFE2fGvWoAxL2wHUHjAaaAsIwpTr37cE00wDUv+nWC5toXrTh4fI/eMWR6lwdPShW7hY
7o/oNvYgrcFznhcm6T0o02cmYWpsay9is9O6PObPAZI88Co9kWz+5b5BJZKZxxAGgrWGn6WZRD0J
xk1SffBhzszKJC1pOGSDmOmjL3hbFTG7+yNbszD9/cNaVb4IYZyJBToKhW0SeXCODSTx71tZ2oD/
QwQEaoPobeYriJaAtShYgWtSeovVo1LRI3gIh33TrJypaS/PfQWlcB3CduInUlLXA9LDeLCiICtO
nr7zoZyPL3KS2r2xAnJemrePZmYr08J6l1XVZIaNUKcPvny4P2VLBmi9orMEDiV0rKcp/bAwfa0P
OQ+e4mSalSMlz+l6rD9NxWyqOEGgMUxekaCNZm4hRmxVI09VnozmASkUeq30Y7eJCPEVYycGZ0k+
tIPTb/uDVb0HvrqV7TCyO6dsNpq0o6ySrDVdLSze1RfNPUcaFknVGxQ4hPogRuK0F+3U/9OK/1wP
IE8G7QLDh1uCvs7ZvveEjEBPMqpTvwvN97h7ytdqhgvO/crC7CoJk6ZGxgQLSjc4YvtHNx8D4lkp
9JCuudzfLNNvzVaS5lSe5ZQo4UacS071oh4XeZLXpwaBFYdco8+7IYwPcQiG4t9NsSnp4oRsiHLo
LKzo9JbI0a/q09hJjio/SyGJh2F/38jCPoCKYorEqfpziGebH7uDORp1fUogx44S2HCi6LuRDQ9F
l69EgbdphSljak0yRmSryKPOfFPYVbhYVChOCHU9StV+MNj86qtivBq0HiZquIugAXcF9VAJ+t6P
17icb8cKvwDZeZoAAXXCcXl90FWoqRETKaoTHwIe93csv7nCpkew/v6c3u4R3s0gc/9SsrLlZ/sR
FY4gRPG5OkkCUhRpBiG3vBeytQzgrasHmceAyP5NSutzst8apQY5bcf6lKqh3UlvWXjUR2dQ0IcY
Ulo6j/dHtWCODBhto+Dp+d+8DtvXilJ3kVITUOufhWYHSK+tHLF5K52xENdKsbdnGl6+/7V2U4nt
gfv6oVSfij/eBVJ/w9+9t3G8Fm1MS359nK/NzLakBAE1miFDfdLTn0NIV6zxWBZfJcQu3U0QEGq4
ql2Hv+7P5MI+VJDZIJfFvzgT09g/XDhdVvWWkKj1Sd3DJPSpeVoDD92GbYzqg4HZoYax02qiEAOQ
hjm6I9n6Rtlnm2B3fxwL+/zKzPQZH8bhRnGZlKginwJEctX2ccpFufnKYVrYCBMGm5cyhCx0gc/G
IsVJng+ZW5/iHPoMyGY6EqBuCrr/4hr5indfWJlJZAXNSTAopH9mxuqWPK8ZdM1pCNNfI3xLIaC4
cpQ2Wrf2Jl4IdCFD+wurBUE0ZSeuZ68eRL1TPbk5+UfvJT+2P8UHNKb39UP0VP9xv7Qr87iQgbq2
N/NKYuIKfShKzane1Ucijzf1mG/pVzvCb/vP++JqZNMsf9gXUieGea2IWFLfLa/4MVrRt977dzwK
2SNwXuTISXCRq52ZaTQ9zghjmlMXPrvhSVO811LbCsKDXv7RO6h7PEqOlnQIxwRS+exT6h3uj/Nv
Z8/Me5C6nSiguT/RY5t9wSi6cGA3WXOyzBgiYLsTFdv3HuVs52rncdyMceqUhj34kGCfa3JwufW0
hkudtuS9b5g5E1nO3GHs24ZbgFRt/dQo8ZNZV4eqLOiOGb+O4pq+zMKxh4lBJ5kGKoeLYOYzs0au
OtDazUkeDv7wO819O892K1O74JivjMweF20Kf74Z9c0p7h5bA4Sl5PQaZDDiJ6Xfx96x1P8LXu/b
nFbrZiYB3bKnAITdBOmZHCZ6Ag8t2zZwFNQ5EfdL/3O1tfLKoh3IheGRJBsJ1Pf6eIy65SexrjSn
ILS+d0gomr7wIwn/G9Q1BqlFH4Noxv81NfMxzWjEHajp5pTvCAvqTW3aebnLsl3T2X68oT2orDf9
1zXpk4VIj6OpK1PLDkBVFF1mQ2xDaRRzhmiF2VMQPddNui0g7KCUswFPs+1GyuF8g9S6kK3172Ja
ne4v5jSym8X88AWz/SNUfakHiKee4rY8h3L9rvlr67h4Dj6YmK1jE5pWlwKpOqG1sK0k37baJ1Vf
GcffAPzeQGZLmDTFACMkVpRD8K2C4f7XD1+yg60M0XxhJwCRHttDTPqYLOoXSvLVIf+d/Uh7R6d/
Ao1LasC9E/5exaGsTfDsOlFcP8i8hq01yOmmlbZGtza/y7sX2kxa3AD0ottwvYsk+AENROEQbpdt
NaLFvPc35fGn3O+a1g6/R0f50/1Ns3gyPxic/v7h4goU2I4CfRrTQ3zsd6LTKStvutuq33RpfTAx
c9dNF4hoIlvTlaG+xcVz4EH54iA4mNcPpO6PWqw/pIGj0hdFr9RLZGpPnu7ZWl8dxZy6vtraqjDY
GsKPZreSaVkIG6++bRb9xAXxXGcy/GKb1wXpiYt+kaJ3+iftXj8Ppbzyolh0E6B9SbkYAFYkcba3
/SpqKkXw2lNTfxIHgDFW8OwGE0JLfh77TymJ+5EcYCJW+1ITD72fr5F+LK048QOwVvo6CFpmT0Id
7rdBl8fuJHSlrXj7Su5spfyprimzLPmKSaoVeRgajrQ5jjCtoACKLKkjSiHNQmr9x1gMK2HXUiSA
mCPMLzAlTTx+17tXQUellI2wPxVjsQ3FJ0Pe9vW5791N3m/XhJSX9gptwbSd8kijpDbzr4nVCK6s
J/1JiFqn88O9Rn8uHr2o08c2NOwClnhx2Nw/n0tvgY9GZx63FCjDx0nU81r77Uc7wwBT9UXPjjzc
7hv6W+eYeV2CSkTKJjQh0M/ZzuxaGPUzHUtG5jllUDmpWR4asX6jfX7jRj/U9Gta20VQnQJaX1Hl
3uvS1zz4ngntNz0w9yMkbnqZbnspdnLF3RUI7DavdYGwjpisRfYLmxiMOMkAkDiGcfOSkDTfR9OH
tUjEQ5Nt9C9IRHr91hpiJ4l/1NvkZ0AP/G8463r3p1/Y7UpiZ5qM+WR9tD/z03Bg9xWgM/ZCKB8L
Q3g1+2wt1J42740N+EZE3CcFqnkG1SgDKdaKoj+NXAIolH4zlRddq5+T7OSPpl3R75U1f4DLb41R
W5vgaTPPjUMKPxWsgWuTjbs+WXGjNaridsMpbqzOkc3hIKKgSie54r4JQftDVCCv8mphHxRysfVF
9LAbI9z0o9StzMPCGdcgdQIuTtadPP/shmoFXj11EvIlqvi1yH6LVnNGmdjpBDrfvonWWoPEgt8C
7UiVntoIaZ/56xsCZE3t6nag9Jg7ktcf1HzbGp3T+7E9+hCjeg9A+4b8e6L+VxbWqfzeeO5DHK4x
l922QjBk4N7IG0xVyRvNETOtzNirxuFUp6cQLrjGt2Xl0Wj3prEd6l1rWPscDioYyI9TT68Y7ES4
aaXfqeat7PalW4vmUXAj1NBRrhJnrq81ZcNrxGE4VdljkxNb5RurtUeAly9yuzWeR/OL4a0x7ixt
Qeo2VA+I54EMzM6YK4wDpJDJeMqRZe1RDvYbtHJQehopFQCuNEkwynbkjXaOGLxrWGsJuYUVoAFj
4mlDpJUVmOfx9SDrS0NTxlMR/gev6VP1nSl6LEKrcIoOpig3dwTRyQebdplSOHgNNFHerzZNf/nR
j/vu+dbhwDpI/hjWU9aBltnr82gqAwrnsjiemh44rV6MR5hF1iqCt1712sgsUpOiVPORfxhPcf2Q
wdyUU+HarpJhL1kBqw5xBFwzXNqzK81vO00p61I8aaHnZIZsQ3DzJ27f/n3CaHVm3cAIc19PbuVD
YGuG6IdqQiGe9GF47GQjsJXEvNy3sZBgou2dW5P3Jn1b1vxcCCUQSnoixZPfPLj9AZG1QHiuw5fY
rajkKhvF8hxfXWsLXtoL6OlRoQZIN+XDr4cm5yFCPS5WkcEcbDgpo60BUHwlbl9aJkhiIbugW2zi
a7y24keGFuOZxFPG75eRuwe+94qg9/fcD7b353FxQB9MzQY0Wmks1rEmniR13LbDM3IGK4NZszD9
/eNuQP9YKQoVC+IAtLDIbEuJV2L724uDHMpfoDyVK/bcLLD2w0A2Si0RJ0xMhJifWDxn0rgykAVE
02Tlf9qY6YacRwVB1iZNbnB60haqOos3UWMrD/Imfaif02/5irnbeSMlpZLSgJMKxM8c52P4VSsx
KPnkoctQl/sYVeL7a387a/w0cQYZTdAWwFCvV8aqBKEKq1g5iSNYvbjcdnT4JeCz7pu53c1EUjy4
poI3N9i8ANGXpGizelRPQw7Djnis6W4atYcgWsPTLhjCF9BvNPFH8CyZ+VBDSOS2iyT1lNbFLtSD
c+6af5SKXpI6+e/+mBYWh0ccgnBQxNKoMq+W8n5LE2RTjBM3pe2L33Ic6X0LC7sNABuYaMqH1H4R
E7henXpQtXSsM/NkgNNLnupiuFSuhNfuLLsKm5QmEOG7FnQgLvpnC/2glQ+4nU3QKXgg2l0mXzSv
wAW0QfajGlgnv3puGhF1j2e9JIUXrOB/V+zMa2/90HqV3/rWSfBDxw1CuwXrK1vHNv5xf0Zvo9lp
QGh/MpuU0+fRZT+Icjm0kXXKredBfiBRYLsQ7jbpd8mTjjSkf7pv77bfd9oe0wOcJg16xIzZCma6
lkYQ7Agnza/hu5UPlfQgZt25NEWatFsHIhz4wugZf7bGyxj7diX8yjuFQAb2GCC0wb+HddcfNC3F
B1dsmbVsxKIpnORLEdvCF622j27teG/pQ/tcPgu7+xOwMOGguWDgoQqPJMZ8whX4xafiuH82MmEz
Ct+jRjmUQrENXIRVOiB4q1Dum72EIToaCQkIHdFfnfIIHwZoap3nyl4xiX28WgMCKoJHyrk1hD8d
yun3R7dsa/JpPI3YUPK1rbpsysQ3O/2lMbXhIaiqd7NCLbAsSmMXakq8MpmT87p6FU6ULjQJgJUn
LuY1cG2uzNHErUsNNvx2kzdICuj7tmxfVd39rLfRmrWbhMvUKzz1hFCaBM4qzlypl+dqXcFS89IY
X3Tjv7bwHrXSro0CanRSV6rpqM3ahN6OEJvEVpxQ6mus4/UI49LNSMdAeVG2Izy4RX0mttyXrUvi
OR40R7NoMru/hrdHdBonh2JqMKO2NPfjXZRKeRPV5ktRQgGNzUNm6NU+80TpALbjUWnc8MmPhHof
ZenXjJSDAw1dbmv+qL9mVoEsZHUGjeSeXH2MN0W7Sg92c0mrlPq4y6Z1h9dwDpkxOsEKYN8xX0Kh
phsYSjKvSaApSF5XpkK52WAYgoWcyBZ3BZ3E9fQngtQigurBxP/MeD+P9R6+6hZF3fqdlhg7eFX+
DEdyimq9lvG4uUwZ4sS7xgOXTmEYGa4tV6Wl+m2TQ8Ifxt1OKmlcpOvPXIkRbxsUMMNTmvCQdwPT
OQt3NMvL3TJWrRdDLPVvg9dw10i+an0x5LH6UdQJTnroPOvLCENFYTduEHm2gK/Jd/3QwUzSBL4R
H/wxa/dJaXZrOh5L04CADnLeaIWQDpz+/tF5eZWYNJO0Uzl64xPaV5nty0O3X1nnBTM6NyB9CYCG
KXTMpkHP4KGoZJcmc6POH0eCf8uWyghcDVqytj7q2T4yBnOrRp32IilApVM995y6S5qtYIbGNm/k
GLHlaI378cbnAOyciLCn7OLE1zbzcFXR55EYRskpkeX4oga+tPfcuL64nlQ5fkCvI51BcHiaxUBf
FswY9yfm5qD9NY/a6aQzCfx4Pv0+HNVN7tOGZCTWJm3FYBuNbkBSs/hnOKSOtzGJHDWKvzLSMNcr
PRRBDBWY6Z8Rh+l+xQkBfhtI5WGoYpH2Gb/5fn9ot49lDE6TO7UNTM/W2Ys80lOtiQMvOOvVT7V/
69BYhmBzF7znMoJtfrFzBUdQ13jIbm5IJI9xWWwyujHwsLOd5vkIuRWRGZxTRS0PciF7u3Ks1W2k
V7kdDOmaCsVNvDGzN7uROxTlcp7tjNJ4LLpP6JJGNIFo5GidBFG1+3P696l/dSFjjagG0DO9HbAb
zL1WXftxRSb63DmIwx2sbbxpNxD4bsxNvIEnFBJzwdl1FEW/yj+TcyM5Wup0a7DoycrsKyZqTJFw
lq5cROCvt5IgIT7Z0CB9TjSScinyvGELTYqq/YBL9Ufke+ZKHLKwqIR0xtTZMzUSzo+J3KiqUDRx
fFaCJ2lEsns8vw/VGuHQ0o69MjNzBlJRqSgNJTHCCd6erjAj9R4lL9hn0TbzXCem+t0o5iGXzJVn
940XIpz7OL5ZFIIyWNwbkRCdRcTltf4xjE9FD5PemRqUDSm/Hubb+ztpaQk/WpxtpE6IapXDGZ/L
4UWwyg1iot6zkO9KtObvW1pYOzLaKMmT0jd4vM4m1RBQgZQDOTmrJQn1NtgnwWcl6V5Gudrct7Sw
flwyUItORELEWHOSCrMMrXqUo+w8ZAbcZZrDPAa9g8RXmIQoHDkp3URaSFPciuFpw18fCFDM4LSo
WdDshvu5PhBdmQVyZ4xQ9lT1t6J3htGuSNtbO9nf1slRigu7FPdSEB/0VTa92/m9tj1bSSuuYQMT
JWz3rz40gXF6SBrPGf5bGeMNXImOHx6w00bVqBjOea7TMKvNMCqysyCdKw2S2srb9+5TaD2SMSYn
ClPCWRN+3rf69yF+O7P/a3U6OR/ik2EIeiPNsuzc4uCi9/JV+xFdwlP7qG5gqXWyPajqp2wnPtK6
exqe8pdwG+/Hs/hJ/jTs6512XDuqt/7+ahr+7sEPH5RMqYO6qbKzVAsbAV4erVedpDxKIkIrY+mg
Mvr1/hzcOodri7MbrfT70BNHJr6tLp6Imx+f02pXBJuge0GfkFaL/X2DN0EJURpYFA7RlLCHBuR6
zuskT1siluwMN5DTSsLGM+VDkq4o9SxZ4fLg/9xpZAKnp8GHibSqwrSKbMzPimsTZQnfVvE7t9ms
KdxkvyISSToLCOO1CdfrU57rfnEWXNiTKEK0mw5BVVtRKmVbF/y3qo/ETdYjvRorffIf/T6JU3lG
frw/owtnlIomJBb0ev99VF1/SDq4AVGLlp8DteO9NqmdPtBLAkX8GmHFwqySHaB+DHE2dXJztnZZ
TqGWtFx+zprBTsX+XIJDC2kcuT+gaeZmx5K3E0hh7mNSHvMeEUtNIm1sk+JspnG7K3wRoupmXNMQ
X9j5NJxSlIW3jpzg3Erlj0VUBkNxpmy909zuAaqKS/goBMNXSTC/D/G4L7yV03Zb+yTI+Gh0+qgP
+9LvvKHJzKo4D0J2jMLPRUlWrHxIhNZOy942tAYg+LHPnVQQ3r0yON+f2aUFpMmWLUtNAYz77Fi0
stH7SSsVZ7fWdk1fO23bbGshW7krF81MORZS4xSt5jeWO5LTsnK1OPsCBd0CnJ1Qm7sh13/dH86C
uwS5/L92ZreT6QdaB96hOGvGUS5KmuHfpBTK9qcsPtGXvwLvmn5tvi3NiWpuak6l3222dl7TJJGv
leW5r9L6omah/rnJIsuhaogcVSbn21AK10jultwMoAkeHFOn4C19lBGTai3UpDxroX8Qaw53YWvS
T3KrkfIJdi7eV82Y7oV4jbtyYXLh+6asCkCJyqc2m1wJiIKZw4p0HrUMHUXzrS3MbNOn0UWjoTWo
TcOxBCqh95f09uxPxQEZo7xDyKFMW+vDAYkAISSxUFXnwShBTEix/7nS9fBy38pCMDfJpBLQaWQn
SOXOPFlaJKIQJCqDS4boUPmD/qAVVrBRBM2DikesPmVF138OhYb+bb0RdhHv38PKR0x36/WG4iPI
DyFchwYAlbHrseqRWUexZFVnpSxkG+1zcm6l9V2CTvg4DiAbjXbiD3G1xMniJtvGXmmRjQ3/uYFz
SiGRneQ1TW0GyNb1d2QVVPUkTapzQyZiC3ikPoxhUqxc/Esr+9HKLNJozZKiVUByEQrabsubBdK1
oaq39yf19pBOY+HinTTPIGqYWXHp5q6ChDmVmuJRqd0QKif9Zyj7e8/zNMfXmxWIz62vwyCEGJgE
sc15uZ48uQgSRbAwqIkD2ua+9FOW3IyW9dJY8aq39zwPYp03gAxwaUIjXFsiw2nQwljW56r81faf
FYQ2k/fSXfGpCxN4ZWV6jXw4gCmZ314psvpM6g6FEhgKbR+pYlgOIeJN1Yi2kNRYI6yZ7w3CEYrC
lJa4j2GUn2fwhpKOP6vRyjO4mc7J86IkQe6rKw/hG186NzMbm1zn6dgXJoB2s4ILCjIkdLG73y4i
onJ1Mfzfw1Ad6XTJ/nGPzO3Ort2xy/uYVHF5tvTPXbivh/c+/Hx/30++4qMv+WtimkMiUUoNc4fm
qVSG48qrzkb0Ta4QnwdOihb7lnYWuLzprlE1G93mFW/9V1F6bhbPAVhl4jgg5X29W4oxKfPcHXDX
6i48Be/yV/0teG4f3Kf0j+F4DxkZI1TpneoYew9hv+JS5ntVpjEDt0WFnGTRVNa5tj6gNui6LmWV
ILa1n2nnH0NT3xSSttFVayV0ukGez43NvHUe+7KfeFJ9tmKSSDsRpgCk/NKBtrMWsS17FKLhoe/x
Tgc17Q19K8hp5Tt1U8IRqhmaG+xdyWqn7vVcjg9uURmmE0cB3XF6gGD3Jm8rcTzIegzOR8n1KnaK
sR3/3N8ncyfCKACAslKgGqmKzFmzeFd6eh2P7VkZ2nAvUP7ZR4P/SBNSeHCHMl274xaWaDrYXLUk
80AwzI5ckGedksRxd6YzUH4Oklp4r4bEOOpB529doa1wL/lIYlGsWkeJcmGT5wo8vnrYOjzvZCcb
5UOY5+QaBUE+hhgj9EpWO27mCQjmZSJk1OmyJ8rClV9vJU8Y1B7q4u4cNq5l63L2qFll9TUepfIp
VkLF7kkTbgs9C4407UgPJQIlK8DI2yM8ob+m8jrwL27ZmX9Pu1TJs0zuzkGndg+kfV4EqBS+qGVe
bwOhz05N4L4bnvIi5e0aH/vfUuT1QZ5KSHh+sum8aufg91geYuroSn8OPbk4lbHb7zRZGSgf+aND
jCLuIoWWwEYS2idrRGxXT1r/AMw73yZe3n0P4zB9iWpFdsJOgJ4z1joSGCi+KX1l2FGHfGPsF/jZ
vDQeEMkrYG1qoxfoDzuntlTX5kEEyWzmao4uDp/0YLR2rdh6B6HVX8usaB0aPrcC8aHdJTUqVGma
rTw7F64HqrHQ90LdPMX4cwBe6kVl7ItBf/atH00mb7wBMVb/MzJaBzOSz70LGkveEQi+8oX3j+XC
MbkyPbshKBKjRzOgqpvK2osWua+lLn3preilah8igZT7fXM38e+03Sm9T33vVMThpr/e7lUO910v
xv1ZCkNUydRNCKkvCFknlhU7E2pHqbOjkANb8dTdiu3by/7a9myfq2nbGKWR9ufWGFAXK2jMGeVN
G+8b4XviGo5suZshhb9DraJ9F+wM0XSATCvxGvRxadL/vm5go6WzZB66WaE4tkVfst5hY9OFKhIH
tPT0DdUfEBcrwcfSqLmi+FgyABSlZzNuDFalVO3IAQsFao+uJh200ir/fR9B8zjlaBTeT/TKXK+r
qfiJZYZmf9YT7dL6KO+qNAj+Ui2oX95X1nFh+ijCqYA68Vf4zunvHyLFzPBqikj6cA7q4hD4ml2a
n4vhqNKYM3SCLVnjg1ZZpxQNQZ+6M2MdLN/OjENl/EwBfqdlvL//SfNYHN/NQ5WkA0UsEnPzOR76
0tXyIhjPnqvyOm36CtZc4MfBwEV839Ttck54SfopGDyX9/x1bCHnqaRjMp7Rce3sgOB/62ZKurlv
ZSHo4CrCHcF9A1CeJMBsjlstFbyglM6R19bbOA7qYy6qmZ2barfvBkG+DBTuIYX2vJ1XKMaGnnhj
A7uuudHasd1LsWs8RVaW7jw/KZ7rLJb2htgZjl82qEf6UqNcLIh8VwLehbiQRAmuRSPVS5fFnFuj
zePBbM1QOQ9esiFjoW79TWP9URtbz3ca9GuDE9poDEKDEWwgWEy/jNO5K+18LZm44OquP2VayQ/b
lLq4IWgJn6I/6E668zfn8jvqsrtiLdSZQpnrKxStD+JoQBmT5v2cHkWxuqiTlFQ5c/3ZybZ4kDbh
7qfy4D6mTvR6f2Ms7HRs8eLDlUJ1O29nGJtM9HQJWzXxfZp/RlC1tNbgS7ex4l/xkglSy/YDHHQ9
c1Cktn4VJsq5jN7h79uFQ7WNOwQl/bWpm9zSzdQRzmloh09FgZmlQFEKs9Yz5Rx/1YWDsS32Q7hP
yx05NeFhzJzuoEl2skY2vXCGyYPKNCSBCZvSodfjC7uATRqM2rnU9IehGFRH0yJr+88rhR+e1D8n
lI45ZzxX5C5Q+6g0z7XUlhsjqmN7KMunsQ7WROUX9gT77q+iDZRHRLLXw1HlNpZ7TzbPoSYEG80I
6o3aqMnGyqC1uT+ohZmj41QEsA/VG+1ks8tMVKo68UPDPAuFqiNlIpuodfZrymiLA5p8ORSUIOjm
VgyhUuq8F8xzUinlsSUKDbhFmvC/GkmTy/0R3dgi7p20WcAbkEahvHE9eYbg5XEexNa5ksXsErle
puwEGU10u6Q5b5VK9NYcYBlqugr0xdOmmMVAAe1vZm4YArF+bFvI5VjuN0PpkPbdd01iK9F4Hoqd
Sp+2Xha2V7p7/tO2FShLeito5Zu1ZP9z7rgv6QgCRTxbS6mztKBqY+8yZNBeIGT1Jxq9NZGBBSOw
jkNKzAuQfoN5Ws4sUFUXLNO/nLYrvmPtl2e7XhQsiWufXybicNausRsPOMFgPnz25Lc+3B1G3WQJ
fY3+ZQj+w5McNfUkfIngz67glIvHnaIetegt919Sb3Dk8tmTxcded0rTWgmalz6EVgO2Cy8T0Mez
7SlKSVWFOONLrYYHP4hpoinrnNZYI7WjYK3LfsEaeTj+4SFIOX7eVCW4khDDzBBeina0OZiACtuN
6EPbvr1/6hYNIdVCFM4FAkbten7xuXnUlG54MU3hcRy7g5WMP0IzcgxvlQ1hmqKrO0b5K3ZDXUEB
RcFL99qWlsSqSZNteAlC/9znX5NxL7avTbxv+x8agaKo26GE7BOtHCM5M9CilAjsElX48LcuxOf7
I78hZ8DbkIBhLbnFKYZbs6GnSSMNldhGl4Hgbx9UYarYltXldt75D1ZopZ/6HpVx2SJrHUoZvcda
5B+7VusemUrf8bRqtRH65hrm2pDAK0/tiRP37+S1Pm53K0cUuVeji9vFb8h6niKz2Q5ia8tvWak4
SrZPKSsTPbam6MO1Ptrx2jPpNlybWPRIUInUnCj9SrOIF1GC2K9RBbtk+iNP2JcwuhTR3lePmXGs
ZLahAM5FjOz7y7Hgj3kDkqGiP5lc5t+67YeRw8TlmWRVogvxsx1MSgH5n8Zfw0Ut+CpuaMIN6iAE
A/Oxtb4nlhpQyUsgmb1TpCLPztYUNvfHcgMBZ2sZE2U51LaoPwN9vl7GPDRUVzO7+OLKCSrfu1Ij
fe/Xx1TbK0IK2dDgxC2MGVlvS3WwKc3HNv4F2nJTAghThefEjVbO+U3d++8nwXlHbDdlHdXZquq+
lmtuDQg29uNXyzWPbVb+1Lqdllo/i7x1Bte1heEwKL8R7KyjYXd/SpYmnjB2IrKeStLzzjNB6FK9
zfzkkvbggKUeESXNg4P3vpUFbwY/xQQPQ9WQJOLsSIehmnZSUieXBHErpQiOw/g2JuGrkPw/jQfs
CU3sAGDJ3F2vcEvtsvVVnelMM2Suj7XXr2yipQNBDhK6DYppjGV2rQbS2ClyECSXks4Bp+r0n27f
wDsupGs9e0snHvAlPW5MHjfBPG6NYuBHTZGnl2EvQuTS6btoOPT6xQ0+NfJZGN4K8d9PO3R4gFgY
HmikOVkx4NcxSYDHX6JW1hCbbAXbEpSjKL/f3xA3GV1OOZLZXNnIkEjyfEPkVuYNmRqmF1V5q2ES
dkQSitZ7DWNh+amUi5VhLdxwV+ZmQaVbhsYYD2l6EbUMdo9BaTdNXv8OBkjx49YqHxTTE/59z2OT
JAg1GLRw1ZlNva0kVxqxGUq/xybeaWruaOMl+Gco9BSdo4zHuSJYQEJq7tRcNxHUuEovXuDUobWT
hm3/TrtZShZB5BF8f+X+ciPNogXM8Q/KNbznzdnb0E3NELmaJLuE8eg9KYEabN06as9ylfYbcTSr
feeJ/ab2qCKWuazuilKWHUPQURrxon6nkrx2Mg25tFJQqh3SVQqN9qrl9GGuH4u+FyeVCH8jd7pm
h36YPYpJJR0st4PyzkPvK9XrZlfir3aB1Q/b/8PZly25jSvbfhEjOA+vnCTVZLOqZJf9wnDbbU4g
CXAAh68/i7737JYgHiF6Rz+0IypCSUyJROZaKyldqlNX0vKpZ4Xlc7AHzkRbnSDFpAD/OcGJZ3nz
WjGNHLoafcb5iGKjwoYwU/T8Aalt+qAjvf2pXzs0ZHHG8XB/yjYXLs6YgaI7Gr+oSBd4mw++uEI7
HbcN/tgmi1nXByPVmhgx/xxYDlLMc020mHdOd/bIKNv3t4l77A1TRUkLATLiKTE6zlfP6GsT77YR
sg2mFnBNP7jraSqS2TpUXRkydbvuaAy68+n+qHd8Pm4UkFsge4mn3M1dq7iry4ayTSbXBX3qCy9o
4mw+WXLO9lzJpR3hAtWtUW/RXb1NUhYb1bn5pJqK76Qf7iYZzv8aZKrhe77k0p6w/wfw2zOAb9qk
K767/HWCUL33UBFkHrF77k/hzlWD1A/AlFvThA2yeb1xWqfKgCbymoTphXniboHKi4tOyhMZ/r5v
aXcSoRiLHBOktG+6z6W8bklTY1Amf2pnK3BRKLfLHPJ6P5Hm/grUWC/LhOp7o0M6HgwoxHyQSRcW
TvE4Ak+uwEHmoUZPWZH7bvejMN8nffQtUkZZfXStKnbboE3zcELAXfrWEa9Sv1IesjFAlK0X4eA9
LSp5sDl6vVmAl7jv96fmRotz869IsyD8x1qgEig48iF3vbz04PBouJF1AwBI2y5AoJ1F6qn/AL8F
nd/yzgfR9+2+6b1VubSsX6+/M65ukVpVmzSDG9DVjntahStqP4o7xTRlkcryL6DBSU7U3g4HJW1T
jkURA3zXa7Muq7XcKGmbuKBF9LwO8uZ34f20yXvpvd4f4Z5rvDAlhp8jbZuu0zG3Vmd0uBqgT6eR
6dm1AfQ0Vr2LoI6BHuGklinJSsYopl1m1JwapW/hk+fmbbVHf9GeKKPhXHyQ6tf9Qe4uowHHv73a
tuZf1/NZGc242rxrkzwtfMo+tWCAV59Ut4x0r3iZyLPaydIzeyZtrB0QfAA4o3fltUm8tHRqjxVN
VujjQzqNHRurrn3NYGZA8nl59LiV+ajUK4d8XufjkOdtzDx0wZiMFeqkdvFrnbwx7Jk5HF2Nk2OT
Un7UccWnWl6H9ydo76qABBPKOAAp4J40rr+We2qKhCJuqXT2OEh4dX1yCXjBWatkkGbsZADnPc+z
Pbeg8QMCJmiwgj13pWRVaprM8WkO/i3zfvMXl78unNqVkNkoUvy64faxNr1V9TdindIUQjzQmzyM
7Q/uZiF1wVRJ7s/jH0KWGGmgwQna2QF5j1bawjtrpI234BDRZFhplFaPEGt6GwwvMAs3Yvr4Nla/
IJdjzw9z98rI6HufV/K4WCTAUxnR/vSYqwelQje46QGS6JDcfshKv1Zkmjc3px4VZcCxtqQ/ECE3
HAR1Le02LxWa2M4CuX4WzOmzy596VT2ytnxHcr2R3KR7z2yMAel21FFQTBH1CXJz7j1PnTEzPOOH
vJvx6CegJqFt2RqUnU4ectx7/qzP7DhY1vKil0t9KIzRC1EO1GV7ZNthNwsFZwDO1JZdF0E15si0
sVIoTUyaRUw79sxPs1PjPDRKsL4azoIOiC/VT8n22Jb/xipoGToqkBA0MYSdiQzZMqxuQxO10GIA
61uIVGS/SE59N7P+7uhcB2x2v1dNXDWzr7jZ8zRNwURX3P7KRwZZNpNlR6r87g20b5KKx+w5LZDR
gbnAaxeibMLnUXTWstV5pMlEp++IVL1A6SEfYbr1cNIppFCMygU8jCtmpIxtL8mE/Ik3xNnBSqB2
A+GvTfv72isM7tgobsMolElXSIayuUbOsXSz8ZuH987TxOx0Y7Os6E6J83TknEEszeNGfxrKUqf+
4mT0UTX77CttRpT5saH406ybdNqqZ9APr43q2/0V3Y3v/4DQ4TxB1xB1FOxSzRg1VewjfXlorflk
s9QvG4S9UxbVb4b9mKfB2pkB5KskUcJedgKPC6hyIQKE3Lwo/aVBNa+tZh3z9VE9Et/FfwZq17KU
xP8xxn/sCNfnUM2VU3qwY9e/nfQ5d7dOHq+Efls7NwB+IfJsX3P7F08W6d9eEzglmwz7Jo2D6RW8
KSM9a5wax6UAHBGaO07+q5ayGGRGhLvInYmH/DVuCz3J1tbn7336nE2uzzsaluWxJmfjm2M9VYg3
ASQLWwShiiRa2IKB642P1yFgPsDHgP9ys5DMYqk5LBOuQ5PERs3fuSoT7drZLHgJou8BcoDAAOBw
Xx8uCImrfO5qlmhLHlTgvZDW9EElORX1U55B4M9ZAqZ+aVPJ2G7jvGu7298v3t5qXk3AV8KubT+u
3cOsHUzvUDqBIQOO7a0jsoIbiNQAIVWEyNWt4SpN1rCktzy8nfIxDRTLYODDZlK09q0fx6BwzcMd
IuWDdnrXg+pmZYREbseSBk1ci8F8pmgL72xsvgzXFaNHWiqPegr5Wq/5LPE4WywmbhZIdkLkCPqI
G4rp2jZL14XNIIclHuCyUBZAoOGouQ3sYel74GTObGnD3oZQb9n3JGrmogvcZepPbd9BnRhNvCVX
+00wgbsM3W5tE+URoGrEFEcKb2ctk8oSo9HfgI59tXmD+Xd+ttZyaszm6Mwyz7ddROIcbBk9GIWO
Lw7P9RxYOodWxdSyhPdl5ORoAmHT0zIlSKPrbAknhNYoxAQVFH2bBa1A01Uy5r3NBgrZlqbdOGum
8AHGCL4Iqk/YbPaIyJLY0Ny3ETmgMaBsrLexOWQkLkxtn3JxgMqhbtdKQ08U3q7f57lEqPA7m8jv
jGoPq9MFnTE9FbYXqObiz1X92HMzyHIH8Yt6WKzjTGXIr72xo1CkoRaGysuNLONYMY9VDmEJpFN8
lag+KrGcygLGvWFDE3bL3qJLN94k18OuTIIWEcj1JHbKDz3V/V71/qYmPUKtIJIcqZ3jjBwdIGzb
gpog5V7bMplqFPPodYmbKhFTaaByNyFD5881snMrV97bVoFQNKue7Ty+b3zH9wN77qk4PuDoADF1
bRtVh9aBMGQHrNt7a/9cHEmEsjOPyPGAyKUDDIgrdPv7xfahutrM6jp2CRjUig5Ex/qsk+dMBlja
2RRXZgSPmJvjSC0NZroPIzQ/j+/3Z2n354GBB5IBqTjUp69H0fWLMa7j2iUEJByVRAukydHg678w
gtAT2XxUmKFreG2kV52CUKBuk9XsApajRRBK8NO/pbRtJBjAa/5jRdhsbMxcbRlhpQtNX+KWdhf7
n98WqzpqwQf0OMAqlDWPHaIEqvGb6T/c/L/ZVBd2xJgpUwtGJthZh5ObQrgp63yvPNBK5md3sAjb
bAHlh/YF8PVi6l5pxnIqWx1HkwD9APEcg6N+UPuFAgiS70GpGbq6zQHRZ37m3D3c3xH78/mPdWHb
kaKpJoYGqQn68ASGgRSjDRFkDmUACFHfN7Utu3ClgWKBex2UIaSMxMdPM5tF2vakx+az1dhgCjko
OocqN+AmZNIotCB1detbXz/bALRF963vnS8DWkxAoOA6RVOu660PvFertSAFJUv3Cq5NTHjpr0sr
sbKTBNholoB0/WmrBETgtRlFa/pRt2mfsEID/ZHxuDX0GH27Hi19jL1MeaL1ERJJJ88ew3I1YstS
jvdH+udlfzPR0PpEh0cQpVE/u/4G3YGcleZ2fQL98G/UfbaA61cVNVo84qO95IiEC22U0Jp0X3f6
xmcae1JW45h3Wcytdy2XJWN25x4PHISsEAoD8Ob6g/LUdtsZmtoJqGKrVfgcBOp8lSQ8tlHdjPrC
iDDzWbuAC6rxPlGU9bDYzHeXF6P74WavmgqdFslCy4a0xbAXl46bl7pCgNlLlIGCnjlW/mIntd7K
Ds3e+dzehv87dWIYRlSlRCzeJ0Pqm827567+oH80Uje03V63swdqK1pjQSVWjPe5Ss18BPU6wSsJ
3Y30KMtPkHzye82MFksyefuD+seYsEGLurVqK4Oxxv7ted8y94yqtYHk8f2DsOdwtmI19DmAlbXF
bTezFkHDvAwJw/tIbX5y64MDKjjNB7V617PHqv24b/D29G8AS7wzgbVBotkVn/OFwVfdQtNYRO0s
KKYm7C3mMxAvALD31GP1VI7sYFWFbwFp82/J0FAO3gApG9sP6DFdpCi7S5YVVYvcFvHOCOjKbvB7
rv/bOUVeFcL1oNkhnITQpbB02bBY6mrbSFiMr/MpO4127KQHTXk0CA9zGXL15pQJ1oRIglTKWC2q
RYHTS7R0DCaz8JkuA1Tflt82M3iBbJwJrJ4n+Cen8dIy9VyaMAV5GGeyWUAc9jBnquLjDWZ+nowS
JAo8NI+127QHXdGVyCWjEXfL8IjbkvlI8UxhvlXb72+p3RkAmmx79QOPJ0ZsHgRBq5ynNMkDs/rV
re+2THnu5uRvg7+wIMzxQkp0eSthoS/wnqRNbMBfEstHn9lnI5MM5zbTdm1NjN9GZmXd2MMaoaCg
Qr7bLIcAzciCqnWf1Zb7HbKLQ5n78A7M0Y73Z/PmKSJYFxZaGaaVDKtDE0tJIYdpr2lQOFQGF9jO
wJUvhRVAt1D8geuxIKwl3A0IclyeYoxufVjpsbSOXAFz8lSj9OdIzuPuhOKaRwMoG2HHDQncoEs5
enPFEgsyGiCe/3K6NzZpEa3Q/zPsHC3ql2nYam4RxCuS+/N5m3Pbhoo2Q7g1oHwLGMb1UJsFwmJ1
hwnNTfQ0aX+D8xC25vCeW20yl8ozd8wH6O682qtM3vPmDvljeeM5gTOMxKIQz61tW2tWlbFkYOph
gGyW8qPrvQME6U73x7h3AgGq0dBhC63cIPl6PcQy76BG1CERohJ0NM+YawS52wEmgWqi5HTcbk+c
LZBhoHS3NSsRqxN8XLjpthpLyErWYHaYjahikPVCllkRQpe2USw+FDZLZj1MFZ+x8P6E7WxJpCf/
SBDiCYg6pbD/FUJs3G8OS/L3fiz9dnb9iRwg/b7kRmCn8cxit34hypf7dm+6DaLmhPaXiLk3VTBo
dQiebB5Mp9T6Am+ZTgdWJkfYa80ImAqVKgeIveioRtslaP/VFE6QLwHXFt2QQIxAdMDJGcBdSDJm
HX01zHyOukZ9XyFPfVzQJTWY1KmOa4XFLFURFZnqa2tm+XO1OAZElsgEpRiTx0XnQqrTUTrJxti+
/NqjbCPDAUfBFZpqIo9pXRl3DZIjhWJ0UdnlEcgtcQsp8s/I/43obO3rI4/uT+etF7u0aYskS7SM
Qg+uNesS5Wt9rr57X0a/xptB4r/2NiMK8p4NQVcUTsW3igWSQ+XWFGkP9EsMuAo1gmFVmeRtcKOu
um0NqLiDYQS8Cd5F22dchOtK07UQNmq7RLces5x8nZc+ABp7k8ZH8ugw0DK0FQ9yalOooh90lq0v
+QqSJFpTucVPw66xV0CCawOKbG9FPtEJSgQoZFP2cX/Wb93a9qGgt6LjBGJx8X6sjJqitF93SV29
rfNjdk7By9MkZPvbKx9GEJFsSrMQ0xQJ6IArzKvnIiOnp5/ZsD6VBQ/G3HxAxjn0comywq3/hLFN
BRDSOZqNxh3XU9+kHnRfqg7pOQfApood1TJFaCXrL7FrBmVC0K+34o9YHMkHHFC9V7tkgMxRuLZu
gYKPoR6hrSCTdt6dPrxjUVsH1hIJu+sRdQaEomZT65Jefyg8FbJcxxxMMpJ9zQbJ5O0dfFR8oBoC
8joKMYIrLQrGshJqXMlYKL/qrY8DXs6Tr3aAdmjIlKv0q8pkYNJdoyj+gIQE5DQYY9fja9c2A8UB
OSFnPKQpNGt54UPcrQ0MxDC1c6jGX/c3/S1jGccTN+v/t2iL7yZ1VVtdaWxsyIN2Ikr41QjMeImr
kPtp2AZzgGYBUXcw3twglbi5vcW8NC1sz3SyB1qvChZTSZU3y2M/cm0Iacdq36mnBgIbhispcO2a
RBsLZIngihAqXs9v57CsKbf8DKtOZkTgwgcNnIxDVkupjjd5f0wsNEYh6Qzpm22zXptCvxUNZUMk
RZb5e4FgOyjNWK/sULNOuWvFTH31OlnfnBtl/M3Zou/Cpm0K/4KQ5toozXpkPIu8TywtbL+zc3te
zuWn9KQETgQF3Q9dCR2ZOubePQLwJF6/CLzRk0Ww6eb6YGgt6xOgLgC2GULt34q1/hkVXCYUapA6
B0HqelR1l7WNqc09Qt3Xsvk+90cCboSXR2CCR3nWBGYuSzLtXcGQcASKCVYR2Wwb6eLWcpWqNJfO
QN4ssx6cj7IdD9orgaYzhGi+4MkoiTJk5ra/X5jrMzI6aWr2idovforOMZxBaqlqfnTGs6Y/UuQx
7p/7XYMoraL8B5LGDWKKZK2jjFTrUZWy1jhzK3T4RuP0Q9U09dGb5iFqB9TFUnQGlPjVvdsCEeKW
qEFtFY/r66G6nVFC2dDGzPbjFpDmfZw5ZR222UDC+4Pc25kb6WqTHUEpV1TD5Tmbly4thoQsLYuG
SW98J8Otcd/KXtxwaWX7iou1M7RVq1SvHBKbpH5RWpGZv2bZ2WSdZM12DeGS3bBdkKEVq232wC1v
SMch6VQW6EoeGvxcaF8HT2ZoZ97QwtbbCGPAwkNh7HpEBfW6anBynuh1uUZqNTYvTppVEvDGzkZA
kIXXOhqFbmhkwUFykk55xtEWAn7+DAxQsubovmnlh/vLs2MGSbmNBAfxH/DphTdXTRqvM6gzJLxo
fJTVfcyaocmEpHYuFmCAQW1FEzZsBpFCylUzXbyiHpPcRsN4ZWzKgE79bw54ZVyDhPhEJ7uXOI3d
kSFxhuhtS0+J3P2qrHWNKTlsFn8N+SejflEKycNuZ8vhEkFtF7KSUDNxBTcI6dp+dgF4S3oVhTAy
WXqoUOBHRzQ2DHtA0iRbfGfnGQB54LmPaiwkboU9AfiQt+i5NSZN77F4GewVKkmQYb2/JfYWC2cI
8seol6JuLWwJK12d1K6mEVkiiHyl3VO7WoHxqjEau6R5vW9s700OkhhcGg4SUsPiVdJTruZZYU2J
V2vzSz7UVugpnZ6AjWkdFbxng5x5UAZlih4TtdAfuG7zuKugxHX/S/aGjZoUGM4Ifjbtp+tjzcwS
dW6nnBJtsJuDqQAX32lzaA/Nu25XnxZsb8kO3cnKA2KHXByo3uCUQVT32qTX0773TIUn9lrg7gRC
Ney0oog9Wg2oddL2ZRwaNURsobzgvqGPdeYhZaGCNKI6iqyb+k50ffU1wtWjIJk088nmyTyoNDTa
dIi47SkBxKOacK6M4mGkBnh8Yz8+aDyTIYt27lygihBMAKu8CX4K5j02FG1d11PS4KJ1Ove70z8P
tR2sw++Vrcc8VWVt6ncHfGFRcOQgYnposg2LJEcrLP6Nnau0O25MKgj7OU9L/vX+DttxF0i7gn2N
rCAqveKF24Jx0KR2Oycr5HybZPJmP12Q+5E1dN/xfCZydKA1g7R/y7kzHG5Z6EsxJyXk0Ud0wENV
7qHRPu6PZscKSrkmuEsWaEfQ+rzevC5wdx3RpyXpLOfJUMA1zkwSKUMv08rZ8Xq4bdFeFxhKEILF
hKo6DdkKdbg1KbmtPKDPRh8yqjNJ4HVrZQM6eNh9uHXxf+EsMntaGMRmeaIULQCanW/K4GS3EwYL
wNPi8QpqCnIZ1xPG8kzJshTbrV9Y5DEwIxynDNA/WOZWtpfhdVJuM4QYCLACxHaqYKhCWMq1eZgS
dXlWjPyJtRBmXMvXrdCn+3T91uR/p9PPcZLJdN9ucFSptneIi75juBCFt45ZEN1MST8n88/CizhQ
T2OoGZJLcG8aNzaRjdQ3FswSTq2R8VwDrXZOuoWhQ/cAEnMbDO7v+7t7ZzsAiI8iCVo6Qb9ZbF3V
cwX9yNEaPVGzT5SW/rj+dd/ArbvDVgBTBb+OFjV4ZlzvBo3zsrObTE06p50iWqomcij2/BnovrCp
t+aHaAQWzZNVS27cPcMuspp4vQF1h4vn2rDTWxqp1kIF1N/1uyW2ZzRDU4JZDQoObAKRaW/vrBfq
v1gp8GGR6RQZYIWbVpPJ8zVh8+ir09GuuD8vh/uzuZ1OYcuDzYScIRzFxjUTTm+FFBV8Qr0m7XKs
+79ywwwq9OXGC8pqJaZ2NvnWfwphH7TXIUgu5GUW2syT4XUrmBpuPBP+uk52OKFZoKOsp/uj2tmE
JhphIv2MCYQWthCSIB/cuYXK1YTXxAucUc3DrmOyBsw7C4T6HGjSOLN41Is5/NQhaMzizWqS1VPQ
kGTNWODIVLu27SwsEBDwUPzFnocImdi5uio6ZUgVQ01YHS3rJ6VyA7SCQufyg2FAxbVOI139cX/2
dhYKQoPQr4coGfSKxIUCFjytKktRk3G20I6pr6EnXE6rX9nsNFSeKlmsnS2Ikir03KBNhn4oomBF
qjHTZDbTkvqlQwc05jhxqj26wDPNjUzpY88WxHh0Cy4QuQIRFNOOukf71NYSZOKLYg77uQiKKv9E
9cfp7f4s3urGQPADYgdoRmB6KOaKenjGoo1lR3o9oYp5SOfnXMmg99f5NoQ6qfrX0vvQ0IdAjBab
TftMeBqpeROtEz2NufZCMx6rqff1/kft+LDLbxIlPUcL5Nl2pnpS0SJai3BOY8V+GMxD7Z5Hc5Bd
qLfJyi29huwakoZYXZGjOefuirJupSaKfSRZ7afGe9GREFpsTv1SKWcUecHUjO+Pcefw43pAU7Gt
c+ttX+yi7cxpcBotGeol9yeHz6DMpobEm+3spCsr2yG6SM84tcmdtS+1ZBtXa4G5pQ1oOrMGmb74
RilRlduzhoQ65lHHywdc0WtrNVJeecW4lvQaxOhpoKfPoAXPQ1j3kh2yc/i3d5WxPas2UZfN6V2M
S7cqqqaZqSVF50RWySv0Kyg5VNYBYW2ILJ29sx+ROtHhbbwN7C2Wkpg1NZO1pFriTX2Y2tkL9DpK
613j3zUFPe6m5P7W2Hk4In4EpwiyhKi5IuK6Ht3UORVpCFATOhJqjL+v7W+jGYJGW06WFc2tErsp
xKqrJ6/ynngqU9jfKYts8SsSubhsETGLV0bpDMR2M4bzV/9ayuzrAqlHNE85KYP9QB3DXwBDqjrj
gMgpLjX1Rz8vQWbzE2sTyBueizh/oq9gnN+flltdXLhdzMmmpoVeQlj/62kZCdpDMQfJg3boQoPA
pvm5cxNtion7rSzzCKl/F4Wq6u/R8zNQJzrAtMmZQ9G6V/+GwPpTCY5Z6sk+bAeNsn0YQL6AFnoQ
aBLWiwDZkAEyhvnC42VBd6cyW8KyoL7jjFE2uv5iQuCFLIde2lltx404CFWQ50WRHqAUIVzR2ETM
wZ30ZBzRAJcrnAGZrsiqHHvHDYQsiEJB7GUjkV7P/DRZWgP4kp6Y7Ms8laHVr0hlGHHayNTSdlzI
9vsAhgMbduuL+7Iwcteo9aRZjbCqsxBoF0j9ZH4B8R3qRve31L41RMmujpAZj93rcdXZbEDvBAtX
l64TMwvPmgxU2HiGAKk/I2XxW5ny5t9HEugmCyEvFKr+IO+vjRa2XeWOs+gAVXyxGicEPDoaledp
GA92I8v67GAMcbvgSYrweXvviFIkZpePAzrY64mmrFGLNpIjNGTszIhWdQkhpBCkNj3axUtW/PBo
+TBOv6h2nAxIkCyT5ADv7SIkRiBNgPc3yKfCbM/2pLFVX/XEXU5e/3Xi76Xztsi6T+xaMZGycEDC
x40jeAmNL54zDxDJVkvyWePzs9HV7cFyh79Sz5aBVW4x7/BJG7MJknuoS9xQtha7rNsKHiupe2S+
u4NXxUCEx1ZfPcxq/5YVrw3/Sb1oGE1/9dRIJ0NIagf/dkKHyZiaO2PHCYUaNYjLSA2I7e3WZpqb
siFm0tYHb54gElT71vwOHav75+aWPAKc2KUhYZKz1DIaMlcwZD4qExAqWRUuI1q7e/OT0VRvi/sK
XZNOOzU6mlmt5EvdK5LObDvvGlC0EWjgXsbrRnx4lg5fKeQUzGRt0iwqhpYf07JTg9YEneD+cHec
7KUpERyDtuKFysrZTOpWfVJm8l5BRfG+ib2V27gpwPsBvol3p+AUIKBP68I0E7UZrNdeR4m3nlrl
NKNne2zKqwB79rCEyCThVQh+qWCvQb81a8LpSfjSRJ01hLZzppYZZoOk0LU3d5eGtg+5iNS0Ua1K
+APMHYNCTFP4k5vcn7q9jYCjDqwkPBxIBNsXXFhwx47wWe+tBMUghmbkDmDTEuDS3jFHAeAfG8J0
oUUUddS6s2BgjhYa5P3JU6pHLe3jRT1RHVjilb54JBznz57FH8buEx3Pkxp3IL3cH+7eyl1+ijCh
6iZfXgM9gRuSRK3eB9ukFmjJ4slu/d2JxSWFQB7dFYCTu57YxeoXvBkxsYRAC6yBENRZLyV52b1Y
F4lsRHWoVG/aFIIRz2YMAgCOlaT1QIhfaT3iTGohtel0PGxTI3vSNf7KzdohQLsXJyMFJaUdHfrk
mrmMZrA7ubiYwYyFQvGNQK/lNUbb8NRK5vHQjI+8f7LO0g0rMyLcg1CuSxcGucOk1dEma31M888k
LYP/bv0uBiOkAosRGDuVe1bSVdSvy+8mFBO5IolmdjfJhREhiYVMWl1UaMEBCYuDPqMlyCs6/Nzf
8XsuBCXY/yyKcMDbMWuyvMM4MFe9+XNy/zUjGrcZVhzdzDwIjWjiVZJ6gNioXmcnufez01bAQb+t
xohX6+/7A9lZeBRS/rh3CGfeSJqkEMvihdnATg7pqh7djCL0f+yitirYM6hjsnHtJXe2bClqUaB6
Askn7ACH9kNXqoWdTOo3vUdzHefFmR6bvnkheRbYEMOtFvtzYR9K268t5+gOJ342K+glRY1M5Hl3
8MgvbdEJuu+KKcLRbNeygeZbkuL1VrevSpeGTvfiLTKux852QffefwwJx2vsRpcC4IHtYmc+Kq+Q
8/73oQc2CpI2wBAh0y6W0CsU8NU13dZRn31aIq0OzFn6+l9slgsjwq63NjxpnjE76fSnxXly6kdI
p0z/ml0OMWFgapCxRVUciBTBChSSBzelo70dX5TpfZxfaJdLrqwdFACsbK8QFRUXQLq3d9jFFc3p
kFsLch0JI+XyNFnpWYF+WcgZwF4OaVRo6HuQGcRriZ407rqHaq0gNg5MVhXfn9Udd4V3pQ64Cq6a
DWh6/SUG0LpLy4mTaN7ZsdC4246ZtFC2a2RrfwfZGQD2xOBqKaZ5Ys7gIOV+gt6ToT+m/ef749g7
TSAc/MeEOI4xo5XWwoRnIMOWaz9G+jEScF80CYRdZkhYulzLZ5BpmJMY3bcqd8OVn7Mx4aOsDCyz
I8YBSmqr7jjCTn9aJ+utzpYXWhR/c1USkMoWR3i6WI1LeJe2DnY8qK2z3+cumtv8vr88EiPii6GY
JpJqLXWSUkWpGfRjXjzUaXjfyDYl10UX5D5RAMYDCCUcbOfrveyMQ2qTxUNaEv1VI/g9PbCrxYi6
dvWCAqyNvMjyY+4Osnzon0rvpWXEgqgY4IGJehyShGLliqD/bTsP6Xq2Pq2jn6aRi4Y9PnkjT/y4
fijs0H9xT0D7PtZuYD/3z6V5mOfQsaAEB0GBhwESazT6ksc1ZJCT8fjvpuXPxwFJsEGcHWQKhZ2U
tbPqkIKr55TZXTBxVNRarbJ9SnPF1+eU+tU6qn4xKyy6b/lGZ20zDbwuqm1gAiF/Kty3HrrLQw1+
Us956evJ6r7OEFH4sfzlPHTVwdPiAiJCv2cksgIDTUJfive8kMRK4sb78wVA2CAhCEUSsHau94SJ
juhVVTjqmVhkwmGtF19nmhPQlOeSyO8Gb73ZgiNF4hEoRrhU4e5QLTbmc9+q57D1vzP/+8cYfe8/
qP9AD/fn9YZhJVoSdno/ghhsqLV6rn0eWn7lt/72rzECKuVoHzwfTKqA+UYYF9x/aPzP1mEs/PF9
CSXneneFL8cszG9BHGh0W/iSj/bPRzxr/unw2V+DPnx6KING2o1mc0fiUbs0KPhfOmRsaIz/Z3AI
HT/k3A9ZsI2PR1kQBOCUya7rvU10aVM4QWWf6UaGbmPnx+f4r7+8l8NDFgaq/3aUuOKbNJK4roIv
LiZnHDe6/PmRx+H6SGPzFNQhfw4lKYLdrYqSIiCIG7fJEsX/rbKmLket9dz6kJL/nndR93V9rVrf
Tv1g8fMx/FX+fX/Tit55G9umVwo3gBo10pHXJ5GUKcRV+lk9x5YSaK/KGjwkukzFRWZEWClb5ziF
BEbIyfPnJ8izcSgO+J7kprl5SIiDERaKoC3XjGe4emZm3H4l38yT+wWg5fwTZAaciDy2re8UAYSt
BzfKHd/8bzaKjc53EAXb+CviVTe1gDHXy6Sdw9rH878yfWb6C4ndj5dzUMmC4s1xiWcOWoEOypgA
46IwcL10SEm4LniVy1lpNYi7PWq1Gt/fHDcK4duEXpoQPBpz0KtzVYzlvL6llf+l+vE91vz41D1y
f30F6Mn3nqHC0/gv0fEIkJL/S2J/u4nuDVHwY22lgEELlscZGhhdVPvh9/ciag9uWByq6cGGZTiX
owLfkkbWL5n6u2yChbOhavNUE9dazpTML67dHkell3Vz2EZwb4TC0YCwma2jkrqc9SzO+yFS1ZNL
Wdyn7P3+XO4a+sNnBAgK2BDhbFhdbpmrUa5nLT+jZ7Q3/G7X2JSxp/8o2IrjQaUB6hcboREd0K83
JbqFz3Xrpsv5i+HjHtA+luCj+wg/Pmn+++zXgZb5r9O3Iogi6ge5vzy+nfvPgcxl710Nl18hrBzk
6eqyK5XlvHHvrWfFfpxk0hN783lpQlg4Umg1qxssHJo7+BXEM41p8bvxadVlLc9u3qXbKdxUedHx
w7Q3vcPrOR0KQ2/npljP5cn6qI/aI7RLyr/qU019gpZQf93fKLth84U5UZHOYpObVxUmj4/+GDw+
z3k4h3ETntrg4ARP0RRG52/pp68/EbBF0Y+3BDpcks16U6sWhiyqw091kdXmmq9nfXlmDkcj9kR1
IUe++tOo+Vb/A7kfpSpkGJudRYVcA65fuFNvY8tdzzQkfrOq0tz1XL/YX4BA0+Lxweke27hcT2hJ
+1L6CrrrPVVoCJtJwpkb6XAMGR3O0JEH4lgQAhRxqw6BMEDJRvXMsx+z/taSrxAWxTn1zfVHXQyH
dfqco16XV+bbUPBTqaQHhhyj8zFafl8PYGIfWRrWww+Wt/9D2nctx44j2/7KxLxzDr25cWYiDkBT
VlWlEuVeGLL03vPr76LGdBXFKJ7bd/qld2u2kgASQCJz5Vq65H5Lw0DY19u+8fM0mGxvhAkoWCH/
OPYRTlxxGOSID9EfbYv7/TOHgHqLe6H76Ey8VyLEKmmhJ3cu5Qk9u/rp8bb1Oa+4tP7z84sETe+C
i6VM+sHuyk193yokVp5YxuwENKrp2H3Mwpr8SvuPa4LLFYUudnxFTvMwSao2TcPJg+10YJeGVoyr
GY7vgH7wDuQ3jehBKEHesA8xb/DCEkHTr6L4j3UOFXhEhFCEmpKyBTLr117FDHa9KY3nztTT3ooY
AxTP9Kw3LVmiZ5tdXeHC4OTYHHr0oqugnrK7XCIZ4AxVS9MmBTGE3r3XYNVSI1ok4EdrPlwXuJo7
hjswI5297spWK1qFb2g1shUaCEgXtuZoeup4SHxDSgGU7ehhn0QiMng5Kiau8GkceVXB1PZWhgv5
0lkTwO6Oa64g8zoxUVROoBUNNmBMQHYwrDS7e4zs2y4890aUcfn+x8jkfgyB46hkHkagSa7zNKXI
uFg4WGWqm4OZ7ZK1tDNbGcg3HQ5VWTgC8rO3YbfJ3jeXchDz/o12OKTfASpEx+L1eSdwWcO7Ssba
riJ+BLVv8OW6aEODib5F50FuzYD5qiFzz7UkkfTbUzH3rEKqFSzyiEoApJn24ylp0gXCkLN22zGk
q599wtYshdZlGG3qDuqeUUu8hDNTyMww2WMULCQn554LaIIYSQ8B0AU+aeLudTSAr8rDWjjBuZaf
s+wkW/Wj6lLPM8UH8Sx04L4vWVCcWyVIyqD+Vx/QY7JwyIxH5tSz0es+KpThWP1FzYBDIJP9SGZt
yNoI7DF/LDTdX5eeLhZ60S/kSWcCI8CQkW8C3zj6eqedvYpaDmIbuZzNqaifYB8JIqnLhXfQ3C16
aWRySfR5zndBAyNaaXXyY1AQMGPHzfOC/0wBsePxeGFmemGGTV7yIsPAf3qFKtpL1TzGwdbzTqq0
jzqjaVPCrW/bnJ0+gBFAS48QWpgSBaedAvnZweNsgTe0u8Zd+PW/pN1+hvTH758OqQIstavZlLcF
1wXTaMmK/gmI4Iw3XVaOEigsD1CIAXhmeOPaIgbbNvKfxG1Ae64HeCp2RNQa3Eyi6/ua2fZZZASS
00Wk1fD+NpIaSMxOSEvcYOACAn1EVeNFA4kaaA2yag6d18ypoDIRt0z4CWG0+tVDxRMInWLAjYCU
Ehif0aymvlV9PyigA+pD6NWXLZdYnNS0FQU4AynWgcFDmCZZLB3YBrGJEQuR+JhyiSrqPYDrJcp4
gMJYWT8AEy8PUgR16Zx5Ltqi68zbSzYbNIwAkn+tmTA548omjbUYKHBbrwCHIMoqtmJkpQYKQHNi
3TY292BGkvEPY/z1gcq2Qp8zTcDZxY7TzZI2erQeTH+lfpk8rQ7DPU+qu36nmqzubeuHgEQLSIVf
8NOpC00q3TVowGUpH12UPaqMwYCeuzxIwi6PjGw4uqzRZSsVSplRYbL5M3oE9UZOdNE59Z4ZVo2R
qEctWuLpHB9Dv864i2kZX9oXgZsHtcE8lXEiRKWBg4cdaOQ88SRf3Z7+uRv8cvYnN3hfQnWnz2DG
7Ukg7BTPaDRLQKYpLhd26my0jj4zcIUjHAYl0WSaNehJQb4GCy0RqaE+srpb/7FZ11aMAzUg+Y7d
iSuQvq2iTXBq3zMa5WPGeTEJOnrv75n94zsmMxtmXpKyTszZcaNXxwr6WVt1lwzEoGrxdHt2Z+PR
EXgw9n1z4Cyf2GK9qKv7NOFstjdky41WHHQkOV07uc8b56M8ZAONzwtLOhuiXBqdrKkz5HHfyyln
e2tEZSCkkscpBnq51NVDYxeZCcXx2wOdvb+AKEebxdhIo01iNN71oFFcZRyyXvwmBRVpafD/r+Qe
P9v0wsYk9nDdrIwzDjYYgbInOTHYxE71FCDsfiGsnb2zgNXDbYX3GpqDrvce1iyRSrTz22pkOdG7
JG/ZdCGqGC/0X04I2jAWPWloiZxOWJVCkbfDc9FOUwOdvigrBe4ukwl7hCCOLy3svSVrk6nrPbeO
hBTWCsfqFMIfnDENElb0vNSUNnueXIxrPNYuji12qEKXb2BJjfQKIbB3zAOjad6BpbjtcXPnIxrS
RuIcEK2iwfjaEF/0rlchbLL979Alplz5hAteUhYq2PKfuQ8vbU0GlSIz1iZ1wdvDgUUwofmE4T4E
KKdrkHk8FJtsKasy54CXBsf1vJhFufYlpddgMBQbSCOtBOk5+ro9f3MucWFimrJSB65JwTvG2zUV
Y2PYvTbb5FHldG8h/zF7Gl0amgQTWds1PThaeVvKhzXjqpDAfHR4YIjfBqxZ7t514rk+515NOl9e
8PvZSObS+CS4ULsUXCxpwtuethkcKJsAnAUHIckpoX62sKcXhzq54RytK0GQjKGWoIOvaBqt3ezI
lJts56f3A9vRqDL9elUu9VbMXjOookCVemybQtfptb+IpZjHPHr97BjaG2N2R1cVtPWviuzQPUDG
OVl3lWuomQ6SE9kclvD/c1U4dEMDZySAyRmKrJMNwpcp42CPIhFX0aI6JxntdWgFG0K64QKLlXel
uO5EXTtq/sLDaS57fmV6slUYvi+qCg9WW/oww5VkDmtsz2LHkEGPTJOhDlo6wUJMnbVyElepR6IN
v+VZwuMfxmIscTeAqhBpg9vba+5C/GNGgBa6XpFAKuMWyWnWRt2AIP16UhZyAXP7dwSqQWcdnQqA
BVwbcJk865y24Gy0dPZWBq3ZDHAh6j4g6boQIM+mHSCbhH4IZGHQQDZZ3j6VqsgVO8SiOvfu6HcV
3aCCdHLokrLY3KBweaA6B2oV6OlNNhB4raLQbTnOBvKkDYH711IdCHCjbcKxg5r41THKFulcxqma
3sVAl4MICEhKqIRPgpfMUdimz1Q8vlcxBDOAXDTKo/TokPhohOdtul2K7efKE9AsA90jIiYNFZ+J
xQa900Mfapwdkm2x27dWpJDcpK4u3t92w9mTAeVICWo5GBw6D6/dBNIsoeflDmf7/WvLfDHKunU/
5XKdGJlVBJQHIw1rFAX1X4J2m3MLl/Tsel5Yn4yTEctec9LRurytU0t8y92nUF0X7kFCVnhJdW/u
haGMDYQI3fCIB7/y9WA7v8SPep+3e+AMKQ84v0by4VlIDHC9kzJEnsgo9km4ij/K3DiD9iRFwizN
VtKaQ7u3+524AHoML7fXYMa9ANkZgcgohoAHanIBlgPE11KV623ompMhB00QVExvm5jboVc2Jvdc
3ceNzKON1AbzktkysSky4k4u7bZedcU+cPcdo3uQHszS1kzzA1f8f3/BZOsmRc/XQ4i6d9obftlY
Bdhuo1I0OkRnYPOvHHfb5AIBOxEp284UtXidlwsYqdmZ5nhkogEowFtk4m5oyi67umN7uxea1w5s
zUwQLCzmL+JfvEJUZGD/Y2MSd6oKwH/5gJnurd4Kdt7aW5fG68El+MeqSHeP5NJaPMjkZXOGJLh+
e6Hn6g0wDx0xgBd+9vW1iwe1xHVRhwL78/713SUpZWhsVauQWijs27h3SUvKlWedlgS2x7mbHJKX
hqd1vr4CTgNaQ71dD1Yp3yn1W5s8R/LCy2vJymSvqKCKbZsCXgSxOEjU5fWxjNXVECDlxtaM+acm
U0NGGyx6OIgnuybz/j2ZNa30/f6QmKUFXgJyTzCbLyqp17l5Pn0utRXPuSkefkAlabi+f2mVBx0r
9dD/A65A3oTuPS8vtQf8HHTTxbqwMA3uOaFDw5wICzFpe6ruZQsdN+TwAOeMSPCo7bV9RyvyEdMO
fuuTROeNbu3RB5RVvp4Is6ksiXIU2XXKCKRdyt//JH1vfd9kmZmoktzEx/cBbIf8IrJ+kRmYqZXu
naOzjqll3NmBEZqFFZtQLiMJbQljJhRBx20XmLuJ8Xr8z1pM2T9itdUAexgGG3hDkQJy/Qq90v1w
1wd/xtkuLU0OSFkpuDLXUAeOMeRynHQMWV17oCQGKOfFRY3yjCgRXRxWRG+P8icYvDXfo0devCdD
nCaxJv/Yfn0Afz3JAbP01mAkxr9h0Tty/KjNzGhItfraPUE5i5yR6qVQvdPL7SJKaPa6QgEH6GYU
7tGbM/keUSwFwfGGHnNRPKThKj2pelvcicI55jjdNxO01oc9Vda352HuOQjWsz/sTqKhRJZqtYpg
l7cgLP9cfjkaobG5WjilF+2Mx9zFfDd+K7QuFJkR31Umu9HRj0DtlnwuDGfutASJA6jwUIfEu2sy
nMYRfB4EaCzMSB+Hw0NurSEvGejDY5rgHlg5dwuvrdntcmlxMrDBRc2Aa2Exz46JVAGsR9sI6cS1
pDc7b69Jd+h3WxjlTNEKVBVIUqPoOTa1Tm5chhVlqFYDCrlvdKT+Xv3QcqF2RuqQLtEGzC7cpa3J
S8dHXljlwx7Ptprsn1sVXOHKsNcNaam//KeGMt2SI/EVKC8QEiJauXYR1esdLW85YKxZldZWruxA
K3jkNvHaIvdobyJmadLvZK+6JLJOW+HhUbx71PS0xFG4tKrjdvv9LchDQiIApCTTuz0ohyHhRIx6
Hzy7J4VyG1pZ4K4h39j8C077Q+l1y9jk7G8VMOS6xbic28F8fzVfa6u11I0J172/12hDou3x4ct4
Mt5y+lRYnR3RVWRountefm/+IkQZozkkYFk0waJVWppiJNpODSONQS2gasRk24exXmgRFJuA2jFK
IOs3ENnzdG3o0gPLuLisnF7ZhomcPvpywq4llOasgB2Uuyb1I/y1rLWEQVQOJf6HZjtXWzjBZuO/
UWwTb2MoN+Ozr92GGXwvG6BTi7yC7lgKS8SWOqwerHTcjdr6lL5/M/pqK61rotIltMu406ZLB0Z0
8KeN8e8vsHWeZKrXpsjAl4MxcO8C99AzpkfQ1Luw55cMjQ57cX6qAciFHST77UaxX8U6A8XdKcOE
ZtyCodlw/nJIk/kMZCHFkJBGURKiP28Rj9Qo/RrFC5qHJAM5FQldCUd1C7VvhnyuHhfOtrmdN3aO
jjUTqHBPlzMuGs2NYpjPChcSYXtJ+BKDkNS+T0Xm24HuC8tQsclRcSRltuFcIxSHh9sfMetTyA+g
eQ5Va4BnJ4d6lWROpIYVZyeuFW4Hor09laZVueRoGYb7crfZnJQXnDpQ1LxtmZu5wLRx76GADZpp
+NRknWNGUIYC4MF6E5I90i6tMfSY7wIJppNwrMlCuDe33BqSLki7jJP+i527C9VIhBgKZ28FDzpC
5Kn4TtDjkZE7glJIQjU93yZUWD+uVreHOo5ksnVGBm08NABvAxvE5LjPO5w/QsGzdtKaWvKaux9V
u4MQdA18vRDoDb9UHxkd95bByRaS+ERSOyTa7OCDS/cKV+iyugT2m9mmeGijKRZKcqKMA+l6+WKe
ZeQ0h4242feNMVB/0JNqiaJhycrEPUU5LTPPh5WhpO7m4J/CFWsIhPvgNfDX6fIKd+Iqbh/ZzFhw
l7m89phJQIoO3EVopZ3cVb7sQfCiwWmrgorBVc8at0tjIw4NAEvyrtYLCPV1XwpUtRgalXb6fttp
ZuBWOBy4H8qkMWqdUs/6mcjFzVDxwI7yJ+VjhGKEhsUpd+wz+NdWQCGUhmMMx9tmZwAR12Yn6zqI
HpOoKcxC0UfuXZ1PAKrba6baroqGqOh6zBRT0/EJsfcm3bPIc0i6uGsetVDPi4Xo5PcZgY/hRwoJ
UBki5THZOY3bliHesjzCv7VPvO1S0Wb8+9cb5fr3TzYKUuhCG9UDBguWG1lZi75HkVqk0rBNirMI
iXq23GuBnvfrdNhXzZKP/d6o1/Ynk40kBMh8xvGBuC996o6l9OCEuhPfh87b8BbKB6WlymdKegL8
6u2Fngl3r21Ptlam9I2QSxh7FFHUrJoyI0x67J7yclUAJ22I5VIpYQygf8026HBA7I8GUyirXB8Z
NV/1oZQj1y6EVQS0JtuAM0mpIzRQKq0snkOHZ8916Tc6hLzAX98mniSQqAhlmUB0HtDCJpaEHgob
qr8d4jDLSO+13Xs4tP1bysbDZ6q44Cq9PVG/jyDM08VXT54FQw+GZE0GQqiAKiFbyisBuO3Q20pd
Ca3JJZWWGY9A08KI2x2xnr/kbjiuytQUzVK2Lz2J+VoNHuLavD2g39cRmvJH7TJgOUFFMMWl1JHa
CknfjBiYGGjGiPZ5uWa8UFeyRyHS2yimabqUAvkd7CDdBfAqeDikH9nm67VXtFqrazCT20NYBJYX
R29d4y1pZc7EFLACabuRoxlyIlNK4aQVY9fxPd6WS8D7o01ZEF/c12CUCSPHbBpwc5XFoKu16cfP
4EKt41Oc5EQKPpawVTPFF3yKAD4QXCHQHZlyRbtlWIM1OeZtZ5895DTXJWPtb7JtqRsqGYxEJMJC
LDdTgoZJeA7uYyj3ouxwPceMp/Y1K6FU159SUiI3HFNR5+46ehfq0p+I35CFRkM2KpBoWMfCXlvD
o0lR/DYCiCDCTQQYY/bJvvE0pj5VOeJ4pH6W8R/v26clXuKZlxuqkZhZII549A1O59bvZchrIfiw
vZSgjtUTf+Wsq61yVyF5u62MzVe+BuzextNx4Q02c4RdWv65PS8eJ2jLjCOXzwSba8BMnFlsC0Yv
QDeNIdIdb+HkWRonPwlBGH4AWxiDcbLfmZ7fCfra3cQU3aDOoTBEtIc5SCBWVuiRfKmeNruVLub4
5+FwMdJKHcTYCWE7O3YVAXGS7m4F9NxR1jMoFGjrLeaXxk9/IuVztbjTaLlCBA8tFhhWMj18E2l0
kLqdRNkHBBhRsBBgzN2CyCuBuRCpQTSLTYWBkgrJNVXrgFDptl1DG418upKZaTqw0a33NpRLkJi5
A/7C4JQxhx84bfCaBtcuAPw96XjCI47docVd2rS7N+dpE+ENsvR6X7I68SQkursq72C1i3dsQsva
quU/NTLQRoDSA4f8L4JbpuXrKgwE4G34x4oR15CR0isuIBJv5wJRmXXMqq9c8l06ZsSbfLBinFW7
pCA0c7lJ4A4G1BS3KDgEx59fuG3khWnG+olgt7RbR+/12jUxn0uxE4/fMolkLq1MFzFLuwj9h7Ai
7mMivnY6tNRe8+d0jTL+UgJ/5t2K+x4P17HNHSyb0yd6X+GaieSfIenxSqwQktPuXn34aD/UD5sn
GkfkLb8fDmj49UwhI+J9svTamzn3rr5hErp15SCFqYRvCNF+Ax4S/yhsIHrdvntLssUz767r4U7u
FT9iA6Ueh3sYiPxpuRZ5IsLmOzW0VblUjJrZFuggAWhqnNoxHXvtLUzRO0E32tpLxueil8z/drzh
IIoKoOIPZOHCF2tedlNNSAW7MKFHRM14de9bpc6aRvoCN9Fvh3XczGMGg/nD3Pg5F+aKUIHynTqu
ESnM8ru1AKzGdcge6t25XjVLlIVz4QYOzRHPDfwMKNbGTXJhT1K5PAuTWrCdOCDtphEMXt0H7/4J
FC5EPDbFPTvsyiRdGuesL2rIVuOgAbRCnPhiHSCZ1oYtb+vP/GbAUyWgdx7p7PaMxNFpCa8zAzIb
c1S4BUDKA+IncYxsL4ZZqWHde1UGYElsZKweatSpfT1iI/QwhoYbqXriRJiDXZaBBzODErxw4hQE
YF5rNL3NRVtv2EQpT8t0VQEEku1CXle8c8tRsaDyq+DheamzzWeEOkpkLTjF3GSNTEJgsEYSA5T4
11/vZUBNt1LN24/6wJNmtQ5ps2JxOOKFl6P79J7f6qWCfDEIdW6bnundw8RdmJ5s5KDNJXA9487p
T2DSRf9epTunRteI5BPhiS0M4wW5Nyr65OXFumv2q2SxsX3WR/EQAJnSqO2Op8H18DsXTV0aj+td
IAGyOCl1OFJR9IOeFvnd53b7panJTMuOD5zwAFOPuv4sbnKXhAzh9iwCtNVKXEC7/JD+Tm8gMBNA
hg3Ug2g7mVhD9k1xixBXq/RcvrGPyrbTmwfhLjQeFGrtOFDIgGntVNjns2DbBSHGU7LaEeRzzyfX
XNiRM1kaEF//8S2ThVa6XkgERgUcG42moGQyJRHLLS5lLOZcGUrs6OwHdo79pXTbSLkS9uog2JV0
H2gkTizX6BAaJoYf2rd9dy7yli5tTS6Gnul4p09ZHN06mmO0s0iHd99mjN7cJW8q2WxWGf2mC1bn
cm9XVicnaoNqRxm0vGCPJYCecDtnI2+aByLrR2O3Kwhvvg0D9VYSLT9vD3jOecFng6yADCoWoHmv
94nvVMlQhzJeGiptGpe056B9uW1izkuEn9ZVHtAX6efBfHGOFoPP+XyJwUU9QLlQ+BTqXRBvvIWI
fqanbHy2gExj1OFAlmnijXzlqkrMYCgt2sn6R/cJrcPHEoQMzYqQePcBB8WT+KMhX4zxLpTE6y1u
YTbluem8/IZJFFpKoudyvirYqZQyaGsKy0iyEmHQnrTcy+0qTPsHF5obXzLoy2s9rR10i4uMp+w7
d0AvoJY3VQx51z7h0CGS9wKRQoQYRM5C9p2PRQBz0gZFJZLnTAmhR5fxsN0DJ0HfLRdEyFO5UvIR
yWIcmbITK0bB1O8DWk7ueq/OGtIWQ/0CPH69HriuhiSXxki2wpfyQ5ol0ZFPC0gO5BWf5TTpweVE
hUQWXKMEosnFv3v9S5AqBXKlXJatGDFGYFYpGgDnXqDuQ0mIVlmkQP8vk91PXkLNl9ailNIoqRKO
DHFTbdSEZ9ZRlig+ibhMaWjGRzX0FJKIbY2kQBsmAZUAoNOJV7yx0K5hidy2tUPRqBu+x5iqkoyi
m0uqp7M3xh9L90s9vPUbNHaC6t8OHnIIhFPprPWgW0sJs/a2jqG5pustJORmQ95Lm9PTRpXLPkHJ
1fZ2MvXOh0B3T5zFgRciMiJLWtiIMzU/7BBUkNFAjd3+q2NAbSEgGyQOvNPwdnpj7vfhKgcwKSXP
0gEMaG9pRsVclyNKmdTSF26L+dHKyG2ipjLSd0w2hyT6Ti93sWiLjd4wpyE9hY8iGoUKwq7hU4oA
wqJyX3d3/RI2bvzN00sTwnD/tjztF3ZTPs4GyRdt7ZnPaEiEwuLTXdpYZXM83T7tZk8AxBbgLseZ
CjGP6wMVPaHQ+O4SEQ/uZ63f1w1AAwvVi/mT7sKGeG0jznrel1jYKMz9FuQi4Azy9Psvx3R3DSXG
ZnX+XinrR3Xx/Ts7OEAmRQ6Yarydxp9fHOWMMDA95w6ivfVh5vbEjYHLrzW6+N2TiK2W0WMojL+7
t42N7QEAePv3z2/wCwOTyEmRukDWMhhQg5VjeQAWPqcNSnoiynlKRgbhlNYy0dJdWy0EbT/R5q2x
Ta6mXInhgDlMp8Z+/3owgdYibQ68D9gGd7t8fXe34Yl+VgLi6kvX4lz0NMJc/71mk13XuUEWuB4r
jm0H+/77Fe8RIhpoEFrfR1sr+356iR/uNjYQJKcVcgh/atP/YX6KSmW4jBXaAENvnrndYXwAOPq9
QvvDuQL60QoWvGj2kMGDDXE/nqcA2U+muhvSkuN8HKkh0I77nkKiuDL6hw14dj6dJT7Hubm9NDaZ
W4hyBO7QS0gjiEa4UWh0v+JeFtx2vAOmvoO1w4kyklOD7fB6zyVN6EIpPRKRqjCzLWvS1elzVS+9
2eZyCHjSI18B6TjQvE8jUOwLVVJwQvoFdb7N95wk4OUn79r2sH5pDO9eLfQ7KoTEbuxQP98e41yE
OErbQ5IIEqH4gushRkodC3nDi3Ygv+f9W58+xMxbvySVPQOIxRviwsxkjIwAlRO5FHB6PY+npkeb
YwDEVE7eH1ziYT+IhOyYE3i5d7QC+S7IK32zJ4yu6eDuqlFxuD3sWe8BNgToVG5U0Jl4T+bxOcv3
imizr8whai25XkMoGx0U8kJtf97QqC+s4dmI5b2eX4XPOS1VPcmudFU2hXfWWSWJ0YSrTPu+PSRh
1o9Q9wIl+6jjOEUVQjSXyeIYplKjNBTCnAdzEGi0ft2bEAw5o2n3yx2TU1B/OEXfRkLCB1Bpxkd0
Jfs6qP3s298zV81AvRk8SKPOGJA44/de3FhOzGic68G19H1L95BHJyjr0+Ip2sY7aePJtKZLO5af
u8kubU6uZ1VyPKaCui6OIAHZD9BvjYS63dmEmxHrg+yMKqfGaqRgPemPCwOeWwA0HQG+ArQT4LOT
46KsxJHpAOctc84izRSiZ9W7F0AT1CUGeM+CLqNqbiH8YuDdS0n42Tv20vrkjhX9ZkhFtR+HvteL
o/akQBIefFgB/Qb73WphrL9BwjgukA4cccLIj08zdIPqdBzjy6Idox2mWueWW9DEU/QwaNAXrupd
oFfex22js3f5pdFJDFT7fVJmCG8Rsz8+O3tAucj+UJL1V3s8Hp/S3U6gd3S1oo9Lx8WMW4EzAPgA
xO/gWZMnuzjMAyeQy1iy+W+QlLRI8+rgqukY6/YAZ2K8KzOTHZOKbhRWXYbDQhoyawhUzCnjB7R3
UIG4bWou2wJoNyJZ0AiCXHf6ZHflMJOGJpds5CLJyJh6bx0tWhCPnIFnXdga47a7ukhxucEa9sVI
so4M5fVREA4s5PUkt7XBGe/qXo2B1a1XGwtj+nXYjmYg0gEJuvE6nfajtcjES4WrNnZ3CO84XVjF
e6TFv0DXZflU2j9VhqiXutacFob3w0L/a3wXhid7T/KlIAGjTWu78p1TbJlztRbite+ZQLU21ZvC
f8Y99ai8Q9NNaoae+a69RaIR43muQU+kJFD2vM91f5/bfb0O/SfwU0Q8jXaeVTikbNCdUeolwmbD
fUgPaUSbnWZzwZMaU0+PXVJEhy6zpJyWPujAVtlZzo8FBEohHdozJFglbzk4UErNdHm8c8VVhjbf
jQ8QaLCLOb3l9ZiGqFGSBAg/STVaAXAUviLhXTd27+9zKSZoDEKxvWKewGaCvIBoeHvxPSgXW9vH
rXRrKsc1vrg1NMdHMVpVGltCQ/9jmVOhAh3yjgOZHz5GOUmMUXqGen/bdeY9BzUpDoVwSHVO743Q
6xtlXEDO9A4KclWOS5ao7JZsTE6vJkVxv8hgYyta6H7LtvzSnv51KP/4/x+jmFxAXZf1au5im4Gs
Xk8OFaAKjyFchORb5+32hP3G2kxsTVy+7fNEarjRFkGzoJSuhMiQTncOyQhHc7PdcvSsxQvtirNT
CAgM3sAI3sCZf+0ccS/nZcWGMFqVtVk70LnqubAz0nZdxEAcdVX3mHjsEmPVb1zoOFgUM0Yp+lF9
ZTKxcRrEStJg6YLglR3Qr8ajG+Yu8bkRT1yyRADjZGfJnz6/y77YQ6HqkBUgYr0QTI5R6a+9cfEZ
kzkHbrJP2CRox2p/YjIogxcYsmP4qOfkh1gRzNuL/FMtvWVwshkDKR3ErsJ8i7lZeUTSoBjgB+tC
1KuPVILkFgQEUlC+Ufmo+ka8DpVV+sF9Na3u4YltsJ8cUITp0+2vWlyNSfBeen6dKn40ul4arcL6
XuKo9+5mDxqNUyKu6+fW34WYkoSUsh4yW79fOC5+19nG6wXsDAj1INyB4uq1IyZ8XNZxJrV2KW99
GTniY3LUBFqlOHJfJCch3UpKSLTOJWgroGUkINo95z91gtmrONmNDs0vEnK5LbSjLaHdy+JaWsTZ
zB2l4z04ElgiCJ9m/3tUx0Q+kfGRUCHfBB0WUD4l4lquLLezIn8TSq+ldpSE88ICzV33oEAYmTIE
hcXL53p2BLwqS0auOqh37Dj/vhw6OkDZWMj9YyC8djILSp9NwZucExgMdKVk7bWoF5Cv06cAmhyh
T6CiV4/D4wvP24nvhoyjlFKNJqtn0XqGh6gBUV/wsLRSCwpNNQVSrV9BZBRNl849kFW6vE8AJZF+
/rk9IePxcLGNfn3KZD4YQMqA5h9YmwWsXQhbErJ3AHM78cKYp2+AqSFucj4KoGBoQgaGCjAc+txn
5xzVPINeOW9IhWRWMY23Ql2BLOe1r5OF02JyOv0yPgnyXH9oxLRkWbtKH9I3Jz4P7MZvVj6nc5Up
MwvJtclV8Mva6PwXcQLHMmrF9FjeEMUc+QFCQZDNgdRccYjDpd6OxXmdbHcn0tguldCGmaxZwy3N
nF0lNe1AuBOgrVtIVhATX6TX+FmtqdsAbwFiBU4GV8rPg/9yiH7RK5D5BfUtsOiqBXkWMwCdNtQi
gL7k3pcYbmZHOVIa4aiA8A5gntdTWgcsSFEBxbcD0ZAiKlWrYK0Jq7w/Ioj0ou9SswrcuJzzcXt7
TLVgftYS1yuLtCHYaIDfvTY8hLkSOD3az4Tacx7lum+tjkdFLU1cngix17/2fhM/MqoQrDlW6Vcx
06MNL0pf4qH4Drm4tUpFTE8RsHCHIeWBW2Klt6wP0tXtL53byCiEo5NJ4GUR4svXH9rFrJdGDj7U
L81RJtzjrFQX1EVZqMkB+jMhY6QBBIk8YqUm4WjTOGWLcgYIQQsddSIaHMHSeYxPshF8tlYFmnvG
kIydYvpryWr1eM2aOUplIDc9hbq2hmgB4nXfZJYCzHELTz3y8rumHpJyvCMI+C6F/5LjaNWYVekb
HdI6rvuqtHjGCAmV/mn1vz66/+N+pcd//v7yH/+NP3+kWV9AS6ua/PEf/1NDYPEt8t+Sv5C6+Hqr
/5J+/+VcvVV+Wfkf5X+Pv+w/f/kf13/E7/qXLf2terv6g5FUftWf6q+iv/8q66j6+Qp81fj//N/+
8C9fP7/loc++/v7Xj7ROqvG3uX6a/PVfP1p//v2vI2fEf13++n/97O4txl+jb/F7+ukjCP/nL/v3
3/h6K6u//xU+/TdZQNc51B6RiR5pqNuvf/6A/xsa+gFzQ+EaGPTx3ZKkReXh74h/k+FHHFwIdx8/
Jh7LtB5/ov0NQoX/l7ovWa4b17b8lRs1RwYJ9pMakDyNesmSbCknDNuSQYIEiI4kyK9/6zjve9eS
s+zIQUVUTTyxJHZoNtZeDUoXlM+Iuwd3P/tf/31fbz7Gfz7Ov+QkbsdOOnu6lzdj4mSnAfAaXCcc
t+H8hpt8OycKbcU2UT8dZZLYC6+HqS6ywew6T8UedgTmGua/I5yPErPvU4RZr/nQfvzhZf37pt7c
xNtS5/tNIKIMjwMOLLxa3vPiZK46R8C3PQ4dLDiiNRgqAhfBeDe2azZVCgzHD4tW8xeKsN91v7ol
OIo5xwHcONk9ih7+vr++pfx7XMl/Jgs0j8EppREY8wn3TcGOePdiEuYhQu2XIxxscGQmPF9O2Wke
Rp2u1eLJLxO7nSRK2YoMONP3UwsSf7c1xVL7mBp1tqLLoasZ7jjLvifEdtW6yCT+vCQa4Qmgr8JW
jYtmKKWDRfohSw1pq9j57WlYx+nSUDZ9XRS2kVLGysHXFzB8fgRZo/vg6UjhjupGq6+ipgcNm7io
eFotyS+HzLzCWbr9Bve5FvsNBlJyF4vllA4+eHDntoAtSG/Oc5Key36kczmKVnNs9Tq/DoqZQ9MK
VzFRQv/p2QVOiQjFHKG7wqEFnBdd2nwb55JuROnzfqDhy4lG2Zc2aws8klmxqNC4EXbnhIkAXUyK
wWi9ISHZz76QusrhkBaWox21qKBwWl4GTXPwMzL9zKJxWkowG7ZmH7ZiA0lDJMtWOtNPl6IR4xNR
6dzUhS1CXiV26/50+KNZ2fcjTHIXQ0F0IqzF/SRsgjtvOCkBcqUI1BnV6YaImJiu4PLp3H8miYBZ
MB+lHXenHn+EZ/DxXMqOZHPJfAx2iMCc9sgSnMyXzc4x2p2hM92xT3OvLnkUCrVDKDb0sSYx8ZmO
p03fWp3kXYVI21ZUdFjoTdZM62vTRQ4BgKsPPkkso7LMm4XEdcOa4MwZMorLZWXxM5gmaOz382wu
49j0dZfLtC1hWBV+lLZp3d40hN9tzRx9NbGIr1cy8KHuokU8xm3f9pUtTBBWScoChNH7jFx3RSCQ
uMcbeMPReEv0Xg7Lshu7kOP9ewoudOyCpkxwD8PF3AifVCM+NGLBUqXikjtBTWV8uH2Z9LLAgGHz
BHyrCReFHpdOVdFmy4NyKSZDETTkkKTzCqbATJGpsqRWYlwj9fYBqxlRcAVooSXOfUZ7HLnozHCM
kLGLHzYFpcglYOKAAxPr0VNlJl2bys42my5yBbFSPS58BXWGKCBrXPv+ehIQKJeWbe5epb5FesqQ
trRqh3z9NsVmu9z6VA/1mjuQegI5juNZmrg5q7dJFNE+IGDulIWfkrnUZDWXDvabyL2mcw9vfi9k
V4XAZQzud0w+5W2myzVoPyrQhDK+vGIRz1iV+3Y3Jcp9bsl8z5E/yTO4HeTFF7Um81m0bcHVMtKv
rmmq1JxPTUyv+swsoOASiV/OUSL6b1lKdEUtxCI+FWZvcLoM4A28NsvalQnmVNenNSvES6A8ImuK
kuEFrUl3vjlwtUx2pcIVnNRxqFPh7zI3X/LMnXdN+DAit2RFrICEThP3UToe9/sIxVk44iRlgr1q
VVe33UNQ2A9Tz2s4GO5824vLzG/no1pSTIkmRVDMnLI6XMbwm+ti/5QH+oKGeII8AcNuPB8niw8H
iRwLCUwI69hlgNlxiizS5dwgZgv1RXRy6k/ih5zB2qxIxD4twkoUS1/2MktApcnwloMpg9yrQL78
OlY9NLKIXBtqJEzdtTP5EIzwYyOa1W4r7sZ8sTuYI80lMh6Lknv/pxHha8dzdReOCINq1+STFf2V
DoabTMDYTi+uPwwj/FC8VU01yh7S1Ti+kfQpWYbbtguP27juDeKNXzb2TdOQVWssYbo05ufaR16V
knLkAOCYfDUNGHw90oQ+hoV6bFRyXdhhT5CDVU98nOopVpqUBXx+a4oWRKlav7NOLGdJNDaVgZSw
F1bf2VY8Nia6S6w8Z5n5PHt3zgKuvjWN7GHH123PTQD1ZBp3dNeKMCrXZdqAXenhECUCPn0s+iAm
WAhHKQjT83pvGTH10OQP4GXuV6GiA+uS8T4qRjCzCK/BGVvDbuz3HXVVEKlvbGLQM8brh1iF+2Lt
faVCZO6sUiPbTkXTWeHXG0t8VJJM1FNR3Klu+7SgYXQqF3IsK5fIV/4YpuK+wYpdRhjIud8ifBcG
dyzbOzAxu+tU8RsaSxhhrF9z8xK2xV5bc1VYB/GqWg8WJpaXeRON7rhwV2Axs/qJLOEFH6nC64uP
hWpuLJ1A+YhwZv2yrrA+y0wXVakNHoloQU2S11Mxrn96UCh2A2gUl6AZm50MZvOxETOQvavQTRUb
EKw1hnAbCqCYLrdhOJkNBKQkJPw0M/1ceHaZ5XcFxfbi4vQSgTWXw5DV2g4xmnMIigvMeU9D6Lvj
5yjwlxZ2E7tN8rxDmIc3cMfc80KCzthN0O605FH3w+WSsZt1Yvx8i4un0Ef60FEYJiNSgc37oLdq
T9ZC3wWdM69OAQICD9vJS+Qo7pOwGSosYQc/Zo8N7dsrBLBe0mjswOxTjy3S1yqHVJeN4edwoo8P
qpu7g0ZzPB+4/6DjBZ6N7QajDMfsg1QuQdMAZOQSiWrDA4lAKuTsCekKZ1J1z4K2Z/OcTzuWzuku
GUON3R3NhKRJOKnSdKJ3PrC3+SzA284DoqIjFtboMMkCRLGPRcorMErCE9DY7kw4HzSVoDl3xQE7
StkG7CzgBYxzmo9rGqxnE3TUUVqsFzOxj2i7I9x0K2rrCQIAAV8OYMTcmqxJqmbZLgj+O+kazAGF
2rTssN8Hqb/iTTD2F0KAkKtp8hBmfNjbtDtnJo4rxrPuZc3YxWRGUUbbcgi2SdZLnEO0j4Uu6+Ou
Um0mDnTL2r4sAkumqpP0iq4Ce1KyjHNlxLbsNDSz+9im4Vc84E1q0EYFk2fDXp48SmSGonTJv2kC
HGeNJhpULPLn/dgc0q1HsGAK+FAF8Pq14YVPyQ3KsewTfJRe6WIujJ6ag5zJVcOy/NaPkz/qZbvE
8itvu0Tpr0XOgRsPzU0+QKI6G7mHC22VW/PRErrfWo9ESBhPXQYMawPqUAQswdZyTAykeklFs8bu
7ZrbMoGuzA61z56CeL5EXxZF0aBg0R2hSmN1hAwyMF8fOrmchRxAcC+xsdD1Mydjf5swcas6y2lt
1IKxBvLpwoOXNVx2MfuauvYy4+1uEdN5OpqP8IfvqiiejyuXL2si1oML48NSRAyTfju3IrxRpmif
ZNRhO0I1kylpLwJFYde4wgFTtOzzFOcblv3kLHDJeqHdlpzbPr9YA7YjMXbzRfSPWZsn96u1McpQ
2GB8HLxGSibV3jZYszV/JXaMdMnJ0HDAaR2CE8zaqsoL0rSVYNxhj+6j6BDbCaXsMGpuqmTOMkSj
KqIf0lHkzzzz3XMy9sxWa2DzG+MW8o3rlUIlYjHjadE5yD+jCfFhqHf6uJKWw6ZeoGJE2TN0uTr0
Qdah3gLJGfz/0W5PObJMnvIUbcAsIsszRBh8H/Bx+JK6YHiVw+YfdTNAoaumwZYLHbbLCH2+ucpW
E18FCjg3bJs7NZXG8wVL4yxpi3eZQ6ReuCz+zAqCyj0fml5W6ZZGZ70jCYCozUIk2vXFOh3WaFFn
EhGj8YlYjWTmwS28KQkOrLsMr1ZdyUwOmC9ZS1nZGJ4hiUJZfd8Ll5p9FsuZ7XXj9WfktwVfeYAr
YHvNuk8hi/OlSnNToOMgRHAmOelv1rkwN0jEasZqCoeBXIsiV8Pe5TgxH7bJ+XulggIm2Z65qmuC
rKIs6ukFumS9LxciZhCRIoIHSrYWrxPSFchABQIiKzC/CN4+3JFhkNWzINvlU65xoglyd1v0q0KV
TCgDow8BoHfd1HiUUM24wBwaPmOwdQhWrBkokWSdJATjbmw5xrKL2u1TPDYLZMxNSF5DqUxS9Yh4
ulu5D/vaogg82WLIDkRFKhh8V5T3Q7VxMiFTtPXk3gzRl6aNICodi6KeFlh95yDf71RGptsBbegX
zPRpAkM9M00lAs22KjA5/zIJrIuVFikgpJWJ1y2H4LjMFj9N1ziTpFiphBBoJ0F4SMAzXyCaivuQ
8COSkxdRdrRHRqW1PVf1xOL1OpqamdaLXFacT3sThzuBYviLLpLJVr1ZOblRPBo+SopWRBnqGcbf
UriG7lJnOUOpMam2zF1aiGMTps0zQn0Qa2aXTpbJljPIeWKU2NXSbZPZd63uvvRtR7s6H5vWgNre
R0hwWGIcGsYmT56WKW2zHTLSxmTX02m+ssMsZd2yFi2HxQWCILU0RKcq4tO0PSVBn6BTLuegHiTD
eUTPoKmVRZsLdySz9iDpo1x6CDrV3mueDl+EX5LnVoWgTBOE9sxnLGqQKbuYSb/qLu+CmljR/Gmi
ecXcDpn5NmQLguaSbpz/7OSq0hqm0cMzViiOIFUcb4qqHwJId9rWozqZk1x/hYF+88oG2DhVJlqw
7hVti3a0FnEo4YBjCvDHqG67WiyMmZK1nf6MlKP1oQAwhTh2rgvssKxP5G3KOA7Bm7d9SaatuzP5
jLw8HLUgdslgmTZXq0v1x4SnZtkjxrb/zEwCtZ3Wc3GRwDDSV8FwSqmatjR4xvVhMrwuoKj8Biw5
4YY/QiWQjUAHAydwxEvSBFbdb6GSiJJg7t1kj8lAmzM0S7A6ANo6YG1iv8EwgYj9fCmgqrBxTCCd
eC/OWzqXT3RM7ZHjR+okdH2VUag2f43+/HwVcDmhEAMoBQ0x5GJvH4gvJKTCbOrITET22ER9neVY
YX59ldNfefvawL5KUD0C+coCNMTfXoVEfaJMTtSxgG1DaeH2gVCOMZlut/hEJ8Xx4QFmoP43BlF/
82wRjp5g85yYsUjle3vVAcWCcMUsj1uKY11gMNQw6OQJ3PwfAPT2r8f4EdP7u8tAcAYuI8DNU1r1
28uMa15Mvg/ksWtFt8uo5FdT4v9ZoiKYJDB5grANbu2QuCFm/F3HjPS0BdmE2uMEq729LMT6kDbh
fLbyArVi04ZlQJr+N0zpn4c7LoqeDiQtOY730bvhXuR6xMa62iMlGaY0SueytfFabUvsdr9+i2/b
ZN+fDwJUiqz2NIrAwXr3fAmPG5xfTmehgYyvac+BP8Wx1W1p44LczenUopCVrd2vVOS+/vXVf/6G
cYIeMPxY4COFbsa7oRJ20+wItsZjsKHdzAsPLKRbf8eg/tur5EEeYULHMUbm25GiNx9Qra09roaH
+3xNn1kBZ8l//CjwuElpnOISsIB99ygM56SJdxLrhpc4ugNK/ZRb/s9HBlYNwPJwrYNI56dcJ2e9
XrPI2GOTxkA9hEtuJsGXMyTU9L/pZb1r952GBsxy0F4EQzeBXP79E3VZrwKpW3sMcQpdSt2NQIb4
soZlnip3T2JkjJQ0G9PHdo1wcgO7KHmJ+MpBu8B5A4LCrPC/SzD4ebziG6KVAckQ5kXxnfvxQ89z
485FXdbBUr1hX+CtsxugikvT/Ouasld0+hGURvRvVpp3/ce/3gR8dcDuPHkjZu9TNukkQpVMmTkq
TNd9zNR2FQs/n1PatOeeW3pnbN7v6OiKHeIdurJQw3ah2pbewCYiO89jHAG6TC/XQzYCsaciCk4l
1rLXOfTqvx6Ib3uQf81oCIBOIjI8N9T4b0e7H4BVJRYzGqzcuU4bJm/EYlIQnl2jrk4y0N8Fgf28
XMGQD5Zw6HiCHwdexdsrJqh0aNL5+QgpIT1IPRb7MAnUccVPV98f7h/1+q66rwbI/Tf3to33tkH4
v2/Uq7wHgPHqrj6r9z/5ph34/0b/70RG/Z/t79RefNP/25tX+bX912FCh/NNE/D0a381AUkS/oHy
CCxTWIlhjKJ1999tQJKg2ffd1RRrYIo9OcEn+ncfMPkjw4YcwccZLT/02E/WDf9uBNI/QsDnyMqB
VAfeDpht/6QRiDoN4+A/5Qg2T8xb6FeQ4XYqrH5qwmkX0l7LJUHIVDP3ZxPZgAyuca54Vdh+BqpA
TWDRz0hwoFk6vTxHpo1hRwxtbp03c7NVo1+XDrCsHgNkZwQCdvnIGT0k+RrGexQkQBuxQkCmm2zo
qzmq4501qBRKQNvIPVcTSz+3awjoxZmW3RhLxm4PuifTJVMOWExDVQu+XrhtYT2tGznDkc1+K3Ir
Ps5KdPC2aoBpHbesiX01GzHqnRBTExxitMZOES4I3ajQRGn8/eSRJ7CgteCxQBXmGa3m1lUgv6d3
evTRXcrgRXYU68hfEFWvP/RB0T9DEjEviENt9ROjLkNKip85uc7k4o9LEGlT8lavr4KOAa1hCpl9
nUbaPrlpyz9A4yvWWowghVzGOD1G8P+UGwBom8SPeihgjxX3aDOi+UbEC1r1qfgYMJfmH+2whbpu
SJwCUg3n6GGWpxYNyzJ4MAZbMkmQkeYhrFzqO+htVpKiXwHdfHcbCIb6rseGis6tiCZ8xXYGhpvz
ieirHrgzXAVNvxmAdgDmcHpi+hy2L/oFfdqgq4I14npvslMHxPEhguwEKWjrThXbeC2mBQgXYCw7
nUdBdDK9wsoqzrsQ+uUyRQcJnAKRkuTQFEl/I9Vs8TlpKmDNJSRH+FYr3UsLLylzOfWMNGdYes3T
CnLQZ0mX+CVtJTBzUDpXyF0J+wSlM+x++1wKvaMqThGC5jQSUyJRTGjDqMVaVSmQ2K/iTMevCK2V
4qbXNgYvuCNYHAFGe/7obGTBgfQSNBkiIvQE6YR3i+THrr8K25QjBxf0uGhvBzWlH7JMGYVCMg3O
IN9hYS19BoFE2qZK1EOmWftgRp4DCe/CdfFAyzHPqjmZ1JOR6Lyhi8X8Fzq2KBTXGbE7sAJdzZPQ
Pqy9Ns6XBtjQ3dh2Iw4b8zaIO3ga4mwIEHshZ/EQL9+QHQ7S3WB5237GOdHlmARNlF0IGxhWijUE
WxjMA/RftkGmzV4KbLSlsTOQDrF5mZZoufIJOcmtK8o5k42rtNUDNL2cMX7Y2Ng9BWg0vkLKnfWV
TDMVlkhPQ0vGROgt4ltF49EjiOLObSb20MdotAbXHuO97rJ4c7UaUXvtwPPOo7rjy9zWZC7ib6Rn
Cqxi7khaFzyn9jKdW/k5C09l7BJH5r5fohgUJRj+QkVNhnyr5FTEGi6Eo/M7CECbsCYsQKk7j3Q6
X4wfVSlEyvYhhXXVEV00cfAcp6m6HYIZ+mjdPKmWGVKZweXXIrCNqbHyuYcBRGNRw7S7f2AoM/ty
psBemQiKDwrKo9tgJQgAik7KK5ZOY43baSe0RYpR10B5kZuO6L1xwqTV6Z9YIbtPBaq+z02CdvoZ
jjxsqLBSA2mKPBr3VdM38mbJydzu0oVibjLwf2/XQaGDI0I0AoFv9r3EMQzW98iiSwqI+MWCYEH4
6k++wsEsO7ItRS+yXYn150Mz+bnOIevHqJ+RzrAz3Qx48v/aPj6/GgdKz7+wjdt/7Sf5AlLPKP8/
2NFPJp7/5x398GrEZ7n+SOg5/cK/CT3JHwFO7NiPgUQC7zidAP9i9CR/ILs2hbkpSnOwd2D29J+d
HL+EKh0Clwh0Gxj0YpP/904eZ39Q7PKgCsJkAN5XoO79A0rPO1gBhGF4dcN0qYCYBoSj72LOH2vw
DFbwkdu6qlnRQkCMbSqxGru4QdQFuraJuYJjjP8aevm7zOJ31f/pyngrMH7+fiJBMN3bSjOD9TBW
6bYDyAggsszaIPiiU9dkO7SqVxCLlrRwZ8gU6V+tmED2/uEL/Q3k8J7LhOufeH04sH433A/e6wtc
bJVVKR8raAzHoNz4EEeYjhZJOdYXj24Nh1eQPyStSb+FVedUOB4cMtAPv76RdxX36T5ApcpR5uNm
MDxO7+mHLzAH46D1SnjF+ZZcBFHfPsVoB5xPwH+73zz026rt5NcRIYcCp82Te9+pzn97LbWoZQMu
zNFHbuL5IW/WvE76hpMrBz7xVM8g7tz++vF+HmB4PIrEOArDXehDMcZ/fDzrF++mgIO8sQ0LtKnW
J/3Z4Gbglq4j/mB8F6jrbLPBl19f+O/eK4xa8cwok0918rsLY1NaqQphIyobk16nYLTw88iTwYDx
A5D011f7eTRDoH4KNc6xYgfxT18RfWUgWAYd+mFILqywLzye3LTHboqlN+zRpt1Q7w2LlGe/vvLf
vGCsIJi5ECngQZN340dNLsrXHiqu3qfJxcw9TNPmEDA34y8guxRn/Wlc/fqap4/2n+r/+zjCCYOi
zQdQ9RTw9PbdomEzpUMEPpZC3fclCUeMVI6V6jeX+fkTxkDMgJKDboilM3vHqpORhb2YOh0gEiwP
JelbWzbozr9sshXmN1/wPUaCgYLXh8vAueWEGL9fEDIS9lJTOlYzj/nHbEbJUIkwgPUksC2LoPo0
7ms3tDhw8CkiSINzzuXVmnmy06NMAji2y+V3fPSf3wHQXqySsFgLsIF8N2L4YXno84CNDl5ZCFLV
0XqBEJ21kq7ol6uua4t/vBZhwwFh9ERDRs36/mLbGsStZwPWRLUkF04H3SFhEbyPbLyo5386hk6b
W4hYHKwMIIJjh/txYUixAnHMkRGnw6k4RIDRYXmvFPudT97PMxMn1eiEL4X4qkHybgFyTehBdwUr
FbSJ+YqDAHfYliWph01D0AV5KfsaEC8eREPm32mJf15vsxDDFzgltlZsNu/WICctQwMFz9iic/BF
Tx0SOOiWnkRUlNP+alI4+/1mHP88N787RsJtDJLfnyeNDnOWgn8FKSDd/C0BUeUjVt68/vXX+2nV
QRQy8oywk2DZA5X/9P8/DEsQaja+4YlLaUJym8e8uWp0Hp/3aI9WHjjAfYjJ+5tuxHeY8s26c2LI
gQEcnSbqz6p7UNNm0E78VOVD0RYXTcTy4yDQosLZdMuPBPFj7DAjiAQeV+OEAbUOcMjqpJBHG8xb
ccaDrI8gI+Ph9hea9Ya4/mML450jCtZEfGjgLoD5YQKT/lTPRGNfuHUmQPYTNR4QM8TnA08T1pYh
hag3kxm/wCmyvW0EK6qVb/LM8plhGm/9a5fBkqxKfKLBLY2m7nfz+qdJAF54DvAHwN7J4fa9qBHn
yC3nkQDhB5jFJ+Nm8edWoG2xS9ehuwPbkgRX3UAwMFEnogwMN+Ppbt1ohiauij4l2SKPoFGBCVmw
mZ5nWQNOaGxwkK7tYPxaq01hSYZjYgr+K59mjQPpEp/ciePU16uS/ctoMJiqmfbztl997pb9IgVO
cQoOZ00ZK3AxYKzmQX9Mff46i1D6o21Szvd+1KBbKZrj5+gKhtWOBv1wztZi6vbsNLdABGEgPLQe
N1FM7oM3IfCMqJF7KjoYeAeLH75m4bBWwbIInLs8aCJVjHfSlB2Z/e3Yb6AOtT7KLyiLISec1YyK
yG0g/T7zlPvr7gRa7H49jd5/F6zqqOMLIL3AT0P8+3Ya+aH3rZhHqL2vh3kvEI8zQLc+Aqv49XVO
uwX+1A9zJ0YeAcKtYNGZI0YuQSbz20txPxlXGIjUaYzslc+EEngEhn5FwgsNuhkiMmPBHJYhUjpB
JnQ1d9Ft0wEwaIJmtiVEG9Fl6llynUqmYFeeFu3tZjck1LWXkaekPIHYfbksHHkTAW0+bL3YdB1h
4rWgIW6u2qQYDnQRtMyaZjP7xXV/bnQmBNytRlXgAqQ7EEgH6AlU8Hmx63H0mj8Fpge+kTf9ct/F
s8RZNoeyEuFjABhbBUa6XcMNEIvWd6clsdvrsYmPTZOpW73RfL7sup5XyH1IDbhkQeNLl+NcXrKp
ic6xHmR1K2PjyybL5FYNXb8Eu2bJs7sFhI2rfmgr2pMg3U8tCUzdFIgHP5BepYe2XZG2myUnXGsK
t08R685UrKLtMz467GctHDVq3frBHuCKE8elxc5j9mQQ8wPWk6JsNpAnrOqzcnIrvwtnBWq4w12s
u1CnJD0WW07Okbwx1jwZ7F0TrAq8vKy/p7QVryAeAfEqWm0zYDWJDSumuD80E7uZCqUjSLjyExhl
bfHNgMkwYqqR5KmZJRSaYwjWRdlFPgML0EbgAmV+ug26Rt+FyTycoT3WXUrdJOdQC+xTU+R7E/no
Ai8/uJYrvHVVTPihyyeLJNMwcWYHCC12R3gfvbbN+ifh7Yl8PS3Fk8GI+tASMNDGadKg9XTgGQxL
GD27QIfHpci3Ug7Nx0Qu9BZ8dFvOG30JOZM73uX5UuYbCZdqXOd1Xxgo9EoGdvjVKlIO+l6SfFBg
sIBBCUjYlTOHfxIuZr75NRuR1EZQmh7ATAz7awi6vmZtet9xiwhaQ5f1MHsB3mm8DdtQ5lH4US09
sroaRulecRXcUR6zkiP3AaiSikoQJb+aZUY9lnBW2bnbStVH0wew4dxu6AsN+FJsfY3jG0K5gfRV
KQaiq7FqwUkSME10wQkYPJYQdw7NCABuCeCngee3yR5Cxh9a2jh2jkPLcNabABIM0MrtgRYq4bvN
rcMn692GNwkdC1YMxrCNkHioPFjKt2IjwWHwS1BPYbxdsSkFlZCTFJO7e54jKDxGbu6baHClQzy3
nhA5EGwf4Qf5kePkWOKtws6TyLPVN34HrqMqFyxcJW0XiGaJ6PeDnsJkt4Ed+EJ5sWnIsF2IhIpI
+hs12rkBj5XBd78HO49Bi3GSkUAf3nuzm2MW383wkrmhpsUR3ilA9CwC+Nk+QlAUnmUFu1fa6btp
1d1LO6cCDLPhkjv7UHQJOzEKMUyh9vMI78kMGG5W9vOfqHZeihibmyfzF+N1/MTXLcN4jkGX2qAb
mGfxwRfshqwj/Lp1TD7xZrtJPNJ/etY9h9uLgTAoZ8VLu4TQL+frOZiCV1ikGPJz5l3m7AG51BCn
gEG08zZ+Bhw4V0NCb8KTUsclas/l9hhlzoOE5S8YyKXyRKsN0/GRkTA6JGv/bVqTWuX0uUjUl6Dt
HosE/ZM0HdNKTPDCtMx/DooM/JRerV9R333w0faQB32wB9MITOyQQKailARNToCXaNmlwhgbWqCA
JvygG5ZXLTZexGjBDylUrqSzTyugzbBhScObIV7xhbbZVy1nlyg/hxKySsA8KgWxa1xBqXMwFZ7E
At0nxJu4QpCc+7QNaopIG2CoY1y2klQasptrGRYcupgGoH2kMpyFoiORYPbKiD+wJT2g1NlQICR6
5zFPJoiyykGxexphDuVyvEEQaFU4QMUp7V7zto3PUL0leW00jW3Jw+SlR+GhSi6If3FD4p4SF8rz
BvPsMh43YL+y34eqw617UhyJmm96G5JqJtTfx6AhVqGQj8E6X2yZMTuDgJwD1ueposmpvb2doZq4
gkYHxF0NuG4LVT0sRbwbqLiYQ/sk+wbxNkNz6LyUJYmnnYsBFgHMKaok8VHNTNfu1JxbNIKHxwwa
QcTBhAE+jMge9LaRWtrpkbtwTxJ2N6D+KoFS+HJIlrue519Zus4V1lh2STQUFIq0Xy1lXQ2+Vwjf
MMC0mWECpkA2AQTdsyuu1FfamnPd9vl54aIRvF75LScg2uHa3TccD6GcGZpgl69j++KaTV6YAaIJ
yNmG+xiQ/uPWaHwU2gLUVwSeDUqq/6LuzLYbx5Ir+iv9AyhfDBfDKwlwFEVqTEkvWFIOmKeLGV/v
zarqdmba5XKVX+y1evVDKZNJkcBFxIlzdnBA67GfRdlmycSWqnlbj2x84Zr4ahTewlWHqNG3c3JK
itLdq3q+j3Vrp4/DQ1HWN11f35ftlL5MU3OXkBpYg46d10btftbnPCKTl5t7IkoGetacBnYSZpgD
VRDmON7jLrldOJ3vVTPcMzyImWaB1rDntVVNJ7NB8pc1NMeM5sL1Ihhy0SXN4kOjyZtlGu6MuOGg
64dbw8puM6d+DBcw/OTz3F02Dt+qBUYDKdQbYMGcG2V5Mxi9ZOU2a20sTXyzW68GPo3r6ZiYJQ5x
YzxmVWvjOjWMaxTrxm2jbVOw8Jcqw9mH7XRnllz92OzCBsMvX3jRvTrR0PrOZG01DpxmpZVxdkto
DlVf2CvDK8snrys+09nEMDzaUVtlBlkPhfDHtbhYyPzOfNu086FT3hKYvffKAS7JMS5v4ZAkEJsi
HuKmnVKnaBGQBUOcrCmvyb3hmMXnfDcWXJRIFwUTlhzxP2F1RDmEw0otnebHFamoEg/z4CVBI7Jt
7Mb4q2f+TJfcZ4bHk5y8+1rVxTueTGedLeUXkVynhRaBC7fvVu6v2TYrVqt2MM8ldfR6HMNHu2xu
7DxFlDFYRVR49XtE9mKIPJhMYdbvZGTpfmq2ja/N2qehtpMTU01n3dfhbVXhPtURGPIi24v8MXSi
HeElfx7qwGr0YyLikxOngXAVT+OSCP4YamLVZE3ld6EZDHnzJRniz6TI9tH1s43t5VEKVqvNLInd
j1Ixuy3AGjcFMpwyct3P4tpdNYu9ZeXhVhvzdCOVcXF1rjLx0EgrZPNZu7VN7TmkaxtTmHWGdaHS
2AhvIQiS1T6KxhcjHw5tUh0XoW2VIOGp9Rlbx6W2ibJ5M+DDR1V+EkX4JS2tjexkgHIUkH8Lqsp5
GGVxXloiqCxYe3VYltWY41NFADDuecK2lR5Yg2VtOkORunLzC/ppvpn6oWK0ZY7rhlUlaGDYC/We
rwOLi1+VaXubpiMFO3GeMuZ8N8Nx501cBWxq2cZymFfRqB7wTQGq1mp2DUpnJZkdsjWmehada6+c
Sdzkmrg3IufWYo69tiftqFddGuQi6w72bJI8HSxy+nl01KykJOO58AF1TNNWGlCPBLUnCLNZXR8F
0p88SAJzelzc8iazp+F2KKvPziw1VtGl6U3lUpFTTUO1ai6OO5ZnXKfEwgyYGcLl0V0sK2Voyc6c
Q+0poSt5jEjI2ayrHRNnP4jm3rW1RxlqayZqFD+29S1x3IE2lKnz4Dhvgt3zq4Sh62p0Gtg95nJK
XDa7GDwEKLGHV+T1955tSHjTnTqwS/fRHnWDmL+xqbDQb6dlSg9uYT5mLKeMY81B1mjucGLcOdFU
3QqDjMRSLW/WqB0U+yvWMf46Pzed+yknUOK0YRgUUX3RMrYXt+GUo5A6e4q07ZzKduNNCqhOLHMf
0fychIPDAgu7IeEm70gSfGSqv66+jM9VnVNvdVNOHKBtvll6fle0Ooc/OhIplvq5FUaxbub6S2WO
d3rtWfvanc0nTSc2Y4ydXOdhNGOaZyA4jMu5c2TnY2cfNjJKi2zVzGwJdOPmHc/6jZHXp4QH2KFh
EbJv0vX4PK8SlixwcJy47pbjlAyvHYTPdVnMnHOUIwtH6I3jJVXoF7pd7khsfta6bDp0ndetnTg5
E6w4l21yGIe+X9VF6m3rquOpMzsaeYwxW+uqxjTuEsWsMlYaCYMEVmragBRJ1q28tHhulnbnuBPH
GSfLSjROMBdaeZNLAsjoHgQ0y6eq0L4SWHUvImrjk3CbmZhOY2wKOGOrqSJnmNtjdDKHhuhUuI9H
Y4tBT3sdSv5hO9e2XgH2vHRHMjW5dgHAsXFbEPdD91x5UBxJ3O4dR205zXzReQmGDvOm6lqIxka+
guZ+Yy4gzOXcrTOA4zy8KHKyIr7vPeexSieL7IG6NEK+zKV39npz1xdC3yuXj0lzcWTm/RikUftk
LdqTnjTi2LjV3ehG941ekdgj2pktyasYmq1Zct8tksWgeTUxYDYOSnqHZZkCt6lPk1C0JXQwPKo3
cQcNSKucjdWr7ThNATrGPl86nQdLW966sjJ04hblfENeawiawdsnRXinW6S/BmfKUEzCvVcXG5NF
sEVeuD6G9WDSaWrJfNMpE/CsYSAZrJAmp+XYgZM7tQd3nsHaSrF0kp61GkyXHtXA/dOk42hvtFGp
fp3J0XuiYeweSALH+boRGm5ObaoZ32sp/pwc64JYbmVOAX1vJ4rH9Nx5Oe7xbIhPTatld1NUNd/a
auDw01RLydiYiXlr5KpCzUo6SzuEE5rPOgKN8wUlRz5rGDt2mojH2860o26rY9F4rsO0PteJK8K1
0BMt3ySyNy5hrYU8rPUhtPeVmee4kYzMJSsZuY0v2rEP6p7M7BD3+k0vO+cRO2V8MVCViU3M58UI
Hz13vgMdID6mabL8xn3nvKvX6fxhquU8OspcJY2RHuxoJqyjxykhNCFE9zrxAXGFtSYZ6Mqm442H
O2mwrtJBz2K8/y7S+BRq0eNkAf0ved+ER+5Dmud86S9G5N0hBJfrWY09mVnJ8oAc6QOL0smYtCxc
R2Ebfsg4zc5xWgdVipEjxYoVwqL058b6aJTrBIURjvucITFnezWSigtZHCo0rt21VDxl1BgdyK9G
QWmzx70q1XHoh09Z0sJKa0T/qBzjFWLDM7sMEeHyEimczNxHOkmNnoNtMYyplmPidVT6TvwpZoEp
6qMSw67gLFnlrXzOgUg8FHX0YhTcsFwb0MgyfidLq0zfyTuTCGvaLKuwKnG6DItO4xk1senHg4KX
EpU7px32mtncJ7157paK9DLrR46M1z+qLK3Ius7TA5GtYrjpp758py+LPppSuZe8zprNlLj5fVQb
KLuEhZL5GlRS43iPQOnPkXuIR3u5TEMLqEVF8xa6OedZqtNJpaSZRRnJB27w91ZNl4Rq/lx6Kq1W
rldlQVpO2hONMIpryGDnYe7UsuexqFaKB+tjzeKHm3xZ0ovj9PPBYb/FIkrtADPvEpnpJ4vv4VhZ
JXsGHG951uyCC4GirQ3a1hVPeUVH35PyD8a4K568BQHBTgr5oEeEbJWtg4xlkrnHFuX5k7THS714
8efrMvHPcpDDc59L9sN21nOjC/cYJ0V+TiOi4S6M91OOi49Sgik6iQBxjddPK282jq4awCXVUq6u
YWsR6wzx2+lz6rQnvhYmaKN6Z7Kd+0rWd2NTje91jPrEHbMpJg9DbWbFR8YjZaCautgPZdfv3Sov
dskQ1vA15PBkTuwVWyvPfjH0zgggvveEehd9Y3mFjpXA6IPMY5M0JskgQRpiu+1s7MzSZvnKNNvD
umfuLeblwR5YSFzh7zksoh023IDEG6RHSllSyCi3fSHu9C01S1BuZhjk1IrrvDeMIIlN08+ruU23
89DY1UOkSBz5hWGrU1cvKFamOYgnSwLsMAyidqvIS18RSWYEFVtMawb0+tFIJrGFAYh+puGUj7v+
MptU0rm08/2AG8jvgD/nq0ZNw2YQNa73Wjr+VIy64njPcTTOdnqLIaw+JJHF1kgQKNXmmqlZz0Sq
HhxST6cy7W80yPg+XLL8Ne+S+PXXjOFKb0fYQbXDWtE4UxsP4fgr5lGcgbo5Das+StS756WxdZO2
oQV2IYTTlKpW/1xflWb6pYb0f9hTqHDvREAjjDjlgpyhCRONy2bKxYkclLmpl35AQHKdrso50izN
uavYIkjyt2dlvMTMr1AqNFRr7m/Waa2jLvXeFzHMNs3JEntU3G5Uhwc9TlS1H8IuLlGp0XYPeqcn
1teuGwfuXsxH4coullK9pbzm+GJ6ZL1v9awzow/PKJPpRiydnezJmrZRIBgrPLdF9+tUwua061tu
r1VquLUg9EX1hqU1Q0jRe6FvmyY05Z5nhV3RAtlR8oBdz/6Iisi+NDT80c75dZygmqxN95Sns0VB
QYqgJ1Tm3uUDRd7B8sg8b8KuvbJiuqL7VNk5F1WZ2fyHCbNl2q3miSk/QoijpYfYmGYF2aA3iVi2
xmRNONrmvLg1G2u65HOfqo3ZC3PHzkvbWysZh/RX6I7o2aqYxUfRFGJNitKtvnaG1loEKW2rCFJZ
WJJRmRSR30SjNm3wyfXNDlmenOhEiA72atQV3oonl4bSM9RedjBZZOQGKaoq4TTDp93e6ot2N1sT
iqzbfBSOQ4p43HpjfT+xQ+6lSpGfPf2zRpiwqNqzyurNoFobXbjmuPH0ZjcgMd8tyK2+28b6kW/7
Fa/kczz0X91OLEHmjMtrmye+5aJGzi1R7mxBu6PjQm8I5pHOp5tG2ycu3HKOGGO8scDw0Gq+qXhU
0VrYGmOjqNU3dPEhvkATX2+kviSeuxu08U3HN3tb2YPA+jptIBg1Z/6K9YBknhGq6uWz0Ot0RyLp
w+0sHt3x4uwaqu2AFiruV/BonEPFe12l7AjkK0amxKpsluh12eB5+dYSXWXfjXnuOn7qDZwGE6yS
bWsNLkbSeoYVWdtNYd70jig/ImuMSFykycCas3YsCCHn13HrRh+NdNylbUJDb8kM9GgZd/QFFTFg
Z03f2AOgNHJvW1XAwW+SJp2roKlh0qxjVSdlYI6N7RwB1oBxrUqjLDZcMG6Lj3SYxNEpWk2ew35w
7J1RQbUJSPZ6NN9kRE/6EAn7ONbCrPZ8vcmy0wfjGmKfOt63QyAiWuEZYQqLm4M0RNV0RnZHxTxF
j10+5+ZNNpFb2tiDxv/PnELuSpBqBSNWt+QqlzK8UZYXdpup9FpoytJiGyBRzwjWj8oqE3rxMpsP
mclW+aPXyTbfiSTHGu4WMqub1W/HxIBXuXgbbBv+pNWaaXHKGsY6ECz6tibpXEctwCK7ENrJs2sD
NE9lhggYKs6PeudK1EzVnCNL0WEZ7EM7SHBHn10ra89cwws8ncHstMDEqDA+917pBaaaWEzoaYRr
Co02MM+RNy6ZqNUOH9l4nfk8N12ru6uwbj1fjUwvI+rO2yUqkz2zuG+es3zikUqTRQF+bJQ5nzm8
u2Ni2cdycPNdEXv2FrvC1fkxouWYstviGl+CeGE/aKspa603HrVRaY37uAUhoa7D93lirgXapze/
9G6qbZiZhy9habT6VVaLX4o2IQfXjpiS6PKVSlkAOlFbDqqbb0pVxxR1CdeCbM3mmDsmQlCc295t
AZVoZyRuS9PlpZI2pAyDsMrm1OdapnIv2rJ9vI5VNpA/7JdJZYAbSth5nxstm4NeyZsozLKPKdLn
O5zWxh1e7zHZjm6m1o62RPtFiIfeKPH84CvfYM8g1NvkLLMy8jZkobrXbrSoNw4JR0RzmGjItkaf
f80jYCWZFzYPhjLoahDkLH6TeRlp/9Sbx5f2EDM+ecsAFfgi91q/K61yTc4RxJSoND7TOampZmfk
rUUJa7e0ZnIo9XC6OHSqF1zT+RpH8CerxM+7ZlJrfOAadhicOR0R6sianzIGrc9xZrJ4SXdezBFh
Z9QLNyBmFN6FYV9PQebOl0JdowYCGhiBx/rkKuUg1nfuOfP6EfM3cjYbjPOM6SSJir3yunzr2pn3
MQK329ZEdW/0sWxviSX3KweFku5bGis7vp52Tfysi9A8OnX/oTIjD7D67cEITDfsG7N9nhjdLVF/
84C9qGbCpOp3J8mS0NcbDPuZKq8aaWoO1YZpohkQNQ8Tn+yJ9dFrcdSvNchcetBmBVdYNtrzO8sD
05FEhWbQ9qfJxWNw9xJbc/cy5i6PCVPcabzSiTiGfe7NK6Wrj8A5CCbHnj8zMrsdKUU2rVYOXyzZ
tHflErcXTfWHVHfQjXR7dHYICqhWUpkIRXrKGrh1Vi3ma9ws7qoj6h+Y1VzetlYkdsrBBwDDgEfz
Wu/TbFuk7BS1MepEHDxL/BaHtrvR4gqWVcdcmxFsDeHHcnuMXPWEThyDRSc0elxiNEPyewYySWGM
67GWAnV/jHRuFdf1DdN1HkxR0g7gqNwykPQY6sWhsY1zg57d0XKgHmPJjg5LNKdIG9SHM6fmbZoN
X3tRekDSmmVPTxOtnSrsEt8sNLAHRTXtG5tClJi2POoJWla4CLm1mjHRVt0SWncTuLjXGqqJ54dD
M5/Ihsr7MhqpPFSdB8tSurcIODDlq3A3yGVH/5ZsWtFnq1qw5Dg1tcfZLrs7xVSM8jWpNlz/2CM8
kW6aPDE/tbq8dm6hNPeR5EpcTeBk7sMEB4BbpfneU4O3q9M+3PWpg0KXeH7qiurALbuHdbC84qZD
1Y7QHgXR8zvNCluI0RV8vIhM5UNvjvrLKI3oVmYs6R5g0aHj2MbZmLznjCQU/pmiSLe91BNfVHgL
sONBU6bAp7drjV2WLOY2jDOS0OAuKDPykOs/9r6aY9h+KbLya56W41o1ff8+pIZz21RW067qHgeq
0/b8O8z0GHYTf2ckvnZHI6awSfPD7LQbN9eHFcPtjdVouykshz2ktAW1VBIYJP1nOkm9hh702gJ5
CjCSPBVF9ll22EwqmN36TOpBluKmkh7xpWHBLxheqWaiIZ6LMajoQHtf6xtNy/1yLqGLoNPdZHTj
kJmm+B4pvDxOIr8fqJwHt0hsv2ppJ7SecSQhWe9QTYKLVc60zBGs1PjYqibZeGyZhFYdd3wRnIke
+JSbrEDDyocFWO9Y+RmHaDBwEa/zscVKJbwg6q1HR6QfBX6xjXR1oFnWGFB76U+dnu2Q2tND4c1v
dau3gctn81WreB4BdkustW3OT4tbjwCOkhHLYNEuMxyJyY0P2lJ4n0J4fAiWzpzwN3RYMNZQtClZ
MBqDfuRJtmpkqR1zjba6GkbtEeBWdzD6cT5GPJ5XKu6zHdGkGBF+as9t4yIoQZNaMyaOj27mlOsY
o+atS14isJCdSaOJLZoiTQht15qgCc4/bxDrtCkg1QgNuxKHalDmhdxUPAU31mKkwawVjl+jvZwi
3UYLFgWSYKK3a711vGNXKp6CQN/uRejMN8vcN08SFsg7BMrsRbO1/Txrh2ruiXQNaVUBZtTWolNv
SS+LSw9I9minRXK4bs7YNQp2UehaOhwf4d5UUdN8QTwWx0RrQCnq5bAKTXIgWpSKMw4vLQw4z5g6
MCZj6BPBMunSYlezSXXludeasVoSblByqDM7CDeGoUk4bJnsLmz81m7dhLFFROP/WGu1ewlxnAa5
jhZmRMu0rIc5r+6FUb+7ZlvetDmPQ+A/Q7Vz6soGPD8DQJ7m7sPrmPLnmKpXNHccz4VxtCdar9OM
zH0fjTGT4aWIGn09IPUetAGp8VoyMgGqhiBsQJ/AZ5m2aCb6wSGsDu6R36BUGLDSEWVzk+Vte7Cn
yatXap7dQ5V1yXXIXb3NnDTTjrvae1BVlrPbrC4mPwZwMTPJ1KrdPEF6LJKcbWTY1XaFM3cB3gTu
tkQq9SlUlJhoH66n/AEQBftJe10cJ6VZhwhNxVibfeM8WZEhvsXu7O06RU02zLElnmppt3ejZWlP
ZdIbJ1U6Cpze8ilt3OI00WLdmalUhyK0q3utmIt4VUeFubedpoeuJo2lWI8Mx+DaDXT2YppPSPts
UqAxJGuGjF/t2UPPKW8PkY5+HanB8rWObTs2YB9iRLIuP7MLmGUqnrGET3HTZd/MLPSYqWg8C1yX
SUPXCS6bFjAnl3xSCW9VV0n6aBDotla44gzIMlUjqYH19tgBeNlyoFGz5XLBA0bfOGL5dfRN2y1A
fhm0P+BhgJEz99VFi+kWHouR08+eccatQ810zw2CXoqBRlf6s4WnguIptSM2kJbhmo7cNncG1JiV
IHLZraa4YuRhTQNRsXiogRDqVh99FR2BuMxg1Xhdx9nBMEud3bFjc+i8hfNBmhNTDHO5qT1mgBGk
lxNht/CTsSwfMREyJvLMvjOYtCG4k5ssc6ZbcxLZxqm1sWY0eO2SreoLYKF9J+pw1XjpqXL614SL
HDVxSox1UsWwTRNWojSTldHY1HVRrHFdlWeJYyoKMKFx6lFt7/SQuBxsGpSl3kybdWSE1VaPiiZZ
2XNR8TvZAIVijQWyg+18RsZLNqopt62UYxD3ZXvK0wFGZp4JxldEFLBkA7fRcbekSnrQ7lSxN2ga
1ubkfvacCJMDZspt0ejdp1TTo71XhVHr512jdshRDTcQRgiaXdCNzRRd+LzxEeHHO2ZTCqmrhEW2
WQjisI9mRjwGSgZorqv9hSmGdvTEUjwOFb2nD7TX1flheVosfbm4Xm2iys+Rxo71WmdGC9oppoJC
9GI+ajEMWgHyIck3JV26b6Prwll+JoKWQ5oBctEIFDMsKjQk0W6wTVP5UoxDEGEs2SD/kdOF1Hk/
MmbcEKFgPuRYmLAm+TbAMmDDN1XQOjOkAxKv7V6WMhl3ulnDf6efGFclSd0Xs5cMVEkUOi9KangF
HTUXpw7w3HEUE++Doi9k5kW/HPViIGnY3sUmkmabz2igcHmXfYIA+6emSyyVP1oucenY4op1h1SB
B5yff2eSrmA0W4OqfrfTL66CsTMWtp2uEOYx9ViUCJxZ166zc8L9PLrdO8N6h0Fw1yoCMh5d8G4M
w5wrdioxuHIaThePiSTVGHCKbLV0Zm/4dd7F2teimxnOZH0FI/1X++hfiuo/VgX/+zmr9wOL+3+W
5t9+ra4g7P8PIG/s3Jj2SSb8cfbPrzAu/+Pf/vH4Tg4NCfyHRP+//v7vUUBT/4VrQQfMYBuU0Nfd
Yr9FAfXrT2yLjD7GKpPN0rhzfw/1m+T9QPpcFzZKOBm/Rot+jwJefwRYhjqGMJ0E72P/lSjgzwEY
cPwkFYAMXeH8phQ/m5ENXA6chnl1FxXfUuuJIeJKsYsKPgHmwjKokNIq4BfUXCswW0Be/zSCcwWr
fHfD/Kd38FPgJw67DMWWd9BwRoOxw98X+ZWb+uNp3uPo8F1MRv1bYXek1ykqtC9//Tr/n13E/5u7
4f8isYIr8Y+v8SD/x8N7Przj0P8+4+rwl37nVbgOBHquXi5Dog8OsdZ/XtmaJ0BPSPJ3v8EquJL/
dWnr1i/Y0rGf8ZeYCXD4/yvlqpu/IFZcbxWoFRaX3l+5ss2fVjnzYCPzSEVNyBYSAc7wn8zvJM7h
li623KRD+NiDiHrIJq16N5S97DoSkIxcQ0x4uKbJA7QqTHGlDq5+o/RCXboIjcZmCggM2RKkSlpD
Q8MtLTm/Vno7H21sJrFf2tF0jlwHOKRoZbvXvW7y6RzKJ13myVtom+V9a5tU6BjQ9Du214mV8vTs
WCMx7hx2ee0TaUz2qpiud5nC6FRUjvOBmpT6QFmWng5xsNMAZ7AKep631TqJhPkJWoHJNEZm8wtW
oHrG6GSLUxy2i+k3S6HdpTAA7gq9kF8QgRvL95YYAF3fNqHY9CrB35zhOgTIYLXgtfUlv274MiT1
Hb+HQ+maOB4sJB1mQ8OIi3z+lDavCjjFzWSQbWxY9vHGpN1z152WZ+M6t5hAUDNK71M9RtZ7Vsj5
EOYFqUQe2m9GDziRKCgWRkh3PvuinauwX3/RMN7gxjLnmrdUW1SKfAEQQOKoO+eGiW1QTeZJnwTG
sDLLxGGsh205dpDpPdtfbPebiGT3GGGVSldd65n+sBAJ4uFJe74WDnW6nmvpLUX2BaE8/VLZ8ZRS
dNlXF4lXDdhVmLlS9iHZPEV9jAMFBY2N7VMrTN8YvHjXlVP9ItC1pgz2YwqdmAhSho+yRl/u2pGE
QGq8FhYjJ7+LqGBSqd2GUgMcPtCUfwvZaL4FEpKumlR/ynR124pOnFTYmz4OQOttUPFbFo9kdaSW
OPDUo/boaE1M0UW3i9Bu+LQoydZMarqnttyMRdmd2Ilwmu3+NoL/AcuSydQaxhcSre3QNjPDYdSn
5fNd2Aj7lJXUp6wGaB8X51e9Ak+UnAFTb0FSAmfIYtf9BDaFGTqTbOyy8yNKc7RhUUu964APLSvM
oDrRVqNm0I8FK4gUvEuAJtSYGLMfBtTE7eTCHSn4z9jc86Awy2/22INThJfOZh1N+yr1Vqymtn9X
ZYrrp0csNOa7vDLxGGR6sir1ob+JO1xnKTMoI+7fWGxfr0J+a7/UTfLiCg9mbEMYNTxt47SM8EgK
4emSrrZL836G2gjyQ49rkJ1eq/wxdHZT5921YcafT/XyER3kKyJXsXZZXx/0lbrUEgB3VYPBqgBM
I/9o0RIop1ruF8yy5brA6AkML9e0oLZ0WC6YyN8qT4gXZRkLexfH0VhbRJ6A9xrZysoNpp0Z4Qs3
hX3DvDIwJjGeO2ti0WJhP88LmnIHRubDwD0jV4Pemi9qHnC8d6GC8ze7Wb1uypTcQzkz5SsM/aJ6
yd2UaQj82mz6s6zQ2DWXNdxmXjIOkMCHrw5jAiQGQGM3DrLQwoNW99baLA3vni0DFMoNhkM1W946
ATa5mi0WHuHKwDkzZtepGYKf9wz0Qr/R3GsovxTLwPqjHGgHSI/wkVmXJv0FHmZ0K0YmSdYsF8Iu
idmC3HHAgy/ohLUTdpdJxs3Bw4P4aYak+TDN82hdKm/ogkaHpBxrAD+tZViPYs4O3jgy3cxT+6Hi
d0p9c2TamSU0cj4zA5jrbcvMvfbCRxjSy87KOm/rqq71M8IxB5dROW7IONqwdieBmjFp9+PQAfDI
mEpsPN0CUTwv+rBGcvO2w5JO52Gc9JsKWy1Y/HwioLfo5VaOE7pCbUvEODmFB4Bi02VOUxvMtqqG
r7K/3mEIVe9JiVq+9qYy/NYDps0uV4PQJ0U2kTvYru2HsnFanXUbnTv8WfLw2kb8R9V0fbiZPGFh
RUnDEOTJrlXVd22GUV4pYckgN0Ps3RKgNVeN3Qeiyw5FYuArKntw+dnO4UsKEsdA+8xYCJapx7Jq
PpF5TnzbXdo/yf0b10fqz++KNTX4GCCX8eT96V2ZqSVEPCdyw8DAJJoRfpL5+Lxchd86acz9oC+P
TPS468vPJhcj852q9aNYe8wS+xY2Roejhx6zQs6ovcrzLQl+CLPqI2ikcb20/beiqkB6t0zJuXi+
K3Auv73PH+KcP0Z3f/tQIXCxjouAq7A9ap3vP1RbOW0dhRZvv5/LrdfEh3HGwTJW7y4UJ7IM2J+9
6pI37YQVI9mmoF3Z6zetzKkJsABtI1Zj7Egk/8netx+Dt7+/L0p0g5S2LWkqf3xfFl5bhp9Cbq6B
I3w25XMek/foJBb3CO+d2Q27v14U/2/K3R9axP9HzZ/FffbHNfE6Tn6kt13/+D/bPOsXh8Xsv8b2
f+/YfmvzHPMXCQWD8J/1K4bDprX8J7uNH0mPgIjgNiZec+0Af2/zdPkLsELXBecn4CEA9/krxfCP
96XGaztc1ubPLMFuGQqWnXnRRZTjuDHL6/7OsfsdBvSHMeg/evXrf//uDGJCR2nWadEl9DCPj1aE
4pWqfPPdR/xf3JV/9Oo/nSXZIKciHHRGowrrBhGpaQUOqf7tQv/L7/2nWz1yjMyW+KbPoKO8Vacl
JwRb509O6T966z+3tBiNGGtO8ixb7wnW7tO1f1r9vY/lp/QwaH87aSzDOhdxvJ3M6jhmuv93Xtr4
ea3noswxk6lpnTUhsNmHhNIKnnX//Yv/lEn+57UINOXHq4UVmV7qDBpmpLrKMH16/UGJrnwDYOxs
KteUQV6xWQDzlLFLGnwFkEnTPzlI/+svhKz4j/82WWKb6sixzopB2jpMAQAOxuf//hf7o9e+PlS+
uwuK0KsZgfCFyGk8s1YBAV04f4bo/KMXv5YB3724yIhu2HLEwipKKPxLdC5zaGB/751f/9HvXtzR
jNmd8Gef5Wx/rpvlCb7L17/30j/dvJ2uUJCwnZyXiG9ykeOpHrGm/70X/+nerXpeNAmBs3ZpbW2w
+Isd2xDiv3XzIiH8+KkIu88jq0uNszcaRN7+nbMzWW6b57r1FbEKJIiGU0lulZCO02fCSksS7BuA
zdWfpdRf77ERy6oPUw8gGMRGs7H2s7J3+SAdB9yKXbzZDVXTyfoB7L3hsKRZeB0sqFF0GhZpwVVA
j+Rkol71sM4VBKQBa8cHlJ+iLsWtfSuAGe2NEbioPqh1Qnl8sYodHbuPrzdu4T7+Wx5suIin04ah
vBfvGAwvV7igHYq5hlqxVahM9CEQuZ690f/NoZNBtTfqcHC/5Ferqpf3E8iKBwYdFnP8T62QBr04
rBZv6pPUVzdAmEq8ZkGW/Pp/eiak7QcCbVZSwDymT6YqfZ/CUhduG8hFuTVuhXSGR91WTZ1MWI+L
I+u7Hwv0lW5tWzENW8ypbzvZJUUgIHMui32xlOmF739uVKyYhnmBzzzcnJKm4LD2DuGSiBwRhVrY
rfNWVKPgDhnJuu4SUWqQymukJACZpB/cWrcCO+pRdKZRe5c0kIntgKac36JceP3yeuunxf7/367+
Cw1hBTadF7PJaBTJbLr50Ga02M26YfcMqMrD6z9xZviFFds07Q3wDYtM+Myu0hD6iYg6flphbb50
ztOh60MowEAPuaER8hpjgJJyt55bsdquNOipvwQJEpJveVq96bPym1vTp+/xZH8ETA5P7vDYSQKF
103IEvX6eUi73m29til5sJOs+qH3RQJQ652E9mUSV693/NyEsSI1RakmzOxWlBiGeYginoh/CgyQ
JlGh/Y+v/0RwGt+XJqUVsBy5oZQOcDeqBUAeVeSP9302ve8mMe0pRCf8sHhZ86lo573Z+j+byuhN
v7Dt4wrCGzSOnX8zIZmDVKlp+D3kXSM2RGBRYZRSvsvG8Qdu6JDCdO2jbos7WSA943fhdDcgGx3d
4/H+0+v/yJmZf3rEePqRIfUHtWIiPqqycEViquLXRTuoC1/iTOs2zY4Ikw29B8TrFGzrvi6DCek0
qJ6d+m4j+ea2MF0fbEEC97ifZp7fIKX/zqnp06X16bCYmVZ55vVRIrz5M+XLA2SFv9yattaaClWM
zbq1UQK9FKpVSZekInK7k/5jzFKvTZirBY1nTByhXffrC7vfqXcvzHduzZNUy0AitS8SISoSs64a
rzLib0A398HVNLf9d5l3bC89P7xAQDsTxfz09yfLD50iXWdlJxKkAtc3MPdCinRDaW82Lf9nwf0/
3oLBCHv+E1ChGdbDYi9pEVbIuFVvhanc7lzcWoT8ZmRlXg1RwkEN+QCaV/9Fp4O5dptE1vKDEkUc
0Sn2RFn2933QfuuC/MKXPjfu1lGBQogTVlkN3za/KmJGoRmEM2NwTKX+H9O4/23ptm0LqARaNhuE
VKasxFc8mkFByQOI4sB++DA1rH0nUFOHekidyqvc77Yb6LRhmdo2yIOrzn+A6x3cq1ok/5ZONT+d
BtXGMzJCPdQ/EZSN0hxcoLC88Xn32a1tK+qR3+UDowonjKi8laiQhJFkcUlMcGaZtU2fGgqFRSpG
HDHKIUAlEITMuYm+uPXcisPNn/N1JsbHdRP09G4g0WcDc1q3hdZGVYIT23mwTwsSjeTLVblm0B63
KCty67sVhABDBML4KU+yspru6nz4WEW9dtt+mBWDCtLhcmBonKbmEZwmkMUG5jhdrCAkLFSAdSA3
sXTLEV5Nh0b1t6+PiUVv/C/4mHVaNwYSauhueaLCuToOEpW/oRb5e54CcKYgaYcpHzjUj+DqoO61
LcT7dhM/o6ypPzRFCMgQUIWfQbXvudtXsg1YJAhhC61ZlQRQ4qIWhwbyHQrBuNt3Cq3QI0AmRjWq
aZOe8Rtsuj82ri/5+pyJvJP7yNNNyu9L6UP5VCVQAarreYRoOyQoT3v9U51r3d50YQTueVJUCQrT
+FsJi4k2C0e3DeqUy3/WdeWjJhE3/QT1LO+h6rrJs//NVOq/GXbK6z9t2uMo2U0nNI2D8BsU53Of
XbAYOzciVkCXYQ/pLverJCLVj63YriEldZwmVjjXW12Pk1i3xPPIj2YIQGOBx9HB7Uta8VzKQZFh
DapkCRsKzk4wovKrDx3niRXRYyXLilKZJunSQfSp2n5frf7q1nfbqU5ojudnIFsTv4MmBvxOGHYo
eekl4hQpLxwsbYo4gW4ngChHJmlIfoOWOV3NVds89iKEIkfPdD8W2+aWe6JWtM6db6DWFigT1E12
bIOsvlpodYnyf2ZunkwPns76SLYeQOg1fFwCnOe9dPpA1Hhh0T7XthWsOiNMgDkmE606cQdEcX6t
F2HclgLbEQF1x2W5zWmZeCm4nXUAm+3MJxcG/dwHtkIWdqc+hwQjTQRjqDUo1kq/ZXquwl07zQTI
MABITget/H8zqfxv9aFWIBO2zZqmK/4bjkvhTgOYcMjXDmZNTrFMrViO1j7twjBQCYovikMX9tfQ
ivtXbo1boez5soTliy6TNUOBL5vydW8mtlyYRudeoQLrXkvycFS09ZB06QsNZURT7KF5QqHgSNLr
Gmrze7BwVhy5gZRqocz6PUHt5/hhAmsjHlI4ssP3VCU1SlskSpsgfI2dhi2wIrvse9KTZSohRqzA
IQ1/L+n42a1pK6xrLwcswB+3JEQd0k6jbEJreBa5NW7Fdb55INmgJiwBmBp+1w3qm+bgQuCdWTP+
qlWeXKADfLpgpmkaQ4H9y6twe0MRjOOVw3ZJBT3IdNjLlkTMBsUGcwa3iVq6RVhgRTAW/GZB3aPC
23cOuDUe99nXaWWzU/MktAJ4HGbwalG8Ghst2qs1JMWhKKTTMYKEVgBnyu86BnPiGDTBHyLPjlBB
XYjelz8oLBKfbzA1U6ZaQBeJ4ZhMb1A6S0Gq6ITT0YrYG3HhzTj0L0EDdEgLvk3m3TV95xSeAIY+
7/naw8FKoRw49oAcDYHQB1H+klvwuVGx4jNspRwlz4GnM83PKh/vgCu6ZCJzrm0rPMccpt8KdXyx
oiuwXul+yNyEDIAoPh+SvDAbjN/qNtaj+IQa9m1Mv7isKXBbfd5yWWCeoI4S04QH0a4HEYC7PSMR
e2tNoWxuuqKo4pMlzK6bgPudwwvPDacx/fcgSOxtVYKdEWQNxxzJADLaCaWXP4NW/W6etvmD29BY
wRktAueoQVRxWECd60mVLGzunbZuYu+tYKCj5DgKq7g5wc/D9E6ns9MeBMjP80865FuzAv/fxkKC
SLOG16nof70+JGeG3d45hymL8BCxtjHKAJq7KWz6vRp0dBeC0PH6L5wJor9PKE/2IQDW9NLPaRv7
8xhcnTj9J67v6PZJ/5ZBPGm9XQdSyzRo40Hq67Ae8mteV4Xbimtvof7q+bk0WReDaAZlM9gzndPm
DGnj8y+qB7j+AZOZx7i6ARPdjO+nsnBbbe3tUzecGQ1uaOz1qwZBWCSgRLttb4G1dxYT2Ab+gBVx
rQBW8bK3xTB8cpsnVnCOqIUFg6zqUM6uPwFX9siGSxLXM1PQt3ZOGAHSqR3aLt74ZHZR1DWovL8w
IqcYfGHd+uu+/GQC0q6cge2uuxjEuA5IgJw+Cp8ocEum6CBZOuNhj5wI4n128/pA/V1RXvpJaztl
ZgPWQMg2rvpp/bKOcJjd5XWqUMwjimMN1MCNNCdemndChwx1VD5GG6li3orusxrk8gj+BeBrYOkl
pZ/WN2Wl1g9Ae02HrBCPFCpGQEm7bT9GUfkGhZpwNS07MCHHTt4U3QBVyAxcglrTb+1YezdkXYAz
ev2fO/eprFlgUJTkr6jqjOHp/a6Kop9+6jtdc4lvnRQk0wDGkaaLKQEnNqroiZA9OJ4VfOusEHUF
8Ogcc2waU/jCbgJsrGG48MnPjcrp708mmYlaLKN4DYt5liEFAxXfysry4Dbk1loEVgiquUXZxOvq
X8FBTu1SFGC7Hbb/VmA+6XnbGsgIiqWK/Ro3fPDuHiJa/HbruLUYCRAndZuxOs78/gtsrW7hfueW
lIZE+fmIy36oS9itVLFQ2c/Mq38Es3Q7KBBrN1/DoI9gU1rFQP5P16W4WmBBfu00JMRaGkBk8uFc
I7K4bMFWCAi8JHwTjReC88xah+LbZ9OQC89AttHWsQr86mad1+oWPOikg6BrXwrgdLwQDODZMM9t
3tsKbq9tyhwE5yoeTACPWK2BeWSws9duU59YcaVzUXewBGiwJAQ3sOUD/QjAjgujdWrkhWWaWHG1
rgLenjWugkDafwRJa4QxzuYmd0QV6vNPsaZdEyCjrOKQAKdrFHDwBbtk1Hmu51ZgbVsVpMAQlXFP
cm+XAqaFZw3xzm2KWis8h6PxVNVVG7de/6VYwmAXTY2TYhh1IVbYIlns0SXP2jhH2Suu9W+2sFsu
TJZTDP3zPdG2Fbej2mCSkGdN3IB5FQKFrIu98oBE6gce3IWQvR/brHE6DuHX/onkUq8hUDVxOBfv
8/ou5OSzwwdAy1YUl+DOl3Mw1fE6A6cARuwMQVL9+Hrjp0ZeGiRrG8RzbgO6elDH0QqqRxQdmJI3
ILrCcuain+2prZd+w4rapmAFDHxD/AOTJPDs4cWvhjXFg1d1KoGXtP9hmzN+zHywK1HnS8o3tERS
dVdr2j+EqUBPOn8uAC1J8+UnkDzVJQ7G393+pa5ZMR+aGeDUGVmUwt/GHp4j2E2rLO3eFI2v4JRD
65Zco2ayuO1wT7nJwcJ+E0KK/qVZCzhz9eV6C5uGHKQWwYHEkL3LNoxvbi0XEWxWatN7dbzBkeBQ
kWpXlKgoff2bv7hcoHFruQAGlIcKtWqxhovhNZuDar8CrODYdWu96MzEvakd27iXJgeIfm4AfkON
o1Pfbdl4PwSc6qZD2gEYQBDmMo3qXKd7B0c90/NFGiAAOjGF3JRPUKHL8eiOkj/qNuq2ZLxJc73C
TRtc3A0+YRX5A8yak3ACHbeWCEiWkBSAJ0ZcjQJTBZWeu2AKL9yYzoSvLQEnphs83jZtnGYoW0Bh
/oKiVJgQLlU9XkgmnZmRNvygalKzhi0v4e8EWuEw1fdmLS5NmXP9t2LcC0aItBdTx2UNuJLkfNuX
PQyvctELl6sKxt8K16KgOIK3qo57FOJ+hIv0A/Wm5pPblLfCFV5vQ00mXsVsAaasBrkzm2Cc4ta4
Fa3zBoPAppnRczDFYUb3ppLeg1PTthA8X0AWkmntvUUWnMOfToF7Lscfrzd+ZnPn1qAEG3z4Rr+B
Xx5svAD97+BBBrt69amF+xsgxXx9s2hYVb7+a2fmp61JSetR5AFsQeN01XAyIcOHsRJuw2RrUmCE
paTaABfVK1C52PgiYBUmx5XBtlX127rhq5oRWSGh70H27T7jmemSavLMV7CF+FWNHFAzILSgkIVh
1nCUY3PbUnlVBFMc8NzlCArUhnW2WrshYiRFBJRZ+iXKojdRM1VuG4qwlk4UxAUzpI2nts3vkOS3
WcQ+vD5rzpytTliZZ1kAk5cVa/oKib0eqf2cds0d0RE8zEodfc5CWb5//YdOp+UXTjG2Nr8RMJsh
S1TFUcagOqo4FCWocm1uJnA07xoA14CCAV4YDqWkNPtiNJfevy0y0/+93nPU/z7/HyPWNDm2+xpZ
9M68XeaVPIopbK8KkzXX0wRe4qwhhi+aAraTLPP2QaMK2HKJ4g2cIOfr1wfg5fiktv47IkZ6cujM
sabyc9bNxW5AdsdpiaTcOhXkaQSk3wJyX08ZkK3lvd9Uf9z6bU1ssGINjC8Kc+x7WbQ425vqRz9C
9+LYdWtyl7yAGjcS8zGoIGbK0nx8y0x7QXl8btCtT9+oDv4z6Tge5bKbQb37BS9C8tNtYE6/+SQN
JfIoN7WOhmPttZ8B/X03wEbOcVCs8wAdt6wOYEB41MUK0+CM3fVlcCGX/2LGhdMTPu1pv/OpVbPq
GRimqY/KkvwYkAa4wQ4WUTASSgqRbtesuuSdfO4LWJtg2nDC4EUyHutwK/bUz2HWKd1eU/C/WEeD
iER1VbJVH5HFab8JONXdGp9mTkcmwLWejxRdI9P6Db7CKIIhgf4nvfHNcqlC7OWlF0Xrz1tfSKiN
F/n6OIUrGE7tLOle0BYOAD5ue3vceD232WSLuUM2yhnmFePRTIBYo7wXrofp2lzYnU6x9O/KDkLZ
8/+D89ozQOYOR8LX9D0O9vJYdY1/PcFfernwGy/vHkBWPv8Nr/UaDaPl+Rgtlb/HGRDWLKh4ezsH
+oSqB6OmnSEylvCem3dpll3KTp6ZvbaWfBEZADAcgF1wa7qrbW2GK29RF/6pc41bQT4Y4MKWzfj3
XpZTQMlZs5v8S2mDc41bUQ4xHIBODI1XedXsthTwbOm2IzArpPlAeUd9NB1xAIflBA+1CdBWp1XV
lpKjjsmAoRqYI5C1IN0CDe4de5BonS6K1BaG48bGM6gX4MQAszHwQMc2fwOhNT3Wi6ROR0FUSjyf
rKUXgApfU3NcePEnFP0eyoBLyUj/NMgvRJt9FId4yW/AlxqOOaoowNnowxUGh8r7ntdheRVmUNGm
WTncgV1b70837mti4BFK27r+7fSF7OO6KKtaz/hKR0hNduCHf+dp/92taSvMy2BZpmYdzdHzl7cy
elQic5EiAQ5yCpMnmzWczXCDCSecYuryYRExNdrtiBFaUTyzoSlgPoDhYPDwicT3MHNLx1AQa551
uob7QdWCXw20cPGHixbMRFn+cBtqK4hhbNuOCLb+KLb5Oyx5A89N4oSxtjblCk4osATN/fs6qnGg
W65oHd059drWq6Ww1KqaNcPSUyOJJLp5H87NZ7e27bCNxi0PU7Sd6QJuQHBfgRlp5Tb/bCX3lsHV
ym+L8qib5isqU+CVTEq3JZNaUQPjKq9DwSe5R/bufQSwutDlhbPimTOKLSkrWj43zeSR+4z2+tbb
cHIIu07GtSYMnrtwVncbeyuIKGAsqAhKyX2Icpe0TGNUcH10a9oKorEcufInfNY0an7D9emgKRLo
bm1bQaS8ZYXhnyT3S7n+JkJ8WYfUiSUDqKsVRV7agTmXYUigj4tRos0OgFrxK6eO28IyhCfmITzJ
7mHi8FDIHo6c0cgPbo1bgQRRY6tgR0bAHxySjOpbvTo9UXJqS8uitIpqWaJpuRR7EI6+Zxx8Zbdu
W+fYdghNF44huk1hZRXBfRfXJMe2rRAtaSezQlJyz2X5AWmIT7JtLpxozhz0bEFZMQemYQO6TTf/
zhTRzTAyt/uPrSgbDAzRgMbCiOTf22GFGQF3Ww5tPRmpG+AT4GZ0H8C/U4LAVxfXbl/RCkmaKkBe
eXBaScpPpNzgrrFeWAzPjbQVkQEq4WGEiOEY1F9q1K6g1a1Tr201Wbbqk1PbUB9HPGXsZL1sB/g2
KbeAtPVkcHIHMbZUwT3ksB9yPHftgYx0vFz6Vn4oz1ERQAYgMiOdflUm+irLxW1HttVVWvbzQs0p
avo0buZizxviNrVtaVXd5tFoZkwTqGZgyJIV8DtPheN4nybQk8NmFcHCPiO6PQ5FV9xmsqEHrWC+
4TZXrL2yyhbgs2sfAR/pr4AZo15dL27rlC2tknIrVFtu5TEa4DRN6/BHNy9uZ7e/N5ono6KKgEPd
Wfv3q4HvltE32+xEgOLwsn4+4I1a0kIaTx2BZcW7MZ5bvzqNtS3ZEkFbR+mChuduxALb7mst3c4l
tmSLSV6nstfbPTyCKei2w3LM4bjutivYoq3FQ10Uw5srjKTVW19VP3veuz38U1uyNYVbCQ881RwR
QFW7IyG4EbtVRZPbRLEVWhWMTeaSjNXRlPl2i4pimO4a15SOrc9asnKM2Fi2R6W6bwPtfg4CPoFu
08UOTS+Fs/sCP74KheG7NYAZalCEbmc2W561wf09UKLe7mvaHcI6/UgpqFJuHbd2TVgvoZaYe83R
o+VXuNeWu7FmjtdYYkUnGaVs4eIS3OsJ3up7NigBXpEy1GlB/IeymZoCi5U/VMfUY9+8pXmDd1y3
E/4/jM2lgo+4n4nmqGja3W3duFzTIrpUB306/v2bzPmHojmPZCx7FrXHteva73MZkseh1cX7zET0
xuXLBrYyS3awC5EbbY7bvH6r4OQaFOQCTufl81AQWYfaIehJ6i+6OUZtXbwNAWi9g/G8vjDd/54F
XxocaxcVkLksy1w1x6rQ9UEsdX9N23C9zlCIvg9YaPZZf7Kd9Itp+gjXgu0Gns78++zN0xc8C8Dp
Hvt7eqh1ld6UJufflwEpDu4POZDySzPt4WHgp1cBYQM06iO/3kbmJl8KImshoLn2pgjjfo/Hp8Pq
iXI3LGXgFKyBLbxaKUDl4cxg16chCK+7m3LyL4TS37KrlwbdWgjUBq/RyG9bmOdhCd4XKRUHL2u1
uIV/6NjBmULAjoCofkhAdS9uRUq9Dsbr6bI3URbCyzREVhCGet4hgNG72gHiN4I1Dne4NDMFiBCG
HEpF+Y3wc/5F91KAUq4A4CsimMml/ooP459ONUDQ+J9mnebXLGDD2yGI1BVqFJY7UWHxTvv+0vvF
mWlsy7XSsShVP2I4ef0LvsJHorVj7FkLn9i6CDqwscWxJCTvejMtkDxFwiXxKGDE+/zQI7MALiVg
F4O2kd/gl/abaF06jqatjndbVfaZDIsERpMk2NXIToDgUrhJsAP7tiM2U1VrnYGytsD4Au5p7/XS
ulV7BPZlxx9UmWcbWZKuZJ8gSSr3jb+sLqEnAvuy0+XeBmoUHGq2UY5XwTpHMHAKu4PDWo3WrQxE
DnfBefN9P6mECn8tohyg7TPyk1vr1nIdeWwN+5FsSZUPv/2gT6L1Uq38i/sYOm4t1UEIixECVWWS
r2PxkA6z3nWsqD7iaOVWlBfYRghRxbXEW8qUCHi+voOzJ9/ndR263DTxDwTPY2lY4FqyMjEmOehE
t0PdybcgGckLB9rT9/tnUUXrVqRizRs9QfoxEbAS/85pVB3wBN/drFmqb3qdlZfSTOLMD1lxy+eC
pdPQDkk/EQ7vn0F8F3XbfVrkmj1OYQ9DoFaHmUvSQgT25SiK4APfw3EoDnp2XUTe3isc4Tb25Ygq
KCBzsvQJ0bB+phIPyfBicdpA0fHT8D29iZazVLiISlS09G9a/73fK5e8Flq2Ipi3IfjWfSjjTWm9
H+flZsMDhdviY9+LikZGZsvhRV3SEO/fpYDf6Jq61YMF9r0obNKKdZR6scfyfTuOsAxxxODbVSsN
jRZvJoEXK9HeBpv3MJPtwoHlxc0bA24FbqHTbGlB2Yt5jTcbH252mXLbBIkVtZ6EK7geNjStm/ek
BfUbcp8Lh9tz3bYCFR7eJm9z4sW5x+g+zwUyInV7aRl4uXW4vz2f3/D4KvhQwjCraGHPrUrP3xX6
0gv6ucat7D7TEQ/h+O3FfgetBVxwb1IYATl9Tt+uUDEQ4WftGnoo5Jk/eqTYZ2XmdFyC0fzzQQky
BQE36CjQ/LdXJGR3qm5cskTCty9CXI8+byR6PTbltT99GomT8hMtnz7Ck5XK+DpiRq5eTEj9xmzD
dTc6XfnRtHVFMZIN64bTewwV/jsz8IMUk9sZzLdvKD7RpTYjur1k/dtFL1dVx/+4nGJ8uzAkC+i0
ttHkARgrs33N9FcGeY5b21ZUwl1+rQ2eO+MW9p67DeZZYaA/OrVt3zKqZfXgEI/pBxuHR11zcG6N
mJx2Bt8uCuGMZiUnCyZgL3awNLstVqfkivDtkhCeDkMZqCiKF7MGu3XFXUOHZrt2GxUrKMua9r0u
ZkyUdrnlzDuAo+i2lNglIWM50MILSRqj1vxqAB0dJHmXhyCMiRWV2MGCkUXodW6aGOcHb3FjOPjS
Csq5nDM9pMaLV9UyaBDGPbxmnXQC6La1V9ZmxLI9iigO+/WjP4QbTAF05zjc1m7ZZ+GMNJDqky3Q
8JvW9KPv8UtSyZfvF77tqQucSJNn/jYk5dZ+KhSrrlexPULp7Tntx75dBzLC9C7qlho/0EH7UQQM
ZuAc5yunWW6XILDOx8kk5PB5yOE/qRp/1wAs5ti4dZhlxexvphBdoqSmexTiVLu1mt02TbvyoJQn
0wW6oedMV1d5NMg7+ChfgnqeovzfexHcrZ7vbhUYJvNWw7gDdYz6G4uqYN9unb4NypLtKjipkwuT
88z8sYsPulYs4Ov18KqgpcGJCPTAq8mj0QfOOWLs9a987kes2E1Nta3ErF0yQqX1EG5CHGWhfjTF
xi6cSE9HrJfGyw7groSHJky2ALYMRzwvoA7gsGWhilW3+Y/9UHmHPmLyeoHBpJMeU/g2b7+QqxHe
4J32RPohjcChaLzh5+sjduYoadP2C6H6WaZ9kwQBDW51z8vrCcVFbru5XXAhFPPotqW4dWRLdAyH
7a5XqxvaFeaMz6duh+QSrtrZSQeQ52+7MCWPm682l9dp4XMrpgOepV4abQbJDvUB9RdfZw1rVadB
t7H7GfyMaiigRthMlA+9yh4M76TbWmQD9udmUqSphzFhBJWvXdldE7V9c+u3telOQzCHvarHhGT6
J1ACD35VOTZtRa7WyGOYoBqTEeyPN2Bp9Ae4DugLaZIz64Jdb9GOJmK5J03SSNNkeFjD/aMgZtpJ
MwFW6jY61vYLn91qHU7wxE5Co8eb8OiP+tGtbetY7PteMAVrvyawTb33UvEVJKhfTk3bFRYedhQ2
T7WMl9HjuxFlkXyk5ODWuBWjrIcQyDdFDrIzfKLDpnyErZzblLFLKiZYphgzpzOI5/qh3NJvYoIZ
uFu/rUPx0muRqcWL4qGfop0fjO+YdMzF+HYlxQQD9EJ3dRTD77zbrVMzHApwixy7bgUpDgtqnIZm
SvAe94bI9U2qhg9uo2IFaZOZYGmo1yaixdqCkpkdRabTbVG0wfu9ST3oI6IhyVn0NQuBhEEdTu92
ybHrJWjIcETjWwOqf/9QIFeq8kuheeYEZVdLtPiapa+wg5KZ/0bRTbbXKf+qp5HftsIxX+rbRRMs
WhhPVw+/IvDyoSZ+LXQ4u23TdrVE4/MZPmipSnhjptvIL/amrpsLJ6bTvHvhxGRXS6jKjGD1A+FR
Ck5vCrhg7+qcuSG0cYJ/fgioR5qr2eQqCXIBx03wlfd/84ROE94uW4Uts8ybdioAhY4+eFmQ7yRx
w5bDR/d5zzvGJO6HpEiWrbjZWPpz8/rZbQ2wCyJgCVcNm5FFEjT5O5BD/7C1dYMb+3ZFRFD6eBQT
pkjGVIu3UTE1X8Ocehd26nOzxdpEo7qoPeB3i4Qr75HU86+pMU5lrnD0tjZRgVdmGLq3RdL2nYed
DlyosSrc6Eq+XRcxUmhHc0rypJLks2ThJ12NTrAUODVa26jmk4DjcZ8l5QpLozkrbsM+dWO5+TbG
l4x+KAyqXZPGK9K9XLJ8x9vok1ME2UUX8IsIVMPQc1Is7V6y2uzUwku3PcMuu6i2KR+NNGkcaVPs
h0hGVygDcMyn2JUXAkXFq1ePyLup6Fsg9X3v1w9uw2LtpF42bhXgf8gDFfymp8MHASaUW/DbOF9j
+Gq6sZCxpxi5UsuUHdqhcaqYxFS0AjQMi7r011YgPRZ9Rg7u0Bn+0W1QrPjs9Jj3aZAJEFjmFnwl
6KOL0nHE7XILaAaisF28NG4bb7wF7QjMocrtGda3Sb5d2MAwYCx5HIpFflvUyv8sHFlmty9ql1y0
HfG7OVdhvHa9vB506F/pMvrjNOo2yBfF/qCdTQuNVTl/FGt33DrjdkK3Kb7BBqNJPvMgzoao27X7
QHHHA7pdcqFHojwYD8yxV4XNlfGXHde5G27Rt4suQFlJSYtSZ0Da5NELTxsRdcvm2VUXfaSa0GT+
HLOVRMmwUdJfV9kkLpE2zuyftiJpRTFoCzuGKS62ssTbTDHvq2l0W8xtTRKc+0i19XSKqTc2O5Se
/Y5W4jYNbUFSX6YToMngwXhtcAXWH9mJUjouibYgqYfQ1YBNPsVzPd1u2nvU6aXj/5kBt+VIDDKY
bkEuOYbKM9/5G812kCh9cIrNf9RIVIbLEFVTnDUNCNjRlyj3HB8f7fIL0F2mBSWLY8xVWO8DXl3D
OtjxqGWrkSKf6q3MxBhPNPxY6vJBmNptUbFVSOU8DF3dpmPMVBgB1CC1f7dOjLkdQG0Zkio0h0uF
PDWf/6oJkq18jhw3T1uFtMFxZDYFG+Oe5sueyUrs+2187zZZrO3Tl6ZUSCi28QK96l6inGkfDJlj
CNlKIwAsNsS/At7tRADT1QHna7cboq00UjKfBuYXLbQSwaHT3wPcbp2GxFYZ6aiu2TSh5ZEv2XWd
Ld0hE9Sxcf78AhexIOwntTTxEqX1mxrwTbXXZZXXV26dPyUznwgPdKRzbTZAJwNAPfqDCsJxvYHF
8OYm3CG2/KCvoHEnZJviZqvu2abpIY9mt9Ehtv5gJd40V4HfxWRL2X5T5Ts4QPx6fWReTucSW4CA
otB1wNUZbTMq79OJ0p+nIxjISHPruJHaWqxNjmSlPW0A/s5RwTMCD+sk2gc13jr84y1nNIyDIFxR
FEPvfMhXxQ5O8a3bQmALsoIlo5XH+joGUAj1UnRYmj8+EfTx9dE/s+PZoix/0ylc6eY2ZpVpP6Hu
ne+MVwduByS7UoXW/RjlfgbSbD1+QC3DLx32n106TmxN1tZXols7peN+/daM5GcYCqc9idgMYVQt
pF5VouVp9vds23bNSpzO/sSWY+EdUYfDXOjYkKEHn43sVTa4XSyILchSXGRz0KRTnGrW/ETCaPuI
W5LT4YXYkiyZwVkalR2A5kpYYmd0fc83dkHO+/IcJLYoCwhd1HKnYRN3ax9d1WO13OLR4pK53bnW
rZ0Uni+yLMJ5iP2Bd8UuNTNw6EU7svWL00y0lUhpDTfUcdiGWGYe63Ydhulq9UL6y615K120Usio
5wx2HhvPksp0zWGplZsejthqpFbnqxRqG2NV9G+DxUtQh+hSMSmIzaeVNas1cNw4exn1ITLDDWOD
07JCbCkSq9oNr4sllnHliT0ujh9q7v1wG+7TNHqyUedqMn0TFH1sQg/ako3eLWPv9pxDbDnSprMt
92jWx2VPl3fwxNn2q+oumY6cXrP/Tc4TW48k2DbBAd6DvUVDovYQtUZ+a4v/x9m1bMeJa9EvYi0h
gQRT6uFylVNxOnEePWHd7nRAICQQb77+bvcoUbtSa2lyB30dGUtHR+exz97lUoJAVoyYExzVrmq4
8gw5Eqd6tPVLl8uu6a7BEka7XKFZdUgAjLX73x/Fv1WLt/4g5+raakpIlPf22tZiFP/bwo5M75Ih
1xhFi5LxpeHdlNTQasVA4cO4FXKsoHZP2s8zAcHcORKGNTsZBn17RpW7gqIMs+OaDW1dIboI2bYb
0gpKUEk9BZ/yri7UdbTk09LbdH6c81U0GNsa2Pgw6XLNClksNOsCJryIeAVxUVIjFWZtF9peS9E+
ANP91S73svsbMpLExUgleTKxMmi7q8ZMND8vqSHJtziQSH8SM9h0X/G1fzFmrefHdgRj6dHm/Thn
s+mZV8wL2a5fr1Jf1Avrgcu+1rk9omj5F6RL/d5olyOvMNB86nnYXbe63yepOYblfCdnvBGPusSz
VaLn3CZbdxUSIlsHMLssZD9gjr9DOhMkfjgg4iLBiDFh29esuyZbtE9DLfY179I7N+fVWb1xcVwg
WBdQzNXXtLuupB3/CJXoDuVY9H7n6qK/KA91XNVDdx2rsvukm4YdZTDWfoGdcAJqLqAlwlI4d7aC
8RoT/AcOueTd713KrY2hv5rknGAIbxhhN5gSXjKWJ2clAj+bdJFd2xSsGx1WbLrC9Ca4tVUG5WLl
laASF9tFeDyWnV46VHjiPqNgMBWgSf39rtwweRfZNeZDM+VT3l3zTWEYFWWpRyFF+cCaJb9jkf9W
594wSRfgRZWKCN0IHguwmP2v1v0P0OjpE1w8hGa3YvkWQtDkgsFXs18WsmZ93YDoKCX9MezG8gPo
/8r9oFp0PpdK9I9lTpNzCRVnm4X4v+5sxA3zcClEdQoexr7FvSnK+odVCrzJ+bI8/H6XbyzugtC4
GJoaupv1dWLyw8a6ch9PgJf7Le7ULxqRBtUscCfFov4pi/Wx7VK/+NYFoTE2NWCMV/Yaxelh5PUF
4t/f/b76dat+CrZEEOd53JvuSk3SPcHw0tPYN8Peb3XXk2xgQjc5PHlfze+IeM7jwGdSXxAXglYv
3ORmTLtr2oWfxFjy94GoVq+Mn7g09xj2XIDjhT6OZAvylTXROyi6f/LbEyekyscSqr01imipNvUu
KROVjQku0e9XF2+/Oy78rIRagQ2Kwl4x8x0+Bk08vatWos99HKtzEzHzGZHVeGdq4IbXcpFXRRHV
1sQWiZEK8p0ZoUi6BtDFXQEV9nsuXLraTiShsEvbXqMwOCMvfbB280uPYsc4WdnoNiUIjqSY4s81
ag4fFt4Ofr7GxV9FsSlBRI9jzsMq2BmJyjcEzPzefxd/pWwtlznArZVTYI5qXkUmisQv/3IRWCiT
RrLMIbobWvE9KmaQD7WN9PtyF3g1myJfSY38i9tg2YOAWmbdFHvmQy7yClM9QUfrETLHgbxsmGzH
2CfS9d9frVeX+Mb76SKvNtKocQbNztVs5dcWwXSvJj9v5sKucsREKcRSID7ZBcO5NymEBCLrZ+cu
6qpo8wW0LJASA2/KXrfJl1qrz35b8rpVP70eW2nQNUqwNAdcbC9V8bfZUr+OGnFRV908dPlYt0he
CB32Cy/+7DfqGZ+7sCtmiAhmCddlhr4+0Sh4TnLjJ4wQuY8TMUuUr2uzXfo+7/B0zOqhF1H1wWPT
eeS+TnzOgyTNh/Ui8Exd8qipsrWk49lvded5Iq9aQG0TxxfQ4GyPIDKROyW3e/RAb94hjnDlV4Op
0hwcKUUtLkE8AaQDkpQyzQOftwKLO3U6QSBjV8bQNJMVg8AiX6F/U8ReIECs/vri/mTrQyNRMebj
erFs7o5zX9bHOW996mlY3AkebRygCgJ40GWOxbdCy2PUt16jlFj79fX+6cMrMraljmt2MdYe1/RF
58YnI8LKzvUPtwK6TjqhF5b26V6Ulu1AHe3jE7G48zxPrFfhlq70ElTjJR9Bx07Q/LkTJt2yQ+rs
iea5ZobTi2zzdd+nItpXzI8/O3Jf5yQRqSm7nl62LrS7xQwqyxlEpLwuqPs8AzdfbuGULxcTleor
NDXm/lRupPRqH0Nn0rlFAc9lyCLFLqJ8SiRyw4bcZfO4se0uNrIUJmgjlI4vkrdIG2cDSWblhRjF
hzt3KEomxVfdLhew7YE5oezF3m717Odc3MBlmei8NKWllzosZIZC5Vkl8R9eR+qGLcVsTYUQGs7c
yDYDMeMJZdYXv7Udt5VC4g1DdYxegJGIjjogcwZKAq+RZB65gUsys9qs+bBcqmGlu5oOj3nQe8E7
sLjjuDBmyFGvF/TCd2plmAEq0LLz2xXHc0HjErV6iFBdQD16IlP8jtVIXvzWdhxXuiJpqTvOLwoo
93nIjwtIDzzXpr/6ralpRV3oWVzCkj1bvn2MV+H38EdOL6FlWtlKp8sF+aMqdraiEirwYFjy6nTh
OJ3IgodriIwiwg1i5t3Qxl+qUX3x2nIXuEyULrjM8RCJHOEnlLF4pgLulbPAsTjGUvGkAdmBWS4x
5fJYkH5+lstyb5julk90zKVqKWPaIJIzADJAAADDrpX4w29fHHMpFFqvQT/Sy7hMl3CYT+u2+eS3
2BTHXLot5mu6TvTSY2eOQTSm77tk9pv+w/KOsaTD0i9BiD1v1yXemZxVnxLhNxbBIxe93G0pA7xY
Lxc1AL+UIOQ91M3ip4wQufDlsJdNHzbdehnKMMq0LOZMk1r5uQAXvTxUuqKmlMul4XN1ATG4PWnd
FP/zshgXvjxEYlBzadiFkPI6zhOojSFL4be2489TSwwFJet8iSeSgoF9nU48XCIfyhqcqXNLm0m2
HNSM8wUt7/g81KV6EZGN937f7txS8Ni0Ucorhgcj2fOcHEAR7JOf48OdS9rPQkayb9ZL1fIuCxqz
7kqgPQ5+H+7cU2QtvOtXfHhqO/qYJmtzyNvc3GnV3XBeLoSZoYlTFRE2HZJo8jGUo73kUBi8szOv
hvGfiguPXBCzgEwfU8jg4ASK4fiKufquUt58ZOto7/wBr8HhW7/CiXbJAIoBYeLwYoVO3heJtHvF
LT8sTRLgDWHaL5txcc1pRzfVzSK8CFN+A+vfc56zF68TdlHNKpiCvtNReCmXmryHmrLOioHzOzXe
Gyfs4ponGiGtk6+rz+IDSYMmQ4P+L78vd66slXGb2mFeLqzv6pdGlfN7aJ7l9zKl1zN862ydOyvW
kYi+mWfIGbbrxzbsizErSNceVE2D/cYa+yxtAZXcpiybz7//k17D6v/+TpY671a54KkSthgvRoXx
wxogdZVBcCRtGH7pSrs+D2EHkOLvf9mts3E8xzows9Y2gkONpz9eFbNEKv2iQRda3fFyjluNV0bP
yW40/V8FKFQ9P9vZoyoF7UG0QU0MtJHlbmqnZ5kmk5+/c4HVsVBkWVaIV9Gaj4+0CKYDck0/ovjI
xVZj7LTFrEMyXQYbQlJlBll8n3heZBdezRSoh8GfMF9UbKD8F+J/iuWOXd4wFZfGMaZ5uwRdiA8P
52C/qCHYW4hL7rwM0eVxrACsSTRYLC5NYcT7OZiykczLB7/FXS+xzEunKjNekMBWJymCPBsxmHOH
mOTGA+Cih5detUPSgl5oymX7aaBVIjJV2XYXDiXU1l/pP/zM3sURB0Ow5jHH8cqNfoPYNICQfuME
PHJBxP1K5lprPl0m2cfZ0Ad1BsLjr34H4NzX1sSAaMh5whNQ6GyJ0lcCPK93kbkg4gl3CVD/bryk
aJsfdGQNSpTiu8+HMxdH3IxGNWQa54stov6hb5cks0MYe3ka5kKJI6JmLlg3X7oC1L1kAw0TgJLW
c/VXe/2pamvyqRqGYZwum+zGDJJfY9ak5t4kR3zjmXr97z+tPvZjahStlgsKuNGRwCM/FZFJTivP
a68XhLmY4nHbynmCbullDthVM/pjDrnX0Dxn7qgFWCEq3tUwd9pWwyEegVaJY+41wY3VnWd1aNIh
H/J8wKziaq601dOpHmJxJ+J82xMzd9oiTUvg9NQ2X1aLEQsMF32sZPzRy+BdIPTrg83zoZouc0TA
BvrnVKx+99TlY0yimvKY0Pli5tXs1mGj2cZGLxgmZy4ImpiQNeGMPWFETQeyDnKPhgD3KlUwFwcd
1hMNuhSOl9C1uugR0s3Shn7tFeZCoeeRQUZgqrH62gVHufV21yW9VzqO+cRf72laoy0M0liIfCbh
y9wUV7ERPzt0kdAw8VHXFfYcROH6UOn8WZNgPfoZonOFIi2buSJsuEi5jLuCWL3r9J21b/guF/QM
gtQ6mHU6XsAltOya1qqHBU3cvZwrv5occ9kZ4ygqZTHIARopCTn2qLo+SBX7he3MBR3rQoMHfEuG
S6Ly7SkIti/hpM2dUY4bu+OijreJIaUVZLmgIlrXJxMX6kNNuuqxLyi/90tu+DAXoStGo1vk68OF
VsNJh9GXVZRe0R5zUbnj2kTKYIruYkLLMoCZbFaT9c7ib2eEqPH/ep2knCSJaQn/KGPxtNgpPczL
KI5L1CQfwwEa5bQtyK7Ll3s56K2dci4w+Dpou62QFratpbuRE3UgxSb3XtfMRerSOV7DihJ7qWT/
tMTJM6vuMUDfsiPnBstIYYxmQNmYaxo9BnMX7MeRtvtOTvZOhHDrV4S/ngYB7eaAGTIEISVd/jEE
cijziFuXWZ3eC6Nu5OMuaDdJh9HQAXls2lXj34BLk8PYM7Ov5Bo+FqBmO4E5QHkFysxtbwYjzlht
RX1ZN/NdV1114ASJls9Zp+5ZBwQaUDNP1FWH9KtU9Z9169fFS4Vz1osewa5cRwp8G82xbsD+oG3k
9YKlLiYbDfzOmA1rb8H6oWIDy9rZ+GlZpe7pduG2yFLK+joKCOgUcbVPJB/uvDNvX93UxWRrHpsJ
kUhzHceG7Opx+B8AQzzzOk0XjJ2AV9U2NqmusqTA2HOQJzLZ3qmb3vry18vwc3QfVmVtiqK+ymD9
ew7tsNvm2vfLncQE8z40CIepuVYDPU5D8NcgJ78UOXWBznFZdjNfcJ4pSSJwPpqvfRF7FTJB6f/r
pkyTmVvVrfW1WAg75jmPd+D/ll4xZsqdWmOQQt9FVKa5rr0NPkLj5mzCafMK61MXT9YuIdBk0Vxf
o3UrTyZN1GNb35X4e9sNp9xJ79UrWKXD7PS1JJE8xByc/CGPi8NaGy8lDp66sC8mRLFNrxre0Nz+
M17UH5hI9PMvLuirjfXYJ8skr13Yflps/dc6+jU3UhfxBWm5mXazra/9IsrD1Jtxh7nP4uDlAVzI
16ylCTggwVdEIDyTUXpWBNNzfou/nvVPHuBV1xd6VHFzpZFBaYWgzAqFNc/FnZtE8qmnLVq911jG
NEtJlZGRpp6LOxeJFKuZOsRj17EX8VNCVZoRE9wDTr86qf+W58Ep8eu+dGHdiU7ENbj/wyyY4i8D
1OyIbV6qtPIDCqYu/GstI7XSNqqvG3gUrITISi29epypi/3CCCYdujbFPar0C5ju9W5S5N6w541X
w0U4xTGmp9JiqK9NV7UZJlmWDEWQce9lkS4/Y6iiYOlHzN40YbS3MXtZqV/nN3WBwlNkKO0TuEe+
TV/77tjMws+5uCjhOaRl3YC69lot3aOaq0+1mu9BEF8hr2+Yoou3sUvSDxO1FdRKGshkd60QLwXT
5d5oDSprUpVgD+QM5VyhS/rXMo75nZL3rYN2HH7CgoX21dJAWyPC8EkPaYCNjz+8ztnlbewiBiLL
lMFEORUPhtfRw2AmP/xT6oITmy5VUDVb6msQ0NNkc2hcp76RjRu+82Hp5mgkCJvqiX2qqYn2tJ+m
OxHCjWeWOXETwGsxapSlwuT5kp54uRbP6KbGPwBzrf3aU6mLg0qifoFI94S/wKo+06MSCKIWP8/s
wqB0H0c2soiH27j8B0rP1xlUvTs/q3G8/jQXVkrb19d1VRigax+qmvvh8dL/EDiaZOMWgqtXWwTt
gXJ6DEXk+Yq7MKh52loqG8QINkGlIqDFc6c3rwpd6mKgxDipeS5wlebYggcN9DnV/7rReqmB8dQF
QUF4Vtqo6tSVYrZ/hwZDarKKisLTXlwYFPBhYd9EbXOVPPpI5KwyxVMvzn98vJPiCLyyspMa0Xwb
1ruIBjqLi66/Y+o37qqLgqpUMnbja+RHwbT0WG7Ddgrqhu5iAAeOXhbvkjmygcbVqgZ1JVHZoWO3
M+RuSfrW5zsBWkFFWfQj0qiQWKWzPq7toYNA8AdZttOd4s3rRr/xfLmkjiXJFQa3bHNlZGsPySvQ
etThiGANBjQL8XUsOi8VKxy2E7XFKyq7FcN4VFoQ8X4tk+YxkZFncuJyPAJFq5VqkIpPqn0w1f+g
W3/wO2PnoZ22Oij5HFeg7YvHwxQBERJ0+YvX4i44itk5hv4W0rZ8EGbHaZHsl3DxmkdJXYbHFBxJ
XYO2+zWntNkRMeh9wEavMlnqYqF0s6o0ybfqukT876ZdZ/A8pl5KmDx10VCkG4a64QMKK6AeOako
H86R0n6FFRcMZXkQR7qa1bXtc+Doh/SvkvWe5+lc2nUNk5kKUl3HZEgfF6ji7FdSLn7uxqV5rJQV
wqLveKXx8kdH5+oArUMvTgfsuXM/hSWbTQjSEtD1FeeS2+a5L9Pe89OdMvEKjcO2JxzPYG++JxSD
L8k9QZ3X2OsNJ/YvdctPafI4G04qVsHMgc8bsmFLydFuIbQ8hUj6kzYhvxNz/1uPeONXubgkuS0b
CfiiwE2hVMZlkWc1OJtOUz+Mj7GFLMZQLP+wNu2bXaSCCGM3os9QsO5PDQTlnqyg/AjxQfqQ2yrZ
hTEpnxkfoz1QbuOHFLR6IDLKwxOEX/jRDKQ65qh848nqIV6xp+s2HwpgDo9z2gJnkU45yWQ3RCcx
ziDMGKC7cIi29aUMdHO01WKiY7iYdtkBspF30DyfwSNboCfwqZa0SXbLEDTTvmzy4B3NN7DAQoLn
QMjrtK0EPexDM1Rtl83lJpIsKWP1iImfUENtr+P512gMm49QahvULkT983NC+/UZ/An0USQIdAgR
7TNIwvWdp+pGvuOCtsqNm7Wp8dSC7udK6bbXVt8J0W68tC5kC9N6PQ9Cq64BgDdHjjFviJMqcYiD
qbjT0Lv19a+2+5ONUtbbpZawUZpsa2Y78sW0w7L3ekRc4FaAqVSBk0LcLUS62xZmDvXctF6ggdQl
fWw6UCB1SDWvDfjTsxcSUS+yDZ66qK0p2cCytaKg2NcrOwEyDfFJWKdfNuIitcq1TQxUs1HBmXq9
S0AZfJiT3vhFBS5Wq7BT1bK2ra4RNXrHxvh9D06SO5HrLWtxQo44EKJCkRWhX1CceKrLHeotfhF9
4oK1QqpQm2sM+FPW/siq6Uk20BD2scTExWoRICjqOK5hicUKKeiAFC/pVESffr/6v+/cf91v4oK1
yNDErNUUmXFUCMBMrPoHumxsv0Ttkm1rTj7XTb/uhpaYBwZneNQzYeWuC1f+WOl5kfhJ/JSXgSVu
3ypWQUUwVSSv3JjqKcrpX72tpzsO4+1HLXFZKHmYsykC38S1CYICHe1kpWDTRsdp3w1xYjPaQTLT
89Re/eJPzilhzcyRXlTXpMyfTFw+Jwvxa50nLoAsZWqmrzI617nYagRbDdJTo/3Qe8l/IGSo8xAk
YNVVF/2SJUkfZVIvXr2mxEWQle0yxoUQEtRvjEBgBLBJNHC84qHEBZDJcp7RNod3MqkJd7kWeEWX
+V6udfOmOB5EQGEwVbZDiTxa+4+yWgBj70J2EGToX/GTZnpaoeb3rlkaiNY0Sj3rBINrYK/I7a6N
1fh+sTO7Y8tvuzPqws7kMCHILuLyslXhlc9fa0+wNXUhZ6lk+baC+viS82KPAc1vSRD7AdypCzgz
dRwC6hvUl26xH9My/x5NudfjQV20WS0CqjDoWF7aaq6zIUE1qCs9B/qpCzdr6CJ0q1oF7pSOvVuE
WQ5NmLdewQZ1EWeAUsVpXqbywitx5ZBCHbn69nv/fstOnAwkJwtr1CbkBdjNv/LAvmxh5JUKUxdu
1uK13gIp5QVb/ywCUmeiWfxePeoCzZpKmihvR3kpZGXgI2KdtUXlFfdSF2cGtHwogmYOzlEV/FkP
rM8wy+OXZ1MXZ1YMTbAWiMLObJVfaGEukfJD31EXXSZVGdWFqeh5sH31btHysWsYf/ayFBdf1kOm
hoO6sgQsub9C2hMCSn17r254wwxdfNmYL3Ekora4aFoue/TnSKYLL74qNE9ef+lPby3TRVRwoE3P
KpT5AXOa6w6ycnfy01tf7hTgNZs5uBl4cWlUsBwMzZMME2sf/fbcuZ3b0Cbbglt0hnzl8Bgn27Zv
LOj9/VZ36wMmmdVYhsl52KLuXTPr8USa1A9ihwLMr7velCs0WustOdtomXamilk2lpNfFZj+B2Nk
bFjPK1bvw7Te9eG2X7rSL4CiLsZohWBIKPianAMI72UV6Nnjdhj8dt3lUuwtOIdCDMOeZcDKax6w
PwM+dH7W6Cr6JkOouoSA2oCX1cfcsPmg4u3ehNjbOTtg67+eaFIqcMixnJ8x+BkdRcTKcyvjbm9a
NnmFaNTFGnVtGNRLSfh5WMZwH3Z0/ZRCeebz7w3+35Hm/yYz1AUbIUJDWFkqcbaip+LPKBTi46xS
kpWbDM9DCbJWzmb0Rrscst3asgmmtX5Ez2T6MMxx8X3ou0kdo3gs9rlS7BhX/fyHoDl5H3WJOEqI
P7+ETVo/THxLd2Ng5CPGFnSWb71f05664Jq4nMJo6ur4HLOmvSLtYu96w0E38/s9uuHPXMhUQAKq
A2C8ztGcf+2gBRH2xi8gcPm3QhRN2Gsscw5UuJ63pFt2BTLtO/fqlnU6/kYn6SJEt8RnMIg0GE3t
+AY1IRv+EQJm5xcYuHAstJ7kAlx+fB6HYv2WgH7yIFTZ3ymSv90Zoi4iyxACfvAm3c6SNekfdVcs
jxWcZ7HrxrRnO9JaECJhDv5etebtfJe6QCqw0I+T2br4PEOwcI+52/UBApr1HhAfedQIU/6+Y1Kv
R/DGtXOJtEi41UM1a36magynjyZKKmQ8FkLGibLNzjQz5IdZbD4WTUyi/bDEFGN4oRlxgr0FdDR9
xQZTG0ePvK6iLzJeik91vaYfTKB7k0XdxHAfG3Jl0zafkyWo9q9B7YeEqPJ9NQTFA1jC5k8KpC+P
o7ZlD3JmzS9iaV62Ci1tU5r6ASWZ1aosYVP4kK56hR5ioF8UM8GTUXyYs1iwKjNK9l8KWvlBiKlL
BaYHkArKLt/OGl3AQxzq5SDkvSzw1gmzXz02s5OVPa/5ucKtfgBZQnWMm8gcmtq2f/Ryre5Uc2/k
vtSFh5VrD+XhtMXTEKiWPLbN3O2RvxVhhvqfPMhB6S+gU+j+xgBHfKhp+U9I6ygL0dHKpJXtQw81
B68aAnUBU1UEsFohyxB0kNv3Hsw5Wd5ga+/Y8tum7EKmgs68IkotPUcj/3NpMtUPdzKxG2flQqZY
UNQVVwjeSQDkyaSl3REyA8S0RcnOktSL6pNTFz5Vo8knQ7RtcFQ12wX58KBF6KW3xqkL4eN90c1b
LcIz7pL40YokPwKcQv76/eYnb2++i+IbxxUUYmMYnWOVpp9RV1nOrOLNE2rx5tAXhTnObbKeRZTM
d7BHN15DF9pnybTyqe6ic1VH5BzBVPcJJgX9UiqXviwsuxUQiSY6d+gbn6XWYWZlmH78/W7d+nYH
6bEazsgaM3bW26J1ZsEwuivmhL78fnmW/AsjeMOvuyRmW9u3SlJJzobwsoh2ZbUBGgNABgsi4FtB
xkL+2OaJ999lnJpUQ5OkWsCGQKs5AOER9Hji3GZbjfegzXLa64o/FymiLrWzfThO5W5IOHpc2Wb6
FWiVQDAVfR7+vYLZsKwF+VGMXQrcBOmTcbtWvI6Lv0G4UKM0tRRTx8Ks3ZoK0mVA0RzsmtKHYo3i
4NATg8dimUZ5QiFWJIcS86Zfh7yzD1Fqn2i9VjIr9JpnUK2JyS6CVPgeTSuQ14UlHuB0wJjeqYOI
+JMC/+GHUJI82pMNNcZszOvyKNPwRyGD7Xv+SgOkxqHKOpIOX3KxQPq1UPxbky7j+67U5FgKvh3n
LW+qH2u/WkjOLlzl7y0oPr42SUKCB9DFKvVejD3MI+sR/TUwclkFWc3C7n0qa7vvAXzMwCCDM17r
KdnbMW6Q67LuSaJV+F1CazqrufoIKa7oKcXf0KC9OCw71Yf5ngd1tYNuVPMBnNGizKjtxLHFcT4T
0OBM1xSyAGaXxzp+r+Iifx/kQp7U2IRBNsoQ/HWbyvvTVi+0/RgAnW2yEiKRQQXauUQUnO5ZQ1+i
QpK/84j+4ADIn9tK2s9xmhQGEG5F5C7YEHqki4r3Tdv3exsN47FKir6GMEuQy5MQID20U99+bntF
kx1V5SIvtkzpeEK7lJL3abDU+UM5zd18qmy+sJfOtJ04BEbj34+APy67KY10vZsEb06d5OEjDsDg
K3UlmHls5wLkNe2M6s+QSQFu0c95AXDBRfR1upYHuE1TDbtAq0Q/ha+S7Jg9MdNuswV5llAljXYK
U1/HvDAN0MsjQJHBfujB3fw4gNK6fK+X0R4l7P1JrXY+jqztn2YjWrHXvWRZjKRE77VqbPsBqqOK
HOO+E+SoU8r4sYqX1Ob7ttlQE8iGKjDtey2CMXkXd3lXftZdx8l7k4TbwLMckSPZ6VLXHVoAY6eC
BxQP6aZ3Us91dOYRQI5HuvazPWLIt2D/m4ZJbs9BrhP5IDmYX77SCQor4RMzjM5dRqNkm7K6nSb9
RClR7GlZ21b+LbcilE+h7PGjDfYk/gBFaRJkKw4jPpYy1vyIVmyanGYNdZKdJlBYHbMWxMoYJOnX
NHmHUnxafAO2kNljvsXgDkoM/sF+awwaMdm8REP+IZ9AGnCsxcLnY9m1kfyn5rqvqgzJ2VS8bxkM
8SEZITt9NqatWhQEG7B8H9tiHKt3w7ZV03OdjMWhskGOGZCu6CaR9ek88y+KMdZ+69a4bj8kEdRq
D5IkuJ7ot7fstGnIKf+oaBlMmAidZfekoyUoHlkDuoh9WFZV+Tjwsh3+Yamt2LuEQGLkW23TJTkx
FsvgpQCcDwGk6SHLfFjaikW7RMxt/hn/So/PbRdvRGQzCxKolAnSjw+gheTjIWp6oj8pES3jOxHC
rkFd3ATi0EGKsf3CQ6QiyDRVCTvGqFX60NZg9n8H7dehPKVV1XRfyQbRs3dr1PZFuJvQBB+LrOMD
448CNAn6u80rKK/tTDjThyoEf8pJLc1aXFptthBg2xSRe9Yli9oel7QB3HSHZqOR+4EsoLbL2jEM
pi8aQIHh2I5dy54ovNEaH4w0eXWuAafNv0wR52Ap4hoDOpmGRk1UZBj36/Krgq9oHhf8TdUHWw7G
HPI072M0DvNYfdP52otzOU3xUVpAIR7UjJ/f620z+QGMpUn3IacGDN1ZFQJ0fEIYs87NPtYTUScM
RcpFH7c06fUTcFPAiwccCipDVtRjwx/wEInlKUylHB5nM876H1Fzyk/UYHwzkyDXKLLecmv30LpR
4ffNTsH40IQg2Ksya8W0ZryMg33RhzIA0qsx3fg/Q8VCnrXSta4yeBpZgAsrJF2BMhVHGalX/+fo
OpbsxrXYF6mKCgzaKtzQOU07bFRtu5tUFimKFPX1D/12M+Ma232vROIAOEDekaNAuwMuqJyObfMH
28Y+euE6jrebCelB+zkbBy7u4j524m83J3H8n4V7cjp1LLXNzzQ2PrkfOTo/X7IOD+mXSyLHrwpb
N5oUS5TE2R/0lVhzSY8sIrfr5HZ4PAN++ZM7B1NQkbokNT940q7xaUZo7X7fW8L2O4+eSaOKwUnR
f2x2a/IHEQ+r+rXjRXCqyLhfm/9EaJvo1DUevpqEh13etek8RqVOQ0xVNSZZinjAyEfn3mya3vpe
0/YD3FEyaETXurhbq6ZNcvAsBJcJ+XuojbQV/qCx76vvlwN6coN0YPjbkikxhMN7HNP+rk3iY2rL
A6kh7t+Bgsb+o0Odj/1AxVHEMZ6FLvwHA0Kv3tLZ+f5zG9o0zBUcxmyjJ9am4JNqa5dY3CHlbjTP
SReRVV1GZPYJX2Lf1eoLumr2VF6WvGnD5zj4CddDS9OsqbGcmo+ofBnYQtHzfYwtZQhvxmZ0Vthk
idxdIjSMLFOOIk3ctk2zIqyXGWtoXLd5YGKtVDrROTvDomy3X2uLsB969ofGgjXKH4hpf3cb1TaU
bHN6q0co59lWiDBJx+BIjyPhChu3+7kZxLz25yZlTMZVy3IRTTeg57f0OXEIOPRluudMf3TjtC1L
kfaxam9m9R18VWZtPIxHMQjP+xu6u+VglXB24qrM820i526K+qVHol7a0SuCMEN/4dEUuy9KFsbP
Pmmj5axAPYmKwiLuy5WPHQDT3q6Ktqd45o0cIMo4NtWsc0c4D8z3ya+oUdNa75vIvrqDT/EnRwFh
f8GaHhS5JEtQEd5OT0m0U1KwPu6y8wC4IW5zmRAUK0ZU7OFCjzi9EUjmRlGM92N/akzkyH9T2suj
ZnnU0O4sk72P7sIaufivGBNyybI4686C4v6ukRK+UlfmcJnK+1aROLmf94A8oxIsXVIxp33zJEc5
YbN9dE5/rHsartFmplr6DZG6y4YURoecg3MOGGV+b9Myxjf4kdNVXE2fe50XatpzXotUdLktDnj8
pqsHssSp0aLauciR0vksaJxPugCq8tl0Dr1Nkpf4QENwdEo50fvNCF9U9xzFK41vM5okgGt4dWPk
iPB0ytUfGaXaXETLb2KRzVeVIAQLJ2w+//JLjgQ1vR59W3U8JOJK49UI/No6RWsRgYVr//Shafb6
cChNugGyZulPa3BzPXYzLNsvzXKQ/uqswAPI9v5b2LAdteN5N5HG30T0MKJd8P3t/TM8l+tNto7t
P4hOuAy75rjImfovzle1rYV3k1vgumum7Y4vKnSPaYg6+hh2kLuvIQ1LuCwbdHFVuEFRRGijkS+c
5qZf5888jiP6XU6PFrhsg+3ulaJQWbw2cjTN3w5/V+CdnvND/YajN2Kk3NH6wx6PMe/mGYTNYAl+
MsKmQpGhvW3TNQt4f83q9rgEY9uGYiYZl1cBfvsEC59G4Xvjlvac9I6vOCv2vnts2CYjIMqBnDWL
lrLNR2Pb2gmRmDfKiHZxSbDREL1us24XX0OYaOhyGYZuOOdc4Kq2vBG5Kk0+RSnA2UH5vwYxcaku
mcNe4ANznrbXZD/oXCTI4j4fY9a98m6UC6A+xxx3mrs5gyXMk42M95kw06KKvhNoMkyafpjjYmNh
Y7ifI5Os+OIi2R33SFVV21x2SwgF/nvk0nKgantecUHg+NN+b8xeyLWdqjSgNOYfbUL0zI4M0/u3
m/J2Aky3B060xBzg61Av+YanFhmtHNGb/roKgOiCuDGQh9hqATG2wS6rvGNMTBkgg5vFVuM3Hi49
whb2N5QG5n6/13m86Cc/o66wGrZhIM8ACi2pj9AHK0/RSBh/2XKgldNk2CaeTb4of8Y2XHOXCbtC
tKbyDMgl+6XISJ+PZ9MCljwegIEjjLp4rubaIGJz1VdHZ7poIOpvfk/FLrpH56J2X6vvLP/jEQfx
7lkiPjGc4jA75WFEGLJLmn2rlszQf4Hl6NSClHiyK/JwmtKIRmZTicMndaHuPHxv+pxtYET1VY7L
rGsM+HkvqmyD2+dNLUp6W0GRtVpWUXaIFG0Fm0m2J5qvPnnKmIp+tdoLVLBJTAaiTMPU9uIdkzEy
T9DoISckCPkMlsOyi+CpRrIVqNWMViqbLALGbG7v1Z6SjzVlWi3l3kVd0lSJW6KYF2NHTfZTx1nk
4UlHdkFf9Idv3L3efYe6JtsAyW6Qu8iQ1Osum+W3aBfh6x5vBH35tixtN7nmng4lJB9bdRpOwiJb
xTwUI1Zyj3KZkNybYNxdBvcxpzSOz0EkDbQzvkcmeschOzKD2TXqQ32oGImGRW6SPaOFXhD+eGa9
ouo+7CZNL37LxfbpBGJfFDy+I+SW9YAyQV9XdPiZuxHRnUmOpMINN2lD0oKbfsb1CI7ghg1DX2IC
WuJa+I1WUyrTpDI92X+1XkRnniTZ47SFKKqiHf8O7j391CNPlpNF/MQ9nhV2m4k+hwhlQ1Rat6TX
MQ3urUOB1uuGTdi9QOZajnENRKYtYqhFoSCINJrzN2R475AhpuUTxdqpB7UOy4k2+1HsMmfPAsVx
Z0ASROXFGAvPLU7aphqPrC1W3z+tqcEJvzdHetPOo7nF27XG5XzsPYju/Lj2iP8omYXtekHO8IUS
C4CyG1pEQYxlE0lz7hYnq5geK9qIaXPmsvE3XYsDSsRuLpdxpvdxDMImVksHwBbYh8gag4T+g9R8
NXGB3EBUbKHLq6Rync/OZcuv1a04tJB+VnUNj2vkZTFAhIkXqfA/4MPuMZZlAE4WI/cxrKRGIe1R
wDp8lL1lvhBzloPmB+FhO/aeKiQ32CbdSxwUTR2BP0nwGUTNyfbEYGKa7TVE+1+bLQyoEa5vfD34
+7Rzv8O2tTb4/GUSryUMyvpWACJgCsi2L61Z/N8y4PjI2sj9GubVlzoz7ImZpfsPnvXmOkrT3HRC
TzhPsPmURpphPz3G4n6bImEmZqOspw7dWehY0dHFo3axCroDpENph/29hU4US5N3tx18Im+oTofa
xFJ5QinueOkXgMCiG/cjK2k0NggWxNiMXkVx1s6yW7hN5qWgOBrOcnaMFDxNrar3JhMjIrbo/ifT
BgAYw232pPu5xfiPvb5PVJCTy5pF4SVTzXCeJXd9yaYDH5psaSU7Teoh1cvfyXlxuzG2vsp9SfDk
Jy3EFGzTFAoPw0lTiWzwbskutJNjjUBvPOhmnC5DawI6fXPrT2Oke1UQ3ahPOcCs1uWp/Dl/J2Ek
aFgf61TF8/swNXtA6Em3spuWzP2pHS3bqhhLI69UyuV5yQb60cRL++XkHj0ZzwDMciH+O+YoSu9T
JtSjM1Nz9YnKo2KfO18NyI9SRUAT1Rkr8v2HxTmoL+wAzVV1SjbnjqKUqcyWAZv5R9uES5PHUtUz
iSJfcNJ3cbXMMwW5tbpgQB1121T1uL7q5mhC/Gsdd9zLRTsEchtn/LDvCbWe3+bURW09YI5Za0zr
WVasKGR6SA8u79OY9VvtQeSBRBrDX0LC+IvBb3DPIgTS4bvDiIix0oFPwD0Z1ZYL84qkN+SQmg11
LF9N2/VLSYChHmSX7KySrc1UwftjfZIxIKY9uu0mbMlgiikWWj5ADYO5HJ2WUta9zeQjstinvDqk
/h5HBuCLUuCq/2Bs51f4/OZTwiLz1VhiDnCevrlZRKo4VllRiF7i6ehkOZB568okabPHlHu8Rt6N
ZKl4TLHrNpjI01OyU24Kw/Mc4bUrX8YKu5MpVrg5br8adan6OzgdXeQRSrKfVaJXdh8ZK/4R3sIy
zXoDQBtjRfoXWTKOpxgKAKlhiAFM4fhW53oQwf4Gxlt/NEfefM7apLSIRSSTkvkM0Fhtk0tuth1T
Zhlcjg1oQFfys53RvodDIf4wWvlPA1nuyYstIOWA9HgmI3/Ye+9zduOVVH/ZYOkfQDb+YyIjx0wm
JxfdBiS0f6kG+K1A0EDoKgmc9OCOVR1ltqf5bSzXBIe5XZOX3gK9FQTPvyoON8jbBAgExuZuStZT
s6/HdJJr5uYrQ1fjjY6/KRCOPywv8FtMFrhzBKkxaDWUKfzf/EcrZDZUkiKpqUjo2tNy89rND5ai
120s+EL64wmJGTjZRIbz7+k4tib6uQPV3VCz27pHAB+rDrKDcUU+U5/XMHjYV0Q5IumfZLugqMtp
ZP58QGu9gPHAbIZDkTQghtA1dqctIbrkU4guvNE4L9SsWfJDySV/PJJ9fptjJJ9VB7cwpGZoJTIV
msTWY8N1sK/6dWDZ8ddahMXtBLbfOgrj9JLaLPodzSNW1o2w7e2mU8A/qrN+vQTftu/saFNXEcyz
zx6Bn5/d0Q/9BRa7YyvNDmrvxMYRVdghGcZfQ4j4Y7666WHhTSvqBm2ApgZnwVw5YQaRN7AEh+2C
/yO/SWAxms4pj1lXZczM+J5Iq2W5C2KWmrFkEKUiXGHmgOfDVtZk6XPuA75Q/N5YHuVqOh7JiBjC
YsZlgcKRdMeVNSPQc7r1svMfLV1XU+gwQM9gOhNnkhkLAiUEgPBs9Vn87trec5CzUlUqCdFRo/tS
zjftAS9w0cOqkVzxuUlW09R2V5RYJzd+sjG5JvjoPqLNg3ofAEzusccM3NmQZQ1X3vdzdp3yjP80
G/bSnzhrk6nY+mPCC4GbjekryAPV14aDILsc0e5YmW2juG3UHgi86hzXEIJtXfwI7BUspgRnVSnc
TlqMcJ3zVaPT7/s3aeY8v0gr+x9ZS9SCnahYRc88xEkoAdDn/YwacuTI94HHT5ubuo/eHhikaRtA
Z06ASdBW4iz+OygOBIKkx1XWsV30VBJj0u0+Ixm1mGkd2SssH/PHpYvcH2O3Fili/ZzXmPBArKB+
aBlQVqWGD8TcpBU/tg6LWCKgP3diQAYGg9l8ErlXZ4OgFl70LY3+IiCH34OREOwcUh2u0EDG7m+6
GPLijBwxC5lmvFvINuonrlJyBQX5pLAB+hhLctwgvQ6f7Iz0lKUwScNBNk6jSs8TIgF6lFBs8teS
DwFZLWjrvX5vSGZl0u7yfCRI2f9pUZpQE70aAPzZ3y1Zl2FK9/ukK7pTSc4Rj5cfelnRwAfUa+Ya
/VnbctbB9biSURo5F0ufiHoGUZkX4xx3/MVlarlPYtHZYgWyHIssHe2LmoYZpGTix/McD8c/lW5Q
hQeFENqHJXHG1nnuJhiDNI5+sLwC6IK20yqBnyKANZJoBOgXlraZQi3gMbs6yfK8u/SMCFaCHU2R
Ypap0VcTYW1eekloxVbPoHkEFmZs34GxKWLicaKm2ZQ/UBHtZZSJ9u+e9r3DjNESd+qImbHKhaSO
syZBnlgy5V0R5ehrweSAoMBCqnm012Nagq6mGYvJBRqL57EaNSxsiJlf+ivfUvYI3ppW3ZDKB9Fk
eE6Slr8zm4CvEhhzEaHTNuO7jCzCPvo9HwD1uvz/1WFZ11cUcuP3jwITSOFzrFUXPk7tOZ2mgxTj
mg71Tun4C8Wy9pT4DUO/WkfoLC43L5uZw29KNkorPkJAKL0B5K63tsVJAHe5IE8KCfhvw4Ea92Jt
lv4l6lEZ9aAFKm8wrCN/oJohTYQa/ag72FFYlLElvYPFLfHicWyXL0i4LyClhZdZ6rBV4PRxDyQb
+L8C+zSLvRI58A+Zq376OtIFhaIYL8EWkGXGhzTNTt42Ju2ScpqyCX7cRkXHk8aOQX82c+Q0ELLN
7+DVt0/NJhtVs6kVAnuGKwbRnef9UZpGy5e9OzJXhoM3b1DWzOcS84Bily7uLnSIuzPuedxMUo83
I3ix/ZRiavxWFpx6bD2eqcLIMNBbZJCp9Sa0nC0Q1MAzXDaZj3s9YF3kQ4PsruXctD99xtwvxNaG
fwGDzQ0IeDx1adjf9iFOUkBVcYhT3+jsccNoc8Wr1foqpJkeysmgihPTzcDTmwFepfUtnjPLzmyc
h+X6bZEPJcQB/zBl8AXcQsCa8t9hP2KocQboGweGGT+XxYS/5lCJPHni4rdOQh2TrY6vcC6w283H
zT8MPHQ970fTAqFDjPm0zOApkGKPYZ9JFw5hmGnMvc0c7igD8eeatX0T3j8mDc2qkWa9uwAgfEdD
BAVMoe2/fN5Xdy8baIT1xORx26MC8yp0au6sH+lZEXEsJWg5RcH5ovGp0s24X2d80SBIkfV7HfmK
Cw5orl2Lcc8MaAfQpSiaxKLEGfb65J/SEFUKF0GcsVgo/XI9+GIc9a4vZtk272HQO8fjtfK5kpFx
OHi8tvc02tuvMcsBgmlHOEXfQwaVhcvW3y920vNltqJ/3SNknZVpJv7bcbXhMl6PFgTmnkEI1mK6
acY8fglRihRHFZHaLclcxwRaGWJJCA66FMgwFYrXaULkzbFs08mn+ONjYtVpbWdwfnmPS2aEyFNM
XKgTaOFFIhfBtRo5mrN+6fsckxiiQCG9G9LcL+0MyOv63X64rtdVg7gY3CrRMBaLSI5T067rLTQr
iaJllycXzyf3zpEKNJTW4AzBxgm/9yNfLmlopgzaTsseMYFB74ZoVk4DNSABGpn+WofWnewo5TOc
A6KyjPtqX6j/sUVrqBJIzi+aR8PjiEqXEjTnfFG8id7xtsMuSpDzX4ANi89bY0iNPtwde8StPA/p
1uMNahuMJQKlbeU4tngvx2MChAvY92BefcSxnlD9KWaMbu32YEb4PUUD3FvGkLYuyQoOgBjZ3m/p
lBSgRHeMnHa9pzuSZwq0cCEXGvlPVRj1i4MrpErSyZZ05/SCnvH9ksUQY6cphDsMGwHr0kP05GjU
XmBJotdhmMUJe8vHmclpuLMD2tQn3f2dUrWV+F8tYIJp2mKb+9gXYW5DNed7/tR3lLz7dk4qCJPk
EaQuAgDaMf6Lhz2tjkzNZZq6pqn2mUDlkIks5lSRopmOpm56RN2lEpxhOhJ5WdtYVUjDW3GKR9EH
7GYNCM32A3uG4xnVruLkBPxYeC6yf5w08abqIwU9WHWMD8+Kt/YERhqyaLPvVWr4duY28KhoG/dn
cxGomW47rnrO/gFwf2rp2YumLFQbm8jD3kGz8uDp3wiCNM6QfZOqjfb8KnITPaxef7BlXupeK6gr
ssnRQgppDyNIh9uy49kbmIUV0TymvyG0USeYDjUu8tB9JpmdL+Ah2fNg7NvKh/Z9IAzVcRswADaU
1qY4mr6/RbqreImHlleHAR9xipAIU/TKIP5hxpJ2ESwnVTPFfzlcOfg8Ha2O3Izwr6jAeD0dpjcl
nCxTkXvqfKngnlC47LG6UOketia9W/m0R+2vpBtN/KH8lO79TczJxLJaon+y3NShxvTs7YaLsGcR
9JgnHToi78ZtTdLoFBhWq8BKWSsPihcAHeo/3JHv0wWwLeyvoFK7GWJVMFn+n1pd9pf2YVaPCGvg
up5jlLl/IU/1sH2xY6d1qdSqdHJ/5Ih8/hCtJvMNPu5u+EsTOAkgc5tFPSaIs0/vDjP2VSbdmPwI
aXzom6SPR8iNqfVKv+RYKTO49lyMW5IMOvb/5ZtR+lNEnulQTEsbG9h58QtAG2RqfYGE7E2VW9ZJ
cLohzn9j5x4YOuNCPkD+7OPauKnBg++Grk64tW/Kb+1Y+FWYqG6c7kIJUpcDWmYW1nHciCjChYd0
mRP1EXSfQfNqoowND0g00O8YKBdgpAHHzVi2wxHeCfLLzXPeCq9OKa5GUuaDXu5BqiSwM/RNv3w5
uPemt6WjYXqJUUpgyrzFxb+jocSbrmjxsnZ387rosczj7Ggxd0LGygpcy9P0OFmL9dBdIg5vKPoA
wrocfGwgNaQZLDM3eZ5m4S6P50b+tNEcxCPQFmnfg6fHUhxbtvj3dtJ4mJIE0lNcp8EnvyC8ivip
B8kiv5Sw09fG4cSu0xlG9bZylAhMszMYhutstjgtwTQd0ROgj5X1KlT0lns8JW1hsl5pAmNCy/um
kJoibE1GWzuhdc624I0tdUg7LIUS2/5qFcSZql3heooKPsPoCy/tbPcRsi9pyPYV+wUOvhp63pzR
ux1xG1uxsgbWB9z71tToV462nz2NJv+Zg1ISSREis5sJeEzlai81rnVwyrieWoh/677IH2kXQREv
rUxFdB0XtYqx6hbYzW4GLKg3PcR4FCLc54GO8QV+HxOuyDhdx7ni64g84nU3e37mqhOLvqLiSgIW
oRj4+J25bZQl9qixuSuRMZwDGI859/8pUFvp847ahkVX+8o31hQWYUKAvyw+6APKRvINonUChwbJ
8Am5gjYwDCwFNpr3uzVOeTreYibFtFtMyRTkPxoopVhKd6w9YP9RMyiLW1Qxydmc9taBA9uIZMO9
hh42/IWANR0/VhxY9KuLLYEwydrBt+RCsAaajcAKHF45aFs9fvbKJmMr4vqI2TRhdlI2sl7C/hCB
bTiP+DLlcMV5ggEOVXxzcvwk0vGlSlcr2v4FYkHwaF8nCR9JJdDncfxhsWT7x8A31UPhDmz4s4MR
2PSpTVOpTotod72Ua0IPfS8PCNjIxGaOVDvogfF8SJenL8uBPkQI8M7qEnqoxGR04EfAUmiH/YTC
w1L2Bb6/5zXevkG4Sthg7uFKH6b7mGI0m0+4S7lAO/FGMZ+EFOcEPulxWP7gZe6ye2KTVhfapx5p
IJ1VePt71MiWLsYm8L7a/Esq0n444J/dQudSVKwl2j3zUZ6XTB7DS8NWXNcHQdUWDhPWXSFujfS1
F+3WPHoyOHsfLXCn3nTdYk9xs5qxgmed1h0eN2ATp8U/lXd9Xuxpp/GKSsAKQEZto/cRZ/Zc4+cf
trqFNXqoYEtK65iRY3toMhA6H1QebPkNx1fyT6f7IUAtQEAFre1FdkchUmPmgLSRnhtmYLiK53x4
EUubo+VsZ4SxCvGaibkH1Tj8VDDZbI85xotQQhjl+l7NqEc+hRTvb73kEIGLdNuRB1dqlXD67mfr
0zqPyb4WmB+OxzDP/pgLhwWPo+w68K9PEVwv9ASJGeUxXRpoACDZ9a1O9LaXTTM0iPs9QGEVRAV0
+uDlwTbnnCDCR0Y++0E8I/sHQQV3jBwYDOQgR11435PYGYBjaqZfLs7ns/VwrKWS8WueWtB+FN7S
MukHlBCJhOBVApHR4UVvEcJS5FiZKrFaLo5qnuECKOihOGL+8QAkb01PwRItQzQgJb8bntZMaPa4
Au0CtCi77VALu/Gm71t+XJkbzBX2dfaX5jtRNQwb5GfCuHuV+GbXUnkdkBowMrhBOTEvBh4B/o+B
m//TNHhbLns/+anCtgGYQU4ABa8c6nt2A1OCe87aLIDkHyeBQihK3IPvo66/7Xo1A22k4/aRLXm6
P5A9X35Dy9v/jQ0f+zJfGpUV85ZlUPUk9kQiuFdLnzdOlJ3r1IiLA20voBnxjxuQMKQmfFmyaI9o
uF8GwepJju5MBd875OF70BDk+0WekxxqSFjMb+XtgZ0ryOm4K9wiOajQpH9PVjd/DhAK/81ezsfr
kVH9O0RYO3juUNfU3BrTRwZFIpHLTw0UclPDOHksVT6tI4CJT9X0QEPr8di2IFFO2PnqohcGfweW
vY7e/IEk9+0z/qbrsZK/zxsY/R1xBBC9JTENlBjZpaVvNzjgaEiR+Cdikfa4UClpHkHgYtergN+1
X7/QfyXjWsHKArBF8i3vq4mGMT5Hi4mSn2RuZv2Ot4ojvmsMILi8RsnpYw4a2xT44kb+ueZL/6eN
Zx3jGTo2deKHX9gtPGS4qtsVe18sRyBveURxcoFBqUPgkQKxYNd5eXYs0SA3DawK7ZNEGKd8AVHF
XkDB9vIfWzFTIC/Z/ZwnGz1jxXSfyhgpaCNWprYVZ3+0DdGLxNn1nDW75Eh0clTUbFc9bKdcR1l7
64clHX702TLhuJQqohePAYxfcgHK6MQZ6JETHF7tVkniYVEZg8DuDnIG4fHhQ0fCq8av7qZAJ06G
c4lnkwhrjYYEaqpUIqzpbdxB7u7nIRmPtOqxuPckLZoO6gyuJDxXx+jHUqFIF/SsT3IYVwrqZj4/
qtCr5vdAh47egRByjSjZ0oisAIl06DrVjNN7IQGNH9GfZa7j3KYZRGijcS5tXb7eWBH827IeGoXI
NFlVkesRqsMMifM8hk1e+YiT/uLCtnoURsLAB4ED59DtElY0tMM+SvpXpMhPMLVPWcCPJxcQlT/p
sc1ZjRipDH8N552p/NHip2DtmF/Z1kyv+e75G0Gg/g9Ejbi8ROUcib7Cvij8M52az8Sm5rcgjs+n
HQqWKxTa6WQ9HKCOywiwjP1NcPZFqthytUUvwjN61G5Uq37PsNkfnYZ9ss2/CTCD/zgW6p6NTIbb
CFDnZV2EhgelN/i+hoYGaAzbxgsSZR0ysgQPK576bZi0esr0NJBHF8OHejc0NrpbRjhacHNO4WGJ
AKvgzu4QSaOtgqYC5ycWrkY1DDXlkUIOwGAPCrU8lunbBN/cdY4tk0/TaFTpMSUUC4ZpV3jK8ouZ
4O90U6R/ouJozYtBJupxiYeIPFGciqo6Ojv/wmQiYQDQGVDXDBJnuu/HwSCvC61LA3xLfadKJOPv
OMSmJG8KeB4TnFFCHb+QtjmXsC2v27ddPnka1pXI59F1Zn4VKB3trkYN+hv741VB4k0Keim4lL7s
zLbwXicw+J0V0P9oC96EA94XcJWv/+PsvJYbR5au+0QVAVcwtwRBJ1Jeakk3CLWDd1XwT/8vztUc
xXf+E6HLiZlRqwmiKjP32jvpSIIm6pQ1EldUy0vSxt0xoF4AtCCwy36EaJmdLc2W1q9raYFXepNb
lc9ZGxt1lCUzxI6JBsNEcIp1cmuwM/OuMA2CXDK70MUumeLKP9TtKLMzEF/OgHjs+vgvkkLevxP4
2zbPMXus5YZCqucJrJW+xAxknR0MfO8zehwH/qXum26vAOVTLiI0pkPQ9ON0LCF7H/PBKqxda7Vx
uUUaJnrXXGOk7lQAY17zrplpsveC3nxjN5YxPa5i4GvfFknf45Lg5pMXBG7+EnVmASrmvFU45aV2
NzXpZ93FHue0OjjFmq4ILD0sJzPyda8bUe1KGJ9jN3FUbHL8FmNIodrfavZyn5SvYYKaJnkIPN2c
+tFiA3AgXGggsUBPKbQWGUk2sF4S9K+wGQTbPjsV2/YbFcXihp5wGvvorHL9m7e8Rc/TWmaXcra6
D43lJCEyhy1sIe36tFz6npULG8HV0ROZStb3vl0MM78ZUIemqCIX6DipDAKh7xrvXsaroOIe7IHM
ujb7qQK33Xtzb+BP6u3ZOIDwS7ULptXLQzgOgiLr65TnxCyTyDgjTte9w9LV8Y8fSOmFzjiZdThk
fX0EQ1CPXSOclHpzcZZgKxuurhAMbErvx2GFQuBN7GnVPOMv6EQVVn1jFRF/eOcgN3SufWN3og2O
uupUucUOxg6+uKAH/8W3evhI1qWP4LywIzhu3KioNSt6e6esrHFnJbqlIBTznexGf5cnebGE4zAo
xpMmh9W26Yx+363kDVJhFdEoi+ksHbPa4ZgctjPl3XlImGs2eA4+pqDJ+UK2xWmI17bZOrqv7s08
bqt9mS3FHdJIdUjNubrrRGZHnGUWmuO8jDtFLbTJgzU4yDZf7vmU+yGiJCTITLKnoQ/pcKFL7TbZ
DQl6wUPLZUPKMOYq58mY2WPkBO2wBalgF+mcDMCqjgogupvCU4wF14n7QmsHTaRRF0euybtsndl6
yZXZm85+wkVkvSmVZ9MN+ffl2dKGfLJS1/8RQ74lIR6jeNz4ApHYw7yqN6rKrT8zdNS6MYJxuqSy
mQ6lXQDBVCsCba2uY4OirG7KavATPntl/7Kbwm12iKt4B5C3yyoc63JMj8kKP1GZVtIejFgGNiWB
1VPBJs6ZJ0YZMCtSNiktu1NMuNxtzHZmXq/WEf1O4s65m9Olv/BD3sC2CDYhiGB9wnuIqbXwVUE2
UjoYh1VCGxFdWIgmVPBy694jyOzGX3VyTCYxb1rarwP4uH5qCmXHzJTccXn0/JpBw+omdrMplCeW
W4BZuHCKPvHijjZy+KTG612/NnsTF3S/R+ha5qjmSjT+GKxEmDYxpFMRMpiAMZxsu1y3PX3ucsdc
GFiNg6WTbSRWs5puq8Hkrlgx9jT72agdse1QR9NHxCV2Ow0ioLHYIO51FJa5EYjgFJMQr4B9Srqj
AOJI3nj9gEK6cEEfOAYBs/q6jWkwp2a8p593PoNWu1iOnDGdWW7tJK8ucNvJ8ER3LwfRO0RAqsa8
pdwc4q3ZgMj/MLJCMBY0hB9500y1zJfWP3R8J6jbKLDTUNI+IouZ7DTbYuoalk3luY26X+spjRnm
zWbH5FsnMUQHbO0Tlco48P9mCZaMsqmfiQr1xGlq6fgiHZjdi+M085YDJXlWIz4dRoMDaxSybA1c
1sghSaUbOG0OAsaJnOIGIsCt7ZsUXajyY8QzNj8NGpMoHRwpd1yVsAoJ2BCaV0ElvVFTAXkyLRC2
l5GC1Q25TWd9roEq8p0JBLLcm0OnTUSTagh213PYXzfIkoa/kSUUQ4iXxEyjZM1d936a8YZvWred
3bugkt56B8iXTke4CGfZLAZv1SXnVa1Ooye1c1iSNqP3M+bJ2QdNbKZ/LCwHFjVKxqgjRXCdNkYR
++9B4zvuPZuASSdzG5FaOI2aMtm6qcFavWGOC5fIOgwioWp7bCabDvate1h67l6O/qQEwgrLiu9T
qLlAECOGuIfmDBcb2PYcDB2bGCDBs0q88N+OznHGdszyXts/V6pp4gtL2Mo4muo5ebWHOv3EHsa4
20nl5G2VWiTj28Bx/OEVNdapb6rJQ/RhTAm2Cc7awWXbnd61Bh30ZsQyZTFXhQHYFtDxDIu0frEw
7bS7SnuZsa99b/yTpG2wS91Vt4fepl/YsLx12XlQnwnqzDDcdk0/VLt1XHz1WJNBL4BesiQNNnHa
Kha1BHXxSyDi69s6TXwdOU6w7F1PTMtmaspUbPKry4B6uUp2S5xlmEcwK4fu7Pq/4cycxy5us3Pa
eCigrCajs/WnDNhkXftlpygl5hCXjNE+o9vy0YvEM5jCV7WVb5JytOPD0LRVfGuL1bi6PfvaBihn
iYm4OOu01O/NpLO7uq69hUXGrnyWLStS6dENPz9bEtfkZdKIE3+SwsPntdap96SuGBcCHRryyWGi
Xe2sXK7IUWJeL3yRTCrpYloPWsv4vlxBK58qGvZ7h0sXhgBf3TaWel7PVp4V3s5H5v6g2OrN0Ko5
RbMNnPP6w+hloPACKshrf7FHRv1D5mwKa5V8cZruXQddvVUoP3/cxFgoVQJUGzFO6Y900vUzbzPC
pYytw4DK+6vL5Po0z9I9W7Vefy6EmO7IRMrPnuG5n24M04D6AGCYqfwXQResMyktuWC6lvNZAObp
cFDdjOqXqLcKQwOtaTt4txXOUG4I7k6TtFqciQUjcs/q2/cgcwVyWrm+AjHOdyvq47EUHt7BKg6y
KJ8XeSPmJrs1y5HOeI0F0y+vIxqHVszyIMyTYdeZ1rgHHek/4MrE3ZRmKOyQmDcYS7sgwtBW/waN
MkIcM0zr9SSe/XRSj83Szp8uFo+ziVnlfvbmU8EXaU+t1D0ZY8fdZXhq2AOfJyd/VOrYCAu6WhTU
mMR/GZEpx1/MJXDj6DQ/Q4XhArNm85zUgXwHHG5J8ZmD68VYAeWwnKU5rok0DtZULxePUxjgpGp+
NAlQreCJ/ErHrPlbly5mlrkXzzPU0CN5BtO5GOfh6ACBnG07V78JURVHhn3TkR9FZ0NZnV58twjO
yXgl+nRslpCEJjZPRV1cjq3acpL5DB7NOkEMM5YIzRQVEiBbMh6bYW6CHG0SFz0umGRw20cymeYR
BMwX3YbWs3qwLABHOYk6svpseqvGipErw6002C6jSg86nXvaYoWor3KavtF2sm3rVRZXqgF0yvJc
TeaNZMIdJiW75Bl5qQEG0OuSixYdKIKKmzI0CvNTF544Jl4en2J/9t5n4dgM5Xx5QQPpfy65GIA2
jPx1Mj1Ul2Gyzggs01GM63CDEabexoHyo8QK8lM7iGwrclazI4vW59w35k1P5Xt1H5p7m+bVX+15
h0Hq04OvPZAqPR5oZu1Pv2v7G73K5oGhIdNXW1Nrk1wXitYbS+QWw+HIy8QeNrbAmmAEuxkTZrZx
4/XXauI0yzGD/3D7Wv1McNA8II1jeJ4QKltRjvtKND03JF8j6GM1bBlgWTpcam995fsLtNI1/kuM
vlVsrdFI/i5FLSKEAHpWNGsiY3H8bfwhNnqqUqO+6KWQZihtx3xKhOxmpHmjOi1J0dJI57N1oQsz
Ti2CJ5fNLNB8OY+2dQ3PDFeQydd0Yfdc0Q1JtqmZfmKVn6ggrFVvC2sAAmKqsjz1Ymj9nVMs5Q/f
dZjCMoKL6Idg5bxR5/cwYUx1GBSI49IG1aGx0QD9rME4xBldb6j8iy2eu+GXW7vZG/4MjejhTQSN
OcWlTdLqMdCL2zxUDi6CNG2rN12zS3cTLKS1bNLe8Wlw8EXjqCshiixWILWFDcIFWLYvZZ6fhipm
7B3b/YwGOC+nrHWMGxzaai/QXqqI2rd4nikK4f9wuWHGECUK40SxYLX2DyJzP2rf7fAd98N15Y6b
GyeLkBSESde2QnMCrj7kiwLSTQcLBRrX9paqYty6zBTAh4Zq7+SL/LSA8m41XpKt5dfctDxWl1tk
ogVK0SZCquIi5Fs2vxpAZgOJ5nz6mNccYteMGZi803Toqaiz3QQNga8dvcE74Ye0H5rJVQ/Jui6H
zqyKEXU5HaCaOvMva4KrExZ1A56/EnCHgUMDBpTVBX86JqvJZrla/0LTZmWu5QzFhQSc3rtB3M0l
1nxawwOI+gLdBFuUbyh26ngzYUo7UAr6ly5VccQwGJxEtXZYtar6ia8NIRkSrI8M3fUvMR5M8wdR
BsED6/AANZIuG8p849oTHkDMKMPOq3rzWClQHSyfw24hPhgOt6viIRyN3jt1ZUIqH6mp9XwyySag
NOvNet/r2VRM+Nr1XroU7UXQjuPWc8v1R+yyhKlKlRXsC+J4PpLG1X8oKiSL0p1mt8rSiLDPNM/W
6pvPqz2af9oG94oc/Jh7aUXym+wy+UjVaKXgPZZzTqu6j0z2d5EKkRey2Ng49xjATSXqXSbME8TF
xByyFx99gBmPAbNXvHRT5RyrPhOfjBic+rDggL7BXMbWy6LKjpPRqYtMRA3kGTTduWC12aZcEvM2
Xfi7BZLaljeKkZRN1YqHSU/BhunX/NdxMx3hOJD8ToZ8nsoECw2SN7oc9O4TGWDxxQBeuU2IT94z
bmvxI3XLrmd84GxEMrZpRPxe8zQ2Hc1aXjKKSXO7uV2yuvlZZ6K+F4ErDtLr1ucO+gv/J8OoNeyD
oc3xuuRMKl032FlDUT6s62TvWAQuGT40wR8XfxIBBqtxhbFZZtyTYsT61j64t5WfnYt4mV6vSMyt
hbL/4nnO+FamVB/4qdbfytTA4v1I77ChgS1PjNCW0FaDPgn4/4eryRDbi+BLEXaBMV5mttWgJlvr
r9Sw7UcP1PoY2351n1vr8NNW9mRj3nCLhtMeqQHSlykrMWsFIgBNncYCYXIQOt4Q75w5Hm8h+Qg5
JFatzkNH5wyzgSNcyKjEb178Ec9sxE2z3CX9kNeRbmvzyTW4Jgr8rez7ckCL5gAh+tbAi5V/ZrGJ
zmQuUOIBs5O/BqRh5KihXP9kRJHtdO8M/p0/mnBFvSiHs0rwXZwGQxivWjOmilLJIuhw6lsvP6YJ
jEnDUJiNb9tY5zA4WU403h7ntV89EbUSmJFe0uYCKSxerJYh9C6onS7dNR4KdljAOyY7zETyd5vG
bkNKME6ZTepzfxOGZFXGa2G6rrlXY8UkdSl5CARqjOOqXKi/Glf2PIj4pJdxDrqw5Rogt26RZryE
NHxTd4ayW2rGjAo7FeOkfJR4ftJhoQfFJL1zBmHnzAPAbOad6nt5FN7SWR8VgnzYl7E5PnIJev3z
NPlJelwba3IeiFZb503RCd5cmjn7xlv+wct1vNyBfvnlmZUGJWluFNK5vpW6y2cWEgNj7EjqAAmf
Veb4W9F2o2h2tnS7LRC6lSNUeEbb8p8mDRsZtkvqGdM7cP5VLqTTFViO2sYn1oSQmHNJ/p79WqMn
Bc9os0XDyVgWy482ZQKbXVpX2zANdTeZkVERJbjs9brQ7yLLFvJCWoo1hUx3OtjI4BrK/jj3BW1Q
4QK/VLHhsLchl45WF2Q038dtUkmVwJF50HfsSarVetMOgV0/rgry7s5wDeDvELvhqu5tn74dylnK
4NmoDdUT7ewM85lp2/IpmwAYhCU/xbBjbWjKTFOxZ6KjoPakO25idloUhBb0agtM0TzEADjYhlpj
/nBnH38GA8LZDtHPsseKGuUNnbA78Qj1UyCLmDGCcDBreNL52aF3fySYVk5D50DpmxMRDk1dMVUK
UMx+8rowGFck1dBtqrvU7LOQbefFRvoKBGXqXdwUGPjea7uv6ROD8sIiEf+ZWyHYO23PxZQV3L2W
r/cr3Co9AjPwLR2z8+6Wht3iayBebQPJYIa5ulIxjB2rsPRptLYZM5ObsWjqnVuCsmudl5K5aVw6
Wwgk674oE3nTq7E5QbY1j6D0P802yLDt5fqdsjHfacvNoyXh1Qicynwy/La/D4qifJ6HMX7QBAfI
EIrYuLjKw39vaD3GT8V1fB66YkzGbbcKbhp0y2ZnDguBB2uXFG8O6zqm1ynOvHYfsO56JqmE055I
NpVw7TmmM0JpOqQ/+BN885ZbY8xxLc11uk8lJzEVeabanZvPXKxjDK9IgoHPmP2fySgrUSfzgArv
P/A88jJaZ98Mbpvctwnm6MH6t0Xpp83vlLCPeJeR3OLewgxVSzgUuaouXj1n+c5K167bS4RrTobZ
E5cS9wpsFtbVD3dY8fp2TfapLTC4CPTCvjfibqa+dBueE8KeHbwTs4QqbQHYtLuuGHiV54CUnqMb
e2t/RLtj7jCpWn9OgPbZEWtVKTC4zU0Rmfhp2XahclhFUtr78lS77fTZTd4IbgEq4TCP6HxjY7PZ
ZoRdT1VxGKuaYwHEQlv3azDEw73rJ3m/V9JavGcP2u1s9UubRctCEMiB4dGIeK+Hog9BW/oqSmRi
rRG7QbPq0WKqQNMN4ISBAqijeSsq1sSfuxqr+XZM84E6WjamuamAAGlyqAXa82I3lEyegSgWFUwR
wnmq5vG+Njx+yyJvRb1t42aVu9aTYwtGU+h1g4HMornJB/evXVZcKVwx3utgtfrQs2r5w2daI69j
upFT2w2OBneLjDdwv+6AAbWQ8cUbsVa8d0aAe8eYES4etTSs/MwimtzYsHCXkS4wxKjvlxSFP6sy
80k7GNi2uJiXfY+FSgGo1n67sWKYFoZb+M6iZhaVF1pzUlsgxEw8dgxphL8xeLBAJomBFAw9Nud3
uFDaD1e3BDqOrTNQCpFxOG8mAh5QzhLFSaNHr77yseP6XK958pEXeuJ49GrmjBBALik4ZtbiPMfZ
M5/TvPTelil1ZFi0npEd2ZaWR7k11+LstEWh9/01gWQPYVm2G4Ick3lvMvoUfwhGH/NQZ4m68jlB
nvwqedkmvXFHa4E+Nwlm/RQyaGFXieOpi8cliCtepaEviBsYYid1fo9Z3lV/+8pD4WewX5THheAC
SpR4JhwnVWU6bgNL1cB3vq9wdKxpmSU3S6qT5gPnsudxO3i1bB+D2kidNHRon8ZT6UyTt8fJO2gM
TI2WezubPHUgbqB+REkJHlVrjs/91M5WpHgo1Zb7eK4uoq+G6YaZSf5QB5P6sY7uUoYsm5+yne1W
U7wrCao5NK3T3rB0j/krbT+CCxEU5mnmexemRee/Zr3CceJQsP7KrHiJT3ZDdfGeEwjk4owgdhRO
b1k+2aoOsyTVpD+BvYlQGwdKzBupgtjbM3CWcdSBql6Swsw+Z8xIT7ZYnB89tQ8CObgLh5JMM+c0
EKrATpx2MIhAotL1n1APpu4pj5sQGIRxU8U92vrBTUy2QOTnA+42H1vGHJGxBs0PXtI/Noxvd1a/
GrcLoQQXhEQJCSKSnjxHEo3IPWPU8gLAkAOoFkm8u0JV8F856A79mczCapDDke1LcthMkwVmZJT1
R1Jeh5fr6E+fjKHzp3SYyz/zjOYZ8oZBzPUUQVsOsOrA6CbexaZd1Pir4/Z1II5sP3qpe1PFBEg4
gSXYfce1M7TMnveJOU2gtQIlruIn3wa971n7cu31rSaXCoumjr3z7ELN5AH7d6I0proMC6MonoNB
mG91UNmk/FqDeaSTzWnWk3yOJjtpjC1zeon+BNLPFbGKHGqHAdveiW25DXwTPb1dvIYIDkwom7Wt
TMxQVS9i5FmVMcbL8XcUmnAC1XkGqtm6HCXGQ0JwOmdleRW0AbnD42fntRNW+6IPpuMQLB5bp9Jy
J1Ve38FDEcQD5lKemnyuzyh8021ZFddKIU5v6yaPAWp6+8WrhFmc8rLC2z2gUdz6fRfs7TwQWyWD
h8VwzJNDBg/yXFwEJ3rh9nePYnLw8lm793UXB/qCWPmS0L5EuWc1226ZyZYKRMrJhGDGa92tD/wW
8rJYNAQM7jWhslNPVBjgAlEs1QnfqkN9WsujptHr70pCZjCtkROcEE3gwwHHWVr9EaQ13zRzV5ww
nE3h6sa4+wqd/AId7d/8rFZwf5j0iRPQRIq4Ph+vJJBvY44MpZEaFJ5W206LM9/3fl+S5hGV5aDp
F/CLXjuDq4AzDQq7pwvlvI0dW/IbGBCAeDd+kFIhQ9duf1dWa972NcF6nDAYjdOx2tfBKp+HzNC/
qtlXKBp9cFRZYT81sC3kG9NUJrwKJoyNz6ao3jfbvS0YijGYQZePKrjmOcTt6G5INVhubD1P1BxU
bhveMVY+U9I5PUBlrWKGghXDpbYpGL66a3qBJfVPFWu/+WciEtcQL2f9OndmG8Xkt5zT1vE/2Xiv
fzbEFLF+5JpJ4y5QUAjJB+x8JsAX8shJu0SDeJaT3DpT6T5ys47bymSyShSGfKJLEWe3nIZzZ6Zl
v3V4+vUJANA8uY59zcX0iRRpsKdeMYAheK3h681w5k7Ozk5Ztp+dUmxYS30+VglTECVOnx8qAmJv
iniYrlbufjqMSVYf0YOHbZz01k/Kg+XZiC2kbn/uGsWoKukibK/ubpoW/Jh5HhysHPLFAE+g5CK+
+13LDma/wz60kZDEe6amvI4xi9GWyKFZTQ5+U3TPvjKnV7ZRsBzWqQUJeC20wGzxxQRT4AGCyrSb
UY+UPxqz8Eop+EhSInvVzX84icnqqLkEhypyrdVuqt6obynlergzySAgXiHJy1R1h6XU9UWmQRz1
rFS8mXOEdeje+OR0wnhRzA8VQpfAutBcs+A2ujN+tx3t3VTiBTFdM33kUi/uXDfttonltq9GMZQH
EAX3gpCqd4s1cwa0zHn3edcHW2ZpxYmDDbnGTbP63Qa1GaO+Wl1SK6k6Yui6qxzEu4r8/G6Yi/wx
6UHsxOzkF7omzNLmUEaeDX6ZND6LqixSkn4XWL5/rtfzdvGs4o5ezVy2flbNF3No8GIOa59HBEWY
eF8a+jSStMjsnNi1kJGY6hxLiwiqZRewIiEnZCEjG/1nnjdWe8651FLcSJPsNLtqQOzLDaFhVMwb
JTwZ3xopRRvT8z7whkcgy8zJKYrbirlnThIOKYx2GvgVrCdpYbBPEEHVvUufLslxidOeg7Vy21Xf
Mvamv6B16avijnsYd/OmcUsYywvyepyL3UrESPJnqQic3vkrtNujADFr/vz/M1P/WyTrNbv8X5so
+mQCwvES80Q1dxuAVHb42b/3o7/En5PjUHnT0lonPpz3Ts+nWhnf2yX0dTN5ph3TK8vaPGGRxBK2
12X/za08X9eSCxM6paCMPs39Quu2uhttTO33sprtLwG4iYiZfajCOiV6uKPd+cHV9z8Cr//Lg7Sv
Ic7/epBLzCEGlmediLnDrJ08iQLg+1tP8usucncyYEUsbBJNFf90+uXD46v+zZ99/fv86/dGZYBz
sb3hRIpNyVltHjPxzd0T9tewcRtbpsXU+5TC1G/tzLKJoPHVNx+m9eU374hSkwZRCJSUmJyKHfDT
91L9v64ir7qWYIZMtidSgTfNm50v/+PTvr7W/0c+8tc95IoLNKUna08u7IUISzg48BkgnIwA2W/u
Wfm6jdzxJMaLRvGHmMVfu63u8AJvv/VN/LqIfGY4wB1ftyfWDn8UqrlnkvH3ez/667vZ2X1RecVy
4kK9M5wIj+v/2KLwX17NryvI525QCErZcjIIovfne7kU3wuWt76c3oTOZTilk+WUBFjVHfO6XYXm
4ntf8H92lvzr1fRa0+gsLWZee9++g5bojhCXwzcf5ZeXM9WwxdofppM7jTfaTPZGkz9871F+eTN5
kmtHPv14qq0+Yn3Tu/b6b37iXzYU+TYBgL2px1Osiy4CtJGR1y3WNz/xL1cmeVi43YF3TiYLgG/V
TItLbH32vVvz65rxgvCGTtqwqvrqE28H908cf28HI7rCfx6GeQDHMCkSY2WK8h+Ihmahcr63CtUy
v7ybSlRtXLHWmVRJrwfIZqYUp+b3HunXNeN+oNOC1NKK/S8esH5yVk7zvRLo65JxkWi/GBPVncAo
QOxLbNWdSaDXt77m5vW8+df76SSzJIKa5HIOcEIiRPKSz/n0vSvon70a//rhGZy2JYuhPcWmebWj
eRSzBVFK3/vVv7yhvglKsnpNc0rq1ScoY7xlKP+9HebEEf/n51KTgZSbGb86ZpBiQzLIzsTkGn7v
N//yig6lzqph5HLLjPKZdBe0mHrI/8fHIv+5iP+PC9oI/vN3x8Jl2Esu+WDwyD5bIt83zvCKikhi
WsueRXJpmiuw7B1bbz3NjQoXXa9n6QfVuiNPInnF0Fgcc8k+Gy/WAb2OasJro4NMq3/LGcIFhGu4
Js6rEKn7IVZ0u2Q0QJMIvKVqgUkcoAzlYslTtxDvPo2/vJloVNyLG4YB/v1UB8VdaUAvQq7Nt7gx
spNHmNQmTcWxHJynTAV3ORuqhmn8MS/pHM1rwZCMNm+t+WNbrxbTs1/Xxa53jSQCqwl2hQquqmr7
UGAvicpkMOGB0/FoAghKEAWy05ebefaS3drIQb+wAOBgl2pqNti6xG8igD0mB3KEgCCNdyQUBYjH
3rdo7GecqA1DqJwg2TS7C7o4viMPMzISPb7ni4XDsXe3ixfbETz/jemrtxW59ugM5Z2oR8SHtBPP
nmrmzzmgMnCNm6ouSJKJW+9gCgJ58FQSSuBn16RfzxwJdphHAEzBPlrTrgFQ8OrWGHTYBc923SwZ
ADabG7MtjzSt9dPsx/FeCsKvXTD2W6LLsLYtIH4jiYCOdT9K+3705bSjCawwjXozbi4M4WEdiz6y
82kI3Twof+QZWFXWi70JInJfEHBFBtstYlW9rZr8hc3ufkh1Vi+7tRUH8kqeW7FMjEWwUFJvbgMU
sWVLvvK9gwsnBAol7EjNy4HcAKLsi9RnwzH+gtxczgKvJd43GZosow99nn4nbOnh3XfnfUyy6MG1
TUwGtbeDv9KvTBnBEUYUZTL/mVZ6lRuQVlNCMYYW4VshwSbGzp2E5YY4a/GiuZa68W0S6kmzcToS
ltHtelvLY9st/TkO+tuGL+M1nDZi5XCa7X1FlUWOziTDalwOQ++ep6R+mfplbxb+UEfNiLnJCdzy
UaPUnxdpXHKSKCNNWnCYegGWJZPozJGc2RvcTX3Yd8aLCRGyM0jB5ouWB1Uo/ao4eStirAdX7/o4
fZ1kT2A+2qO+6ro+H2g7/A0Kf9lWHn5sj+HTccASte0cDJIJ+6LZaLGSCzwYf1Znfeh71k7dB4mn
iTHXimwhcz6TfLeQ51zzCru3vgVFg/AyXxaWoZGFsnQr/kj0IuyC/WifEvZUvDnDgAtS+cYTsRTu
WU4NRgKya6sfE2kvfAjOFLLwKlieCK+5SOYa1kvcDCw6aI6F7RrnjEjXN91pYzdYwX0n8vawTqhD
Xrolxujo2uj6wTzu9FVrxt5mRp1Um8FhfunDYO39LCEfh7wC8hL4TodXaw8emPmhIAloV03ZqS/s
G3LMfnrJ6N+auUV6U694s5e1Xd/WrCyJRcgyuSf63wqbiZnp2KWnyrDRvCq9EDFBxC1bJgIAcld6
rPfuxsw+S8vLk601zMaOvOaLzALL35I9DphGGlcEVRGLbb2018rqI01ZakHKSRnK3G3+mHEtGJwX
3WuWIXmbulZRit/zPK7xa5m5V3/YOlZ3DqOfnVU1JzR43g3Cd4PhOsNq2MreA81vyM3hmImdAy6D
TwyS5msgaOJA1tkIi3rabQUTThhA8Fn+eTTuJEEX0TwtAh2+vcJNnhIi8nHDvKS4pSJfK2/rF4qs
HC9RPIsUc92SGfVZL+UdYE18YW3DneAIZyV6R3iJAM6GoWGXyETEGMeBSYT4u+m2h7pQB75g4i7B
srOLvZTQYwQGf4bTalQFHSA7UrQw+vE6x936u60BowptF08AXBY04ZS8mSKYnnLDcd9UPYiL0UA+
htPQB8EH4vjwSxC+q0jVqbvnWA1/ANfEDdl3sJILjxLCdTglgki6hSfKEnNvfaSoWHd9lbbrFgQY
BACV7NfoKPrp0WUfm8CAYlQ4gBan/GAwvrDSdCwwz7VWFKyq26aBqklsV/f99P84O4/mtnkuCv+h
jzMsqFsVy0VQnOK0DSdvEoO9kyD567+jrGLEsmawySILGAKBi3LPPQ8K8fIBqL2IDBo6k27GlyE1
k7AGl9/xpKhv/aFNv0ASMNT3k0emZTtAgXfMzCT5NpLDt66HDjSCkfj9VBrI6fJeLEjksOHHCP3D
tpLDClkGoZ9kdBaTDChAjJE42MHeBBVl8ChG9QcsaAJYh2x72DrdyqkRhzWv9RGJE1g+B9096oAT
1Fa35BESi3IXId1450kfKYew2UcUZtLbpdSPeHcEoGglozGw8okSpFTnZ6RvGX/w4BrefudI72zz
udMH2nDYecnu05QUwRcfnxS6vhLVVrCjqElDmyd4N63jTrRdHe1EFvKvxSSRaWt9X5zacr2FH/Ny
Syi0PzPwD4c2W1Hk6pH8h84TVu7wkF5BcBY9w1ZDfKg7ZEyHIv0V+UjVQVUX1F/HpfIfmknqr9M5
Q96ivndXICDDZ6JOeLbBmabYJuk4oOwjhe9FVgTTO29EPfUYl3Cn4oOI7mDq/gkVWsGdhloQZaY8
eeJts7zzspIczmkOKILJHOxliCI0GNAhywSzv3fZMK2PxF9x8YjoPQKahmViAQf6m6YveAaKBUQd
W448brst/aLDllVH0GLLAEmPsqn6B6gJYVcFMNP43qDo8VOdTf1R8Kl6QrHUuB9opD9DltrggAA9
/HADKtByi+z/XN/nAShAcOJLKGhTPdJ0Y1IhBmVFvTENLs/eSlDAQRJvB+H6Po1beOmzJdqZmigD
o9wNSqYR1UzxRPrYAFUQv2+h4Q5QvNQVhxA7Kc518KqJRvyF/E9tSdo+xTiIbaElqx4XneHLldxz
Y2L61k1uqCFpg1UYuR9q0ubbLGwplO09VDRXLrkXsHK+dZlDqekAk4ElgmcJlL8bmCRg5EPY4cBM
PISB82KM283Ot95EswT17QlOOffYYXCKHHuUcOL5FQYXb98Fzs8s/x7WhbAO64ZAwbTiReo04TWq
T+AqhWSXt4MotX/39l94fayEsD7GBHsLT4JgcYKqb9n6EdySkghqxo0UFG7LSd1ETpdJIayvoucg
xkFKZqeQrccJPw2evtGVX3G+kL42Ti+/w9sjcamN8zf46z7Km5p1S5VkJ8EM6iYNHK9FPh7cGrdu
0nRMp0qOIT6kiRkkmTDv4Ln39Hbjwflq+NrPt166YHqLHCzzslPQBwa+FCii3EKs0e+Rig1PLYrI
b3H3gQB65agxazXpUMoQCaeLPNgPLwcuHCdcWJs0O1U0/JHpHMyi0IntLIR90Y4WAcFvlJ0KMr7n
cC3ZIn/n9kQAqNzLfhctWN0F5Jgn7KrZJhqGJ+i92JWL9p83r1e+CbeWbmKmZYm9JjvVC8BhW8gH
2MceXiQpKsrWaoUeidY/C5738TY2ZQyLSvi0Q++7+sNt0KzkQAcY6ekpxzoBUWoXxlF4v6ww6yE+
Ctlblrf/dXHoOwVlYcPFfRoYpB299AS3HdhNIVPCtX58e35eWFk2W5zDhRx60FWfpijiODcsEAiu
X93atqIK0NxwnIlYgmGGoc1SP0Hp69j0y6Dyv2aGhUCBMv8TMqfnYtw2Q6GZ4bduHbfCjehNCyf1
2FOJrKLHYabDf3i9y93iDbfCugmbsPPg2g++yvhJZIBowE+NOL1QCW6NOWwn8AYL5cKpTbcp6iE2
FJ4hV9bNhbnCrUHniyQmK4fshLKqZT+HISwQOn0lUF5q3B5zOL0BbJqnJ1qWgJuMzzGgqo4dtyJ8
EEeAPME+8gQZRbCB3PPd4PvvneYKt+L7aMg6Ay6XnkA0u4uxScFg1XFxcit601B2IJQW6SnmjYZc
Itjy1hjHmWLFbz7B60KPMj1NuodCN5s2gJJMe6dRYdaIo2QcjvItgR6Yso8atRe1bD+4NW0NeJ7D
KI6RGU0XFTw9IlC/+kg4xhVrxEU3AgqomadkVgJYUx6auR/cBtzmzUcNRXlB1Hlq8lo4mQMiuiFN
cy25e2H9MGvHRJkCLoN4HlKyGIIjxSr6lI2wZXMadGrtmBRGVDEMDpMTjGL3CYysQNF2a9mKhvka
YbdMuuRERHto4UKxEPOfW9NWLCRlG+kpNBAariA6oUoWAiHgntzOtdSKhnXZrqUfoOP52vWbsyZl
i5IS7jZZqBUO4d9QNGGBz4mXB/9oSOaDf8Nit2OhTXnPujbwYZHmqQ422IcmbyBSW3y3BUqtBao5
0nR64LHKdfPoVeMDDAMdZzm11meyzgn8xxOsoRw1cni2Bqi36RwnuRUR53EN2TzVCcic4S0NasCD
Zpm4nSlsWLiAMreq0yY9oVCp2Gd+KrYUVZA7p6lug8GhtoKjmUHrvXm3yB+wXXJr11qdXjCmSQfK
+SnS8y1jo2pBhny76Us3I2Itz2biJfSEHo6HeU/e0wr1sjmqEXdtnYsHM7FnnVeVAvVnOnnjOG1H
lN67HcGItXZhNhIlSPYmp7lm6wYuWdNez1Xm+DGstbsAjDkvPdMnsI1Q/L6gDn/UblGHWBsrMhSm
aYlIYEOawprDQxow8rVjx62Vy+B/CmEQVLcCDsyoz9jCpPfK1z7375UrF7EWrhwNnw0gXwAnMLwH
Vuu3KGmdJDaCWOsWhS6jRPm/PuUdO8q0fa6Br3aLw8TaVlHIlOSwRUFpansufkcRy63BqcxtHtpS
RqD9wAhHtu0UDgbW3FB/V/G4uHXdFjPmwKvrcIStA5hYqDzKPLYdhzBx+6C2mhGeuajuhsT+tHbl
Z7i0PskB1KK3Q8OFyWLLGTWMZ1votHHEq4PplsTVU0JAu3Jr3FqdIqg6U0J5fcrD6JaPMCxKS6cn
R7AfXr5a1DgghQ2chxUkXxoq7zXcgAnVOI5K9LJ1lHuCpTFofYKJFSpoTYRDZIKSr7eH5fzzX1mg
kbVABQp8hF9IT2UeVPhTeuYMgR2yW2HX7Djy1jotC7jQ5kHoqQEpBKTc9A18wRzveLa4UXjIjQxF
oU9IxlTbNUo/9kH739tjc2E+2ppGlNdAkVWEUiU4yCzZdItSSbePamsacxAFsnr1PdgSZvpUBXK8
Hbghbi9HobXFwu0a3GnYkioPsNMtjPSRoY+XJ7dRsTZRPqQE6RnkAVF5u4/T+aHj1ZVROTfxymS0
pY1whlk6H25KatZtdUP62qAqKxruJjbQr3ipym6cfoKd7vAyaJr11EmFUniQN1F0gnOHm25N2ApK
2PtyAW/xWIFRM95nddzfGmCqnHoeWsFAgFxYwm0mVjGSqfuhLfoDXEmjK+P/Z/q99gGsaDCCM5gW
I5YqHnizne+DdZAvGduafPoxmw7hxw9n1TSoBDSooOWke1egYg2mnJGGKb3+kBjGDjOY29upLQGw
h0tyHYHU2rbUP4xF8gWAXf0RziO3sLt/12cgpfoU+VTKp+QYBCWqaLj47DZWVtwx86KRR1ljleAH
IQ0IihVrP7m1bZ0PWAhpvAAHXS1piGx0nDyyGdREp8ZtzeaaFVU6jwtuUqQ8ipmDQYPpeeUbXwhq
tmizrlCdk6EMXUHHdIR3zmNbrW6RwVZsDpWXeCU0SaqA2Ua/KWYfgOqG9OU1qdylvluhR0qTdTB0
k2oqYOFnRvk9LSe3YG/LNqNghJKVT0IRDdLAbphSk24DVAFeOcFf2Ght4WbQESQLDWJynutuG1NA
5wwdMxDqAIx3mzdWcIDoOUzhUCJVx3yFNDHgXqJ0vCQEVmhYaIoC92KMlQ4EQyFtnYTpLazZNXF7
nLAVnJmEZTMgQBI1UAy+GHjmu6m8Sty5jY21YOHiMoLq6kmlx/lD5/lfF0LdOm7LN806IUauDVZU
CO1XtfebxHGfsvbxdY3DOmpqLChCbihy0aeGBtcStH9Uva8EeztTHhXwvpmyDF90GrPdnI4CphYr
UMbx3NyHdZLvsEcWP5Aq8gHT7hgQubzx9i2XxSErsF9OJb32HPgn/LzWmfOy+SvVG7MAGJEmgllB
4/f3jchBfjF4bINrP8Si4JQAVZRkuvsMxXkM3pTfRfAeNlMPvkDA0nvk69JdHvF23IxBtgARtw43
5xQsgI5JmkMGh/K7t6fS6yuZSysK4ZIMrBMgkKoaogomxQPAP9XMPkWJx522Fy6t0YCIHhI0EwkF
0vtPHaJytWXD7u3uvx5EuTz//98jnZUoBAa6C3YqNdn6NZDd08yczvpcWiEIFpXQE/S5ULoOn2gf
woXFb765ddyKQEzKAebwgivR9WyfFOuBkq53GhXhW6Mye2AJ6FFI5RPvQfbjATjiDy79Fr41Jjiy
oZSc47TZruFT1QGr2AM4fWUyvv41hW8NSlJiJQBzLhXoLx/gintXYrG69ds6P02wtkNVxICQGYtH
lGL8ALfOLRr7VjRmWdhHfYCmQR+7z2Lx7GXcqWlIQl9Ob5hb08A/Lx0AgPMtBRNr4/W1002fS+td
NEnbvp4KIZRkcEKMx/GOwhDAafvm0or2JAJlEUB1oWYB3yLYGq9b3XCnScil9TGl0SYCr0koOOeP
h3iF52JHyce3Z8o58v0bvLm0PieZwnlGClrgvsmmgwHZBzZq8borDNxh/SyQV+6155F45e/Y2qsS
t4+wh0saTvNnmwSTa5iGwjm62TFYYMG3aqq2UQJvoLd/1utri9tCrNmTLXTUDVdt43+XVfaOBcHB
rWnrWwtedWECRwlVIeG4obC3WWn+6Na2tT8xKfyhRLWN6uj8EfDIH7LsnY46XFj7EuMJqk2yEPtS
X8ffRlT2P609jZwCDhdWDGYhkeuco+NiieGP1YVfWsoDx8atKLxmE/ARMRrPW1QfHSWBmOzt8T4v
/tdmZfgy4piIJGECvqNqs4g8RBnJ7uHrOh3gXIDilqhNb/IAxgaVr5sr6+3COrDFBzlq4WZhWvCm
wVk24Hdu0lI/8zlSHJmbXVhMn97+aZdWgBU1ilQK3ENHrpYmp2Cq9MEWfsxuKjVuq71A6B51wiau
Vs6j3dzCKyKePbd9wBZ7nY1TIeHKGF7YCvDuUcO176fyg9O42FoeVBR1Hbw0mYKQ4ggnF4AT4l9u
TVuRgaYJhO6ok1GRSCWwMvKxBnzpylS98D1tKQ+MpVpoyxk8CAmiNW6IyUfob/SVhMyF1B7nVniA
0D+E+26N6SIJitjhcNt/SSSNTnLuv9VBCxl/fvaxzNgICfA0POCwVbgFa37+yX8da0fhw7JmjSjQ
lJ7ewbQdtQRhQdz2ZluSM051qOEFSRU4vRE2fZ+8W4GSvHaluLCBcnudhUnnk5gzJbsE7i6weN5x
YJdgGdP58/sVqSK38yLn1ladgCIA2IVPFQtI/4EyKMpBFGyubNAX5pctWUx1ANeIjLCz1YzYd7C/
g13djdPC+EeyOOhgQU0KVVPVoVIy+qVH8smtaWvNFT4qmIIhpAqlDeMejj/RXU9Ns3Nr3dqPc0z5
0Yf7M4Yc1AeQxsgOpkBuYY5ZSw6EbdbmcBFTkzEADGa+dwcLltWxdWtR6a5quinAbOFBXdxARR8c
8AD9021crB05neBg5mUSwcjzPsV1qJD1026Bjll78ijX4lzEQlXPcn/TrONNV4Lt5NZxa7V24Ik1
U72CptV7wB0XMWoAJpE7ThdrhdJ2rpcU3m+Km/SZT8xsG734bo3bgq4aiCU83ZSYiwWMs7b+AJUo
bJEodxsaal2Q4K4Es2q/wLiDwePj/W4zEOJ4PqTWMl2qCXSbHBQz8D7iu6Frfq0N/MWdPqqt64JL
EzJPkMsr8MX6O8Ak65u06yu3dxFb1wWrqnSA21KIu3TwHbZ2x7ntv73d8fNKf+X4+Y+oq4cnNWCf
oSJ5Hr6vAIu5Awa9u9UwmHML67a0C0cEwCGlJMjLNd62zDhYTbCPfLv/51jyWv+tpUr83A9o6REV
BWe4Mq1vaBa5OQ1xai3VqFtFCUoBGk/NAGJACBOc1e2eZUu7vBDvLh5NznPd73etwXt7UaCsz2lY
bGkX9Ffwo8zQeiL4oS6LLRSpbh0n1iIdKcWUYTVsFX3vd5dl3/KQfnTrtbVEUbgWRLA/pSrKxbt1
zg5T0H92a9raRoc1TsCXS0MVFTXdzaZtNrC6ddMRcGLtoyD1Gp6RJgQ6Ov4GW7hd75Nnt45bmyhM
aUENh/s7LgtTspcS1du1JqtbRCfWLjpN4QoFMOoKwUL4Iinw8BIiN7dwbsu3mjGndML1ViEdANv1
DE6FqSCOK98WcFExNIZ6E1EwJIWvnhf/t87lV7dBt3bRtUXpdC8NUXXJn+HH9yxa+uTUtK3e6lL4
wKcoU1ZN56PgM/FJ8RkVqZPbG+M/+gG4esM7uQ0VzIIpKpn9h1wObsvT1oZ1oWCgCuB7wnZhx6rc
3xYJXELcxsVa+8Blw+1UV5GicfGLIOVSFG4r6B9hGKhpAWmiQPkreQy64QFFvI4nRdvnLpxMFms4
9asBdK89OD5419Uidtv3bWlY1cpUAuoYqLwotqDwPgGUfiWhfGHfjKyFX0NwAJJAi6YJ/S118qGs
yY3bl7S25CpEog/i/FCBpIgkeOr9bkbHl0/b5k50HawbYJyqQKSHsWstbiaZuDZurXqvlDoDIztS
oOk8RSsgQVM2fHEaFFsN1kQd8ybYDai6h9Ht3LFH1JaPbmvH1oMtMDXppChCxWtW/RcBhPpRgyvo
1nNrYa5twZesHkPVgVt6G5n8fT3MjlkL2+guBq7C11MQqKX1lpuob72dMG71J9wWhJEIZktZi1g4
NNWnibfwBR6045Bb6yeBswzeWIZATRpAKp1rGOwGkGa4jbm1hPQal9nQ4FILOsjzrA1WEOzR3Nq2
DrXTIEu2ZqGv0qykB+6VwzYSqHBza91aQ7rXgDEGja/KtdoNRXgEefs/p6ZtYVNCed+EYHYjGq5g
z4rP8NtwKuLgtqzJdGHbwhptVfkM+MIWlbLkaQBh89PbPb9wybKlTSVckwUxvq9GMyTljgPLjSfM
OAJTKmmrK0f+P1qaV65CtisdhLJTUa3aV1GZ0nhL4GX6AT4oFWzIYaQh1hEsA1ItZsOpCGDOAv31
bvYQRldPLz8p8DP7t3/u63sLMusvH1P9Mm9kS0BXFRx+RMJj39pRTIe3G780luf//+ultl5JEo0y
XlSTwQdi2wPykwNIEICuM8Simt02MVtw1cwR470vV1Ut1XxYWsO2pfOx27bKA5h3aM5UJlUu5llC
gbIleXJlp2Gv34htqVU1Sfjpz8Gq4AUDK/QsLL4low73i1/S+7GrM+q21G3JlY/x0GnIV7yS0eUb
TylcUmQYXEsHnOPRa9PZiiTNOrWpyNJVyUhOexSwZL/TVrCfHlR8d4wbeCzBbbSDQ9ca7BiN5Jbw
AHTJac0it0lga7N02CX9BBM9tZJfHKF40/kwFHt7Hr++SLitItZgctZInvgqmGuYj7XNKUrz7krH
w/MgvTJ4tmOK8QLeoFh3VUvv69u1gAHGTFN6HJKl3sWZSGEAhMJAM5fVNiZrsClkBkZEUFcAxwCM
w/q4Roo/hBm+6LwIWJsCudRkYivwv3Dtyho/KsGNAUTEZTiQZX65rA3QpWFf5LOaYTcKEDTy2qu/
uB3TQQh42XqTNuxchY7WK7g8ITM/3XAijGPfzyvxr5Dkex2wW3Mxn1U0qOdcCnDQwMdzGxgr3hUh
ZMj9KowCdU7vKqA0AoB7nHoOTNHLnkNxK/N+QRwCSeM4xNltjX+cOs59q+NyWYcklTUY22T53hYp
GLKCProMCrf1VhVhwuigWpUe4h/T45pnP90ato51A4pNOsDhEZirsg03kuE5egPU3Ow44OHLAS98
sIwo+FeKhKV4EKZptoD46St7I0Err61662g3xlPVNGBmKEbgvrYwXu2XsL6mVLjUuhWQ86GFM3qL
1v0QiCigHPwNnLecTmDM1hV6qAMAPootqh00/QTH7uWR9b3nNBeZLSwE0oeUoScWVSV1AQoX6lEl
XOmdTutMWh8VqCFSA/oyqY4E/4VBl+3qNHBzj2W29EqDm0bqdkbdRHlGT5kiPkC3qK9sFOfw+u+M
Ybb2CieaKKySAfwLBjL4HBdRsZOpz49AfwEozcPuHv6pUBLIYXD8RbYOKxaRaSaSjmpOEGzaDrXe
/uL0YsJs0RUeM9KWgOOtoFUYAfAMghuKQuG9S3QA6+bl6o3OXBkw8QYVdnA4BpuVHwLkqB1bt4Kx
aYIF8g3Wq7wit8XwEfJ4J+EVs4VXfSQBuKpJr/o8/uWnz+kUutUrMVt1RcqZTzFuZqqi602So4oF
KPtnt+G2gjHw26g2gfUbVLUPPIdDIcRX10qLz5/slYlve1wtVZdRlOj1SjZdd0ObZdhD8BHdRkMQ
31dTHP6A3ei1qvXXIyezXa+KKcClOMEPiWCfvKGlnN7P8Bf87jZMVlwu5NDM6xB1qMkZ1zvo2+GP
Cpr6B6fWbSUU0NkadVhlp/Jk+m1iX1HUS7s1bZ35gMcL+prDVhbVMp+pN39PJQCAbm1bS3XIJzkF
FaZ81fe1ysAc2p3DjttStZVQNfWi2POmToHQC8Cj72/kDB9ht65bB6cqS0B/QOETLGnb7AGmsM2u
gL2r0xmB2UqnqM+9WQ8GhnHZmu0Wf0QhxDy8d+u6tWIhlqtXucSNAtntxvPLYiN541Z7xmwVFcdV
n/UTa9Wcce+2h7HyAWAqxzVqi6hgn6ljFqatAsH+I4oQtuU8/3h7VC68zDBbNjWjzAmfsm1VBOLV
bTzDa9dM2DpqUOXrRy+g+07yb0yb5B5M9+yBVBA/LXN5LY9wYZe3hVWwU8eTj5lbJYJiASAuKcih
b0X4s0qS+ViZUAcbU0TmRwqKs9tUsAVXi1yBPxayUVXQ98cacJd9VZHu09tDeiGiMmt5jxi3XOCo
q3youHeTN3xpCrc7AGPWPuybMQuAh2pUDwwdHjg2dV8Zt7VtC654TcMWHO1aAY+464IBlRHX3n0u
Dcn5//+6hS4zWJl5kGNIjPgIjrr46DbU1pruGi6WDDRLODeTbbDCupZ4xK1YldlKqybqPUnZ3CiE
ufaGw610HwUk3rp13boP5bSO/xzO1cjjYNPoctOhxtSxcWvbzeGxBhZxUCuzPZuqA0FaOW5ets4K
WoUB55MI9PXEr46s7aZjWLvV2TJbZFWGbZ8AO1CqPg3u1ml4AkX4yhP0hSloS6wAIy8zAJgrlTHx
HWVoMPg3qds5xFZY5ayMoQZZakUEHJ+9+ZhRnMGd5omtr6qhavVT5OWURxh81ssm00cYCaRuodDW
WMl5BBI2ZIUS89hu0yJbtrO/OG6LtrwqEfUSV6GsFODfP7w0PsOGe7e1bztnhVmYpImICsyVPtiv
kdfvQOV1esRhtrqqjgeCosfzqHf+La4on8/84Lc/6Pmo9Mrp3hZXpRFJs4AuhUKlA/taC4/u6Io8
QR/HzCmBDgTEy3ALf58liuMakZx4nzoOQGckPbf7mi2x8ngUZjNbC0XmSew83mlIRCs3S0FmW2j5
JRsDHehKiQpu9rxs79egunYfvDDytkkWHRIGjHbdKFg59O8HEpodj0X7UMRQ7Tt9XFtsBez4iprC
tFbhiuW09kO2ZW2d7NPZX50ki8w2zGr0tBoxZFhTrFbTMtyC2nDlxeVCjLQVV0ntr7gh56WawzJV
Sz3F+2yO5itjc6n18OWszEAZb+K5b1QJM+K8ieXGo+az27hbu6lII3gIeXWpEr9c70A6FcemmeMd
QBDXkiLn49sr69Y2zjIwAfEnGpcq8Br/owfQdbqJgP59SDMBvbGXsf2ShOxKlLgwWKH1g/qs6bsW
hnIApCzvWPpfv7rJL9mftMxfZzG4MoDcOjel6lYKokf9Psojtz3W1o/5oOxAmyZq1fO+2A/dcW0B
qXz7C18YEFvg5RWyWPAujXNHXfNNmYEqF8SOFyzb+2tI/amVJirVUCdwgPAAKNGt5/aUYGu8BPJr
QQUrGEWD50VAbTilQB67jYp1HwdKpelDkzYqX2I8b8kwv+vHiV7p+flW8cqUtzVeQ8ijHvzSQg2Q
wIh7EtIk20I1aarNAlrQ74I2bh4ZzNZ8dRCqTUtTFTDB9Q98mD42U/zkNkZW3AGWMcyj2lQqL/Mf
eE372niwAHq77Qtbiq35qg0E0k2NQ0gik6LdFixbPoGcjvLIDK6Ybqd52wmsHIv8jK0r1NybaSuK
9TRE8TVnpAvryhZ/4SSCMpglLFQQEQke9ljuG9GxK+NzIWja6i+SelSWAwjdQrbtgzFg0YOkDm4X
svHZBFA0bw5LWQRXAtCFz2Hbg9G+9s3aThVyb0EN6IEJIZNDEWNQpL/f/uCXhsu6gBNNgwI1qtgi
vXwjQrArQqrdfAmYLQqr+7gfxxiNg6ZCjmUwHlqWXfOJuTQ251/0V9yvDBClg99gGcDNZS+T9ldJ
hvQ+D8Piyse+NDbRy79QSh6Vpg9KVYRm28egD5C5/OQ27tYiHqRZUq/sCzUx/RsklKfea68cqC7M
UVu7NbZeD+isKVVLzfCBQWb5pUW1p97kOe02ddpWJ58INy0xs+VcUznFHRLn+Aw0DQ5sbtOdjEni
FipsNdckqpXhwR2hIut/p2F/G8Al2m2vsTVcE5uzZl2aAi/WSbWbk+gdy4dq7/R9g/Os/Wt2zlWB
qrkcHQfjWuwka/g+h9vKlY3swsy0FVNjCiBJKMdC0Tk7RbizbGQ3/HDruTXrx4QECUQshapndlf3
LNloqR3vQ7ZgKq1Wn9dxkytDxMPsm/tyGN1u/rZEalzGDEeTIFNVm8DSrK0Bd+yvsYQuDbj1AOWF
kow5N5kC0qfcQu3jbXWwul1BbekTnuPmYVyDVHVV/DnHPXEthitNX4gFtvLJG+K06VGeqNgw+3iN
Tpv4jjTdcG+ARn8E6y34XcZF/s1p6thKKAkHpipexlTVYpS3IaglW7xnxlfW64WAbwtokl4XjOZr
qsYhrr+bZehudBgs90PiVVdC54XPbOtoaJwtOp2HVFVpjPKcPlu3RRuQndvwnP/qXzFhiEFcM6VG
63S5m+o52c8t690uWLZ30dKbuelLplHTMb1r6Hgb96sb7IfZ1kUBm4eYFJFWGRSP20KD9+qlxE2A
zXzrapijcraa+KKVkePXPClvwLP86Dbi1rLlYzHyEMo/aLvpU9x3pzKqvro0TW3hbUx0M4i0QNNG
3I5F/SUsvJ9uTVu52o6t8dTrVqt07OHPQwD2XZibPI/+I8+L5raJa8878qLfmbK/m4Lmi1u/rbNk
6Bkfb2hoOg7CJwBUm03mAYnm1ri1obbYqyeWpVp5eLLbzxAkw3IhdZMV0X8kUd401mkovSP1q8eU
zCoehdNJgNp6KF2hOkzPoXcUacPfDUvN3+kxdtr0qC2HCgH9LIcm0Wqso+mdSIjZt1IQp3dXauuh
Fo+bYKmphh4qOFefp/CJ9YMr54zXtyZqy6GSFOunjND1dEy9ZCM90r6j8HGuYPcfDocRGe1dIL1r
N9vX87Igbr8MvpBeTiIYjXfMWy+l29mr012t2fAsCuDZ8dhW3SxN621XQhOnkAzXx5d/MvCArUt5
6h2XdayfPeENO1woYqfqQ2oLpIJ5CvTcj/hBQfOjT/Qjh8mZ01oT1kJO4pqWsA7GXsKeYa9f79KQ
hlc2wUvfwVrHJOpxFKk8rSoBI6aSNc3NGgz5PVDTBTyY5LgpUdZ/j1yt2wMz5IcvPwOLR1kNQ+8d
qxmzWGSgfufA2boNlXVaToicMHvxthYAiw6Lzsem01fObuf+/ftaRW3ZFAjaUQYdojyO0/JUmuy0
ZovTOQclKC+HJJlM6lUoWVAkXvimMcuXIaaOk8fac32zwFquwp5L/OU+4uwZ5Fs3OSO1BVJhOPcp
g/vUcaz6u2KJy00YBL7bDmNbRY0EXshUm/iY5+Vd0ZNvC+pXnWaJDX3rEx4Nk468IzSTv4LGNIcw
GNycQqgtkAJOrmy7dZbHwS+fkwB64Q7vaVu3ntvLtcDcDuMOWwDAuhtRTN+5P7rlguk/+ijZtGln
KnlcsuUbQDPvp8Z8deu3tS7JMKTx7NP4mK6wCV2j6cfSUX0l9P7Jyb6yNG15VNFSwjQ2kiPMdiq1
BHwABViMJ52NQGinuEQcWpTMb+KKxweuqfeIEFfdLUBTgg3ZjeZrIAf9GAaAGG1gaES2wzxIsWmm
fPhFUAbziddR/jNjK9GbMMnZ+zGruN5UJcM7jpbR+JxCH/g18gm0TV6bF1A6mnBfaFFsB+GPPxLR
rDdIMKAo2JTluyQJvHEzZ4MBmBUH4U3jyWHcJJgyqmZk3S5eGG6ZFhX8lArfgIicIDlvOv4A4UX2
bRZeAntOMQGxbtb8qEuvOHgw071jxjTokpFuojnYBr6MTQ1JwIWIovgI6lC6WbMeqXw3siO1xWEL
7aHT72R8pIC41IbVmzFEEHl7yr2eXaC28qvhVZKP5443qHl/7nDZuwOW9HfKS33SYT3cvv1nLmwL
ttirn5uOtoTFx6D1D7EoPhoc6a/8hEttn89qf91QU1bA/mbqxDH2kdfximVPSesGjaG21qsoBVsh
mYiPbIyOaUyf4E/odlC1pV7xhPeZQvbiCKx4vIm8j14QXCu9O0e6V9a6TUoUNa99LB55jHOUwA/R
og9lPwbbql/dAMeUWcGKlVM/lm0SHwcGkDsji8rAv3X8puHLb2pWiHNzj4kjHmXugjULtvUUZG7b
g41MDCfooHm+iuNAp2V3Rl9t27xu3a5ONjJR1+ngJfBrP7Z9/Cutg58gvX54exVduH3Ysi+6DjCo
8of4mEyk3KU6nPY8Al87E0D3yMpb71aY51/5YxeWlS0DK/AsM8MtPT7OTRbiEa56pCV3egqmtg4M
xeWkS1JEnWWQ/baV814b7iYZpLYQbKKkFxXt0fHYL24avznpPnZz26O2EgylKSFAzPi6UyUIrAhE
tqesFLu3P/ClMT///1+hjJYzg2sATkV9z+KtF7TZRq5h47aobCFY33BgHzmVR9Ig7QcGyLRZSfbk
1nVrxeosSM/4a3lk1QgMi/8rJbFboLR1YGMyd/lSYlTgZnwr2tuat263FVsG1mjQ47w1kEeAnhRK
bGHoQTu3Vw5b/8W9rhqJOfeaocDaj/MtF55bCQC1BWAiD9b/M/cly5Hj2Ja/kpZ75iMxEm0va0HS
Z9cYUkwbmiJCRXAmQYLTqn+jf6+/pI9HZb/KYFaU+vmq09LCTCaJooMEcHHuGao2W9S5Ru6Mbpwp
YMg0uO49WfO/8NolNK6YOk+1uq1KayLtZul1r/ia/5XOtIOnQCLPU1rtqowOYebrK6f+mvnV+Zku
8jQR53RKT7SMD/50Zdm/ZnxNOhW14Fqc6ZiYoPLGHTHq81VzZ035ajztIdkgE+e8e9+z6i6vh+sW
8bXDVgkfbVdmqTgXKWa7IuLgsuoqeiZf+2uVWJk8f24Qjtg7Z2f4TPPl3XXjsTqNT7FXVq53GWtH
uGfPyZz9ZAC3XXX1NUGqKJFdZuZSnIHlcRgDjFOY+94bhe73hvW/qLzWFClbFhOiHkB9g1kxpvtc
WTecMpEcEOOC8p2rb8qROpj9iZ9cXooXzOVyP3dYe3Tc0jRIcnfcCNpztBkdiAsSbGh3U0O0hx51
EYdz1nrXLaxrYgiVPhWjKvh58oLLS91trxrhNQNEJLbmWYHrukKM8DGp3aDK3jjG/mSLXLPEYtLh
gEeoxDzMT9Ba0oBIeV16OV+zxMamUlx7szgD7vgq3PKTxWy8akzWRmAVosqFRxQ/z5U7Rqlrxi3l
y1sA5c9GZVU45DqrOy9J+Lkd2DueN1kA0s91ONCaFTYpD2E94Mmc01KFqC+/qmm5DvBYx0M6FhHa
3GH8rHB4hg3NALQm96/cJNe8MKUSVGYdTC1gp/c6+PB0Y/S6rF++poMtRQ6/8QEkv5Q1Dgxz2hqu
EW+yPH4iCONrQlhBqKmLAW/LhYQUDJcgCikQWxR42N/CKvHpfRIT8+TGCEwN416ZNECuldpVcz+G
Xt/O1722f/Hf6trBdVRMLkFxt87SnKGsukrRz9dEqzQFvGBmy86dpueyqc9enFx56dV08NPZiqrx
6dkdwHVzEPhM++wtOt1P5to6JBFrWuraipJzk9qIimLnLcN1J1OyKqL7hjcdyJHkjEbqJuX6pCf+
xqV/ggj8hcvMUjQUFEZa1E2FmNT577TjbbTkpLju4LvmNLckrYqeOeSMQvqweN3x6tm2ZofV2Zi5
MMki577EmAj3oSnUda/KmgrmoRBQ0zB7Z+rHNpBOevKW5LrlbU0Ec3naNI3nzVje2ixS2soADjbV
dZ26NRXMoQ2BHEm752Yi32bToi+SvnHjP3lZ1kQwYiWbpV2Wc6rVfGrKy0veD1kwKHZlFbZmg/Fi
WrRtyHKuRVsGKo4/NZl66xz9E1RzbZ9ljKnSxG8XdM+a4aliSfZQjK3+xKc02bM2M1eeCtbUsAXg
I1N8ntAMUO+grwRXtL+u0FlTw2JSgg858vHsD8W8d5K6DqWV1+lAkFn1I9LgKjQxvBpXV1RGvd+1
2yJ12XVv5pob1st5yZOhw6jYcgycXt21gPPeKN9/8m6u2WFLYXOz4BB5TrHYhKVXFfsu9ZPdoHPy
xlr5kxV+TQmDdt8qv4LyOanBZYGxV2hq8tbp+mf3v+pTO65TkGZ2x7OcJVK3vaY8w1UlvRti1lxX
f68ZYbHOW4RwdOOZ6rbddw5srDMg2dFVlezaWwnmMjUssjE6FHSEoCDkE5X2ulpzTQhrizpD1Fcx
QbSSwdRAycAgtumNN+dnj3W1u2bEtgaxPdPZ5fWwpUjA2bkldMvXDcuqBVS6yvOb3B/Owq8ik5q7
sereWI5/duOryTq0VMVNaYdz5cz3fqH9kCS2u+plZ2tOGOC6rmeNa85F70S2+opcmKua6mxt2UYY
F0OxTN2ZKQ9pn1W9GYf8ugYyW1PChpb1E5kdc2ZOnYQs8R+cTF8XdcvWGZytZKWfuXV31uo5d0uL
Y09+7Xhf1oU/YbyOGlwIGHBty+pPadI9Qt161cxka0JYkTd5W+isA6/DSQPYeba0L66aPGzNCNMl
BfzFkw4nTLAjNHFDR7T+VRsGWzPC5qkqEzNcblwPS9jU8VH0lGyumZh4134c8Cmv4QuCVJ8zQsZu
cle+zCp7d92lVxNzaWGXOkFud45h7xJktL9P1XX7P1tzv2xrsY36pTnb0n2NB/HkFuOnq257zfEC
cmzyscel4664jeed23dXHRfZmt9leawbhZjos/ZsEhVN6oXIbHirWf2v10G2pngVCFVuG0Spnjt0
wW5o5YntBcK/biFcm2ABpKsLnjjNeVbTE6m8G93kT9cN+OUD/WnOMzdDxEadNGcxi2VblO43Z5HX
iVmYT3+8+LI0bZ5BBXjuk+kLATHF9m8WWz8b8dWWKWOlqmVO6/MkxxthmnAep6tAb7amc2Vc5/Dd
n6qzRcThSQk1HFyvvM4Akq3D/xrwPSwDZ+mM0jYNoT6M2ISgvqse55rRRYs09QiA+nMFZ+RNw2q7
kX7r3V93df/H5xmPBRIaJtKe51kdOD/TQbxRovzr/jFbM7qqgZEMPYzqrOLc6TftUIPZ07m2/ioR
bPvgDdrfy7FYmutm1JrkJXOFSE+vxzgx4W5iaVWYd+blumFa7aOEl/DxFbI4S+N8bStZBn4bl9ft
GWuSVwzdqLc4qjwnpn72EFCcKu+qYo6t0zVF4i5t2tfl2ZGW7m3HoyJe1FWVP1tzvPicKhL3fXnu
ODjJvQORsO8CMbxuyFc7KdZHv6ltVp556TZRPRioL2HPf+XVV5vpMDW6hKd2dV4S+VLW8zm2cAv8
93f+HZz7a1uGrXlO4B/5CiLU6ozRsXsRN7oK2srMkWVleQtnr3TLW2+5N6O0N33WzZvSq70Dr5wM
a5/skQeWFmV0WQxVMLIi7kJYMbanOLODt+EGrC/SljNGG27UYcFQDtRZMtwgcfY6uj8cbH9cF1yL
wKY2xeyls/w2MG/X2vkqrIGt3bI0kdnsIb3t3LVxUDcI1+SWXQfDszWFqmTL1HoZcKSCxEjgau/i
/Mp8crbmUKXUHyjWsvk01OW+QA7u3/VY62///qX5yea3JlGpJR8H62XLyUmHb2WnopGo67gYbM2e
sixugVLny0m7FLZTXgdPK6iTroucZOseZz3l/uSnsTiBhHALHuUYZHX2/pphIWt0QfTLUGYN944d
Jct8HyMpZsqCHpJptb/uL1weyJ/KpaLOlTXF7B6rdOjtyahEqSM8l8iVn2BVMeWUzZTOnB4l31Sm
adWpaNoxfgPDuGxAf11qyFp4hrMuo5j6yzGxY9cfqJPHaO0qgk5lQ9LhqhqErAVobWHRZOUJPQ4+
q98LU00fYuqbq+p44q7WYukZ2KoKcOEtcuFM5DjFCOUrmLxXrfXeGnRoMk3LOqnnY24c2wW2m3wd
GKfJr3qDvDX0ANIDRdlkyHHxzRTozJVqC2qIGa7aZ701+oBG/ZiwUZNj0Xky1DWtEFo411e6k3pr
AELnxtCq8qejuzjpJ5ik9Wc1JOqq6gaZmT/OL6eUxu067R1pWYJaWbbSRH2azddZKHhrHMKdZdyw
1kxHeKHAoAd+y1DjaDnXb+zm/3ph9tZYRCKdfpk94x69MuuqsCw7WHfprOyuoifCBePH8YHcx4/H
FjO4cBnfoIcMatWsl/HhmuXNWwMSXTUxnHTq8ajy3LsnY17HUQ2ltn/l5FpP3mIw2pJhPvIiti8V
kJT9knP38aq7X+MS/tg11HZ6PHaJO550neK+fb/sr2Nce2twgqD1rcoRo8OXTtVhG3vuI8Ex//W6
27+cjf68t7SUmdmfp2NRjkXk5hIxIRZ/8zqDBm+NUQxc9LDmpeMxXvzkXTZQO29ymFj8kYPxH1+n
/5G81vf/2Ei6v/0nvv5aN7OBAXS/+vJvT3WJ///z8jv/9TM//sbfdq/17Uv52q1/6IffwXX/+LvR
S//ywxebqk/7+cG+mvnxtbNF//36uMPLT/6/fvOX1+9XeZqb199//VrbCn39x1fYQle//vGtw7ff
f/UuNOD/+PP1//jm5QP8/uvNS5H+5cdfX7r+91/Zb0TANFf5mI4wyPEuze3x9fIdxyO/EeYSHyGv
Hk6D31+nqja9/v1Xwn9z8Z/whWCcu/KCQHS1vXzLc3/zmEStrnxC8A9qnP97Xz88mX8+qV8qW97X
adV3v//qfz9d/LMU8F1f4M6UcgW0LVzSNenR98B4tHm3ZR3kPfs6w6oVFZOb9h+h3nLBfE4d41cb
EGwWP0zV5I2Rkycw61EKJP4dF20zPFKQwCA+zHqZHdwk7oe/awQudCc5xsNGlbKxhw5SiO5AMkur
bdKKYjowP2l04C2ujrcNLyr7XuZO14YTXUZv3y6IPI6QG67Vx1amdayhY02r8R3QDJ5/gyWwaJOA
TlKLCLt/2X3LdJ7elbQzTYSkhDH9NnUE/npGGKMO2cxGdqdTk24WnXtViGByJh9SvUw6mKqlyKIO
/Kr4yZWjMjtb2ylKZ+epH9VXBGvcDDIuI2ryh5g5Z0NBEA+pU2RN4HPW+7sSwBbRSJVGNtKNXyv/
veuaz1Y1XnKYWEzdkIhcIxZGPrNUf2Awhz8ureqqTcOnBUOaAU/dWaik4VbRUJzbqkR2gaMF9d8z
GP+YAJFbE9sWTdMnp1Hl7VH6qe7eM1AQl53odBcu6TSM7xf0IIskwCcw1SGfanpXOzI+W1/KblvD
QftQ1GjZgifalIcO1p44LrbGe+o6pqZQa2gNQ9/GfnxYEDILm+eWeY+0ZDXcn9Kp9rMQpKvpS+ZP
6bStY6jCdtPMaHK/OIgFg5uB6r6QzotvaZwt8sGMi07KMDEF9E/5TD4RnA1f8s43D2MqGLp/+maM
uYi6nKJGSf1WPCpneF6qnhzm1KOvqGP0skMHZeyyoJmE1ttqIpR9ZZPl6K/oLs92nM2TRa7WlJWX
ru7wMUXAAgw65q7c5bowxecsndp5F7de3EcZIrTZBnykNn7UZebfTb3nZjRCDHsuX1PLC+81X6SY
3uVz346HGYmq5raYSreCY1RTUJKErpf3Zb+ji6Rg+oHjtuR038kawvoAlpq5e2hcWDB/FTKWbRI6
6KtmG9eCJvKh6eHo+Um6s5vel4bH9jV1nKwXgU+1WYLBDHU17DpfwaNTBH2LMjqCwT9U6QuJpdm6
BpNyM8M5NdvkNUziv6h4tMmBD1Mr3zUTAIFnmnQddGdplhYtgpCWuhuDnrR9d49osLS47f1CFi3o
027h7WPP+B4EGz6nAU+tB4lLSGWW+E44oByW5CDqsT7l8Mbd5XwwOzJ21a3fqjJsO2RO8mFBVJvN
5nc9EJLP6PUkgB88sk0kHz7nlehCpP/mX0qIWYO0zf0k6F3bwJJ5GUPcmdouua72DpSiu0zFVRG6
rhRdMOe2rsLMaUgYj9NyIoNfTIGcq/zJlwQ+f9mMZiNkYvb9bK05YY3L9jgFimOV1YgzVePfs4wl
tzCWfCqM5z/W+ZIc3UJi3Ouk7XDPSuCJjpgPRihxVyI87QlplIDs0sqwnYuV8Dj6HFWWjbNxC+u/
eYv8K/HscrM8qAbS6sLp+7OZzRDOHYzREuU7u76gegp9RYcPrGTw7r80SocAIQHG346LcXctbPmC
vqP+yfWt1cHQztUuQ5N2vzRz/YlU8J4fSMo2/oDmu9Q+GwKWEidoaOxHXj+PYd+4ZeCSzjmglHVu
7NBBFqkxXrC52CbVWIdLu/BwiHMhLrGd6M0SNj1J3thIZTi9TmZSm2LMR+Q/lm6IzNObeXKmL3xw
xj2im81j303p3nFTP2TMQ19tINOWsBwCEOZ4J5b6/XHWo/6YzLkMnXqUUewKs5WTjQ9p2b7LpYm3
QmR5MPoi2S18MkFS2Ow2hcnnOXOMeUydJj3A8nD+VBoXLjGCOs5Tq5svhCuzTafRfkx8aR/aHscl
m9Q0AL2xwIiA5p4zfXKrjGyQda7C2CmHA0yQX5JlSOsAbZ768sp7N8lS4kd8sgRcdGk0TZZsy6ab
kV9U5xsHsNgezpzjwU6SINnFYR/hHixOSDZuDoNJmyOsZk4DMV20iL6/bFl8g85dtWedQv45H8Yb
K3DeneD/eZPUOt5Rh5P91NTmZY4Hs/E62h5Ek8VRR0q7V0v/ReIRbnhKyCOcDbdlWehznmTV3hMz
PbEl9j8VrmjywIVt2pblTlqGLEaOjfKUew8jxOxpFIR9ImmKTNbCb5Ndn/LqUMue3ntISgsdGM26
Bz+hFn78yVi9ZwV/qGFtGBrHJY8OujWR0+l2K9xmjhxSFg+DdN8Nhss9LTPx2bgeDmDpSLepi0yB
Oaf+cWQV/YCMPh5lxMzIrJ++OoXF0pJSMJ8j+CNlcSiUQ0WAltgQNnFG37m5cAPiT7PBv6597DFz
N3o0JsDS5Yem8uymRRQxXqDGuekTHwGTxl0oiN91f6vRz8hC5vJKh04WF2ZbLVQ+tIlozwSZl38f
l4SiZe3qLOU5XgJqU2+Ai6BNMR+3M7JpdG93o84K2rAA6VupSD5aPzFecg+5tB3QjEagoXA2OnEy
RMYGiiPOboSVZWHiYkkCX0sZ2yWgEHFQ9/LAYW7+ziUe6dzpMFpYIoSgD2h76wunK1+ZJ0X8QoSd
czfwE95/7juvPrQLYqe8tlLbqaj7MC/7zwWA2VCqMdtnHU/v/c7RoRC6eMp5Vfg7J12ouwViIPKN
GkyyrSpEwYXWL+vH3sFTqOD8eJOB3bsxBql4QVNO85b33bLPF1tEIx2SEJHGczhLaJoZdJEaemZq
Dh5EFwfHmdPzonn5vrJTmQdFI+uvI6DQJOC11uGU1kjcqyq5pW3xXEGiG6TMkUea1mVoeJ7dODLJ
Xpq2pM+ObUZn0/fcbi8d3GOBNpcKm2bxMfXV/KHDiWlf1nm5ncaFv0KQyUJBUmeXLPJljBtUcYn0
HsAoU0cfsuxHaWssG7ggXpvMSntQWaodiIlkhfKMsKDLxbum8/2IZ9mgAj47/lcypV2g+lE+t7z8
GMdz/65CXYPwdp3Jh44MdItkxv7oOqQdg8bGxbboR96fmrozKpoSQ96NLC5bbDpFle0WilRv2y76
8zSpd16p/XvYH2HOaKsCb9bZfZs5Iw+m4aLjK+OmaANa2SwSRpSfJ2ghEVUrcMiteXMDqasNwcdO
d4WWxb7WAyFQr/v2yU8FSGOJ7EPtLIQHnsOHg5/ZOip5K7BhLF8cpTmycTwS8IpVH0FkS0MZD0B9
aV5PPFhIPY1BlcKwc9+DdaaDtlD0QSy++9FSIAZB5zUQ2thkEB9Gv2Vfl9LtnrEzDhXU8gsU77PN
b3WlsYZP1DtkIvOe9OyTG+6MyfuyjrMvuZmTKYKGYnoeiNvu5VRetvJy1JsKivebOSm6G7hoI0LX
K+Njjksg2hJ+yOelXMRTBfb3CQAn8vSQUsJYhEaWQQU862epPDhcdOm0bBfq9O8GbyS7nsNjANz7
afKhxCzj7nMihrSNclKz8RX5j/4j7vSDceIaIHI85jQ06OuTL37b9vzGtJ2Z72bkGyYf2hznsbvM
eoPvB5PwlylQLh3tE9AO2OM6Th0TcPB92kUaBCaEZqQ4wYDfBcQXXsIKcuIpRLaNw2+8wV26TVJS
F0ErRTN5RwaJaLWVg8r9YCB+nux9PhQbAcuwwEEYfDh1abw3XnnwaYsNGeeCMOvaD/hcDeSlQ4fb
xozSoNvEAeq15lDSsT07I7oHo+Vf8hjhkvPC1UPXsuxU5oi2LEvlIa9qbAJhOQyPJZvCAj6mQe8h
a5E32UnzS16uLpo9wgzLg5CJQM+2/DTkxQMwmDYqGDZ9OQ+fYoIKvcGsjqa8cHaMJ+ogLNHfMEHp
uwRLd8iQ//2pHyf97LUqP6rRi3epbMUNFlOBkpt7y9ahbvrSibY4TfFAX9yGyf4WxnjT16kTctkz
pHBrHJWgbDwMM46DkVcIk92iihefOYxHluM4eKUTsqzo2zuvt1nxoUzn6TXxGLY+mKT7xb70xNAe
dBHjzqpGkn07jPKzTdIS+RssVvGWlal1Dy4tJh3NivEDHBUwHg6yoPxwKb3GbOCqgkS6IoehFgo7
Ubd7l/oN3fiyTi3OXhqvsCxRmR1shirjSCY+dncAZ9rphSUsJhsNJ9avqTC0D6a2HuegQ6wSDfxG
lhBYVbPUL7IvmXMTa1+WD44cMHR+AudHBVcDLOdc6Om4KFU7gfDcSYd1k8YSXICGtgGnNpEPRRx7
RZgB1koePF7I+IYNpuFRN8R6CcslHfnGwYd6HQSv6lsfRz8R+rmz8K0dli7eg3wBKfCCuKc2grSL
nXWN4Qs8guZ36HakNfsW4tg+KGH3uHcy+56nXXGMGVMbOtt4m2bKvWuApG3bJWZ7EmfmK0zg9Wc7
UOg+lkJ8cPps2TSw4d/FTtzssqrChgmTziJoCWJ8A11OxZd5iJMsqCgt9pc8iZM/VWrTuuJjYfiA
N9+V5VGbzjkmI5k2PC+XIHdyGWUVfi2p2vrLQGDLEiCEkn4tIZppA/jSqk0Jc+A6yOvC7B1u+m9z
sdRHd+TxlwYICtZA3lAV5e7CtrPXVE0AZKWdw6pfQMhLGA6BmUubneMu8xbasNwJ3KT2diQh/UMZ
e/Fp9pIBQeOK3M9utWzGevG2Munfy3qet7IQ3gbyWYMeH7qs/VJBjDLn5AbJhzILOnR2P6q07DbI
6Oi/0Nqxp8I1ejsRiaUj98k3p+nNSQOjeUxm4rHAbf1xCw8hdMg97DaB5bbIwklXU0iA/W5rTPgt
pHkYlMX1McLxA50NTtYTjU8jm1mE43V+kJp2/SbOGUxs+jmLYh7zd/Wc5M99kuSHqsOARCVqmgOP
2zmoLfEO83zhtSI4/IQ+5RgR4uX73st0wJO+2TRD2t+4he/H+zhum09Z2ud5hgNBZdWd2xVVf+wd
h3MUkjyZjg6nMGdrWq34LvcMUzgTI+S7/0cP6L+FNN6kX03d1X/v1zjiD9DjXfNavevN62t/89Ks
f/L/Q8QRpu/iOxj3b1HHl/nll5NFe/9//8//1eWXr3Zmfvn28st//LJ/+VKXL+kvANZeqm/dn+HJ
/7r2PyBKWPz+xlyfE8q5gofLRYz2D4jSY/w3XzD0eKQENEglujF/IJSM/ia4yzGDoa4FgnlJP/oD
ocS3KEBF15c+RIM+7PH+Owil+qFVKRVRwgPDUElBkE7qrdt9s8phh1y55lnE7Y637qlkImo6EdWu
jfDL27zEolO/JSrzvgsx/gmM/uMPK+SXEx+rHfXXClSkmQIt6Wn/3Oh5AwvNoGfsGfnSG6cADoUu
ycYZuzaYl+GmTVqc7QdaAAYaTVBSHkJ6sRurPOoYxEaT2BJdfs6WeQObvn1FhsfMuJsis1HiNoex
be7H+gsYZvA6r+AaxB/KIn+qmy/a77bQoJxZvWxgRvqUzcONEhfrBb5sgO0dRCWifpl2NBOfsN1g
sjL15PaIdKKtC8xwzL5o1uwwQW/VAmkvS1+gALY41fpPSVlsEtN8Ii59ZkweaNtHoI9901Uc5Dp5
EGZ6HITNg2poVJgZ/3Ys5FMK/PxySfReD8OIW+mc8ZAb/25UQxxUJNZbRkTkxCyaegwWoGUreDRZ
55gRFvVEsI2A4xFCc7/OzWAO1VjtQWX5prXNtnk+sp0cm49Q3Wwaunye5p4HnXb01p2cLVmGDRH0
2WX1/cSqNpDUOGHPxK1FFRBUJo+8OI/gPOKhfhMRPDmPDY4WFSvPnu9sBKosls6bQtg3et3fG5Or
14W4SKHmMMTDu7pu/LVdi8LGc8yz63eRCwW15t1WtfOmTfnDHFtk7IjxjmTpExzKT1oVG2aQWl7I
23QYol4375pebtt5ioMl7T5CaPAekrWor5uddjh2XqCWS7zR3hDxlO1lSR6WvtmlsTrMLS2Dsi5u
K9He1/H0vuzQ1td47NDtU24+ejHUgGOM2n86tVUVOiOW9cvTAeyzqessMoNCkerZR5dfXnCfbqBR
goBCDyG00gBQRcR08VniVJFDO91ecgYGp/yM6POwtBwkEWkjOzefCm6Oy5DfSsL3liYPSpT3JZHn
rJjuEjphR2jfqSSOisI5tTl71ml9iU96vpxtvb4IYUF3LzFNJs1ucwIgCdahQ/KVSRaJsrxHGRcZ
IFyFyiMAuZvG67e0QFld2SNe0LNe4jfsN7zvuo71g/UotEacYosVa2uSAf3ushpF92xc9dQI9ZS5
xcYv/O1szUfjVk04etNdOvFN02c3PQryxtSP8bCrGfLp+XSXze3OtNk59dXGrZNtk9UXusUNeh7B
WDX3Inae2GyjtJDnZmkPluIsXCw5jg7TybTtgU98x+RwU06wPOND2Mtx0zX9hxgrYRejeqJsV2G+
ZXI+pTlAF1HvgJMc4ylDyyL7EuviPA7A2gGRRG01vjd+FjUX0yh/2tRpuRGdjfK+36q53tEEi9WU
hLNLtoMdwrYvQ2e6DH1zPwzVfuaA2dUQTnBXqNx8I7EK1T2OkGh8JPBMLamNsm7AgWQ6EbNsHN1t
M2+8KRXZVQ3K1t4DaGxIgCkR1XDx0O17Joa7eGz2df5N+TJYeBU4kwxc/6sh+AjEARfDHG3X7Dte
32e6RkpsLQ4NKrcsdt7gtn5X0v/lgXPEK2O7UdJbi38zKUoBeWT3jLGGNzaWlITvEtgYdazat5Av
q5Hv/Th5QEF+30i1cbJm1zs2ciYMI16Opqo/sazcKJY2gS7qfYMEpoWarWFsHwuGJOz81i9tNNX2
AwyBDoTS5zZOv15mCcG8TbDsGzGEMVi2ovZvjXpLZyT+uqsS6mJTR1+S0L9GHxeklSJf+mfAIm1I
8TdHYqPZjHkwxW9ZxH7XZK5HlKKRSTGJLk3GFalpcAx1mhFbKav7Iy/rrQxkRPsmlMmpb+EkLcfT
DMG6gbHlhOODa5ED7OGQE8j4rQCB7/S1P98M5ZjFPkjdyuMuTvSXguNPXXbK80TScRifL3Z1S9Ye
UNwHxWVTbStxHnwB0ApVBmJGjWT7oWn2Y8/DhvNtifnk5jaC28pt1tPbHtJ3rNdHiGfPtW4/TlV1
jwPLqcWKSgZgscrekKG+h4b+PuXmA1uS04Dzf5WS59IZHkWPj1nN9v9Qd17LdSNZun6VeQFUIGET
twC2pxMpkZJuEKQMvEmYhHn68+1S9XRJc3p0+mIiztxUqFRFEtxIs9bv1ksNIA6799xX9k0P3pMW
6Ve6nYNO3ViuE3W3G9tl/m3g1ra85X4o+CGUQLVsIKh6HaoUkGz11RDJZH2mvVuItug+gVG8c/gf
SJ7jnLeM94Pp3Sx2dulQGPzmAvxZ8OIHNiUgkLFpo/eCLv/V8tuJBGKTINQPnmEfe25xu0p+aIL+
B6r9f9kT/H9Y6QuLj/JfV/nnV6r4L69/r9///Ioftbvhe38I6VjUxjLwkapfBU1/6Qt8SR3uIzEI
TEJMhX+1pv9VvQv5h4s50afH8L2As+6f1bvw/zDtAAmv75F7QA0f/DvVu/hzb/9zu5FCJhE4eKSe
0EaY7Dmai79vN2ssxysNXpBKbFIle7OVv8qcXhapsuPkYdc2HUp/wrIfW8HuQm/aKI35H6aNdn9V
I9i/XuyrlKpbQtMQDjQQF/1tA4pKRqtr13EdeIAQiy3HaPIq4+jn1dSEQPvrhyYItiRMOjVZ8HO6
hHz102bnCv+cJVn9uFaF3XHL+d4aktdJtz1jAHfCenOcKqqSZW1CDss83W2+9IHnUtd+rnvAw7ih
ZbqpEqv9qKouoN1HbwofZyf3soLADZtSO+7B8KagOCh3EA/DDJtzhFBdnj1pVG2UBSNDBVTJgYfU
bXaMMB9WH6LPkHdtKsol1pa4wl8BE+RzVS8fRCHN4yLKqo7MTZQn/rWe9lazihcCVK03H2nLGCLc
yF8ny+uJuLHKVERu6lr5bpyspdiJbTKhSw3nhUDQOj9egfo3P0fS4WDq9ne53xhdZAJlOyGRySgj
pk0a7wnCnYwob73yI82aM58ahNkUq2Sg2RE8ZvGx8wdjQ40G5AYcDbwUUqMla+gzbCmFFRLG52Ap
tAgT0iqdPSyd3PV277+2hiWbsDYQnVhEmH9JqGxk2Hpdcm/NrcivCea9HWdbMH6+Zpna4Ubbxtrx
CfO/0XNZfDRQvkSDp6WOc1EWE8LH0UXCoY38cw8CTTVVu4MT5QTKf9NqWvKIC3JpGbbWF/sB8uWj
thIb0DY1LNjNFQZrSay52TtjWVsIQIM5gUrNgG+SSTvvvMFe6kM2ojYDdpmJkTXqbfmdPeUqd/x5
99A+00K7VzSA3u0XYT3ROZ7J98UBwEwdYjesPGRjW/sxcH8XOflzo81GZXtSEYAGBDbnxq+2pGpi
+EIv/AItjnowfAasV/5sRNLtjd1A1kI8qlzfdPzxQRTm/MP38z9wtt/rb/049d/+AyBn+I/91Hx9
HZFr/S/AdMTVX/CvT/rbb0v+pf3poL9+wV8HvfT+8C10YshWLBoRStP/POgFx/m1spJ0n0K67jUV
76+D3rb+4Cp2eK9MSecsvw55+YeQzPmDgoy3jYRa2A5RVP/OQX9diH9bqFCQFKkekjXQGssywXx+
OuZ7JEt502TqNpvJ6I9Va63ivnRUaX0x+sSCDja4Ii4jjaGxpzkptue/fVZ/Kdv+rmT78yL56Qn4
vW2MY54D5mR7vwZk5XNeZeXY6Zt2UMqiAEPQ8eSktphomoKsOy+rbbkPSd8vgxEWDKl1EFra2J0Y
PdSn2xx6Q52Aav/mua7F7U/PJW1+KXR6gAP/l+cCXXFHMVfixppHRoTI1svTqM8lLXRZkEWBOnjr
vbthsZ0BMGsJslja9Ur3PegcfnEFE0F9kcG7Ys2exI+i6iet5t8/t58Nd65AlUi4l5CBJVlCrIaf
Xxy8uydTx1rOcCE0oZ1Vm2a0knBnX2rO8/pD32CTOa1j6zq/UcD/lx/NBQ9G6GC2t3iMXyMRDY8Z
OME6qLNniGI5kN8F7Fx2lnff5lu2HIyCoZU7lU6QhP/9S/nlWBWug5GIRQ9OY1Gc/BqEa5hrOqBi
7xAKK2Qt9LiANT/eQObN+XL473/cLw2QC9XA+QpiLqmS+bB/teuUduVYnY0PNvfybYrN1rTXi90Z
8sFYzLr7vjBAYbyI0uYx0Jnkc7g4fiPf1jIj4jIN3P4xKC2pL/ASNS5dVwf5w9zo/HeeVHEVYP9t
tQrTQlKKzAuETDBl81d1v2hX4RiLJS6biXfmxORmJlyp6sqXpmoZ4b28uvnWttn0rizJPo2LWQ3u
UTlMefqNSYWj6edHsaW4lo+sS9O//uHnldnkWbJAsMwXNG96jJSoh+p2njeb6gKtWfeJ0QVjlv5m
afxyDYL/SOBBzwPLY1nKX6OiGkSPHpXNeCGl2tWUPr1CW+CV7AqE5K56v7l9YRLc5bBM2h+7xSjk
v5eK6fIYV2mvYLkEFpXzf+lSmaOXZaqrwVDaEp/e1LWOolQMyH75zer8dTPwo66VBW+bU5O9+MvR
XSMn0BDe6mIuBVCLwp0ynZy6WLZQdS0G699thl+cjq7gDhPAK8IF7KXq+DV8asgZvdwaHRLHFmfK
LjWG9ftob6s+2inF4441d5X9BfUW9QFzk4tKO3TkfuLuKOTXe9sfe3LCHKDPbq1in/j2sM5beWGC
kbWbrWaO+pF4VQaz6TMst/2iAm8+KtPwHufAy6MFzdHOnsa7hVSAJw3+gDKoChIVGOhDlhzG1zS2
ZTS+6Qp9LKOWp+/BmPRv3TTofQqnf8rszb3jbHyrp844uGY53jKyRAIUmH2E01UcKyS9Lr2DJS99
KcaD3AL53lhceZ+3AdaQtHVCJGL+3swI2umXVsU5RGQWFk1V8qFYTcSl+sH2RP+Y+VYZrrou9+3k
FmevaVMgv/rD3JXbO33lTL2t7WMtpuRAbrV3TIc2e+2m8buPGtKk1ypVFMzlBiVgbDH6mvIQBIsT
KRfs98DHYIcNsD6yUD4JYk1FFnadOFL/q3B2ze45Ye4B2DvuvbDvmv61LyfrkKyuv2/cpH2fqkHu
NjNpYq5n8SZnawUcUf26W9t0vXXc8mGg6nznynEiDnBE6UO8/6NuTf1dFy5aycINmjMjQmVYru7c
vLNt+FCfJwEKSldziNzGM2FEpbQ/u4lI24huGAlYu7rnpcPj4WbJeHBXLzhMXvdU1I19btGi7Ng4
6CBalSBu5n+7hsqonYfqz7hY6bDdFEU9vU9kmX0qdFMlMXdlcV+Oq/dE+L19b6SZfq4dsYUIdiCt
IYkvyqNVW3K5BhECA9GHqpbioJXKYIfqETFpaQLOBnotvpRwAZYYKvAa5immRbD3DVW49ZNKDRbX
3eIs7nRuk/WLKzoGKXmDCKtiHU5GA1xPrJn/Uc9GjlWsr4tjZhgTipvcH4+t2T9bqVl9xS8oTp0c
5kNhK9xGXqXvFHFxDKIpEI/hsZ5MdTutC01K17nNh9XZ8ngLeEPa2fx9ZeVWVLtduUdnVUKsDzrq
53Ujta2tY44nvRPWda5D52ZPfi9uCssFqvfbr8yuT0LUFSfRrfWTcLOXVZSoamUx7v3ensNVLOYn
kcuDdms7wmlAhEVK7KyTT/dJq5FwttuysxFiHJd00bvcKstIGMnKqnOgwrUwhmjWxXY3j35wsKyi
O1oEMj409jo8MditvstVjo4vSdebIrXVrlfLdDE6z5iiwdeuHW1zPylGXwv2ZWdpne5cv0ZP769V
B8SaZcs3u2MgU4TPCX2bWBh1nI1FeZHZXFUfszKpjE+5XuuEbyIBB8I18IsMELxriq8CmfN3xZuz
nrfG7h+bFZlcPDdQh3cSEan3Evh9njz3HVcNouINQfZZMxKw/C5brafIsNbBe/K4A7/2sqp7ysGp
3x407ojlYOVyMGOk3KLa/ygaGuCEpkLFOGrnBEvCUw1rwQC32SzNHKR+dvJIDqhWr1pl1H4lwvkp
HqZpqfZB0VrZaR6qREbtWvMdtG2QcI0MsLzNROr4EVb3Sd6kDQKBaFiavDyjziqTJmqhG3vSeCtH
36GGpMLaqZZZ03MoQI235ykrlzKsE8snUdecgi2CmEmHncM56kUMfZidG7er3PJWBa3aHhx0GBC4
xrwl33DMcbXXXem8Wj1FzRlZ9QZywxJLo0L0lMcerOiw9xXIwcdFMakLeTxnRzQYzPZE+0awcWwn
5OK6Ycd0mqGtw4WkhC3Z22L09SNwalqep8zrtoexWaT3vvZkW+1gfhiTGLE6tRuqWXYMjQm6xEJb
QdnbfMMZktWxIjCqvVhD3mcnM9BdWkS1IfMZWB+6z8x2fpMHPWpl32sYDTpb9r4ZlP1o0wwV+Y0y
m9XxIqMia7G+FdVQlenFnWo78CM1L+QKuZzyJsM97dnk5U6NAnewzKA55GZLWl2YaaDXXSPNAkhI
lSVSTxQsg9XETF3wvwZ4GBhM3wqUIylixHE1dj4sjH9wU1Xt2zxL/SJ2tFNOOHZshtYYdibbG3wO
ZXoOFnCU52CRc/8NqovXYkiz00NMCVJwW878YznQfhZS7dIWO+aN1TTl9Bn5WZNz+LUIQ67XU9I6
39CUjZ0d2lvijnZc0BWl3ynF++7dRt20nTgkneExTTgwo6ahpEQH2aX5h260Bu9OD+vGJ5WB8iSf
yEBoOLKSqc6TR4U2YEX0ibzM8cOZpspp0BhnqvieU8Nj28+qRjNwrk4c1Y5xO6wWBdPaLFPx3lBB
9oJUVewMxhghlw6UPixDqU74UshLmFTi3I22u3x2myH5IFaNqbvJvGjORRfLSnjPlIwvakjzE79e
s58b6vMwsGcvbKvy4jlEo+zVZDJlpKvb8SGYllelxyyseidnqkwhb42xTiIkOqwzqxtO3pIYT2ab
NAemKHC3LMz/9By/5UcuhIhyrsTBEPj3ua/tKMgDLxZT5saZUiLsAXbdMAl8dNObbvclU9TPq2VM
uy5INzvyFg4WidM+3rQ5Vo+uTKtYGttkwSnO1RKroKjOmZSVjcJItbe+m1blKdgc8wTFnhzzuhRH
m9CVXcGAvX2ezc+kkeZ+6AUpVg54ZnTpjnvRS7+encJVF6ue55B3gk6+YVW7I5911rXAeE3TuW9W
2lWIFBI3rBaE1EM9NaexkeodeqoF20u7nnpo710zFN+Yz9k/qhQSEAPzFLcb6mqxtNlji/2Ev0v9
D241CRk1juxuYGAbG9ARuVEx9wFVgo0paAIcjZjhLHTkGhNuornr6x3ZJri9NNK1FXtLrs1dP87i
e5AY8gaDmP1sJTRqYdW0VTR0BmrtgOkC+ykfRuZRuH2vdlmWuM+lsFZ37wdpLT85RAAUd3peC2bh
cfjSEblDQQk4ZFncuBLDUNfInmLIQsgTbpQHCtPT1D3lXNbnNM2tNzttk0vJ/I6ThTIcaj1AdGZ3
UFjYy6z1WI7pasR9GxRTWOh+Oi/pOL8QUdw+IJGloOK3l4+jukKlneeX75u6aJd4TbX1klu2/JD7
xXLV16EazxP7hLqx7mIcU8PJVAtQQ09IyG4r9VJGeQ40i/Og83arnsckmrB7fB2nNXh2Ra5k5E3d
iGjSWPk6AB4Ufr2xKCJLZNaGWDvGI98YVbDSZl7FBPhN0bIAAe+nfkrPNWaLsLMZgBDqYg2yiESu
fIqcqZtu1rzvP2uZl0+iWpIkDNS0vdgQ0lwoXVXs/XYJ7Ds5GuYQChO8PKr6trh1S7b9Wcp1+ICh
a3jHgQ4xJ8yquO+XpDqO09zh+TCrdT/A++W7tFB2ASemq8hZTW/aB/W6QF576XAsgmye+XxXg+TX
pXQNsOeiulhrauywoS2vtfb93dLn4klPQxBpe2swILnpfuih6fskbfdw8vn7sqleRVuimcyROGJy
6u0XPlrlxuvWDbHV5sKPzQ0Bk2Fl6yHNhuai6JsOtkc8mbJxleHZQYFxF1AfPqjchFrL/bnhOE7m
D4uN4k4yi/6mnMr6tmvqW0Ot45dZjcmtVyl5b+lsRDSzukenTZDo2oyxOax5egZuLsCYSsdCilr0
N5tZsMQGa6CnMkfj2Hl1f++2mwFP02IJrIxt+8JmterYtL3mU5Wv3avrNPPBmeRXq6HA5NeZ5LQz
NttBaZLONFd5UBydnHas7qWhYpGn35QsvLMxsy/IwBWHYqi2w6pFT3/VDLfWWGGUcbs3KPdZ7hdM
VzEyePHETBsr1nWdHQGoOoTm7jd3MbJYDPUl9ad0Tz5G8I64cfP9SA9wNqliIyZgzHcjSQjRJlvE
Bt427nJd+B+ZvjPcGYXm1DHGDJFGiQbf6fyTa+ruUDuDuxN1bsaVHDGkOArdkLCofjCmqmUeorG1
+NLSq87tnLBHVCM+OWRA7zsnNU9V45jRmFd5pOWAUtKzqcaQT9nXRH2ehQfay7xO4s0sv/Q2KtyC
KNGdRkxDoTOux8ZLqnj1JtpRbLa7mlHx6rAIe/6yzs6HzunLczl46dktWjyewfboVbb/nR6rfdL0
kXfE55nDbvXWstnN0pgfoWVVHsth6u5xqzT+7Vqzu0LDSuUFaa6Z51cLgjsh4R5x/xnt6j3kjWu8
d2mv5EHqJMec0viFDjs5Jp+pfUQsxwBbzMpAJ9M2rY8kPA8HZPSEzMu0pCkTonyWS2XHo1v1cdkk
7qNZutjMyqA65a31aZp19zhnC3WUSvRDQ8bJed2ClDPbF5fEW8er73R4SkzJFJa2buJ8IatvcW35
orxeQjhVxn1eWM8Fxtujl60AVGaFTqkJqtvJ5AyT/ehfVObwELqrv3CUDWGaGctLOzEWMHJmvzpt
Def1OlIFRY2HAaiSerlben+9YW9Xoa0R0C4q885FUr7RGhfvStqQaDGU9a5xRtY6N9RxaSw4ezOl
KGOdZAAQqjzVLVTbijHvqQg6fedQ/ndHba5WhHCy/uwoo/uIGkrdIaS0I7y46ljlyngF1OMQ36pm
z4r2y6O0jG0PZL2tEaNvxPd+dsZo831kJo6T7ipA3R3m1BxVd9njjWtLfMNdx8m4cyAhWYxZHQ1l
+5KNfflglVX/6Hl2iWhI0yriSm3Cxihvg5zazGzm4dh1mgFJZT9GWg0oiYYmt2Hayu7z5hdoiFCI
i7Dh3mb9LZPaUQ2/unzbOsqx64aFKR7E0Lbn5HrXmsoaLraj5O2iLecOHMp+N2gLefOGq/Sos+RS
N6mjonar/IiuJrOZqihszGzGjBCcAvApK2RzP9kifw2qkQ2YbyZRSk5JZZ/QrjKnPY3B4ZInB+Hj
XevhqsG5pATRbta4x76nzUiIxjt3ZK/shi2YD6ljnLTZMVqkMrBKkmxfh8MoNgflujl+m8Bxr92k
jptFt4eqdbbrOCrvM+GO1usGFjOEDKzKYup9PjA5+PueknXHB/CN0O2XLi0N7F1O8OhsotuJ2c9D
lG3VUcxKREKVw2FWfXFKnV5Fabosa9gPZLETvyww62nXfTERn75btI/1BGyUR/AvtLTM+OvX5dUb
hmYPOlk7cN79Rhfld5/qdF4fpEK0FBpwnfhbhm1zY0DOKVzHsvpcbdU8fFoJFwqpjgK9F03JL9b0
rfMlqEmx4LJk9hYv9mbQzIm22wCJuTuvztPk5DaWOmm2NxVDrDkxLWxzkS1T5oW0uiSZHmteepN4
EotjCXL0Zs5ph5GQww5lYOa5L5bLDVaVdj9nguYlYGBuWAhvVDcTC3saXxZPICj1sJhpyyYZcRRy
7Go7xtKVLQul4TIzGjQTL4W2ghB3yUvPTXtr9mX9DayEkqNLDe08lKNQC7kllmzLtos8m2c76z97
mD4DGbhrStj4faZHND4gMPiuPca9cjX4lEkXhgXwXy3i8ZtbnMq9Crc14W/WIUsag7rR3TAOd0Qj
6CrsWzO42yY/32JUC45+nwajc0tccePddnNvep+v4xjK222e12SXeJX0Yz83R+ZLVdJgB26Yu/X7
FQGBcchwRgcE8vPCH1fLXmCmGrMueCc8GD1C3tmZc+j+bJ85uBO8l1mAbi9MElclH/oSThoV5cbD
yjmV9bc8GMbt0d/MClAPJx4tZukR6HHYprrPLnJLt+KSOpv2H/BcWX0E+Z4DNrcrM1Jxxwq10kKZ
KUbvKsT87qcnueZTcfQB7e8q16aP3wo3yT9vbW0DaSYbzePEHC3k0q01+PI8FoaFqI2BDuVtifbc
uqhO4DIK7Soz4NXXoQWe6FRKai9+d7t+mDf8YvvWdwZQkJJa+qSmaq0v0kjhgcxgRpU1cdLAUmEq
WV5cXLPSiYRuhnYHYp44BylGazxQmgIWpOViYm7IJQ0DjMV4HbXirvXZBF6YYscPnPJ2bpa2+G7k
fUcTpKnQT51olNgjlPAMMgfWaly/b0L2Wxv6KYMMvyMWJbUsWtAkendCZFc6p2354G2j559JoD39
6OJ0oS8dmTqLjDvB3XZTZabCwCUw18SNT2n7kcO4sB6ohYqeClmod1ZbidcyQ4mqwppuraeHt/sF
RS6tMTungyxIrrWM6V3FxaO+Aru9OzGnMzC872owhH4/l4HNq6s0dhdU0q53XSzu6rjECTAjl+IJ
9wfdSJeQ8EYC2OK+J7IhBR5eVmIT/G0uzhZjlp19j+VHRaIfN/vdlG5tu0dZZjV7yuS12DmLdZ1i
knob0jes9myroS0BFjeryJpzlafiY1L447qEQzq7GXUcDE7ksTQYdmDMAWnqtm/srqSMc9tsg6NC
Lv7Nepc5A2O15hx1W5bUHs3gKgP04VM97pW58VsDdgQX0U+LDJ1KX5GzMuVletISzS4ZqQj2ue3N
eNzqoknieRBlFqG1p7bi4FvUmdBRvsrxtS+p+eCDzsMsN3lG6NJkJyoerbfdD8bO+fO19vbSiyer
mq65B9r31CnpXVNhjTb0dmMMlafDtu5GjTa4ltYu2PTc3OESGKq4QAF/YXEZwd3UOy1TSIi6enQK
UXavwSAMI15RZB4AsovuTKtprRdIm8nfo2v2mmNlkbX8yOz4tYk5CN0tDgxTF3dq89wAWAHV1C2K
+CB2h7pL9hvFPjVsQ3YtjiRyZkl/LJd614EfF2d3tHLAXSfoX3RQI/cnbIFVC0wzEoO6kBXxxSlK
p4qFo9XbOrn6ASmh9I+rJfrhaxDYTklR2vK6p7Sv19i2XevFr2r2W9t1NFPWlnZfbV71KxgRuRhj
sLQ4rJZAkmRBmIsdrxwMye66wziiJU39sWquS2MsqvXtx+Yce8EalWYfYM8bt2scUm8N83ZstKjW
OPMsgMF6arfhbBW1O+8rCkVvP/YgiZBCXWPtymIoLqR6NBMOdXtsyLtIl/XsoSdK720zadWlMJrK
DClFpxEsNWsL+soxF1KLuMFaHpG97Oe7goXr7/0R816U4qK/6DVQ6ck3RffdJ2gj+263eCBBnq3E
K/jgHJAdRn3b/hlSpK4/Oj0Wuzi3FJR22dclwGnaVvDU0Wbzyz1YluYVdL5TlQdrq1MEub2VxkPF
IOwtrBF3VQd3xHZ2pmOHugxRSjXF9wJspzxzDXjlraslRpjYNVmme6hJkHUDU3iD4jxYn8mXWG+s
tYSwhYjoOT8DW3B6kTxK3V30MyElZYD4mXSrwlT70ckNDKRj11rJc+5nrjoEhisN5t1OVNqc03Uy
31ckqOX3RIxn7V4WASvCYlS4fVgqDZ+VuctEQEc14EkM6642yjos87aqzkMtDT+eTVkcNyvI3aPI
qrE40W4EmFFaZrmwg8klSKU5sl+Lts/iehvUm6lz2u5xyIW7F0BiH3tFIlrsYHW0oh93xA/dwFJn
VYG8vRBPbu616S0fktu+a501AbJAWTA+d2s2enc/TkwfoZzAh2C2xX4RZu5GK52FjYHXsXV2MIaJ
F4eiEhWEkzl4D4CPmuxobctWnCxe5anTmVNE62SPw1evvxo2NDcep49X9d5hpQ77UDo9fkyzqYZP
nfBNYkFWuTWYwttutjB/L5NHpcxLNqnZUqzlx8YfWRZiTaiJDTG1OIUc6AuQz3ExDmaTL8G9AfKJ
MLFNJ/m5cqVb3TpL6X0BZlDrzWCMGK0LrkX9norI1Y8ple/2kOCF1+/9dFJs36XVJ6cwPH1TNYQA
P/YYofV7D2nRBAzCSspPidFnzpei8VZTEAjBJXmxt21V37hPqpILxURLiKEB54JxN0BtIykvKtM8
MvP2Cggbk+W4OOznISEWPdOp8r4kdZ9ec3rTrL2RPcJwgmpM5ofGhinbLYvbxTISMxYBhMJ8wQWK
YSh05dVtS+RArXee5qb/3NfaneNk9q4iHsiBAIogD9BIoCGnktfgpVmjn4a+0t07mok1x5M4MgfR
r6bZiYoCa+mxS+riE/52QYBQOcn+imEvsBzHplZS3IE/1WpHpzfa5xTSFLC9L6A9/qqRXHPCnSnX
1HMY+VI2XF0oBvyRXVzX211qlvrrdQot0LonMmOMJEVl97l3yeoGC5h1dZsWRrc8ya7LU+YnT6yz
Rja8NLMI3PYEdIES3TCMtI8qdymnp41UFnE0K7qeo9584xmiaTjOs7l2kTMWTXGTaIZItxGe+XVB
VmKk33wf7vOVntVoPqa+Zb75hlWoL+aKdhe97JJ5/hgyjQhfeghnmZkEMNRW+hbogZCXOVhU8uqu
CWsjAd4MvkOwLOq4jlmiT/3KIFZ7M8oNDDuDirjYTWmXt0NKIb9jSsBgPq3gWV2IEYjfzh5yY7xp
ahCUO/SeQbff6tEqX64+Zw76stIuGS5Z5g3V3kYC7UAfUnThE8uReYZt0iLVb1YFpVgVAx0VMVEp
n2v9YCvkOPCTTOo+rDwyQTs4rovtXZdAS1/anLHgb3Uz9WToYN3P0ZPAQhHm2llde+zR2IkryZJv
N1s/WtZdB1KOI8Wv9IpXdqY9Q/ZqtOP6sXUrlYOONC4GFzU2zqMmEtI51r3gbFZ06CXpHLO3nbWu
GrQqnTlKf4mMch3yUz4kbfBQJL7j490eEwuqhYrFAxTpxHXXjzYBAPQM07RDY72OL0wkzIMdMHA9
DdgHW3Owoml2e7DCKq0TFU8j0EsPctp6abWr0VQY3b1t6FEEt0Zrk4JBvgCF7rTb+LH57wYH/aIC
vLbvrkXtj1QVRTryrp8lOy41Nb6Vfjnotvbsp9FZg+GlKZyufF0yfMEHUh4o67eKN/QxqAKunz/F
Jf+WjPT/IXrwX/oDfvIM/28KKET7j/DwX4tL7wfYAI1ZuHkdSLnDIPyPP/7DIvyT8PTHt/unPxhx
sLyKojxUej/7g22yA9FNBuhHkfD9p/DUQV0qcPr4Pv/dx5/wT+Hpn9Zh7FVSUBbirWWU4L+RYIim
nkX1T8na1aiLXovscoAyH4nsf4kb5hywEBD2H1xdPJaj4dwqAZbnucVbOwIYZxhT4npS3dtYjLQQ
jd/GU+l4tx5N/itw6bobVbPtc1m5d6uRIhExsJY29uLdOg6mXk9xztuLtevLZqJJI6Ud1lzGNWPQ
DlgT8uNm28bONRPnsgYz0yLXhYyXpgzg9lonTgfnHYQ2OS6ifLX9Zj3VQ85P4ebf17roqBA6LrvR
UTF6FxIufLPcb8M8xHPPhVfqqotQsHcYkxLiAdvs0o4tGWBwBz4cdxikzWc1YIoLtjy/k6Xbn3xZ
vYnVRmRT3yBw/8oN/pajyAivfxEk5rOTYcYgq2jPRftpqNyBOB31NAXVDXfvENrFlh+8ZTNDbbSf
My62nW7/JMG6bj8HdGzQtBTZsLYR0pnvlkzOToMXyh+N7UgO0/+h7kx35EbSLPsq8wIscF/+0ulb
uMe+Kv4QEQrJuNNoXIzk089xVTUqlT1Vie5BAzNIQEBqc7k7afyWe8/9zBYiFSinHwXOxZlSJA5y
Nl/5FM2XkRM71774DNxLeyd4ILM8YsCszOKJ+QAz4jrPbsNhHWif23U5sUxe9v4yMT3F+ts4LDCE
XbhJOQfhnp0Skxg3tc6YEm/GEszf4s93sns36Tti4ATv1YRP09VhGJuaT+HyU61fvetFPTYLrDqs
tFu74Td7XlPzBCy8jTMZ363cahPGJtMGdM11tpQ6UXUWbGtBOkWY+U9jk38RBI2BRVXv7AcgtVUA
XPtK5Xz3EDUZvREwBU1y2E7gTzZ9Sj8+56a6Nvl67Eiot9nMLlK1KdqosvgJX/IKyxb/xrF6jyIq
q0hYAB7M9q5b+T7yIht3VdPLd6p6gJ0083G3OoRENnV7AFXn3iyXS2d2+mtkqUYctdN4ntNxPAc+
k9bYWBtGtz0G4odKVPLTwpdzjyr1TWoPwckYogxyDm2Xf0qEfLE3t4+ZP8w3cm7e4VA+pi4EKqdo
HsEu/iy6/o0ZFRNfFvUrBQRrMKPcUlF9BmP5tVwQRvhomJS6Dlm0ZONdsVx1d25DfRVdwJB1ZrCZ
lI88OaaYsVOWDE35ZbfeE46mey9dmj2FIbq3HNd9WUZ8hEuZ37Rm3SftRYfk16X3MuZFc+ZJOs4x
zP12UyzVna28A0UyuhDRPFKdkBATZT+9xbqfqnDGHVRx2eXNT1okA6uzwTbQxpAnfRPZBQ6QXYoj
ZdMTzZBA/b2GPvW++tJMDOLCDlXBRzvLAHgS3YBzgDkFKstYxNlfvWE3QbTcDmK91h7XzMwTOjbz
wNlR21DduYNFMmaOa9ju2f/3fZ9EyIzQDvZi20bK3jB89vAVh97GRP6dMGnTCesz4EjrUqHU694G
NMObcfFFIs2033etyL6GNvru5G53lRr5zzR09x7olviyRK9dFgQC8+FdwLGIh88BHVC7SdWvzZ4w
YgNdHeJ0lkLehrkZPYqxvvBJ+lsEnNdVYbqHNiQgbXIpgTIPkp7ZZ19Trq/hhv1k1TO9AEMtYtut
+43bpYA8AQMlfcTyQReMO0dhz8egwnfu2OoNAOSnss2P0JyqxGDYu2/8Zr7q0rHcWdzcsVv2HHxu
S0u3RKzQKGT3UzPZ9HMh4n2kP4lcvO4Kiut4KFFy3yILXA/hnHZvY5th0A5lc66J1vpEhDDi8umc
OJ3G61/XjYfd/nKzZXETcktFasXyQ+1/MC0uMpa/MA/DxYS3mEO4dcf/Ma/Lv6xT/h/0MTo8/P91
/RFn4/DxG1P58vv/XmBE9t+wNF6kwNgBLppnPAh/9zCG4d/wrZg2onnQnXgS0S7/ByIZz4tto3q6
2Fd+tzDa/t8udkj+Y3CE+YW/779SYPyyrv6zwDDg7gRu6KCS/r2aFSmm+nkA5Oj5hr5qsTAkuYMO
f5MbXX3Iwlxd2R3qK9VkCH8R1SOCYsKKkTB3amt4zlFFvRim95q5HrKsPJIDPLEB3dEu6DNAuoUX
ZPdDUyNEAJI8aUoNA2EsYCAQxmYVfZstmb0zCPIfQiK80T25Lp3axnJGlB5uK8PHVffsVWF+BeJc
q4IR5jSLB1YvFvBbhgSs6ozRRwVI4wFIKXeDxEOnfOVNtnjpQjtdDg6KxTEe/eyCEAAJtbNcuTz4
isSeO0TIaEO5Q4m7MVQQSXb8S9HgtIPLkYwMdhTZIGHzVNZWce+hRr5zGwDpTlSx/nYqxfO6Y9i/
oovLkFa+A78A/k5ViB3Gzg/+PKLikPjMsqbH/W0xqflM4a/tFtkBH1CrplfP2uueXfUJYkm2ZSrD
DsR170XgZdddUDsqZgpQA4N2VuRt3WzTBdPyNaVkSOq9KNdHjcLRsCmlDgEYMP7H8J37KBmM9lAK
4ZKjM3enuqv7+yHwHrsOGEGaQutzERLtI39RG0J6xli43nXjO/P3lG1mXNnLcnM5qa4CFgTbqjTc
Jwme8BabgF5jHeaoeBAa49OeutehYsDcMeYnKR0x65FIBqFiKYPmWDOOpquZrNuwETYEEVTVAVul
2IdXe79yZZaxX1YXMaWXo+sxi/5BrhJwrTXBSOxAK/aJMUNJJtGjjWejci9g3+7UocapDQF9uJPw
iIsQXRy6+VMmTPc1wA7AgW6+GsKcAF2V7rWuJ/HKMdmgTBlAC6KsuSD1IGbBgEIcivvx4PIBxHNJ
0mdW+69Fy4Ml0hlEEn8EcgImOnDjbgZ3FhuT1sPGqw22tIanHaR8v2Z1bcObice1db/A1WJp1GKR
R0O3+fayp9lHyi1WnsPucp0Wi3FyqNareB1HhbR4UTz4806b9gFGytzEAvn2nfaN9CEHHMEUwbOo
kkVaWegtss65Rfgs1FZAjGuPA2hfahqvcPJEVgtDpayGDxvo9YXeOsB1W9WTPIxCWGfQZOYTwjvw
2nkT6i30fMRcCBpd60FFXodPd8FfNOyQc1vDxmCvbfAnO3Hll4xj4zrz2ist53nHcrKmDMFZc28L
Ai1s2w72+MIut53uzOsF7cWriAp5TUHA861c2rHbeJYO9yj9hj3CVsmEakXTYWkX6uaos01g6uZU
TaYbJS0WUTd2+Yqo790u29WrALvZMN7c9kNmPGMAbK6ridYl1oP5gJjV5lDqUJJnjTtqkJWRPvre
5B2dVFo/gyVK74XFeC5ZqPCfBmhiOtbVYFtJZi1hsE09A+/skqbqljxf6skWRb4X+5m0yz3pYfP3
kXnJEc7iJcZtMKq7rBiWK2Bm6xQXuTZRqfZ9MMZAqdrb1baM+9a3g53RrCjYvUz0e1OP7REtEkrH
sdDIsWRRoS2+ZGWxdHaE9T4w7sYXFOnmaln0emUSMlOhjZ+5UwsdundcXIy8u4DkKLoI2DGlrwwW
mqqIUFjZ5CZX+ZQd8NllrO8c+25AeH+d+p2N87tpHZzK42SfF9iuFtjUstg2Mgz1PurrgIGoTtGj
6rK6wY4QnE0IzvWmgq937CNAbDVJqtvoMvaI7W6s7yfRs6qNUFgdLWNSLL+bMD+FyCnOzMLVazfM
08L9CGQlztPloe3t5yAP8kc/qudvMvS7z/AXqJrPHuUEU9Qf/yOzk/+PpiK2SyXxr2uS5yYffnz9
r1PeiK+2/uP849cf/Mf0428BxQQJCaDHLMvGtPQfxYkR/o2aBRU2SxF6bTu8pKX8ozrxTcBpFmeJ
R90AV+1iyf2H79aN+CUHBhvZvUwtKGn+C8XJn61U1EQ2nteQCQvuWzREfwpUYQfTumgs6s2ueEQG
GN9sDqf7U/IzSg76L5ys9q9Jyj8LIdyhIVXahZoS+XwUvLnfC6K1HLLVGq0Mf1OwQJX3WxWAM19w
qsaNNCJjv5RVdFIG7qOkRBLzYtVdvgsN6R4rMw3yGwRw4c+0bK2fc9+0VwZNwnGplmA310H+hJxE
bmcyvNXjukI1CxrIaCbW/hMLO/cNj5rat5F0OSGwiKWb1lvM9xzn4btvFYSWamn4r+QKs+0N3cYG
Oj3PsCQ60pXYGOTh5Ox9bbiPAAOgFpZRA6iFfStDhjWY5zRB8SOnI7Je39rVZRG+2WNoNExmMBNv
ESGsI2v8OvpBCjB2skF4ot2mKQuibcRWZN6jvSsCKBMkd2yU1etmiyJdduRd1LN3NAJ3Ch/sKAMV
meIzIQEjrYNgk099XV6ZgVHx8fH8SHTtzPumBpv8nLqcDwl6TsEK1V94iWiuv2WopW51R68fL4j8
JjYFuNRWO1zSRIYGT9RaQoqrvTAFZ7Gi7eZcquZgXwNI3aa2gu3caAGWq+1QnFvAQ8B/MaK3d97k
wvqOKnf5GsCcs2iS/uLt5dQG6i7TqTUcF2pJFm5NEF3CQZbqsdWQ822bjpYFSVtek32NyN7Lqtna
2VjqoH7kbvNtcqAqXamIOcNmWeFo9v3ifFoDRoz7KmIUsxuygn+w18OudFfTtncskIiJHMpM3gar
24xPawszaVNjvelYxtVRfxxQI3+a1khUcJo14BEWeudNowqYQord+bfMFdA2USfpPdzeRRwcIDbP
q6VyIM9o9e8nLR2VjPiyn6KBxSjiJqP5rqWnv6bM797aRZvXblDlh84TwWlkiUm7LNABJzDvQvQT
pr8eIxQ8TyVPhodohi+R6CUPEqfOoGqM8HwYuwf2I9wdtUs7e1m3w9J6wPO0KF9aS3V3qnUqH00/
CrywQLaBXqLQIFOR4394dT5/bzujDzdR2K/gr1tAwU7A4gtdQeR32xGMU7bpaitlB7o0HwSQlge/
MJyXzhojcjzDtP2hkDG5GwngiqFbW68mLq/gQ1za+Q1auvYepbLcIwa1u60F8vyWSYC9xBiL1oIO
OrLaeATSLbZNXWk09gR8fLAPtsd9xhJ9pzQCLR/D+V2Jg0XvkHsQvqfgAlyH8F00O8t+HMhAEdID
a8Wa0iCB0tw13LafPvUnqGdq4L9CaFx2Dv88tHCuXHItScqBQWP66Bj+BJ+qiekw3cHHVKdgRpoH
X4m/8LH/H1/B8UPHtelcgOf8fiz2TE7VWPIKnYrVGhww+f1fvsKfDt5IjtqpJa8AmDznPQRD/995
BdKIAm6r0A68i1f/D1QsaxU9l4tnxWOA6to9kMP9F69g/24tR3XjMaEPI9ZnPBBt79ev/+ElhDSp
xtGu0wK37nydjdJ8XNEBvObIMa2TqVBs8M4gJNtl2FxjsE63tgyw40GvQbPg9IW/w91Xv7LjxapG
yNeyvilrMutDNzfK2qdebs5n0zCLGrQ0svHNH8qDu79fNH9kJfzuSOcdcPWAhAuAEYVQWYI/sYw6
PHCd3wUWg3brbA5fISRstzW3LVvkf/9Kly/0nxft31/JhtvE1COgUDD/9IUb6HkYABhWbC8Sb6pC
bxKs9zQra/LfeaGL4d31bIcv/vfvHZ2xX+dNBvt8hCeWq42j25c80m///mX+8ycHA8PDq2ohXrT/
0004+1UbLtZix6ZfJc5kttTX4be58Q+GLv/itS6X6u+fHSZh1BOXHxgM/Zk2lwfl4Jo5pqAxnIEU
7Tp4i7NcNyiRs2D379/Xn6gjly+K7ezFrW+x6mL3dHnjf7ioS594gRAfJvJIso/8F7BQPCMio2Xi
8IHvUOG3qM9O/1ebVpIKfz92fr10yBsEeMKuFbzIn65G7UolcGI7cWd741PAKMCPFxWho27DUdw2
rOsdpJxV8GVXRnUlhmbFkDi126GfOzdx1QW+yYM+vy1a17cv0lAiNjKStqjsvNFgIVBX+8mTZr2x
eSSeCmuUz0tkc7V4+HyeyOOyvqVrH72noV/kcR/WHboBtKh5YvkVrlujHmFtXVR4S+IKCasVnrhz
Rsw6HNuQ6i7ufD19MgBCtxUIWz/7MpyDjWKDt2UpFT7gktTYBYcAmKZAGDhfofQ2nZOQ2vwcEEvc
VeUvzL6TduOGMQBtIBwqN8aAkj9AUf/B80EsMQmhJDaIOcLgKZZBrglbQ+tR935un8ZQ2j42SNE9
dqtW7XGWHskh0ui/8kUMd0SPtMcaAhOrOdbq7lBbHT7dJWuTXsLr2E+j71w7rsY43VGcmJssYEQd
h1NrgHD1g8Dcza0lP4vcgNC/jpdedFiAvdwC/OwT/KZdfV2rZfpIw7E9wROGdtV15n1E3uOdpew2
QRDrn8M1JQRlopzaCKCBaLQ9s721WfHUu2kiUulRzIQbxUXXQd/ySbGfr3sD5eVJ+Gi6xcZKe9y4
RT9gBO3tbPTI5AoCFEBFqx9lE4hsQ3ZE+S1ao6uC8+7gtXO6y0Ll3FMYRo+a1YOzt0S6q9iDbczR
wMZFt/OCrCU9Gyj1BlTAozhLRDD6ii/T3vVdMCdzmE5XIygAEouUmBHhyqJ50tw1W6MrfWYk7Jjd
8xiVE3RUOwu88yB0tUdsa7xITIkyjkZED5NfjC5Xta+yO4oH/LN90YU7vyBdh9a/VdfjgGqzR+aI
dsVR+dGWadY+jMNiyt0MUXOEa+P6t1EWdkeMQzw8mmbRy1PJteOgIik6xoWZVZfUKhXDjegJJVy1
HW2xntQAb3nupV4OXt9yLce53YY7sbQRNpoq17t+MIPqqtNTRiZZx0jXjtvcNu1bXYq++D7hoLK2
6Zzis4JKVOlH3/SKDzgYUXty5jTAQbSCjZ6jtvI3Sx15T37ZqPw8OMib4yhfai/BAFO8d+tQyCFx
MaqkycRTfe/Sk83oJ8meAsirAuPYIEDHQEl9+coyWrk7xksam7Qz7BqkGY/Yx8sdquCpj33THj7s
yoXezHQJp5VWd7MZ+ZTPrvxpM3Y6FGZtEwhghIdCqfEj7Ey99QTAunieMc6geawileR5x0ApH9Pp
gGLXeO7TgpSTBhkuaV1izL7aMQof0nTKDTjEzfqqHIfBdyCr9SPKCrvdeKlJmIaemGXjjGVQxKm7
I19lePMxLX/AqbeaOJhHBHGkMd1NTIe2HoPRNbZVV1+RyWAZHwzYHWvfoDHajsIAF9y40GQSCdoW
aYBrZmjQOOSmfblW/dldl1c4hNlHDev3jHZn/V7kfhruNTEb7ZZWmBGoW2em3s8opjJmomn+jF9R
OHHdG0i0a/RxCXRGN9+alVn/1EMXJqXEAP4wMTPw92aE+f1kjkTX3WYBHhqs5xL3Edv6YT17bm6C
yzMAXUBimBG8ItJhNeWnzXxPh6m7a2XhGn2BtqyBbHTovrB1Dbm8yAmxpccjR/QuLTJzJifDnp/4
d8PisEP9gWd8kt8GuqXNyB7QxeqkM2Sy+C+ZrRZB40KVoBiL4UtMe3TvUBlSbXV7XAcgHlq3AuFH
3NNV3SlDs3M01m1QRbmLXbA3Hi7ZDWKHVz1/BsfgPRMl5G3ZEciriOQlwe5b4GcMh+UllI6/nq0+
N68N1NnjU6fMyzYFcNjdYBTZfkRP8qlHC7QfzMjM3oGoJZTDbLPQecaQl2+aWchTpYQKDuglQutI
BqtGUNtiHsM5si5SP9L7FZd83DwHNDustnsXDG5fvw1pp7udm9tjfo/Spd5CTjSvRnpA670aM6tJ
wtzr3DtN/XjurGq6pwNb3YPVEYl0sLVAc8DW5MZiAv7QSPSMG/bBGLpCK51ShFUDm+EtBG9ffPiK
7/UmcEfokQwO5hC0Bsaaw6y7xX4Z8KXQaPl6PuEiEYe2x7d9jRXSEZc2XB3xcrePtbyk+zQaO+FJ
eIiwE/w30V0lyHrfzvZSy6tlrisSEINoKdiBCCiSqFSRm8epERX5Rix+tcNaAAme4dFangxvrcq4
YH7xMEXcLYephI514NmgDh6DlxrUcNsDHRDeay1g1scFQwcSKaxpOJDKWb8KgA1vKwdAsBPox3Y9
i9Ii4bSdoET5FncJSnLEj3Zm7YWpxrthzafgXMtstjbutAhrV/Yzppp2iZwHl8gMPtlZ72XP3SeG
XJkYbtP80Sl7k5YgdbZ+8UsnHtYLNBG/2gd1gfMYYBjlSKw8n5Y/8zjBgtVq99m65vj7yWQ8KnOy
rHMZ+XrALozR/gFZcSC35TiZj8zmjWaPx4/kvR6BeXDjkc70YNCkYO6Xq/u8ZtkDx7RVsEmZxu7Q
pYAE3spS4CutSf7cBHBKbzpJjhrJTTgrk1ZVajyB2fUYe/gFQ4KhAeRGw4tJvujMEEiRLAyozpix
J7OsML1RWs3lUNXvxlxV3HdTqJnpXIbK28bJAaPCAHW3Tkdu7adhdNa21qtJxqAjzYOLC748I8Iu
vEMesvlJLAVpm8pTRIaMjahbGNkgJNQYhD7o5BEJWlhVX/TAmi3BXByFN761FvVJzSFEIlBctoR6
2YhjkZr8FWpavbc1MplDhGJo9xP4sJKzFpwRgKEm945iHcvmqicKJAk7PWRbp+5L8WCl6zglTPig
DqHIVEmNQWtH5M1KBSWXp7Bv+unRRKVp5XlxFYpOJQ2zmUQL59CZXnaTuWu5T3WU7cRQdZvU8gWR
hrOoYygLrN7IhDrM4J2xbBLEmLRQ7M6lVZn9z86YgtieeuZooPf3fWUYF2p5WQzQpPt6ukfJ35UI
Uu0yOhCdRMIc+uJvdTfLkoMEwZixTsvpQpvFDjhEUGCZ5hKrpv3erd408xMUN21tI5mClna2h15R
9eJaO5sL7uDrCGc1OmS0VJ8FD1cKAyMSx4aVUIE/VPunedI+sk+UqjOEk/BDl5MQLyhwZWJjTyx4
pPnBt1Skapc5ct1WpL5QTBjmNxJgQ1Icw6i/nx27YcdU9z7sBStk6MA2ZBtFujY2XZGF9i4kj2iT
EQ4+I02nXNy1LRqeK3c10s8aKuzGqu3G+EYbNa4AeeRiPAYNYUXMnPK6jfnsl48B4+vyZQdN2n1a
Cr7AbgxqUOdmlav60SszjpABShjRWFFGrcUYN2nL0KoJKZDR1nbaZYxZSZMlZ/fO07jU9Am1NBc2
NkZ6NCyS5OLQ/QVgaMDxVBk0BfzYXfezcUsqaCabGELLIxTE04gYHb6O427xtWQ9RnplHMulY53e
ZgLrfpHeIq2qnmS/GyjleyZDbN3RLsfm7Aw1e9mBSbWFiGiNqSPXFb2ySGk3yHq913aBRkSvfUiw
aYGDiAXdDUQPeii3Hn9WuVc9c8uxkpNleOojae+MsDd+WoI7a8PRvBy1SQ4r9qGsM0/rLKHJcv6L
774rxz3iLWk8o0N2ZrLKwhRPeWE1RHg5ytxZKylXCdpzb3pht23RhUUFIKx5qLbKMxCl0GapRJG5
cyZI2Qy37AQadlJdC4QLysF6zFEGiWNloHbc4Iw39zUQommjq0kXR8PXZLiqohPNOax8MjQ9Ltq3
XAVErY7VLPV2WIlaBSaw6lOb2c5y5FjMjjRV6JKqnmSvrVXo5TtPA9b/5Vo7eTxnpo0Y/tJ35X3N
qzZDtgM+FRwKMZDrasqLO7YQmX4I4RkyHPPt4g6cQvfZBf107bBh2GPhjRJ00Ci3sE2n7Xk0cv1m
TsMEoqkh/dNOmtEfODbFMAdbTVJzd26ZogekcsqifoJMwHhy4PsMtp0jyzeHprjcUItMD/NUOffG
THBc2FvmvM1mfz2JzBxOk1e5HzPadrURIGuai0MTtbudDyp78FMkKTwmXVJEHUgXJ2MSi952rjnf
lMHQHHp3UvrSm5QXLCIbylxO6rts8vHWMIAZHJk6lp8EhXVDPKW44JuLvB1cMiadLlu/eRb1eWIP
Cg6Fk0PqWpe+eC2QNkwbh8dutZmY0ZOgNRFWTerfyN+T9naEe0CpC3++4xHQB/LsFFr7R0h55W4g
G+Gxjkh9XKqS/41w+OblNOyWuagepDWLLZKAYDvi7UDr35jhPpoy8V4wXXuSi5y4uVKS3rqhyu9b
1ZsvyqJlbSAV3OJkxBwPmgyjFO6tb7aSAQM6qzuF4C1usrXlZfFhd3LrZnp6jXyZ/6wI4aYmnyNk
32623GBDoC8ffOThRAqpJWn8fLhdWtcmU9i3+ucWY+ZVhnw5wWtpg7nMPVAuvzxStfa/+71tXKNI
QGVQC7O5pyRtv42T5faUXj2d7NpTALkOug2OCSGXeBo8Ok2WQvYRJbK396e5P5d5WZ25oq1Ety5Y
clbt947dWk/arR4Ju2Q7znQjRiFApCw6TwstpdmtPzlorCvE/JG7S/2MTGjqd0KP16Z57dUoLyiJ
gtCSzEF2UitM+HSyzvcQ/tpWq6496jWw9KaRvcYkr+hFEOBH38KuNg7tfMkEMeZLOqfTGzwyKifF
vRW4mZQUdqg7IPaEL4ZRRjubTvLNzwY8hHZvENVZdn5zldsyTKIqZa88Cb+8N8j2+GYoUT/40LKA
4Ij5VLGsOWuVtlx0iCtvEE7Xh2lxygeVDsHWZKG0aYjpusVdFR38Mppw39G8I25VY534g6/fR9Je
kiGwQQwWM99XwkVA5GeGVSTA3WBEe4cHihFr6Hh0Il2TPnf+HO5XyzYSXwEw4IFC/d3ZBBTm5JQS
tVccFSv7NG4jZ8BzN/VX9YIgJmKVc5+hI0eQ682wNvK8lqQreQAMJ+bwj2Ol/f06gSmDmjeRnNTl
S3nArsbEooUpgJywB8kwWnpnaYMHT7C0GAr56alMcIch71HmEmz0EhW06X3B+20qa74HR57RJnfq
7I7TkISS9WGaoVL2NOeaZy2IV1k58If6qK5fqoWMwH3J+bHExPSJnSOXKNF8EOEm8O3p3FiR6jfT
oLwfAhTDlid98z56F5ZBWDykveVM13IdveRSPD+TIBc8YmusYeG3qGi/r2EkXxdluNPOWEOzuuPj
4PaZ5bQEMWQkuRlQb/LjWhu31noxkIA7ElDtizk09y5xu8shLwZzOTfC8j7a3AVZSCRNmyiHxmKX
EyeuMTRV9tYksjZKIqsLik2m0nLXZWSBZ0M3fZ9SfyTTxL9zrYKw3h5oHv9CQ0/nceLWCUgV3kzc
U3c92KMf+MTa26W2Ndg/O1vfMGO7b2m/6AeGYPSSUeE1J8haPX5C6CRwoojoVEk22izjVhY2Ww0s
7zGN1mKnnDzYRlaT5jvJXhqJZsVFsFXsk1C0BxmZGgY4nbM3sUTdEG8r7n21VHje2cRT/XLlAQKD
i/aYrkiuXowzi7yi3mPeNI89KZ82xmIatf6MUz7fRrXxNZB+uMaKfvxHOqLK2xppDbDM0tnOS9V6
0ipo2UxaoZkddKP6j8CtiQsPkPt3Y5svmKKAtsS6dxbubHNS97Yhrdu54ouLSnPclmiKE7MGW43L
e0hv3DaP4Lt2YN82ZtOv3rXM+6dWjh9BqKbrNbSXBxfs73mF3sgpa7Fau/L22X3J5XdY0qEaNsql
Ht8Hyhvf1rwJsJ4O9cxp24L4Yia/UB62NE2zLbIj9gwAasrr/Bd6Q32lw0Zv7RIa3UGM1fAlKSoJ
EojCOpnIsaYT0QSuhUynkjW1YJBkfjm9DNTBnxUKW4eHO63jthycrEpgy0WU2yY92XUTtk10UKrI
L5yqeSQayG4unPCQ05eSzXU2xbo0z1EN2yHJGfXfzoA2YWiODgdHR/KniAuAbcGN41S4TKch6OEp
0VsgOvD0pz3qHLsFaqKjnVV9tE+p9T8gBPv7DNLLh+HACUugVlhX6VrM5o7mYdH7vItuuS3vy4zJ
Qea4UH5zOKjHSI2ut4v6vIKMQp0Mr5N66FqWgy1ikcooKaRQbzKf3I0i1VjFFdG0r4qWJ9rYY6jn
uOUre/EZwhIlvRY9HMCWZXE6Fe7RRwsIlgk9U5qoIqRscia7XxJgx7qPIVIwGIQqp64BWoZfDDR/
YOS9T7MSl1o/h/bt4uUtZAJW8aS3BWn16EDY2ufKzn+C0VwkdQK6y21o1Nhm8ZVWdbwsUX1eirKA
GWdkmPwhNjfsKfx2+RAyxCBP2zO/uCl6ixg3B45pp0G/N46V5QCEk+a4H1cwaptQ92DU3PqSCje6
gJq22M7ITygMvBFbAm7ZTw6mMaVPc9WrAdSFWKcdC2ZSIFgIptehiBADAgAGgQIhyzmT+WDjBMBJ
QzAGxMWZvG8/IllceXPHRmHJv1sMx2GlG3V+Lsh885LUFQtokQUL+R6div+BxMEizZnKCeYq8fJ7
QkXWEgVbFz6hIMO+MXJln8dgvKRRSGGCedClYZBhzZBFoNSTfnFnY2sJEmb2I6N/PrKYJrXTH3XW
a3vTgVP4mBjTrV8X2Vl1N1H3HhvOwBmPrm0MxH/Y9j1YWmwxadlYT8al2j0I17H6Q9Q66WYYmgYF
p1HfqtTvH0er9Jibd6b1Y80dQkEba8atgf+EGfzsyHFj+lkBb2WcdlBefCbQlrmjNsG6Pw3puq/Q
j973wh4PGikBbZSK1tshNfM7yjp90zj9hEoQsS8DBRNMkQY5+EXcEBxUo/DISmZXK/pYNeB392Zb
a/fkeI2Br75PXxonNMmzblR4RjbTLnTCTOEfRpsbe5NzEb/Ua0PJKFYwHolvifoFg3u5bEtoHdl2
neB8IZJgfgoqThQvuWIcwNnsG4jugOyuvtufxZByMAdl1/LcDdkAtfMHL1amW0Q/3aNBOvRzVUsg
rhVPLNCSRXFXgbpMGs6KYT/BmSbKzx/og0MEwifUsvIR8IOLprgtHfuce2P0sxroXGMzHTEWZ2kP
Jtcx1yXfRYFwizhbZTjFYoiqw9yUaF/aOciODZJcg48G+k+J9f5b7S3eNfkn8mji9Hg0HbPg6QpB
Lk5/RFIa97VB1nwRfcFIXMC1WwmLTiYHMwUoFpXGvKT8lpb5o7f+N2nntSS3lazrFzqIgDe3AMq1
983mDYIW3ns8/flA7T2qRtUuhDQKDikFOUwsv1bmb3qrdLoBvU6UEb1IuY6DNHiPvABX4rBNeJqJ
FfOZmrL1SlbwvsMM3pO0OHcVENrI4vp1wShiCNk0Q8tDA2fjNBibfZ3rBjCVemyvRxQNOMsQePC3
qoUK81XR9E2Bl3GWUTJgqO9UKG/dJmuR1rUtL+5wOJEnwb8WASnlmzSbmhvV80jwMeJYqlNNj5N7
EQFS1AwpDLlgWgKPjwx8EvQjVSsQJVWxF6kZPpXzoes3JjMPWi8IcZPV/ZVCnxQ5dYa8vc1MVTdh
JQ1cMLNJfqlR6LjvjIybYEzeka7i9bYdyI3Gu8hIOBeyEmb4LAcyRleS1BlfpFgOr4U+rcf7Cpqf
ZGuDUspOFkhXIGn70E37vJRRGwjL77FUZuG2qhBAekcA2ecOCGQ53EHy5rCtQiPfdILXU6oja/NY
9N2EQSO8n8eM8hwtMxs/eZgZ448I2jXImkSAt900M4TXqS7Ee9H3sfERU9JGWlymCLWKsLPRQNFl
LjqWPqBtOxnvijinwn2h0eWNkiX6DXPJ23KPEnHea9rsamgk9Ts3TnpI06Si2lPresXzYaKekyiN
gW5mbUw7OTUBcke+H8kvJVcxCSsbScpJLE4t8VphcCgc+TpVAt3E1cgU2K7RJhHeMIcs95HBkYpe
OjobDJx0Gxp1FH8FGw//Kg1l4ZmiaEJxpYsDlMIFQ3nuG1OYk45e7cZSTUJAi6oePdm27g4NEnXx
HrmPotr5tTa9RFoIqSfph+G1weodno6v3Iykqx+pokdfs6as9vi5pJAU06aI90GVgQIbNMQ6EuYq
EsKjUW1UTFafM2kswTEXcT4hxN9bz6nIdWCWV+qTpyb3DN9JkSDmbdyZ0rgFwlAk26SqLRKJmZ+I
3EYM/bcA6CU5YMzYUKxJ2R+dmZ1wCFruEN8LijjjK5L/UvCEmlSMC4jlK6hbjyopfc2s+teui9LQ
9YYwe637weKOXJtk0amuC4KNAEOdb6fOEmByeE1B6SuM6w/F99NDgZg7YhG5kts4mk9vYa2o4B6H
+DnQCvJKiMZ6AmOnt2TbWllEFxTx+Qprxb4QbxAvlMI7FCgD8SmATcmrkbllXGsc2Yc0HaXwKqLK
zJs0oPft0ZTbbyA4mzsp7ksAXbWlP4Yy+7DTl036YPpG/azw7FchmXRFeOU1evEIzn1ob3qg0Nsk
zv0PnYtQbXeDR64xEhF+q616/IYMFuj/1q/DzvErDhdH5tweroXJR7tTUv0BLt7Qhg+KnyjTIcFU
On8vp6i/S0IdKYvMj5P3TASBYItS3bw0ml69jDr6R7aqFwLJ/jC/MqcSjY/JEmQkJ4D8Q52ceEMg
EBjLJJOKNr0hoZc88u2CBKlQatQfMR6cCM5q1YOkczGRVZi6sBWC2xyaOgJmiPdKU9Jd6aRNRIaT
yoFuY2g0+jBENURLRyUxkWiClmEMT1HUUPk0xEp+jLJW/qmKBWYsQah0W8gXpvwRcgck9zmCi7Ap
PRr7mvVyqLSovaHmZnyVita8RqtAI61eiaVrZaUX7/oKaQwegqGyldVIfOxyuYNoiZAxi3BUX706
YYftWjYkoynbAA5BMFC1TGtpL7cqj6wws5CsBztrbTSKE785siSAq9iL4+wdJd/qtqpugRYGD2j+
gipkWmW5rZP/y12sdQ2ccQHMtk+lXMoPddiG2zBF6BDjOPmLVEFG1AdJ25QA7L+VVO89HAprDbnc
khJiIkNqRaVrZJaocGO7XtS7DeTYyLyi9DO8kynKttycRRReYAtcV0rgIyhcGG9iixLOUMntXdG3
1j70Y+qdCTVo3isoeA97CmOoR3kU/n+yljykBGv0EKqWTFWC10Pp68rWTyXxXkF0jERO0kC6Zjt5
h/Y3V1RhboNphMvZeIGc/vZ87n43YQ/W8co3ka9yPfTGyz2XdBCwASKdh6T30udIqvuvShb6iDro
fc2t3rcq5SEIvaLeg+PLrqJG1feDxT3X1hIMThNNFNKnEXwD5cyojH6Jsjd9yFCvcIKm0lbtSVeO
r+WEAiE0YbKMdqqiw3TolRbEbW+Fyi+FZbjzRNWrXKWJYGIgu5g8+b5J1gEgi/TUk8PkJkXWDS42
/pHbQKDsaaVwVhw/RMU3nbxcQ/OkNcpNHYWA3FBFhdsZoUF78CwfTdS0NQphy42iQCaEGuE+S/wp
eRlD5DHRGO1vZO51lj3G7HLbnCPtGtxfK+2SKc0eNJNLzqw0Y5J5lWpcimrR494yD9zWq7lU35Pn
NP2v3VTKLBQYYhS3qCK4Pryh2zasAUsrSDZ2bzpG2PBKR6TLvVLQhkMrTypZZ5NEGku85BEpTJJr
sE0KTl3rMu4Gxn5KGjRdRgxQ4yR+8AaUZa9iv4mfgjajLM9QXGuaMb1Sbffru1BEJJv8oeLvqX/6
L4UA30ru8dL0JZ0kNUA9mF0t93SkgzNhpoaMLetiosPQ3ef27A6TUA54eAbVj6qL+9TR86b7qkUa
m5ZXBulDncMgd2PqWwk81izfmFQlsqeWqE/qmKXXHtvYHU8Y/b5thuoRjZcQFqyYUbHoUgygPYH3
itngyju1BULz87Vwi62bamwCWUv3rck+7KA6KT5ROCPxW/J35bavqd5h5LDprhpdb+/7sgPfmJSV
4m8rzUyxaSWzgJ+Ap8cyyIs2f1AiVb4dUJ5RrsHW5cNB0XFBdMxKzB8EONUUdzqWCpX+kLdGWd37
laqxNvpsF3G/uZa8YPrmVXH/XDUAKeFnaf1NZbVTvSlS30NZG0lieVugFGHaUpF0BzLX8pvOzfsd
yPlIhl5TKDuopfStzT10CVh2Hj7dxRBv8P9As0UbRvWqj8PKek8GsbrJtGlAhJRhUbaVCv0O2xah
QCmgxc0xEZP4PurooC3XBNT70FKrcRIg6549UoUIxmeQBEn1hWsPxDAhLYO9VgXx71oUTWEWBeiC
B57yZocfCFK0CvJsmCZ22GIiFpCb6WYu4yL6r5sDWXpgOE9sAzHIJTHn/BiLdFdNDRwcqR2oFvb5
hh4XP4D2FeyCGuefjI21x4WfkxvFfwTCSUdQM01maYgu8qgP1dR0rZxyjYKXjE5qnQtATKLvJgpl
9Qa2QInWC8C4V6XwVTQmRMONDTn4acp8yr5S0U2gAJGbEa9FicwUXzwE16NZD+/WFIf6FnoaRvLs
uBZALA5D/90yK/MnUoFyfMj6nDQS6MQK3liCPYOjFbl0O1po+tmS2Y9fUKyJvodDpnwrzQ5XtDTO
zK8ByKbGUZBSrKjm++bPgPKFxRZP/YUUao9hsACmmq0LMdJDHUTpPdwuqBC4qJFGtIyxmPawJ6xH
UpjAQCCVh89dWonFXeyJyMQ3Y6RxYVH7ArtoNZiuMDUffoicq7+UvESbvYtl9p0c4SnmeWQOX+RC
Up/HEt8dquxh6O3n65lBtZDU0pZ8NpRbXH+k6AYsGhy92VxAdEPZar7gnuRdR0MQV4e8xujHbdmo
R1TUKSZDtJDnndrvyB6kjW9BKlexiXBkFZfgzYREzmDHuBO9Ke2gfg8g6qIbnwQehwlHa3MVerMN
NbXz4bGJhTbf/b9mQNQjqzq28DBWchc90u632dZKYwdkoJ/iNjN3qGpFN5AS+29y1JTkYEXx4zIs
9RQ+PCtwgvuQdG5RorqAhua91NUBOpy2XD+NoYw2kcxzdzpcjnIGaEstUjQphJq43qsL7pFYYL49
NtFMhA0cUXgKrQC1iTvE9Av14XKoM1hXC4tCC4y9pomyuWgQ+KwiqfFkRjiWF5vovcS593g5xJk+
swy44pah0B44tp+RvJpSCEMbE0IpHgvjJZs2JPEvhzhFQZuiKooK+DIN/tcfMtcxWDjIwcIE2KoC
sHZLQbHDeCcCk51QPb4cyTzBQJuipsKaB6VuSnDqPzcmKw3F8kIMpsbCg2hI2iAUeSLAt/6Rmlch
ov2X4y1842YwMl0mYx6HzoIMY24xQDnk1AqcLYTIZHI6koeidJVVu9BCN+PWRz2Gcq++Ar4+HbEZ
9gyGTYZiqotL7LrsU9S0wMbZefeEAP2+y5qt0m4ut+wPXPwznNwSyYDrDJcE1U+dDeOOBm0whBwg
CXfowu2deqPvOndwBVuwJTvcYOHreq7lkHd0She17c3g9K7k0Ok2qRJHcCk/bODcu+0KQ+B0RfBZ
EmkA0N+Gri6na2Fi2FrpfJZk3Q/tW2Ou2LQpUCUXMHoC0LOyjOGVBOXhc7uFxCdLbULbKTdzuzu3
c2VHdsgF2diV/Kfd8NccKqQO+Bj3r1aDtXR813PIpTrFygqaXU4/f9UMtofTY+ii8j9Wp8ejIfUF
5kXp7BkyHpAblHx3ZtLWjv6MXtqdtxfSa91uGYHXwH7+udbp8skKXoSf193RZOjEqMtxfOIahUAl
iIVH03Cyw9f73GmQtXOQiUMpcVvsfwBlsTMbPuZo/+5tpB5Whl9STjrClNioIKQAYNfZ6T9/SU3a
3RgqXbfVunVK1Dy7/D3SdKcagxAZFmDihYCA/Te5fqvJp5CSPoSR8ZeSCSpo/q/84a9VcEyIOdlm
IKfA5OGMkZHagLX++SOkPIUNYE3kPBXtHh8ftxWbpzHS8ewSpAe5jFwqUH9JvP2fMRdyHGw1c1BT
hJUoYgpJNeBzUD2xgOwGErWVyLqryvei5xJZq/1jLeQ3I6KvbY/GN5VFqlsV8Fi1eRiQ2K+V+CYr
p33t+7eFPzxd3ibOjQdfpWicIXQGtJPPX1XVI8VO2F/oln7PC/Va5OquRWppd/mtqSMai0yxkLWv
lpzcC3jbZKnyXValFe7L2QGxRPI82EcqWLp+/gpDpsjrD0CtyxSkria4FsrdKLu6JMj2s8QQoLEf
l1t+cguYh+Mo5GJJyNUI7iMjZMXE10iUYdLXU6Ntqx5rp5Ut/2TXWwRbjP2g+QDje4J1gKq451H/
NniFXm7RyblCEFaWocnIviBdtzg8wdGiW5Uphi2O2oZa067AI6TkCXE5zOleAvvbgADO/o1Yjb5Y
wb4hNI3QKB6PPfNhzMTfuqmRUkvr12ky8rfLwU46zlTh3VmkUtDIwwd63u2PNi5Zq7pai2IL54YP
Rb2O9JXGnPv7uTkx/ek2doTF9C8soKV+DmZtnPLvDSkNFKhXmnDSXzThOMT8CUdNECJUE3yqP7YI
pIqnKBoPhoO2VQNQ4nJnnU4AS8UM3eT2pKOrqC4mAKYDpdBohmcLobiTeJD4SvfGkl+51J4uVsJg
ti7KioKWrjE3+KhBeePLXTNZnm1Ib020TcGjZKBwYAC0XwysIC836nSdclmXIKrNtDgYcotG9UIX
NEhWk7ImKtJW7aHzug2i4I+xNW26bFqJdzJcBvEQUkC8SeTX5VYUhibpdEn2kIT53unSXTI0Txni
ZWrm/yOjYA4EfrCAaJRFJ1r6YgcS5kpwFumGHdTGI38y3/tdRZU7Ukw3aMSVmX5yA+FGJGO/xCUe
bQdooJ9HTayGCiWaOYmAw6SK6eXvHq5VJlJhRxiw+5J1/ebyyJ1MxzmiajBF0K1VteV+1JZpGvsi
EfNIdbQQKQLtlzfG/3TSoyTBu4T5zr4HH3TRLlK5o4yzG0AOLHCKD63yyHut3BdO5sSfGCZjhXY9
b6HFLkGxuDCh4/PwEW5MEmVqhXTS+9i+Xe4wad7NPt3ZeRKo3BCpVuJrrmuLl2nXKKMpJUg0gaZD
GVEEV1Ya5XBIBiW6Rs/+t6f0DTh58rlFl+0xLKD+SYV0I0fesDI7T9adyXNVpx4x77pc1hfbVl+X
CQaLkmZHstoDzgHTYqaq8qKoHQZEjUyyT22zlds76+u0C2AwzlRu0OnM00VXl6AhO6WEEuq67rXr
3rrXt/zbdv6x3drbw8G2+eV2u93yb/bB3jX2Ybezn3b89L//6NBPvttP9o7fPvDrE3+OP7uZf5+f
nPmHwz/u/JPj2K7z+Oju+XG9J5Y7/8T/HH7Mf2T+o/N/uD+v3x7frn9eF27Bf11f8+Pn9fx/4Tuv
V1br6YxDFxaxFQ2dWHIiS/a/2pI6pqwKwgfttbj6IYvT1osxqnm5POVOR1lRkWZWNAjBwJaXhG0f
McIJsWjghsy6DtXWJtSuU8BdRegU1u/Lwc41ikWKsh3KdMRdjC1epfhSWmQe46R4gCh+gF8NyLi/
mRWoLoc6nUYK2tu6jGC7rnODmNt9dEbFSG53k58ZdpogY+q91SWq/jVVORmzxuYHCITL8U73OmSv
GC1dw5eHo2pu+lG8QIqVAgFIw546tboWvTRxgSjkV4OA3PvlUKcbOaGQQBUt7isaV9jPoUJs1FSt
jqEldmZ8kCg2oE47pu4w6miqUv3Ur3xj7K6B4bwZoHBW9ts/Xfd5kwLLN18z2NSV+QT7HL/Tgkwc
kpS0uJ3bX/96VSv3gKbsccOn7DAat6noOL/6LfwCZeM9w2rb9de93dpvhSvav3+ajr813PFKWFk1
8560/DSFhzYpj3nNyPMoHY3CBEIzMurctFG1p06BKoCydsc6DaFoLJRZEsKQ1ZMFM3RjDCCsNXij
WlSkoQWXV5fH9zQnxXPsOMRiLhWS2RpS1TF3Qynb552AN8aYt4cKgK1TjuBcFCn7iXdL6fRZcq+0
YvlP70DzFyBwPefGuAT9SScc9WOaeF6gdnyBREnOQdzkJtdzbnnjl8QoV8bszKYAGVlDBop8LE/x
xXMCRsZI2YSnUdLgxiBcidZtmnLbqv/LOPPZe9SmSkCXf5CIA8LA7SUk+nCmQpmmTFYuC+dmiCXJ
2qwwzvEpLtZH6eGS3EqgXvA1fSwL/0dkrM3zM7sNxGauOxIplHmqf25LH2BNGCakEiqAv3at4BYr
DzUCt+XKYpfm3v+8ohiYo0iLuTggIYDENb3WqjAcw4eJiRf8agQVxHjqCBU54fYbOsAlUrwry+DM
Fk7oWaGdQgD/smhk1KJ3AISRbUV6Cf17oBaquC/rh17eiQAZ1PAm767EYVfM1jlPQXUDsKq1tmhO
Tvm3lW853+F/f8uiG9QI/1msu/58y5jv/AYh568emjAY7kH41rVdODwn3rUXdQBSNnq8HceVq9GZ
acXNUJdB9JLeVJY3AqnTlVyv6I6iEiWqawXnNXi1yw09sxh1SeXARASOFN0yMdYCyEd7gnoZXMPf
iFlv4Ur8gqS8KfXgn4eapeQUthmZt88seXe8Hku/L/FXUHQMKqr3Lhwfi1q7Blv7w4uLtU37dPh4
ISA5R7GHU8FY1pUEnC0x+55nsSLsytL8ocQyqg7Wxz/tPcLwIJZFaj6S9Od6f7TFjB2gzFEjjNF0
N8GQgvaB/ZGPG3IPK9nEc6fw/NKnfAEkiCfrPF2OYlmqUJdFF5CcI51gPhZUWA++rAj9e9IUZbRV
IurVGyqR5ruqNEMEuGLitBLCuB8dKh7hAVK8/pYggmHcelXR/0LpzppuoHnBPTIAQqRunmo8dpqJ
4u0W5ELye/Sgkbr6FGpvMqT0B7FKrCumzNDwHum7lwJF9HY34LZLfrfIkp2qRAMgwCCsXg198l/q
sIk+KBw3hwiD81+eETUH+GFD9I83+7ns8fdFYLFeGwzMeoiEJvxfIXHTeMApKhf7/YR8xKbOxeHl
8sj/KUx93iepcssSFzPyVAZVss/DkWcAt1sTa0hgk7auFFdFHGOx3qN6AqIJmShwVS+IbOCcNjhm
ADcpz67RPncNWC+SHD1e/p7Ta71OwREhAbwtyZpoi0MVZfAoCQ3Bs6VMfcJvFZYyHoQ5PtFT8MWc
pJXb7+neRLsh+VDU4t3GlPzcej9Gil5uRQFQQujdRLXxu5+aaWXKnyxi6jrzQ8W0sGzj5rtoUzk0
WRspaOLxJHKl9mpCut8wx386cxZRFtvSiETWhGlR7HQjXCPqES3aJCNVMzRcL4/Rsj3sRtwQLF75
qIFTE1lE8govQu23rB1UOgzHhyK1qUJYGEGnrdxITk7xP6FQAeN6xStPXGY5sWMUQkOBy5U2+m3o
/0Q/4EqGHSEGeB7EuEJGWEZbtiG3h1zs/uHk+BOcxaHPNX2JZ/3nyWFKkQKGjODFGKHDoj3F4JT/
RVcehVisPhlRBTHHj8BpOXkNb7aXAnERFJvLYU5u5sumzE+zo01XyRilpCVOlNwowSuW4PagP9ay
G5dXkB6cRPwi+M3KPFmeyX8FJRtCDoZ339InJist9CJrHIT1NsQ1wttmEWQpzMEFM7i/3MC1UIsp
2Wr6OPoqoQJT38z2vtHYgwyCcGQY/zCJ/FerDEB5PNI5mRdbRpwMVudrdCXMtzR6a7Jt1qH/YbxW
6Xe8Af9VH/4dbXEeYNeGBkJEwzwJo024dNEB3r8daytvt+W+u2zVYq5z10FGaaRVo5/uhgBUdfHb
EuurIXjvcCD8N6P1d6MWsz4PIAokOY0S8IhPrNvY+N5gbVivTft5Vh+fbctGLWY9UvoNpIUWJugY
IkDtY3Pmpc1jY/RffLm/a8c+RLJFna4TPVLXRu5s8PlahcuequvaIjim2Gye2IaRQMaErnAHDGHr
g5WGEF+fk+K3H20v9+rJUf6nuX9HXG6W6LDDyW372om/qRv9St6o5kZ7KjbjNnsqCxw37WAnXmsr
585JeXgZdj5jj/YWH9lczSzmsG/5BucZYe9tULZ/U3+lO4RAgPa3TvU7qm1tZSWePYfYWtheJEnj
2vQ5MFd0qPGw+BxTvrUkSAmlC5NhrXnz1nEyiY6iLLYWQW5CGGVEiVCdqu81f3RSKMxT7YqVW4DC
o15ZRhbydI7VvVwe0rPb2lHsRd4xw6MiLARi+w1OVwlBxPIG2O2uCvX95VBnN4CjUItRTJNMhGZJ
qEzod8jb72QkjsrUdLBtQh9Ee70cbm3sFrvoUHhFi/9s7UjWRyE95lRX+rUVuNZ7i71Tg91SBePc
e/B7wuIxbfa+Ae1hZYs+2xSDTC3lD90kG/15GtaN0gRY9bB1Yg8guFXxI1BXbpDnz290gKnuUZBS
l2qxZdMV+BtzFdGad7JsV31fVG4/fUxCfcvjf9NNxRcokHGWP18ep3krPpn9R4EXW3VYZ/yd82kH
maKGSIeqP5l9D8aDj6JLsYl0bSVdcHYiHkVc7JtoaIcjGGcOBxF0LyyPbYRwqdc9SqUAdldc6dp5
Xl9ooL5ISpMSDoJuPmAjJE+K1v/WQepamSFrMRYbVVbx2kwjmoSCqMt1Fv/nUVwDUZyd7X/3m77Y
p7BM19QWZyunbQsXr1zN8WRzgwYGd4Z87QQ/Qd/82fRNZjulUqb+8hZU1iXisqS5IGXuc/w6cvSV
PjyE/XzMK1Qkxd5lDfrjQxEAWP64PCfPvwqOgi8Wdt83OcovBFeTTaxdA8P39XcNkgtKZMlzUMJc
QAp05bQ5e55bsgT+j7wi9ZnPy3wqCxL06J6wQSKIjNqaif0qRK5NoQHCRPeiQMFBTIXtv2nsUdxF
YweMiwZYEsjNz1IEIcY0ug9pfNwM+ZsxqwCNb1nQounwpuEX9l8GX+xtbZ0oxjRf4SFUYMx8m2d3
hvZjRAg1NK5aY1ei4V/tPePxctyzc/mozYtdB0tI3wo6wgoyxBvzsWxhkXnlVlqDuJzdu48CLTYb
UMN91QQECuAgozxrYz+wVUHt/Fft+bO9H12RokaLULidwwygT8p+eA9mo2vYxVK7Bpk8vzr+btOf
3z8KFsSkqeKSYJH8W8LeQUHJ6eD5nOaC5Yz9Vmy3pNw71sjlRp6/CIKY0ERQIQAbFttcjj1ng781
k6WCjtxh/zT4Li7XOxN9VKXK9zLCliBFDqoYwcvPEFcxnhOwhIn1Niq/inSttvl/dMXfX7TYE4sq
xT0LIJbTFY+4SPbdPc5fWRlcwTbBHBGTcciZzcZaE6hX5lPj5FQ56orFxa1OClXLoCE4U/mBZukO
BjKirfq9PqKlmyLcI/goKj426XgFR8gRYcppQXpQxGfoDleW5r2U+vfe/MjwGxZbmWkSXHUGena9
HOyaXPpVJzgs4eVNqQbL0DqbqbPcSkvj6fKgnj2NjxqyuBbKOh7uo0ZDku6haw5+9KOUJVsVXX8Y
D5dDnd9g/x6sxQZbeUVnefODqZSvG/kZ2/KdWDxKzb3Km0KA9WO8XA54fvH/HXCxs/rUoHQV9SOn
UAFNIU5Y4zqkD8PmcpjVWbjcRDM1V7puXhfpPVZOJUVkRPh80emrQxwDPmvdDvcyZGBXAs+z7PMs
1EQRzC7sClKpFF8+H1mFVeMgJXIBLsKb2gt3nnqlM+N5vrTRdwSpjSFyuuyGfH9Ftd3r31bin3Yw
8YEN67qISx70mM/xsbdXamV+GfolRkw1SZltLF4jCOt6iPUi8eAY+UOFK0aSOVP9pAmKmwT34pht
L3/I6ST+/B2L4wSxkKoNSr4jgMO7JSMAQBwtPSxVqnvITIhQyca4EvNs22HokWACyiEt4UA9fDA/
1hSuY9Zdou79EgbN/nKz5s8+GV58ESjq88IWl4C/bqolE+wEuSEdq9XO34kYYLUmOF0pkF3Lu6kD
GIuXY55rFvUh4Hh/YF5LpCbUfiaUSrMG9OUgcqfj1h9+XY5xel3mBDmKsViXA1RZGY9AHlQB5ipM
myj5L1uxmJjhWCbeMA8OIIGOxPJ4VyZfLjdi/sjl4Bw3YjHnWjIDliAQAntC/NnsxNvo/k1T/+PE
5+e+WlxgqDLDFGKZOUN5qww/8/7dSx9NZSUPf35ELGAjVHFnyOfnhZyOOo6BCSPSyrAJ/W3crAz5
+d76TwBj8QrzwhH715gAxfhcVbvUeAu8Z7nzVsb99Iiht8DHIrZnSoDGFseyb4S6as295XU+IhEo
B7DxToWn/UTNMnv3NSH+OalF8zIh7I3+E1YHK68I+WxXWhKsNErH1NsWU2+KwBCOE54r1Ta/K3fe
wf+KYV2tOelhk7yhB+jod9fTT+UZs6MvoLuhslQ36BRdnp3S+c8Abk9mkvNhye9TShxC/SJseEK5
8tXg4uj10cKj8ez0BkfLbGO9oEd8OehaTPnzLMI3CxN0K2jm40jvXvDsuvz3n92bAAj/b5sWowuV
OZLQ9UEpTblBGke3Xq218uxaiLmJR3frFB4h+tOE0M07ATVmEwPaeqUmdHYtWABJAfXPCZ/FYuvM
EMXpiBjIvzt+9o3n5YCCZG1uL3fXuTiApMBqIr4+L4rPbRHjdmCWx43Tdqh8o1beAQQx0elvzVb+
juFonq9MgHPn8AyJJ1FGiZsXwueIvOhjpamE2rESXLLb374uIs3LrMfZU1OH98vtOzfdIEvBzYG1
SNV10Y+WpZSzGgRZgiHfpahd4YD3bxpEKoQyEEgGYNafG2RMYqSkOiewJA+oq25QvbYrTKOUH2rz
fLk1f4Z9eaAA0STxMNNlT4erRi0kqRtm98HaN1/kW8XFEXT40t/FjhfY8g/z0G+nO91+zW71+/Fh
vP+onHFv7QGO2Y2Tby5/z7nePf6cxWLGbxexnYLPmQdx8ND7Gt8uR5DnCXipxYv1jFK1InsNIZSt
dufd5jvxAbDm3rhLr9oPwe2uilvdxjCHVqY32abxVu5X5xbIcRMX07WRa7QhROKrOW/UBAD9nYcM
Vc5D63JLzwWS4DfIGssC2NpiGmWR2ou5ykxFJ9Jpy0OKGR2qfal6uBzn7O41AxaRXCCPvEQsDkaZ
jvVkkEUOvppdZ5teYo/6Su7m3CKnWP6fIIuJoQeGUDZzEJVNBdxd/4xXPS8R1A3rleV3bg4eh1pM
kNz3pGRCgc0xvRvdQsEfOeLLPTb3/HIKHkdYTAFPHpBL6ojQq1/ScD+E99wVpeIVNV41+pL3K1v/
uRs9GzJ0OKhXhmwtGoRTeZVHmsVrO3/JFEycUbmogp9B8UM1vobZynQ4231H0ZaN87DDISdEfX7c
l8l3oVjJ5J/tPJM7ownpDrb44qoTK7Hf+x3bvda9Nz6skLsY7J9ufRjql2h0yv7H5cE6O72Prlbz
7x8dzlknjqk5X62iTt0gRoNCZLRJlbXX5FqYeTUfhanwdUn7gjCJdkDwDxd0bopr76xzY3N8OC9W
0VQqvgD3rsE29L0rwBa/Xu6rc1vO8d+/mGlTLBVphxqGg1hm0f3uUZe3xl23yuw7txvIPP+JBT4T
9d/PnTVKUgTZnzkgDi5avraGk7J4QNaUB9HKdn1uXI5DLaazEGSJ6pWMS6GQ3pxiVwneSzN0L3fc
WpT5949GHy+wxke+p3FM8SqVOseK33XM5/5NECixugReFvDT5yBTC/C0seamyD+90gG95mDVuhLk
7BQAl/a/QRYv1MoHWeUHBAkbzN4RDtTxsY1jyQ7al8vNORvJQBcFpDxQOGvRHLkg2x1hC0pDIEJ6
99Gw90QYkM7lMGeqpDzpeNcpvO+Al/8pWh2NDeamoRxSr3A6Q3VKzXiLVMNWFSSoLb22sV7E4Evb
Ubrc6rXw5XLwcwv2OPZi9pljo+S9RxVYhtjZIpA3WdLKK/zcfgrTAHGIWZPFWN42/WAKMubLjNHB
+r1us85VkaN18VYGBpdrxqFBQNyVTdzH1L5dKZSem/i8rJgweNxBq1us5M6QPWMKOS2MiJuDnyN5
bt6gtLXyQD43VxQyDDB0oF8qxtwJR2PYJgK6NANXah0z0iShXpC7jQ+lq9xeHrCz7fk7kLlIOZQj
WqrFfHdXRDRi8W/zmucsLXqRJAcScCuL7fzcPAq3eG2Ros/HNOcmoeOXFCMOk0Ti3hw45GGm2FGY
OQ3ah8Zw3xbT2j3p3LWCRCR+oCQiMbBcDJ2SSR7KryZpD/KwqvVUFAG6LeVNgJSZKv1sENa43Lfn
dv3jh94ioIG5iNpk866v9ZUtNoHv+FqI8xRyiFFH9bRcWX0nBFRweKBDwQxDtmeGKottOUrAH9Z9
1zjsQF8EVno8Zq4+qLjTebsk5brWNujEheKmTH6BCXHFHLvBy60+O8ZY0/MNZMnIqyz2ucSTplIF
Ke5EcXuFpNsBp22sJ1o0ffHsS3wUwx6iAKvc4OflyOfm8nHgxVZOMb4kxUPgAYnFNtxnQmk3w8p1
8dzKRGwAXiLpX8oKiy5Gm7OKsTpoHMHYTd5OjHam/l2b1kZynhvLKzeoArwa8PxFZ2URJm57VUVu
kpuJ/4AdnZPj0IeDyL6T6kMXN/tQG5/14iOWKgeepCNhEiJnwQoc8mxbUYhQgHiK4FcXu5AgYO4H
YrZx+mbW0N5ESOKn1QbLy8sDd25lGn/HWeY9h0ysTRA2zJgselLCaFNKxdfJE1187+yi/DmGa3C9
c4cISiUiulizbJS1aJk6pUmHRHnjeKGCorAypfsq5x0YDd6DouS3A06ajpwLniNLcr7Sref2BVDc
EGmpCwGoXuwLuOfVUTXmvOi171H/0KW/pt4Z6u2wRgc6168magHAxoGuKssXdYiyux/LPN11872o
D1H0UYc/4uKjFX94T5eH8Ex5DyC8Cm0DBo3CVWzRqKjP2pFtjh4lpYx2/EhNCwOU4F7Stqa0NdFq
K+R3ee1pejaFexx3ceMY4ljB56Jmy1O3PwfnUdijiG5+fRLeTJTN6031trLLnB096JVMWJRqKeh9
Ppr1KaEaI7dcfZEcM7UbiHWK9E2MXoNhZZ6cW35wkv8TabGfJVqfm5idcGGESG7JdiHi2YZ888qF
6gyKiaE7irNYDPDFFCweiJM1IGWlfWcjInWlPELQgBn4UHqO9nJ5tqy07M8RcnS9wTvwf/owJCPS
eEipv+fYrlnp2qw8O1g8uVAsM2U0GRb3jak28k7NB5JXO92R9tLLFh4s5i330lf/eXKiXflQ8Li0
p4/LDTx3FJGd/E9c+fMkaRJPaHKzZ1bW3/3ugEytb20vh5Dnv2N5RBzHWKy4TkzwLBCIAWdRtuW3
8spzh8P/J+1Lm9vGma1/Eau4L1/BRZIt2Zbt2I6/sBI74QbuO3/9e+C570SCeIXK3CSTJ1NTT5oA
Go1G4/Q59q71wqfyWRnBh6a5MjG86Ad1bwGad0WIPtHscnsP7NWShsa1zl1U9SFb5KDKF9cEoGOx
IVTR7K4PmI9mOAgZs6CKkjXo55DonM+pUdFZqxMws+f1zwS5fmp/1gnDltyl6c5SBbuCH9uXNVzV
ZfSD4Z7JuyhIHTSQlndo0LOXraaFR5Dnolo/HHS0N2tL6F4fHL8jmDm0iDA/heY6/u18cLIJPV6l
dWyQybCrp29oY2AtEM4WXQ95z1RsxiWHPBE0KIzNjAtfICsMywi88UQffiSlDB0aK5C0UrDBL2cP
VoD2h3Qn6l4Xd9CsgozolCDhrVrlo6uKTQj5zUmyIBPWjEhXWntzff7WhqWhdxMcLzhUsS3O52/p
ixkdGlCXtFAzrCCumViuYoom7wLcxTgJLeQMjAlOBxkPl5ZRdWryUqKxe/uWk4xEBCwlH6+u7x4F
NdCLcw2WQHCHNxULciIabJ0PKMb1PgQBLrKQTeOBL2Wz2bceJaAyuT5xXzNzGkZ4Q5znjZrKKgYQ
eEep/YtsEpBq8AaavoZ/0zBI9k+On7dvb97B8Q/3AdlNbOCbhw+d7HVSe4Zf+Yb/QR4gtEdAzEpe
N/6Tuz1+ft6K+IIuN8r5vHArAIm0LGqAi0T+PaRu0hfJplAqiGVH2aNljIqgenvpyMycjYu+aYLx
SePOYBDUq8oIjmo37acbcPYHcg3wPHSxp6kL0KMqWPZLNwZXGlg5NPBTgIpE5cxVvVoA0xsnLiRB
btpahtLfPN5WqiSoL7Aj/XLR/wyLiwI4nqzOrjGs2A6JFr5B68PPWjTY9tNWA/DTNKhCzFiUdl8M
D2+QjNyMgSORKV5U9ABn0eypzgD9wkEBtJWRmcTWBGiQNSsOls1EyRA8tBqXz6hh7DRjB97psd0b
TCR3ySDUJtg3bFuczSAaTRUd92wF5AY6KMDO92ed1ZWsFcjHrL7fGpDkQCjcXt+aK+PAEEz4AqI1
eiq4ENAvUa/RBuNYwuEFUodBCz4zmVp/73M43nBLQE0E6DS+gUgPDdycWatsind8AzJ4vbzPRECg
y8ObnaF/jHAJERQU55mChcCdEsyZEkEVqKWuPuL8Rk8/DX/HU/N0ffouriSIbGCjRkszwqjOSsjn
S4SmoRFKHVMCdo3kGI9qoAObPjXyh6JExykbIKUjv0LBBoxctZfomcBDLkIHej0BkkedEg3cqMdw
bthDiZkOTBd3lAcUIkbrwyks40et9YqrgIvTo3Uxf7s+5hWXwcZit1oAj5nvnw95GlmBxywTt0nV
2jeNMtuibTzxo1GI5lZZaZDbASwNgzU0QFwWm+LURqtdqyQoxAYQmSdoIvGL5SWkw7bNXno6QSto
D2nE25iyqXZzCEJMGzNPgyqTd1J/14S/LGtnjII88QJcBJQlHlnQbQguNgN/5iZhaeYxq3UzcZcC
HH4gckqRRTlFi4tppJj5IZvLxHQhzgKNqEQy+25blqrxEFNV8uWk6cNtnthRfNPgZJjxsBVqHvQ8
1OMI8ZDBa4a5gnSyNEm3tpwUuqtkUAZyIZY9RWgVq7W33kogcwES1rT3ri/vpUsjgDLaGEWWwUSA
DXW+vo0RQu2zAFw2hUoTtGSV2F3MnVy4wxJYauHVfUWcxo8LgeEVv4JdHYQXsgUeZP7NfKnjIpQq
yJlAwNLVMsMrW8mLLMW/Pr4LsAOWjp0NeEJALqwgHT4fn9lOjpE3Bdr3gY2JqhiEF0fH/qY3fgbh
TeBKusSvwxst2gzlC1qPJ/sJyNl4+FFVtzqTyfCn/h5I3uuftRLrkZeDAJptKnBmcrMOxcnaSKAH
BcFCoIcdoiBsXbdwUTT9GviJCfYJJzfifqrBSdTCRPWR6qBqcqEBPdzMb+PP6buI4WglMBmga4L/
QAkMFUYuFjtLPdW0hC0byuYzdJja+07V0ZDrtSLmxTW/AeEDAz7jzgE67/NhRRbadCAwiiMsqrZQ
D/SABt7ZpSyYvoukEH89cibw0cA9cSZfpDPqMElyk7oV+Kj2dW0vXjWGlSsvg7xVkkjUJrpqDxxi
ONDA4nZx+GfNgjqsCRUNJ6Y3avc9StQgQm6oCy6hK9MHom1QcKJ5GgcJny8lFAp5UdJiXHN9hxPr
owvrTSTZz9e9b204jC0StyfWWcm/NiEOLjFSZxAgpO+K8TkMgal9VvHbf7HCUOBIAZkc1bkvJIms
xH2ipm4k77rlc4HzRdNDMnxeN7M2ZwhVFihuccdFUnNuJqUdktvQSVBMTvqNlBj5TV7rCV72k7QU
vAauxasv8mFk67i6Xz64gH+xtJIsddV4lF+m3HIGUsSpcpxmGZo/MySHVCJLqvyzLUYrKKA5841C
nXSfQxbKeoAed5UjduOmvAGVrQwNGrkNP9uwmZ6XOKIfltUaW8suoIo0D7b1XUcT44+/ny/QOMlI
VVCNRsvS+XzVPc6pUQ4Tt9dnL4yhjeaUWyd0vOtm1nzs1AyXLxdqmKF0DDNQT4E2/DbqZNfIMqj6
vvwHQzpA2niCQrxWuFjg6LVaLTry/T63wAleTLqOZuGsfkTRRvtYzBiJwXWLKx6H53zUUhB/wPrK
J3qVnCuzXSUUYmvZToJwkw7x6LBLNtfNXKTQjNoGxw8iN4aHiHe+UFqjhnrXxdQN9QYKeZD9BWHM
zez0kBAGpU5Vd17f//4vNtHTDWkNXEf5c78Lm3COLNh0ErBDDnDbXaUc8VRCtPwBFdvr1lYOJtNm
vE+gVTYYTdr5CMH9aJilllEXrCO3MpLEfLA8s/+ddOCzt4bgurW1ZUNlBdm5DTCGc3GDC20I8RjQ
vooW+0Y2QLZkG77aCkLEit8D4q6gggM2J9yuuDH1BhR/HQkatHJpblgRIc0rMkLdlxSj4LRYmT74
O669APoixvIO0jqphoCCbiaQWUFkVR6kA4LIz6loO4g4yoU/grRNUB9ZGd4/1O7gzsKL71fCepK3
SKEt1WAJhp7UqO3TenRzWYLiS74Nx1xQsxCZ4tIWe9FSlA5Q+M3Klwo6tpAQg3DaW6wLItWKX5wN
idtniSx3hlbADtS4vKhtfatLtv2i/33UwCWFoaZRq8D9kItTciI3egMpOcyc7fVKA1QtniKSRuDl
OvYMd0sDTxWItSGVhMDB8zJoA7CUac8EhtPX0WxwwX/6623EuGyBbmSEdhc98KCwyGKz7DPXjEfs
1DwotZRAhuzvnZtxawOmj1MWpGjc+SEbrR1LZoR6Cy33YLAD+ad80xefoNKF9un894tztmuZL564
daJDhtQxsWu1xnmmTaVRUhnL7DXm3Lxfn7+VBYIphAegfHDx4Tvqk6FMED9gyqilnT1b97MikmUS
meBGMxvxEFUhTDTV5DwuUZOirBhFj9cHsrI/zwbCOXQMvgplcWDFHiWyIPboeMF41IB/uW5nJczB
DiPfB12zgr6G87UZG0teCghzuUmtPzGWWzTMbhc19us5O2iSLarjrJ27J/Z4dMJsazGNwhJnYAVd
ybaJS7ccIotEav09DO0gSqJNXGaCfbtq1VSQKaNvFEh1jRsljYw2SmrqLiW9wbtQRX+pEACCxFmu
KWhOEZhbu4Aiefljj/nQicerY2G1Ug170aC6czMTqTUIGrhADfU0Gvc56sTG7Dupf30xLyBLuBme
2eXOR12pIlmOYVeBtjz06PX6OGvPo77pMFpwtZbtDM4HCIK3O1NUblj1pJMxc/vCDKUcerewjVcl
eI5pEHmSHmYaHRQDb8JG/veF6bOxcjtEnxwc/CUbq7qPlJzUbRyY0HK9PqWr+/BkVMyzTlZyqdKo
b5jnzI7jT0b3PrY9tMpAfVAli3fd1uWDGFs+VFgBbEeJBJz358ZoR6Oh1VHK7Qx0ysU9nplr66Ng
tb4kfAYrSk/0eV+AekiTd7KxidMfoWm6Q/Q2lIL4s+JKSB7B/IU+JCBQgPM7/xbZhkguDUeDjI2j
PRaLIrPXE+N2MpYG0EmnI325UDcLVZwiRR77fR/2JO3TERqbif1fFtt2dPZWDUp5nhtmUJXO6isA
p6ak/ZXbkM3uoflL7UhwMK4u94kdzok1sE+i1IwVkFQFZEgq6OSgR7+8J//pyQM7AcUI1FgAmuJC
UlQj06umHttFmh2ilQ5U051SEN1Xsi/cpaB5Z0ABYIUnWZOnXI5HCuJOvKlE1d6g4b7v7Jfrjrs2
a7jSOHiRwGs7gHbnvmJVgxTjNR/ekJrFsynPdNeEUb+P0Y7yYuTZ63Vza4Vb00GxTYErMCIJzjfj
IcETSAIaOCplHigkUAYph+8mLnPzTS9RUlsHOnptGFy3y/5aLvvDGLFFUR6z0ETJbc9yLKDbHMk4
K6Vkb3eVvsnaWSYyyKwe7O4mpi9TXzbEEjJus7/43DBa8RUUqVWUFHCj4wzXzjKDMa43SNQ6KEkv
nbWX4ulNajXVz1BpJ3lvv0oQeXjtxmr2uhSUIG2WPEaa9j4q0YtmN9mdZM7LJoP6HaSy8Y5wfWou
kyJ8H2YGxL843QEDPPcAKsmtxATGSK09d9XrWLxd//svD/Dzv58Lw0XexnoeK6irKptMerHU54ke
ab4xbPDliehuLnfNuTHOvfS00JcK5TASUk+OYkIh2AzKQAEgbS3CgmMQv3BDZ3yO3JypbTfgwQu1
YlXXiW6Ba+ld075JxURqY5+p3+rxth0COTyomRB6sbJerMarQlsHdWQU9s7Xq7CGktZaZxBV+a5k
HgVasx58Swf9rQvATNOOrmGMvjN+C7M2CJ2D8F35S3OTc2p8AmAmeJ3H4xrvMpJZQrR5gFNDa9hX
Ki8DdVGd3HQ6xCqgtyLd93FGhhTb2AQTgeIWZTCp/tL70uKN+oNauW28rZGBzyHJ1NHt0s0Aydfp
aYQ4u8zEbDM0bMTBaOvuHIYQXnrSm+1cJGQC6WnR/oCIlZdJh656z/VfbfPk2Pe6s0lneRMB+YIC
I82feuumKESXvJX0kIWQP0PnvDlJrHApKIYOoWIvBhnihCtYNJNYhwyop4FsbU4fjV4Ei1rZRGdm
uUVPp0mS6Aizwxz0AMkCm6I/oQYHZ4v2KLEJUqfLcHk2yi9Co9PUaRwzu41grpwL6EXPRKY32TSR
bgAOOCbm/CnbIm3Rla17OkT++T2pusGUisGATLnpRtVCVPC8J4uIBvICLgilF9ixcGHCFZpp6pzv
n3CeIdrew868TC6Y+CCc+FTQX45xo/RHy5JI5nhoF6vm17HJPFMJVO0TZQsyGiZR8xG8Zw6ptMM4
bVoZPZmSiKb268i93F1/PpC7gYQ5dHFKBZNvAL7f2TcpOpYKPYc57HkL0JRfdFZIQ1Xfih6W5L2s
oDeQk04uvGICp1dSENk5QjoGmi739hCRxrpTW1NQLr/gl/2ax5Msk4uBqEPK89xiHqNF9SQLrW/f
knhXA6gFPFLqgOvLegT0OEYl3alf8R7bT5/Qffevny6rXnPyFdx+VOtwsrIQXyFDqUQPP2vABsWN
vyvpPZwGXfaODaUCqD7xg5WdpSqUySC0PuZqEDc7TackTnJiOV7vvFnldxkTjpsx/vlhTKUvO9/H
BviR5+vj/YqtF95x8iXcgCFgo2laiy9pQVaS1tsecMwiq29t9cYJkfQ2nqKxHPhebh9lOYiWu2n+
pktg5ku3PR4g03Qman/T4P26tf3cQLNBohE06EBi6s0yE9w1q831b15J+tjs6ZByNKG1hPfs8y0n
ZXS0nHE2AOp8C9WNZX2XtJg0rb6ZgBsIh8XtgCeArIUiasJZdQ8sGVMWhxA3f1JF9mCWQ7IYpKcj
4PhdW3q5NHzqHd7Mrw/yMpFmY/xjiVuXyA5DXWtgCS9+uBhAVCYOOmPamSAr/L9Z4s4CNceihRks
RZrshTgqlwLPEPRB7wVJ8xfK7tLX/h0TfwzoRW1bc4ywk4DZ0Yb6u4o/0puqX7w8OfZS6quITZHi
LtKdIm9U7SZKbnUHacgLdd606sWyF/zL+zgfUHaHYuN94eRuWvul+oJUc3aO12dmPSaxCiIjwYJg
Glukk3PL1GiIl0J8sCmFd1MMfojGOkaKhWv5pAWZqgeTvKCSY3m547xn4UfTSMDmggxtcQav7EQa
Z+uef/JBXNxYYr2eAKE1SGEuQTlXriJ3JHbAxaW6jlShonPbyg9jZxIr8a5PxorrA0LChGIwH2iB
5dwkV3NpTHIEiqKLUa+SDuFA/Y6K2vrXhsj6T/HkxyCAFxBnqc0gqGEhAk+GhMbTCGzx6Qwt6nzu
gJkNWynA/zfchNCSA/UyjrQ8m/E4PNj0vwyYAZ5Qg0GY5l+YwhqKWEWKKANxlh21xiBZCr/sRCCY
S0Qycn4UM/61wyUQVAtntO3BTtq0P6ZI80pHedE601On0nVK4ymMxp0tZ3tHHkBRHB/NUblPdD0w
hkzwqLY++SffwuUKfeZQaLthkXtW7DA2oNOUzUMJHWwnutdGt5HzG8vY97lgp7G/l4sMBoSGYRkh
jzXmnm80iqcOJWF2s/TGVCLX6QSvAesjO7HAxVNl0OdELjDLuXMXWa+TtmvzbTa+atMxL2+AXtPV
/VgKXGgtvT8bF7dp8DYfxbqNcRnWN2V5DSW0i8o3UvHQJL9pBxQFsC1//2wOf0JroYozymJPsOdz
aXS4tUKwwiC6iX0R6ttc6khZOIJLK5uwiyU7McNNaCOD/dxiZqYod6txA82UsPC16bHUTKCfBFWF
i2YqpEpno+JmElm22kkVTqmsfFDyQEoPAI0n0S8aO6g0+HmBk9Eti0/0DkGlS5BxrMa+f8eK9tTz
KaVpTpWOIuxqbeyPjnw/oJdxoLZgF4jMKOdmFpqhxkUxxsp4bLv71HxbRP2EqxvtZCRc6lQmciz3
E1YtWyQij7U7SI//4Zw4scCFs6zsZIgNw0IfxxttwuVyim6csvWvm2FezLsfUGnA2kHpi2GRz+cq
qiEhiuZa5K2N5id1CtLqg1J3ADbeSqYIB7eWJSMHYEgDFEnQK8VW7iQRiHS7MtoUK4N+4GH+bcTq
tui2dTmhLSvFAXwvL71bT8hJLArlto1stRt7enL6bW98OvqdrH2W1icYSHX1wekKry1LTx9vJeuH
bTZu1qmCnG4t3J19MJe5lClePivmSmmmtvdqOqMCUnYfmgMROfwHkPDVefISRWlxG89L4kqjfG/H
vZCYgK02t0yIQYwmDbdjYFC5ZbL6Ugn1WDFIN1W5H9tO7alaI++VEKKsgxE5BDoNo6s76VNM89w1
xwUdM4mh4qgHkE2xRBtgLSSjyQwdpkBXA5zyNXMnSylh0RqrA6vOQr87FH18xVuUQYSi/mbau3oC
A4X1JOnS37vr2Xpw84ASG+63JdYjrlECUc0O3HR1P+yyHI/GgJRUJOpSkbYni4kXk3/itVyIjnLV
TjoJRvPFL1BCG4uZNEnhAx8Gjl6dyNo32xKx1q27HnLlr2qeCnX6872CtlCtMCfsTMbO0N6k1EaQ
AaLTs++odV/MzW/dzB8bU9pdjwhrVVT42r+Gec6NaNAoxSyzS/VzP35X1N+RI3uV/Vw2uy5Fr8py
rKzbup9ILxI4WoncZ27OzXSs9i0KmDBtQv4zH76PaI0ZCkFkXUFF2mdW+Jk1zXoIZ1hJccQOWbtJ
5heoUOK09TT7R2ODmbcgqJFaZQefcpcs9hZwd5fzU5V2XpYEZfemOqiUgpFHyKzADqcLZ/sCEDD5
RYevt7VFUeXVjJ1e9t+m+ZZqO40GA9pepmUbzcBe3ua6m4lYxtbKb5gThiP4xyx3oGUL+lycAhfJ
0UExMfMzxJWEJn6H1qGm9UAD4ZbhjyHdKHED5UG8Blku0KNkjjZUesxVT7XckLopypCdfduKvm8l
S2I65QCPoWSA44rf91Dmq2MJswIucC+dQYHUDcTpH0Jr12bf50XgIorIHueIUhnRMmkxHWkybVHD
UZKRxEpQVTsq3STVt8F+MoxDN27jqWeSCzOYANPoVwqOVuVoVkKhXDb9F15xMn7OZc3FBI1VypbH
eCv6ZdfQJVAQ8vrkmyq5Wf8y6yqKKc/1jC8SxNz/JdT/O/k8woTJ3Uwg4TBQVe2QU+1pWAVmeAjx
8JXj+lR9OjFUiAVVDn4F0GTIFAXR0wBgOePTPA9/gzyijVGygWMB6z6I6EZgEoy9prw0w2Mpory4
uDwCrQPVcQZEQ28SrsxcYsLQusMilbH7FvwMdr8ePvy7p8gTPYNduBUzAwJVPOwyONqFcGYkVVof
L3nivhgETbOE7NGmSlx/K0jzHZaXnPoLMwS4Fq74aABlhEbns6eGkG5TQR3segd0574d/vkRBIfg
QGAWv/DD/59/8IcN2RH8Quvs//w34vvEL8h+73rb43H7+7j1bo8vx5fPl63guGGuy30qGjDQtcJ+
AUTOuXZeQxInLCE+OLqtGwRB4n792IoUgS8awjAnILVFNwQQS+i8+no+O8lY5LHMs3zG5Hu3nhd4
AQbtE1cwmku3Ze/ZgHmg59JEmssFqkZz8hwsAAnalW9vX269w3uwef3QyasvWOKL/OBrOCeWuBAl
F5ESOjEs3R4OWDY0eQuGsrYweNFEwx7AkzoYOM59KCmdMm0TJLW3B897OwS/yAbu4G4Fl/uvxgre
AU7tcAOBHl4ZZyXsHN7ffz4/P0dkIc/o4F5I6YL4m/0bTPt7390+/a7cp99PI2E/f88g3o7Z/wju
j5csvvAUvCYCBgH2bzD7cdGgAfqjANEBPIVtl939DtPLWtvd7dZ1BcP/+ssuh//HGHfFGK1Cnoya
GfPg/SR43GBnwpK39QSmLnrpmctA5AAZ+z9d+9zFWJ5aiJ47LTN1YDsg2LFtzwIBhofxeezXdS9a
n8sTm1xiETnZ1Ld1B5vgpSD4LUPffk5eMNrMTdxfm9fNw/5hv/cFi3hRdOYHyx0gfT2osZzBMCJg
SYLgefPdvRMFlbWIfjal+vkmsSJFBXCGDc87oLqH6Pmwgad+E7nJRVbOD4fzSTOhjSJ/GXrzgt2G
3IksaGxCLhwRtE9IAIECQp/V+VC0tCykDLAYtlK3Fnkbgt73ArAoVP7HV6h0t2wPCOpf69v/xCy3
/TMtzPNFgVnmHxl56923l9YfcRzMbue1/uB5FnYFwUnJ6Bs60DeQzSte+N3Ox0sxMUmBn5j/7XXP
dfgG4q8ZP/kw7mCyixhwNf2fpWXHqHf4+g0bh20edqLiGGWblf2G3/Fjj//92kzYTvjhsW18/au+
FOKurJLB1dCkOqx7EL/8s4f/+SD2e+D9c3qzr2Dfgl84EdgP0RdozKX5L1BlFHDQ8Kcgj+HmpSxR
3NYbIErYlCCj+PqBEPlIXjH6O/eGhUnvGIiSmoucBrVYyCSCbM5GrnbRzKY1bawNNuwOPcSzexMP
pk5PIH3ka1QEFv/qHDobJGeMi8pdWkhpbGs4/EpyHxEQy7nohCO/8KeFTPg9Ypmbj/ESDHuzf3Af
d4+bne9j+L9/Hz8xLbuAbaSX4+326B1fXm6P2578jryRfIpIR9jO5D4W6FasCUpDeAfnezWMbMwL
PDVloDWVwwZkfFlZ+4uiFZBpmkIowC0gBd1FTUEFQXZlSRj5LSPXh9zlRfeQHUr1vOhgTJhAGURw
g+g9YFjfjNlIb7KiUYjA+S/HyXJn7ElgeSHxx51fTV9azbCAcWKQ3vUa3deOr0KqTRGhF74eJLkJ
RXsekHes1Obghfo8FEZjImshM6Q0QJmbIBud3KSIyQJUjxbE0lsUfmuLYCpeVWsDXMysPlHJt83N
9fFeXkvw+HD6HbwXZpMj9yG+w0xDYqthQJ3Ayh9wB9arA6imwmJvIXAqfl2A7jXZO5LgJYsF32sT
wZ0J7YKu+hkMPK6ugC1ptCOC9nhSGGj/LuTMz6PQb1TDvz7sFXc+GzV3IoRa1RvpCKPdFPtpddNM
OaFxIA1bafr+H0yh7gFAINpjVZ4usw2dXkVre4ZX3xKPpJtK9WmTeOrghaHgoGM+czGV6GNFuwTi
psk7r52Vlh41wHZPzv3SoXfwdRG9zq2bQDMkbrEAj/Ja7qmsD0XN6GTiuXbnyZuV3zR6uz5jl4kI
80n0ef5/I1xCFzdxuKDPKAN3HLqBAe6RW1/Sov4tH8Dub9opdLRAtvZUTDQNaFWN+w6Y+wHMB1Ky
y2hiiC5CF+cR90FcolfH6lIluoxRq54FnbIYMFPbM8Jba3gK46OT7GonSHrHM61DYriNIvqAi8Tp
6wPAKwnKVWRPfO+X2mX6YuX4ACuFfJzi5pKv6TtTPoAFujQgJS55TgP8I0CXH7qxE6zHRZrCWefW
Q5r12ZhruHApb+LubrFCoiY/7dkbx1fZDmgTtI1gxOt+9mfA3Iw74C8ZigYD1sJ3mj3O1SHXf18f
1moMcP6Y4PLqspYXpWImgKSTmw/0J+T2/bAAkCrq6hUNhv33k7KAnpeyTUvMn5bOd2X/LjlyoAoZ
SlYD6cl4uEjuZJqWNQOz0qGGX7mdvhlt10KZ22p8yxGEbZaCXcaaP7PHhe3SKTLDYLM3LQ/jSHTn
zjT3U7FJAAruboAMur5YX03r1+xxEbtGb1LaS7BXOGR5C3+3RNsuP+nPaFfu0seKNJvsGQ75828J
u1AYxHMY42IBb5eDBtLztTO1mjZh6YCWpDom448oBaJG9Aa45h8nNr6qoyf+0auZko8DbNQZJKEB
nlH77QgIy/UpXMukTq1wqY0KTNpo1rCSU+1ZHTW/7zx5GDOiaILNu+aJeFcGPBzs7ehi5zYv0LN6
48TApwGgGjVBDhDM/NYnPV5zbsdwc31Yq5N3Yozbxgo1zGlQYGwMR0jrHVOQODTDz+tGVufuxAi3
g0NEQGSFMGLh2FOHQ24GFA0AcigKtaujAVASXF0GYxni3M3uimiZWxzhFUDH5cc0jGQ2cs9Q/KZW
fTt+ooD+KWChXgq3b7xZu4+nH41IMHd1uH++4qvOeeKQQOAPiVThK4oUhAc/JuNGo0+h5P39pKIg
i/sEaKRQjOfcxHFwhpsZ2kq75U7PPAdSapNnixABazOK9Jo96QCDavBE12Y1xO2YozusjSY0yn5v
0Ws0poJWt8sSG8IEmD7BHIPbCivsnYeJGdwxssOsKDKwcD2tqQ5kZmlvM7UG/hTxPwO0Z2FqvZnd
H2x7qXw5HWcQbZtW24Dvgdr1r1FCrRT9E2XkqO6Sxr1nR1T9JbfUSIFWj9BLURqFXAftDLCur9t5
1+2HQZtkcNsbEzKTRq90sHkXkUgCfM0loKih41aM0h4IDM8HSAtVkXoohLi1onpF6OcKoMM26WcB
ncJaqoVXKOQ44LhFps+dK1WlaLVkYSLrJoIQYWr9ppWhC255q0bQngVQAYML8n18Ya/HEpricOkp
29sE3UJREQti4Op8OUDQstYvhn0+ny9ziPt6WUCJknRq5k3Te6M0xJxAqDDVs2AjrQ3H+aIeAGkI
3rG4OQvx7lDPM6JTBp1XuzwO9OH6Tl01gIodVCMAKgXRy/lgbGcwJEoxGIN1H/W7tPv4LwaAKwSd
OGIBz7LiROkUOTpYVpbR+gTWw7WBWRMs+uVzBvaoA2Zc/MStG62V56MoGxVKihCRBdN8uFES31Fx
o809yfQ04yVKR6+W9oUNEm6Ryub69P0xzP77STgdqmiYGwpWF6sufqBf39UjVbBt1tztdGzc9lRa
aqNpFGOL1O/g6/K0yZdsI5gNwWm7lvah7Q3wKgjr4KLJeQIQQpadQjvAbSwldOP6Y2pwaR9fmyF9
cKbIBHEb3cugx7vuH6vDA7AblMogXHQMzmyO58cuHGB2HsCgqdSal6XWT1pqL4X0ed3UupvgnECB
GjI3Mv8oJaNYXJisR32oNKjP7K3yfjZBp7xTtV9lvTWMo6Q+W8P2ulm2R/n8FlQHOPUNvOzh/n7u
I3pSgvWCcfGYTfygAk5cfNZoNLKzjT4G102tnogaiFVBI4KyGh9i61hXy7lFKJdq525MVFcBc00X
Zf51M2trhkL/v2a4jJ22el92JiL5HGoD0cbJza2SgBjyPu2pYPZEtri0Sc+ABJQG2BqK7za9LbID
re56UUPrBUyBXQZwMoHWGygWqEtxZqI8mVvIBGGRjPRXD1a6Wu6JRWOUiiGnHjcPWUG9EuTsjaj5
czWEmMDBQUScUW9zG6DUh9iqVbhH3eF61yrNNoyEctgiI9w9H3xsBTwDRsBQ+wIRq2crF8EMV90c
ZxXkMVh+ycsRSLPlTIuEk2SW+l91lOyqcXbRWLe1x/e6ERFcrV1EQIf+rzVuQJqMS/5YIir2yoJE
Wu59lFxJNP4Ak85rODh3ivF63elX66lgCEATHyDdaEnm9jFEl6Q8kWCyjKvjuOSuUiXfLLt8KeSZ
jGhONgrF64qqIqH2pjmzp/a619uVbzUi9bj1uf7zKdwGDId0prTGseMYo1tL2Hp3Xe33RudTkdDT
ykRb6ABB0RwnA27KnHu2jbrU+Vefx4Tm7naTWl5sbE0r9yL7XRrd65MsssYta9Lb3bDk4NkxcV82
l2919DZFKt5pcGVybsxie93cSnABuwegFoCQWEgcuF3fVo2xqCNYH4Bt3qDu10ufRvdoL7XgkFs5
WyHCjKdRBE2AAnj2Mn1qpKTJGSMDEFjNszmCVfum0LcKbUmj4vZcCerFa/OooFasskZ2aJBzA7Pz
Ht2NIU46ujxMtRsX063q7/rUH7pWwNGx4osW8w9o/TBaf56RWJbMJpIZF0jb27cT8goy9WijNvKI
hJn1YOp/21uBUA2DYD+HkC50f3iRvCUqpzCTEKrTUd30kk06PGmM2Gd/7xsnZr5eeE9Su6ZVK6Nj
ZkJci9L2UEFcrVLR9C44s9eyEgtd/4CpgQsJrRHcDqsdo++qBawgS9WggyySKKiAC7W+nal+lKY2
OdrJrH2EtdkFcwEypjg1+5josVnUgu23dgziWRbS5LhBqQxXdZ6rSLENZTxbwbek+8puAR+GAErI
cndwRQeSjICG9xSn/nF9rlfd9cQsO75O5hqY93waYhX5+yQd6xIbMTZfytjeSM7yUFspUNPCtiA2
FC4tOxsql1cb4RRqbaFRSDf9mip/GjaqvoucveXsLP3e6b71eVAblBjpbgwFV8i1eHA6zdySy1Ku
WPOI8SbTeyK/g76dLqyX8sYAJ5XTkkRUZBVNMBdXlzask9KEwXKWAPV8rZdveRgRtUzdMX9XYkFc
XY0JNhg9GTU8U/g4X89+7JYyKuFGnRyBbGvbWVow2K6MxvVRREJ50ZX0FQ9QUzDBM4dQx59QWTSF
g5RgbJpZyaiNQxhrHGegj3M9R/tx+KFHaQVillG9AUvskxQqmjdanemiAOzgEI/z3XVvXhs9QAY6
AyUauFpzwdcZqzo1Ch2eFdq+ZYC9O92kbWBL2abOl811Yxfgazb8E2t8Ra9MtairEgP1qeK+Vwoi
1U2N1sEjgpcbl7o35qlXNOr/I+3KlhvHleUXMYI7iVeSoiRbdnvfXhjtXgjuK8Dl60/Sce60BPEK
0XMipufRJYCFQqEqK/OmoWGtBbrv7O3kqU4PCNJK8aA6Xno3BkqgpZIftpJy4nctfXCUz5a5sVMf
UIwOkjg2dmFEXzRr6m+4GiQbvXZ9Y+4IpCyoL7hgzDs1QbKItkq/RKsscbJg4hnw5ZMz7PV2bpIw
GUn/eHm31ywCfAtQI0hSUJIRDi5v0DFzS2DV56RNv7G4Q51MnbObhmtJEMW9TNdzWYEYpPAaAXQF
GAnM2gubiMeHpQDJjEc5OOkjtp/hsfTX5TWtXkDHRoToa45zpw4URrhCiDfWEJKIlU1uGaAuGsCu
Nm5nVFLKlNyPDkm8Ofkp+QErXUgQOP35jsuuH4V/k/WZjnweyfzCTNp85+zZnjeDBrDE66jfFBQP
iffLNle9E4EJHohDCsnUU5Ngco2ztIXr5APxoqI7DJFsHmXNV0APi0c/oMmgBReCIBRZsxnAmnyR
alHza2d8UPQtGe4vL2Q12KD4ZQEUoEHASViIWxltY1dLsInLu8xQrhraPE4uZDEYu6VxG1w2t7pv
DrJK0P4aeK4K5tQ+HvoCA5K+wZruurMrcrBnGYHZ8kdEr4c7/GNE8Ic6xROdchixrDEgWeMpaRY0
uiTpWE12dFDUAuuAEApHOPWBHMlsmWbgKeNmcd8OGhhO6n0y0J0Cev05M3esJteD9csh/yrPQrkV
rMILltwQCWtsQIRJlBA8PBhOWfKuKbZHWz3kNPJHVmwL62Ooxi1Q2pKofI45BWPfl03Uk1HoEyGA
2shAn2PNS+pBdlWZe2R0gjh5MSZ9pyj2VVc/tTG9RmslIGbkRzq4H6bO9FIkKL3zbKYUQrtQcdB+
XHasL7Wpk4/+9cMWXoOlhosOwenXaOOUV4Azg4GvUrpAYXF2Ra1K1cHnk6QveqTO7y7JyT4x2LBD
KzALWtajP10DQuHH/Rx5DYatXsu2Vu/KSE+jQB16K99FXcZAVDaM/VU5GiMQFZNtBI5O658s5fEQ
gJNo/JmXqfmLRm0SduY4jd6Q2Pqnw1trXw5Tdj3FLhv9KG7nB0Za7anu1ew96poFGEe7EHOcXXFQ
SkZAisErSY3+LHnDzmioHoJDFwHrHFAGyCYvOvipMynJVrFnfYNu776uW1DWGFURTC4YTCdUkiSv
yLPDvhBNLnSTixYUmipL3D6Ky6NLnXSeMVre109RiTKDIQMfnp10wYJwnw6ObU5pQcGs0tTIeg82
VJVlPFtnEXKxYaJfjSIbuMNFEuJiAp6dDClWoR3UMWD8nTuhke2n4eWyC3+5qODCsIQmmo5pWyid
CQGFGakTg9sM95g//uiDBaruhAhfnv6Y7Ge/vh/9TvKSOK9Kfa3uj83FeY6+kVvq4NjCm9EfQ/N3
dj1s3GDeVof8ttn3fhxae9knW7LXS4sUstvc6lvb4TAIYraH4jk5ZPtxAzmSh8ubueL0x3spprVW
nVB7aJekJHRClnpdaGE5XJIGyKwI/peWFLX5Jb8af0C/5T466JWnBMb+8lokW/aVwh9/o1iP+nyA
lfQQbSufvnYB3yShI+kUnV9op74gojOYZvZot8GOea+FfNdftxvEhbd8K0s6Vo/tH0f/Uqk6WtCs
OwXyAxiy1d0MGqp2H+nPl/fsPCtFwouu4aIuhqiHI3zq2OgwcLWfE5RZ8/dauULsDSq+meyHyAld
ss30344aVo6kmnWWtH1ZXR6Ty/kFw+epVYuyCIxDeeFHyyhr0ntJtGtwCVSyc7t4lnCMsDzQWIBU
Epm9WPbXcpZ3OmbK/M5mm8poADt8rdQ33PqeE2kbl0dQAVDYFgiHIJ6zT8nurnxBJD2LiByk7C1g
NE7XWZtRSswKKVbK/GFTh+WuOhjQ4rmOdku9dWvVXrnVHuPXy3ZXtvfErFCHyNNeM2m9PFa7q5n7
ivETOAmMhHqXzZxjypYrE+O+GGPE4qDSero8FH15j24YCuS8xRQ2pZTfID0AiT9DOUI1GcDIdlaP
n25psttyHGrDU3mGMsGYdVeDM7YP4GfoYg+j+8VzCwG9uyZX2GdNlFlyu5/XL/BbUccE5TvBfPJZ
4wTkudaCPsl9/Z69EK/YGLpHA3U/X1VhxT31qdtd3p2Va/3EoPARrMpaysYwSLp7A6wdjr25bGDt
Kx+vSHi19mbcuwqSNV8zNqkKCCtaIonqp3+rZoF3P14hto3xQtSdz4ZJlIY3LNGQn7g2uh8suy0N
1NJ5K4EArewXnsdI0zEMC2y0OJZZFhwqQhiT8Jk7BAk4jtvRv7xhaykKJnsX/Ydl9lN8xA2g0h14
i4XoEyDGG73ccKZ7HXD5rWZIbK18HNRKFtSUhm4W6vanR4OrZp3zCLGbQoWt/GjHb321STOZV68u
6cjMsqlHVwQfhmZMJ+RC05Y8xrmn+9WDc51/i+4gAPu7jL0s8fQwxW3bSELreUUM16CLfiqgOXjb
Q73q1LRpZODSy7BC7dF6NK/MjbJJP837T+sW9UfuZ3u39NgOgBo/2Rv+tEu3g4yRdMVlTn6CcMQy
iyS6Oy2bXL7b7k06ywLcyvVxYkD4iqmacCshMGD9MBLIzHuJxz0zSKDIBe73T1uCCV57Np7YEz4n
TXLKUwoPpXt2U2FsLogO89Zk3nxVetq9sp1emZf6L+CblqRoqxnu8ecUrmSQ5Bq5qWOp7Vu6L/eJ
G/BXMFtXnrY4kt8/ZOHfB8iTxS5H6Mh3KRChHEpmiCtgE1KVTTz+ddNfcFHhpZCqqd0Xy5pKPdvb
HFoCtWQN68f8zyFYMt+jNTQ1zZt5whqaMg6JAXrm8dXGBKQWXg5dq3ZAmL1M9GmowgqOaHEU0HkB
O4V2P1towbvfe+OWpFQStlYSFgvUCv/YERzQJiB3JxpeijFULPhNN7wqTOZpq4fqyIbgaZkd6aCQ
gY05fkgjdOGKTYnmUzzs+vlGb++Tcq+S79O/uC5Plia4G8rnREncJViYPsPYB2tUv66uDdmnkm2h
6HS0wgA3w/IiEJDU31qgZo0suOwOMhuC203VHBV6Dxtt/DC7u2qA9J50bno1umKYE4QPeLqfFSEZ
5jihto0Na0iMHQtIsovAqpSXvqM+g9naTF7a/LGLQMQDBWQwmyiyzGP1qYWpAeCFQD9hq+JTq+qa
ouMV3J41oeHc8yIstThEqz0qCKiaB6itHPJKctbWCwwYLsWk0JeGnPAFe4va7bSUDcHoE0T7+nPG
SHzjEUwyx98sv75RH6AsIWPxXstQl/70P2aFj5oqRopdcPHc2zp4V45h7Hnt9eizt+axuZY9Y9ci
yrE14eEHocF5ahd+16TY1eYNZlLdDrj/zWVHXX6z8P46XpMoDdmSwqX9YsVq38oasoY3LgjAsg5x
MoyKt8vGVlOSozV9kSscRWNNaca50WGt8+LtGIA+20+/ObdIgUCDs8X7R3+LUS+iD4/GVQup0mBo
fS4Tz1m9xI9/hZCVVCM0WyAgj+7Vtw+wIN3Mu86nj2TzS99DVQCDNjU6h9fXsjnJtZiA07qws6PO
jqL36VU011pWuSpSwbwN2rZFGdl3ZIyH/4+P/jEi+OgwA/TdTlhbH/LA2rFb1BS/F4chiDy+HXZM
luGt1SfgQH8MCm7KWrDodBoM6lstD6Pt+BTfV2/j7Gu2p3qyIubqHgKjryF1BzGMWC7AOIFJmiXf
S0okz4c+3Q2yZ866iX+qvSIEshradEgWIlGzAJ0iSmJZ7HVcco2vhO6TsofggjzLVMVNUPaoktEr
3VtNlv2vRA+UX5fmO2R84HFC8g/yua4fXBRwOgThTPk9ou1Gb/5aSBFPzxMzwjp6avRJS2DGiA9x
euB0Z8n0bVa36mglQmY164oLQQrwMY46JDY61avjp8thaeWLnyxi+QVHUUlp4xb1CCwCfRfg635T
3ntW/XHZyNrJBPMaXuh4o4OG8utSO7IyA+mMiSNYSWMTMl2oBdDcKw2vLG9RmoG90QrmblNXzyN7
jmQTmssxFOL8iXUhucoUg6cYLlwYAdNtR5xHlQNZBcbF2LAhrJIHKQBNpdttL696iWmXzAoxL8nT
GK9vLHo2HrrokFs3o/ZutB/GLDlQ598QhQMHxGOmCfTdmWJg0Q2N3alg/k8qKAJnrLktbMXLVSop
jJ7vI3AcwIRBUgi+f9axtHrW9OVkY8awxNw2u6mh7NKAWc3Yqz0Ga+/KQdJ8WlsYJt6XoQBoY0Lz
9dQ5QVVqYwDcyfwccHbtOaMPSvd++SNJTIgQP4vZJYkqmKgttm3NN4PZQScb4Vl5v4IAGvQaOhq+
i1DV8iuO/D/SSI8nEkaSZrAi/3Zrv/gNtZHrzvB6qFN9KDf2YxZUu8tLOw8ep0YFt5+U2hmGEUYb
B7OTYDUdZJF8JaeBCXeBLBoAOaFcfrqupu9jChEBmNiUTzzM/SJMt+WeHPJ9B7iuX+6M8sXZ1v79
4JFDuiUH2fj6eaw//QVCEC5MxS7VBL/A4V6t7C19ww2OO+vl8l6umAFTzVJgdNFERCg7XSiOF9gJ
WIIFsmeLXBtj6KhPTAbR+4KFnYYMUKXBQ4ilQ44EM1mnZtROJ02RF8hIveIhe9G4F29SzUdZx0uu
km0U5J4R++kN38Rh8Uik2eHKaTixLxy4Jp/1jqD34bMr8EMGeWi+a7dTqHv5s3vz09l+/3l5W1cu
hpMFiy0+AKfaInVhMPqwNG9Q/eyFX2se2Vg3bAy134B9ehKT52EZDQ8ItyGRQtAEa8fpHqfqpLQW
4MN4QCmP6V1zyx8BaLcPdo3y2bwlH5oPpEnkG5a0obnmRe5C8YBW/lLpFcKApUy2lkUxvGiR95qb
6CFX2e0wK91eUyNFcv7XFnpsbfk1R0Enc6x0VgwMDpZJk3lm/X0s8yc9fndnfTf1vy9v64rnQLIW
sxi4ICxMRIq7mtY0grwqGgpV7I/q93Finl0/XjayEtHc5QhqIGDUNXBTnq5o1Ma+cghDXrqgoTw0
B517pICuxCvXzNgGshUwEgFffvaZErdIHWXAExuF/gQJi/v3qbyLwgVgRyBHxKiiiBJISKIUegag
y1x2ge68YLjYo7KxurVPAopQoFAXWxgFO90t08mTenDRaFPce96FOQsA57v8QVYyAhc6e0gFACQ6
b9BOlBRaw3vAUqIwm99oC5EQTP2gTauFmB1Dc6GQHd+vQQkhRuLGQZcEw1pYldjXo7NSEBpjPsQA
On32VDOa/CJSo7sRHL+Z51BU0rCZtek7LmcBGaBc0mgusCsofSkAkqHo2vnmoKDin8zdsB8GxXwp
og6vkQQM4Lu0NrI54AYSKrWwe7plQ25oAUdydejagR3QbmxvG22K2XXtJOYd2HVx88zTHOr9RK9t
vVA/9KnCKETidnuGg5j4moYJTs+cTa3BYEumtFCaI/bvQq3GcDbd6TNRJuu+6qLikUJ75bXGIDk0
d7IR/LhOcl+7sX1dl6VOg2Ik/MrMbfuNA+e31bOJLvMWQz8FWqyUt9Db5sGs5l0MnWOVf0feDeSx
HmvVntnwN68dQAE1lG0/XwObNkR3RFGNb+lIXO4PUBTtvbGk1d6x6PRSs5aGTsJJDJ3HHkMQQ2Zv
aWLMCZrVFZQtYzYBIAp5auVbDvawt6yZo/uq7xLgxhyrAU2RkgZOPQ3tFTfBJ4ZyNC2vyzqrrvAZ
jXhjkGz6pTd6VXjzkBVPCdNrlM8siFyVXZf87vom10PFaUsUgRwHQuysAVmQbg79ezXHHPT11E0/
tRj6AxgqN0dobOTGwaQdquo9NJAlDrhcwaL7wbiGyiMG9TBBenqqEuSqFOT1ePMXs2+OKNso/XZO
1W3S19C8Kn6liqzO8IWlOLOJrMBZEnwEDMEmL5qGxj3invKIAlV5eKt8Z/aglQKy01t+nfj2o3Wb
bZqA3RWfdOMiDdNj729l1nHYoL2A8VzwpHwN0J6u3IpixywLHHYjC+3YgPCbNP9YuSBPTAhXljFE
Y+X2MEGi0GKefjP5n6gjOx7kGsrAuG/2yaH1yF6GNFqL+MdLE9K7uszB1T7AbmwA/JNjlk9GQC6z
IGR2/aQxsIwskRLnq0tuR/3+ciheS6WQUiCvAAD4C5h++nl6vD+qsp+QO1a68uFwx3kvaYwiYuOW
6PqQucvDIiLgQzALGyJzPY0SPQDsuvjZxkYK/0266zoZuGzybW3px9epkBpAXH4cYhPX6cCeFaS0
NpU059e85tjA8gOOEh237bNKb0b0Agb9JdPLbUM635rqq1L/F5aOr1ThtUGKEhElBQyzGz8yyw5S
CIO25QAQi4yqUHZ5C5umVqyqBwWXdzfttPaqw1Nb9y97zEp+iIEJqB4uYxPW2dh9wiedI5ohG83K
sLCqsNjaj2AX35iRtv3fTAn7NlYq1MEU1L6jOtkN8b7MAUvsg169oX89d4QodbwqYeNGzYl5FqFR
gRHBoLeTYDKDvHox1SYoFVuyhWuXAfREDBRdMOMCSZpTz2viirOOYAuH2k+6xKupb5g70hoeJAKH
VOYUa45+bE5w9E7LzKlUYG4q0O3nwaT+jrjH85fLX2ulSeBCMxyNLXtBAVni2AInVkuHmuMZuGEb
Z0cef6GH/ANXToteE6Tut+puuCa7+m0ggQxbuub4SPJRttW/xsiFJ6jNRmblFmxTiAUA2+0CJ6LN
1ebyEiVWxHfnBAodO5lwo6aQ6nApRlQfbBZetrH2tY5WIhZHihkTSNDEQ0CuLXs7gL8NDULtBryq
GtrKUfr4v5kTzlgymU3e5TBnGD9y50eJDLmORo+mr5ftfBVrxWzkeF2C06dN4WrK8gpLvpMnFbVG
bz6gaIbL8+Bs0NAC78qtGyafErML0vzMLHg7kAYBHXUmYQTJu6yNGGZpOG7QwsLc+wPTHzXI+MRJ
QKuwn+TIhrXzvQAkraVSgElqYamEanSIl8kaoyprv56N64qxRzZAQ0lrbzmazAqRoKbWojK0F2ws
USUOIFqnIQWZ8GA4y1yoMphQ1jburIyBuzUp1X3tNm9QQJD10lctLth+tNJNyDEJi7RZb3ZNhqum
mnIHeAAtmaHIl2gfehYp1G/MJsq3BUZSJF2BlbwA8yeYkARNCZ4VIroXn7jMbJAm+CW19hW7caJm
e9lnVk45gfwRggm4jRa+utO9hLS24poM+GE1y4qNNas0sNtuBBLR+XXZ0tkegj0JCFrUPxYqAfx3
agkDcpM2EFb6Zt97+rjT2M/WvLeSH7aM3PYsqiyWUGm18P7F9JD4tVjKekereOlzUKimah8Yyc5G
xSySXAJnri/YEVaUdoShIooVGU4e4tn1w8VkLYjQwiwn71ZkXtWZDDAoM7l8zqM8zikHVKxmmMQj
A4RoAaUP3RT7vAJnwg/KZQwa6zsJnCCIgKAiLJ60CZObue4MJZpS6Jbw23pIPZ7cW9lfJ1rLVkKk
GBR1AKiCxPN0XXOETEstYKjLX63iRsnDRaa5JJtmkCm8r27hkSnhEijrkTijAVOTAqImHcrmbJPn
VzE4h7LsYP01hk1YmXDAjMSgKmmXLQRtXUaj63gYdpdP1nkyItgQHLFISJGYbNm96aO0HyYN5Cuj
505XfXrVzmE2gMbJy+sd+uGKNfl28jyQB7u/Q6MK6Pknya9ZNvDkFhJ+jeCjqc6qSjXxa1oOisZr
0+IeKpIeB068tq9J1Hq6GmIskpYbRkOJ8cVRzoyjJonZR0y5o5l66kiK3WSx200l0Fv6e4Y0AvSD
twqIIFwt206kAm8kUEHtR0ly5KJRIfsUq/ZB6Ij6rg6VI/E6xGthGhJlIafUbIydAZoMusWSPatQ
ODULY6cA58WL6Ltpt2+mKrkYz5to2HpoEaPygqtKx6jr6eorg3E7d7F6PrwOpR1EOigy3cK34uYl
IvreqZxNPWZwjXETW9nbMJSbyO4PbVHJxPXWQsfxTxGOmRVZxpj32Ajw1dYx3ajkl0Fv1Cb+Nzt+
bEg4YD143/Akh6HGqf08ezHcra7WXlc92ahtKnjq8s5L6zuDyiTWz+FtX9u9XJ3g61ZRUjjdbgKq
Wt4QbPdSEzHqjWX/NNR7cMWno7XJ0m90ui30zWUPX9/XPzaX8HZ0A8wmThaDMqMPqoq52eggPckD
O4WQbJsn4zsn9fBw2eLaxY2F/neVZ5R3fG5ZbiKJBN05dGujBje3c1MmjwUpfZR0g8vWzsnPvzYV
A4gQoEDWI2pI5SBcqZiq4m9T16Ozr6r3lpl7tfPk2p/p4OfV5CXmWxV9Y39NdHRqWpz67UbFytwJ
pvtmDEE3UjAWFAZq4JksRp5l6oslwARcW8VJPetuOO2ozK0OS0X1QqOwnXw9vkGlGVzEV8C1ObM/
ywj2zqFYgk3Bc5x5zkutgk07AwTCCXPV9JXo4KahYl3bzXaONrYCcb3vkg+6HEAxJB+vVXiuJtxV
WK7BLkZE/Jbs2/7WshEI/X44FAzI8T6I8hDPEwxzRLZsBmD1vOAthh4ViFtBgHJ6XrQOgrKkMEv4
TfvMhhQk1hC+oS+5Irt7lr90ts4jS8svOTqZ/chzdRxgqQLLWU1pYPAkrJW/prHGZ1xSdhAGL6Ig
ZwA0jY/gcdGwIAUldidNY8+NEXNK0/zINCYZaVjbPtQ4DBvQDOBLxDac27SFpqhK6St66YMLyCM9
Bft+cx+ZMum+tf07NiX4p4EuTGygPYOyRtEGmQGq1dxN7aC2ZSSe5+/zZQ+PViW4pANiAc4LmKrK
607/0MmdDbrE5kDrH+hrGfOHqr1o0U7nr1X2oI0A6kueXWsx9egHiMWVcgQcCdNfSBOqn0VxpboH
zUx9V78roIJ5+fwt2ya65bEpISfgTWR2JI4rv5ud3xl9yUoM99s8qNGEcWsacjOXLG7NIjb4n2tR
2F06J3XBlwvDMn+mynVWe0pUeXT0DfUmzWUHfM1t/lhDPD09dpHWTKle4/53yuoqqbpd3UVIOH9d
3sU1K2Qh/zUxjGoBd3JqRUltJet4BOcsrT3p2DOraQCN281lM6vH7ciMkDUZLs0TzYQZZJHXfWWG
M0wko7VrC10CVVv5Shi/x2wgwIs2xMnFFSX5f13QIUO3ySOTBINatBhJcO7SXlEDqx2pB6BoK8kn
lteI4JAWRJTAca3Dvi2SypQ1s2lR0ApdmER5MFjhgBjV5RInXJxMtGKiSAT0ioPyiSE44dwYUVUY
eBgXzQs0k9TkAPnhLvpwyeRhctnTZMDg8xYkOCdQ5wbEH7y5C8nWqYs0FQfJX6NWfuLWnoEhupxx
j82OPzGU4gZrR/R5k+iml1nK3mCa5zjxxuqTbT+D3DwebpMSOGx72My286RWmue6+TYnWZiSLKhL
4mcg0r7sbis+YOMbGPBqJCHIR05/8pyhnpArGnR5HKTJude4GzvaNOw9NhroCUisreXL6AaDhAec
NTpmOIVv0rooKOiLOafAXM3ngHlutKNs696Zd9qwGdhWsfzLK1wJtIhDDkhA0dzDnKPwOrAq1zXz
2ax8MDIESYwmn7Op4tvWPTRmIlnfyuGFAxBck2AzWtA3p7s5jUPejDWWh658UEfIV1MvT38W/f3l
Na18NQvD8Og6YGwbM8/Lmo8SDYeXSpJxrGnst5aOWh3dx8OTnuGF2e8cRPr/zdzyc47MVVo7q86y
hWP8XBHqaeQ25d9o9FwO3Cv+zaMKq8NQ+sKQa2giXVlRN8nYqXblg3Qmd70Wpew004JOf0lcr7P2
c3VTRZI7cu3LOfhsOAM4CqCtPV1irDNrpPlQ+bwNepAdlvmvcnoa1FaylSveCDKDP3aE8B4XBAok
GoKS5e44mFptz1JM9G78vJaigBbPFgMg7inwaukAAaHzdrqmKR7b1kxgy9HuRvNOGX0d5Qho+7Ge
exYJHS2o6rAFcCs1ti7/ddlp1s46nBOmbcx/ETQITs0XtpPaxTR+OWmv/siaD8cKdb6ria9aALKw
bT5KzsUSrc5WfGRScFTaR2PZ2fiKNgQl5pk8FoZsgGb1Ax6ZECIYtY1psDhMKA09NFYbKnET8ja5
sbL8ldNJgu5ee7Md76KIvdbtvKvdHrvoNMPPln5zchU6bfE3VBSvIHT9qMRuSFD27c23zpVlVmtP
8RPrwrEgFemnmmC1tNtnzaZJwfhUPyjsZxS/uPRQ1Y/QBWyNp9qUvDrOkRq4S4+8hwgHJVF0vZxc
WG6bNFBa9M96erDs9FtrV89dnYfT8DAZdKvEHEz4j5MBIHAuCefSzRfujsywp2qosflZ8zOP7lkz
BD3xi/Qbb/yc78sZr/XXTgZ8XI1FS1cZoQggKjFxmaZYHUsTVqkWlP2j091FQ5iWkiRs7Q4BA9P/
WTGFrDlLI1YpFqxYJjIkhlwlnLWdbn3oC/rt6XIwWMnFUDaCcspC4oLxC+HUJM5UmhoYv3ziPitl
trXrl4koj60KHs7KPqQW0NOWTIBEYlQs5mAySVOGHkZ5BUqcZ4jVpSg5UOh3qAcnTjy7lPjLElCF
8IMRVzRCwZYHHjLxiYAhKxLrLfI/zHjXve7p7X4C9u7yVq54x4kR4WBYhV1EPXjd/Xm861HHAdMl
pE+wfZKbSrYYwfcTxdUqp17suJ/ArKKzgA6rjLdzJZoi/cTkCqoYGFAWXb1sMImYoVXno7Nq5i+k
2rjzBsKmKNfKPs7qvh1lusJ6iI4BiEqFqTr6NvNfzfDoxI9WL3lTrfkciHTw8QGxWRDsp5ee29FK
j1ykSlVBvSrbE+2ZVm/uOHpW/2MG+hIx4+/9Aak7AD244gE5FI7W1Ng5lFtgEYhbT+kjaAnEBw1s
U3r+19AagMqPTIk1C/QcMqvJFlMgtAcD0E7RX8GR6M2VK+tjrH0tEKUDpQcgJXqCQvLQgQqsHmOr
8qe+zX+WUVx9urWmvA16Vz92jh5Zm6nKY9BO0vyQz7NzsCdQcm81jdB9xpyq8twxMfs7oKs1tklm
2vBANQouyThWoiga2VCxXka90G4Sdr+2xrFjk1Mhp4Kolh7a3Z0FMqIcM6FGRb2hfb/8tdcODFAP
gALoyFLRsD/1r9hmNa872KN942UVkMHvIxJIW71zEyoJZ6trQ9sXTXtU4s+aG4rZVsxY1jY3rQaC
WTptdKe+aeMac5ZzfZvlVbLD4iWQh7VnNFQV0cJbpD7PX2w0N5oERc0aI+d29OJCNuLBiU3tcU5G
XfMNnvfvg21kO90srN+Nxch3MlK+6TiIBb0RPZ89QNTWGx4s8eSBP8R9cNPMyrZKZQ5DYDec0k3L
7ezVopBbK2yjC1Kl1X7Hs4F6h6bFmjQVX6n2g+EZM23Q24J6lAiIjmrwqAwZwM919a6bNzqBCoZ9
X+v3uj4GdLzqzA1akpddZeXzndhcjtjRq8105pabblf7So6mZz4HxfR9qataee71gO/2aOdftrjW
fTwxKZzacRri0TEXk+1GBSuXuQWP99KD1ZxdrYEkrt6T+AZ1pr4Jy/q+Ji+Xf8D6kkFmBpUkxAwx
zcBlC86mnIFlUb2pq6DrH9wefTlwJKP3AGe4bG0tR8Vy/zEnJhgZRobqSMNXTVVgGvVdRW4nvmeN
r2A6bREAiOyXGsx/aPLYP8dWpuG29sI6sS9cNtBUBTtDjOXG8z6FfHTyCk7qWPWn5Jkau9F6q+NU
suaVrODEpBB/oNmNpsSyw7p+T/kvFbqF7PflbV25Qk9MCBd1zXk+jyp2lUJkuAI+Q9VCC+1VUuyK
OWiXL7u5bHElqIL9ClQhBhjSQIcn7KMyaGSYjRlkxuRqciEJ6nqk/UyirSP9Zmum8P6HwIkJqlX0
IE4PJWkLjOLEQMKOykdVBhbEeNwMTHaFN84ySM3KHYrJH8w2Ia/SyFlNw+zBpgOiHujgFuhilgfk
pps0/cGb3eXtW/NDTJXgLYHYtiCLhWOvcdWOeK7Vvsks4JdLx2S5Z+YmDYaur2Zv6lSdepBZLw+2
4vZDUKQYFwqaeCwk2PM199RAXguBAkhdno2g8phGbjml8J0GQz4x+F0xQB+5jiQ3XvmK0MTQoNuA
cVcNLn/6FVVTdXttzmo0Ur0cjMqq/ojGKck+DRmD6NphAEGGoWJyDCV6kT+Hl5gyMkF96Ltgvixf
6in11O4KxHqFMm6Liu5x8Um+5uLtwitmobwDqyeBcCNKN6eLc5W2rRutwvWr/lazLVJaT2OJhxl9
PmZhRt6r6iU2XtJSRsu6uqt/DDvCi3SsWab2BgybCvcbBrIDJUjJnRV913PuNUOYRFek2VrzLiF+
Z961zlsSv8/VbSdl8jEv74EYEcZ+Kjiz8VMUpfUtOO+gAUgEFVr1e+p0vtHu9OIQz0E5ebEC7LIf
leO/iLR4KZsYV8FldjZ54BiREZtGgz/tkk1qfaMUfCnVu+RjryUmwPUtNK4OchCRPUB3er2IbFjh
6EYMYa5/j4qtuzhyG6bTVZty33aYZGnndZVF8EL7I9ewHOOj1KSCdLKSF2BpiZUiNMutM7/H0a05
bfsu3rD2XlefXOM3NMIvr/bsqwpml4B5ZLZre8MtDIBprbQKFdQ87fFvU+bFAnBXkEoAqyrA0KcW
2liLja7DfNECLzS0jcafU2VrKjuWpX6eyKbNziI8zKHVgOldHFbgj4SLy5pBO+9SwL017YA7zE97
0+/Sj0pJJEFhbeeODQnXfldbZdw5mMU16/KRzeWTIX3HnoXuZS0gtXfQi1zEBoSYmphRbrgcmG7a
v7kQWG1AlSEJ22fpoWBiWeXR97fUPm+KLzmh4RmqGU4CSkbT8lkMuM9dI4O9rH6cowUJTk4yojZJ
hI8zZVcakJCKU3uDixeKDEogMyS49agAcMkz7FwaXWnuM89v2u7BofvLh2ft+0A3FbNzS6QwRSTw
mM7ubC8zQ3HughFVea/rBmNK5f1lM2uetkBNwCGr459YQ4uoas2mg9DgZql5rUYa8+JeS58vWzl/
qcAVAESH3ij+b5+xDKh96pTAy2I+gykfrDG2umJ4Csh3JyvzhpEehg4x0A2aqQ0JizcxjpRbx37O
3H8TDDEgbqBFgqTljCLPqO0BU0Z4MbRzb3plwkcvw9Roa1aQYKj8QSEggQJ5XZ14XTr71WxLfsES
lE4u/K+9+PMDhGNhkyYvnGUUxoZ8SMnCzLkuwVMC+fW4UDfA8v6HtC9ZjlsHlv0iRnAApy049aRu
zZa8YViyxXme+fUvqRf3uhvNaITP9eJsToSqCywAhaqsTIhRcXbiWsie+8zsDdUf8L4PgF4y69GN
2o8m8opBsef2g/Odl4Pplm/M3lBzc4p0Cb5NKiQtcvCUlgOILPR6F4ADnuIJaevthzIn3oKEjWXk
OQoPCLt63Z17y+THJOllY1gWuMFIWip7ZMgoMf7M6melfUzhXQtYZUK8puM0j9bOO9SIUJgCyy9Q
EMwqG8oUJlBCx5EqxZtAN6lZgLk/fmoNOwaSsrdvL/ZV/vYdR3/NMWtdFVBnEaB+bAXh/COfKqcn
2q7s0E5YRA4l8+u2udUYUpG3LHTTmOdlL4w2ik2UNyAW2Rn2VKGXeZxFL554yeCqWxiXBCHJgupm
k/0wmouORLBTZU/Lpugrb5QC26juDJ5G26opE1ROQOWIgA8w93lZZ6FWxxWOAlGyxGCjCHZWuJP/
K1I4Bda10Fj0nVVVRqcdOcvlVRhNxth2kOS2pNZpVVuTHvrkJGoDesWHpuXs9rWr49zY8mPO7l0p
SoD/1mEs75vc62NJpJg5ardyp7ScGOSZYhKwJJkrkkkwpQxHffpMhXvIjnFsrAUeCFyQ4QEvg8lg
5itJDQDnRYyAKDvUYDt0m8HiUcoCkJEcS6venFlaTrezhYuhPTSbBSwFmJgSFGCW/GPfv9/eR2vH
/7k7zD6Kq56ImNxDVkwiWoGGrYqopKKS/pxNFW3GU1U5ty2uLqBJABAEBQ0e60zw4bIJunzCnP8Y
HknhluI2AulOzIk6nhUm6vCCM7uxghVQgpgUtB8/UQTdRZJ8SkMefOS6UQ4lUOxYPNYWVDdmxS+/
VAjcoBQbmN/PkCzUOSiZzJJqVUo78qWnwhZk6zKuH3UXdD1EQCTgP2rONb6ypZexE3GBl6DZym7p
sUQbsFx+gk6+ZN0BkKVUt31RU1H/BJE9JzRXjqplHAzgOqgWokXDbDTUlQrASUU4rPYoOAouClDP
RBs3plDsswDTdrdjhmABmYt8WViC+wxy1ldjirNUj52i4GvOouYMmuFAlvO2hZXNZsgygabJUgcE
eejlJwRkK51qdBeAPv5ZBkdAV2iccjj3eTaYmCRpJOoZcHZQiq3Bpvgz0YWDZIzubU9WIv/CE+bb
DFGiKkGJSKhjVL8bKwUliPIktTpnxW7bwbjG5YqBWAb1MVDAWyLpaSGewgjSyahG8yjfvrlb2I+P
mgBgg/iPqbPk6TIknCulxrN6rkH7Srt6KhMaEsm0fWlE38s0irBwsq4yHR9UT9twGIft2IATIoiU
fEOiDtjJSUNtMh3CxJ6NavDmMIxdWOv+5GIiRrRGyfDeaE0/c5I6hhBhNM6BTrMp8Qenxa7TNx1k
cEXorjWKk6SlDOjWPP7wh1l8j4MmOJhROf0cg1T3H5JOVt4JemN2EQoQ2xxEPfCMVNJ++1Ey3+up
nMm2YPS5V5ZlPlBtDIYYHf26873ab/X+YNaJAMrsJpFCTwqC8EcN1NEPoa4UxcqLInwvJ0OKqBD4
WW4ZLXBVUF3O3SGuY5Oz1dcOFqBoFwoHQBgwesB85hLXYCZhwNvPQUehejXS15JsxupQEgfdtdvB
u7ZFzq3Jl9aCuIsA54Y1AJ4oMNboaWN2D8WN22bWYvfcDHPrNQlYpswJZiTlt5Q9JP5j331WXPXk
ZW3YyEUnCoxvyFFN5FuX3tS+GppKqCH1rz5LxZYzTyGnJIxBzLUXYk8vTmZ1r2kPt51be3GAQvav
2cX7s8RhaMMgxXsAPADK775XaZE9pk1Ctd5RMYwpklMjOG1kCd2WY3jl65lLXRzHJ6iFAYS+NGxU
cyuYpAXfux59kuLn3IOcS30I+pcOgkFaMDkGHgRBom7H9jgnAP5qAHSGxW5SdO/2b1m5oS5+CrMG
bW2kEL3FTyGDpKEbr9qCCgJzpQUXPpAZINPi7JOVRAqO44aSgAAXMWp06buv+XlEsiHDoJH2VKTA
shhlYqmZf+yE4gs6o5tmap5KwqPi+2ZGZYLs3DCrP6hmUjKANAgF+mLe+mKKZMcApr4VSHuHsdNx
QAqUxPt4BnBgl4SCvxfBexdZQBKEX/6kiILVJpoEkc2svxflKd7EoK8oKBGSVKZT57fvYaKOr30A
MW4ak7DahUOv7iZRTO/FGBdyHvDEHNdCGFkpuiygFAWLIYtejYO5acN+hK6Z0Pcognd3otGoOBXI
O7D+iVPXyTMqMvdq6oFCRKFQ7Py6HUDXU9WYsMKzGaw1Ij4naBguP6geqHozml1madOLWopuKGWv
5pDTPk6fTLRFAkPEDFZvSU1NpXC8jwD5b9XoqZWfSBff+dLziIlUQeHxua6sDfS6wLqoY5+BtZBd
GygrK6QWK4h85CCdq5RWtiJ9PqG2RP0idMpZpPH0MUJtIW0+/Up9ur0wa5sczDdQ2gQ9qIgH/+W6
kFAHZ2YkQuRGyH4oAGGajf6qSem/pxcg+ViqYijD4K3A3jtDPGpqhbCehplqEH1dND9CL8Ms921/
Vj70UnEE0SRYKTAkwLZ7GgkdYMmYQOAjv494eZM3QAZryc7mXS++kM71OwoSJqUaaQo1EDABptE2
DDaiYoFTi/Nrrld3qeSjrAFxV1y6GpMjiikYSbGxUI5TQf8eAmGDST+ektbKmYEvh8MVrT4DJV1t
ybfPbgghNZHghtC3td270/Py79Gj1NpZTxPdhHSz4WS+1/cttNRUzGCAFRD7mmV37sJeV8YKN1IA
gVyIgI8AmsqvY8sBvVw/Ey7NMIc+0kelaha9PnCx0IEcJ5PHvXR9rSwW8O5ZqKxEdLsvF05Np0jK
VFjArL0ziS/5bCc5xnRmx/9nPrzv8wfPSnQAgcBiu0maNvsIBZw/iRm3920eQX67zf4dnAQz56cJ
s2Zg9lB7ra0h/FqZbl+h1ToJEyhuwuPsf9VN5E6AFNIZ74mRV8NbW0z0r3Bd4tLEIc9cmUXhSwro
NnHC4skc9XdosS7JkT/u5+SfgZKLm39tsejFaADaLIT+sKXMLcgZDJCf7ZVob/BeK6s+qQoqa8DM
EZmtSyahhto2YGdgaGmpJBYU3DDddEzbn7ngcQ6u6/QSPp3ZYnbx2JMG1KmwhccrcvI/ooScfKP5
hUX0jxkF7oi4heL24/Ntwys+4ilmgmMD+hFwkUnzZNOIGp0UuTVkXwFYY+UcNzOhYrzTzdj5D7ZQ
ZlgIpgCf+74Mz0+qoc5ycAjmlglkukQ8WfbEUsVEQkfbf2+oSpjtQG8aOQeg8Wz6WrZTJQdTBVuN
p4GGLDFRAJMwq8JZv5X+06UhZs+VylRr6QhDXbZPwru59Eblt2w4IGjM0W/v8z16LqL8WhRbo3G6
hPNAuE5VYZ6gl4dbD4NqbK0oV800QDIKkhR1sIWssdpIs4alH6o/5cDvycrvhDdzvXIDXNhk7jUF
p5mcEdicSeqasStl/kZXdmrL66jxnGMOlbJq1bgcazTggQcFMz6cmijImSQVZIektyLRjYz320F6
/Ua+WFB2mgJ3OcTFZTiX66i57drGnsnPuSF45FtjXG//3RrSUhGEYHhigeHq8g6aRrGvUUbHw7+I
HGWqrKQ+CKj0JWCtqLqBAkrDSUrWNvy5RebjqWqH2VQdFA6CVHrNCCBpYg2G5kZhBi5YXnayak3G
CxbtFgnEKkzmB6BKHCY1/MPgkz3lOlWh1RFNhS0Hr7nAe6RffTvA46B/iUG1JclE0nW5mv4gD33X
SQLarRZYryWwHYaaDFDnnRE/4MV2+9tdZSiLNci7QBIC6d3V9RBGat6kPqwJ5q8mC6yBcFKg74vs
4jnIWGAuBT8kbVXE6Edo3vwZbdKtO2/+KJ6wK18j66OniQUkkY3Fdf9Z/ASWNR1HCjCHSI6+pTDO
juq+aPSoSnWB5iJeQqg+tMemeI0BWkswAZFhMn/4Z90axiTz8dIM1OW9jPAIpp8pupyYKCpimqdu
Kf3qDYxd+5y9d5WeMwaZ1ZW7ue1z1G3pOB4N2VWghC5F3u0YuToqGRvM9erPwZzpIWyEOJJ96FIO
HQVUvSIcX9ZiEY8rVGpQ6EQ0MucIYP9NKEewU5fPqQISaZ6o0fpi/TXAHBta0k5zViwGxidUJCTp
IRw56QHPB/Ny97bqpMRJCxNGCL5c0EDOhBdjHBPsDGYhgVwpW5apAQaPBK+iyfkO68sExgDwIUD4
jTDZgD/KWo8hWvgQNwsMr64fZe3xdkx9H2PssaBhuBnVEQMklmxuM2ihJmg9vNBeZO8NU5OvKWj9
PclLtrnXbLio4NUgPrPHOFXlaifKJez1rvQkvfVvsvWYWD60HO4Pw0E+6Lbo6TbHSRlf+5aTTEST
dk5CAMywkkFiB5Vq1bU9m/u+g6q2TjX9FC6qAoCzJo0t8qg0V+MEOGuA8VTUAVlKYClItESv4bHu
31XZyWj+9Q29HAtnf5/ZTUHf9zHIMnB1TJpFlN6ZDCrOdylPFIPnB7OlKk0J1Gk54oo6pZm08UUe
IkBaD47/XSoW61uTToiHACZQ59AD+2f0MB/6zScIcsOvfJ9Szc3c8oUnesc1yyQWkW9G8zjArClb
0+ND9iVaEc2QEe6H9x+TnW1fTDtTObnT9yv2Kijx6SQIISLNYF8wndgJInpJAp1NWu3UT9mbPOOu
+mrt5/s4pdMpxF4I7JrGL+Kep5p7jc5foubM+rJlzi5l8LwDE+FjS0wqnUOneIW6cU1H3xE8+UfI
ubm+6aCufQW9C0o9QLCwmKMii6RiXlKA+FB9Va+yhXL4XttK3vgI1cddTYGj2Sci5cXsqpsLohha
6vgHFYZLN414HudhhJtjUlBNtUu0GeJjrVjKtC1VO/aPFa//ueoseGZxyIFiBPVYxmaT+H1XCnA2
y0ACLjp5Rysv36uPmAU8TC4m8x+GzejFzj9jG/BNzw0zZ6vWVG3VizCcmMdWpJP0TIBbrNTN7eN0
7SA4N8OcpviW6BPIMCPK75hfQ//oz20Dq7nquQXmSBN035d94D0xoGZVVN6VLrlvKQ0OTWBr1KAv
zSb3HpStes/bFysnkIJ2pkjADYNCBju0Io9lqM71JNCqeZHQq6lAgr8deRNpKzc7rOAyWKASmElj
Dhwlzkw1rWecc8TJ0TwJ6wTta57o98p3QtECY+EiqpJAoTAHtujXutLlkDSOzRdTfxBDzmDf99jy
xa5GBRIcwJjdh1bSoix0ubl6qVIx2ZyF1n60DSvYmCeFGl5s+25FWzfaJ067zx6IFTij1Vrz6/3g
qUcNL42cZvfNCWfN3nfI8Th7YFzbyjSwX1LrdihdrTTzE5c1OjvmQiNqBQB6Q0yPHJNhn2iO4v/r
doAJfEM8uEElhKF1Zpn7ANPFIPINrTI+iOkjUTh/f9lO7Cpr6OloAOZpOmAoly4IvRhE2VCEVqt8
SfXT0O6G0AUlVBhxDF3F/uLImSFmrQLTx74IIMQgYzpr8HeR/pOkDpfsRl52L+vQdy6kKMhqr/ZY
OqMsqRQdHLK115GCevaAYbfjz9IGsMIKvPYQ7Xor24Y0PqoP6aO5zWxkAJ7wXDi8ptnVHgFkXUQH
DFV7TOejC3G5uEqWg9ssH0JLkr/ayO4w8HI7AFcW9cLAshhnAZi1saRNEQyo+mn23TDblkCk8nAL
KzGCrhtiT0VbAJLuTAwmfib5artYqe5Sv6G5vFkoLowUHRX7tkMrO+rcFCv9LY1moUgjTI3zPSm8
rtn1BiejXfMG1ZBvxUiMerOXdlqEZOhaBR+FfJISOhZ7v4H6GFqqCSfk1z7/uSXmxsxlbQa+CJYK
aOLFObrY3HHcq7cHIuzcBBNhZm6IYlESrJeryzRqqOz4duk0gTeBmQHn5vz79ge6ftIxFpmQC0xg
nNIRFmvBXWQWKLEqK98HhwqpFvlUDYsHhr4uXDMmmfhrhRlXBIHJbpcLdyVaptYf0xot8Q0SAupE
pcwW7Mm77ehKJKJSjXgHqhHgErZ52A5Dn5BGBe8oKnTJC9GcuOYAor+bacxZBRuYPALvAFFxal1u
X0XQ5j4ftdDq7eoYUJ0aO/2UPULvzgL7zpdmQ93NamlyyI9fijPQI2BvEPHI6K+BBh+3/b1+MWCC
9PzHMNFq1FmjQsYxtCYrhs6pGdoEA/v2fCBW+NE6vpvTsbIK27dkqhXU59z3K0fZhXkmkjGf5Rut
j7VIlT8GoUGp0ip+LMDfftvP6y404ycTwPGiSdXMMDQ5Cs1oc6xd2UmfwaDz2G6kzey99BZxIejq
ELs9mp656zZoznAmT1fdVcDLgFcSMnmduXcNYzBBdWOGmPa0YwVSB7ZmnGYe183KCYRuMfDOIAYC
Kxo7yttFihxpcxdZagtMy3OUvdxezOvXCBbz3MDyA84uoDpAPS9qYaD9bHDImTTdRvvAMbbhx3wU
T6oXWFnoOOZW2nIsr+3Pc8tXeyeq5KqH5cYpUtq/ka/Om0+Q6wTO+U74WR2aCPc6L4PnLSizSXq5
y0OQu0RWmbhNdt+WX7fdug6LZbgbrenvYvZVuheFEHps6gCo01huN6bfHg0yN9u2AJC2GkMefOz6
LYSGwNITQM8YJxDwRpffL03nMul6FERCxRocoP0xBdfaw6+ZGnabOTWd3Ji+Js8oGQTWbxFdHs52
XM7uyyMQPwBDPDi/McNKCPMZiTEK0OHED+gjHDbLaUdOwf1AuUWC6y93aYjxtCJxmsoRDKlP6QGo
3JkCKV/uo21m/ZA/ZdcwKY9U7RsTdcs55kxLsnxWGw02AV59FneiRd47rOcf4xRZAOjS7IMn/LG2
nN/SshBjwtZjSV96XYZE7jJ7plYqJbGTh/Zo3gMCKcY2lBSpzwPqrkYQrkkTBGRArF0R64pTr8XC
HGIS9KDY8TZzBsd0cHOgOwJBsvgreNbvesOaqG6Pnx04izgBtHKJLnC9vz+A+bCRqWG+WscPyKji
ChsooEoH46s9vP023Gk32sF+3GM6wQGGu6D5PnkmwBNa4u7YzlblU+AyOL9odQ+f/SDmq+MNNM5m
HKG4MDlaAxbF2o2QKmNo//ZZsfwdNroAx0Ov0kAWK7OdlCadO7/rIJgdjScpbAD3dYfyvpMbtxx+
3Ta1FlbgmAUxE56iYG5mbqukUoHAJDBlFJ35kOTi+DCkzX6eknpT9E1kydPwoTTTuE+i8fO27dWN
K2qmDgZsaJuwYy5DoIxCbWA5VZxNvp47DW9qernx2YUEFeDymMcoC+CXl4dgEIPPLNdiwKtUyOoJ
yH30FgTi0Y9Wn6weyB0d7OX/wamzc5c59mKli8KyxckQVfcxmJvbf0YiA2F3zo/CZDlN2hKxV0TI
H4bjQzN/FtFbC3WHKQG//czL0K8ifjFmKhilx1ikiBG1ywVEXzao4w5kLHh9IzPUBYLpvvytMPU3
IQUc9fbarVhb1HbBmrPkT8CTXFoTIx08ZUVcWaOR/TDKtt/IkVE7Ia6yh96feMCHq0QDFIrgI1sK
XQBJXm2zMOgjozKTyhIxjk67KoF6jSQndGzxIvl3z0BOvsyGL8AjloEuSoPeDMW6woBA6YV17uR9
vx0jfdN2DSf/vNpV8GoZO8LFi4hH5F8uYjcMIFlvYMqI202mj16oN/Ztb9YWDjNNOC7Qml969Jcm
/FAQ0dbJK1BEgBawD5rfeih0tjzrf24buq7Dwxlk0VgzbGJcRMvxdZaFVsh+y7IeKuiXQOlN7PYQ
xXDM3t+Wou6JbX1M5GonJaUr+Twg/NXJiAkxzFjg+iFgKMAbjjFtKlMwFyA8EjvlKKSGIxXv5vio
y6/y3GVU7cDpVP37dDccxvQPQZooIl7Yax5kzl0MRHRlyf7ktP7sFG26lbLe1ar6Dl1XUJ41NBMU
O8tUL5/CmPNpr66exT7aD4AMA3KosFXJustbpVLEyioHDfjkcdIx/Nofwf4cOiQWMsz/dZJz+yuv
hdOZTZb5rBN67ARUhcHRZUMD76cIIqQ8hZ72bTNrp4sOj5Y6F0CGhDk4M71P0SGQKyuKTE8cxs9K
Ujeo2m9QUXJvm7rG1GMZgahCYxyHJl6CTKYQ1WZKZqCHrQIiwsvEKOmJHUBCS4paO4EuvdFVdta/
JiBY6/vA+z+aZ1w1RsgMBRXMN92oO1kGhnMSDUgiCERJoHtv4QY5IW+Z8BIPPnQ1PvhG/cH5ESts
QECDA1WGvYN2AtuojNCpgBaEihpSGN9rKkTrB/AzmH71S5rkXewrXgeFvC7E0AHOLA5uae1jQ61R
BUJBgmq8yOze3Kgnozb1ygIn0t3QjI9lMD8KgfhWzeb7bUfXwvfM1PcZdnZGLXOyEEExYKotO7uY
8uwU96hCaDXhSR6sne3oF2DyCzVwFY+ryzNJnlpDgYgibizoDihV+T4Q9fO2N9+Vg4ucCaFrAgi4
zKKjQ8Me7hlmTpD9ySXYlbcVAa4ByeDvLtmkqULz5i1stb0WvEzl1h+fKul3bJZWld4JpZvNGz33
yAQVL6cMPLV0B2V7+8ddf1VM7QKwh0Ee5MUY57j0vxnVgBR9VFpSZcvSTDtA3ib5MzYf/4Od794M
CAjBdsFccKPZKz2owkurSH2qgqs4BmYqVXYk5+lZr3oEl5YkGBBatukbCmXtD1FaWhMmGdr5USdv
k38aM06afx04kEpFKRUsr2B6BZb8cuHMUSWD4YNjrh1SzaqEVrN8H1n/vy8bdgJa2JhwAXc1E55N
J6hNHYJssS/HdA+GPuGuqGXNliGQhWmvhkOPfL3xFqpczKcv3S1Q2DJfSQKSZJx90I3Vuo+krfPU
Tre0gpdwr60dgABIR9F0vYZxI5tXknTBMY/6JvN/y+nb7VVbDuPLDQc3QFQFXzADj5T68tvoSdhP
WtaXGH63lZL6mMkg4V6SVbQVtqT7c9vaujd/rS3//+y0kiQ/UtIE1qJBdWYxOGgpDze17MIrh/43
c7qSUFJSo9LQVSrBNrRpOjdUvUm0hDHzIg1yEYBLAX5/26mVSJAVVFyXKTYJ1RHmXDDGMDb7UQEj
Lho+5uwKs2iDA+e2keuiDzaOCRKphSFmocdm4s0fh2IC1wTY+tXM1orR0g0BE0gx3sjxjynWnvvi
FU9ZO/EfQK3wOYnlHuKYtanYlcwbZ7vmiGB+jHz5HZsB5JT+koOb5oMw48RtnQCy3AluI9oaP/Ku
2PcQWTBnwUmHu3GcOCfKypLjQQhwGu4hKCOz7WV5RN0gLtA3yALjGe+2wAJvWGMlTcpLppZTgwkn
AnUfSAot0AqkFJeeFqUURZgZqqGWTTBmKrQIoFm8r/TgU9W6U1KBYur2l/6GFrMmkYOrYPXCsCAq
tpcm0ZjPjUFvays/yD+XimnkfL7HNjiHncQK3doB/YbTbV4GqtKHfx8gNDCJKWFiBHB1pC9s8kgM
IVTloautZqJNTYNjfj/DrK06wV1vKa9KSvGqO2bPm4QKvMx1iRvGdbAFYZhv6bCjHsSsdoC0X1AK
KJ7Id+UBuIydsU2sH8VbsU1cnjzZWhCDnghkDNgPeOKxXYxR8UGG1GKdhafGmjdQw/BARrqdHQA7
NjHnuuBaY46+MNWDWTPhWuVou2AHQPQptSNIN5zeyT7nvaRW3q7YGGfOMUGkm2klST2cmx7AnoJB
OArQQmrrXsyvRy93xNVXO7O1pBlnp7omxdiqHWwNu875QLHO694gXU/BjeSOJ14atnYSXrjGXPQS
6TALurjWvmFs8Ze+72m/wwAXoSUNnlqvfnnIeHvy+jlxuZzMmyaH7NggFbBpPGSb0AYRmD1Z4cGk
Lpobld06xB29dygDu7n3evs8uG6NY7QCBYilAIa3DEDPl8s7pKbQTDVsS5/m7+SX69/J6Gd0LqoD
867YctsLK0fehT0mUtWoE5Ny+ZzkDk/uE1Rq0blt3yqgXOaAyicox1jpnWHlnCtu5ea+sMuEbDtM
JsQ4YbezShfskh+PqieK/HBd9w8SB8DsLhBWJn5SSS5Dyexxwu1kr/uT3Sl2aAP4aJlW7fS/ou2v
cNftJ+5w6kryA//+2mViyMwxxEXiAaqEb8kvVBkC6h/qj9qRrNHJU/rywBMhXTWIuroEFkq0wb4D
62xfqq2i5vISOIMwHzAuvm9zHv+Vsnpin9lggqWfMZCdR7guJougm904J2k7WafHNx+IOnRJqH6U
t3fRyx+NTu/Af9HA9cJ9ZJOj+fxi/HsmpmKUkxggBEHRjC3YDZEaGbEsY6cUz+X0mObexNsdK08m
lP2Q7ZnA5y4qJZebcVaNpPITtbZSMtrgYJRksHL4d0HPuwpXDX0PpOIVjGcGsxuEIpaKJCc1Gt3W
tIs2M5XfCVUfNIixDLSxq4OI3td834mcRVy9OpBi4qWrGMBOsL3TkFRd1UyA0I1ub2zK+wBph6Od
BA/ThrePtlUfzywt//8sQMG7gAH0EZYWgkUL0C8KZcj/YALCPKgpGkCtsnsg6tI+GFJ8r6p/CcEn
4iubKtoavMxl1ZOFVwPtUSQTbC5R5yhY9xMiLxAOWv4oV2gYWhNP0/u6K4qrABUl7GYJVK/YWpcL
lhiYOvV1DVff52iD4ZAmnu4EVNsahzCls9PuQnocaLHx7/QtT2R1iTj2mse7Q0Y3C9UZ8FlcGjen
sBwrHRGpG939pBmbrjXdaCCcL7bu5F87CsPFlc0SRLxG2Jl2GKLvFQv8VIIleTgjHwfPdGaVhgJg
S4UTLi1XE1ouds9Th/huLl17C0Jq1BJk5KTKpbddHoVSUiBwtLvml/EY4NF1AHGuPX3qbr0Jfykz
VX7WTvAsbsDL9xlBuo6zEKsxhRfHojoIxDKL5UkCkkGoBr8gm7fD+KD7FYYBHAMCC/9hi5zZYY7w
KauMqQhhx88UNwSnESLspYszjB9OnPbQ2hW/sHT8j0vMobawucVGB1OTUN9pku8OqmkXVWHJUv9a
a59pXWLakZO8rSZQ51aZXSO0uTL3NazOCxdKgomZP5NEK8wao62oky14ZtBWaEE9Y8hbuXFuL+/K
LYwxOBNMGwsEFWP/l4FUI+fP49xHIOmxBcEzCPf++wfU0WEGEhilAbSsmFAFjBb07wu9fy6FdIK+
oP4OWp9otm87sraOqESBd2S5GBZi10tPSjkAZKKLGisDL5NbnsjWd9U78Xfr9A50KqAFxLO4knZf
WGS+nC5PndmALARorBQoHvl+uDcbCrBHs6l5hAlr3+ncOyYt7OWkK4vFVlQBG6lbA+p6txdw5QC9
8IZJAOW+mdssgIXS3KpguRAaiCLylmwJJ+bcujDCnNJZOWpdbQK3IXraQ2h3DjQnU2ewnyZP/33b
n7VMAbMgIJiAvtUSF0zgzVmTinURY9D8E18Fky8ZxUU00trT7uZ3jrGVTBNZnQEcBaayZcI2J8cI
2g6BmjaW7Jkn0Zn3vmtaJSbNfkFjz+Mi/lfD4cwcE3qVUiqDmuWgnOwVu4F4hGTwPtVK7fXCIybi
Ep/kM/RyGjCB2cMD8cKCxm6tU8kz7M6kraM8LE+SkhaH6Et95qwnz0EmGkHTWGlzDuudVSylpeNH
74qWfw/VoKfid22Ff24bXHl2XXjLBKYwduJYlVjQwbyPUkfIqaxADdmnucLB/K5ZAhMI4BVAH0Kh
c/H8LK1UxhGnvVg01pTta5BC+yiB/i4iu+VN0VyDmzFtdW6JORFlQa5mQYYl7S4W6LDTPNU53Z/E
kpabkQZeSncQfeqo73S8hvJKl/fSNhOgc13rcmvCdvHQU4maln9KvN756gDp3Nz+dGuBeu4mE6hV
EshgGy0bi/zMD+Gp3Qh3wkPDMcL7akw8tl0WRnUBf0zcYoO0DCIqFYTPINDH4yVbS+7w3ZY5M3DK
A8bMONRCKyaSkmpxaHZBGROgVgUte2fc1pv30C3ezDv5OXyc9jGKBMlHMnFSu7Ua1sUPYJwFQWtT
mwN+gOEDc1+/VcVxGWstPtXJzkFfNXwS8jk3RzRxFbWmEAznqjVcjzR9B+/fRWA2ZJ3NHYSslkW4
i7fTg+ZJe8MbMeEq/s62PQX0ye3pCIS+hFnXyNUx8BZ648mkr/r2nwHQl7+FHdCpsroTpwm/ZYZE
eq89kIIjp/Vd1WHvRW0Rn9JQCgFBCvPJkzqq5kisG6tHWQIpjJfR7hgihwlCVEXJBnNUm/le9Hh7
Z63wC8b9v4aZT50LGC1uRhjGXOi8FfHWFYEShtTtcsZHJReSvOz7W44yn1UAA3pSZ7DXSjId0Lmo
fSpL4Gg2ndunwvKHbhhiB98NYQJjl4FvJk6WLlmNvyfRbulVo0+tElcJP2/bux7YWYLk70qyLVdA
veIYLOCN9TPYNRX9gxsEu3a2kPTaIu0gk8pJ2HgeLinJ2UVSFKAiDTR42MWbvLRrgr6Pm6mYeaBl
9qXzzK3lh+f+MemUoUKUVm2XSAEfmGiP9UfQ3nPWcC2jPrfB3I3qWGWdKsEG5j6t7o//nO6FnzHV
jsp/aItefC3mbmxapSGthMVrOwuMq5l0THtOBF6TIDARwdyBqUba4P+vmAv9OEve5XbmAdLTIiKS
beMCDb+Rf5DH24v4Xc25jnzQq2GyAFQILFRUrdKk1XS4Zj5pO32v/DBRPW7ofY9aDKjj3NL6gZPT
SlHaFTeiLb3/h3IT1vbvD2C+4lDFSZRH+IoStNyqA4j6Q8UbeXR1axkius2AMCuAWyrfq38W/hA8
1IUZtUDQfokQrc+oyR00XEL6aiWJjlIq5kVAtcCEfGiOqdgZcETz0Bez4t8hJPqO0b1gp07qDdvA
vv3p1rOmM4PMynWxEfuhCYMqEgw6DfTHu0ybp2lTbAbO6bEeJme22B1QoZRX+7BVOKLvaOBVSKho
jZRsW3TsqUYhrH3v33+Wj4HTonmVHBRIpXB+xcpHhOIL2AHQB4D44ne17ewjJkntp5UMYjUNzWuK
tqvdqyNPBGm5w5jPiHktAygiYFVw1TGfkejJ3MYmQYuoqm1B8+rkDZDcuceASncKefrnay4Zi6oj
bIpLp/jyWK5Sos11CCCalorzk9ZWLxM+Ka9hu/KQBnoQrQQ0L8GKwTIRgHi8mvGgwf0Z2P5op01m
BxptxFe5fWtTxxgP0P2deTSiK3fAuVX2Us1mKCw1nYJGY/G7TNUfci07RpO/3d4GK1YAlfq7gkxO
0oH3qyhSABSHCHzPRN61GsFbTNvcNrMSFmDJRcV6YZ1GC5NJRarYl+K8D7GEqGS6Va9DDDOBmkie
F6eqNo1Hn1TVc5Ry2T5WLm4A55DkAbUB6AbLVd/2od8ZUIgGHc42MJzOvK+R3sZ3VfITkkBJ8nDb
z5Wny4U55hoiAdzXCczVE3a56CRC6cRVjfqiLSFMbxtbiX4Md4L0QENkAnHEnCoBMcsuW9qXc7Xt
wV2YQgT7toWVDPLCAuOOnqZqGbYj3Cmhd50nEGJ8JNld0Yz2bUNr63buCrORwwF3QvL/SPuuHslx
pdlfJEDevMqV6aqu9j09L8JYiZS3lPTrb2jxnR0VWyhi5wLn6Qy2s0glk8nMyAgKQ6b82DKMUcVV
MNd3SpmDcu8vytxXq+J8vjKbaSxltF/7WaoveZKOQS/V8WM1O49y0amCtW0cMRywBekNKp/lBr0O
UlPe69VkwNzgPBb5oSE/hQ2Cre1DZRkhUEfUBer22sRQp2M+qTMa2eUDMVzW71kKafTnoRAkPFt5
FmjL/1ji9m6MoMw5V7A07aJd/nsOu7vvM5oyVmA86c/xQ7XTY1T9bnvHVvRYG+V2EGw6UNlMYdSm
+xzhSX6wBl/v/Sl5SgbB83DrUP2xhQLj9VbaPYgUkhK2uvGZsKMt6pNvPfgR15cUByBYGWrL1wbi
wpojJUVcny+l7clBfma7ceHYx2sJFz/DA8bx8YAR8YRtueHarnptd4qTEQVh2CXxIp/0TqPMlyVB
h2XbyL9XJf8wY2XmVDnDVYnn5i6tkIRn5VGzRUJNWw4BltgFHg5w+CdlqsiB6FqsYy2W/LvM9ix/
msvUHRoQeuNe/n7b+zZ9fm2Ni4IqRHm6lMAahjrMrzYd04PpQGoFSNloBjOKpgUjvPOhU2LDAxNq
ebIgtnzArFAbQBOYeGM2tIeE5qbPms4OurT6efsnbnVKAZaHUjkmPUD5wcsKkFIrptyc4FSpGgzd
e4/Hd5+oPqVOyOofqgWSNvAFQk/LU+Th3GmT7rIaFa/+Y7YfsqQ5SIp+RNfoYsjg93BEOl6be7j+
gZz3jU0J0n4HP9A8jyEFlVK8z/BC0zsv2uvP+aE4JjjYO0w03d6ZreO8tsvloyyx1Dqi6AmU6Xun
n3NRUWfLE9d/f7G/SqpLneqpriNcqDhVGjCD3eBbyZHSh2hwnVzQNd06Xmtry7+vrBXVAF1czAph
8vfr1Cx18zdDxO61deevbXDebvb2zOoKOyZlIU1fNNRvUl+dnm5/l62OEYYNwOyF8TLwKPEvZ0h5
5WOeYSmz+gbSRK+pD43SuSUqisbObI864AS1qOixtba1Ue5rtY5W25EBL2TDa5a+GBley2dT9CrZ
DPEI7VCsgwb5MrV3/Zl0YFnIBHU3r/Fx8Gb/0u6IFeBrBdU5CmzU/JirP4nallvOgWltCw0xjM19
GpIlVj/kqo0dZVUakBoduHZ4mwtT0FPZ8vi1Ge4k27kdyWkN/0i63Vz6ONPuMGPSHXzkspy6uia4
kLc9ZbUu7ghLjdky+R+HnDpvBHu9jkExPCZOuUZ9VsoWGF2SC7SJXKceBJmHaE85h1ETCNZrMvY0
kh9J/5H2u2YUCNpu5W7r/eScRVKtcpZTOAsZs6fBhjaRDepaq3lpkiEAkkjw+bZqp87aHne+ARDo
7CiDPe3Z149ZaH3RIDn33IazNx3QXwzbyb991pdN4moCjqWBnQxziJgl5QFsaIwZpI1g0cykXxNl
34tMF5jY+k6AyS8Tfnimf2Kp1Uimd8wBHErPH1h6n1kvsiyKWFsfam1jORir4KshyW6HAjYs1Rvv
MO/7JHkkMA+MuvNjfxiOUCbajR/KTxFz0ebibOBGwLgPsBXfsBjsLLbTHPmHMbdhNKTELdvKzaNI
UOj4ZGcZ/ALRIobbMGACyP/1Aoec4iVeQzQ1AtIfCjD1Yy9inf7cJ11sYBwctIvAv4JM9dqG1dVS
NcigxDW/jhcoOda7IQTf4rCPd5bjQWEgAEJhApgr90W0Gdu2QVwJ7B86P0AeXdu2zWZUiA0K93RP
e3d8LgAbSMBK0yKUeRLaMM6v2fTmcxyOs9veiUC4n6+FZe1/7PMVHZmSStNH2O+96BH3XANqM9uH
+vmOBYfZY4mveM+3j97nZhdnk/umZAS7cqIvFMSAFBxAEX0EZULpfk+9+seIxftJgMbee3UWsbl+
7naB8kfDzLGtoWgGZo3lOK2OS6WWfWVPcQqh93cr8mRyqIf9iIFMG6Rj0sPQpz7gNYUpg7ZaELU/
XfOcae6kVt2odESDadUaD6MSQCsvGIenWQixWa6eq8jGGeI8qiOqEhUzDGFG5WcTzl/yo37Qzg34
zTAHAJ77fn/7e35O9K8t8j5EuxY8QzIsotWmfy33o08v0zl+GvZgtT6PHsipvOIRYiCvChhxjpVg
Zzf86eqr8g+8gmLckZiwnxyki/Mcg2+9fqN+erJfpjjA6C1m5r36Rb0HPeztpX+OTteWubxDyTo2
dkqSerMNKu30PSmqsBOJDy0f7MYH5ZGWTUQYbRmWN6NlWvQt+u3VU+uMbtnJbzHy07zBC5OJsMmf
n0fcZ+XyjBHrSpFq4LPuhpNM93iueeTX5LgQPlnmLMajegfmZV97+YtNXZg3UZmFBPE/jYv1IWVt
Ks86NjXKMNBBd035Fv1njZxlbRjlcvA/SDLwYVet40EaFhu1Yw574Dx/pbNy6aSp2gPKGP7Fgv4Y
48/H4Ggp3scwlmi/DGDDQKwTCycwP7VOr1fEHwIrMfAE12BEl06R7g/miVpDUAA026jHVgnm6ocq
fbm9sM2YtloY5/4JnZ1JiWDTIWrhNxk9GwMe8alTSkGpqcN/Tai4JXJJdy5HxWiVFA6pPSbRQz1A
X1SQ+G4e6NWKOJ9PHJrMVkzwqezvIGSEZpprxYJ4uX2wwNmCsjtIpKEifn0LGbOOkXMD6zCcs6Sg
Un4udbfD7a/to+xgkBdLir1YdrU4rI2LnvnUdNVOlHMvt+ynsLL6FVzOjYGfarIYfsXYHGTNVYGM
VJvASr8l4wVdeNAV+2YCQhlRurXpNCu73B2cNBjArlrYneizanpqup8r4ptEEEU+P9HgLTCDuiaE
OxUwFlzvcjv31Cgi2JF0zFXrWIdiNvsogrhRBMnxZFGhlBVfarVj0giADIub8HuLojrq3qBTgbAp
l+HUGiWAOZRwo3i616QaMtaiUZ9lmz6ZAA8lZvttDMLwoz41Qc1AUbG8tLaPIHb3M4hHsFH7iin/
Qyy64z93pv/Zzf+Zw7zf9W6Oll2Xk5qioQPwrvWrGhU/BnNK+1RhFq4pGj8pw7xgBySM/z3GYMz4
/9aJD3pt2CRyO6kxDBcUY0WaeYhJA9pfyEjHwuniJV592lMFWTjQBHjc8+lh1rcjJitgy4ZglDto
GG/uZ7cwMn8yB9eoxmD5/5tWu0+VbI/fCoVzwXtne6NXv4HLE6Eq1hUZw2+QLBq9QOSE3eVmAb7U
uRy8Qq4Un0nxvItHezpWRG0u+djsOlCrCsp6m7kyOlwY7wDXMqo33PlRkiwHtBo/RDYhFNn5Q7+n
1g+pC1MjjHW3NDHjg03CxMIoipBbIUJHz8hACx28HDyYWp0cJ2dmjT0gX+10l2o/HYzqG95tz9qK
9RhdwxvWxiSbwU+uUmnUpLJqljzDOPZmuU966rLp+20rn2sbODmg+EEQArIPxOWcA1tZRRSbIo1S
B4TYMbLfCguTq0ZXAc/cZ+prpGkh7fII2svs+1iVX9rWeoSSiOMpufYadbomiE6boRF0HTIEVvGj
MLV7faYWsidFbdCdTds8iLToCaLG+w7MWhIDBVNEHvU+D4wxD2IRocdmrr7UVnXURRTY57xKTXM2
aFIG0xW63uOONPr3bErdvHualc5X4uSXDV0R6CsMaBcM1UdHcQuxRj20RopEDTTMIpKi5UTxpx7f
BfwvQF8iFeQ+0GS1dd1NCNZkpMd0eMy1aZcZUHiOxvuyGMIINHi3fWLLv9cWubypGpxsmtAdgr7B
XLsa0rVWzj4I+IoNoejelpevbXFJkyJ186gy2EqRTTuMuFb1VjFBSrN1Ga2NcGlTY0hJqzgwMiE+
Ulq7JN5JzjHCQ16Eqtt6Da1NcQ5UZl2flAn03ltMRLVF4GSuRb5GaeyreOeBhASgHkFM3japg4sB
QLNFDPL6uFBWkXQwsTo5qmGJek2qHiYHoE7TuY/M1jXySyrNghrzP5OEn/wSc6FgCFlyd74slUW9
KakZ4pO+I+86yGTxjD2VZw3KPndSMHnRwTmNvg7q4vxc+bMbvWAKHtIqR/ISfal/6oJvvJXTWLqB
dMpUdfQPOEcCXsWYEgVBGfUi9GrtexILc7ZNZ0ULBtTzGNoBOOZ6p8sin6H43CIkP+pPSlge42Bw
/NFTQ5Bqh6lfMRfz/rcP45bvLh8VWMKFzJefwS0r1A7KtkOCYVpT9ZBPA4M4MqKm4YN8ioGlvDOe
2ra0RP3HrcWCzsSAVUDfPhHhNVWOu14eUpDtX1It7AoMFoiyxK1IY2u4Q4ES06Fbw7kuWKBYQQyW
glvomzTfx8krcV5NO7y9hZsrAQYTn0yxkfdyEXS2xinDdYoDYpPnvh/eaAMaPzYHt81spiQg0LKW
4XkV7STOTudEUSyPE5JQ52wkgZnesSKcml3TP8hGUCqBhoeSeVKGl9uGN9e3ssvF62RU+oQl8xJD
UZ9N6UGrn8pcBJvduofWq+MOGI3JHOcMu5hYOoi7NOvXYnTvEL3w1KqwQlL1il8XhYAPcNsudMQw
xgsKJz68GayotRZ6ft4MZQmS23eDZfrTLF0iTEEVihSa5u/b+7kVShBB/meRF/GNupwMWiEjlJQx
8DP3Ti/qO26mOGsTnKvghafXZgwTth15FSTqoyCJH2L2XpkepFxUTHph2PX2srbuCSAKwcAHXneQ
wHCHLTIqo52pATcZoHNlfLCiRG+Q+RrkWQl6dJ2en2Q2Hf6/rPKbCSXGMR0GWLXHy1xdaP+gJm+N
9NDqezDd1rrAW7bOwmqRfEMGbHN9Kmkwx+hzmd0lGijGE0E82fLItQ3uvJVAZpixCht62roSeCX0
xFVBhN1M/tQF89/U59bmuIM35XY61TLMWcm3rICo7Rg0veArfR5P1kFajvY7nlJIf1GKu77atDTu
6haJhNdPWUZCRR3iD0z2mz8IxM9Dp1SK57G003vAdBp0PZtYukBJCVyZLI3ZKamz7K4zbCaa9dr4
nLjOQcQKkI7xmVfaLhxSdXhfL3jNCIMrGBuxB9Fo8dZpBF8mSNFMUOciw+ZORgNMRakNKBQyVhsn
ya7Vhzg37rIRqEA0+HbToDIfOdwZraHJBXnaLLjkt5YJSh2o24NvBsojXPmisay2yjM8ZiP72dYf
SnuviASjlA2vNdc2uJCjDdVcOKiZQ+OdAsU7B3pXugx0e1bUBB2RTir0LJLBdAn4fFPN8dJ8cOVC
cQEy3U8F2PI1FZM1Xy3UBG+HiI0s4OqXcefJtsAK0y6F0yYOHO2N9ThDx1jU4dqI6nBuG+LemMBf
iDiuPdwcshZlBLwq1eZ32rwkzevtVWz9faiKYXBWBTcSFMu5v1/iDW9a+PsYS8ZsBHjQRGzLm36q
gSMcmRIS3U8pWTzXUWfEeFyU5p3T7cc2sEsvsz70RPYAARoZSi4CdOJWfQD1pj82F7datTuaxDCV
wQGOWXt2FHfaGRiX1T/KnXM/o+f81p4c0BHd3smt0wBhHEwbgih2ETe7NpmZWt7p5fJck06ZuZPw
aBOO+i9Hmnu9mGsbi0+ul6XI4CDtlmXVvgINldif83NEXmXQwqhuL0pBN08fOjrgnVGQGKK0cW0P
czOW0o54nvQQlpJfR+IOLtogYO1B4/FkX2R08KW7DnAI0STN5m4uc/+oli0vRO7R0rZTvGBYUT9Q
jnpyrMavNhG8BTdvj3+4Bf7PBuckGJrU+yLGwwhSzi7Zx4H6EZ360NklrvkU+4qgQrS9JHOpn+Ny
sHiq87zWSZLMWJKt4Fb4wfLz1AlMaFulIHN5T2MIAi8HnOnrL9YBWj+lRKJeJpH6FaTvxnfMGA5v
up1X+76K1K9ZWziHiFDp3ipod6S5kgcUoPZ9VMrJIaZN96GPkfytpmW0l5V4DqlkxKg+mKW2K4cY
HF+x2h9lKI5hEtMq5o906nTPjMcM7jHqcuVKtd0AlU77c0cy+Ehrgv617dVzO1nSpamjsXNle5p3
tVLH31SqZGcz76vHqGrHk05J95BJTY+qVFI5QDLkzhiSHpqqsax+t+e0hxoNSJFUV8U1+wKCV4Jb
YSD3htUYrQ9GMDp7FcQEMAALLQLbncupfetMELRi49gTrpT4oBi1EjgR3gJu39v6HkRHZYXWVN2c
iKYtvyyihwGE375a90XhTmAf9QunZGFtGk0oF8zJd31c93u0CtjBjHISe/KcaK9xNttHZmL+15XH
QiNBpGdT5eq5rJ/USo72MXNG6lat3IJBA5sYsjzTfAM6qx+jYubSfugBJe4tY3BCag5kl8+O+SXv
EmAOZFl6objivs5gY720FdMDSUm0HlMvOmg6CXRGdF/LYh3y2sCavWszGFrGeDTvsrxXvvVZo/7S
SyI/MCujQdkoBG/KSM0zXyrK7D1PTYaJLqfMfhaRMR6pJuVvVIF2RFkos9ewKT/jP+/PiW0XXpdZ
2jmSJgUNWC052KNKzyoxar8pZ0w512gLvTu1aj6yInao6/SNBpYE3c5YGOVxnO36KlEPpdp2jynV
6lBG67rzqKZNR4ihsq/WkMhQUWnQVLKlMt4xRZcBpSFG9gCkVHufRaDMdktnSXOcMX6OIZP0VBaz
Wfq0SqpDX9b1R6ybCZrsSsO+6QOFfnqmTLNxVJOs+0IhEx7SOauOUS9rL0VfadFBZynZ96k6PypM
K8I8nQxPiiTr0bDq6NAprYHWvY4efgDStEhxzQLNE0+n6TTssrYdH7NqmDALmjnRiRlSvjcjqd9H
pJIU1xrr8nsBoM6Lhn1J3DpppOdYMdrCLyAX8FJSfXxW40756lQO9eLMkTuXVrR4KbSh/mZkqDy6
amF2tpukSf1eginyMYJEg+kWlQaCe0nP72w2AqDRD2OYlS17UWuQlLmx1JS/x4GNgQLEw4tqEtCA
ZDaaym6uQnUiyImTPGtpRE85MRIwFOD9+qJOqhSWUa8lrlzKWeEmICV+05qYHaIsbxy3YKZ5xyo1
uo+1Dge4lI0RpwhixEleDXeMpfLHBCFOV01rHT/dsKPcn4bSus8bFL5cyIGOhzoiEkKH2aTTjmDk
5Kg3Uvow0RkyS46e1IfaNtOwMCAjFhkzZsvazhhPoMtLf0JmlL1WoCI95HbmANCGZsGlQBmjiKc6
8aumbL7FdpTcIxr2vtTk03crV+tw1jUJT8hiTNzWqgBPm6cpviMDwevOmcxoB5Wv/HlEuA5l2qoD
xun1+FA6VR1CQik961VJn6RoSvZmohk4DmmFg2QmIEXWivEum+YhLGcz/cidVnL1KemDHKL0eyZb
w+iasTH4TTNhGk9SVKgtWT3a0vpk2ZdBr1lAaKEH5ZAabFeZZuN4IIEzACbWlNZxWQm2Il9N2ixB
3aIBfMWoABJ2B10DR7BFOg2a9FYamEqavdhUQym1aEdpRggzmsmbW30G177cpr8Ts8Dg9FjW3Vtd
OlEwaU31YelRtx+SLA0nPWs/tFjq9rVhAbct9V3QWE3lg0CQvSaFNL/rSi//Znpqu5aVlo+AiVmn
uHPaO5DCzwcFjvja5xIQabdTrc3UeymMgX1vQfjxyYEht9HU4ibNnaCGhnMDGfratwuRLtbWjW2A
VAbPLBuURzKX/jCV4m2ZInPVoqMq/QLo2M4EZXCRiSU/X2V0sjHVlI0w0dvPDpTr+saXRRRsIhvL
v69slGkzgBEFmald/q7TIC0vY/X0N1/kz059SkztHpcRllEhVNTGu11+jXKPNaLy7tZzZf1FuC9P
FDWJTQN2iv5oaK90+O+FGHP997mUEMOBzIl0bFWdBzWU4FrjTbHfbu+V6HNw73aaqtqQVVhD1x5p
/944zyBwv21CsE3/PMlWX9yJChCZNjCh6l+SrIZX/XdIDxJZ6EqhvgElN76nMMl9Osk5Hga5ciRj
IOXElSPRI245XvxrZ22E+xiDljFL7mDEfMy/Qdb2ft5Lnun3IRtcEAZ/k/e3d23z1bg2yH2ZNANk
VV1WxTwFd9vDvH8Y7gC9etB2r44vn0SPnI0uCSA0mozpEUDmHb5ZLtsgk3I6xLEpB96DPdjSY2+c
Y8i3imQ//qEJ5fdy/S7gqhWano0NS/EuMFxAWMPmS3e4sCC2wcIAsRzf8kAmyr50R9N1dtXvwsMV
8aorLhgSiLAgsLxBbv0WLqwugkCpZkfUG7SnmYQy4CCK9aE67zJQg1i6BF6EKdRF/LpbhwIQZahe
mOgOfXrMQmoqKZUFMSi1u3rM3axpvNsOtPk8X1nggnncgy/RWeCCTj99rZSfGZBujhy5poaOF/nh
ZNmD3okoZDbrKxgFUoG4xODAJ3LrlrZaq9B/Pq0K6jrXQOFhb4NPxosv5PvtFQqNcWeybi3ag3gS
tbhFtJ0cjCHscfhtIyTJfiTvkf6T1r8FRhfn5B1mvULuXJYNRfE/h9GEuNq++ZkfUVb29B+yT4Nx
V7wKzC1r+GwOjw3DANchprnx76voqct1HUfSAi55bCBFmh2+Ey8+d66VQ05bfYjC9oAmhH0fX0Td
qi0HAi7rX8vc7jrNnMRQrkZNMQurQ/Y7Psk/mje6swQ4pM9saCicrw1xO1o4KYmaBIZ0aFQ+l2/h
vCOQsF64bMyf+dl4guqy19zHBWiCGiFp92aVAggeGwVHqF6gzHO9wy0edape4YOey6fuYj/olWvv
aqRZIGSPPfq1fJju8Kh2/Pz9b77tyjIXBw0nKZ1kcaXui224F6TFys70Ncstf9gglQpBe+a3d+Q7
3UEAUCg1venIK+tc5COSJhVInKlXvzG8yfYXxXKzN+ZXR1Bth6I5lK3rBQALjMwjh11wFte7TNok
U80FSVxG95CdYGbYVTuoIkWi1tJWRrM2xMW9YWomZ1gAvlLz0jdftPggpCjfCt5rE1wOS2u4K1lC
62wdRkgRgpf2L1IatNnRT4LWGZhtuCNROqjaqQtO0WF3DMypTuAYghLx5rvlT8OEB8grbd7KyoCW
gTTbJ2Znx46kvlIST6MiLoqtb79OLbhPUuMZmhTJklrIOz3Zx43t6ubjnO7K/87Yi1gCLI0OTgo8
kQC6uHYzmuWGOeQwFT3Si6UEuH+GY+cRNdB+Rk+3z++Wp61s8YmtqlTQwKSwNSi+rd/Pejiwv8md
QZEItAxai1Bfvl5OM5pqpkQA03XV2XBKt8sFa9j0gj8GePnJrOhK006Wls7wWrDQTO7KaGdqgmR2
c6cAYQb/ExSJ8Wmul2HJpKjbfmkVWDsWh1KdQlROkO9srQRD3RBJAsrB+YReKqvZTmIG6EiSFG4O
LJE5uVkZKCJWsi2Mirk2xHmzLNFGz7vFUNtVJxSE02OBgmRgdW37YEGOzWuGHsOFJoYNZaX1zdkI
M5NoHuR+RPnW1slCM+4fnwcii6f1yDptLmcVjwQrDWUVg1jJUwydDUzejYqgQ7EV9NamuMuqqNQa
yQJMLUM7RHuEBpfgC25bgBAIUMcYl+RTHS3LcosubZau3VXlvTYIDtOmh6BB/b+/zyc0BZjhmxF/
vy5+0p5CkhSVzkVLkoiUo7cG5tCnQloPlAhAKvxEFxwRkI0GpuzB9DG4g2xUCo0YfGSoN3czSNBA
k6vGJIjT8oShpPsJdfu57VHVHlwKTR9tll3CnH2v3PeRg6K1YC+WwMGnlesfyDlxB6nduV/2opfe
bfMhMY95EiQlyA+OdbXXRADLza1f7QcXANAvQLJD0N1KgfdoSeea1eSp5T5Gcfe/B+X1wpZfssqX
C4dChW7CwigmFrTXTrqX5eC2iU0/hSAi9HSBK8f1fG2CSQUIYmTgCal6SlIFPXchuGl7v/6Y4Fx1
MksdDQzsV4/pDy/Jvf6+COPACmrfvPQHyS9+k5f+2RbkBJtFB3O1NO6+GWZoWVfLd8IEG7nvHlTJ
RePF/SmfVF/CoHDlpYLvtRnB/lh0ONwGKTKnBDoTiD8ie1n70lphkX3J2pOUi6bLNjvIq9XxKMaI
RV0Kpj7YOswn7Q7ShJ5zDxL3gBzaH/IP1bVO095A+v80C3qhApdxuOAZgSSA1SpcJiHVvqTkZOrZ
X9yx68VxCXarqdNII2ykY/a7UmPoPBRuZmUC5xd9Ly5w1EPa6EqEPZxGCdgW1yog7pb6+vDMaObf
PmhLVPgcpP49BQ4XNaZKVqfBxK6pnQ7NydccqlXQfbltZGNAftGy+WOFixiYvNVbGf0eL31zTvrj
6DthhHFq9tGB4j87Dk+TK3KH7ej7xyQXQSJZIZbT4lvFdC9jvqZpzxM71yYKb6ZfKDtHC28vctsg
UPVIjMB+w4cspTfJaGQ9Xixf2D2wSaf0YT5qHnm/bWY7NwJPG+YbIVD8aSSvolPKdB12LHIi+TEa
Lxmmx1Tl3WT7HjAN3QWBFZByLvBFgkCy6SwLfB+NVw368ZyzFOOcojkJ00l7LPrEk9HlTehOsMBN
919Z4ZxloFZqJIuVFnSq87PhziE5Vu9FFcSm19xNh/qZvkoL0Y7ovS5aH+czg15MkrncOo69o9au
yVuMjP5NmFqtjrt26oLMxmzAxght6QKM8GMvONKbgXBlgbtgYlZVRJJgAZ/RjaTSG0RDX59pb/EE
xAAS4CggZQHmn3OEPHLUuehGIGk8tiNPmW+ENfQ1zbewREVnOJtfSAiuLNcO29MrREb3gjR2a/r3
6gdwPjJCBQ7oVvyA0T9HvvOD3DWHX+nJPNB7zZV8s3CPZXDbLzfP92rNnHOUoIMyyxxTAIVNXyhy
ILALs/Y0J6XpWdqEtmQGPbq4/YZphMNt08Llck6jqWTszBq2zXMyYJjady40NHfksXg3zlbiSTvd
cZUADP4CX9qMNpBDR40EFSXT+DQhm7KW2suXJkb8mNsaZv1fWFujZV2dhtbyilF+bMbvc/eGGdZA
l/4zUSk8zVIx4aGAoxaQU+7KZVLO1EbBynOqpDSUrUne64Nk/HSyCtwUdqm83t7rrRgAxwbzKuad
Ecw51x4JU7pkwIId0FSnFeAelzmeBIF0K8StjXDuC9sjqXQYSbQfxAJuYw8+VnTtXtr+7fZylr/E
3+9rS5zXjmM9xUOPl3Q1dl7PgOgAWGoRpNG6j9uWRBvH+SjSITMD3gJPS+dbHIMv5NmygtsmtuZ6
8T5GzwPjplD14IcDdAApWmk59jV0EU96YPr5SfplHNlLf5fsbhvbOu/A4KI/CNQBkpfl31evHFWt
65YwTHQU0TeLhKkFTFsFlJPsMuebJoV1/P22we0N/NcgP4NgZz0mGVsYVEstMEfAPc0uzAGsum1m
+0j/WRgPAU5HkNtM9WLn2AzeS0t99WdjewMwnXHnKtRvwtsWt33wz8LU652sSqgRqMXig2loFoGu
+0X2rImYwrauvdX34pur0EEt876GFa35kqOcXwkebqK/v/z7yh8sYs5jnMsozowehZwMo6L0atPj
lrQOyFsQSvGFwoG2mQ1gChIf67npJo+Ob42sL5T8sXQgE9qlROALm3EIg20Y4LYxUsHXtmLQ/wP9
AIuOciIRRuNpWMQMNMMKKggCL9jcv5UtzgtUO5MMo8H+JWDakdDi195uu9nmy3oZdf/fari7orAn
iKmOsFBj9Ioeq+a5jJ8a3SvqXQ+YG6oI9KjEIQMwT8EAk0gNY/tgoYeogtJNtT9l5hHLTaWP4IFS
ooA7LreG6VUnEmBzDbVLv+yiAi3wsX7KLDO/gGspLb0FSXlWwGaykLTHopO3GVIwnI65bMgCgJuY
81k1hgBRpOEXDc9UDVp27EQSMSITy+FfHQstd6YaJH1IBal1n/aFGxX0vmhEdK+bZ2O1Eu4ew+Uy
2GSGmXbIujvDApV4JClHCs04vzXo0XayxNVpfKfX0M4VONZmAFsZ56421lTKBKmp1HvKHNe4qEH0
0bpdsZfvtMfcbwL1CcET0kK3zW4ezpVV7gJiXU+MoVqWrJWurIZN+lwmuzLBlJEgnd48mn8s/VNq
XX1DStvBjhtYSkBW3eiy26mCwy/wEj7QWFppWU0JC5mON1UVqkBLg2/+9oaJlsFFGGdUKmB/8ZkG
5c2yYeP59t/f/CA29MSRkSI886lhQWkxGtBl8QjK87Lh5eBoy85S9IDRo9uWNkcV8DzDOxvxDGPN
3FLSTKGZtkzLg2kPgsZ3w/A7i9yS3ktN5nVlwLS9lX9M0bkyHjAIJbC+tVA0Opa5BRRQoHh8faYL
PU1mUqIPwR6dUN+VT/MeLNzQNAlOk28BUeSewLHfepIAprBtFxABG0ISi6DEtd3IlAoqRYCx4Sr8
1iQYmh2/YiTgMhovWioSbd2KKCDEAWMFhq51dBGujZUl6hsg1UUapEOxZb7L6fdRs12j9JLibkgh
S/fr9rZuGoQSHSbVAcYw+IEhqUKKUqE8CihNeTe1H62NMuh4n9jMm6P4Zc4nPwYvwm2jWwcPSYMt
w5swqsR3uS3Ua6xCwXx8qmOIJz2ow900iBKXTSMg/gTMCsOZ0Cy63krHHns0lVBra/Q2bKP5UCfy
ro1FCnKb6T8wJBCFWeaDIUt6badhamqm1vIYJNl5ai4zNG+Spr2HKniAYawwqZMH6Go/TdArdbJv
t3dyK7qAQcnGGxh0t2gHXhsHMXxh1s7y9oAmvDSehvLnbQObu2gvFQacd4yRcgZSVa9HWUP6YEXz
bsG8VpIcxoDs3TazdZmBUP5fM9yFLWuZDRoGZEmqBfINFWNkedjTZ/0vOKcWtvF/7XCHWSkVNoBy
HPkyclgC/F0KUKcCdhYR1nHzXK0McbczsSOzr2bsW6nK4Lz5BnCRnj13+qW3/KIk+9b+C+QIUjxc
A7YNQDoP66hY78hNjfAYp8dp/iKbe6X5C1wyZMkBdgdtiaHy96WkUVSqJdRAHUo9awQFIe5mUQts
y6PXRrhLxkxnqicFjOSm/SCb/aMjUhURWeACg6YVeTnliD61AQHT8WJkgk+xmXMDtWEs1Bzg2eLR
G6k8kZg1OJWt/S6XIEG4m9RnqX+lyaMCMcuzdEYVfBa9obfO0Moq/1JLkGtnxlK/YemMaei3DpK+
le0XItbSxXX56s3aDhfw4kb+f6RdR28cPZD9RQ10Dld2mqhRlqxLQ5Ytds751+9rA7ue4TSG8LcH
wwcBU11kVZGs8N4w5iLkSJWe+5E8PfTjWz1b9/r8lQGohBjJz9vRYS0InUtkbSJPlCIp4EyJhmnd
JrOV7jHhUaXwlo8xi0xuQKoQQK3e8uckJLNOKoMoIefFzhOzWOfZtbYwmkEZDYgp8eJMx4lk+s92
2JQir3F9KaDe2iYmcquTlBoy2hFsDTl9On3OATbsGJSP9dgRmpS2rMm4yf2HZg6UmxRJQjUIOGBs
xsOKKUaVluMw7cVdmxt3ffd82xrW3GupaFkW/i3hjgnigVYMI6YmIcKo7qolLVDOJAo7ksUKxscr
pMN2hpI7g/Y+0ne5/A8gduglASEMRqyBvcPi5+l9B8YFGYeIiGr5UPgx5hvEDy3yb+u5YvUXYpgz
ERUOqiYGxLQtRvfa8dSq1Xebi85tMSvufCGGWc22m6s+WkBi0iY+qgDKMzDt+jAa1rEuAoIpDs5R
v3IyGnj3o38CkELXXRSxJIhV3OCoj/XqVZULN+y+wwCoYsMTTAqTYD+taOAs5aqOZzKZ01hQhUGr
WnkJWU49P9XJAyFKGZG45TRLre4Z3gm41wL3HXggl95dNnVGo0XQMBV+Z4LJeM521Uw5bxKeGEYf
ZaypMYgQM7Z+pd/HjZeGm9tmsXwpEz4M0QQRIRpO4cxsJ1MbgDM9wcij3Q+YQolcq0bWCqPVoEjj
FVdXtQH4A4AacTlDieNy0UBxB5daRI3h4HT6Rhk7O+XlS9aFaCZ+DdSNAOi9FNJkCoZbNRNZJ+BL
AJtxAtSERjkn/5qdSaCZQTciXhwAo78UQukoC7QT0NEeS34QorIBwh6nUifH6i2MKo9InEYFZ6fW
NJOAjWAunEz6FeZDPOh4GJcUoPutKdpWnVXggekHL1JmjnorZxcwaf9KYiLSPBs6xkmhXmipgF5S
wYtibWkeOjhptrfNb00pGZ1WGHlEXeXqIQwgyyC1EiSBy1F3BxFY4bHuTrXFOY3XrFzW8Q6Fret4
xTEbVhmdlRYRUkBWkpNo8lWsornXDTLF3m2F1tbuXBJz7odCNgO6CgrlggfcRqIbP3vL7ZWn22KW
n2Hd9lzMsq5n1wtJkEUKdSFGm0/GYPlFUXIC+Lom4HZdXGnhGbwUkWapgZIoMlpZ/j0B+8p6Mzp3
0P6LAQCp93+lMCEuSiSlAh8OOuHK+6LbTgCcHP3ba7U2jwamGKigArcJm88sVjmCx1JcYL3AyW6n
v8pD9DjtngU73Y8bzav30dbYoZ57Ajj/HbqX9w8L1AhvGmTN0s8/gnGqKMusblg+op3uRu1V6CJb
5PHk8mQwW1aPQ40TFzJM1VPp+yABJZvX0LcW+1CQB9uPpgAFlk1djamcAEsaZxKQL36WWXjolWyf
KLEHolBbq0xiSmFDbu/g2l1iGZRYsnNAIGJvYhqGsgYwcUNmXwKL5i7GsVFlBWlqauulC/SOgZe7
WosY5yKZ7epLOaWliIhRZcYdOuJseci++lJyM8v0eiPjBHeehszOqTU6owMdqzoVZWG36vgZlEKz
BcXfe9GLP0SLFm4QWXcZ+pE5i7tWusKEgAh0yQXDBf9dOnrch3EFLlGcy1rqKVG0Bba2LfW52xvt
BocNspGxA2Clx75XPPSPuib9FAUKgj9OLLiOOIB+0UDnACYf3KzYfOGQAschGpFkTjsLEAPbqPyI
zXfd8G5b07oF/7UmJuQImCce0xL6zoY0+mKJfCEgPnsnM4TPsQh+iIV0DDVeReVaOVRpMFW0tK4B
yoUFy6FzJk+lsBxBwx6vNWVMyBzZdfB9W7m1PCXk6KCwXEaY0A94uZsqUD9GvYB2mawfxUS3p1R3
QADlV0K8z5IfrZltNYB2aHTaUK37ui1+1W2W/CES14DIU5iDVu/7vgbEE95MxVebZPCUyJNpj5vE
JwbhOJa7uqRnwpizVtHEKADUNnJhQJMv9ddkTrZWQz1N+C+PGfzc/6nFLKoG2IpYr6HWFAJ9SDT3
Rm7gOm5surE4xa3o1GFLzJk7i8LTcPn72TGf45MADA+5YVxuACVsx1pHNMBQAID6OE6Tjf70e4rp
QTkWN0HXPmWlfjKioSVCm/pV0hEJtAn/YYv/hgsWJQ7QM2k9dIv7oGCQhp5FHV11ALtGpp+3Ja06
6pkkRvvBqIGqGEJ7dfxQFZKlmxTFLzSJBMusaM8x3dXD80waE4KLCfBgyqJXBERMcXoPkJ6WKM9m
eVKY4BMOiSZo6WJJGgZAXMCkEFyCOVu0epqcqbL8/cxslFbrQmmJ6HPXvitWewg73emDV8w1uqoe
uVH4mWM45vZucTRj2WLBwaYHmJZccu6yo4YyOBgivxRazrV07eYLPj68goB9D/If5hVppE2pWQke
eNTQvCHWN8BU8v+LJn9FyJfLh8GeaKQC4krT011shOjmD1+DeeaIWXXuM02YWFkobWG2EzRRJ7qt
m/Io9Y9SbqLHR+fYw1pJF92yKkBCMWmIpjJm0VSrbQQltHD5BLz6OJJZe0yBeq68Gur7OHtdcNIG
kquAuujchjexy5XOrGeIa3mj1lBURiKtUB/0cBeaIBTdg64m7X4CNAheAIbAXkaL4ODe3szVIHKm
OrPKjTFUXb0kBIoIONOxPes+jTqHZi85SD95KD5rmAUXK82cSZSGZZjhSWuH853WuyV6/rXen6Ma
17dHRXhMZWeMOb0Hq4a09EIvDqFc4XYKVjqIVgGZZRBu87oHkVnj5qbgd1Dx9mqunu8LLDMwqFSk
ZhlD6ictmwIZqQEt7NGSKLlCp/opHjKz+o675T9fCIGcj9uMJYJfFxjrjLSpoKomqAXeFYrRkDpJ
f7UVaO5lqkdklrWX27qtJpxx/cQEIbAYZJHNhdHCMhtRgzg0Pqp+k5SHtqkKR2vpuAWsre53uvLV
RlVDRrMrHGUE6WAZzE+ZXvLoza7XGVfhBaYflyjUmtlgOhS10qGjMLVVc3DlMQU+QeKEjUpS5Qcd
VU5MvQ7dl9IYB517uY/jGtLaGfjksuymxn01/nMycxEC1H20BCxZ4eUjzg4lOUxGalgRRlez4WsY
9fHeNPqXIm4LTrJnRRsYCyr1uoJBFY2tX2qqEI64Bqe2JXw0AB3rwKcqclbs+oRVljYKACGLaG0w
2TSj1I1DilkzuLn+Mw22cwoqnW1tAKYk2RfF2/h62zTXVELfDzhXkHFBxpE50MVWRBqOTiAZnVzB
3Gjm0/zvXVLK0lr0vyLYPqxSHjTRKCGiro4p/VHprpB7/6qFbOBWgs4iFS52xdcjZ60y4sKe2nFq
7dQOXBeVcUy5GYqVGIza9bJUS/8QZtKZ1Wpj2oOVo0cZIHo088+yfyhAdTT1Njovw9xtBGEp+d3W
7ToGQyaS25hXUAAfzzZQCKYcRgVodO04s6XmKTJrECxti4GHxM2Ts/z9zIsMuYspAEFxfzTstnua
cs+YT7X69v/TZglPZ1LKeADdoQltNGD8hCYG7qUnVURvy/NtOSt2jVVDzF0Qf8EWwhzOVRSCArNd
tEmfhv4hF08Vj1dxJZJeiGAO5FArZ8taRIzGT2pspdqhBRqSvmdeHe/6YgrnEWUDnU5AKICzXK5Z
C6BIYVqGN8bygdbWo2h2nKrTqgQTT2tkynE6sa1xihSHQQSedLur7TZ+U5V/vkdAA9QWwKiJJAWK
J5cadGE5NeOf8pnx0iieEhQkCU45xrlv7/qaDZ/LYd5A8pija3hA8lrPHJqmhBoAskU5V+Xos7Ze
KB6jfIvML8DAmetD1+I1UurILdfWSS5+p4PMOQX+ZI4v0/DICiAxCTQDIAuhL+dyxXTBKMWxx2uu
PGAmavshU2I4lRt8NP7kZkQkr0d5p3iai4nTmbxlmHbod9RBroAgG4I+7c/ApegUAV+Vf3uNV2CP
8GnYxIW1bKmwMMdtjfnIfMrxHOu0kjTjs9gFJASqFMZYSF0cLetb1eOHVum8JH4Q+2aD6ulzJyuO
uHCq0wLhq+I9fld8Ebk90MvgqAFMCOvudZcGDRA28UTU030wd/s6knyl0rwJbjnNvNaINXGgoYVX
osAAi2aWoCjAFzAYsLO6mcsfkxEAOzSbTTCtF2napCSeJBVgaV2lbXIhw9SqqvYGmUdj2FHwy7pW
N6cmAdBIkYPd01xAluO+eQmQG77Xil7VnNt7thINcQSDKh1tmkivs2VFYNfOrSIMqR3Nm0l9E+ND
zWuKWhWB8KGLAMNAwyTj4mEvS/Vs4JTvxycU86bkgPv0bS3Wjl8MSv2Vwbj3pAFoG5jquH/V7/OH
it1Ft672W44+uv4hpTXRuowjc10tBaHXwsyUwhp7VbadWiAxZWv1ltLvCETZyudtta7fkTBaUIH+
rwjm4A0k0cyw6YDpDNxB2CTfjebE+d1suXLzHy6w56KYTbImmoZqB1EWSKmptBmiD1T5bquz4hsX
6jCblHTT0EgiZFTRRKKUqMbrZGbEkvYKL0quhPsLUcx1TDKqOpBKiBqKL0nYpc13OdoD9W8r9KcI
dBGL0d2MQIyr1/K+uKqPT5rRTvo4tLbxpPsABvoC/xEax216ByS/aXAkJ3UiX9wCrRC8DOo79eed
CViI8NX0Io4ny8uL6fpj0LGLcqOIrl3mYGgjg+qYzm1t1Ba8wg/8bWbrwOT2JIznNzGhLigDD8pv
aUtTkvuxr7/o/2pFf9bj7ycsp+PZHW5EHbqOtByTl/HOkl1Z35o1Z82vdnYRgRsvJhJwrYd/XIrI
GlWqxGLRsvzV1d8WEkjR/KT337e39spWGTGsrY4VajQVxGACpul/igAEL46FPJIJiOW3RV0fm39k
oanTwhMCFRvmzEAJYZzDALLoGPtp92tW9X0rf6L6aOtDidmtwQYdZ4Hx3N+tHjnG1B8tEAHMtXoU
YtMT0vuRJs+cj7rq8WM+iok9apMFQS9WrW0qhtshuSNkQA7fTpGj6O9ztTHFO4XXfreYx5UFmzJa
/ACeiBsUsxBibeE8Aly+nZniQ5LpT2nMezNdhdRFrTMRjFpA2BPGqapb5AUVF6m5QfLFxBFKup2E
HZqDOXt7dUgw4hhrbTqrBcslxCkR5mj7EjC0DZnViiNm1VrPtGKsddBLaewCLJyeSBvaeEUsOuh9
sYXRKfvtbctYVQmnOKKMLIHRkAkzdEDtti9hGFJToS6kE7V1R+7k85r5IS0GMMGFuQddOpdurud1
2o4ZNKql71BxGlzZFdWLApzqPZoxkQMhsry5rdma+SG7srBGoznoiivImEe9MjVsVpmVdlsrd+lQ
cwLkWvQ6F7HE8LMAKVQY0KkiqCWA7kkITymIw6iOhsGX26qsGcS5HGaToirBqpaQk4Pf1GxOeePO
GOMIC7cVOPbAE8XE/ErGPG2jQlQi505okrKWbSrYdXtIo6/bWsm8HWICRJ3jYpyJLZZv002Y2iPm
sd2qrmXLp3I/2pmTEmRg3Nnfmafw8SW2X6jDuzGvRZDzpWUiSFZ3Qyfi5W0DcNnNcneYCw8TEkST
9gJ1BOHXbZ3X3O1cHOMIVT9GU2FCHK7vz4I8g/pQjewKQxmcGLJqmqDUAa8UmjKvWp+loZoVoeta
ZMi8WTmU6hE9FzPPWlZX70wKE6ksJGMzuesBn5n5g9lvBAE1yWA/glO6NO9p591evT9ZSvZIsc7k
MRfBvKpKI+ihVTER89ugJHvHc/NBedOABtyTktrC6+SIG/mu8lovONKn2x+wun14HCDXhCwqps4v
Hb5XNGEMJ+grxD1JaGRHKOY3nFfnqlucCWFMkk56KPxZ1KCIHFF+i4AVeVuN6zoFDjI833R0s+G9
KLFMhHOS1vOIaj96DE9VcZ/THzX1jfErUn/V/UmPd3p5pIKfiM+3Ba+u35ncRfWzgBnIEgYmFo9v
ZjBWNSHRDNyIeJClixVcWcmZFGaXhLrP+jmAlCq/U4vf6nSQO6QtAERQ5iRpUrfQOQNPq952JpHZ
MpAxVVZeLnbR7Kz4R9QfafND453VK1KkZfwS/U3ASEVV53L1erEU51aGlDIQ7NhQvBRz5AlYWKSI
cwr8STYzS3ghitkomqTyYOR4Co0SELelnsyb6Dj7wlG9B0tGtqX2tLd+8DjHVsLJQs1oWcBB0FFj
ZhQsGwHMMkPcLmC2ZgDmmdqZOwzGSwVee25XcLqUV6zxQhyjZKsMKeZPIK6UD5nwKMUbSXi8bfDX
iIJoNzxXibHFUS8HsxIho9YeB2QxwDTWH7vU6QHgEESu1H9j8rM296L5UPd7Lb9vohO4wzoEtvD+
9resPSnxLUjPgrsB2Vk2myWhNCnMQwJ9HXqnnLoFS/1TtR+jQ39An95j52UCCTbJIb/TyS58af65
JfLPYvz9AMZN8kAoUy3BB4yBF4xeGTqh9aO37srQsP+fujIHbV2JURppEKVQpwKGnragxf8KPcBs
fcVe/FZITrSl9+hZOHQkei79T94cwcpN6mK1mbMR4E6jUVnY+S5zBtVRKerPmRvRDyV+va0sTxJz
KqZGMbW5Dl3Vye6DfZXupvSxmZ6CiHdwLB7BhoUzC2IbPZEgVVTgWcOa5UOtfrQJ50J93XsIC0FP
MFpIUeNdoJovQ1yjgpxLVdMW4JEnLThZKJSnXqV4c76fRjQg7RUKBAnQANxeQXUl8qAmuuDwqqiV
I+V9KTdEurHE0EVrW63i1Ihv4whIED9uLSIPbmoGJEa/kKVvsnJP+6MQ7iskD7S9rtxheEwfHiI0
psgTXbJSSeDERe/ODRnEfTJ7Q+EYoCeQMHKmbmMz2ANlhUTm6PaNZreggWrG1z4s3bb9lDs/zQDI
lk2kTPaYETda0RtDjIMjjSeTiBcBVywH07lgbLWAu4/5NCbgIiFTFALw/MCHfchobRfWcYGUF91K
q53bS7y2wueimGBbDOrcpvIiCsCPQD0JbQXVi0hwTHT/lZzIvipsgXxDqzfOS7ZTgM5Dl2YKhKW9
RcZs9kRBJ630LgyHoruLy9a7rdzKybwI+j95TGDrmimP8AbFq0l4FY3KUeRnsNx5c+felsPTi4lq
khkoZaMvemkByZrMM+WvQvOVOfRLw9yaMw/AbkXgMpyG9gT0yYErhjEQQQ7Bt6ibnS3VrkjLbTR/
TO1RyKsTiHZ4E6ErqwicvgUeYQHNN9njP8uNarao1WHgNLCn8mUKZmQGvCHnWMfKuX8hhzHFUlJC
ALoanZ0DnCM5ptJz1L/e3qiVQHkhgjn2lVmxIqXCurWBassg1NF5nU2rSiga8uLInKKfnjEFeVZ0
DFRhsdSwe2vz2enL8DGPOXeGVT3OpCz2cXZh7yVT0CMRUhLEN6XNSPHPQ2moe+Iu+396MBE/FkJL
RoG9w5jE77JylQm5LqRJb28HZ7GUJT91poaqFQqFg3QYUEhIq20HU0Xk5bQncdaK7TUzs6o31AKa
iJ12Qp0MzIO8Edy15PL5ainypSIAjK9aoAl09pTPx0g/aBMmSJfi4qQ4ZZQfshbFgHDAYxwwSDPQ
wAEjMIaSE/Y50QbRD4anNuHVCZYtYm4FFx/FBIm8j/PWErC6WfdiFk/VdEfpPm32PT1Kidt3D7c3
czVM/LUYhXHfOBD7PJYXm8T4bx9ZRIjeUtkPEk6Bi7efjA93PZr5Smvx4SS+7+pqn+XPtzXhSWCO
jaKiAJ9Bl4c9qO9B7sstD9rmupJ66V1XidcIpF5JjbVKNRH0mjFAbefBJJ013Y+94KIN2hsjsIY0
jxblzXlxhTPBI6SzpJlDAIcQn7OgJiGcvDtl832j78bYsgdhnwsyx9VXjRFZLxz9S9cGm6JpalOn
6N/rMXQYAc3NjVS0SVRAIelI+qk/ijxcpDVrROMG2j0NQBCCGu/SI81RbcrRgrzO6r+zungekQvr
pNwRFe6CLt7NOtq5LGZBh9Zc+P4itKEdGiC3UZIcyk/jGDy9yI/1V8HJQ13j9i4tKWeqMaHZBBV0
LOUQ13+Jd9Gr8ZTcTb8ri5R7Y7IV19G2r9oDdW77xKrVnEll0UlKA3NzTQqpeJ26w3efEe0Igt6U
hKSMOcI4m6cx135TKgsxHyELhU4nj4ECndtJ/GjyWsjWzp9znZiwHWpxmrQx5GSKtdVTdR8OESb/
eQkinhgmEHdSWCtZu4gB/Ik5YPKgJLys/XUv/qVVaEtQOztLJ3Mypm4RghYG8KDV7/FzfpCcfF+8
q0+xTrjE9yuPlHMzZNMWJlpResC+9naTv9JPg+gfrdMQwY383sbMkPAbYwDPfU2sh/T1ti3y1pOJ
z4ibaR3VkKwoX4P5KisNEENebstYPdLPbYMJIP2UAOhisQ39qLR28CGRdh/ttNzpBqhUvM+78T5x
0IIl+1w2D05A0ZiAglNbD8cKslEXrzIinVQU4okOmnLq/hDRVsCj8rseFTVBvYXeagDXoc0Vw5qX
1hNMYO4uQUtuq0DVGNNTlu6S2AWjPFCdnSh+mqpjHmy6zq8mR6ju4sTnLPfi0pcxdPkACxkGdEGD
g4DxkXmcqZXmKiDWhpokfepkpQbaMYK9nQI7jjFArrtz4Galy5FsLKt5SzTjOYVJzQgNA42d6HuK
5ts6sw1zkwzbKDkK1ikrDnX1Xih+bbxaGunliAiFq4i/JelTxxtFI8BSegA7CbGo6CqtGw1Hswo2
M7psjfIZWRJZeM+K2rHKmDRlD6bpjzEUgQpzoqD2VMHaI4coUG574NzVSF80B+A1o1DzYc6CK7Sq
PU6eJGMcyi0x4VntCiF3q2ELXKgg3ur5DHKx7Wz6+uTX/VMyHgPlpGGOjsbUyfJfNNpTcGvquFVk
hWPN92l8ymVHl72ptstyM+anONvGkye2uK/mr5lpi8EmNjam9VqUD0qLjEAOLvKHdCJouXPMemNU
TyZApBOFlP1B03cxfdCLg9C/hMabhYL/fEjqfaGgBSnZGsVjlvh58xkMz6ib5NaT0W8KnRiTnyig
OimJ2FOiR1+NCvyL0zBjslR2owBAnu9i86MwIhslEYJLUQKYetNWpZc8fhKKT2VqHIAIAZvNbnWK
5ZpQU1N3jeBY0ZdcaLZKf4jTXRafQIyDxlrqYxZikwHBU1LtuHgJqk0WeHP73VZ2bB3E4IQ0FpoA
zeTnAGSnsDr01bIge212c2u0k96jqtuIzVboqkNLJ1+TT6kyELEwfTN5R7cQcLUxRc6rO61U19B3
rAG5UsPorQEUsEvfzDQa1FrYLc04IJM0trXXOp0bkfQAvFiRiPfK0XipXVjYk0gJD1V+TbyOXBSG
ggCFBjgHxjOrVCu6Wob4+JA6MliNgU1xqkUSkLcn/UCdfPeFwtFb41aci468/DLjmBeSGcfUi0k3
ahxqf9qDAlfeVWR+oxXJcHW1Hw3XOJZuA+afcGs4pRP7wkhEhzq8k2AlPlx8BrP+Yd8ULR3wGTJY
nQqIDhzdRzAevOL9JSc44RzjkJB369ftyHR9C0KF4mzhmWOuLxNzEg3Uy0bqhNlHCajlEnj+Ck+/
5ftvLTNz0olJNlSGhvpVRrI71Vb2oYehOrtyer91g32z6WxeSmmlkHWpG3PCZSGAKFoTa5q9VgSz
bV6lkhrI+43z2R7vUl+zB4418bRkbs2pUqd5s5ixYe0UzQ/GO0XY3N6wtVP0bMfQbH/pqeFUAgWp
hoxYpz9FbTOL+baMQZw2fKLi5Fjp+NkOYKtKMBoTmLU9SYBFj/qHJOG9MK+hUTBg9td4rgZDLSuV
S2spyeMy+ADWCcXLt7GT3AXOz8QfnfkRpxpBmYU0nkl6G+R29uDstJg83V6TKyO2MKslo38T0CIL
RTnjPIMQTqkoAwVen2pPNiu7QnBtjKM8Pd4WdLW/EISWfbRWoM8a0YoRZKVzWupqNCDxJgMJPiel
4Cq8WarrHWakMD4p98qcjmBwsGvQVddkxv0MAMp+vgmeiq0C4hJSoHiV/avtMlIZD83LITNoBeZN
oXho4+cS89GSfXv5lp+4CAKMCMYhkbEUGrGDYkIsits0qbI3WVB0UGMXU3E0ujj9Frp45OQx16wD
gwOGjl3DXB/70EtitMn0czqgHOiLzQJIDkrjvay831bu+sn8R7u/cpiH3qzKfVROWEAL9zpHGkFz
Q3fyDwFE0QfzKX8s99ox2WrgSCAcyVdn2CJZBmM8qjioobGjN9SYrcGKkgHUdfC6rSGSNwADuIrf
bGMXtzQeXfP1O5ARyGxkR6suqjsI1I8tqLxI4Vu29mB8DN7ohzvzjpuOWILaleWcacgEVkGb8sEI
IRDjHqMDYijQhhFQf6hebjeUt57L59+Q9idNcfbM7fK06CcR0kZHOpl+/1WkpJlc4NrgfTb7+qnB
xSi0209Y07ThnVurQQZvAWNp1MGFjAkyk1QUuTxnAxqr0NLab4Yli6Vxp/pX3QJsNJinRJs34O4u
zxG9NY3SwrListV9dz4wU13hUO3Kn8G94dZIh9xl99RreUy867aDMVSULparHosmAGDljuom5KKw
9KU+oLHeC5z0p/w825pdnbqfHOdY3O5qM8/kLX8/20xNkNM2DIvBNmR0srQtQf+pHfmNIzoDYKTx
+uOYz3WvxeIdZxIXdz2TaHRBqmcCNDQ/wL9UIU/t5Z4A6lZPdyRwip0ARe8L29ivNt+jbXyAU/3A
m+pfrq1XWgN9FFD4FlaaxV+r07IxC2UJRulBlb7N7vftZV1X8kwAEwLQWTZktEUsb0cdXd4FBvBi
OxbNx7xDe2pXWuh3QSm/XgalVKSgQxKMKHIPYPguYxskMgSM78Saq9NQDtvEVIg01E+m1iPVJ2Cq
hPO5qyHy7HOZANID86MS5eV007f6x/A5Y0LNC5/KzSPm2zbmV+bNgxPvlB1oknVntCfn6Z87YBaz
+PsJFnNxUwQV6FQaViwDzLz4IXQPZoQhnbc85eXBVzcfCRYwIcCvgUVwaYBxr1UR+GGBzo9aVz6X
d+Mo+rcXdP20w5w0oB4lEMaw42ZjbuB5ukTkGZhCEi713Z2n7UFOPP1oCX3Wdq1fo0fS4xHDrIat
M7nMey0Gu6gStZBrRfJWLecDqtQ2LSY3DL9uq7i+in81ZOIwMBu0uaWQZFpvUfSqRu7t3187ZdDl
gpYXNA/g0sokoI2mBBM0rWCSVANehGMG99b4OOS+lKd3Ga/dY02bc2lMGATKxBw2KaRN1ltHvaLl
9TzxBDBRTzcibZQWAbr5pEq/2n5ze7nWLo/I9+qo7mD4H8R+l0YtyRMA7ft6sHvjJ6bnitYH0ROm
WSxq3xa0ev8+k2QyjlqMCg7nBJIiRQSzVAhEQiGJjxn9RYPEozKoBPO0dYBr+jZEuQKE5/ZV7DHN
oJnFXZA2Hud7lq1hYznG24GUjdMat1hmZSeqVkqf43uSb/A/WU6LpqKGFIc7NCkhIdLyUMHXXGzh
qANGEkbh0JF5udJqhEHvsGoGmwadMxmHUskwXeMWjXNbsasdBUcLYIN1HUknMAWwr6lg7tHlrGKg
dwJeIAkS0RHmcWdGxWEU2l95xL22Xt0i/whcyqIq9MJw0qVikxEaIzUXKCEBTyv0gTiD0h1Av4wm
rcmpKwuJ4cwTqsEHpRDneXXd3rYIx/SyaqK/G1gPjHAw0KLFdQb4zdhbTj2IG0G0PEMEkZameWh+
fZlxNEQl2LRQ0Sjp/e21vvLORbqlSssXgNiCBcHM0Zg5g/wUmAz054DZDrnhXSivrAYS8JLC6K6B
PD86zC8XN+3pCDMNAB8auGq4raT9mLtd/n5bj+sSISOGiWPgrxZEocYyiq9IVtEX5af4Y3KAVqgi
Lck55JYIf+F4jCzG8cY8lFqNQlaPhOhISVSdLJNzClzfh/8IQUXEwpg5il3MMdPUczTXDZCZc230
ElApEkotyTZaafJbK0lIrg2JkxYJBfZTO95hXhQIftKg7Zqse+jbeeJ90VW8gesDmRyPAgMXliu+
mDkeFFPvMII9VYkLPEYCqEsSdP3eqHQ7kJGbt8o7w1T8SQuOoUEfworTU78WGWCveM2qC1Ise7lQ
ogCPnjIGnIz8DSBhkpl3gSjcd9YAqOKRE4ZWPRMuqYoL0Bcm4ZhtVvoGqPYLyFcpBQpBMepgBRiV
DKui+tFHeozDUjy1dDbuZEU8xqZgOPGccBz0zz5fGRuAcRGWEJ8wn3HpP4FmhmMfhEA4KnU035t9
hrE/qmfqs2DFstMmKC8QsPjk4b6uKjhZFCdAKZdyCS9+I66fRyXpUKcRDPXT7KniJIKCu1mlZslO
rKY8dJMZv0SaVm+eCyuSnDIowxqV1XZy6axnL7LeYvS9LaRnsVWF7ypvKt+KBflVC1DISNspc+JQ
xY0rUjNAEAdBSGhmpvcdrcd/7trCRLCEVxRWArk9UWX2RIwMsZ+kCK4nz44AIJxx/AhmHovktYNf
Slmi5tlLLbDyTCtTSImQkI6fugGsBpN9O2Jdx0XIwDkHWjDMdRpsk0hZZ0UwIzuD1AXJZzThAPcL
dBQhMA5vC7p2mktBzIsssfI2kAwIGlHqU4UvWh1RKJtrUvWcG8ly1bo0VRWXMJxmeOXhLmYwmyME
XWrNBkIWMCi1/NRHTms89cUdXCXB3STjNNddXZQRIVXgTQD3CQA5OtvIlIyAJZT7PLVNGUzOsnGf
a19tXzqJVJPOVLyRx2e1GhGA/qUsWcOFooHxxbjX1aEzgOXWTa5lPmCOIO/ecuM57D876yECQiXO
G27e6doaoScsBS23GFu9SvwMqQwYghRQhkPYbkYJ5ckmOem1ylnOde3MZdIGFNUiMgSXVh+DKqQe
FmC8AqXNJPvZTGDw2CPNTEdgf7uysevBH19K/2w1UA9vYMzPWbhesuRTptoagZ4BWU1vX+buaSx3
ND60AkmEF7HeSDxEpetBN5gNKluiDCQ8kJqyKZCu6MoMbD1AwWtfst4ZcVFPHMzdtAkx4ndUjimk
6ndm6d/2w7Wr1rlcxg9jOcwFDP7AXJvWj4xxM0y8ysu1q0M1IDlhMQHUfAVjWrdDK6c5dpDGm7LZ
VsNmqjIb/GSFPpPb2qwZ5bko5r6VFBTsOgDDsU2K6g3VN6aWEjFLOcbxP5xdWZOcOLP9RUQAAgGv
LLX2vrntF6LtdrMvEju//h788LlKxS2FZ2LmaSI6SyKVSmWePEe2IiGkRCl0nXkMM6FmuPX4MGbv
gBJ44fQZd5VkSWvxBBULsAk6CCgGXZZ8EvUXetsG8224aaFF6Tw5qeM65iMPnzsV5EUyZtvLUWf4
IUUkcTBnTxE4hWCiMaVnnCwJHvSiAPN06mcM/0ZpoLDHJnxz7K1i3HbRx1ShjrYj4Iap72Kgt7R0
a/dHFWOZCtrR9XM+70rqJ6VsZHJt609/n+CvlDUkMyMkHglUaVW3nzbceiTNzzaRpDh/uBPP7w3s
BOibMIRm414XnwiE240Wm9gJvoBRkm0+gQbeZTF32+yR0cmPNeJmbRnkFSJ7/qMmxyr0cvbLJIds
fCttjAViNoc+jtI3/+Jf136a4OadXhPwmmMTWHGcVMCh0gDQGp76xHlJiw1N/T7bVYqfR4Vfyjp+
a2eMOtgZ8M5QzJIIDskYqNnAl5d7MyA7oC11MTiA2vT1g3x5aWPzT4wsecqJ12fAM5cQbsbton1H
Fdxst1axIfHLYAKjcq/Lqp3Ln7vY0BNzgtczNplRMsEcNVPPBrcEuRuhBuzInp1r3gvWLxW9BGRX
oDQ/X1Y3KXC5CtGWZD3GtvZ8forxbDG0jzyXPBRW4gauyz96ZVDRAfPguSkIjqdFYsAUsGo0wiis
xd2ouo80NyMeFG//+XudWRO+15DqUa4sRKRZup9Z5Q5osCex4VLdLYwfBGrgkHK/bnLFD89MCt8s
hcB7afYwqXMSqG3nD9WtKnOMlQ92ZkQIN/OQooa70MVGQ+FiXhF5MLYVjW6/Z5JMR1/9YjhP6Nmj
K4phpvMvVpSpkRvTsof5czLuh+SuRb0O9TMTFErlS5ICD9Z/NuUnxinCeWcRjnFNkHioGwDzoWXR
Rhse5r7WBVBw9ca8c+N+g4wiM9wqvh+cf78EwT379+cKW4P42JV6gr/PQcrvQJ5E41uL/RwUO7A+
r3/qy+FkPPJPbQnlVG6D6WJespSQ/axMv1G+JSBtdFo3i/fqFPBkU5MbRwv06qGlh2IqPaY/OeZ7
XmDeTHYFrRVBTn4NQBznH6pR83BQVfwaB9sMTvPo1uw9M1PB2AT0YeSGw3vHx61pPpSYqAVW7/pu
rAQrmP8f6e8feNpJbFRQE2jGJTUN2cPovOiAguvVYZRNYa+er79mRJZcZQ4Vp0lgpmzeEz74Ub0r
gf+7vpaVOH9WvRHiRg11Eoiio3pD7H0//ab9CwrWk3Vg0c8KXGXSRtASYIVAD6FFPAZBygl6HxG6
1ztzPA6aibcS+j2Y2M+TV6sK8vAwGrM7Ot8ISiotUhzJMi8hg0h8VahDo+AIte+LYQ+rUCYeVhR8
227z1n0UAflJ/PgTdAEAvu+BlI0+Y7f61t7aR1k3ceU7wjQErCCHDalxkSM64y0LLfA1L1SLtu0X
7bYfg3/+itC409DEUy3qQEj9/EDUhVUDnK3g+mSJ19obqm5j4oKr0jUTH7EolfFerxyBU4Mi5oHq
JdfqMYTbAG6QpzX0ZfZzd5MSSR18be9OFvbncXpy1HoVutBG4eA9oUSebaGYNLqN7AzIjOjnu2fV
nVmWiNxeDF1CJ/QIOjVcMkm6co9ZqOsAUISSBDxBuFsyqswFyeB/mJ29aarOIyw9tkMSVIuUap9K
9m3lKjszJ9wNiYInhKLC53L9M2OJmwAAkysBsw829lKGQZFZE9yPmx1o+0pY06nP0w+oPLkG342Y
RdAfs+7ruq+vXNOoXKHsgY7TcqjF0qdl5g5r0Wr1jmDC3fab/KXaTge+bwJ7DxzBa+IZ99ENdBLv
lB9gxg7qbXrjI+C4TSAbQbr0nPOfImyzqoa07CwF0tXgRKMQrgMrYVltri/48qzBCBhsURAEm+0F
BMacC3SCwPTn6eCRNTqfKQmSySdLRtF0eRXADoHgAlQmAeoW0590jiq1TmBH074yK0AZa2bf9DJ1
e/pYWIMXm5IX3p8Z1PPL4NyisH14V6daGMIiuf+ReOS9CZ7TfbLtgpdfjju/J0+/iiZIvMbrE7du
XcNPbmo3P1TP0WYOSIDS3lbWYLk8p+c/SXDlXB0qbSqWzQ4DXu5659C03x3TL1vJ82ClNXVqiYhJ
DIix66Fc3Bi0jwRF3jBMNlYbYhKWpOkmcQoTmROvPo2YRk+xZsdb2jlSusdV5/rfR4fMzXnsUyct
GgaKXwH8KF4NARgkgvZnrroPk1+7zE9wbI7KzpKsfnWbDQhKoUWNx5iIWgu5g/kzFdXnlt02kAfK
9Ufb+j6aPuOSSLjq1SeWlg04uUEKM1V5udS5swFwZ/DqgLlQhSxNZezi4VtvPBqthJpkdUtPLAqh
3jZCCGUTWCTWthqCWbfQjrgP6//QiYIH/e16iBztxhiX47T0I1TLS6hnao3bY3IFtQDefYXGk5q8
jM4dNKyux6P1b/e32SJk32GkphEtl/VpPtQVXK48UAcDKYE6SF5kq+H17wLFJrgWcSizV7CkGIGZ
3w7zgza9X1/M+jE8sSFc/pqi1FYXxxBgAiRDq4ICxex2BlAkTKCm89qnrjLtexloYmVlgKZAl8JE
gQv1LcFH0phEvZ0lyO3TG0t7yM334t8zDlQPT0wIwTWhgEoPE2pUWfnQ6g+8f2WVN0/3eicJ4ysl
y3NLQswcGei/0SLEQ/Q9A0sULwGa7N/AcLOJbsidC5CP4cYfB+Q8982BpO7Xl/ojl9Q/Lsc3QAUE
dmBQ0KvoFoAn4vycTzbeayMw4bi9XNK5xtY+qB8MvJBv1TY/luACOoxfY7ORoedWTsOZXSG+sA5F
SquHXQCycvUZk8E2gMYI6Om0+3dXPTMlOA0I4wHCpdhnO/9qlXf6Ox68qgZEtLvV2JuW3gKBI3k3
rcSyM5OCE+WKYZQgA8BLO3YH7X1Wt9y5KWW9nuWvCHnAmRXBgTDY2syTjYU52ufUfxDFD50nFj/l
yS7UJTFldUWgel2I75caqtA6ULuhiYcBlUYDhYIeXbmk8aL8hnSSr7V6wk/sGOf+mA29TrIWdqL5
Xjf9sH7pZbnK8ifEbYPDI4IsdXJTTNjK1o4rPYTGTahDQkH9ks6WrBuwVVBsAVtOxGclsVEdsGZo
7UYaCWimP8/mPwMNcWwX+YGlMwVglwiyymLNHLDoJUp9VvUThWbc9VOz9r1PDQjxPW41fZzLAnT9
xaOKZrqe3Vv5UyxL59Y+96kZwa14ynrcVFhH3Ozn8s1ibhpKPGot0pyaEDwKzGNRPGZYiV29Kcl3
pwpsBQW4KXNzJommqx+egu0LJN+ABYsYQjszBnAAor9mJjdGW3tN8c/8cMt3P7EgLCZDslJVS1e5
xZWAOlBtSrKw1Q9yYkC4D3hbo4bnAAagxK+J8UKm0UsHyRdZtQH6uUXqEEU/sTUYhXPJshEt+Gq8
V8BPVt2Q4uu6+66krxR9nv+ZWNz7JH3NedRkRg0T9XTXLnQsPkjE+/qWgQm5Zn5pOZLzshaLdbC8
LQJ/EBYS71GgGzDJRlB1jKcNo42vV3hyYcKe3iA+MxCxXV/fqlOfmBPW15pObA1LKdfmN4O2S6w3
i/gT34HU7rqh9W/1d13C5Tn0NuuTGYa68QfFMAV0LgyJy62uBU2sRbBw6RQL15jNnALqUyjIk/pl
qF+TeG9EgOI9pzKuLYkhS8jAGZioi4Ih8KvTri9ekLXmtdcDl0Ulqkarm/Z3RZbwOoygOdFqALx5
NP6m5JULtdLAkU3ArEZoMO+Bxw35qi16nAqJG5BaLC5OXAMaetz21Q76sf8lpp2YETxNa9NUiyOY
0dVHRXlnin/dwdZeEosKNT6xDeQKEvvzo1qlNC3DBSjA5iJgIH6008wnib7T4uGoDndjWQJLopfM
LZ1GwkC10hJBlQBkv6gzLyA4UWwnLUli2e2MUHSnHYstSr6+qrho3G7J6IYBkGSjxOSf/oOYfpya
XCLJSWhCpOhY2sCkvi33ydNLuQdxqfbNwZh2/YXqwTa+0x61H8RTfK64Mn70Na8hSHscEAAu/wq7
3ZLCITPUArzRvq+y3DXT3aAA87W//lXXTgBwGEuCgsqsbQhnOm4xXtvYOAGVttXD3/10P1my+vMK
xAof768RkciIF1PHCgtGutoDhMbX7dvQ+m5YW8f0NPRzy6fU2Ta55HCvXfKnVsXDPRE0bRerTXlM
2sqt/13ZD8uycBBwtlXo0gh7x/V+rucaB6IdFQr6QStttgSSrpi4tjLaemanOoXkFC5/88IpgZzU
gJzHvLmYuYxk1tAigc2wNUpI79gD+NebWgGvV9LaW3PQdb9u6uRWaUPU9iYMTf4Hh/m7aEOIzWgg
N5m9LJpVH4W1Z/b3Tkpuv/yNi0We2BC+HBv6kNUgScXw2T5uNHfgJsAnD3n7MKNE3IR+pQSqHlxf
2NqlQxDZAPNGxo4W+flxz3PFJl0OowZSqZwEDIcudHJXyd/0UpJYrR7upUOICj+q/CK/iFoQcOqB
U8kDp5I/p2UQKS1IGTD6VpumbCB69YifGBMuhrkq83Bk0IxS64fJ8NvhFVx3/2HvIEeAEAIAJebR
zvdOiWIrL/MBH4yVW5YprmV/4GHtmRS07LGMo3j1DPy1Jo4OMspaYGCwoCkxnmP7+8zfI2d+LEr1
qJY2cgVMCRgykOHlDYTrW8V4METlgF0zTWGNVaqDSbdAjamcNqNxP4CXyAGgfAYpXOaqHaSLvM7+
sjl3ocPsa6bsRXHxGRf7EMO0l/YuKP0E+6FSQs+u7QGL0w9D8stgj3H0ef0zXoJEz2xc1OwnywxN
ymGjcYxHXe/A+wIuJPVXakLcLtV3JCl/YNDxe9oprt5p+xoE2Nd/wkV6LvwC4ehDI7iluY1fsIAs
HUAbmgak6O2RtqNvIjufklRy7lc/rAaSfWgQrw08sHyZFNCMyoNaEhTNFXPg790chY2rTkP7FJt9
/chUxSw2ull3jRuaVhTdaJGR7ay66smmyw31kDr2IHt0X9xg2Iwl40IxZwG2ioMfdOyrsSJG6Zmp
uVVme1Mn/5w1LiYohrAwrLGC/uxpkYHFziq9YY72TLc9vZcNtl0Eu8UElM0oqkVL/itkMmo3MWdG
CxryQ8VOZ5GrjDc80V0nDiWfcs2SAY0XYJsgC+Fc7FcFckEImpeApEGLcoj8yjmY1WMkuypW7aCX
BLVqogGNIFwVdm4bDbAY+C6FetTUXypju2ZUMdxtKpIlrR5JZNvINIBvXnAW56EVjCC1EVvZgoa9
C4fX0ZxdNd5peeYV1b1SvdLu2JmHAkxgMjLbtaN4alnIf/tS50nMc9AvTbcWu9XKva4pnknurPhV
myU34mWOCC8xgcHH8wJERCj4na8zNeKomCCA59UAEBiV/jT1L05fB1FUbeq0daFRcauq2Y2t2IdG
C7//e9iB9BdoS5eGu/PnK5zk+knXmh0bywq0CM7bhPF8vSIbJ7W9mKvvcNZjGxmSTG59xeD2Rp0I
SBWoaJ+vGHptJA4jrHjMzJdRVw/KpPmj1qKVR6MbCqKiKXMOak08M/wsDCrzrLXoQrHXQGugTWmJ
FwoJY83qW5yWqrmxazDf7m3ocjB7clFIsp3AdrZOuAEhIWTJRhOzLLJPfpHm4ZMDAr6gwPEqBmvs
+QZwJwmbTkVgGNK9VnSgo8YYqvIVIzZQZZdPeyO8HWWMG2teDUVLggEkQK6R7Z0bnRMeMchxVx4G
/tKbDNSD7mhCZQW1jee5S+6sNPzoM6eV4GPWQoaDyQEoIQJ/ibm6c7Ma4WWe6G0FxjxUAbrSteh0
n4zgstMiSQdgWcFZ9ozsALEJc614JoOGyjw3FdYGV60Ko7S9+ctpui3GFzEk3bhOy/cWmuDXT85l
WWAxh4aUA1OWhX73uTnoEHddtkwnIPV5Hg3DBTWvV6lZoNlsOzQPvaN6fRduIk1WW1vZ0zPLwqdU
KpqyQYHlJnwYwhQ85hzZerTBiIjsrC5V9Is9XS6vhZMP7irsqTLNpuYUiA/tTA5Gkrq4+W9i6KKR
mgdZYWAiId5U9tNM4+M80G2jyiiPVxe7QLuXQY1lXPt8m8s5YRilwWJn5Udr3jYKZpLapyYt/z0B
A3Ic2q8LGEfTLWGlnV2EUMfBSkutO3C7DxCqAbuDBGzZ7pRi3OMxsZW40KrHArqINy3GAi/Ujoza
skpbgc0s2ZvVLjEPWrTl+c5Qg9LexbNfWN9M5aZ0Nnr6quDZ2w4707rvZCWuldgA3jRoxCEgL+O+
QordEWeMlQm/I419UGga5MUyb20eell8dHJzc33Zq1/0rzWxKtJDrzNJGeJ/WYG+V/3GmtgfR8z7
yELe2vbqNhI8DI8iizCF2BNikm7ourmCnAkUj5QE5JvdU6nVx5hkT6PDH6+vay1lwVMQqg+o12H6
XYzrjTqqibFIVWnOBM3l2q2bTdap4F29LQsvrYMweQrLtwSEL4BwXDe+cqmd2V4O8slFnvWDpvJC
h+0y8uYwvdHiVuKuywkQYwGe7I5D0UMAe66wnT0oIcGyYlceKgaBnXaeqU7IAqXKY2tLMXE5Q/0b
UlWO2J00O8PsjRZzUA13qm0SxQYUVgvMfNqR4/fmmG8xDHabWhTGAWZrJkBV42hCYhiZrwoum31f
FZMkEq74Ej6siv8AS0e0F8IQ0NRGMUHcARMeTUc9PILCGzvO5tJ39By5vcVJdjSVMK0lhpezJ+w6
Og5I0aC0Dv1UsSdAk4x2FcoLHo8Cnd8NlPn6DIGgpvZy+wOUya2MQ3zNj89MCh866Upn6EeYtOzR
Z/Wrw1VPHYvAULIHDEdg6KGNXWQ2o5vr6jZ3wOMf6pK2zuWUGK5Xc/kXMsqqAWj5uUMXE5K0tMNh
4iRx+xzFsCxymfnZk/ZoqIUXZrjwjA8noagd8a3RcSBEyl1SPID/f5eZrRtC1iClyTG06TbWFXeE
9t/1Q3fJEbP8SJNYBsETDyUSwSv6pkujycGpK3sb2dyhy97T0EWnK2yi19So90byrjWAvtPhRce0
ZJpyl6uyke+1g4njuAzTolIDWbfzrcIBwIj8jMQnIQqEOA1t3HGzKD3SyORu1y3hnWkD74w3oOAZ
GuCwebeUDFJD39lavGv6PKC5JYk0azeEhdHnBfju4GUi3EejSpTU5BDttWNUBptdkn0mVbUxCtn3
W0tvACBC8RNj5aBEEXaunBIzbVNWexULQz2IE7XYmCoYy/oOHNOYn7C+aZ2m7QpMYt40VqPd2JRr
RwNKjx7TnEhyg6ysG09dDfME6GfinyUInQRxvMV6ns689PJkeod6XeAo/LZVoDffyAbmVtNXDLHh
vkdNb6H4OLdVKTWwViEaEw1IIpObsPrslC+9DSzj3dS3KGeiOXz9tFw2lnBaTk0uyz9ZXpJ2VW9l
MDl5ms+/oSDy9DNjkLBA//uIUVD34RD/Br+HZ/kyWtOVnT0zLezsFNe8cSBz7aXld6YCPZ+7fLof
iEz7feWaOLOzZFonSwyLUK2aDnbANwgKIcXLwOetjM2+Q7udKLFkS9cSt9MdFQ7KQDA3kQzY0bx9
n0HoPtfPQ/KkKn4VAjkkG0zDXAN+vnAZoUaBRAPD9KD8FW/BOS1SqyRI3VBZg3pWwceRbxuGRlqA
yEAPvNUZCSLHcjZT0fI3teb6g2I6Ezm0VgG09wBh8w3NCAZzOtTfoo0xT9OjPlWAukIyi+QPCLJs
CwS1Ye2SMBs/Mm2sgIGdIhLEc4RoH9lRdmyY0w6+zmMDxBa0r+JgNBV+yFV0SJLldJJSh0Rq0ana
p9OqzU5vhgy6wIWjJD4Ez0vLa8bQvjMVlpquptn1A4kM9YXpWv5uqtCr9xTNnvF4bNRI9YxEC3Wo
bbfpvisGgufQ5GS+ZsUcv8Hu7norBJVhrirRh8aT2kcxnT8TRgBNRgtwCLq0VX+g14mQZqgJrfy2
iKBrZsZMP0RDNRZuWy8d5qIZzHjbFEqxrxFeZtfQcsMHik7dOUwHALjNO33G7PiIBk06lgwRWJ36
w5AtOmAsSu3PSsMwytRZzlcW1doeciPJFsWnCZTQYUwPqqOBm6OdoJbBKmyyGzXplPrM6sB0nrU0
9DrVKH6zeupu6exUjadladhBqb2LO+AEUvOrcML2Q0vayfayqOG/gJQsn6ukmkPXZJPtt7bifOUm
tvfJqqzojmsjxkejKa+ICw1AAI9mFvQcA62403B1Dph978tQH724bvdF26WHeRjKPeqn+l5tR/uD
jTU4WfQyLqoNb+BhCh9JeTDNiRS3pVnZga70SeTzvCuPpOrDW1WvFb6bSs2K/ExXlduig++6U6VX
7zqfQhCNOcDvenyaGfMHy3Sqx3pM4yPlEzEgxz2z2S1HxtDZ76vGDMYsjjZpPDR3ijlrzwYfk9ll
rJ8LVyeVrj3UZl/WQTdoXYQeJCc346A3AcHb6mfvTKDQobQ00YvVaSF5ua7la5jqgJAFHnFwIpFa
gPMW3lPUuJXVhZlpG7NbffieJXfQHyrTHam++OxP5IbaMlqINdN4LKN0aDu4RjXxxqr61mFNhgSo
Tcybpu/vzOgz0yHYk9VbHeamod9U+nBkmO1tADRpDdkUzUoIBLEOpg0A/QRDkNieKhV1LmKkyF6n
aK7ubc2bDlqrOlLWOCk312+wlehOgJakSLF09ZKQSlNys9FaBZXLzqX0roZQZ9LspvAlJInko64t
CzUzFZ2ZpTkrFrPqaUDYZFHthY2BKikzqoOmjl3uAusEqXNEkc6fIy0r3bmjg4zFceW6PEtEhGss
VwByVSgSETaync1MX8EGtxjJjcjD9S1dWaexIM9Q4cdgNnStzy9MMk4OtycwWKV9GYTgYfJ1pXpW
xiFIrSKwMds2jrIhR+PyFjuzKeQhVpTSuE9hM4fATskJEvbn66tayZNBWYaMHM8CtNVFxFhYO4nR
TA1aP1DpNEqg1UcOGn4JP9rq3v21Ij4Nyzjteuiclt7cObhUlbckc+6SknqKlW+syNj2UHD/54Vh
YBy4RRw2SEiLn6uFFEoyD3BLA3wOYHFHohHu80STvP5W/A98UlABWQiiMbsmeEWLDoRdxzXSNa0N
uLkD4RgyqhcMq11fztorE0NSeDbhiCFxE6PHRMea1FFSeyUO0TsbM9BD02kuIcvb5wqEN2iEXxGn
2TS7dDBC6k5IQn6EfdczN48iKGVHmnWMm97ZxRGNgzCso2OcDEqgGXmPWmVDoQactUP1MObUZq7O
ewylXF/GWo3gxN3EwlPV1hqdM7AFAM5H8wc7/NLHfdIEc/4QF8+0/33d3MrXOfVua8kST5LctE10
jHjBXBze2uMOgOWZvxmy4dPVU3ri3eTcSmKixE0W7+YWymlDiipPFsvmkNeeQfAz1FYWWkwEoOVX
nKzF6ZPSVDteezVFeTWeAUYB8cz8Iyalq8U/hsLTIRBlaJLEfSVAnJkVHDxrykLnKcx25gCtJcCY
p23eSYys7aBKDADQVBUEX+ITr81JM/UqXrc9GnsRie+zSDYjJDMhhFKt4rgrI5goigxnI4wf9TaR
wG9X9gqBRkMXHWRNS8vu/BNxpgLz0gCtbqv1U9koH1GYb4qwljy+1w7RqRnBq7sk52DDh5kFsZrf
V22BDOIWrFC5E5D+W0EloXQlmcCysCSQpC6MPIILFAztlsJEGa+dYr+q2vsUaq3taBz0NgR73rS5
fmhXzYEJ3ga/6AJHEMylM2W00/AyDdGe0uY8MBn19RqkSyS+rWUzx2tXE0A7/7Mm+AXrx1FJJ1jj
yv08NK6ufzbZbWtuYrS0wYl/fW1rn04DpzqmWcCvdcEoZWSJPsfDDGv0t2EFjrUdh688fXGG0Gfd
5who/XWDa5tpoiWFYjhmqlHTP3dJg4xoNEYZAzvMGJhVCJ6E3BjdLku9KYY0ZkdlAgZrhwBYHUhw
o4mKTF/4fEU8Vk5l1WhaV5GrjfQ+Al24jnfff1gZHj4LRx9SFyqyG9nTZCU4ayXISYJ+PjYQbXXG
IOZ49siQZWubeFLZFpMkEqL0O+dIMi3+XqmqWyWvE8XESLibZA2uyxtreRsBToTnEdxEVH/OmlGZ
M6uAvhVqsIpfhg9Z4w/OP2ct51YEr7DN0YjHvGy9KNuZ01frPKSlD4Se5BPJFiMEKru2yknTcrS0
9L7dq03yS+lL9q3M0t9aT+LguqvLrAnXcJG3tpOF2Low+6LgwUxeaHNAs/m6lct7BFvnoMeLCKxj
bFZwb9NqbCeeUuivRTEJjJpGvjElMujH6lpOrCz//+SyTxaV3ho6rF6CMkXR2Vu99AqUicwik6zn
Mv4t60FOicsXWBMRtl/lRUK0HpaohVxZ9xQImxUfEFiLnHslTiQXvcza8v9P1jUbXWzZBjxi5O2R
hEg7WQ1xmrrX2g3azxNSVwpuCceRgSDWN/TvMoX6Y5cthNYRlsmn57rQ3KRzwG67zcE1dN0/LiM8
0TUVYHMQ0gNxYS2x5GSFhtV3bZngaJV26NLWCqoqcScdUo2QUlHnxi9sdKFIvrtudm1jkTjhpQMC
noWY5NwsS4wI9LJwfjBuO8gH+HOk7aPiZ4zpXJ5akkWuJKPLKv+aW07JySqrstV7tYc5K1aDzLyz
QNJRqbuQPJjDa5JsoEZYZv/Bd05tCievr9HuzXPYjADSsYw9Ri8ADLqDzqVqPdp8e31D/3SIzivI
yxIx0LygkMBGIphDn5/iuVe1EO54hUQxgX6Dss8wspuSGw0AGsdwR9sH0FQSNC+Jouxzw+LZH1hI
lRqG+7C8UfmP1P6o6lemgDkin30bXDoFUfYTaGE7WqNax/3K7Lag3942MQgLnW4TQnxaLcmGKobk
wy+LvrYpgne3rIkAcoZ3z1Cs08Onkr6no8TG5W2L9aNir2KcCEgsEbvJOachn2BDiVvuTk6puBiY
7kECk3fB1JV3QMrKeB4u6eWWTT8xKgSmvrBmdYxqKABZ1Ws6Dlsr7vy6HNwkqYAqNr0ez8aUfa/V
5IjKMsnmW0N7RR3dJVbvl+bkG2S+4WH5n9zw5IcJgUvFPPLYQ7HDIyjMgPVO73Z9j5bXLwNYvHII
ovrWKg59t7/u/qsfGlVSNDGQxF00+KAvPsaptuzHWALJ0+50O9o1pYx7eD2QQJMHMQu8aJC6OA8k
gB0XwBzhUPd88kJMDMxmH7SW5Zmt4wIC9WLElY9e3OM0x5KtXbvJ0S/5n2khhhkDGDOdJYZ1tD8k
jO2JKbsM1nfxrwkhhpSDjiZiho/ntONm5AZCSIbKuiw/XQ8ZJ0sRQsZAS2hFoY/lMbyS/GzXbLuv
ZIeu0g3flTuMeTzoz7brDC4GvHb/LDL55+j8XaQQE2pQCA15iEUm2eijdxnktAmGSdYYXb1YT9Yo
nFALSFSrWS5WGxC0eWNXTw6unuwm7Xyu7rpM8siWfTrx3LUO4dWypbnmN8MtpTd0/Lx+xiQOSIVB
LfCKDk69pMdK9TKSe2kSufr3UZYERMlEJVSkOCKNgWR1XpZQ3rf8mTn/JefA6CMEcRyCsU/hw9Oi
r6y8QYxogfoeUFUhWvps1i8U8t2c5sd+bH5e37HlL15cPycWBR9gBVWZo8Minfa08iblAVPoZvUZ
tpIH0urXPzEkfP3BwZu5mmAotu+7BrrZnZuMjeSmX13NohqC2XoUkMWLLhtmJTUIQwAacL0V+Qgi
U3SeYvVdnRhwrKrke63lwMBxL2Bu4LOAWjmPtUaHEnhVADMS27vG+GZrPnU2UlDW8g0uvhHwmUh9
gVjXLibNqrCIbIqti2juc8h2pTn4Aijas9GuBHW2IuurrW7jX4PisFncVnVSDDDIqq2t33EetNVv
1X7BaOJ/8L4TQ8KrOVJsBs2gZWUgOKctSALcLPupa54zSyab/0zciJsIsnx0CxeeVzxNzj9VAcAB
1OpapHylG3vqgR6oBzjC5CY7YMxcyLLeDpu79PD9IfQdr3t/bo6dnx/NLduUUDBOPdQ5JUfiUkER
cf7kN4lzpbU6cE5o03jz/bsSRAeya4/VY/6N3NbH+S79Bv7N4BEUuOYDO0b+FCE5l2SGKyg2/AQw
SlHQsaP0c8HVwusSU9ddg9qVZxwINJtjH/SpAOcGqLk/AL62jSUzyitYoHObQhFjysOeUxs2f0az
p92M39SH6UF9Z/531IN8AIRc7scH44hd35kSj/sDzb/wg5MFC+nR4JDUccoeCz5UO2NbBeHkZVsF
xFbDg7nFM/Ymv7M3tmyfF/e6ZlZIjSI8b8M6g1llN/ssMN3qAGEnx2t+3bAX4952FZ/eWlAkBf5K
EqQuubwWNztZshCl2okN6kSw3+Re28zum3U/bn4+Ubdb1EgP6oN673hka/iTm3177jbI0GWM36uP
gdOfIKRTfdnygYb4CfotGOZivw2eQA28Ubw/R6/cFO/11jqQwPGvB5jVPA4iNXjDQ9EKrT7hc489
ZrejHvtuuSlcqwlit3P7d7JpfWuTePUxnQA+A8NXsQnlOsJr+cKpdfGrN6A1tWxYD3XDNfpARzfr
+gLXLGD+GN9XtRzgE4T11UqewJ3Hxsvz1JvRvkhl0gSrWwj6CTzYsX0AfwvuAy3KIU1UmABaUPPZ
DkG6/QnPOf4q32r3d7SPXiY33nde/mbLnu5rF+ypbcFvjEbD8H8I2w64/SPoEZZ+jNKBIgM9/D+L
hIcAdgG2ZXFgk/acZ2yGIfDMzWAqbTzzvviIXMjlPYKIgnuJ13vVdxRIMKK2lUaltewINHf/My84
ysCSpKDjsseTa/4a37NboIVJDRZhV3WBtfogeGgU95/XnWf1rYjJbKwYM/k2BgHPL8W07dOQDQTb
q71ZuWtnv6l102cvmf6Wmn6cHXoZaffqnXdqUkg4rYQMAGDAJPQXs8d+p7nWfemXx3qf7TBfTqEC
fGdmuIBSN3ke3/6ol8evhgysuRKP0QdbxK9Ro13gzOcrD3mDtgoDJm+kr8A0OsV9bWxRU7RtBAh2
b8sy05UPjMo2BdIYc/RQjhDs6fpkl1Rj3FNZ0W8B4QOOJ0x7PITydHP9q66EBDT6lpkXFNoWhPr5
0vKkTnpDbbiHiaqNXU8fs6FKsqnV1ZyYED5imfRItU2Y0Brmtv9H2nftSM4jzT6RAIly1K1Mua6q
9m5uhHEt772e/g8OcHaqWISEb87u3g22s5JKksnMyIhiBsHCfb+mvSjY+yCLwGAWSgoy6Ku4JTOq
LlajEkZm8EsWQeJ1cCdB9/dzeb1EuwCGUBgDvTbq2fyrLlAyFcKcbQ1dlMOI9BC8iL22VX07kOxc
2dP0VIbPyzZF34iqFNsO42aWwYdfoELbMOkxt9DQbJP75T4112SSReVWuPXXBpdmzXpo5Ck0A52k
rJ1MBslT7RQ5hl7VTd26M8aUZjdsN2GwMvYpCg6gn5goFRsXv7mSrLyMQAxQO+p09v3f0fhcrPGF
C0MD3AUKvpkOmh3u1pPHYsqnvq+dtnypLAUAh59mGuOGfVv+TGJX/trhjuUwj/Qsa2GnAImPeta6
s7JG/iCAUUI3Qcc8NMQEGMKQ/YaLwr9kRunoyyz6suJxjv1y5yfFWz2rbMhKC3ZTMM/bWi7zY6GE
+9pSP61hSt18DtY0OP6AQrgkFT8Fup9M8hc3PbesipajMQu4mtOnYwDSGcts3oYiDB7MdCx/Tlo+
goNqKM0MIj564vZNTs9hEhq4NCU0xHGg5Tv88WKbJ+aY2hXykuNIm8G0a8sICuAX54fAAqNUJJXj
Nira6ggF7PaViWfVdjqUQDnLgR495KOm/wpoYr23E2a65HEy3yJrUEo31KLuEeBwBQFc2yMZYyds
SXxfdKxk5ZcThG1BCrcpkqn4GjDZGEBukcheAAK8ByWv8HKulI4cSNfRNS1JAaKM4dYoYynCTAmG
S64/5SC1oDytpxqIMtBWFa9YYg8A781szbuGgsMWWHjkUj8C/Uuu2mc6AVdO4ndcGG4GTbUwwyBE
/Q10DtD9G3Yl6KlS0q9MSgtC2mLtNIyDs3jju60pU6msdHxjgHXuhgEyNsV4GM335Y0juF6vrLAN
fBHU0UzzTpdhxWrK4awBqh/aIU1U8IsY0byX8yZ5SmRrG5h+5pTjsIIsFTiJQLawcACX3mZzRNaK
QKbYt5BdP6bQ0JGl/OgHwT9cg/jU4KRibIcWf9NCLgyi6hjaccLOvC/l3p0sqJnpWrhSKBDdUBj1
QMcMOisUE2fcxpwrZegxQ4HzzpoMDyRK6E5NmAaszL56Bp3kZIPonwCuBgIFgza5R7o8eFn+pIIz
F8UnpEq4iYG3/hP8F5+06qe4akt2TiFf6ruvukhsDeB4/+v/zw53bdVFnpWqWSO3wBiNZVRHWfff
4pQeBujMOMu2BIUuOIM7HxB2g+Xf12Ea+iD6jFmY1gXKhepzDBql2Nr04BwJ1kBYovW7tMX5pfkh
3qITbEnWwaq3etie5OCYrko+CO2gv4SEnpF78D7FPU74OUCsRCGhjxNB6qxLjfIF3WyoDxp6/rq8
hoJUBpLmaC7iHMVBzWPZ8jGJ5oxdGhZUTwZ1eMqGtUKZYDtfmWAuX4Re32qVNVk4VwdQUcWqsrGU
CbOvzT8cjYwdA/+zkJnxCWcQUaWY2HbW6h81ZihH/zmWfi+vloB5CX/4wggXBpj90TF1g+WqzD99
F5AmQOkyl/eK8qqmWx0KhxhhGtpzByqS/w7NY8bx5pFBlQHqIy7e51BK8ySFh7PR2Ka2G5oMip7n
BMXQ0G0g8bLsrOgWUJBXg+eEIWJM7j7M+kpqp5qFfDns/VjbKtBwBqbirgj6I1jIHXnW9ro6vC2b
FUUkwdy/wSD4Co7L63ApfQi2Gw28jMdm25LirOr/8ADC/fbXBJcYpn2cgYofJnQ5euzl7AnjQZiD
md1lT0SBj68F1l4UrzTA4a89YbyDs9nlOAtry52LeUPKeW+tD7gLOgy4JfFUxDgoQAL8ilUmKrJE
K2qodykQGkwtfDC79vUBU3NJrW/6UDc2tK/GZ9qV/blMU+jRkwriwbWEH2lHMkbCbFMOG4LRtLYy
7XasC1fWa2lyakDoH3QpVU8SCqAAWJNyWzYYJLB9WR6Pfm/OBy32s/dxJjHmvC2/egeRIyZAQiUD
CZLRRsehqedHSxvKlya25kMPrJvbt+VMbdRNTKh8zS3+r2pZxrGD50Km2wGKGz9VPQ16D4NfxU7K
FcsNxtB/oAOpcFcSc9gAuAlCq1Lrt2o1QhmdNBTt3TB8qHs12shK5e+l3N8nhUT2pqR7Sjmrm7w0
p808lKBtxqF0bxF53mq6pB31Cq8tgMi7AlJkeSI/qqMBYo1s1NTdNDfz21QbSmYPZoyJQ3CbYIpg
DFvfnuI89age9i9jOipb8IYmn1IQKRjliwxgjiQfwKflwBJmFGz4gRX9oaLAP0CJJTV5auJhyPTK
jxG4J8/dULd7gP+1N0Db/Niu8250S2mkZ4V2cW6PAPWuJFCiuwrkV6jDILUA3TZ3GIIHP5ZzCb+i
hexsMfWONjyr1JualXxQdM9f2uFOBCwguMIzVF8omBTMeVNggnNGHX547nu6srRrPnFHQw6UYd8m
yF9kzL111miHGNEFeXCzkhQK7WB6ARNGAD/f4JC7wGpV0sAntQWGPHdr/VRq1DaVlfaB6DS9jBTu
G6XoqZWDjm+E/OuIIZmnJO+2y9Eouico2MAY3xs4VHh8+oBnXKOhAguEn4KBphDlnjLAe6HcgKD6
B6N18mO6L4219q0oLEAygkoZQk+GHNf18WpZg9SrbAlz5Ugip5AgJRCgG5Du0Jr7h7C4tMWVzDCD
OmZmj2UszaqzO/BqbiRDfmnTqn5qLEn9l511ka1zER9k1dSkJopnuuX/MPD6tQNAv5o6pfZQmE/L
308cin+fBlzIT+BIrRr0MpHaJm4Gtm8j8Ury4odri3jbOoTEAKig/h/pKp+i1TmttHQG6ep8L4dO
8JSDiwETdmfLm8+RE6EVYW0p8nd3cDGPdS72a9ITN7uB+wH8bggqiQQKfkAGLW/Go9+vSTHdtiI4
E9ynMyU5k8YYwK1xo2z05/AlxF3nageMxt9VsY1HkHlwgk9w9NmWu1Y1vNkSf4xjcAcYCkb1w2Uc
WVbGKiYkwQgcf6mzZM+Djel2K3/Vy5UNsWaJW0loGY5hwyh6O/nQQKDJQBMSuVQPscvP5fAUW8L4
BCOHo8A/Xm/zFoLjamuM4FZFL91sz3Xl9PRFrnc9JhyWTd0kbFg+DR0kYuIkwwOM/fvFS8VI6BSp
GYtPgO6ScvCqDmcKeVu2clsz5MywDXlhJgqluCA1zEg7/1R8By/a+KSBlO04uPoDXhBgL1y2eLPD
/xhEGQ4VSh0kENxJWYAdDe/nCeIh5vdY/RrB0FT5942xUjoWfSm8xi0wI6LViOGoa7+6phuCGnMU
wIMcu2Avk3M63JHisTNWxmdvi+PMoQtLXPTJmV50YctiQim3c23dxS2Uj9VcBadT2bkKGl9pUW0J
DrSxaX6V+sc/LCg8lPEyYtMp3IJ2NZ1nFHOwoID9WpLmBpXXgjw6+Fq2IwzICzvctUMl5N1aLGNF
KVC2d1q8kda4bv9wDFyVjf+s5V9fuP2VKRPGvDBW5siPxqOyD3ubPDa/IS/T7ozn1nSlVz+wZydy
IafiLbt3kzlcm74Z7hmNEjwoWMaxf8c0uV2Nu3hEZ0P9miC9SKazrK6kQ8KdgOYaeN4sAyOqXIia
KNoOio8FzSDjqE2OoXyFkxsgfVj2TLgVoCOHtgATV+YJ7LIp6kgMwjMnmXfQXy2jF2nwmvJeXxPq
EjqEPsofcgOwKHAOpV3QFEFMsBNSaW/UX9Tqf1opaOrqamV3r1ni9lyd+tHk17A0kEeLgtLpXW1M
J0dnb3nphDcoXsv/c4m7QSE9g6KEr8Clip7mvrBVAz2NPH4Fk9tTnXTHSEbjN3wh5VsehQ9oCtpS
NHsD/dSAFpxAbzkbkWNW8V7rw/3yj1tbBC5X6lLMXmoVfptSAdrrldpJDqGl8bRshW3rmy1pgAMP
HPhgBuOfd0FlDUTpIclNx29p99X3zgzKleowlc7wa9nUnwLfki3us4YZ7kGIeUBzwss/oBtyH/ab
xqFu0LpIx1zwv4CntPjRrWwQUSamMd5iCICjFWhyH1mbYmWgCdsg432h3DftGuW+8EtdGOC+VKJK
5ZRUMFABdokRlal100rd9GuM58Ij+sIO+/eLy9wkRZ8ZHezo0bcom21deVSSH8sfSXiaXNhgvl7Y
kDQJHDzMxtRldpx8jGXgJEroxN0TXVNnFa6byYpjFJw0N6+qIeghfDLBVl3aIUyh5yM745rapjDC
L6xwF1tYNwPU7XDyh9iyRuyhjgLR+U4GA8JGoy/Lyye8Zi6McTecHKSDqnQwFsknn3pm49UDitAv
YQBQ1K6KPpfNrawgz5Ka4wlA9OlPcvDRFdsRsjvqSyC7y1bE9zbS4j+ibbhIOa+0clLnUGX3dnZn
bvoPdEltGW9vcCU95HYDOKTx3LnfJwCQli0LI/6vYZ68RCmLpMsLGG4kup2VxK2M9uS35n7ZjPCE
uDDD3Wx6BKlDP4aZsKvsKMxt8r5s4LaKxtKPCwvc0VepapZoHSzM5EvrZLuqd4P1pmlPpHoPIc8u
KQdarN1uwr18YZQ7+Mawlw0tgVEULp9qSE8hG3eTCI1Hk7qq+auLMGqfP2EGx0uszzEKMYH6Xsj5
Sz9C/TkGMaY2vC4vhDBgL34Sd1RKHbr2EJJIHVDrQAfluSw3dfpUrzHQiD6oDmZYNtiEOhHPVZyV
LQYkoJXhtMSNUC3M5nklMoUvqwsTN1tPjwJaQNnFQVfEG21ovvqb6HXedpvkF1hPMOS/vHKrBrkg
NdCoDuQcBuNj95Xv/UMP3n0bk2nzl4xqlC1tlg2KPtWlg1zIYmLXqLOIYg3791F2R/NRMT/0tULN
mhUuRv0Y4aBW8GpKf4+AZAQJOgLfWutr2RnRQQKBUYzjQEQT5MTcCWYMRRNDqhjJOLSg8ODQtc0c
r2nZsT/C5zcXRvjTipJSDsH0hzwABd0seLYq14oxHms38V1TxG4JfO+yW6K77dIiFxMyCawhJbBo
VBstcDqCPU7sKT8Ov5J8TRd0ZQ15Rh9qdT24smEMM1NJ5479q/q57M4t5h7HpA4OeVCesIY0Tx3Z
tpJWTx04DvW6eTGNqtmNE9mY1fxhFUpiJwMdtmNTT24U9ORAjfRjKCooisWgHPipQxtDz4aNOs5r
M0mik9QA+Y+Mn4ZjnG+VW6TTQrlACYr2QPppEQZsfLDpf48NG2Pmy4sgWuZLW9y+q4NClrIGtspq
sAH1wLzvT21t6Fa07S6NcNsOKVFApw5G8gnazoHiFml/zjAhOf+TjjCQdyh0oR4Emmbm70VGibSP
hk0w4upTXH1M7DD/vrxgwo9zYYD5emFAjkH5bWYwECiFPYBVQO0i2+/fCs1T8jU2YNHNgslckwJd
o6D0xHnTUW2So1Fjqq/fyuFnNWyWnRF9/cu/zzlThZ1mBr6KFynKt4HauKH50o5rbJCiJbu0wv79
YslytFf8LGZexPte3/qypyk9qMLxwn3+B39Y247J8YGimzt4U2AVKS1wE4OA3amajQqxC2KunBvC
j/LXyJ/s69Id3e9JI8OIX+U2NbfAja8ctKL9AgCprhKEMoPLcAtWyyBgjXFNqdVuBgo+B+/n0+oE
hdiP/1mh3FRqDpYsZSDwgwSbTPka/TWcxe0UFw5Y8JRa4EECwcINlV3X6ThfJlgwoBWYa3vUFowO
UivbRHapvy/rd+zQpN2C7s4esF/xylyOB/FC/u8H3AzeSlJcg5+UlVNDp6a2D1R98zGu0dMLt9Ff
P3nBpECOlEJp4KeigIUed0P6jBHsZVeEmwhdcQAkwY2LId/rmPAntSF9jAJNTt70+lmPgFbcF40X
r9UuRbc8SOf+Z4g/E0gxBXGIchiqiGQ4DcPrJO209qPOdtqa+OLt2AWLkAtj3NGgFVZXg0YYaR/m
Wzbms2WDQyW2wbn0cLTf32fH9o6eZ9g7da3PI4z+C8vcQ30ogG6YTFiOwVs8Q8yljFY64bcDbpxz
3DaOsyG2ghEm1Psuc5snyZHOklNtg5PpASS5Lx3PHr3geXDzV+0YuGvvWeFL+mJ1+fDPaW2Es4SY
od+U5+BcvClu2drx82/pW/OgPB4wUG/XpzVKo5UA4ndDQUYQjVJYJQAONwlEKI+0O1atqyXfUmMF
QiEyRtGipyjqgDGe1+KZA0tLO3YYj0mxiQhxOlPfd3O9axTLiZTRbutypYctPNYYFQLIfQFKxzDD
9VZUWz+K/BSpaRE5virbQGeqUIRopXu/2uvA/vi/kStjeu+ckKOZuO2qSg87mvnc//IXsOC+uIIk
WvdK1OMXBMWZjGDdhSDjpkxPYXCqEV/xk48H7/L5IywqsLoZa4BhOIQvbEI9vW1BpoRHjY8yk4ZO
80NUPkj1XWhgkNDIQN6d2HWwchXeAhOxiYCRYTMwQIhCeuHa1ZTSPMsNmLXAR/OrTOYGrRRruOtG
MJLnDUYkqTmn28osR8eMYxUPEjLgkUpnGb8MOrx9N/yLwDtrBkJ7BRNNIJm+/k1dPBdJTQIofgAk
ob6n4OuNwG6/vOCiu+vSCLk2QvJ5ajM/zBwN41/hwaD3SJcgprhsRXQMXlrhYjmdZrOXZLiCd4Zt
ViAe9nfLFtb84GLVl5VMzhVY0JPHIUPVEDaA+wjXAAqiC9LSMJelE7Yx+SmHhMpFVdZx5khB/Rab
1kOtSGfVGO+o0W0b0q64JbrzAVpFhR+4d/VGEKRC2TW3Zgm5jVzYeftR0a8SMIjltRN+nb9G+FRz
RAtRGywfB3jTObUG1v+1VPN2BJrtLzbJBupkNH35x2YRDH6Q+/AjjOwqs7Mv6T66G+/KTX6Hx010
NL0BV8XsGefwsDpfyjYKf45hRAEwd7A7gkaVuyEVFEoomKYgUhc6vWXjgjomJ8Dfkn3ixltgFJaX
Uxgif/ctX6jTE7AeBG2UofwDbGbwswO9Q2L9ysuHaq3bIAyPv6b4gp2iTXSIIniGiSU3iudjNIYu
GYeV3qUwQP4GPX/DJ1kU67MPj3owg43K+Djj+lteNKEnUGQBaRZjQ+cHLAzF1/sgg4mm/KlKGhiP
vSH4XLYhAlCBShd01+hdg4iKZ5jJjLTu5aoC7NuZN9ZRc4JD8Lvehe/BY/kDhUf1CbKY5BdB0w49
e1CO5vvkffk3CPy8+gks07i4UzujCfRKKjNHbiZfA3GwLD8AhBqbrpZDMNJbtiYqsGJOEGAmvE4w
2Mb3t2U19dVeg8caRCBiCZeXfvQB3upMAHScck5s2jFx2Qe1bjdxK69sBUHedGWeu13knsSJkdT4
qtpGQmtqRLEJehyVo8r3srSSCYtyhytr3C3TNFmRJBGsqepTi3LDDAr1Bgpl4Vun4mJHAe7ot/9w
tV0Z5S4efbI0DeIv4Egs78tgQJK/9rwUPV+uTLCYuoiZQKVFJqXwS5IefX3TUE8NQRMqn3T/I2Gy
L5Jd/1IzCTIdUHJ6Bzu+008eqjoOxtp1DLoZP+Xgc6peaL8mwCxec0MnOFVZjPF8n2qUZFU04rd1
5VuWfDX9d5BpDSXdZvWLNrsIPpcWo7sS1oJdRDFGgk4Ia67fEBaokV6kIcWiTwf5t/YJMHm/q1zd
SV6gyX6n7CtvkO1VXwUHO57xMt6SoFrGcch9hzCW2lwi2LvjZvLId/8b8RhbArRZgt/52dhk9xYi
ex8/rl2fQnd1FWBdE1hdnb895UnzK8XAuIo/gi7yzYAIYLtZXlKhb3jaYNoCJU2waVzHWCrJ6qia
HXYqUbfm+BPjZ1PQOGO+HePtsilBqsa0Nv9nitsxVYjqvlHAVKi4qeTK3c7Kt5O54pDgzrqywn2s
cqyYQgus0GQ7kvuGrmngCT/KhRvMzYtdOcR6QcoIBmLiGMFr1G/CNQJ4EVCPKYGjHcJwvzpP6RWG
tVRHfZo6ZiR7/YTTWvGy5AeEFSLlqA7QZNxAZNgGGGDl4Bbt6yvL3D0lqWmJkRlYDqvHDm3xDFCW
HygOzuhTlG6NJt1aeUtoEmzwwI8CtYPiKgvRiwVVrNhP1R6NElRp0ualCE5KJ6FwZ7dTZ8eQi8Y4
Ta6tHCWCr8go6P9nlPdTpvGUlDCazw+F8SArX8b4czneBZfglQku/az9YMaADUwE1AElcW3axj6A
9BumtZcN/cFNconupSW+Wdf0rT4oMiyp5fCid9Uh9pm2d2w3oO1NWtVt1a86/TCUZ7wmKuOYjSFE
m4G7obacxDamcPZRb0DBrHYD45X4spORnxExbYAo7V7PH8ZBv4+ltdFxwYFw9bO5h64c9aGiN/jZ
PeoZpNgMypsFvGTuLS+P8DuA4AKYQlBhA1V4HV+BFvoltGlQtjdmDRP1VvYNzFRGbWeaGuIZouNk
b3MDgtkyVMX++yMLo4CgoEXyCVkKHH7X1oe0ysBsGQGxlT4X8h2Gnpa9uw1k/H0TlxNMgNSG9y7r
y6j2Y/z9Bo1aCChBEyvZWPLHshUBuhBm2AQlyORMdiRdu8EAH3qhJymUGp9A/TckGxm8aYFrgLi4
8e91zBX1tmkdQZ/3omt26zjE1svNvHY0itzFiKOBtENDRs8jUduwVOKJwN2q+F0kxrGdpO3UkTWk
9O21CO1Z/AcqTeApATvEtbttmitV2lYowoGa6EXe9q78lh38o3nSMbdlm6fsF5jU79KDuXIu/VFQ
vd7LsAxNTBmKgpDK4DHSsyx3UinjAB4MYw5tCc/rLwVwwztIufWJLactsPxtNfdOVKjNYwH+fbxZ
MqVWXQUkww8Q8UOOHaQNRntKqzFcFVq1HkYJeyDkjS7LbSg1gpairZLwxTe75mWYC3w7VU7ojvjx
2n3MAuPGH2C9IQ+NeiYkFq5Xsuqy1NDiGp12LUBtpjQ7L7VSxTElSu2KZMepTpGip7G/Q561Bme8
ZadA4gZeCryF0Iq6HYNQfIx1ajU2f7wn3/zvql0eJdSoLUfb+27x0aNEvYOaWG4fsnvtDDXOlXTk
9oy7sv/n8ru43CQFstuyBftF+hUYd3607f13PVtJrYS74q+Xf/KJCyt6Uvax3sMKbZ4S6DSCsQu0
0stHgGhLQHPJAPhL0yAgy33IrjHjplR7NgRUPpBOP4WWujX8GVd0YVPJX9kIt3kcsMyMcBZMBaBf
4OETTaVKgdLBJYw/OVZNbBJ+X3ZIaAH1ZmRZoMe84bXN/IIQErIUwDQ2lgbllHqF9FG4ZBcWuFQR
FIQ0LRNYGIvH3r+bh2c5vrMSiGyu6a/d3nFYLQsMsCBKRS2FZ0vtGLlkQgaE+XzGOIBc7fzQA+24
Tp1wFWnO3gT8lr4wxjOlVshs6pyNg9WVm5HTMG2zyqOJB2ZWQ9uMqls091kEpbQdhSDj8kcjK57y
w3C+lDF9Ghivzs2jPNrSq+VM3rD9lZ509wSd7tA1t+/Kzg72JZi/7RTqu3buQK3ay4DMXfk5oo13
uRTk+nSDBBUQX2zd5eoI5nFi7YJw5QQRHaCXJrgXWhlavq+w6b8udbtxTwB5nN2hRWdxI1GnKXbL
CyzoP7FQwh2PehWCiS8djXmSaDlQpE5Qbpr2QZ4/SLyjzT24Us32N1X3qfatBBfhlCdOIX9v9P9c
dMSmR4EddLVgTr7B2PiVEcSdCn8zCwSWaO33ZOW0FG18oPMJyheM35F/z8tzWSbEYBBZtbGV7CRH
a4R/gvobnMAqymjjsYEELl2qK0mu/AQDM2D38427bHpSrJ2UnILWKwxI5CR21QDohv+ttA9F2+PC
ML83E7MP2r6HYQyrWdJWUX/E7VmZXpvyoPx3DP+Vk/xWjCccRSVzsgyKTTN9L2dy+AetF9zglx7x
W6zKU2Niw1yhqtrGfJ/md3iJ+MYPud0B6Lxy7Yg29KU1brd1gO01icx8AvbK/Na0h3j4XN5holsB
BHGgjlFNCJPxL4Ky1Ou6ajtc1r4GyEod/Y56ImFCeZ68cAxmrzYa4izbFIUFK9OhwQrRWtBEXZ9T
oxSqkcWAeFnyDFGejDqS/Foo9mRBSvll2ZZgCcHNCkIZqgBiqFhc7GtdrxSSAVuthcIv0YyXsjXm
TWpGazywgqORCVmiw4iHHbhCOEuB7OPhS3FURXlkK1N0DooHDDOdJaU8lOo5lNUN1ZEe/1f/GBkU
xdMV6Tlq65zVubSMRJbQM44LaGqRx87clqTylo380YW5vmRx+EJoGEgzPEZRBbr+YpiNCcKMzSmg
cj552gn9nb0KytBpk7rUnTFqFLqjYxc5qKncfOt+PzjUWzmKBa++6x/BTtKLvDIyEasamzeZtigu
YzT7h3Xnu80p2hd764T8/Vfy+0js5L506dPyAtwe0temuYhVZhrWSc0A/6ArH1HoUoeVm07w1Lo2
waVnalXTnrL5XmRoCTLmb9/ijfH5Uz/Qe1DX2cZje4y+ZY/FS3uef0BPKtAcxfNXstDb0+D6R7B/
v1hicw5CeIcfgVp6FT/E8kZRd1l2BCnTStwKbvZrU+yQuDAVpBDzMQhMmXb6CaFvA6xLP7LXY/8m
fdGd9tQmnrkCoBF+RYwcA2OK6jL07a5NJvmYT3Rih7eChkxnOWX4czlOBMUveHVhgv+KUQQ2lRkm
itRV7jHzkm1bVwLB7kts2j9lO/wyXt6hF2A5tZdtoX1e2ozudhP9MM7dXSytrDIzx+9bA8mThscD
yJ/49CkZYrNUSxUAN+VAhkOueRP9KqBg/Z/dtoDgxuNCBkce/sudQnqadVMkWwjeGNJCVhf0u7y3
6tk2cx1icqYV0lMkZ+E5sMKucOsiq87DkKbP0axGhzQjWbH1AWKI7arqNA/kN+kzgTTBkcQjhomJ
BiFs9GAwntcMQ+PbcYECoGdE0URQZoz0Zzys49pJG2Ls46apsMKpIuXuspu3Jzz8QyKIOWvoGFL+
FPSnJPDrGl6qiS57kM32Ha2BgNbQMoNVi34MGbStPnXDtu6rNYzb7VUG8yheQCYAAAZozl+Hb2YO
Q5SU6LMD+1VtWjMJPugEhurcr9ek1oWm2DWGIiUyb56GFERMSpzHAOSkXQ9WKSWP9mFpUBt1mzWw
lcgUvhxDq0NY0+Iv6LhUpWJI0VYKp7K5K6hRPpK4pT9oqUbjWpySm/0AuDSQc2zeH5c1X88ao7Yb
mrLCNeXkL9Z9sRtdXXGZrjtGSezk2Hr+JjkGW+rqXurhIHrPt2tdDYHDV7+BO/iUpGuHYMBv6OOj
rr+F5meCt/FypK7Z4PbjlMhBV1DYmPN7v7uvw00cPS+buD1Mr5aSn/uvx7lppRkmtHnaQBBzN4XN
yn4TmUA6pVmo8Fh4BzIvL64Ic9DyCk3H3JFQCIwM82HIkxUvBJg75DMXNrgDu29R8Gsl2Ki8NPTi
h+yVHuU9CTzlYG1DW4G27NrHWXOL28dNZIZ4cMIkaABtC4Xy/r8XjK+d4kIsQLW6kJiF+mg+hw6p
bc3RnzTXsLPN4DZu79B78wDyvxWtaAHC6towF3cS0mprDCEqSx/Th95lcNxP/Y48RA7dm14K89ab
8taffEdfiRXm0vVNB8ugvDYwDYobiH9TGHoPyGYFywakKbX8Jf4ozMTWR9eYbXn8sRz7gosA8EwU
/BmSDIk3F5g4Xqy0q1tgc5R7kGBDEThw5QBE9oD6byff2Mq1s2xRtKHhINU1QiHfyNPPdnFYWGWB
8cccqZ88HrL4O6Q8lm3cJguwcGGDxe3FdqvVWkIHADZAwB599c27HLjxGu26oMGKQgQefdCfxKgE
GByvrTR6CxJTRvrnv8qH8tlgYUE2FbWR169gcQSf6coU51A4EH+spQG9Ef1OMmI7C58N1MVCiPAZ
d7XuVPMKfalgBbG1ULwFXzkenDxZZKr3ltH06MaX5X2lDnaixTZI+bVS+u+fStZMtBFUE1yKYPa8
XsSAGJWZJz0QVRC/niLFttDbCk3Qk2jV03JUCE6rS1N8z8AvtUKeW5iaDMxANvn91JWfyyYEwY2I
YHNsaDOB95XzptIy5HQlTAx94Ga++pBg6DdM1tQMRGc9hgwxLAWpFtCP3DQNIksagnTKnHnYdPNT
lN5J8VtA9jrgQVGMDO5uHp0hBrnmQ5W+LPso6P1glEXFtwKHqK7eMLEarW4moa9lDnkcJruwxyPd
e8k22TZ2ONnTxnqU8I4FdKuzX6WtvxIwoq8IAB605yF1AGAjd2LJkmT2UaJnjgKK4KzDlog2yw6K
PiJlBR1wRxn0RuFe7yDEbuBp4UTlm14cZvK4mioK3oxYQ2B4gaJFS/IGjK5FoNzOFANvU/0uGVyo
HW96e3yMTvNjC7J7afOd7Krdsl9EtKnRqwPYigJ4BVKx6702l9DL1Ss4ltmN3R0+Gq+N7RTEkuxT
ZfZ9D8Eo61zu1LO/q4F422dOAoSjHTjBZu3HiC5YDET9/TEswb04o5M5q8u0wY/RO1ux7Li3fSdw
Mdr9EG/wnJQ/zCfM0OKBFDnnXysLwf42d8Ve2eZO7o7mkZLksN1/JF/TwVUCr7K1h+7zJ/01b8dd
47S74WhA5unR3BaFrTilu/wTBEQ3bB7sr/sszC/c7yotLmv2LQrPelY/ehtQt5O+RdA5oyedHslj
udI1E91XYGi1UGFDaKtoRnAmcdmDEa3AwFu7Rddh8poT6l73TeMlD+OKMcEeYq900HhTNgzNT9tM
0Ges5xoIkCHZgYLQnuddhJmq5UUUHAUYGwAZNE5BpNb8BQz55yoqqYIQmhSnSzw0PlYsiD4TJniB
E8RGhcQPDwPxAe5t8sIEju/cbMN3bbD9I+ls+fkh+Qi9IN6hILEm7yPaGldG2T6+iA0ihVlOMxgd
nGYbQNWIIv/dNZ/lu3kiO3Kvg093E56yO4WBJZbXVFCbBK4fZzvKAkCCIP+7Nm5a81j6GQV2x/W3
1Sne00MALe0f5AFp4WP+Frn6PvpM3qPneLtGrig4oFBLBwrVRIsMprnh1qwC3CL0Q+SG+ckPz1F1
Mq2vgaycg4KwYY1pUPYBOQHUDXcM0gQytUme4OlcvSnah5H+99hHnQFiPCjOQRGKLznkTddO6PXl
TgmqmCFxSX6vdiv5GfsK3AmG9wHItRl4VsVdeP2VSOprxtCzx56yVbKXgW4L810z9rL+5EP9QwIM
ayUubqfXkO3iwoLmFBD/Gi+4HmX9hO7DlDttu4WutS19t6CsbcdoAq+9gES77soWtwGkOYlJCJFx
B/2H7Jyd6K8Q8oLdhmzIvYNW9En+Ia+9NAVRcWWTe8sqRcXI+GCz8EIgkwpckaGb4DhWT+G5tQ+r
cnSrXnJvW0lWxj7uMBdhMpk4+S0JAIGa9pPduJbnPytOeuj2a0Ao5gYXOFducoEzNKTQiom5aT3P
0p0GDjdI7rSZnU9rMGtRlnppiy+sFFmvG+0IW3iGNR6wmmg8O9pzfhe7D+Zj8xy4yzEquHQARsT0
PeQBDLxb+I2t9TlONRmHZTeBRQmdJO2lGv9zn4oBA1FpwSgncnycVddb7/9I+7JduXElyC8SoF3i
q5Zaz77a50Xw1tolSqLWr5+gZ65dxdIUcbovcOEGDDiKVDKZzIyMVNVIXfBIQXWM5aiOBVSrPCfd
fnIpAohgGw3VCIsmgFgRCLtoUzSqbSdzVBcmz7mHXKICz3AT/enCfqnaOGFOIMiHmQ5jNwLI6Evu
zwuH/hsBGKDdcY6TgMB6ivlxOlh3U0OCqglc8qQVxFe/f3q3EAGA02TpmgPtbeFNENUtxTuSgqzZ
MK9oJm+c3+NPPwvAOIOIPOJ1PvdCFXdL6erEah3UX6vEeDT6IbAqbavHEj90YcMCihAWz8UY9VnE
UYx8b6vqVkv7e8PpPm9fuD6wX6ipQO5dzFUPE5Ly9oIS71BYN2wybh0HSqulTIx9bTWYQI4bQ8eW
Ifd5flbmRdHt1uJyjui2RUDDe1WVXHLs+Vk4c2nYMpDccQuiqxMkLeG20OumQkbfRlOnZW1Gkoao
+G/H2A66InuaFKh3J7LM98X1K0AKPiBzaeNMzEHdPzXB1glT+i2OWJBPyNgVGxMTeWS6BPxfFBYJ
34aXGwFvFv0ygok7S21Ti6Gi6rodgmo8TUYagqC4tRf3aYhKSYx02SqBLDUeKAYSW5jhgezW+ZdL
Iqiw9Fx8eoyabV+E1D6UZFtDfNN5zfM3TXtMki9ENu5vbZUaHqeQjkXiUxP5wYiqxrRskWw12kOc
QECHeV167CZ0mQ6SDO+Ka0J1D3G2zmnPeBSdL1Dns2uaGlAIgvelEd30mG+IzMk/PWGP193TGhTG
o0FcVMOtgcvpHMqs6m60BliLZQ+q12m0v3WTmd3QrlE8Fs//wlOBZ0ZQ3APji5e+zvFG3e20iGvE
tLodgkoFvRuUI2WJmLVvBSIpolwkYyAHKDyiCclnWA9qiJDdcoLciR1vKarHVCswB66qN3NVfbm+
j+uIBl8bv93FwLpx2qFouUKbO1i/inna6maDYWVt52WY5dnZspYkGR6/P0/eYd3UsdpJgEfL9B81
YX5XYbwdGrs7pXm0W1m8tOIswcz9uzzhiM94ZzZFjg11K+hCKC+abW1qWQvrKgheP8QiGNkKb3K+
pqqeCRoIsYYp1/eN8cgGK7S1/PP3vqOfoAg7F5d9m2ecyzMl+kZtoy89a26N5UecthImxNp6UGyF
U8T9AlKzYOvGMmfZks3wxMNTMRKIvSteInO+KzcMstPgWeB/qJiLV7+ZmXMbgd+PJhAMHFff1fQ9
QpW1irrHJv1WOhJ/sQrnwMgNKCKgK1NY0zwlqmpSfmsu9ODkN4Xxsx2b0P5Fx3g/yDjOK1GgA8Yc
ggAENthFwdNDtqpXuwERR07ID6VAN2yVSl7Eaw4Q4ZmBkg/CNPS6nBsdDpFq6h18LdI4e7Wvgn6c
P1DT8DDBVJK/WLMHRGkOSku85C8WtFKtwRvOAW0lc3YEzMZC3XV6IXsMr+3ZKYpwedhmWlaEC2+z
wix/KotlH6LJaB/QSzK/asri7FBdoVuwVgok553umFHUyjGQMyP3OhmHZ7sM9VHW8rf6q/j4QVC1
oW0hPtH7gi5VkZhI8JHoAeOOH6bm9boHXv2QBjqE4UDwxrIE76HHVoXReRwhbfL0gGFlWradDK1J
vIxa0TeWDLJM6RokF5pAzIM0H0zo3HYiBh26zoITTovyy6i+L7nxSFFP91Fm2Vxf3WWGFEHP6WcV
Dh5JZytKbBiPAqJ/MW7tPrQXP7YSiEIHdWP4ZrLtZPfo2mkHqwlXNfqSTF1sMtGgfOIs6A31KUZm
pbaxX9L+Jiqm3QxXFrX9ITfb4PpCZZDCng61PUdVDEgwZj1m2t7k/mBRUMRRCNZllf4Lf4b3pQXu
KqdV6cIrYJjnwYwV+DNWpdveUTGhkB5qipqso9+yGb2JpUwhc81q0Ltn8B4XdPyKTi1plsnKCEIu
BwU4c1HRhFkdIVzmVa4lScWthso4b9x/AhD/P7dQ3clyDACBhUYo3Rj5iGHswI03Wf5jcjzFuGui
Z0ffmI7EC626OlgMbMYE20ikqiWgyy65ySlxneNBxvKhZfkmgrDldWNZi4KQXf8fzG8VkNMoyJ1j
tCUBRsW8s5i9KShaNPUmmRfMK5J477XPBvEDfC+U1UE/FiwlthQN0yN4TDlFAxog3Z+kGR1fYVMC
TnW+vb6y1fN+6luEqy8mgwvCFr6W3Rt3aftUu07t5fW4Lax4oy/F12mxIKF3n9mJ5EZc+3ZgQKAi
gcAZSTLBZpxmqKI4g83kjZV71DL/Iaw8oLIsU+RduxPASYOrdsAS08Q+wZQZEEefoBQEXuPXusE4
ekOqDbD61TCuFY8oXLnY0PMDkPVTOYJ6xDu+Zg9iw1B9z3DV62iMlDGnL7LQ8NB46yPFAzfCW03O
odxawXyYBXQ+mzFXOzBixMUtgk06eeheIjbX9exczx71/M5kVvKkJ3p/dPs2keRpLteM5xw8C34J
UijQEzn/IRg0ao0UUYCPSkY42lCeqTGkwvKq6um6kV4ePwC5qD6ZYKw7lghkDKPVGwSZ/qi7qeyP
CSPRimqHpyoYZZKTfmmU51B8zScnHS0V1JhMQGkYh455IqRGGCULIWQgwh07WFbXaJwKB0W6uPtO
lMHLP61+xAfqIJbFfQqbhF8+X0iKad3qFIMuk9M2sIthVzrFxlBkSZKVpYB6jRsNIy9xlMUizKwh
XKAa8s1V53xDY/XWieA/YhpLvKIER9QhMBRkikYDhQK7nDEBUtl0yhRGliZxh6swmO/CLxNcm2IP
uEJQ4ekaG7s2R4OvurXrEbuuPNZHnz/G6GFBoIq8HTI9FyPA4qbFGS5I5ac29Uo3dB2o4d+6dRq4
7YdNk42rNT4mxl0/SpdhDy/34SWHJC5aP1zB9Oy0S7IoBapbFC+0bd90iltaBUcFM+Qx2Dr3y5iE
1zFX/ATmOiG0wyox2l20kcGIs6JfUkyddNTNYHwv5nG7INaaof14HekyJwlD/IskWkmU1nE3TUBi
7iu003GFhkpkhcv0YekITcJGVj64tBdebEFbLBKTziXf2Upp7xLUqv28Za9IKWAGr54FFcQyJOHq
6j0NaRheRODMH5E+m1laUrh8AgAyAQfDxXTeHCPOoi75iIbx50L0N/T0+HpdPWjICP23bRVihILV
Ebjy2FYMGPQw5td07rJxY+vvqeOGnfLFsf3rgKsWAykILvDH5+kKMVDvmL01dXntazbYVMnjpM+B
GnmDI4lb104DaJ//DwelhHMn2dZUpZGNhWWagcz1u0kWPlxJsb6U5N1VZMqYl4EI9B6QdcLB53eZ
SD5ylmRM4hbOsrGP+kwxDePzhTnIETi8VxtVAB5WnS9oagokGnr4L+rqqjerYxbmrCQeVEZl2idr
i0Hu2FahqApvIr60UVErlEJ3QHzG5GnLepCGVJfaerjpCYpanFyKFg0x0OlbNc/bCL5qsrrKo5F1
dEqLbZQ5u09U5b7sTOsQ6eONpigH1233il6/Ns1yS/U4htYLfE2XPKCGZCKWHQ41lDQjBRFZrBqD
xO9cNuXyn4rmTl52RTQkUjjHdgCJLk9qv1XsDdXKnZqAAWurGGYBNd8pQf9V5KvTj3ixgkyLfTJ8
mlPMSwWGjuwSpo4jmhbOaEcjVCBnhbOYD/HgeHH7BMXCz1+PACEQNzKQzHfEc1kWZVPSOYYjgBOK
OnVrQ15HKq79uyh+XujBWkCvAHUKd8ZFwN4V5pLpBMdy2lgb5e77FJTfOq+FznTTedv5R/v+xEnv
1fEmv2+94u1ZeUkO9MMJpCTTy1ib/xIb9VS0mF2G9X3WVJqRY8H1lIdV/+rMvA2KTbulaYO27QMM
4HvSKBTarU7m8i/vFo5NfqMjhhN7yRF2N1ClA7aZkW/zxPyJascikdGcV87xGQz3xacRb9Wiu7cH
TFqj0lTYdyyRzd9auZZ5cRLJCDSuYbqF4JXcBqqQpYLvabdPZnQ3VF8g3sCmJ7f7Ypq7PpLEiivZ
CMhxnuBxt3+yJDYzN5rTrPaXJqjbu3z2UqThtWBcDqbyQQyPja/KsLt+Z13yWXECUU/ALEtOqCJi
R1c+UNLQtkBz/E5hW/dRDWtf/4r3kB2YQbkftvmPn9ch1yzkFFFYJ2be1yUFzRDFGfV+NurDFFv3
qfLl8ygo3IGgC64zknSCZ7EbAqp1AaF5q5jDls37pu0CNJFJ7uI1HwoD0fjkIRQakF4VvhoZ88md
any1++Rm2gz7DtRb7aO+MX9knrS5Rce/JvqYUzTB7KGSFCFLDjS2QU/nzt6mW+3YHpe7wsND+tNj
rmEbBsZJgO0Kvt1FgWHM3KRBPI9DNlee0f3C2/X6R7pkUgkIfL0nNu841OrVEgiG5hV79gUDcTwV
pVXP1oL8Zjgs/jfkjz9frwOjBTeODjItXksXeb8MzdSD3cFHqS+adTAgB1XI7IJbsfilQGpAix9/
0CL0PV9ZZLV61E5j7Vf77N69fbF/6ntytxzU5zzwXTDF0BfnK2lwfUPXzhbIhdAkwtxT7roE1HxO
ahAA4LMgXVe1NmbgIsMhk7C6HOWEz3YKw73zyWebq9hJWjrAadxDD2wIEBHWvvsCfm2+dW7rm/bN
3jVHsl8kruN3wvlyV/+uTzhtFnRWKlpiffr2YwLwco9xWPBaG+MZ+b9f9KYB92+IMXNYv0fl/F05
hH3vF9/mALJleykVfu2KON0H4TjaSmbHqo2fw7rQ2jnPnT8c7YCG+jOtg24zhSQwd81Nep+/+9Bv
vP6tV8FBAuNq4nBy4qs/tt2aIOWJ02kf+2Jbdmj3Hh/zJKiiX+0YlLXk7b9i0WCboWEKD0cDFThh
74uhbU2SM4oB7SqYj5Onj4+sfkjd1CsyqJnLZIxXbNlBSw4oHiq6I5F0ODcyZR6sBtmg2s+rYfGY
+2OIEaoa+qd7IXHzIZkLDhp/FiAdf45TGRqNklTlz+9WOSyjDjmQwZokj8NLejZg+Oh0jOHF6QH1
/RwmS5zYLscZR/PV/XBuWOCAVRk9kNQDQ3by+2A58FmRt+4mltEh1tzsGbZwXpusnZu+Abbud/+U
b+0NdK6PmJTnwkgJ9RffaDz6qr5fN1D+rwqH9QxVMBg3b2AwBVC78jhhZJdMw2XlADg28iawfgfE
d5GjqPdOXoOOU/tKG1IVBaIcdJIXrbuBwpceb2dZc+JarHQGKNxWNM8Jo5QDHu0tu9FunONyJKHy
qwugBqt56rHbXd/C1SVyYglyCtAtF0kS4BRaI1Nhm049HXoybVH982zyj+F8xzvTizRnC9E4iWTS
6nfDTAdoFBIVbzLhu41D1Yw5nqUI4dnOiUfMjpOpza5aJJalQV8D388UH35mbyQ19DNrP0ZaXDHf
inSPqboMWQxMXhhedYybXR4guBqn34p+OyC4kkW+a6s8/QXCx8ytaZiaysSZiBblYDi9fm821o/r
3+/SZ2LGA3hWmFKKNwTc5/mhLxUriqeuo2hyeVYrFKMPbDoy815RD6b56zoWjyjOj9s5lvDZQFlQ
6pL757n/5pjbCh1Y042W3hLZ6A/+D50DgaVx8u0ET9YauQbrwLfLcjVU8Cf0dvdOKrvf+OUpwnAu
CNokwZ5EGHW+dzNR53Qi3C/jFcmo62sTlBzT+6auN9d3bm1BJ0i/s5gn4YzVLmmalFrtF8ayK03o
L5AsXEb76TrM2oIgkATKAOrpKLgJ+1bkWpP1KDf5MSqTDom/T216qyL1gpY/2WNyBQuMHWiYc0kt
BLvC5oFkXxZGDCw9o8e+jx+W2d46bQkBRHeT52ynGg8autOLRvfIdKdrz7bd3sSd5TXG9zbPJUtf
e9ye/h5xi1mDLHfX4/csVvReD1pottrBotUhy5OHDoWEAoR8B+kKcBESb6o+fQ4RRaBxCK94PlJJ
9KPjoM/5yMCSrzro1Gv7ScPQc7/QU5/PxZR1Q63Yk4ubnjOxwVRFo+i55S523M4lTYG2YCKWtZ2L
b8sgcdIyDMF9WVGdFyRKqN+mlbdE22qOg0YqkbRqRicrEUw2buikah1WYuZbl31V0OFdBEkWfvpg
nO2X4CUTSnpm9liLDWHzGKy5PfKPumx8+/qO4Y1uQKYH9QjhSLjakjkwQ+oXGBuomTuCBtqZSFzJ
+ob9AREH0SRTP6pLyz+9cluZ96Wzy2Z/6iUkhMtrBeaMBDZayKHDcyH63FROlE0ONkzpDESsbE+N
5qY3KbQhC90ftWirj7Kqw9r28QoAuuMQJqOT7Nyoi8zJWwKpW/DYMxQayY1aVlvCtNfrtrByLbsI
lNHDiBFzSGEKME3eZNpMG9iCrd9iXNa2jr5fR7i8J3mai2tJI2uDaUjCyzwZu15vDbwrHDctg3HA
SPg8GctQ66qPcc56+MW4lPi/yw92fjdzszm5YXjRtDdr3M0M6gLuXRa9kght/k91dTPpknfaStEN
nDRwRlCgJUirm/zHnIARFS3+OVorMGPK3dfJu2pYflbOvu1AM6+CO5owBqV4jogsqrvcWV3Flqoa
CA9g/InV+wXhDiMm4mOWBgP5ahph1B9G86NX/c9+QgAhzc6bKOHWxdstjTSj72pEqLT/Mtlfo3Yf
92+tflhkIlSX1ngGJF5bXZ07VjEiMtDaL9BO8CbZbMHLAB9j7TBOkSfYoIcv1qM6c1hqxmzEUtNx
YQ92tVWS9zbeNeOR6se4k/ROrH2hUzjBDuu4yvq2B1xBZ39W98vcbqP0Q5l2LJNxbVexIPUA0j+Y
wyDAnJvhsGDAIPwJrnz1jbnZzrSWx9poQ6XtPdBVJBHPpXvi2pCcF4/p4vhTONWWwrK45vfhOJae
42xG9zWi4XWzu3TuHAPdVwR1PWh+CzdInQ3uXI+YF9XXv6z5qclukhlUSEnqcM3m0BAFXRVQocG0
EPZN0zAgwXA4ivZoRxh0OT5eX8aqM8LVgZfdb/8nbFWvNrTC8DyKsV6BTTHe4kds3hvZvsRclVyW
a12zApzRP2CCM0JuN+n7Aheiu5hemu8t59GyqOeo+072Pl8zATQv4HECOjxSrsLnYRggX1kJNq7B
ZMCi3XJhcSuRqUauohhQcMHNC5aqJuxe0tYWqrRQ0SbK40wwJo08KY5sXtiapSFQ+QMi7JrbjAo8
LUAWHM5636U/Fu2gajK17tWPg5I+omKkjC80VStKOydPAePm1rGEQssOWYXOM+Ppw+ntWz2OSskR
WkXE4CZwr0BcQKvTuVNIrKSy1Ah3U1T+5IFE5/iNsldGGrB6e93MV/fwDxToJ+dQg1mxLqtrmMO8
6/J9A51LYiF4lcCs2sMJjHBc7chq+n4ETFSE9vC1T55o+nZ9JaubhkqMg4IWBo6INGySJWYLEj31
df1xyDbMOqgkAlfTt2WE79XFwPmo6DCCdxD7cRNoOY1GicWMXbqhs+Fn4O5PGKB2fUGrn+YEhv/9
SYRSlKNrY0oC9fO+RPLYn9Jw1myP1f/ClfLm0v8th2/sCQ70+gpdy4HTYqKP0btv1RL/m89/AiGc
VCSP4woFF+oP8ZOV3qfkfpkkAd365/+7CuHMdCbpG4sbcqflmyQ+9hjyHEOs0qy9QZo44OZ6nnVB
pPp3PeIDBtKiY9eYAOsrDAewRt6it2wV68Pu3YA5ZTgsZtDYfQa152GXL+S/7acYNdgOeqibGPhw
r73+MpjbqJNl/CVWbglvZ72ADpVLgVG0JHCSe5URz5FxciU2LnbcNHaNEVQ6QLQ4ICwc3I2lHxxZ
6mrVNtDvC44dcj2YKXNu4YY6J4k2AWWkP6LKa+ZwKB6LKPYdCDhfP7QrOVuYxgmWYOqJNqaTMwBL
32qb/pDe1Xf1K6pcO2fxIDSD4OGh3zkv11FXvxXEgyFlh150BJPnC0xMp8Mjh8K9qi8GBDLLX47M
g/PffWHyJxA8IDvxEllcMMONsC67enOr75P2LSf+4D67o+6BG3x9PSuZML6LfxfEF3yCFmHAilY0
WBCFPFXq6V+rY4v5Sco2DcjW+Hkdbd08/oIJjhbDpot6NPGabhUIhqd9kEwTRDa80fpeW2/XsS7l
5fD0O12ZYIs5mzqrSwCmzrsyVP30DYNlQ+duOLS7fE9eFY+EQ8gOytbYtk9pQGWhmexDCgbaxTGm
2tbY2qS1diAVDNO7BdauZnzV6e2g/4sXx+lyBbcM+l/exibQ9Mr8Xjhz6oH8tJlbbX99X2UW85t4
dmIxaISiIBRiX1kcttGLVQUOmEhLtpv6oLZ3dYo7NNlFqqxNiS/gyrkQiZ+LNiUWhToH5q7nbwPJ
9mR6sSKOiXZ7kkGNLPOb9t88Tv4eD0PwzXW0dEmcA7Qf200JMbVmxOCTrd59HTFWqRx/XN9ciXsR
qSDow2pylbuXqkejEoQuWkafCsWRrEq2lYKL0THIaxlKwKj1DyvzKTs4fYTs4y4Z/Zl4nez9IFuW
4GTigibKZAAvmm8ddlfXL3rzfH3n+E++Zh2CaxmagjaEQyzj8zR/N2ZJ1LOaxjo5XxesYDeK7WwA
gDuxt2VWnjAY06Na8gj9zHC2rWNa3dMCvYilLTtxlwTKM09mCI6kdfVGzVJA22b9ZpT9TVbER8eZ
D4WZHlqi+gutvFqzQ2tSJffDug9DlO/gecRlzs6vhwraHb3BcBlliukX6g81S7ZJuWy0JQrKNruF
nIgkJ7RqKwgg0KqERzMkQ84RDbQiTkXGT5w1hnYzhhWmRI25jI6/ehWdwAgH2+zdlmQz9pRhQmzp
un47pvdDqgel8SshMpmcFYoSPuFJ5VVYlY2XX2qWyLhGH0ri8bEV9r65bXcx1HL2uIEO2eRpX7O9
rGK/+v1OcIVl2i0zBihOIOxjmsfK3Cf9lmHcgLpgoud7PkiCsvVd/VtgFsIj08qWTldQYI7qNwV8
Xve9q4Ol2xiyu3UtnOUZeagA2A4kKITL3bI7q19AvvIxXmI/KeSIw/+YtfbtkCQyU1nzlqdYwvHD
1ISqViucgUnPt5jwPdaP/bJDVickihcniDXRKXjdm63t4ykk/0knd6xZxrQpUiyvK/4p3aPS/zOx
V4jl+oliBNeh1iyEP64xBATMVFQIz6HafmBTAX0tf8k3TgTNiw/dvYnmeqPrgRtLJfnWfNkpnGCQ
Ze0YtO8A1yAicsx9keie4j66YBkt5MatQ1r+6m1bsshVczlZpGiXScEcavBPCEbTtB1qvA5AWLFl
kpBrzut0dcLFatTo4WbIY/n1+JGrvpo85DIJ77WLjufndRea2lwa8vx7oUjUx3YD/1i79d1AoyfE
C5ILRwYh3KVVrVC3Zi3CAxrdoLITNp3sobi6UbwTFeLPXENGMHAklZq0cuEoDLQta8nXDqMCM5nq
6urB/QNy0ZmERFjqdhOcnzPPHwt7SQkGKSPhO33vlOcs1R5diHdeP02rWwdCKIq6GC8Hhdzzr1OB
UuFGHb5OPn+05MH8vIoFimkn/77waSa1mgeFB4ipbe9ckt4nORgDca2E0fxvch9Q3XXBUQAXEaPO
z9diJ0M6QgcF3whSFl7sKKWX9uzQJLL62box/AEyhdRo70yFnlsAUimeFPT9//YLS1zqqgv4uxox
rlARNzkpXrpg4EMRoPBc6O70r2kieYatECvxhSCKjc8EYg3kHM53DRVv3R1AR/bnR+h9RI/B9KM+
QGo/2pT76j3eTodqOwf5PvKKg4wBvOrLT7AF51opHZtdA2uceTdNXCR+UqZoLJtSfyGYJpUXuxGv
pesmv3JXQc2QT4LEQDn02gi+taisLEF/GxjXRZgOgTlAustr60Ahb9eB1l6eYLBDAAj0W66RIRyu
HEpgdmkTMAGtPjTncqsUyybK0cjeLjtm/gIp4M5CAi2b7ZvMkrEc1tYJuhS4xlxWAn+ef1h7Ucdq
zMAZMvumD4xCr0JtzInX5zXzcYiqQE0gGXl9zSv+BA1p6A4AAwHdiCL5Ua/6ao40FMeKCDN5yPJ9
nCG9cB1jhUiKoRMGz0r/Hm4kptmHxersskelyp7Nh3IALQto7OhqbnVQ5hnP60l5QF7KOWqIP3x9
yb5BXQMELhsTr9MYw7Oyzwv48Z8EMjvUgSCOIBai6ayr5WRg3YP1w2qe8zgPMOgJuz5jtCSROO0V
/3MGJjjVHmVgldoAm+IJ1CXFwqRYu7U8JZm/X9/qlRsJSKik4mWDx4d4VqoGyQrSIa5r5yH3iwTh
f5GmSqDNyr6ZU2vTFkTzIBj3i031y3XstVWiwxQDF1BdQ+wgOKYqiVwGyjocoJPsqxjaQBUScL2s
P1cGowvHRKvmpXawRLB1W730zD72Rlmj5sVZxOQG3qOLHDOkJojYzlIbkT5MtMKM1j7a1P3XBlmM
Tk33VR8f9CzfX9+5C7cqoAkPAJC3MrtvgDY0e0V7zdqDNSaPC7oa6jrzDFcm2itbneBpqnIZsrQF
XtFNm9IxHqiNKih3ryy7m2qpDNnF1Xi+Ple4f12mF44DQqQ/aMyPppe2+6dxfk7K0/VtvPTfAo5g
gWgoTDMKEUufEf2jy7PEa7NKOWrxeKOXJR8aNNlhhfY1BAJlGTJ9+EdhVCbzKlutYKBd6s6axlfb
KhvdDaijY3Qzpo84JLi+3tXP+HsUKfRWUSwVLkbwQkqdzPiMCb0tm82UP2Icr2e370m0u460aqAn
SPwWOXkujopDwO0EEhQMmIp93FSQAq9a3E0IAzBc5Trc6g6iSRv0VUw1uZDhM5WxQNaEf8cGSKkW
lGgDYIt+axejJJySQfG/P1lZBkUeFQ+3zqeO9uzq49cMzrka7X1rEcmqLhwXt86TVfHPeQLVZXjn
6wybaMbk0SR8tk//3XQ7yYrWT8EJjuBNMjOuojGhHbilobEEFeRl9IQGFWwDM3aY65fsYXF9i0nM
UbaVglfJHbBB6xZb2Rimx3RSI2xChxzG04Kn8vnq3O/dhOoAxkMifhHJSQ3K6SrRgGZl06+Car6q
x/fuFO9ZmX6JKrRZ6F3/DxQ5vJxUN4mLQaBZF2QN0op2gQkEshvj4uY9/z224OPwaKro2P/e9crT
MI3MNXH3JsiZ1hvFDgoSUmnz+dqOI1a0cD+pKLaIKWOlLixjqlp8abUePbVyQkjmBwu0hHClSDi4
l/lpLPAUTDCrYlBqFy0knV82R2M4qrZvpjdjGUBnObW9grwnqewxevnWETAFkyqbhTmYpI4jox2q
9L5k2EhQZ7LnHKPA+8Csb2N1l2dh13oRu53dnTYeEvbkpGFrH1NIXlz3S2sn+GQLxHekosxGYhT4
OZ0Vf4x599NGwo5OMtUh7k3PSg2/V40uZATlUEYWZ7mAYlEbaQ2YzOm3k1191dzl8fpK1q4O0Kn/
QAhuj6BPNup1vrFZ53XmscPlvygPWv4Wqd/+G5Tg9mzCXIdpOBhtp3lJ+QhN4g11jmCV+Z2sZ3P9
A/1dlmCjrEuiEgI8HRiLLZQ8gljRvdmUsGzWQfhQLIjVoU9NWFA+ETftFJy6vDNBIEwgxhQdqVFJ
PtHanQti5x8YYS1gQNVRs4A1uFS3U/tiK92XrrqrC7axkctKoEkhse7Vi+MUUThti2FWasaA2FeT
n9Q78guLM+6ggXNIFX+Z/X6QEY5X7VBHpwpmnYPtJbJGGOJQ1k/YSzVmNxkieQUT9Qp2R7QXZkgK
P5fPUH6uTsCEKAbFsyq2UqwvpUY4jSmsUfGhBuFHdDPEmqcNoam91eSxaXdq/9ajR1/bXD8M63t8
8hu4cZ0EAXG1FBNpsWDb9kj0MZlPCdS8WGgquMFoGI2t55r3nfP1P+IKB546DmYVdsBtF3RBQSNz
eKxbr9E3FIPAIRzhUQicDWYAqYDPPn6FXReOS1UOSlbNQKZ9WKjQOLCRH5e9aFZdJtcJh5YeH3ki
RP7KuKi1EmM+p76oQccweMpg/RfJHvJ4+sIvn4Do599uJC1zyMQ6yBbfYwgk098J2bbKTWneDSn0
ot6Jvu3YnVv/YLIMwqozOIEWQn2lyU1lIIA2CobCpeot6YuSGNRrVd8mO6pg+t311a7FMyCzQ4oT
OUZOMT5fLHrVMjVegKjQl3m45ZSxdAO6pFegebpnO1RSrgOuBxh/EcXbdXD1optBYvUHZ8v00K4f
5nzxoqEOqoRhrgykHqmnQvf7Ou6qO0fSDfxmZN3gbs8XmrVI0luT1fq1ctNNj3l0W8X76xCr1vkX
QlS8i3vkZfoeEE0FXUSHBmMhqyFKViFW2UotGpWCr8LKVK/NofE5H5Pk1/V1rH8i0KvQioLOTmQM
z/dKjbUiVVygFHnyFf+91Vp31zo0zKLltrKM7Wg/VtCKQuBbS7z36gk4gRac99KW5ZIOCNsL7Y1C
ZZcgyz6m/b6PvhrjR9csu+trXbX/Ezy+4SeOukk0KxsHvqFk2RoLZjiMakhraMWS4T5uMHAYQ9PS
Qguuw8qWKfjpEl3ahsphdaK8KdH3oYBkOTPmTW18aEMZjjqVvRdXTQc5UEQzNggYYs6wT8ySsAU7
m+ozirLTq7bQ21SjW9dd7jLtNdXm3RTjZ4DzBelExmKPKO8qMtNuF21rW6YPuXpaML4NfVUgzF+U
7swpnfvMclt/aaZtofdPU2JIDuRq2PEH4qJwN1A8SJcEEAbnBt7h8ZKh4dPcGDIuM/9cF1fGCZB4
L/WWU5LJQYhhR34aQbOIJSiTLDuwjcPrlrP+Gf+3bWglPDdY3S3qVOWfcWC7wX50x3emyS6F/48D
+AsiOIDKZos6M6zHwVDbQTO8sYPGZXFII+ZnVcgcKFHg+dvJkr5SYOH4V5HS00QD8KCyMIpibzFC
au6GrPHbyZvtndHcNTIam2xL+d+f+AAXZXw3UwBa6YGjmF4Ub51ORmlZBfk9RhMZPDRACSBGVZST
y79blbu7KaVbc7ZDRzP86+axavInMIJjaXR7djM0vftEtb2efm9BUYhr11ezTRTJ1F9Wzf4ETIj5
MBPOqdsZYA2UtObijg6mP8ffunqRuEsZEHenJ1/IjrUWbyQApdVDBuorFuW4/px+tvucx7An6xFi
BIviAsgzGILqIP8Rl8+JOm/Kpnu+/o3WTQGjVAxo/vKhAOeraWidlN0Ct6QZqTcaM/LYzxNUcv4b
iuAoKmhNxyh9tP7ErJ1Gkpe5SbdZRSTP5NWbzPq7GMFV9KlTxNDdhY/Fu39JtmZUhVa6Y3hONnGA
7rj/tirBQbhtNJp9Dbi4vkt0n+oDJjLLGshkaxLOKpI1CbEnbF2JxvGg1Qna7dKl/JYW7hIyNUcy
pSlHIzSKpX+5vr7V84sJZ5BmNCzUUoX1tU1XMJtEgLaOiI4nrQ0MFhiJr2r/JpWJabB/oIRVdgWG
MVYUUGg7vjHiGeMpn6aySj21j78PbbE34iUcaaT/m094giu4KFPNMWc0VxD7wDowJnmy49d4GiWJ
zNVveIIi+CYjJ2Nk8NW5ZsCKJ2qmkJFHD7e1oS0J42Tzf0j7st66caXbXySAmqVXTXv07G0neRFi
u6N5nvXr72JwTlvm1ife5AAN9EMAr11UsVhkVa21/d1WI9QCjolQc9d3ppjBqDRwezwE9+VObn4o
3C4JHg4TosR06I2KwCypaq2RZo1VhMfn5KkreOIX648Y/9oEyr+vcSo3hMyPDGCZ4SUaDiFUP9Ho
FHbojUbXSfI0m79G8lwo7X57LX8Pm16lUwtgJkCOgpZqcwbgqDEcEv9qfDPwjJFYLUJZlQi7rHzq
+8mCXoYzIFkte9+TekydyKEl9fojRAPup4zwKjvbLoXJHWY9Wl1p+hTfuI0vbX9SDRDFhcc4fdG0
HwlYCbdXYfVmAsYIUFOgwoHWja9oMvgiwGCKIFSnxMKkcV+MViQ3Vg6el/znBJoPM+QkD6vOpRMI
Xou4+yFJ+Qo5Jr4kRTWCKy7olh66Tfu9kf+puKoZ9Kdffd8FDv0di+Nc6CCSBjEVpJfVocwPWQQF
u/e03mf9wwT9aOkwlh91d6nSh0nxOanE/+HV6BhE4RSPHr+LEQtwpRPCdhjgXHXrqiAZ7dw2VC25
uC2Lo9li8N3qqtoKMPi1/T1p5L4yGneQ/+CyujV5MFdo1oDRsyhZ6YBOLh5ZwHr2vIBg9g1a+to0
FQFh5BAxghWlvteQyUqgNhkTMGh52uSlAa+JmmcZsy/0PC9J2sNtVEHHp+te5jrdbS/easq0sIzZ
DKoWdQ1paCgqbmqonETFs47jfxtkfcd9fiHm7AUNroE2JdiBGp+lCAfwZFi1JFsNPpg2PrbJcRY4
oY63dMyOSwfQzXQSIHPfR4ktPfpF/mPbqtVNvVg6ZrNpso+mDANJbVWnUHy7yf1ihyn4iCvMtA70
mU8w3wiiRIOvyAiPij7ci1kcYITMcPsRMyWG8rpt1GooXkQQ5nRXjEpqNepycrVPtcjyk5cGFejO
8LrAId3A8YxV0xZw9OcsYoZWNmIstoALsn+q6FZB2zkoz3lN7avOsEBhzvbGjLW0lIHSJ/NBVbsP
sZM42fq2ISg7fjUkJbFZ5hEgInCmh3TiTbZq4T6tvO3vs7pfwX4lgagaKmts351h9lIbZwEe6sfi
RlDkGy0jL1qtP27DrAfzBQ61d/Fh2rBMOl9GXJCHV5SyRNmNIw+sy60auKR2hG6vYRah4w2iXUvJ
05viApfxPwnKNE0300MELVV1Xx39WbZweXT8fLTypHZD82eTh+9l3FrQZkaLcHPGpBWv5XL1cy5+
BuOXsj/n8tDSjCTtjqVSnqi2ZDaCxFaYOccXtejq+FpAMc6ZmWo54PZV2132ocJx6hiXu9Jrhlew
0HKiIscsdjQ0aRI/ByEOtlvtBWFkA8ucoODFiYyrQYR+SPBPGPQu/tV5FGXUYn2Ak1bTTmn+QadO
WWRORBy1vdSkcbZ9dfV0WaAx38oEr2urj/hWZPgh1RetP0nmy+CHUCk75aU3tR1nD/IAmS+WNFDY
KCDCg3JEbAUa5W4Tawkt1beZ7KqaK/Oeg1bj16eFJhNc1DCk5GQhNr2hWBNeGua4fd5exPVWkQUG
k+L4Ddp98hFGkZQ8mNGAKdO06K0ik3pHTMfbaohBfNC81/IwYy5ovjT+fBAMH++HoLGoxdCu6zR2
i1T27bxXTAvcxeg7Nn2Bc2RcU+jjV4JWAPqSmECEfiB7tPtCSzI9QveljLJ+E+wIanpqWpR7KSbo
rkmOYd/ulDKxS8RiIR4OY4um3e31kmjuxW5bKCCg1Z1K4Sls82BQZqbQ0W8y2ZWt65Zi69/wPzSK
oce9sVr3O3lrbfIonPNde1FiO30QztNu+1esnQbLH0EdZxmlwX8glQKWohLRIDmIXqHYIIri2LqG
gvb2/25nky7FAsWH4pkaVnCNmMxHAXWjtFRuA1Dv/Y84TJ6Dpuy4jHVsZLzi7mW/cCu9AfMi7xF+
PTrptKqA6uwVG1yKIV20tcEcXbv02mw1mdO1Paozrjg+EK64+PpRCoVidPBLqMaw9aFg0Ec/UeAp
KTrKIZxYdOcMNeAxfB7DmyHfm+hRFtrCynnjVathYwHMeEdAFS0KNGzYk17thHHYDYKz7X+r58kC
gd2KYaYilcJSjgZS4NkrNR8C8fuCK4G6ekiCBB207lSzju1z0ePYHIsBrpGHj2rlgt3IIshKFQy0
8I7+VW9fQDGr5o9ST/KcQlUPijhYGqbtsyDmnCE8FGblMoyliiZ9qxOis4nGgAjdnnnG2VCrB5WJ
fQNfp7LmDAioK4VKbvB5RFCBBdF5iu2CBJDmuDNTNwbjSyVzTv7rOerfwVlERyk6aDGzypyNZdon
WaIDsgVN5o36ON1rz82tdO97xCHfamtCUncIfiGp2/bEtU2Niud/cdnMRqqTHPJmWE9lPhi6q6Jx
Nr6XQH4kOlP8sI11zVzy1Ui2zhDlWtIjEcZZuTMtUJYEFgSi7NnS7rNjtitP5my9Eiu9VF7gQMdB
8W2Bc91Y2w9Lc9mQ3LZypCkwdx69Lj5NE96Wnw1oYIo/t21dffpYIjFBWc3MXBoCIEnxCSG5mzBa
RU6qis4SeV9rXpVpdsV79BV5n5PZhIbRB1IvYIUbq7iZkeY/kdgaAwvFj/C1vfiPpxaS73bk/IS4
KK+6/Zuv4epsXzgTs2+kOYlIHyNim1bo+c/affzaOLobuajC7QJ80IfYMRzFrg/qY+UIP6A/c9g1
30p4NybC90ibTMh4xYe9/L32yINwinj3JGr/9S8EKzhY+CDkyRJUp9o0J3EW4wwbb/1ohAobTwRi
LUAtsyzmu9d51qZgVEdvtG+pYHoUsp3PHVRYve4tUZjvXKdqpMz0iMoQ0I3R0tObMoP6+ofcoZci
FTxTdCtymcluMD11Iu62d/OMpOfbIrNRUNVF4yLgxeJhECpbQ/tglvOKrKsZwNJK9j7UZoKcJfAn
PD/Uhtc053l40QQNUvffmvhCir1aHar5cdu4tcN5icrci4RyRL93BuOUSjgms34a0l+CmL42k/Cx
jcRbRibo1z0p8tyAffp0r4qXqX9q/V//EwR7BYq7tMv1AMZIyWxLEYRO5dmb09zZhuF9Kpa2ejbM
UO0GumiKJ+D1AYlGZxxq6a5X3UH8iMVTITpEyw7buJwVZFPsIBx7kYSADaBDjifsXnxQpddtjPWY
+u+9ic1DVSNuyqzEV4oGNJP2FZ52hG+GMZxqVXqLjafGiPbbiOtR6hOR2d0Qcq9TxQdiXd34BClu
pmF29S8wMHerGNDcJVfdV3ljNOJAI4jUhbeFOeApyFSK7n0bZXXtREynK5gaN67mQgm6naB3TlEq
zZkEiI7e+OnkSGD7qLS7AA/n/xses3JZME9JPCC+J9Vjrdz5iZdM59j4nvkPo1ZzlnDV+RbG0X9f
REGdRFDm0AA2QTgpVA41OF3DhNN/uBqNFiBMqE2CfkB5HyD+ULnQl7dJZOKtwbhDUwvH7Xgfiwm3
GlirpYQAqkD7vYn2HLed36bxSZZOQsuphq+u3eczAFtM1NtmKsGfiNAXOCCPO4qGE1UFx6D1hHOB
wrhDruCWj5bRxjZuwrt6P+9Rbz9kN2CVkmILNZTCihz5AIG4m8wjmA6/MVyJ8/1+MydepRyL38B4
SdspglIn2AL9+52MjPcF/Ysf354l1TacyultdadDGWp6NdzOhsqACs1BhfMbfl9Ytn4D40R4Bx6z
JsA6dJOVO9lgq4/jqdn1+/iteg8fZDcpXRTuRXd7N66nowvbGY9Kc2nSmgq4cWEZgoW3lhMk4z78
j062UA0nnmRVb+jruANHoay7Ga/FdHXzLPCpxy92qK8o0JKKgK8+3ZgZUmD/DNFjfHviQfnosTv5
j9KtP1vB27bhPFzmYI+1plS1HN88HqwI7yPKzSy4Da9szUH5fQVZWKcnmEcYZVgX1W+xf1JTaMT3
1lxx7qb0x244z++jfwEjqY0vxyZdRLDhpqH+j4w7hCmGFpF/zSHBtYbgjZrXHrwajD4/3e/XzAWq
ks912E9A7coPwVecNNn7YWpNxrOGN9Ko8f7wi+FJa0lgwESKNp+6YmxB0S3Mmg0Rbl1yylbGXCNn
S1CP/7KYDA4TDaYYDKE0nbCDqbnVUc+t8p2MUSDByOyBF/+uvhzAVFWHQDYBoZjI8oqE7VxL6Qij
uqbpMR4rRRZeK8eXIm9VUK7mH1GaTLui7pFL113GiTpX7knRIS0I3Vu0FJqsKH07JlHejQJ0mDAZ
asVz3d6rbVM5kYpZ5HkeOw7e2tJCaxxNasgzQJ/GbLq59ftASWBtlUEss3sxm2Pn78XgJmo5Wcb1
5R6mLaDYwYq5yBRcwEAsooyqb4lqb09F+E1tNTuR/Nekqw/Qm3qfSukw4f697anXzUgAX/JdMDfM
OTHnIKCcX+pddpvetZ5pRe597o2tNQcWxKaS++atv6krS/3j1yIGmtklea9VWkRZq9XpXpRsqX9o
m0cpOWdgouUdHlcBgMFidkraV+I8NsBCK9457zQU+HC76BsXLwz3cW/u0GrJ+a5rkMvPytRycozX
9pBsAcVHFt/3KA0EqngnFLWd9BD+nVGm6FXhfvtzru0S7BBo2Kt4kjfYARojroxyoDoHHf7TiC34
FzFKnIl3JK3atsCRmKNQrZo+loFj+INzkztFDqH56l5IPEPixLhVKNCxQH7NQNrPPvPpQpd0sgqm
lKJM7SDKdoFuVa3T1uJeVU4GTwN4FY4SUmENQUHDqtT4aonXdMrN3ZEg2lezJtpCBZmVKSumWzMz
RSeN/JsyHQLOTqQeyMby333GGkIOmLOZ7EauID0cTWClKrM7hEBLTPek2m27x6pxtDH7Pxj03xfH
YJzksk8GYIyx/tb2ycmPIhtUbE9grjpAHdiSBd35c0jdNKAvhCqYCs3yr5B9NlTGTGXCBvFZEGwz
+K7Ph2Z4zsDTzWVpXDuilmBMRCk6yQ91cMCCSD22w/5DiWMIx9Hc4mcKQlF/OEXqnzbVI7BAtwlM
Rfgf1pXZ5WUY9SSmkII4e6PYHuc28rpB42QU1/VWioORW6h7YiENlphthhJsU1H2JWnoLE1+CiKw
nXvh5CmqIwXv4JYGJaRgOGrGq3uvLSr6B6hiE7aDyrIIxSSG2mOJvU5AQy4YkZtFF6K/dNox0B9z
9PgX8fO2z6xFMZSXTAzB4lHVZEXftC4I4kbAmoqhhM5f8dhlkhtC3bfOBc6uWz18F1gqU9U3xhCa
IwnWVUk+wim3M9/PbSjjXOogcqO8OEjtWFmkNO8MErxs27mWYxgyqlwQZjOo5tLXvQH26r7pCA5+
jAEikj6aSKmgUoPBtMDOyz8tVlAHWoAxe2OeIY8ciwDr5Xcz2Elt6qTxa1W5I8qg23bRP8WGsiUU
c9jWc5MkNRVD6sUXKf0ZVJwjYfXv4wUI3cNQaEXp/+u6BaQNjNLE32/M7EkM+zcp49VU1yFM6Heg
yiSiCvgVoiS1bBZgy7aHxEnxrE9KXjfy747Yq1VCTfA/EFcdsyXJSJogedfvisguz+Mh2U331TfF
054062f5S3R9t3Ab19gJg8Urr6wdN2ibAEMqBKsoAc1XA2e/7YcYJKy2TtC3gfmmxnRynlzv2nmz
BGHShLpPZaOm/MOyean0Q5Y6EibzsRHsbLzL3v/C6xYWMbupGP2pUtGsi6Y8wRKLFHQrHL9bXTMd
422YMoUSIfssDeajSJdq0IpOgahZVexHdpBexLj5Kxwds8k4pymL7ddvkw0NNiuVpzGMcNgR3HDc
BIqHjig2PFrK1S+E4rSCQIukkb3mCAQF6EZF+DNJ7bbaMY7QHvaPCpYlkj/L/uOffyKEOgU6g1Ba
0Fk+W3MOQznX4fLl9NqCXVTgsU+ufaFPgKsG0KmaDVCnAEAbfuqUKko/hrwjg4fBfJ0QnStNHgNj
0jwzfpDVWyTa2+u0dgAuzWD2TUk6AvpnQAz9OYxtpTmU4AlqOGGaZwizYdQcl+1OBkotN5gDTNCk
B53dtuZ489opt7hhsjd3XZBMTCTQfVl5rWGF5iUZSivR3nPz1/ayrRr0yd2o02VdprdmNyG1BlLp
oxhc+Xam7dKGk/BdE7B8vUqy+VAFVeKpHLBsfTQ/qHiIHCoc26HoaEpy6cXWCc0WH24C6brmKDOa
mvIi8tI0vq2rkfdjeIvLZPQpSZtcodf37ijcmU/TA/oErUSxRN0yd+Tg7ycnd+OL8WpwXHQ1cVp+
VuaEnBS1kaYYiz0aaPSEOHY0F15a4bELU0OjolgIXrt5kJww+wvtny9vFkzOFuKO2ylUpSmIbsbx
rUpRRHPHEJUTZxaftn3q/7ATk6yGhBshgtZXp6qrtpgqKjQE6VT/kE5y5oGs8xtGxw9xNSJZSzvV
TtT4qTDNI6mm0tv+ASsRGpcn3J5wRkMclr2Q9oYfykUNeu6gCLE73weMOw946B92Sn+MecFtzVzA
KRr0AsCMASqar+am6DA1tRjPB0Yo3Coi8mK1xZtXZLcCeon64WMCG9xEGotM6X7b0pXt+wWa2b6p
UrdNncLSTLyJSzetXnIeBeTKdgEE2FBlSu2K2dCv1uVaiT4NqrwQVw9x5wiKG6M01aOP5fgXtuDF
EqKWeK00WImafkpENdKxjL22l6ZjWLzEw/M2xKotCwiawi6iXSpoQeJHgMgjN+5uKqUCA7E7j3uz
P2wj0YVnMlUo6n4aw6waKFzNMSnxYdrEy6LjVP4YA2gavm2j0I10hQJtU1yEwEkmsjfpNBP6Bn0F
OPRSkFhZpp3/lN3uLFk+L3TR45NFQt8yGoZ1DB9KbHtcAlb4tAipb99Mx+Bxuo1207twCA4Z0Dpe
2WjlKiEt0NimOL0wSxIKBOTU53AXn8tz6EU3xpl4wW7eqbt6137fXshVQBlVXoL7M2Q/mIilJ3kd
zjrMM8Eg1YP4ux3+YqfiA/0HAdNXX10vkSJzFDsgEOG+H89Gc8i4g4yrH2mBwaRZhjDrg98DY3qY
nek2zS3to3Ynz38NfwjeX9z3JAmU9FAhxsMpJNO/WiQiGe9nygkfZGDcizMztZGG89ok1jbSAoV9
6dfLTiblgAtEp3xrFTuTTnn82s677e+/dmIsUZiVU/wMQ6ARbIlNtLMqVjGe0tgT4ldTvs15HIxr
QRt87xg2NSGIrbJ7yej0GrrlIPIPp1rCmxsGhoa5DF0dStJ/nq/Srg8T87sKbqwyE/BKWZxF2UAY
KhJMxe2m+EfH40pZ+0CUKBv7FXcUKF1/dYNyHHqlyXsIR4QftewYuRc1EPduOZZcNzipuNx94rCO
EEC4WxqgJ2PTeq4XuA0YGC7kXvXd1BXOJa+RZe0jLeEYjyiTKFPrBGaRBhp0ZWGPVJ/N2XY7Hgjd
0IvzyGwxFRfV9DwanqphnzaPMY+CjAfB3FhAFRsYUQw7RBUGFN4khbbGG7RYC59I9aC5AoeGoBez
WEKHiz2yPspzPzjN3J4mwtMMWduhaAjH8xUGIDD9zriZaoR9Jvl4XQorGZeV0S6mYifh5TYGb6MS
vhkyr7VtLVkwQLILwVETFVSWWrDFRW8I6JNChYHVtq8wQveopgGaSgUrUjntODwwxhMqGZoyqUhv
fLkLyjh7Go/NHHuT6Ha6t+10dKXYo3xpF+MRVIPHwDgd8qzxlqAvuZEKy4/dLHMakDmF9b2AK+c2
5KoTLpaSCUP1kPRT3+L+B8GrY5Kb31pNupGVkDcCseYk8BEUoVQ69cM+QfYzruKBgMNibEVLSl4q
/QVsqYN+ECM0L3Aukuvr+C8Y+xhZtNlU6BLAyiDcDym4pqdub7b+IVJy0JnO/0ja2KHrhgyc1VyN
uJ9W/m66WkSNkMSDFlPpyEI1QE1wGQMJtJAY4+bV167bh2jMXSAxXtn5CLo9NRHscz9DUakt0qg4
S6azXo5uRmQnJuHdaHwnmJ8pjAtStl3cSFarDXdS+RyMCkqqlD6m/5vAKeJWIqNoC+5G6nCLJchl
IZVLHXsTVDH7pkFeELW/qrnmpAWruxJ1BrCLahLciYlrYgOFO8xm4G2MPDf+Uyvf1flu/gim17/Y
HxJSXlFBDUdlXy8Hs+oFUF5D3ClGpz6eP0wdshPT2zbKqjWLZICxpkqbLKwUoBAtecBvsZM0fvQx
opylxfH/gzOO/r2rQLPAY7xnLuYZoQynGx5xMGVKPubwRzFmNukUD1XPm1mcnn1y0Zva1tKKc2NZ
3SQLcCbKJaPQp+jdREAl6clQnzLiPyXh7OlY2e1lXQtudJIQLbYE6kEGczIFGR04L4BUVOdMd+vq
HOruNsTqEwNKe/BEkCWDg5Nau/D3CHQaiT4SnH7Gezc9B6FujVAmCZXbDg4zopcyfjKyvyhK4V75
iUodaoGKC+5k6iFQ0UZQtJRwlvd2svKVYBCeiDBwRVBlZ/ZxhfYFfCRsMGWULomMy1ckB2/dqKJd
CW3X26u44v9QOlJEFCPAoAMana/mDJM2a20D/xfEDwyAO9qUHIR8cgyMvcrx+zbYild8AWOcXx8D
DD4PAMvSI4iucQhZw8CpT66u3sIgxsfTcp5lscfTzIwmr1m6SOlj0gxWyBuTWDnpvtjCHN+YxiNN
if9AFDpeukr19Bb9Rmbl1IZ5M3XyJRhyV4t57sdbQsY5tFky+4FKmwoo8mpoKMmKu4lX1FtJXb/Y
xuwsw+gCsaxhWyAUh8yorKHl9cXx7GC2UYeGrTENYEc8yieIYkLW04QhKScOrSQ/Xyyh/77YrWFu
Ih+hooSzvtPas9F6Yy3R/WSpbWYXH9v+vb5uuiZikh35MXvtazMxU80Gwb2cCkduTlXEe3O6btym
1PDivxDsjS8thSYfQf9pq568h340pthApXESLrfkbvgenGVbekb/zU25892ktpK37FfC+xFr184v
P4IJGmpTG1R7ES9DodUNaLs9j2gch8JobpVghOpEG6VZcLxur+56qPo0nYkeoQniJrEAalqpViM/
ZNn3cjz34QgaKk4Q4XxInQki8hglTUWfXTUQwQ/TzhB4V/f18PFpDP0FC8cshL4oG5Mi4KZhDBiH
dId4lyVo7yudWNxhlPx/Wz0mcEQoY45zBsC5ciAnPc/30ZDYXeQMvLHh9a39aRoTPYbczOqMAKkh
u6nDq54INjbeayh9GmTyqC8uyMSPSsmbtouQYJAJ3dGOFr3W+Y9WVKye/MhjZ5KsftxtryDPKZhY
An1kDCwrsEsWXzr/B/epkrduTM4kVr2mqSP+fmuGP4Vp2IP16rUtVW/bjLW8abl0rABZq5VhP1Pn
LgMFasCeEe+bAPwbBNXHGy13cumo8qQt1qqdX0CZkBHV2ph1GgIxHN04RC4pLXGfn6ID4oci2dWd
8IwYkv+xDBMNlxK0NDBUhmbv6zdsZD6+BFhjCJwoIwcZDxW68K5DrXN7WVe941+kq7fsWoxI1nVA
mmoqO1ZYZcMZeVj1jwUCs4SFrncdoWcZSPotvX9XAw+jSttWrJ6XCww2xkIuJq5l+IaaftfMpzm4
RWvCmLaOLqODnAO2GtAl9OOCwBlXPLZGKAqDXkFzHntYepBFVGsMZ2zOXXRXCpytu750n0hMSCJm
3HWJQqNF80hURyWuyRsNWffwhTVMRJIDKSrmAdZg9tgaeleQWzeXXLFsMcNkF/VgZZCHk9Fu+ZJk
34veHnhURusu+GklE6CmskJu3cLKpvjQ5HcITm47x+qZtbCQCVBzas5+NlIL85dgeMQ0dyPc+x02
rpM1Mca1eCMNHAdh54TVOfeVPIRBQbxHSdv2Z3sI3gMltHteKYoHxWwuzIpLcydSX8TDEeRnivpb
NH3rk6PKK6vxkJgtJkPAdtAbijQIaJQ+RUJoiw2oE99HXnMFdeurQxJE6uiXBj8qHgC/JhnVPLWV
T8sDxHgVWgn0Vm+tet/w2sFXd9cCht1dUpQ2AX2pmfWfkIvth7Pmc94VV117AcFsrtboxU6nN8fB
eArbX5Ny2HZtngnM1lHjSpMDHyslgQWMJJQdcSf/8dg7PYwWRjD7Z1IqY+jpOkm95uRyZrfRTg6+
/U+WsKd7Vtdxi3cC3EtxDsUShMxUiNXwaFo568U+G9S9HCsNfcYS9Uuo/IiCXcpTi7gm5fq6XAaz
UUTdqNKEWqKLlrkfMku9+yHdx3fGvXhbOfErOTROCv4OpzlfwOORV1Z1EjjJ0upm/fxkBnMRqAx0
IBs05xsF01b7lwiT9nVxTqKzCInv7S+3Gl4XWHQPLK4EQiSFiV4BKyh/+hKkC6v0hcSy00FrpTVN
p6oyT9Wy79uo3GVmgkQILlURxyPSTk88i1D4tmZPcodfGeZEHe0w74qzf6rd/IV4D8Fbc3zZxl/N
OBZWM8GjbUUtnemdORh+KOVFkOd9DyaaVBRRYNIM0EQmEWeh6Z/cCIsso2ER9v5g0CSnBfs+5jlM
3+2xQwTe5BZvkzBBRdfyWhypadJ0MEZMOL8KCudI5kEwIaWtZ4XgzId/mp4+PubpG3e0QeLsAfYU
nmS9LMwZZsRnTOHvxEfIMbjjPZLQenaCG3WXi3b5Knn+Y/yqgSpp2Eu3nW06F3mXORnvFYBjMVt+
qMC3PnXB74/3nHb3ZvOo/LHAxe/Ag4kRWubE3YE9bFJ5qAjdEdPcQSh1n/gXSGtvu/36on5iML7R
aZI/igYwonS6RFlrRaPiJaNvlWXxPVd4fSmruwwNKQSE5WjWV5n0pqpVqIPLSDp0jDFVoBgwO6+v
I6cqj2F8ILwa/voLEQrfCtqzMfTFjhllWt5kYzbhpfexeUGHNlwkOmOwT7Wye+UWMjnbq7m6oxdw
0tfQWfuYP510mBeR78p0NCrQ8NuZcdhGueZDo46xgGFOAwik58ZQwCphbzxMLrmJjnLhpK/lj9oS
D/EuPib3qu2727CrHr9AZc4FNUnRZZIDtZXP6Gck42socCyjYeIqImJqUEQBwNTQwP91/YY6hXx2
gKJGivFkshcTt+kySxodEHIq+mjNyetf2LQAZKJ+3UlCIguwKTUm6awhJbb9TkUzDpn+WFKIfrQF
FLObZ6NM4nFGP2BnJg9zHtpRoJ/Agbpt0KoHLlCY/Sxh6zZBBxQt3RnycVDuM3Kr8gZhrjkzGGPY
eK/5BSRXaXPjHDiYWE9JbWnhbVW6Y/HSF7YRnTBWF/mnvnkEQaCseuZf3aWhRm5imh3TioRZz0GJ
Q2XQaAGMCkuOZ3X6ofGi46o/LjCY1ZTRqqCoqEHQ+3ooO1n2prc/29kV/Y9KcbmULKsfbwHHrGoj
BC2pfZikKN/U6V2UQOdw4j68rd5hdGiRabqCkhsrlWtMqVrk9Ns102j31Vvoc3xwNVAsAJhVG5RQ
iUodAHW7S0BeKP8D+bFtN187R/A8JBsaPbpQmf8aKEB0IIRGgEArT0X+WIbt0VTRjzNDo+7YYozu
NiBKspOUJttvA699IpBhGOgRVPFYxLJfSmM+qmY+ImBoj7r+gC7EUTolvBeUtRWUJQhB65qCfl62
V2aQWqGsoCSK7SU5fkQOgTo7Qi7vto1Z8QT0OWI4G4UcPHux5YVG1SUhMkCNAmJC2SahD37Jsvrj
3JASW2JY87+kxkxQLyQQL4aUiaWqc8vXKluVX9uER7J25REMChPJ0zqnUkVAIfF7gxehzqnCdzVx
JzAKxzEn3b3OKxg0JviowlhnOuUtQpO3Nem22t6jaB31ndM1TggSWbVEIfYFaufu9ie78gwGmNlb
UlcRQc1gZtvtQJ45pv9AiPFPNxeDwYQhCFsWYkaJiUwJza/fhuyQzTsDSmG1LnmzxqlxXcXYr2hs
q5Y61VHX0w+XGa7QuVHnkBykNvFhBoXFZJ5G3sHxuwfrS5bBIDJJaGmA3Tqq8fHSA8QfpWMG/opz
ezLd1IpuGi9GUc9+nLxLuuuPg4VnC473XG07Bp/JEqFd6kMJARYLSesGug5aW2/bS6j7XVuI7mUJ
AQR9v0x47DtBlRUJlCBG8dKFB908tdVLmLq6zDGFB0RNXbwVqKNQFZkPoHLyqvBjJkeolKeD00Fz
YNukq8D7e9E+TWKiiIZug3BUgESK9wIEyjrKr7pV8MTq17+NoUNfAEEeGstfDZpimYiploCcCuXC
zEggSHbYNmQ9UH0iMDt4IiGGhjV43yzG1hThjT4qbF9Xzn0hWGmgOs2g8yo29Htf+8MnJrOjDUr2
XxFgRnn1mkg6SBPTvHKJmWZ7vSkVUFYFmaRa4OybvkedktlJk1UnLdUxqp1HgvwmdXPz3o2QY64V
YzyTYSx/KG2YPkJIXLmJIqQaFnREon02N5BlKrXaqbrW+AXNHP8Fc4zTG7hQQpDnj4ozIeU20UoH
NZNEC4J90Oq+l7WqjAo05uBv9D7ob/RpCg4RJWSK2/amaSNVsqZCGZ3KlKP33pjKg5GY6n7WG+Wf
kFQxmCSSDGyrgurG8vhESj3bJZX6JOPJbK8UkurWQnRfmBHv0rK6B2Q0xaEsaoIPmzl5hFzScY9A
EhyI3zG0NAmRpcuWkpzHP281o5tgAcV4p4bJJUMQMkTmWDpoQmyFxr40vwtQAhD1UxJCiltxU83e
9ti1CE37SECWoSiESIzHVt0QC7mCPTGNmVU3qTflCfi4ukOt5rsQNZEpa6DvTl63YdfWFbVs5PY6
3livJNXyvte7yUhB7thgs+sPvRoncJAGdG7mDQH5+Dbc2sm6hGNCGZhWVIGMgEvIw5A2bmNc4pb3
arS2+ZcgTBTT0ZQ1Fz1AguKfHASLidOnD1UtWmlxknyNE52vWVawbBj1xNSUhgd/g5WxjdJ5KEez
bGwtCa3U/zkYVlmbjuxbyfDcYf81rWVC/tycWssX3/5iQTEqSNExeMlSw6aCUsZGAel4XfoAt5Md
za8tj35vdT0XGMxHqzJVrpOxxkcL0U4174YAosAxMojvUvehNJxuj1UXMTQdg0GyokFy7+vhYKBm
FqgDdnoOQiOCTlLlbVQLTj60dgKBdva/IGzhJBnQ3CEkBdLlonkJc9XLoYD5N1/mE4JJgLRyFvJO
gB1NGbkhRr6rqbW1/mMb5f9Ikv89dVhLJn/WIbiEUycPXAESyuNsZXGH9P9bRUAKc56LC/QxzJ63
ydY+Ez3A/3OGs0WhfApFCQKblGV8tkSwZ/gIiQlvroaHwmRxgp7mc5EgKlaTq6qd7fde6P/zN0so
Y/9Avwp7hH0QCypTSfIJIF38FMw7MlxmdZfg7RSq11nkCc1bTdU+OaFwbVeh3/dfVOZEUwSpaOoR
qH7zM6peov9H2pf1xs0zzf4iAdooireUNIvt8R4vuRFiJ5Gofd9+/Vcy8LyZ4eiMkBwgRoAEcItb
s9ldXaVFrtldK93eiJ9ispZkWZzII2vSpZZQQUzDgDVFeRfGpwkN+2n15py39FkEdGREusPGIY8C
n8FIVDz47Z3Obgc1521+NYZILqJql6Ok78bFmrDQ0iV2fGPPgz8KkIuQJcnU4Mamlb+dwDiVivC2
7YPbio4/aJ3+Q+A/U2ohAQKXi67wU3PMaJgQEfwhqIqa2NGtCG4XugIFXjFdsnK9LG2TY2PSNjEa
Y9LzGMZY9+Rb95pduD35gOS9S+g+bFZK70vbBEEW0sIIBdDKJjktv80K6mttDb6dAqR5IM0ciJfF
K5fW/M3yPjm2Ip1qsIORnNS4tHJ260Nmw6LbGMXeZMXMUkh1bEZ6oLX9MI3g0kAcMGW7pDG3dQeR
NsPeFDFatoFfzYY7Fdwbl93J2hTOV8/RZmSxH7C+na3q76z9rTdXOnu+bGJt/qQNKCgzal2DibYB
mcTIwJxe2Pr7kJnXtfZ42dbicJD+A027DgVcOQOc0SRtOpBeOj12AmgSkO0m75X46zItgihwt9Gv
Kx+0QpJ/Kpo8GrUWZgiebjM9yH1bmL+NIN9Cu297eUgL7kKbu7axx+HzmNxzUUXCLCFICHFWe3cH
biZQY9waIuGXrczrLG3yEyvSwc1GE3QBQE87UPEtpoZXa2HZwvaGAQuKaipazcEkcrrRRmsUY+zD
AIlrN40onzRzk7fPUwVqXV/5DNGKXtv+Sp/mgj9CA47OQG9mzb380kIxPwR4pmqgnUoRNak+Hyzz
gRYhj7Kb5gZlgofL07iw10/syXcKCFBt6MaBn7jbGC2P6nyXpHuwxa2M6xzSB37E44FJcWcWguCh
DmFIgwKzuSe601jbGCxa7IX2G73MoO+9G6ItQZ24aW08Atf0JBeO2vEXyHB/PIxIX+j4gnE8JBAG
0u1dvIYMPwcEnw5TZntNgxavo3n9YmX0fDSjmej4F4BiIqGP+C2CTlDIQ61/yvHkWTkS/w/jDF2L
UD0kkM483bKQMpnGXm+hTYqgkYB7GojkRLxm5lOtoAeX7kFxylf5aRYPCsTH/rMqbVmlQN+8SjuI
GLcbDZU03cHjcAOi1ADA3RQCDX/dEPc1x38MSnu2940sVSYMs6oPUMVlAzqoVx4wi1MJ/SAN8mAE
il2yjtBoUr8Iih7bVRXN7cDCwQWRkO/5mpG6A4NcswGmLgiig2uemJPFOzM3VnIWSxsW3Vdo/QOg
d6YtPl3O1GpGJe4niJLieesHoGOebsP8x2UHsOStj41Ie0ZJAHecunFWdQucIX5L9K3qu4w6/Vqz
6zmvNdbt2JS0URqVVZWfYDzW4EEddCgeBHkNi6eh2YLMhvfgF4oPYfJhqNupRcezAzE0IVydvl8e
8pLPO/4Oaf80An2WSYXvUNLAKYyXTB1dxNbQ5FyDoS2uIHhzEMWC4whN/qcrGKNsBIFIHSM2CBjE
QY6gOEW+uTyccyjFPK9HVqSQKGRFmJgJrEQkdbXaHcYPW73q1Ouw3PrkuqPpxtdvRHzQqDO07yT+
7U8f9Zo02dLNdfwV0m4dC1VFa5sG5yM8Cl2sPnfQyscbtJJaFfKWa4Dmxbm1NCBwTBPMI3JbLMAy
fqJQ2JsmVrhgTER9h+o/SEPWXslfLCZyrAFyRBRLYQY9ENLdlURlGBchJpjwyQU7q4ueKT46IGK/
BS50P/HS6z1x1UY8+V3txo24iV5/FV56p98KV9viMntNnPBG3RXu5aVfnoP/fZjMY4RcatkOPT6s
tJ9iP+TGtI+NlTfLkoMAJROFH6Tza0xa18noxyTJjMpJq5dShY+Ids14RQAg0NcaMpdiumNTki8S
I9OGycBwmtpTUbeI9bWy4JoFyQWlZZP08QQLOSQEaq3k8Vo1afHmOB6E5F2iYUiF2cGEiPakug5N
r09/hOouMr1WufLrG20N3bu0C0AuhAI1QvwZTXDqZVpI0o2RNu8Cc6PaXgnhzDUTXxVM+QjouoEX
ORinKfRaT234ZoiXQ4RdkPPyqt7UW4Bo60+xfR3ddlPw1PUdn6MSmVIOnT8Q5lze6Esu+9i8tDOU
PCXJOA9RQEpDhZ9GZEzNKzH9ix3E+rYKrk8D+/10mLbVQx5JYJjjcDdTRUYfVn5H9KfLo1lcsCMr
ksNWdaVnACfBYUcqt5SdFQDIsoa/WJIQREhGZqUMSz8XYu71pKVdjjw9s9NbRd1WUGm3X/zgpZ24
QfLrmN2nsG/aG4iesrWTtmQe6A+kgE2KJxRwY6dTmYxWEGr5CGWw4a42e3egDzR8JcOnnj2jqyec
XOjl2DgUxh3aNi9P8MIxn9NHIPMB+TAALtKJqCnenxozoa+mKj/tonSDmqxh4ZZsoEkR8is63rp4
sJ2Or427uhmZhdxp0aEBbyQbQuOV19nCnaqDDHrm8AKQkDFpHGqvWXHVhWCDDm1QsHjTZPLK/t0K
r0bLv7BXIomFU3ZiTnJdVjimqphgTumjja/YB0MZeNUhpifD7vIKfV1NkkPRDdRUcHVrSAzLd2po
m13lMwiU91c5xESBWXRzTkIeu+1Vvu0iqMbm3gcUtDh57JyQUweS8u5n6sY3gPlwCgHRy1+0NNdH
HyTfpQpLzH4y8UFTCx3FXyMNXbjssEp4FxyKavyHBzEmwNRnChygieXYsAsI1KAz2NPQksEVJzVd
jPqzfgt3LObv6NHIKY/HlTfFF8vl+bz/MSv5Hh3tJti0MPuSeoPKg5K32xx6rv7evBc3045tuuuE
D5x57DtS9Cn/wfY/6h24fwwebOqP23xym824isxdimIxH+B0haQCdrxc8QgaoaJWiQ/zvymb4iZw
m8+25Lbr3wSeVvFZQxYxyH5NbWfpGB+b1U+PsR8kUIkwYDaoIfBhdNx+vbyvzmkGZomUo4FJd4qh
9qQrKSwMn51r7CDNfZvfRm/1N+H4TwQ5YB48mW/g5uGAI7hXoRfz3/+fnyAtelrEJEiCtHFGp+at
13xoN6abf7tPD5/vBboO+lcQM/Mfimtz4o7Xa71zS2ilkymQogemBwFqq5gCZXcAy/xv24Gyq7Wz
959v+RYCSj4Irb6bT/YT29KHkf+8PPylh+eJ+dnvHeWMhwo4IhONARBUurMda9t9aO7AQQ/w8Il2
C6fxDKca+Eqh9RxfPK87BU0w/poFnaRXA8QQRJFOceO0vlcXGwKSkQqkHIPlojCqNgcluELpUI0c
u3HU7yL0hrVCwOIdbFATVTBdxY+cQRgLWli0x7yj9ctLjIbHqsnhlKF8uzWMfQ4FjZoHLVBC2e1k
3xZr79+lCwXEdlDTAFMtVeU7Uhn0KTdb2O/JtR25QbTPWIB88MvlBV4zI53hHpT9eq1ifX2Ixk9l
fgNxr0+lCh+1xl8hET7v4JlXFVRM1twFChY46doPsxBMVvNeYne+A2Lxrf9ge8l+eLafta2x666H
R+WQ/X4iPxF1bHCVbGp35INTr9N9Lw/7z6dIw4ZcFoUAOWY3HnFsO7yB8TSNNqlTQhLcGaBMzrut
upmu6P7yfC+9ceaYRwOQDFSJSF5IB2qEJq9mRpiEZkSn6rAFobwDajxUMVIopYrxDgnWHw309fS6
X7nBlhw2UuMm9hVe4meljESpjLIccaz0ANq5v7o1QYSF4HzWkkBUgiODx5Qcc42E9cF8QerhOIIP
pchpABWhIAFjWrqqmzL/Nuk6ZjZFfIfUNBDMMvs1oWqYURU13RSdPY3CnsrKdgRJuC2+d8VaFn52
OZeszTvqyBFWvlZZ0OvCkwDiYFlySCvH96mbW49xX/O4Pphr9EfLFpF4oSomFQSepxaB2YGUTw2H
R0Xi1RXeieZrBE3zNjWe+vY3FGKdLl4rqi0VG0B9i1OORxaSt3LtJjKjrrFmFUKtcWpyq6NJStcz
blae2u918LlOkCJRUDT/AU0PXsX70liJbxfW9WQXSaF0FJT1CCr6xkmaZp+hCbOpDW+0OycWJh/D
98sHcvFMYMsC7Qk2RUA+T2e5plrQt33e4CoRgCbWN4O6JsK2NKc66OEolEmQa0Rm/NRGEOWjqhrg
JcjzkYsu55MPyGVle7GfX3dZduVDf00xxY5WJkcXqpNrCZLIIFEiZM0JL3k+YFsp6plQoTurzeld
GhhdWzVOptheMTSOyfzrdEy2gz/stETfZFmyof2TllsOWCS3STvuM13jkOLjFYluiGE7Ifi42rbH
7fw9yn7EKFYStBBmcXIYBUiElCZB4ZyuOK9FzwmCWbx7DGIiMpDOQ2zqoRKo+HKtfKM9Op+53rwX
9rYN70nBh+zaUtfokZYQdJDq+2NTOvWWTypVrWEzANWwAOoA9JZoEfZSQ9mo+d3ADloC0YQW6MRN
+w9p4RPj0rYJE18fohHG21751tTRlWU/11rjRRCQH/ySm2sslIvR3vFw5aOXgW9vaObhQm3GRo4v
zN5jJKQt07UCC9IgrlHt1AANVybSLg1P1K1Q4A1/9eM1Zb8un8zFEOz4a2YHeeRyURdLAnXA19Co
dtlw84UYhj4cZAH82KP+fZm9qUqK3uzXMoFa3NOK/TNyJ8QrFMlbCxe1iWK89PogsVaVod5i/kFm
hijXDF+QfdH1PYHgJt2wGFjDtdr80lP62Kb03DCFphWD2cH3Jk9ht7GhT6BYnBmbbih4Hqzk7Bac
34mzl6yFY28oAcOlZtD8LauLYs8avVpxOQv+/MSIdG5N0StBPsMmRRfsAyj9WeShsgTYQJJNY/4D
eA3WUPZjEPWdj4+0aaKGpsOEW5MJ1aP6hF7EV02I5ya3N2OEAEEr9pf3yfz9Z5HBH4uy5h7CNi3q
2hmxCTxvoSc7tGCCv/UfMvwYGFBDJqIeDT1bpwNTLBNNvxHAvAqeZLxQpu+q+uPySBY234kJ6fj7
ulH0+ow9VaNsh8Qo2GA2M+wgC9whFI6uvF22t7gzoHkHGRjIMeKInQ4J/HYAkOUlhpTxTjE2tX9X
ia0NARxQf142tXQHs1lf7z9b0lbvQMFY1T1s0SlX78emODBhPbQTtHI7oKMNXXnSTVFzDRllsEAm
472PfI9XkvCqTdLorrHT9NvKN83jO9s5R98knQzWFX3HBL7JT6MXI6+/p2pxmyTxp9+/pCgAxr7v
9oq/JXHEJxOUMH7wqVvBms9ZCAkYQzoWr10GqRxL0r8oAnTkDyWgdTkI/8ofbeOy+DVV1xD2X22L
8nCP7UjvP+QxSl+tezSvuQrEbz0Qf6NTCMSRJifbH8phdOu7yUvd4Em5sbzLc710SI9tSw++jnXR
SPPZth5vCQQkUBHap8a/TOXxLpPihTwnbWTPiPs6u+0YudJqE6WdF9ruLg9nacmQoQfKiaFIYMsd
XlMNEa5xtiMCx1a3NIj3OVrYVgGlSxEBjs0fQ9KxMUk3CKPFFu3sTzVst9bYILvs029BmO2MmZ3N
3mn2wI2xAfvWa6139y1hrwU2q5bFt9GouoKt0f8v+qmjj5LOTQ4sxKCG+CiVcJ3emAjNanubUkCV
0fQzjPzyZC/tneM5kBZVUZRWqXRMdjuijNC4Q+fmgCZdNrK8olhNIBnRIiJXInt1yKohAnIS5PEh
LTbgw+EEOLZYW7mOlyfvj6H5/4+iqjyy/G6MavRMZD9NMt1T8dDaG5K57fhp+P3K5bg2LOk6rvqw
FkDt4kAYBpIAXGVQINGqW6auOPj5F8nOxWb/G5Z8C+cpRb0pBRo5FO81ChCJ6qbg1m3Iaxm61I6v
h357ecWWspSIMhAi2ngwm5Z8I8c+QKBffRRTOuyGcuAakCGZKHhi5rexAXlhq9jY5Gfb/ibZLx2d
yHh8QYmSuVabrnzM0h49/hZpVSeil3GW4uqu+yjjFaAYbl8aoWuKMN5dHvfSkh6bkpa0IHliR1CN
dOI+2CedxgPR7qMpdaZBdy6bWhmV3Bw8tsWgD+hGcIimHPISxRND31l0pVS4GBscjegrB390JLBr
kpz6MOMryRac0K9KDvA8aTwlMHjS6E6sARTYW9uBorzdRR4VKMFCFFD0tnd5xEunE14dagNomEfW
WbojbbVvlZJgG9dB7yQ5aDUa6tSM3PTNh9CGpz6b1u6spSiMIQIDQAFJSUOuNvcI+KoQjJsgUzC+
saoVvM6jBEaz0i0NMIAFgbZyWM9Mkllh6Q/zgHSrdKykQ2uBeUAh431RpFCOQdLBFk816Jst4N8v
T+rZNoI5sDbgNQeB4Dn1cerywiZJ0LVKE8AsQy+v6k+jGdApqq68phbNfEG3ATu0AbI8NUM1VVPT
AeFrFxVvWQcpTa26Z+FacWSenBNPN48GyVW0KBNUSGRUERVWSswQEZRvZ8Szyzh6VK3wbYqDyMNd
fZP6xW0cWa+5URa8m6yDH6ToV2umcs4asH1cE7JyTpfW09DBV4HJJRb0xE9HnpJCE1MZpk5nhLwP
Ix5PtwSJmvgq/esOA4wehjQgBzChZ2iaDOL0YR1HqVP0LYQV2wDomQy8PRoQ56iE10qzlgRamm8o
dAGQD7yCBsKR08Fpfoq8uVanDngKOq5GVr1tirxeuZbPIy0MDJ1O86EA3hELe2pGnWq/ykdcWUW4
1YFBrLyQHTIUt4EGTlyQEG4r9coqKl6bn77theZ7WO399l6oK6flPE6XvmTe50fuMI4CEURDC9D1
Sz2Tq1UfcATO5Pxq0QzDlX14Q+5Dz/banXU7ruzupZ0ExA1aqXXEneel/U4v627eSbPaX8/yiWeN
pXEKDjvHJz3A/Jj+y95h0STe7/B+aLwARfPpcMOBBmWmpakzDBvWXiHlh5/vI2D2xZrU63kOcz67
R7b0U1umsLrIMmFrRPY+DXdZB7oJpEKm22ZyDeNhBPK8UlbuFP3sxpasSv7P8pGBrockdfo0Tjpe
DzQ66Brem75vjwckvo07zbfIL78f7GITNG2NlgJL9feBqnUPADFmIGrX53SgMqh7pnVV59RVDUWG
wmi1zEkUpqGpI7C8XgSgrWmgujrwBOmEnR+L4FuYmWPilkoDrUi/I98vr9/S6LBj0CUOlCU0ZaX1
IyWUNoiN7apEs5TarshdEbywacXMkne3wEwGgiYd/dQyoIj1STlquUgdK9UACNM2dh16o2+sLNbi
FsEbHNh1yBrNJHmnWyQgVlf3Fe7EfmRJ56V9SH4rXdXGfPT1yN8wgaK4X5fNYwIXSJ0uQ+83D+I0
XOsX+6pFyjcN6r8UgYgBrysLSUxj1BGjDVLH2Cim4+81N3dMPnifmgtgyaZ9CDwDhXiuJOgI4dFV
BIhJ6aW7jqOqez162bYFZOJJvymfMmeNEeQsUsKmPvo4uSfF0PJeUUp83EQEL42nlu3xkaG57ekh
61YgR0uLf2xM2mN9AIelzDMBiKcOWhylUn9pfWk/topI3i/v57P7Bhh6gP3hA1XI4aDz7HQDaHlR
iDTIsQFU45WO9UONyOXvTegATqmo72F5ZepRdejbgcUj4q4CCRij1AEvCdYE2c/DammFJGcHBAe1
0nmFrIcq9LRr3bPdDloPHGj+TXbre6r7+/K41pZJcnSjQOd8Gc8bNnhszH2hbf14ZerO4bzSqKR7
2iS5VdQ9bNCnN8AK950bf4dU6N2N5txPu3ufpyE3b8TG8ILN5dGtTqjkGsjEqrrUYbr9TZ+nt+7u
A29OYOTJ1X26HZy4WIkElqcTvg5pZ5Tz5ZtRLwxIpre4jBPye8ju9fZarAVXiybAizjjGClCZmmz
tyyPRF8hmFXJuI17laNdAxTua5Jj54W8edU0pDkhmgdtOplBGYDeWG+/dobI+TiaH0H2mbbJjV7D
RY3JzwoNHoBlOCSNd1ORwJ+K+5XVmzffmTc9CpKl1YsTtdEqY96cDZ6NNK5eVab0G2AmOqdMIgUN
J+aTWtkJV1VxPRChvKO+9JhqreVpo7LWmr50baIGjCnBrQaMneTSVDvrY2MOpCPjV6N5PcSIymln
rakrrJmRnIDfRmWvFTAT57d+5Bb+oY2wAmSl1WJ5gfGEBWgZhFemfD23fQI+tjJOnQCtgpuuyNGT
FN1E4/jM2tcQgI0qaR2QIL22lrLJkgltlG8rC7x4Ix19wvz/R3GzpkVhkJr4BBq44TPq5RFYV36P
Xund6Qp/7ZHY1tA6sWf7rufRyg21FMUa0NUERw+IIiD3e2q8C+q0Mwkiy8b8adsv2Gx8yLeV+Jmu
SZstDvPIkuQADb2vRTHHsFVDUCl4C8OWx8DDhiDEFG2/L/x+ZXHPbsT58M4yyQCNM4DhpLEpwdhV
xhy/gi0RfRLI8LpVa/41bwisIPuKNiX0DxN2diBGYTaqmmEGQesef0MNiKuTu7JHzmrKsxETmEJE
khbQ25ITgJIkNUsF0R3agfr8ahhfkHytphtbBapypnFy6Roqa0kq9MTmfESP9mUg/JwoDDZ1FLry
2NXgaoofnXFr+JtSdyfrLiydEZ5IeSt10Le1PFfdJt1b+Z4hC315BhbvTzSFgsgKxD0UmJjTr2FZ
PTO6zvFtfh0wdID+8oeHIuKKz3v9yfL5hNgyc63qjsTX4DX2beysq7b1iv49EV4erdyqSw7KnFGJ
jGDVgSeXvmfIkUdJ8Hwg6q+pfgPq0xkLwDy1tV44c9ESoGomJJLRG3uWH2J+EFZI/Tq1l7j5ztwi
fNhobnLTAW24I5u3nmsbeic4u1V4vW07nvHceQ+BsU0dmw/Xmhfvs1vb7XO+a95GBBndy7T1+UPh
+ofQe7m8UktXM8FOBWAQzYlnQWIb1/VAzB7hG9582DmTuLfVlWhq2QYqZhp6fgG3kC6hWth5C233
1MlGsqOkPNBc2ylaveIcz4oDOHX4MydWAPGCMzld4z5O8iBhyK30dcYEn3pNveuyPrqq1DIFpqVR
H7pWb6/SsVEtZ0zD7PXyXC6/6ijFGCFEik0m7TJctEqFNBkeqTv/u9Ly4QNgZlJtlA1q38ZKqLE0
q9QEZBA9h5SArPZ0uFrUtNSPOzyN+g0zvmcou6CJ/fKIlm6BYxvSlMZQVivDaT42gTuh20Lf6YAl
RfmmzNCyu79s7OuL5djp2Jp056BNKwujACMSFV6YMFdyyrt3QOBTHnDrZ74F3qxMHGSUbybnivwc
d9rKNyxdQkCbAnEKPn5kAKQVbCM/R44Qn1BNOAwtMBhRG61sk8WFO7Ixe5BjT50qAy5x2PBtCCaD
ik/b63X4QdN6Lel1ZgltemhYol/gdpw7aUJDVTGtTnSZM/l0K7TA0Sn6g+ppc3nhzszMB8+YvSog
38YZ4jjNDDFZLQ6eUu6D7l31UaX9h414bEKKusrCGJEkh4kSDy/Fv5ksD9WZoFOh6WnzKvf+YURH
aVrJYxllbNR2NZvrdMdM2SEE+8wopsfLZpaO13E2WDrCbVlaZVPieE3Rjzp3aQXoofJq1c9M2Rer
9Fjzb5OP17E16TDrgdAns4c1ZBqa5G0KKA/Tb4idw+K1sb08V7n9Sy33SbS2ekth6/GpkqIB8MhT
JchwySTPdX5rNXfDdFCjO/H099N5bEbaJKkN5E+hYoB+/BQAk5HkTm26irKbzC2i5pUtuXTdUOhN
WwYqeMA1ScfY7IZMDzowmFRvKcjwQ66/R1f+4xjwfxBlsCge56iHIK4AiOrUYVSksZpEgyV17hLZ
JvqDVTmXp27+WHlvHJn4utmOfJI+GlXZl/MK9a9T/1OvXRAHpGsMF4ve9c9AzlINQo8N0GIh+FZz
R2/BEfAPuvTo8AZTFBBOWBtd2mkkLlBbIBpCDeOGDBlPIde5xqi+tPBfZU3wHuGl8tXPdjRXbICj
raFhAW59FBC2UwrlEbyO9CLgQ7FtstiN+hV/tBhZHNuUPLkFhIiFpDFcbDBxE1RHQcWb7lpNNz1a
1oJbELFA9O/ynlg4tfP9AV1wVIzB8yQ5QaUJogqixnhRoP+4U4GATn9F6PiYqg/D31229YXrljYg
jOFN/9U1hBj9dI8LaMW3ovJRM3FMp3vqTY4miBHEyS/iutkbm/RqcrJHhs7LhJf3bM+2bcaBseCR
hzbmtXf2UhLu+HNktJyV+3FWKRh7dmNvLSd7Drz44O+4cgivjSvxpD5eHv+qQWmyg34sizzC+IXF
oVmKvs7godlRmBpefJCYF9ufKxZnd39hxq35ujjaxlOf+kYXw2IPbTiu8NgZrqLN/YRsf+bo29i9
bG/pSXgypdL1E7Z9b6cl7DVuc2PcTB2aamM0GWZ3pqP+yG8D/gpC6VssMRhRarjTlShldYqlM5SF
VW7V+dcH1Ida32CPWZvP4OoVZQ2fonbOW66sVDoX9jUxEbginwHCMlCkzLHT0SyjrbTNaAe4F9QC
sLa+a9kdH2Ovo2h5IT/tCAVQ8lYgZcSCEO/RDRL2PGa/jWg6pMhitvXOHG4YfWrUvWU/Bm3mKVXi
0noDQPflFTo/7/OnMtBiwa+h61rynapgYzGl+FT0yYn+UUvfkb7oVLzSh1+XLc0zfbL17JlzwUTb
PlLC51nJmimTVYdW4rR5jrfEZKLxMpn+XkYBVsATgcoWbs4z/4WessLKBJAatEqnK/RYfRuYPm2V
zPr298OhKPmq81tsznicrnFnNH7MJhQN1TD4kSKjO+nBytqcRYqYMRuZPxSuIeJxRtiQoSsiQd4P
panifTSeGiDeIZWkBQGY21/I3+No56IUKBfBDYGMvdyZa2TFGE+kQuVIVC9EC27ssHphQbECpTnb
cPMjGUcC+QeCBnA5HKgEzQtg/FNHSxB69s9Ghp4U8qiYBpitVvRqzgIc2CKYQjTamlgrGXkp/LRj
Y2LC29lIP/1WNDed7tvh5fJOWLICyiUkaKFZBPZo6bSPpEfaNCdz4m94iIwPMx8ORQaSBmuNrG+h
b2ZGkM6ZzHlrA7dyuulKM7DSjMIUqkXu0F51BsrwO5bvFPNaI84weRbSbFH/HtFrSL79/TiRyAF2
g6BmzOQdz1owbhVdmjkqOHVDuqX2HlkZjsrciqEFTwHcJepGFFrAaIuQrkUbvJgFG2EI8njOGLW3
Q2A+XB7Lsgk8+AFE0ckZbkzP1So0SZY5JcQIUPSL0LxXfF62sbQv5v4yQBeQrWFyz2wQtsI2/QIP
cXDnIhEKdg70IKv9ipl5e0l+dV4SFTsPOx1YidM9EbRR3DOrwmyZ13nJDqlJwXe2Bh1asyI9s1DJ
6g1NwEpVZNtJVDcRMX+mWbqS31qcM2RiMG8odaCqdzoYiEFELO9gJrDeRPYxJD4vIUGw2g43b6Gz
SfufHTjxUzuF1eQk6mEnyWpXKUHg/N3Ir6ZQ56EVc8Jugc/MSifp9pf3xIJLx9n9b3yoFZza1UuW
BJ0/2zUbz1bQq9kxHiW21w0mN41HFbCwyxYXZhQAWIhX4BmpA3wmuYxs8EUzQJXJge9yggHSBE3P
fePFX2OHXDMkRVoWZKY1Y4Sh2kjSJyoMCFnoLL8eq+J7TMO1x+vCTKI9XAUaE+3geDpI42qVNG5B
OwlzRfwCFkq3CdqWq2nGIzU7GEhG+eYaaHlpiBquLtyQuCPP8Egx1RRbRG3mGIMFwoaOd6E7qyz4
5QpkcOG0wcODH+oLSHuW1RZdX5U2hetAdefKTrOQWxqqSAYNV1zt0oiOk4XSLLJRLbo+xohGZD6F
/tyxByPxRLXG2rl0c51kJaVLcgCFr2anMORPmRvHk2P0m5p61ugU1hUkP4YidEo0n8eIfqdrYaxE
HYsTagBhYBFEhkRGemYsn7FkSIpCX8XTlNjTRxNcffnj5cO2ENwwkHr9Z0YWRvDNVkuUBGaCEHG9
/703yidTzd1G13Z5sbZLFq3NN+QMjUNdWHKWAo0JSm9PGBTWSy3ya9X8EOJX0EGpDOH85aEt3Jjo
Z0NhDwVHAnJJaadoSq0Cv4mhGSK7V1LjhpY/LltYXKMjC5IDKdWxClIGCzTqoCzRgVu6eTTjZHPZ
zOJACKhHbdBwA40lzVojsjHt1B6Oww4eVDo8GWLl/be82UH+C6lEPDiYHKblAv+c5gSbffAf/Rnp
mj9TZKXMgttPWebp3QM1D/SXGqK3Pm22lwe4dKYNENzN7MPIjMr8MplZlz4Zx8yJ7LsIScOs/xSt
56uTc9nOkgcGJRVuM5DjzDKAp3dZRdJe0wVAopFBD1BBBV2sxX30lDMGgTVb4yJdu2MW+LCQfMOL
GtzwM82JnBWF7E2W9aaZORBxfDWDYW+JtP1OE+O6aMgha2vLmczw2aroo+gHaLzFobavzF698tNy
T8zK2BRNicqSZny7PBvztpEiCjzSAHeaqX3AXC+dj6ogWi9GJBqqXuMGhHnAIVRuivSXDxDjyJ5X
OQSWlhntgeBjhEcDXZoc9yUtEVYVZA4y0txvPyjdZMXkiDVY3OLAjuxIkZ9d0lCxcwUJ9u5bM9x3
2V4l0BoHGhcUCcWm6P/h7oMKBGNwaXOuQNpWAptX8fsQobkdOXORWoFUWV1pK7t3ydscm5mn9yhH
YzYNhOBsTJ/F7nvopjXQu7XZ8+VNsXREgLDDMs37FcRXp0ZsUacpa0XmaMOtH4JZxuQ23TF102Re
OP7LxB0ZkxYqVKu8TpMIXsdUeVle62JbJ8XKtJ03MyCfh26QuVt97lGRI1jU21FxMeDbyrIGNaHB
e1C2Wx2qWP0Q7fXc35DerLhSthyyXugw/0xJdoghH99Bjbkre16S36QsV5ze0i5FOIm0xUzqqcsp
N7h5v49CPOiyhrpo4sAJ/x0X9TbXvmWTo+SHInUvr+3SBgIXKvhKwEhg4tyfrm1BlQaYnwRrW6bR
rlQT04mNcDjkRmL9iynMO6J3cB/gxj81ZWIf+RnD4PJqOrARcJpBfQaH2dPlEZ0nS2GDwgooSgFQ
P2M1BsDCStX5VTRlZEvj8FvXQDez+zX6P42+39thE3LSqg6wI0+aGDwCIQtX0VXeEdClXf6Y+Wic
+dOj3SyNOa6DGh0/ODojoBS0dTIt42F+04hvercSESx60j+mTOkx2E2m2icBTAUaWGd2Q/xQ6c/l
GpnEmhXp6WexPh5qAivM3rPidSzu0EfWrbWuLp0DsBGjgYzgcYTairRVgqSLRIpXWGAELmt/qbpA
+vCV1pAdUMRGM1THHtcC0aWjwJB+QK8hcpVnKD4R5XpaUXgeRPEeAz9GVAWevdbMyeZ1kLfEsZk5
sjty2Y1WRq3CYEZB/vdbG5MOXSi1+D/SvqxJUlxp9hdhJnZ4Zckkt9rXfsGqqrvZBQix/vrrjJ3v
dKaKm1jPeZh+mDLLQFJICkV4uPPU73RzfNTCQQ43lqZS3UHBqS28Sra7D5xVvQcSbdAJm1aXS1CU
k+XywVIk/jK0cjLj0xrbRBMLg6uNMcBrNivNz2Kc7IfOYHmFTIBsPaZhat8PhqK6XRE27zV+BUAR
AJPe8toatjwuo2wTSVrHURUkRevEHIXJe9Yj0+Vh0zYDmI3r0nIhq5Jt+nhQqd/3vdZszCYHA880
qV7DzOquCuupgGJnDpbVtkKTqDlAdLgGMKGIuBSjS6ykKInFbWWjWNbXNzbj6GI1jAHyuq2ZvI0k
Q3EnMYGJdapopvQaNFReaFNHLaQ3KsXYZx0UYxUzIo993Q3pqdVG6DzFhT34vKv6yDcHJb/NFIj2
AisOgqBYg+68lgNM5tQSlD/jyh7MU1wAXOKmvWreyqxguzgCe86QdogORogEkq1GbW649piaz31a
Q46rbbt8KzNebgrNqugmtXmDsnCi9QcAXYePEITaLRjzpMqPdaVaU7Za2oTnLiQEF2yCckSXYnsU
KG824U0bPphI+ljZysX/vXaLoxRVFSTukcVEVVow1KREgxIPjmxwZtMygKRgSjZj/WxZYDRND5Ad
UaXg+om5uAvPTM5jP9seg9WB4llCRoQB118pdYz0RHUfVdP7dTuLc4gCMbAJsyKPGIPbTT11NIcd
PrCgR1tOWafPqWo8VG2/cvEtT+MfWyJEYRhpn8hzKngyQEbxScZ7riXuaH1oFQgb/Ca7T9la+9HC
I2NuP0UhBAAnRBIimhMAuAgi0kC75fYpqu/K/sSGryj+GEuISWxGbNjkCfvckZFGqLhTKl6SvfG/
VxK7/ArlcjnRYWyFPMZXdBl6U8NHNmYeJYMbxl5fvYK0J/l7FUxYVHXATfDCR/pduKEoyGiGJObU
zdBGXNXSRkusXR+umfmnxHN5jsMOIjWUR0HC/q3SFPadUeVTiZuwNx41u7tPupgFPLb3horqZ6Fk
vRureOTxhO2Ssq59Cwx/K671Pb6QARUBkgdYu5luWgjNJ2gMV8mciU0aCObUDThLC6v1oC4D5VRo
uDmaHit/fyrMIzcwuTIiZ3zA5ZqGMqDucgajBcQX7V9ZPDoqw0pK71Lx0Y03o3IcIdt1fb9+Pxcu
jWqXRkkR5hGD+pg76FOQysYbj9tNybSVCHxhr8LOXIJA1Q097GLWg6DZLCy1BvkAlPOL4obZTwWi
jQJ0ui5IJovmVIDS+PrYvp9Fs02UEecpxd0ruGxRZ60NykMkc4pfrMncFK0o4QhA3a/rdhbn8MyO
sBlD2y7H3MTYWLMv809e+HJ/f93EvAzfdsWZCcE3WGq3wDBhKJzdT5CwHMa1pq+1yRIcwVIaU48p
BpEBlI+bYpcl1r2ZHyz0T62sy/cw9HJd5vk8u4uKykpRYsFgqHUrmT+lxnCmYafi6RLKx14OoU+s
rJhcGh121NzkoQKJLba02moN1RcLGWaFa15c3I7JDe3QrLem+rHkCmd2xO5U0N6okHqHnVgGMaVM
fW7k3pRH3nV3WDMjevaQd1pLYKaVAJpBW1lcMK8qVskJZs8V3Q4nEcgQUXHTED5crhTwf1VCLGRd
q6QHiX3Uh9pG4W0CeuaMq8UJzXXImVm1dJOQpPNVNtIfVl90B6UBBNjpGcBhfz9yYFFkrCTOZdxF
l19UdXYFhj/gOCMDuC9WzKLadR/6bSX/+ntL52Of5+bMS02VaXgmYOxW2D2WofyzMTXPLFee1Ut7
4dyKsLFl2kzVCJVT1+xfbQ5VjBKEB/U90A4xmRB6vqFs/y/GBfUI9F7MSD7xmomqZFZmQoo7Saxw
k9ZE35eAfaG2mesri7V0aqHJcIbA4CJFsHs5hRyc0FE5m2pb9cjC8i6hayr1ixcLqmF4SiGcVtDZ
eGkjDrOUTwR1jnponQhaWmOgkIBDm5H7sn2nGLHD25XGtKXTBNMHeDvSXQgBBZuSZJOxGpDc1ofI
McGYnE/jrtA036B8ZbW+JwlldJajEweIS1gTIxEzs2s2JQpFRbFwJsmbughche9MOdF+T9nzdd9Y
HNiZNSFLaBY9n4oC1mKkjS26VQlHXqVxymRlBr/3bVoYFxjDFcCkgccS0Z3SxPKGzuMadeJZOt+o
duElAADzRnJTEzRW4yu4F1xQQp/C3NyE6Zqux9JYZ8pyyAbNHUL/0KGc7e+iKKtoQGMQuAOaTVh8
tVbsFQC7EztZWcOlPT7jzcBCZCNzbeqXLipRSLrYEiDhdqp2b2SceuaEvWw2Dmk066M0xuZWT6Ie
3fgoT+I5iBjxX3yChbo06B7hRvDdy09AN4ZFgUObIS23ndVvZuwuv9Oto5ru+iFxTHAcX3elJcdF
+ceyUA5EIC0WgCwjGuQmT0pI535MMqLYuwIA/AYi5uYAcaHYvW5uIWLHWuJdMvsUynfzGpytplKX
Fbq46hlEbtWHetSsPVqv4t4ZtDTxVWRBtpxbTbgyysXnigmODEKgRIz2RuGG1JMOA81MZF9p6Khq
j6aax9oGLfUPfbxNsttKuzWM7QQOs+vjnX1GvJnRLznPLM6fbw2lsmW2WtQbCAilDzDDHiiyIzRa
q1UuHeAI2JGj0GclZBFHYQB+regAnbqmEjts3Jbl3ZDeGwVyatvYCEhzVJTNlGhuj1hKfi/W2P0W
Cgr/VPJmnn+8uAENvVzWcpJJZksECmbb5sFye787yAdjB2L6IDyCVMIjHjmYO+Xhb2d3NgvoCBKC
ALWJL4c+CruiVzWIp9XWK5CCAWjRT1asr4RxC7XgSzvK5fBkvbRqlsNOXCTPTf2cgM3EAGdOo4y4
yF6HSdoqXfvYJL0f9Y1T8QQJ2vz5+mC/H0+XHyGcDZpZyElPoK2mj+ptG8ZuojUgG9eOkhHtIRnm
o2bjgUN1Zet89+BLs7Pvne3YLlP0QathNmMqIn7VqWTTL4zd/za4+SvOrCBlwKPOhhWWuxaGMTyr
cFX1bQw/8uwQQkT1ur3vt8rlqASHJaWR1TFiR5dBCQvY7til9isZV/xz0QrY8OGaKLWh/no5KprH
BKcd9ErQ1EKGLXox+/akym/Xx7LAdInBnJkRlmicwEhdzGa00/Rmto76mRIHsf6evxo7fl89GAhG
fklru2I+My/PNpidX+2AKMzAXCFsTCKzgToG5jApXyBE5CR79ts0PFO5hYaCmYOIFdm24PpYv98f
lzaFyCfijWqOFWzKA+SXfw9668wRSHrD47WUy/ebERhdhHJ4js5gZxF4XMagKmcNNr1unRg9tfGJ
abe8elGn+05bmcslRzm3JQyrVaRpbEvY0nKIaBt+FXpaWTnSGt/r2piE6zeRtaQ04vkga3O/RANm
Xf5MDGWTUu4YVHWNdo0xc2VkulCXm/qorVk0z2J1W0a/zO45mVJnlV92yS8QnoFiDMkrdLUKvsho
TnrJ1GHGhDRCfmP0+0nvnJAflGp73QWXDsRzU8JaDVo+lK0BU1m6C8sPYu706Nf/ZkJYJlpWWg30
DHN7eUBd5U6qvmo8Ya4bWVyZP1Mm5kDsBlwooTz7XNJqqGxQBsixDsRPaBm3sh2ukQks+p5qQK7B
AGYbSOfLw9DglcXQ/Qd7g/IypWmEesDgMWhTkJw6Y6O+Gvbfgz2xh5GlxdMFUdG3AMFG/SZifYiO
yJIBsYiLBEpxYB/WHv/FXKItBhHmP5JowtiiUmYaGiUY5If6XY4UJsoMtgQN7nHF+eYfEs9cnOZ4
HgAhAeEL4Z5Meg3c0BMmse4+muoAhIejltsBbUnMQy1SHlbszfvmmr3Zic7u5aKiUa8MsKdMQdmD
h9+L+Lspn2i1wt/3ndYSuQ5g4NFVhO59PNfnLzmzxJSkx8mOKexP9g1yEfJrFlRBcmL7/Fl2G8mB
OsUdqPV+2W2QfUqb6wu48EC4NC/sarWJG2LP5rtNedOiVRHZ1c/8IG0TrwnicuUZ9H3vIdMizzyi
yIUA/CUso1JIcs6T9B9OfyBoe34KJ29UdtcHtWhl1k5CTA5FH7EWBLIjXRknpN7qNBj0oxE9s8GT
7JfrVhZkIFUI4IGIBDlbwHfEF/rYy9NQdIDLjXvJSXwF/zZb+aDeKHt7wyOn3EKAkiCF5cQQbEs8
tH0eEq9eeQR991R8BZiV8L4DbvIb8ywSGCm4uPDbOfMgwStB+q/axOVdxVY89fv5f2lonvUzR+2t
KEbBEcMd1K9IcooOPX2fK1O6ZkPYDEZHLC5lGAy558faNXbWRt2CGnSbuDxoN9E2dis/21IHMYKX
+vqObC1fO629rxYiSxWJF0Dz586U+eF8OVZtnEJQ36P2E72wL/Cctc50a2yhhvXL9GmQvuoneT+u
wLwXXluXRoWtmOg2lEdmo/wLyHLPdKaAHRNH2zUb6Qe7GYPrk7001+djFM5u2cpILHUwl47HRv5t
dF/lGmJhbR7FKKitFBDnTrDxUu2sk+kU95IjEyc8vtpoFOYn+XT/Pw1KF/Idg91mXJkNKuMu1Xcq
2UJP7LqJ71fRxTLpyqVvjAVI2cMcJsxH9RXho1c5yRPdmivu8L39GI+ns/URdZ4GMvG0Hef12bHS
kY8dAImbfKM9YS/45W7ctMGz5VMn2uZOmGxWJV6/xy2X9oXXVWREodbM7tj7oRsftRu+Sd8LH68r
KGJ2AcceNLEXyS7Z3fwe7pRbcHb5yWcIR11j61udi9mXz86ektBUDZEfw35sfdWLjykUDRy6sf3s
mH6CHutF2qY3j/Gpd9Pt2ttrIctzORPCyWfro65n80qMe8MPoQTk2KCRlQPZ+XUE/uYre5furcBe
eRvN83sZgsznOfCZMD63fQhnUCXVI6gZLQahRbLNeXFgUblCQLV0BJybEE6cSE3JMI0w0UtdUFVR
kGC31C1dAfcuXVG4nMjMATg3mAjpABM6wainIhote/0ji0H73hQmwKax/tD33NpQXVm5SJb2qKkB
6gt8v6Xhcr70F20MLaUO5/ceErp5dDPZ0Aju/HjaxUD9cga2vpWDZynmOLMoio2HtU7GtptfR+VL
VNb+UEPuk868P91aLnlpY85CtXN7PhTkxcsJGeQsCecHBVp5DlnEH4wiAx9CbTwNffjQEujAGOPz
9UNvcQ+cGxVcBQ00NSsI4kQzmu6AsvOMwvqy0gnUwz9GsFxlUbIZZ5bQcpTujbK5QZvklpjPJA89
W+v2VDc3VRY9XP+sBc9C9h5NiaANRnuv+Pwt9YhZU5pAVk0CEOeUQvDbrECg4hrWWpVkIVJG7h51
LqR8ZDAEik8QcDEQu6wQu8Zp6KbTl11JntxVTpWMmwQPe1MtZXTIjkgLTQ9UT1euncW9erbqgkvX
FDjqsMACyHzahC27GfrKLeN6ZaEXnQsjASmNisej+BwBXLttrQFHQjH8MDiQRGME3TWQ7d1NQ9CY
kvPXC0iQS5tLbGhnBr/45UblhE0ktTCqvHjnKt1Ycn1fTL9ph6YYfe1KWxzbmTHh5q5tIzLrDsbC
pvAtmgVZg3Kaa8SHhu9k1Neuj21xxc7MCcceAxBPZwxTOYVAvXe9n+rEHZI1xo61UQn3dCsZROpC
HAcDtx1J/YgTTyIfcvraWQdT+nl9TIvH3NmY5jGfXcTdYDM7aTCFZa44CFe9mv+MBrrL0Zf0v1kS
Lt1Goiwh84vfoL/LzG8lBXLGTxSiXtftLK8SmhBB6YD6p1igB2WAZqayjcyCqjmA/d1wADeg5RFc
N7N4m+Os/j8zwirV2G26WeEOrHhGvLBM5GDsozWa/mVf+GNFWB6aaKSxWgzGaMDdam5U860D9S3f
GhJakt6vD2nZF9AxZgFOO4v0XPoC2KomO5Tg39ySXKnFexB9Y2oNkjaqrAQqi+NCgRjVWqCj8Ki/
NFUbg6yGBmZPAeSdGQ9q/WoOkjOVDxmVXXkNbLZwrQCFhYcfoJWgABUB0FRFPVqPcdRTBrlDdsNa
MNRW92P3xrS/pvkA4AuCIjP2GX1wIiCZagjxU4pcRRlBJKJjEeJoJU22tNLv8ijlT9fXbMkNQSuC
Iv+MrflGr93RstQKHkFViaV+oUQ3YzRsrptA4g+rIUSuED8HlY2GnAQYTgXHSEurGPUMEugWklt7
PU3jdzMChZDMe4CGciXLnmgo9T6BUtlOStTiCzKoBlR6wvKxq6z4KQSS9T4aaeNnVOIbK010JHIs
6dirrLtpudxTB8VJTFOlZvXXYBXNW5YPqqs3cvWmEN2K3UGuJBBWlsMnkST9oUFP+g3L7RDwVSic
yF00/Epao1BvhlCLd5E5x2n5RIzfxsDLxlPzWNlV0yD5fTTlu4nEYKLkdqaHBy2LIThdoZ7gFEOh
E0fvOPSoxmE0TA8MlrR3MqO0lS2gJeiaDadCi/1UrlTqNMSE6NzYx72fE6ODWnDY/e6getCAQyoF
LtpOW1t1w36iu1FWh0MqS8WxyYv+ycqm6qWR6mdwud/BVBcMJUVP/UimqXO4aZcgdVMKgM4gmLpB
F37+ozW55U5ylT+0qI8GUWPLwJ8rXezQYRbStsqEVb5mZKB6HwtigHMwV30jJelOzqni5/Lc5a4O
5h6eJPm0Y81OYl2917vO2o3ome9QcxhitF1ILf/KwlaO9loOKXZ8dWXtGTeS0q81Zqp79IwobjFh
yh2EbCHOC0pqt8gZ5AG4OlaPGktSBK8Zbi/0278UFRsdLtn2ZuhAx+jUptE6ltaQHwMaMsCOn5ej
4Wl2NEATHu0tG+ADILRSV1302E4Ntx7zfGhHt9Op8kp7XgSVNlSya0wFGlhkefxJIE/pFUyuKr+Q
su55tLFmnkxDowQgQoNNhenxqyZltbXXotp+QuRdBCN0aBTIKdSheprQiGY70HA3rIDKLT8OSmXS
fYPyguaN+P8+rUlcOqVthboDtqCxc0pqm5PTJhUyPGpfdpuWUu0F0hpZCHVlqK5LBSFBFWYM4n3g
xbHYBMQrOnk0PJsyxaROFoVPegcpvW4g/NRCNWwT4yTbNzGtg1Di9lHt80SB7ShLPZPwKOB5nz4A
kz/t1B4FVeBZE9kvQ55stWGKHFbZ3ehEut5HXpWb3a5jGcA4QzLI3sw98FuFSDIkgboE4UWnDKED
VEl4VCUpfyTQL/1lT23ij/aU3Y8QrQ8sgNJ+QZWnAr4ltaZDRtPQKyJdva8bWXKTAnlwR8WYN3rd
ZQTAsYj9QP98ojhmUUXvSpqillUlldXfhZQWexbmYOqxCM/vtb6xH7lSR3cF9Hjf+7EZzQ3JVHs7
9UpIg8mUmmMs5yYuQKCW/IJnxn1X5aT1ekvK5SMnefWgS5weFMlIf5c6gid0MNkoA2pa0/voq21t
x8isrn/kPc3nzie+NyZz9EBolfoZmhBG//qZudC2gYcxGvpVEx0+AAoJsWJvm4VuNWBIG7EvPGkC
Lgmsk6Npe1Bi8XHrPev1Ly1n6CPE6Qlm+/3nGJUeLU86GT5XPmbp/D7/GCFWaQipmiib76Q8crTu
CVQ5Xmr+GAbVm9rod1l/1ZF+jEOEY5xD5HTtgbv41Dr/ACGMyWUpt+gwJ/BBhp3S1mtr6tFGcVmh
oeNNDjQw0Bg5AHEo56Id+3VlAuYLSrzAsBjIVszKHOo39J9Up5AFwQVmsM8sBiIbCpoqbX60+WsJ
lRqHdSWQ02Xk5VXs2NWwckkvBFZoYZ0L/miPR/O1MHxw3kFWwIT0ocHrWx3t8dgq+47uKSrWKyP9
3pY4d8v+MTV/ylk8X0rtZPIWwo5SVUMS1ydp7SO/6TACRckXI9kOEJpWVmLhhWhuprfD6xLYRmgb
CE/ZDO3GIcp5CK9wD+pT/4KWyGCaiOXY1HQrlj1I48f1gS5EdGj4BvcHBL3xstWEkCSOJGnKZ8HX
BLpmvVY7kRKjOX8Xgll4TU5tIcaCqqOF3K2MqF4VYcUdjRutUkckCtQvYNIdc00Ba8k/zg3M83u2
aDgGgSe0YKDldeKibbO4oX34lqfZiNdSXnvX5252N3E3oLPKhrzYPzU7Ybk0PcUVrk9Yru6R9S9x
+hoZKxnCxSn7Y0JkL41HaaykHiYGdQB7I1iz1ph8VwYhymjQEEzShgILLfu0uqA1n/9FjVqV0bqM
dNR8dqGX+HJZ1AmyoVkmI7ZO4sKxWtz1oBmQZPmNKtWxi/n9FMdOVfdriIal/QScN+qdoAxE75+w
QJmagwqJKFDDbmQnLD5J4SNmk2L0GOZPA1kpOC5gozFOtE9CpQeJN0PcvlIxjBL6VHA8/aAeWmHy
W/Yq3yCK2pU/a+6saS8ueTs6pMB3Y6KtAjvqclppW7eNOl+NmfxUl34+fUrmYVg7CZesoNkAqHkb
5wPe/JdW2hgPPqLCP1J620BONxyg3oYQ4u8BeJD9O7Mj7F29snmfZASjAS88Kc2gmfJjiUA1p2Sl
YLu0qcDpYiHamneuCDwZJNbraQy3QLhxzK3pOEIO4e+PBrBS4Z6an8t4UF7O2tgRDaECXAG925HT
GRSt6EMSgtYFpffrpv55NYrHEJAw2FfApKF3V5g5PDdqSS9sRCX+8IaHD2C+B76tfc2dDtUmcY3H
cGP65jPq785YOmxPV5IQS0fI+QcI26y3WZbn5vwBeeMkw57SX9mqEs88Y///UaJz5HJGbfCTDNkE
I1KAsL/2T4XPPyEBvc03xq78Cp+au/6V/UhXgBlLxWeg/EGbgb4l5KjEvK9uai2jEmpcDXN+TIGJ
Jv4fsexGu8eaOEpQZO4q9GR5qH9MCguqRtPUZyGGStxuJwdR6xl3HRpYfdmV3o1Ae0j3yo10R4K1
Cu5itD1TPiC3Z6NrRSxIKXo1xuDARWvndjgqz0ghpV6yDQPgCraKA8BG8si2/eHlugcv7sczq/Pf
z67tUc7b2k4lLO1wlxHdCZWVrpXZAb/7zp9hCXHjZHV4G0cwwI5g3esO6W/6kmxsdG39vD6SxSvg
fALn0/RsKJQaTZZomMCCOdkNf6PHxJcArNzoW3vPt9nrdXvLO+/PwIRjJoqjpONgoXAjgPXAOexo
oOLJ+6frVhYoZFTsgT9mBIfE+7gy5Q5muFfc6A5xa/8NbU1kFz6SzUcTJCvDWmgOuzQonCiaMSRd
Z8Kg+gVAb3GaiKv0TvvWPEXQ3V0b3lKsjwQjgn0NcDO0N10uGiQi5dSs4R5A8PO3Zqu8A85ysm51
CNOszOTSbQpaP8zmHODjEXNpqkmb2p7A+OEis/agPnYekI78mL5Zu/gBfWjtwdrwj3Rrr9wRixv7
3K7gl+jfU7MIJVFX/sr8+IV6yQBmSGd4AD5bd5Ub7UcqOWQLNqu1oEhb2HumqqIJBfk3SF4ILmok
SR2XmYH4MiV10NAMyWqdj6MnxSm0qcsew59qFIIqVS9wrlpa+jjVpHkue3SThYU8BKU60VPFKrIm
DrP2bYJf88liFLwJOBdo5yognish8Liy4ovOBajn/OwBK4IYg9YkTdTeMhHXTBpygOqjXL/3Shxk
RedWFOiC4ldVQc9Kj1eyFcuD+6/hf4h3zo4iuLvVJCMmPkzlTW/GGyrn25XBLbrzn8HZ4uvRQOZv
bqF3+311RKct0i+4JskzNFSiX0fpNH3kv4mjrhVHl85zJND/b07tOU9zNjQ+lbFcGXoDSivywisl
iMJmO5nAwJlaBLGpyLVq466ptPfr4106bs/tCgdFrjIgfwimtJDu6vyzlvZm9XzdxOKMQnAQ4RxU
hUEEeDk0Wo+DZYaY0QKIAuQv9VsDeHLydt3Kom+cWREcv00kLSvHed2Sn1a1a9cg8YtR09xWh8cJ
egm/9e1TqIiSJELUpN5iEKCVc8wbcld7xle9sXdtMKxVphZHhCcm4vq55+yfzNmZS0wGRRhe4sbo
lBepP2ZkZR8vLj0oMdFcNvfZitVQhl4CsCdhQC2DFpE0gKTpvpv+npAbjzkgc9EHiTcdUmmXq9/3
MU5CkLO4Y/NQ9n493rFs5UBeHAhAGniXIHNBRAeLZIt3vMdlV0OeAm9xqLwSkMs3/8aPz8wIHmZN
BX53vsHrFAydmVOEgWa8kGLl6bG4Xc7MCBNm5wSp+fk+HcegqI6ZuWslL1t7BMwfK8aPM7DlP3Om
CW+P3k4ouCBgRTEh8HUk7Eduera8swYfch/Xt+ZisAVsNnJk4EpQVbEBV8r1TuvrmLvth9X6decP
ewuag9t8n3igFE8dq/PAbqCunG3LW/bM7jzVZztIpgw0Mmy2u++35q30gPfcqWxdfuI+d/l7G1wf
6OLSoZFqbjVGH7dIdKyR1hhUEL25qXxMJt0FseQuZT8zqVqpJC8G5TMNxn8sicuno7xj4R7G8o1u
W20s46BXr/IImeFdRkskG3Y8vS8qp4nWkC7LcdeZaeGCVJncm6TFIO0vsA/Zr/Gj/AD6DYh9BAOo
AdxMcuMTOZQeWVNqW/TZM8vCHQlJB2wLmnEw4wFe+FBAqacFNd5NkR6HerXfd/FUQYs84jsI5X4T
xyFp3IDdHONsTK85gZgXRbL95I935rYKUHI8qZVT3K7C0efp+7YxQU+IWg+QoCDSvPRZtaR1pk/w
We51rzj7nfAx2r3HJzuY7q5763dVXjQLmX9MiU6U9pYdhRNGWL21vrGtb/TP7Fd5Gm8H5owbbaPf
ZRvyI3qHqOHK1bO8M89Mi0409mrZzqPsPNmxnWKbH8wbGrw/hy7owdccZ9lnz8wJniN3IEBl/0zq
xnbk4K5zk1PnmK76AJ111zzmp+JzDcg8hzVXFlK8XvOZYIuiwxJdt7dMOmTkjvWOZAAP5F9fx2VH
RSYTjaggOBF1XfA+TosU6gluYqNdW5Od3v7s4t11I4vByJwu/Y8R4SjNDMZbO8WBI+mhIw8PqFJe
N7A0XTPqR1aAwUHrnOARoKAsCivC5p5QreFj7E5RfioH243AjktNtlKFWDqqz80JHhFxFa16FcxB
VdXJtWjTspNUbYq19uglMC3C3j/jEgJshQ0ptC0xccNG3UF3vg50Z/CGA9i32QHgOv1He5CC3qH3
w9r+XpvSeU3Prr9qsHNk1GFa2+pfwAiUzuRlvu1rt6xy7Xttk2+j3eSHPl17zaxZnl32zDKBPKna
Fphd2/oo4n1uPo05wA9BuyadveT757MruKXd9nrPOQzpgCfWEKuOtwpEcq675lJri2xDLh3/Ad/x
vQu8KVqLzzFsTf0IOsZWfojyV6btIPvSpgcSQxYKyhBgKzimyhNYO8N4Jd23NKHnXyDEngRE42Y/
ZzF5cZuPj0AQOMCyoOjq2GmyMtylOQWeBzt9LvxYYsbUJFkxWQNCw2S8VaSfdbFR18qmayYEz5RY
0ynSbGIs5XuaIgFmhBsQuq5lupcu0/OhCH6YdbSoWgo73N7a+Ucr+Uzxo/K3qp+AQPbi0S3s26Fb
CQMX4hS4CUgbwRn5zwV76f3T0OeIu2FVZrUjy58duIQgGKnJj0MIyHi7cpkuHGUX5oSjrCuTPAd2
DA/TiN3VlHoaTzcdmmXxuFuZ0IVb4MKUcJhNeC1avTG/tLrCZzzbR82avNvaaATXYJ1kqiOHia64
neTXUX60pkf6L56MGAikDy0UQrBUQpRV9+CCKueAYOgfAcLRkx1do8VZyvie2xDbRGSJh5RXuJdH
K/fQKe3ZUeGgt/Sdg8ZfiWqfQyV6SoagTsb7lRNreaH+Oz6RNWZUlMHWe9gm2lta+X22z6ugTF6m
2m/i50gPuPo41ru+8jRyrxorJ8jCaXUxcsEjQS+vafWA2S0izY3JT2bHThZD/aEkL2XV+dcHu2ZN
dEo7j/NsfnW19p2s/tK61LUoqGiLAxCd100tvbuQ80TopqHJX0Na43JrqyCl7qwQI9NHhMu1dCQo
7fY8uqvTGGXe8L2kAJxy+QHVrltLg1Rq9nb9ExaOzosvEG6CsrAkW84w2nQAMsmyehkANya7plyv
cQItTuzZYIVNYqhgBycUg20T/RBL0abS9L1qd06m5KAJ+vlvBgbwCW5YyMKI8TKJpjinMgam1ztt
8KYSoMXtdRPLA/pjQjhb8qSrQ2mACRm40MF0Kug7TfSYdds0e7luainngXX6Y0u4emQlBqmAjOBr
3KNwFp7kTXOyfqIScwdSdH2vBfn92q2qLO76GYttQCUVAEMhhrblIZO7BDb5U+unHsRCAsBgpchJ
XJR5fXVbeINfbCon3hs3+MMRvntQ75o1kMoC0QFuv7MPEQ6AOoNb9jk+RL/N3ZfsAMaXwnAV7llH
NFG5Y/CReVXtSE/0Wd3FK6H94vV7Zlw4DwgQvwnTscpjHrDeJeqBh66m+Al9qIx65ahbig0vhir4
VDmwzO7Lec43lQeCg+0bCPS7IPXsB/mB++CYG7fhyjW87FyQEEcvHHjNIYVxeQxhduteITmuL8Nw
GrQblcaMh56cdOxOuQ7BE3TlKUbkG0nk5rIC7u/Ma/UvdNatvAsXt9TZlwgrHcfy0Ezd/I5CD1l/
0myQlGrolGZeH6/EOctedWZLWNjEqjJoEWPU2p4eT6jKdHfpHQ+MJzykMsdwVDfZtD8l7z5F7+71
7bw2TGGVidJDHyCGackEasFAHwrPPAZK97T7FffamlMtVNhAHPhnfYXDo0ohDaxXMDdKr0OsO229
Y2ZQhOC40p5s4w60Gk5Sr4xxMfKyIAsFhj2UG8SmR2lSjLZkMBqCZnlEut4yqnuwS8jlGhv2/PlC
amSWNfuvpflLzp6Hul6Dc0qDpQiFpwQUFlAYIebKMbBsBEwrkNiCVrAY4iVWwzOdFNztOUJhq9qk
jbWJSeNd94ylMA8l0JmPfhakAQfH5WASEjdSW1boP55yVKBzaM/0o3S0oHCXxflpNOPKAwyc+oQC
cl+bPft9/QsWBmrjB9B+gEtTV9X572ezWY7oRMg5PkCuwcgKiHTph2P/GUrNWqS1cLLCkonGWHCH
zuisS0vaUOOg02pQAGnhK807ED7XiC65itevnjkawXuHQeJkZYoXNt+FWSHkScuqDFUZZmtmAqPu
J6YHuT20noVOtKaxM29kwTUvbAmrSdn/4+zLuuO2taz/yl15520OAIdenfvAYlWpNFiWZFmxX7gs
DyTBGQRAEr/+25D0JSWqWuxk5cGRVS6MZ8Q5e/OBMgubic7HuGpwoN3ZPzmuPzfxCf/g6Ljw6G8N
DONsivCDD0S3cbzg5eP7Y5wQ5eNVLLuyQmlHOhXYsaz5VXAg1uQwAXZ2LXq18hJh9uPNfjlA0Udy
BOHusn69deeykgSrKacmDuQE7ni8lkeftTdvhqL8WPMOuFdrRD5roy4UiO0XOcW7NW4EOx8rO+n8
y55BaTkoKq5jDxpF1Lv3t/TkJTxa6OLu2zlePSqFIYlykw7t34Uj78qmT2xqbUS7Vodw8gSPhlvc
+UJyhXwUhqsouBfSg6/QTwMkzub2/WWdHAdVgAHektB/sKyFHee2ceZZoosUFLh5GmwoInurgzkF
rfD7Q53cwaOhFkuq/TJSaJ+DnkJ5efjNn86KcgJSGsgK/DVf4fRYaI4F6YIBDViIsXTDsasbCAD1
ZIgS0W9BXp33ros2Egg0J9OKUD89xr+RA/fPAZfBPg3Q5KZs6A3XsQ92R8590J4MmX1oJHgs+muf
+rGT45rWNsSkOry/tSdNgEdtYO2iwdReKuZ+qtq06nGKldUlrPfQiPiY0nRFD5+8K0ejLA6wBReR
BE4NEHBN37lUB3Ag7SSYcCvarhjvk1YVnbJo4wCQHorYFkYtHLoRLKsYyxKgIa0SUDyBfzpx0bTG
QU6YJVPmxeQfPKVEKIxF0wjaNUEju7g2rvT7uhpH6JU53U3+iHJKjyW+JVYAf07qr7/GWWIlzbk1
prWl0FpfRpvK+zqAYquRsQr3LFUbyr+DBHv7/hUxh/Pmgh4NuQgZptBtqOVhyAoHFuUJ7LWqN0P/
lYGwzl5r8lgbbREWgGXVtEBjI8kYu3jBtG796CondzkS6GSlYGJtMxdhAZCnfdLYGMtX/Ra49HOz
ExrOyGdUwPXoaixXHwTWRjROxJEJLzsLTz5w5DbOzHaCqoRF2XbUTpJBstOpvq+K6dqX3Y/3j/Ck
b3J0hAuZcJAdUWGLYTMgCNd9leRkjSbh1JtwhIoj9MLhDQ55mMVmug1wxYNihneC7ID6zPs/xHAB
ij7HPcPjFW/OarLTGihU7Ca0UZgPlAt6EciD1214VqxYjJNq7Wgyi33mRT2oucKClX9by3nblXgb
DlYGObmrR4MsdrXyRkbHHisuy3OPT6hQ+gc9XMDuAUU6GDFRF7KskA1wVJVQGroMW+ioHwNJY7uJ
UdC3Ejee3K+jgYwCP76XxEs71mOgsQPdF/KgmffZ8Vd019tBCJpWbYDjuKjFAMTj60E40gnojDCK
hIwbSxX7VpJdG63x3r49ltfDLDSIFRSZV3o4+9B11bYJ7XQ7F2INte6tSXs9yuK6WzRwUTuGxYTa
TWr2mVdF3KePI/36vuieHgdYDATvamhpWYwTTh1llQ/fhwh/D3ijMx4FXeyNYo9ONbVyo9+qJyzK
RSxoipBwsxcn5Br4gIlMHJVB4MyY7zwkxIMkxxslkIoQe0BqVy7eycM6GnFxWHXu+WVW2bBnvv4Q
IDMjouzm/R08ee2eesJ8YDWCMfT1tVPB1Abg8IEQedWjIdd+KEmQ7tMyWiuNe+s7Ak2XoAIBsKJQ
hMscf9VZenJmAIqxsj1HWbMS3gcyuHH/BUwk7y/qRGEKxgLQbUhRGAt67MVRyQGJubD24TbOG+eP
nX03xe5Nu+kuQMUJIIRk/CPbyMdV0JOnKqLX3sDrcRcH5iA0C2efoiA3/hSeV5f647DV12p342wq
/J2Mm73EX6PRK4o/0S0ymg/D3tqGCd3yrThjn4GuENtJtGkv20Rsxwfvx/s745oZvDfDpcS0LZeo
n8cMr/N9/gnUsNt8EybRFjO4wItWImJ9HsbubROf53svVnRFit66MK+3yNz5I2Wq7X6QcsIECuec
o+vR/+SwA6k/zh4sxcrlPuHuvh5sYYQK281aS2Mwt0occuVR1BkUsR3uFN+l3R1Pt3oNjfjkNT+6
eguBmkeFLGOBq0crFXuyiDUAQOAbqvRstYv51F4aahtUm6E50V9CdWY2iKtaK4BIgS/O8uIpSuNZ
9ajxUYnkF/XD+5fnRDRGQEfy13iL690UAVhdQSSzacp7AJtV9oe6+4robxO1VxYYw6ZdKDfDGorj
Kb3rGSJVNOaiVCoyO350Y6ZusvKyQjMIvL+UAe0mAh7h1smjuOzOXLQQkMP76zylE1HyjrZ+lGsE
b3iDgM6ly7nHgALvWfxr0H6e0hU5PFGpR+yjMZbpqh7ktq7gFiwX53e60YmU31RZfCU1sERm56PT
kYuOVokdjvseLw6lfgBVzIosnnh3fT2LhZ5kVZFjGljpCCS8jj72aXNTT+3OQVVmAaj1MUMoc2lZ
xZ4rAPhO1d+uv3k9/uJCla2DdtQGu+CraNt3XazJg3YuKfsYrJVtnbpFxxu+UHxto7o+GLBUG9lO
3vE4CxJP/vCGHZztcjgL1D9RPscjLjRdSz0WDBojlvMn1u8BRpK1dWwBXVGo+yHItrm94fbfz7S+
3tKFyps4HBJtRp2C+5ZE4DFd8bnWNnKh4MLaocNgYNiGRqN5h6A/fwS+dFNcKq/del76ubGaGBTy
t+9L5Slld7ydCzVgDWnXhQGA2QpPxXS6I6UALgTALvKfjB2Kv5+VMfuIHEngGIaUpWupRc+GysbV
zOpfo1BIxsRNlNTO/furOq1r/hpmcUkAsaoc0DZD12gGNvP5igiytd1+Jbo45Sgfr2ZxK/Bsm9mD
h2Hs4RacyjBK3q4BIzrzz95fz/+iUv5a0OJ6eH1qGmgxEs+7zVSJLS0efA2y8b03bjTdmRCebnSe
oOQ2XhnbqKulcwN4EscUYAOGYAmnF06D02qSoVmpouPPuiTT3i81OzRdEALvqk7VrdWR4UEr0ieK
y/ac0G7cclavVWKf8gIIam5R34hqQbzKvbZZXuXLIuA5mrNA+JKzT6YkAlECGjeDYuWp4Okt4M2q
j8YyAntkH9OJqqIcsOqAywQsnhgTg2l235f+hkdfag+wS914IWi5713/SwDEHRvwCWoaL231ywrr
Ha7/obK/R06+8Zxo703Agi7S256zC8PPXkVr/AJr+7PQxlbelWVYYs6W/RPYlyPfddZFiySuvRYL
rI20EDADV8nyGiOhKn/TAnu++9Taf2R9vm27csWenlSNRyexkLIMCSwiO5x6U+0Ev7PkpifzpvHR
0UALADw8OMXnlSv/9kkbaupoyIW4wXuxAu1D3GiwB1q7Jbc28J2Yv0l5ouRNNCO/tMqQbk7nvRu3
UMVRnxZSBNhTr7sJAOxo04tqeKi0sx2cbNdwgZd1pAxv5jDm0Xk571YWfVJpAuqW4nEYzXrLxqce
RMLBIIphQ51LGLzNCGA7kp9p9gFiDtaGMBtiNd2CAccfP43gFbcfAtmuaBv39M36axaLrSflLLvR
xSyC62v/y7zJ9zxhhwHATzHZCHhv8ZjYh3bzHYVB8S88F9q7MrF21TZK9Jf3d+SkbTzakMWBOL1W
HBoH4D+WD9C98SuSGAXQ8uZEgu+SkiGZJF1r/zgZS6IP/s9jWCg59LlF+eBgVA6mhWYHZJ6fX6MP
RZz+yBFGAmcNG4CalZhnG8DUHaz1Xs61i7BQfYVbl22VYwYlj70eFyFP2m4N3vYEGKeRsT/XueyP
bpEAZxXFKKAorLfyzN0XsX945En9CAy+H/Mm23YPqRWHCepdz9VWxOjY+uLdfgcp5q49VJsxQZnQ
yvUD/MxJKfxrWgvnXYJRL1RmWtnkRMA37Hy6S0sgjrQZn+7BS+HcOvnYjJtgzMX5IIt8iFldyJ/E
YYTEZTpHj6BmYRfAPIqubFGHIs6aiMw3ekrFl1aV/aWjhrSPVUCHW9RMyd0MSNd8545llLQRIltR
TJaMRddFMs7RkgqwwLDqzzNGxVkdAIK6DXpkZXvLuZnQxneH7EOBZC1aKM/SvAsf6mFMz0uezeB6
GVOZQKSQ8fZG/aEJomrPrCnaD80ACEwL6MWG3/uyZugcQ3KZJ3PNxT1ALMfz1I8AVwpIL2TQo7C5
qkISXYMULfiGMvbwqpa6k/EQhC5L7FYF/i6lpDn38qnc0TSwk4YEYPRErzNSvIP3pRCl/NjiatdJ
NGUd3qF1k2hR558spvy4yuvwo6jUHMQe4ahC97V2zkBSRQ37+Ox/t7GBF3mfNQIZQmlnmzHqQLfU
R/l0hlbO9ECtKkDXkkFFlFHEP4dazZ8AT9V/DKcpvx7srDwPVekcejtwttWo7F9F76obZG/sL4BK
jQ6ASMM3piFH3eEc9PNGz444cDxGnWclio/R2pB5CV6nwntlK3GV97PfoZfDbn6kwHfcASBUppsM
9RRnTlh3gOjIKk7OJZsdP3ZzETU7pLKIBBZqSlFfnZZyivEc5M5xyFzndp6G7Iakbo7kZFelHwYg
tX5EoA5uAL8P668BR6d93DKQUWPjuRWi2T6IzmzSkI92WopzcBhYV5EvUK7U2SHbcj+df/mDTzat
Bqfc/n0F+ZTxe2uy/hIW97WTRDQyhaUNYXGvilv4gl9Z8rE8T5PvTVzs3esW5EIPI3hG5x3a8tZa
zk+Qb7zWIAt3p86HNlJGU4b7R4mk2ll+B54qfdPE7he9DbfsBn26wWVwnX4AOimquleUxUnHBODw
xEc/OnnDJjlXEGuSAY3RFS2Jxdxf+USH21SO32oG9g0uL4MGh0bb+fD+xp/MGSFtY8gFIsAULG11
0XvAI51qkCs5IGH2hnLThhEoLHqy456CZfAtOJ0W0rJ21YODwUEiqW2blUSDscVvjv9oFgtbHQje
hjbevTZ4k/qAYuU9sQ663vdsTN5f70mlfDTQwhIrtJ9aeFxD938vke6VpYo7ll5S2/oiizBWeu1u
ncxxUrAqmDI1MAUvgx6rKiPQrDL0MKHoGBZnDhMe3IFpVYgMoU2ipisWbP/+Kg0smiFyMPydC9ND
xOzKasaYNn80CMojffCB8x3KB7pWSXN6fcjEgR4vRAHlMhDPcsDvDuASB4HCp2zaANGZVlewOkmI
YrWA7AqgbjrOygJPORZoFgYIJaBonDfMMSoqsk6JBo3tuokpmtFyUWw7hOfv7+PJYdBd6hBwhYKH
eKEXMjnXvUrhSLcgqioBmWtdueLX+2OYAGd59enRGIsACLGvF3kuxsiCrt85XKhDD/zjlQ07JWDH
o5iVHgeh8+zJ3sEoauRoAOjB1lBuRjfhU7YSZJ2+EB6SMngyx9PfsjG38JuOWRaGoiPf6hFuNmxI
2OtNP7QH2gs/bpBny3mYAEN0TdxOndhTNzDQfvCWtSygQXScAQ1NgC4FhRAF3xY2CqSztVa3U/oa
Ev3nEhfqSjtRKfsRgWRpXULYEm8u/wBCxz2zqq9OCiGvCKii117oTu8suhzwYAYMTNz/14dIS0QL
nQ+x7vhZ6sWls1fRjrjoHQboN9AcHWBLr5FUnNpQFF+AoglEcXirWyhMgPdbjYs4YhN5t+g25fUc
+96KETo5BgrWDGQX/ltCQ091r595Zyo/u+hdMG534Gr6+b6cnbR09GiUhaAxEaLKe8TuFS3g22fw
HbTlbZ9O1wMJN07KFZB6eELUmIycfoqAFfgPbM/xBMw2HMtgBzixtoaXIcr5Dx+Ns5Muvlted2ZL
FBCLtQD4pMgfrXdxSYHBpUYFFGJgEO+F+lxMD6L4rNbAP06UziBxiY5C20GuBig0i0uZ1nnttBK+
i5blDyAc/6jdeWu4er0hu1Tku+p5XEgUI0mvOCcuoGoMl1PTDyM6CnIWd9OPLnSuigI8gGLNrzgV
eB9NLjTpmaMtbwJfFFmKLR913BcXOtxL0LcCbwoMAAlvVlTf6Xsc4FEKMBbg5VqYCzcSQ5qZrWjC
Oe4aJ+FWeyBNs5IsPql9/L+GWVzkiTgjaEQwDFMPoruWmiUz2YVViL7iM/BVBWzYvi87awtb3NxZ
OGmfK4xo13ojwqyKQxQdt2Ja6ytaG2hxZ7Pc74gzmB0M7kv6YQK2dAfKq/dXc3L/UFxpyvkN5sLi
xpKg7ArHwO2mKHsZyoeRfchmlgzpN13sYaDiAaHY+0OelEWADqH3w/eQb144ZFUnpZ+6LXQP3YV9
uB+HPYmuZuns3h/n5P6hGha9H6gBhoF6fd9LOH66LTEORdW0JoccOT9pldv3RznlRNOjURanVIeI
3JnGBva0u2wGgBxkwvoCKg4du668aTO21oh0ovULAMkG5ePFri+GBPFTOfqtQoRmfRcy7oPLHI9n
YdpvLAfPTV4MnxrdVzbbuvnXrJ/QCrbWWXPqDI+nsLCEk5ej4TzHFIK+Tuyc7kpyO5PpI5c3T9v7
X9+n/85+th+fnb/hP/+Dn7+33cyLLBeLH/9z3f1s/vWx+vb95/A/5h/++cHX/+w/+5/th2/12w+9
+jf48pfBk2/i26sfto0oxHwjf/L59ucgK/H0/Zim+eT/9Zf/+vn0LZ/m7ufvv31vZSPMt2VF2/z2
8qvDj99/M9U4/3X89S+/M/P//bfNt+bbj2/Lz//8Nojff7Oo+28ExcD+Bvr4ExoL9Pz48+lXgCH/
7V9Ny0X++2+h92+HIOwBbDcqDnFhkEUYUJyNXxHn3wjt0GBLfd/8gv72/2fy6jz+Op9/NbL+2BaN
GPCPX2f10SWGiiwUAdoQaPi3qHt4LWZhp22rDcbsDr671vPjkOcNSBTU0Khe3NchlX4WB/00llZc
tdLpmo8sy6NeJBUyLsO4U0jazgAMdRWDga4hSyM5kMzKAnsvfO2xb5WAGBd7XYyia68jRcCbdObZ
KDAe8BxTUFZfeVlahmg8RL6ocm8A/R4Wd/bsEAxDS8DN67u0kQRRPZcudz6wMQq9PGbgTsJPmUJ2
rdi8TGuYB/Q07QhzuFcllWVFKHsIAYLulpupl0jcgTZmYPaMWljQy6N2OnXSEHEr06F28KJRNDZP
V6KvJ/Cbv0IjAqQvZFVB3oBWNjQXBk+J3yPrXUN0uoaEGaqQsmaM4k4Pyrfx/Arj22zQhZJlTWzJ
Me0frYnqiWzQ8YPupV3ZdRK+TuGPLbKStAixJaJG1USdSAEKlXYLFTGy+aAskUU85p6m4N0IhQzx
gF2GqYfNBufkgBNAzXwfVHEHhiJU+2ZZAH4MFLjIvs+2LB8rzCsDyy3mlVmAA0U+NGOej2Lzvk5d
dV5PaVeiYz1AO+2NN9ZZCCbJ2VHBD96WTntPsI+YXWOBfhKNqxz9Su7ZlGcKPEcz0m/4OKUAAHPP
rKFMgzvLK0GwlCBtK2znQgNQVQb7MrVaAssCnMCuvsoQgHU/OCDa5bjTYmynIGFEpqgh7tNQ4fv7
vrCUugynqsEmlEKk+ImwFjyF0OmkwbL7zrEN1VLfT8TaV2DTscBWjWQpPgICxQLLzplL+8cjoX8R
tWPRem2bzZED3NbUERGE9eCKgQQfO2y8FNSv2MjRSYXQNDjgoSTV47nNRuXTBAC0vsi3boYCoPHQ
ylbjkluiHAU7c+qU+mucdq/9R0wHBO4oh3TBPUB9Gi7xSQuaI5k7Ten9AD5JXI2J2dmUJ46PXsd6
2/mT2So15nWX31hu1fnqcioAvbJWEv7UyvJKFACdAox7FKejSyMCD8LrfdHhWDDZDcF9APNO6w8g
qmoU23NeFj65iXAgoPjJJO5jBSNc6r7l4EtVDq4WMk5knHepluYPNc4RnmFq2VHhXAdMzZ51XU+V
Ch9bT8isvJrQdlhewUt3/GfD9squHR/uawuK3QTrphOgjhW0vz6oaxfeOAJa6CYgk9/jKYChv9dX
2sM2Ejm20bzPvaH31Hlk4T1hWguGwJmKHXq1gygUCRHA4mqBmgXlyK93EDRYRObay+792pdz+kmq
ugz6nRj8HmeYepUZPCiUkQHS8pq5Gxu9pFF/1Wg6NN6HztUTJCIvMiOpSjm5BpL10BpmxSmzci4S
njsBw8uGrNEyuPdlY9TJqPIW3+nzfg7c2HVQ24HYU2kVfUnrkk3dbdeAFC3Yk5xXTR1HVFok2oFS
uISQDUhP+v1udsEEC8EdhgrTBBGbqbSJvE5C78wolcCM6iE0UmkVhdFJSKL6OHzguhJ8kqupRFKk
CMKcoySnl0a2AYU043fh87eo3jdfbQtWYF0TGYximTq8AyjAVjaZWd7UmDWzIoLcT+3QY3DSgikk
/54WlRzni8GbUrQPtT6ozx6hRBvscDNoaOqttofc7ZK0QlVG4nRoIIYB5FHNvDIGCXTQFYc5Gx0/
uGEd6iUMP2CQqfSmK2XjW9/aZwVZBRmalD5Nvaim7otyRIWv9uYG+/1gl6EABGXF3LYszxj8bQZI
P21BGqBgtRL46NhVZtYhSTusK2KZsu6IEkar1c/z7K1itO6abjB2tKVBljOUKbu8dnZoyrDBPwKG
twrFMY2dysHewpx7/aPPhIVjevmqzDhd/jV91qiTyNrptq5tUG+BsGxQ2Z4W1STcT7LtzeEW4KVh
1YNQYxiWcRmMoHs7L8F1ZiYsZOTLC9eeB+iYJnVB8Lp7X+c+kT29Fg3kiVHyDfQaQiEcC9HI/dQe
tA7FZ/Q0FLrcpFpHfbN50XlWzydsma9KjUszNszBH8BrHDG7l494RTH0feKxWlg36IAyxtprXY5T
FGPAxzvFU7seEgkyPNyqKHeNlHUc8Op7WrNs6OOp9Dgld8yZQGmGGuBo6Fp6J1rqCn1rT2zIbseJ
0Qm9hIGebUfHKNHsA4mc+pMBdb2BllctKO8wwPMPjmeb+90+33ZHzcbvYeCixLQoUdY8xrSoFe4B
n9Gbb33snLayO+QnB9WK/OHF2jmTO2PFVtaBuXDTW5E9Iuro5gbnAfMItwrBB7IM6OsnLLPtXcNy
6QaXmQz58B19siME1xHUhY31HC1BqmxVoh/8c1qSLI22de3oZtrX1Gk8f1c6qRFqinp8dxXSbem4
Ar8ZRhU5NrQ4+dDEi5PuauJBJ9HyLvA1ae0dSq5meIFug8vpbl5cw5SQmhUbASC9HiC1DssdeuHN
3gitrNveLshK3mRp3RAYg6YCpcOR7YL+5I2jp4vOpcVc8Hsq3BGL16o1f1RDnw7RlegU7W6hfMMW
+lrYwzR+jyp0ksx7YH2NufUdNPI2HGIgwUjPBxReq/pw06SVgnWpp0YwJEd5ykhwZYXMJweeMTjX
K3jMr6NiBAUu0qRATUUtNJhBkS59bWAmOlqyc3v3zpl5n4EDUIF4EGSuJXxb+NZNymjvHVxrFGO3
5zNaWdxP7wvywlsxIJIgZUKdOZK1RpiXTgLnDh11P95lbVMG9GG0p4nOOyAn1bjyZeCV4EDMfS5w
1ngPNKcbBCg/m1byA2/nEYFfxccEnvjIljtR9i6p/b7v7p51o0sHo5Ah+TD7O5HaE45lrNzICASk
Hu6IyGvj976/HQt3A8GiDQ4xF4+qmA1xl5edlVLw3PcGHMhgtYAjgqm2PBlPiGDd8JcvWD2UF4xM
QZCthC5vdgADw9MJUO0YmF1YuLF6bnnZoh/pLrcKH9EflEUAc6LSyMIfL8rHaySf24OXKzV/TlOH
Vu3KDsB1fu31ACQSOS5IFSD5ngjkF5dyrMJ2KOuou2tzOUH9ec8ClrMGp3dWCQF1vg/LlkPcXpyY
up6bUV3mbcpGOy4binB054ARFiq7tGz4hoUsYPJyQY1BIB19WtPzF3twJHNEqBW4TFBXkaOTJIzz
vrPE9KmwrFaya5HWorW2dlCCiugQkpyU/oXbKONojCnx+0dqhcZx4MHcWjypXJIV/DaLwIELOlyb
owjiHBFSpYq4s1I4nTuW24YXtngOx0TEa+MI+eNoLNWz+mcKt+9x4No4OQNIiNhwqejkFem+dGxj
NBwXvXd+HAEEn0Y7Vw26vW8mzWFjnEYT2PhnC9jafBZoY6N9KfC7sqlqTJa0FKHWhdYmTNzZTgoS
xweL0qr80KStcKartAJaCwqJWYY17qgnENNc8q7WvMCTf5raxS4NwZYbxSMBLmyfEDBEMsM/K/0Z
ALHMt7p77EsLS6sL86C/QzxZYgqa0hxTaJ99lpHXLgX4hRYBkB6h8Av8TqOyALs3tsTYqw6A95hK
ITXBxKoQ1ajzwQ95ji+j05zjI+5zqGpBuvDJl3/gQKxxURrYXAST8NnMBqfenOGr4f0X8BHr3IFL
pQQxiQSbKTKBl5YDViHbNiPcBfiiQGjFH+7zjRrQxgyREJMPpsmbqoOFt7cOTaFCt3AIjK12JsvC
cGTKXc53usBegayybuYM3dxNDVAU9ccUuOWcXUjZFkKinYgFab8tZAt/xBYR1eVuUI0Yf/Vp8OS9
O2LGHqEztWUjKmbKFM0bWaMEgikra3DHfa9gIXJ9z6KhkZSBfhK69Dphx2leK3A11zrjBQr6smHu
bZUUFgvzXzXiAbAGu+B5i4YbwP1oMNXxKDJ+G2uIDrKzOmyqdgCikiqgOz5bxNagHLYYzJID9BWb
wcnm0+DZcpcOdaYvQMRZFt2HOp2naL6DxOhW90mdkjTK93blF8Z9dUmvDbUwQtn64DzLkx0Igf2s
s642/droAMA64aZ5rp/MhVdioCDjJlB4iW5eztvxc+MeNc/uFKGB+ZYXq2xJy2juKJgtbMmzC/2+
4n6jPYE3ixw5SibgqlAAEry2pH3VOyMBiPTts/1AxgCunYcVTTd0nBSsF/FHE4mAuThHHNkGCrL9
/hzeGA/Tz4SGS3gmpv0yNHM8yj31RdAyxS11Y6OUYrrJ7dYvr+YGwcRnq/EQ6+yaCACMawmHp7Ud
+eJI0aDcwAV5OZKY+P9l4xHza+SrIsFv8wKlctneAWdwhKx25qLPajuSCc/OV06fD5G9cZy8DwB7
FATlTC+iMhVa30e5xWV2Nnba9HugCTsACJSTjXBczwaXejjrXDNgKW6g1VI8UltO1avbbKYcScue
Ad1i3Lsd4aWzQ3FHJxH+INQD5UwB1dV5SeWlXr7GyvEEs3W8bjz7Rnj/RR8Z8vwmyf96vx2/H8fM
r+Rt1Gjf4d/YRDj8vIIPEufttQ4GjZ1wlFAITTG7JnfZEu1wcLpyN/wkpozg75DFMZGqYw84qA4x
Fz6AktMxQGXhnPaiRAwsTdKBPX8xAXkR4+dCOhMZt5HFkWAFM7IN+boAAJ1fF9scZPJtefDTaIb7
Uquhx2aLxjLWyPEssIT97APLByCAowvMJOu6KefJUCDFMp6DIRpYQVvbKjkJY2eEFUrRE+M6E4r6
+tSOZHEzdR4Sd2eI8CNl7QJYXwd9t0MknTDDQwYsXtnE0zybU+5Eqp/WLgrH3kF2a38Np2zpyCIA
9OE2wYOxgbT3xhtnw1RE6SyjG4+AvKv7AxF9OYHZ08sga8ZngfbOmaLYjcklJov890QPmVC8IyPV
BW5g5NiX7mPbQ9fOZR3eIMFc6c/0WdZnrwpwBdy8Qh/eBg48dMLfHtcDNSBAC4AADdK8hdOGHgy/
GIkmNzaxMC54H00ed3Rbox+HyUMqPaiog797f1xnkZoKXZPmBmeZT4D9gjTfQtegQrqZ+Kj1jUKF
AMcaRV97xebFXYWCyt32vK2DILC2M6LxjoK0CDFbEXOWz3iHa3vCAn5oc/Cpz7E7wA/6AymGcBzl
imu/eIiDOw0kHySzbcQaAOqDmn4tp9EEdNSCePnNlIYSUWJY5uYiEO4P4Vf4ACyLEpfVKb9nakDO
ZtNk88S+I/6T8HVfQpG0GyPdbXIgG7Am8bzO6seEd4HZ6Pf3dpFPxnQRB6H0Brsb+i4yua+nO4At
JJyamn6kM0piUSdT5OYWTQTsxS5YpozhKEaQFibUlW49720818GylK4H8PGVySxtCibjA2/qif4c
EdoyuW3cBNEi137ToBkAsmRLYpwrjw4oAU8GUO1MNwPav/Tn9zdhASFpDs2AL0CowG0ECIulco2y
KdOcE2gasOOJQ8OVSb82zdSnJWpOqUkf6raVKjS+J1jebl58rmzwjMEQ0QBsPdR3z8axpk6hMe2X
jFzd9f4skSZAlTu8OjVnsvjgZLkWOgmmuoXjQNqxpMWv9xdFjUV4ZTG8EBlKc7YGnx6Jg9dHi0L4
XFPF1M1LRjbq2si/lk4/hznA8rTfdWcKyUzUhjelj5q6s6JxB9GhULEyT3HZMPZYjeCuA1dQIW6p
WtxjpKtudQeQBWuDrKzvWRvUNyJ0RS35FLnlrvcnu7JQaZWjHusQCOKX3p4IC87vvfIc27bQOGqc
BXekT+2QJDcvBxxJnac/EAwPX3INWDLkJoOBZdM2mO2u8va+VRA6x2nj26rZVmXuhtG57JWw7nQr
KiIeX45Dz8pkpLSczcENQ9N6CF+I06IW3s8qp+I79ZyXRoatxm1+ySVXUw4TCETUrm5DxE4dbMpl
5bVmfj3gceZxjzgvrLVAiWBIGuuQ1TZA3+AFT/CGNwFqpHO+ov3eWBvzsI/XHh/+lvv2bvo0zzRK
MgRKrD0jobpF5vWxytMIcopUsNnDwKlScQB6A11Vvm+HN0Jh2pRMqIxY/fUtgq9VgLBUdTcvqUzi
NjbsSylDH+MXT09chJYeZlFlDIe+svxFmxJkk0LrAxzAPH1FzhvZzAVhzNG9+pj5mYmqWAX/DTlS
L5NMooYy1VOUYDoasVmPlAMO0NUEd2RrRT3aN3YvsZnljiZvKKGQ8ZdpZ5k0fvP8JvDizs9thLuU
DpTbQSyaTEkWW/Rp1JebVZP/R9l5LUeOLEn0i2AGlRCvKEHNJltwxAusee/chNYJ9fV7soDZna5e
Y+8+cZpDsiAyIyPcPTwKzXF0Ug2luF18JgmMUWgOKvOOg7X4SO+pUYkaaVSkVVL+SiL3U7j2wAJR
2sKXQtNb14zvXHi53UPevuwhinLE5ZXvZLVDudq+5/iIDXeeVzmslsVLqvl1KrtfFgBaKvPP8ILN
ecB6gDLCWsilDeXHhRFbcyHkUsxfy2owpIiIZXzGlKuCUB0GrMeP49lVZ65AmsqwMLQL4J/It7A2
/fEDDSOA8iwxUq+mpcE0IXGqwZP3IUhCOKFOEsoPblbb7fAeZu8nfVEd3HQB6I28oRw7+zG/4DKD
SX2Zf2qWXk3Ny8cXedVTJvC3xn8Rj20KFP7zJ2BrUQXzM5rRudm3yxIaADbzTgp0mUYXTHx/CuMM
uNAkfhbFzEEMvszMuWiam7oAyk8ju+yU8aWrU6OWB7NOOCyj0kWADRu4sTFtUhYF6FJaGDiHK9EV
M0BSF49Ociop2gl8G8ovioU/9fFtXiltUbHT4YRuHnEYjKXWvv74LiZDeLKOlfyauHHqOAc8Nyie
Izwje4P0vU7C8fvk+mUcDf0QIzcqOHeK+ZCb4EVdlDSQZ78KlD+pTiBQWY46N4en+Tl96OnWXuqa
LifJSAU294JTFKlXDp9JKbIlyxOE3fzaGIr1Wc74JAHZX858Ugw3fxLJMuksCLyIJe2tAqSjTw29
k7ZDq5ROub6hILSzhkGc7IvP7RQjBTj0Ramp760YaKljiIi9t1AZ7Bxjygw4rsorS7ZngRFehsob
JzOkECWG3G3U+GbsP7ZhNZj05GG0II691qwnyLlSBZZQqbSkoh6n9oI5daGuLSy3tLi8QBm68J83
IPXj132dlxGA2XKIIxh2w2CM625wNVipGcLZfNmr/LLzh/Fcp+YYn4EJliyLREOo/VVy+mMGIzTl
5kLtmUQaDr6f8kG7WdIg9uv5ZTHMcG7+qmg1aIs3iKoyRyr132Kq/0VXAfb9QzxjZi2ycSZSMo6Z
ekNj8z8uaXdmjIluuXtJ6hpJS5SDQjtmlIim6aqjSNxxrm9Le9DYIQ7SrB8pGysTBwKP/kIXWc0P
xnDMvDHH7Gbjywb+jJaz6J+7kKkiRljDDEDLREPEW0bO/qdnK4fvZUR8Km+gYV3Lq8EN4+QB8ziV
OffD5MymfVRjqP8UacrKZQRQFcYXq4ckw3QwU2p8m6w0W7HbzdYG8/nSAGaMI5pB9BUaidI3xnRP
/cuxNP3iOSmAUey7Ekk3f75ZV/g4hnKs02zih+P0IZ+5kbAVJFMXn0Unw7D4Vm0PYqJCnZffyhkh
mIvJ6aBM5xMs+pgy3yDrPU+dh3AWbvvgzShK11cJ9MylVG7b9i5ynjzhmaV9qeUiSUjxWkVWO+rx
J4uZ6aRipJbyylsxM+Q2gfVD3i8PaFfNIj05Yh656sSOW5U/ShhXXtiqgVbzLiElW+OXwvVSKzvX
o1vEWpq7ahQ9KSYA2tcYZtr7My4CfSmpUwm4tBzIivRgfwf5moMyRqS7bRV/3vdxaOYeAHWVT33S
nFrHWR3nWZlD0MyHsLQlAjQnt1YUG0Yn9fWtIKZooqywmMqY4mLQr9yY9S0DoU4Mm+9NAGfnmPS5
wZvn2NVJXS1qiPZtCRlkrbwYu7JCphXFw+IuJR2sIu+SU1O7LQ/RtZqeFYqG0SmNW7pjJd/cyaS5
My0zvk9pLfDnW0QVsGu4Uhp+L5/M0Ua9QJ+kBH+/yZd0VP5zY7Y0cn5NYrvsuzfbywWf3gCZ8zQa
X4lpuYPRZWXepU2r1zsdq/r/jc4S0jyeNoP1+PcJOHakr0/zkLXi1shoSD1J2+299FPWJjnXyBiR
hl/9xX6+HEH/k5/oGdR6uprOnbHXo6a8Kn/4dCRDOOC+jGRlbndcUTHhMdWVQjIRrK3qmTTeGTyY
jsOm2NilHdhka7nDkijcfcCNa1uLT2yvka3/ZiBhCeTvU8zSoRHY8Qxyjx29RkECX9+aS1HGGFcg
CGTapWMaFZbhboIA5G5uepOnO0IOaq6pb/WBsIvkQjOhKJoxsIZAIiAT79dN1if4E/wc0loazCIr
TmerPSVuZxhlxOAZ5BJyMnIYVdiekDKUGs6BrwjipeDXMJTV0Hox9Jpj2Fn+NqsKGPmo7sBYwd3T
qon9E0w2FpEPBX2QJdMXt19c7KI1gkM8sGLLQ9uO/tIeg2F1+SIcdwjKaLX8qfptT6mlw8y+5jwz
5Hyco9pg1aO22dLtxM41eLDRRbs6xw5ircARaxd3n9YmR9GGbjlvULFUWdgmXKWzUSF1n6R1+dDp
SJyQ2S46kd/z+X6VscFwD6NUGt8kdpa1/OSR+HWsziYcB4icPZfflSOZ6N21fcl0b217my+9ZrLs
dtFsHQUnI7CPYgRdTG+AaxZ+fRfAxFsh0VYzQ0+fd5ZvlyHZDekS574Jj9IcnCRGwRcNZutlf/QW
6HB1snuxFvVdlZPA+IedXAhZcouDftNA3PALz+QfCzjwOrQMNtOcbaQNvmU7+nD/B1Df6Sw9l+H6
LAsaevLbDdMxC0VmEnDzLOMds/QT89dg5Y8VCx/PZEib5epDVwhy36ttOI7GXJduMD/blatRBdW6
GmDaCxfCeTq/yrQ0uYywosGKqykRz7OK/w9Az3V6DpBI3YSzIn2RQCLOdSYDLO7noLQZr43OrfKp
oDCYJzowiQamcVBl72TTaWzqmr0STgMVTZI2egVTdGqR8L5aoeNiP3sBK4PyixJ+j+0axpj1LHfZ
hQOW/oVdVQbL8ruqA1mOn/O80kfaTsOmHMBeifGx1Sy/KpYAo6/TGaBSTkFabVA6mD9VS24yeCTc
g/xUyRp++UQ6ElQ4ozkLy/7UAwfyFqCb9UnDhAqveN5DeFgnTYk5es8JVt7ZAXNnaUIylVKPQyyM
6hx7IuN32S4z8mZnTJjZnHTJ+taj0yHfhhEBelaMVUKROi2d/gTNK8+vvos0DKVUWOrvMS1Cc1RW
nOnX3dRDWroMHKd0WE6jAvJHeqc6/Uc81aQuXeV9YrXvrj2QgZdumfOnWg4PoMEq8DU0kgE8ISZA
bqp1nWjmHPJj5qBq9NCYTJBYYKyLLBGkg2vMTEL8J8IjCoyoAqhaHplUjlT6IcABigO8GIuL+BFX
8QVnQDljHBPl80iNe1Z2o4F2U/SI/cwpAW17daDp8y/NhGz6bsv95zLXoo5US5f00kbFtTJUVJZ1
edpF6/mA+DA9UKX16AlmXkPzsBUrjWvq2xezoQUyQdl5aX0/Tpx39bFj7vH8Wht5kExzZK4AiupB
rqWuaPos1AWCl3ucJa7ZLHzPK0xyR6QMFzh6Jwu6dswJCb1VSM+/y7xWVzDDbJukJv7cVskRDqkI
b6swtsLlPrO6C/a7XbDfWgGXNXT4PoD/o6LlM00z7/WDs/vYd6OyKoqOuiWpl9g9iCRXuGDUmSOl
+iSYISbHm2Ays8I+223iwt5MuavJp9SfJde1bA9PVeFIupYzF0Cqg486NTXOdlosmuqq/QXcfCCa
sQMzqSYsZtNxamR3Z2e1l9wlaNZJ7JpVKT6ARTnzSE2DjvP0hhNfq1q3In1s2MtmfUhNaXTdW+eB
ENiE8ouwOXBGJjA/LH5ccWFWzdlo3+4PE8mSu3anQFnNOpwJ6QEBvlsNnQLuv26bqu/qyOF/uumh
hIqvP8V+h+gjLGzNNeKPif/JcQ5KzSQPsyZ5DvPg+c3nJS2Z53TcKle/irU6iEOSJbb/oy7Wnt8F
b9JvfXBnQuou7tqZzNwyAmneWnawDnOkFqtpkvPI9A7zSwOanZNDC7vTDRGerbUttVG3lfMgpKXn
vBExdeTeN6OZVv7IkLRWWkwVqBdT7xe5vbDZc/Ui26CgsIGYzW87VWjiIOq3taZG2q4meu/L4MHm
9BnlcqxxCdbZyJ4lFOOkKTxrQFd8HgvgD0aZm3Yq2kOfZA6+8U1jTeZ9C8WzeIylQMhSH/c7pqm6
qXCwUTO62GecGHRIAgHIBxsbYqWq9+ISRia2JfGAs7+Z5xcSMZ/5CxFn9BoHD0VD1jLf+ImkxyNK
meaX3ze24bbNsaABYQyfB4pQ1uQwCv2+ssBrUWdMG0JrLK0W1oWCtQguFtBKgchs4jW9mcNq5V5y
2MnScTQ167PrCu11EQRWDi7N89CBu8LzVmGrI/UCscs73tXpGF7o2GPkNNmgtuceuYj96a1MyeSW
ZdOa6m5t+uAFjY6QNLZX+nLwztHUynTJM8sYcgKg1J+URYLpV61tnmqrQP2LchssSZIFdmmVR71r
B1nzxZe8MvOUk2cs1SlXSvrq/m/qCHie644DQ+/IPO4avaE3drCNEx2YnKqwlnNaenP43c07m+hk
58ytiwZvaeUYZX3v81StORk9fMr3bTYxFsFwRJRO3QreG81Zl1rFS8OPgUNE1raXxyD10Dimda5X
sAPdJvy7dMZO3TwhrDaRQ3c2pZv5tyjXX1FX2HkkiqTjuw2mCXrpZyYn0dlPwThkyHicNFF3rVDo
tYN81hQF3qoloUByt4SQDc7p0jHEht4jD2+rlzhcdcBqrSbmimYKZv7fno7vrKnhmTmDFurRzorg
bQH5HO4S8nfe0H495Xam2Remfo4Nt3E+7+8LkFFjPZbKXOpiYABDB+wESYBuqMloZBjOE33H1fC0
ywgL6bQ6TG7awrFJ9AKdqo4093Mdtq2BsWGLrPkvOZnkPHGq2eNkdMgR5wt2nHRSK0mmDXrqUc2z
pgnPl4dM6OdfQSbrcXoscSvqsttmps41TyMdxj0D/3qaVqYbLyn1pmvG1GY1SN2L9V6AB7TvS7jW
QYyK+LJN9hscAghfVo1ZXkS4RaXDQg/y2r7vIQYGiQ3ghJlGoPfjMi4m/cmIyVye/h6xSzV53PIm
VqG/VScgbYNHEeLe1DC5/NFDely9jG6VcQiOTNRk21kb21kUjv6cZq500a62A7Kr6LfkgFjrS7q6
SUfSLtaEIFMrtWB4RwxaBtTxe6IaNUsoaSzhX7VH4sA2z0p9+qug18fAzuXnWwRcL+B9dwERl01e
sLrqsup8H9PzqFUOTNnZNoKB4CDUpJWrezaf2TJhfeazC+Bpb7Kgcp71p2TtoLdoUSQNx77vYQUl
HkpX6N/2kNesNMPHAOp3PVHTnO9t9F8omvb73hfR/jD2nS1cLMt5ORtHHcx+xcrab38PwqHPNnSi
gUTMy45ygkgjjbGQs/uHxEZieMdEF57fedqSv0qJlYN7EQCl9cM8NIZfPIquzCdFD0gbT39BhxAs
j0UcD+S0dt/63p8u3ySX3TA0zEkcpz/ltE3FWLwN+NAYWL4qDX8IDg+QKCxpNH6BiCng12KlX40t
YT3+7DW/2kZr2Qm+jIE/8SGs6g6wwq0Z4hs+TWmbafyqcpiLcOxEob+Eboq8EeDbjefvzoi8+U8t
OubGnGDWG7UTAZcIVczlDo6iwKYRnkzTjrzMzptvhUo1Tud0gcbp+nXWK3eDjUggev6xA0VygwGb
rtEHv0pTjU0Obqwh44/hlOtqAk0DNByED0UT1dyl2vhHEZkUXVdVQ+08TynHDKN9Cn/OhqOT82je
6U/SK6e3p7VmpGg2Zk72sK27j6/ip1oSyQ2GZ3BfMIGQgldcpG8mhucavf0UOCXLZd86ecJqoOy4
aBUYf6szkGrbsOWmUki2zOjji/kRFKewRTAB12B62LiQfVzzXxmi1bYX8fiUiFmL8eeRLIsIc6kH
1im9bMVq0p06H3/wT+9CMKLaggaD73CYKHNVUdv4C6gkdNWT2A5cvwNOyx92Ol25OH9/23OBMVVh
4v4lt7z948u4vn+tcyG6+/Tcgc7/pBxRkzX2spyKJ1qUNtQy8XgNQNgppyNlP50Hx72W//iTr5xK
oMG1uEaPskAGB0pyzT61YyoR/saMoil7XUIWfkzdcwqytsG7c2gJwe8IQjUtMm/1pwpaHY+BInRU
d2Nfxl+tJssQvX98bddLlO4MnoUAqMB8yWFOyI9oi9evSDL82HzcK2yxKTAHFZKvb0t0qiTH6s4G
lZ6nDxHxf4FerhlTnhNjYBlYZeEERZnyE/RDt36A8L9jlHHurgh4t2eCLnM0Py9yaF11VNbgm9+L
3NMnm+V0lfW9VbRHSIY40i0DDC1x88huxVgkjv0LtdQVwUMvlR5N6UMhY3hMS8bVhm69drFElqS3
joXw8h0ZpcaGBsbG/EquetVCA18eMu/NprUST+MQNuIKBjNjxvQZ7eo+TmUQrMlvjuiGJr+DqneN
LwEnB6HTp7+8/N3mXYD+zGMWkk4Ncp6M8Hn23XKaThUwjo+pYHtpa5qKWh/hKEiD4E+yQqe/W1kX
pCzceWz8anT89cb3eFwCzzIGKvLafpKWEZ9HeiBC/+nvPsNtWzcGOQdYTpBRYASpIKum7xcxnrWW
gpf68QIXP4rxeJAMFgjNwCfwoeX7SYzHGTpq7Ht5yrq64FAbsa0KuqdwDIv4Tc44uPIGjYXOyNd1
a67c+8VTDzl+gY8iTQzPgy+WJr9p1tas/9PEg8y/J4ZFgxj+i701IhIKFLkt7eX4KxFdaxkgm58s
W4LFAQTDe7mIDVmfe9rbluB4tDqavtbx79hyLedxoBWhAhFv31HwIDH4W2m043osiZo/qSaaX7G0
xJF0ykkKatrCj23QMq8b0poe95XdEwSkb3to9S60uqRZLE0O9Er63XgCkXf6oIogWHS365gvupvP
HFujkdxBolR5kzu1FunIoNf7vrCTJDFPviAJbI645PXDcN+1CTrLE/BBYr59/Pau3Ih4e3RfEaFM
lNvIeSjafoxPfsB5MMGrPu2YerPdPjkTleQ9gKQZB7TWTkUI59lBodEDuKnbd/Cy3bp880xpgM5c
c90MsWLyxb82wcF+2yUkXv3NnG1pTse2Dbz4V5TtNWOLYQXCJGItTV3I266llg5d/MDlZvdIFdWI
6l/YHaAJOdNbRVmxt7XuO3WtDK28oDuWOm47IJLR19q7j5/vj6IY8G30SR5dZh49a0w0uRYSjguq
NR9S79FfjaFDgtDHJWPSjBmwJWE07QWh+fgjr89hH5N/gii8ta+7xy+zhP6RmsHOtBSConzcqcs9
bWy3pBBbg5QMlUhrQPN+/MnXzAIhQBBV6aFCZ+j8lBTmY6slIlPzmCaZT6DBzhZm8+/PL/ze8V78
sNccX2yN9Kzf/j8/n0aAwBEXOB+Hd3EV0qtiSYYlsJKHvVNjIiDoQu6HJjLGPSCxuGttGpV/pU37
6QHwmpG5sadoLDMJzz9uJg/M0sNhob9HP3mJHu6lstuPWWkMGs7hiChbGmo7Rgf/9vEDuH71AbOW
yYC0Goxi9qcDIZ8nl85YuTxkBJf1axAoPcu692KQBS66MxgOYtO7/ItFfmVGK2xyTuJoiP6MHJQ1
d3XfuXBGZy3r7oFGp6RVz77b1MtbWHbZerfT9hXeHc5vg9Vp/px9o2us/XhPYzvToGubKaql3kee
uR7o3AFnOnd2qSGWXRcAk3LBsWVVsoboCzNJ7UeHo6WLMlf3n8HfamXDx4/1OodDDszCRlqM4pI6
45okYkJqM9e2xeyAcHQuJ5ad5n6ES0GXtydV5aPI/m5FEwvY/Luip280dWGHjPUXL/k6pAQ8a14z
ZqU24e6nogdzyFA6w5I94F1IDplKJIggjTqH3LCnj2/+548jckEZ0ZeJFJrk8cc1naVCwJau4h6X
FB90JrM1xOgWI6ny4La/JgjFT6kZhy5lFEEMJxFm1V5/ZN/HcxuSjd7vsu/sItObZdmsb6qfNMGj
2/rH4iFZBhr7Dl3l9W7zbKthbYozPdux2T24DYqM8XGHyPb+LiHpVaCgDztQvLmIgTZ2DVMdTyHd
fzWNZi9iVUMRRx5/VeduCwoQGvXiRfMmzdTr6oZTXqemhVdqRiaJUfXRE4aABCjq0oVRbGIyoUbN
ofhpqSn7IZEdPx5s2qy6mjTslKETBQ9kNC/ATLrlcFXe1hBoY6m7ysrRJpPzrVSndSwovSOSbkxX
81DELbzSga4u9EfpxvaMlaH7BVfGsPDz9DNpLKyjVY8P2cuPWlYCLGxslL4lbVrxd8dWn3kaFd7h
m1isesPVcbCSnHRxofGqrXYpdLH5vsjS689BZ7iSEeXMf1q8m76kDyu8Y8Ik/e8bImCa08R9ZwDz
q3MWko7/l+1h7WXRHo6zreV5R2t2hLqenWp929lqwDRdR9oXoGEDJEF0NDh5UR6blTCX7CamWRHD
vU2ct9ecgR3qh+m3o+6c3gm42p205Uh6QTb/qejbU2rsvVP3tQhYSXS2AKsx709jZ81/yC4DTOpX
DEm+D+6U0eYmZJFiOc/jpp2sTLhLALn0slwry+YBGsrW/ZkoEbrq3LCtQu++tJspfEiV36uvGZYV
KE0AtcUaHre0hCawiiTGjMu+hIRDaSqdQ9a5LuhU67rldyRWqX8YQPm99jSajYZlZUqb7JtahgSa
FKjdkLRQIMcdI88SoGmnushpxIr4FrDZkGemuOlkpcm8CvAiLCKUK7P4fd2g9ILRxs4nmXu0KR93
5HeXCtgbW7tjn7FCAPleFu6oqyfADve5M9spTw4tbpfrt6lbuC4H+3zG2aAXxb0jydZEvM38nfUN
QlepfwGbWO4bTOyoPuHWUzb22TAaY3nz3XU2hk80E2r7G7G6mqvM6eDvEU5mq9UXx34jH3dYGrMD
rfSkkexCcQSprml9QFIWK1W5Z1G5NRlG/ZEP2bWedwaaaEgsuFnL0OvGVz/IBwPCY4N1ibwa1em2
KLAncOHiuelv2PxZ2eu2rJU3s2Xzy8YdTYBdeVzHwMb4fxxMvQw3hjw2ANlvG8M2cBceNw3RBgrk
9KiyMDf1aGbbmTBRfWKzsR6bNhYA0/iHadB87+PzsnyS3clsS6HADYtE4kKeIf999nNHTkjKduVo
NScctvudbkuMEY80/5kFBCqdorOzYkWzQXjbVs+DMDB+G0U3OifkZrpO2QknR4hKh79L/8ZwUcya
l/bP/THtFgZdVujmoJyjis/eoHrwRU6vHS0uMDNf33aRrItmHOgYdx1pvs0D2QWEzW7CIGU7fGlK
22fcjSPGEtx4Q9Y3WsQLZo29q2kteIHgQvoJMaZTJlDiPJlQHjfqZrXNGozb3VrlylZpZVQIas7P
a0Fi+777Dg0TdKI4diiqCPDLZZn64LtQ/Imlkf3WSkTyJFJGmmJ/swXKtIoDgiiT5wSbMUeunWeH
KjRwAolCw0UawSwFvdmm7e9dIPbOWZbgG5ZlvN0ozpa4FhEd3BbjUvcSc3s1f6/tS9TreQoEeZ+O
CB7ZFilpz+HyrKDTwicOWX0KZEOiiZaNM96Z7E2X4VadBijkrOnIUXmXw20DqXaC17nUT3t42OBM
lVl6C7o4V/BevU2P0KGdYV3iVBsXhTw0Tco7DVvDz2iTrSiA1YHBYLoTykJlwN1vQZzWbJcsHeMF
XX4lWx38d8fthfL978V2afualrVn349Vrn/e2Yp+XOz0A6g2wEgy6Gxg7PzlBZnmrAEDey2SNf2c
9UuGQGU/5lx/IKeZglWfaztuktfDhb/ZdEnL6uilMboS1uHJIc2AIck3x6RhiyuNVaAZPCtNexon
1I/CrKHWB02wkafDIv3exEoz5vQCLDpN2P5lbQKoefv0LXdDxKILh10AleNTwTrKCajcXKwqYiSd
yFrF4m89WVScpfWUGcFiPrbehd9phib4s6OnLvlNwmhWkQJiMP4qMi/YG7+LYtSn+s6ENWi+OBB3
8HxyJemkdpdAM5ApbVQw2iMrdm+6C6GFDJr/aL8EEoxlWOXOmSE90qgP7iaW710cyQBqmkkvcdBp
F6ddGrBiWR09oEbVn5Rp4g10GjaJ/LZsw80WYc8E9uMe/yYiwF3a2grNIbZ1axUeZFvT7A5Px8iN
9Vx0tX6/vCEufA/Ie+K4L3TwOs0O5ItW3uykYNVxcL/uFWIhykUTlpsWJjTwWKAJr6H7zUY+cclx
1ZZU7cIiGrO0xiWcpA6ZdJrqFQNNw74TlS1ItLAU1HHWyQbFgkGPkcxfBkjPoT6mW6tWtwlJYptq
ro4yC7YNtw5HlslxFzygPNJZpbv/RfJD/iInukZhy2TQwsJdkNS0I1VHsElHTI4CrqqHGGXnb+dR
aIeogwzUxwjYtui0JU/dlh4iSdDRYqcb5Ubu4iSF4GKjG/fluaYXNWU7aceHLSHdQJ5+y2xROHuY
+Y2JVdpIuZDB8CQJ8mBGd1nJfcH2G4E2KdpWs5IIUBE8bHsu01LqNoJEcVCRdj2CJf8uGKq2Ts+p
GXvue7m97NpD1f42ZJg0YKyQIGx7dTxTs7yM4JD9+DWWYyVquh+0/wCekFqDRAmgWe5NRmJkFzpA
bDwoCE1ZoF7jmdp4nrhk04ed+F16Bt8i2Irp+ksOqnc1t7S3OGWb8MkiveD9t30h2vrFnFLmI0Rl
CmmBzCpHuwudeInW+x5DoL8y2i4I0rXw7nawwpDTkFsHiU9G4kVtNl7AZk7JvDoMI8FoOiwm7CHU
8KakcwrBetWfgy9F5C+S6fHEqQtbvWev+WzotWhxJLNy9oe8N55yQtMFfdAap2R+7jfdCm3I1RCc
KELmujnSSyT77I+P68lrjAIvRl9bRQBZ07zlXoN0q/DmOpVVcV8WDTJwJN9bPr9qknLZOLO9oeX/
9cH0JFHCA88AmdM7xkf/WMgWuTO0Qb0m91mRtMH7QqXA5N+xwRAGY4zWoJXsVHFUEOY//mAcpfjT
/5Cew5BaHj36zDKBNDXFNU9pomHgeYz2eRDJyuggTsTKxTYOv+0WJzfGMfGltlLyzcM6hTNjp7D1
TepP9mal5jlkedQsfmcZ75ZiIePNdAHAd2e4XW0MpobWMCp9VM7J0cRl1xgOSbLW3VOH/nQxD6Wf
JG5Gh66puxqqqVA+jrsYvlBNTBgD49JHtryw+TZGA52IFru6YzPSyhiiz7c5UHRcet+tceqiqVrj
gJhotcabBleZPgWD70XzVJN65OUNQGNvf8djE73xaRGl47/layxo5/VdQ/X5KR5XpI8MMojJ5W5W
hZvCM7KTpSRpRpLQFFEl8rTOboolrOInS1d6CAxFaEzdESVCEy7PS9cHDpNow1RXqsIIVolecMTz
c7kzezq75qMzxSnW3vv5Lvo+mI3flgUHnfrQO4wbm6OalmbjqzuZpsC5rw47rLpzLGCY9pkGoiC+
TAtSd1q612FhaHM69j1s0UUXXG4IeEwfj/8vHGeS7EaS9rYARXlF69mxa4eJnrx186Lc2Y8JMWdG
T7mxINk9jnPvt/IwOAvV44HdiLztrsS5R3VfEUisNP6YbYhtxivVSMakGDOrfUZfCoq6/LtK5sl8
J+OygzvVdJYlD/kcFwo+ApkyTMduYLkl6mmQKF5Il8dqyR/HoNEOQpsSf3f13M8fg1fK0bTVCuNa
61bqIWcCKGkRbS7MC2uMSSiGapFVjP/eQp3MKviZxPcmRPTegvFXd5ycesTJLQuM7O0XWwzDiR/3
GLgjwCPhBMNrF0L8msigIa2CJW/E3VgnKRN1kezJOvtqoR/DGpI2UeaV4z4tYKOKuirCrsEhxI79
26nADfQ4W3MKBjPQu3dscAh6nKahAQ9SlvxaFArT6ZBR1tOT7Zd9f0hm17s3eQaKzUyM1uPNWjLo
Ome26NCbR9Xx/5Kb0s6N+lOWY1p9bzQYP90oRP/pManT8Xvc50t2dkQ60eNlW52eQZYyGa4ZzOLQ
rYFgJgKdZ9Odh1itONdOHDLxLJb+cEiHGeXd0Rry2XoIw6p5NvzFHyOTXhafwbAJMzmoQNaoSoLm
CCJQh/dS0C+CY3XlP2JPUIWnCdlkwM3m/peiUtaT6txxou/Csf+0vDC9L2bRexHIRPbclaE6dkNq
vc3lLKN86L57jMd7Myw7fy5cY7aidXCROESwO3E54niV4M35CEQCd3mchbum4SFzurI3H+kwMf4d
jtK5weKvPC6ovk8IOOWBqXzBLfdqnUwjIQbV1NxfPexboh55A15V4fo4rLEro7Dwl29m4a5nOGu3
PoxW0X8a07Z5iZ2me5J0lZzzZRCfh8BwbuLQrE911mgzPwrWBzje6sYkWz1a4IXaxMZ/wtdb3jZ4
en41GyH+WOwg+Rb3Q/e6wKY+Shy47oq+G3ImgfbusU5rizN6Wk/enLl0KqzZfGc6g3qo6V/4VNu9
dVqnLjvlGeNm7HxsZEQzxsLkjin/0ip3eildc7jHpyt5nnyzzOknyNpTUXbrA/1C4ReMp4p7S8bi
JUAG6kYZhqYRstjgwUTl960QqvsW4ux2g57EOFCbx7eiUw2nCUDPAYjCYC6aCtxbd/SqL80wVfVB
i43PzjIa36Wd1o+MkKHKplD5ggTVRk/cOTeTX9tPtiON47SO6195F9fv0ktxAVpi48gIxQ4gJLbe
LUzEbv16yW+dVCyfVtsYnjzZNzdWMo53yZTRpBOvC8LZNMgOaVe7L5j1BvMJq9+KT7Hik0G99NA0
7hJlQdD5zOPI4/8gqXwLvVq9WxxvNwiywijHUoIWJmYRlmlufnUJwCdjzoNPQvr+rbOmNQ5dPTcA
FCm+BiSQNOlPdJEe66CuvqsyE4wObbP6kaVJaho2E/vErmhdwpeL5uvcepRY2XyfU9dAQ9zR20SK
fScIJwwoTGmQxK3+DTebNarXMfueVHnKDEy7QiYsGHsXN7FFyy5uaMghR4cuy6mo3gmopRPZfMki
Dp4cPIOGs2ixjfb3xfDVWdCReZerRhEzkjV/xaVveJ04bGBP++pGYSIfBUCfXzxUZXYUl7WV5wcj
HROqMjDbeTwXsuz/sPyhek6oPU7GhBjhGI++mUYSOOhEd+PblGGJN6v6t2S1hztM3f819s6bB9aM
/XU+nw3l54c1tNszyXZj3FlDm4eP4EPlLTdWOAd6x5tnMookPEOnxSPcrc2RnBhgCjRmNYTXCrFf
BEFifofxZlZoyLRqKmXjD0MONiVIl7pVxFUV//aYo36bJYb7UK9L+ydNWcZ9ThrN5nLnJ+k6071K
+wyG3hPlEQ+N9o+Js+PBWoT3Dae29rWMW9M9Vkk+nL1l8t5sqy+7Yxwb3b0/CB/DekQufxlJmSz0
MTUDTiI2Nv2nRPTpUzs7CvucuG+OTS4YTRj69NQGv6PlCA523y344/GE79VY2kzWnNDgrl7/ucbH
7KRshClnKmfzswR9HqMqKGNuqCaWoFr8TLO58Wphg/ZX7SyEnzB1HnFUzRhObg/m/cS0gVPgqPIr
zYcgO/MafI+dWn7LoaCZLKklBRFPofnC8FNxzmYLY/I07oobWQfpn66n+lvfWJJ3t0dW4saDj/fK
REXirXYRzXEVszVpKD3jcdfep3ZaHbHzAnlx8/iYpU3676BJ2gOuAMFrB3rD8AVX3hbBOlNE9gMd
BLZ8KNexeWjT5ZkL/9d/UXcey3Fj25p+lRs1blTDm45bZ4BEZtJToiRKpQlCpCh47/H0/e3cUB2R
Uov3DDuiJiWSicS2y/wm7ezisVm1Eo0UhPKqzODsbox+Dw4x4a/oC11kZo9DrjOb+yWx2oPRTFHh
W1NSB6mlWFdmPdu+U6ufUfExL+dshuGWG/1x8jSB7WXvBklb559WU4+Rv7aqDqxE753V5ti+t1E7
QrMty5IbJVL0HZdwdVe283hme8p6rnKaHadlCc9Mnp0Gzmgqd7E7jujbUWvLD3OaJeUxi9w4fZIw
YipTAjq5Ji6aFNmqCXWSZMXhHRb+iRtTrwRqyS5BZJsoUveiBGLKlqJIDQuZaW8CJxtmq5sEnuRu
g+ziA06edy1LbW6fxRSrICChEbrvEcDLPVzko2lN7h1oocSxuMtP/Iol1bMIrkQiJHtIK8o0Q+mr
9QBDxCdxpSc0J33UfAwtr5ixYjw1nLy1BE5A2A/95twrrdJ83Op9lMtRw9x1BcKueNGO43oNGiJq
z9qQkjo6WFG91D67zi5v0mLox8GPPKtP9wNWGfFe6VqjDRSlJIlWwnJxn1RUR8MLVNu1ArZGRoin
IPE/HRpavuVbc2rC9FNvRVVfI5TSVckdepahplEMzHJdvaTROFv2EXJ/hDfmgKoqer8TGvLLvge/
5yKu02SVj6xBBCElnFIuLh9pCcH76Ga6PFtXLfVyuEiDRqQTyCqFd9Jca9a1XjxQFknRP6G5mw3A
/0BeW1+/y93ptZtdT/Q0o4tFtdlirlPVxzALaexS68lW+wsBmZPsh3QalCNYiqx8swnTFyvt2Irp
iOhHycq8B2DJJQeJGUYnHrXuG7ASAe1Ql0mkC7NViPQfgDnM2hsZGieqIko3W0kb+DK8Nx86TtO9
3cTqNuqKF5q5be9Dg8uvvSGWokI7bawNWaw3Bn0t0t3qKt0SHdESq3mmbGYpK2KF57ImJQrvKGWd
6vMbEhZ0mkBnss4FpAeNOsGhk2XwWP7b1gLYGCbVpAtZ7lidRBNSskVlHrHhviWjb5SMlyYpRVmH
LEiUS9UJWD6iRBLsv/Ut5LfJDJe5LSUsd6tYbd2EURPdGphxYZmLw8edtfPYGa1ROae/ZCTo7DgM
TXUk+15a/TYcq7b61uM01qaX5MVwbvyRrqNaX6wRLhTjTofxVgPXR4qdTS5tG0rUyjsQYbEkhrgV
rVj4XKopyuWhA+qBQmmoKShit/oICgDR7wzu23GDx1eNK2hnTTxRYtzabrJGZKsug75xpXq9iGkD
R8LyrN+7CWKRT2iYRxVtstAt8TJ3YluUtE64UNH9jt1zknXUNv0K0wxI9+u0Iity1LCcXtCal9W9
xtTnGaCBo4w6AnyniuUoKY2jrq9gfZUqo2TolwYxEcQkifTfCpeGrP2XVS36Ht8RqnKavpcCaZBS
tCvCaqUNMsaemNCQgCW3rtLMrKk5bZUu54TB3jiDZBaiVGXPsTanx2KCWErsE2btQjSIACVfxdQh
tsA/wvuNh9NPo+kCiU4sx0Z03B8WqZU4rBTpK6gTUxwVQk6lMT8gOigUKnswG2q8S1IyB2g11uzi
dCWZRVvvc2M32c04kqPMphertZ+j4DbfzyiQdQ8bX63yEqiRWze/g7ac8C2mrlkwPZM9cC9ZvCVA
Y3KZP6ccC+p7FRHbmtPZi9PiAIduHD+TtSVfSiG0O9Gj9bTsTo3zAdXd2WipDXdtk5r38Rql+VVi
o29+aMnH7LfyLOltusk0cU613D4q4AkrFuy42Kdn+E/1Vm66rbW1kadHyf8pxkSMqJ73HBQbo3Mj
k44nDDReUCzJsh5EjxiRAsg7NOgLG8kZiRNt2bXW58mZNe+xigmlHzKrF4l+K+FS26Y9EZplFagL
VYEkgFssmg99DRv3rliqsPhS64ihDT6wyHlR/cVEUzjZyfNoE9qRuA5UfMXXgak7rselcEFhhE5p
1uSDJwWp2psAGsgharOsLkSB2F1C1gLp4/xJduO0rooYKVPKo68nQUpZs5Y3dga4h4OrnE1x2+vu
iQpsUFDhH6dQPTXjThgaeUZv1/zi0CSovWwxnjoLrEABnxVx/LcbSRMKhMBWyNaDvjhCUz9HA1af
gwgwrPVeHmVo8woK0daBlb3OThZQVIQYaWlPEpVe9J34RaxSKa+H+NaAJJKsYupe4itq8yJ2aj2i
YzfcbtIybQHJvUI26oQppPAjyFFymVA2E9dP1dTi5aUaL6L/4vrZGAlVqc8VBfhRL2ZMP+RBbNOi
ZrfDhRRQE9Dkgs2ejAhNxIEHCpXpkuull62eNJlEw9zAf2q9t8cFOffzeaHFgu5oBuq0IJ6vstR2
9lunpZlTqATno52Lk4DSoIh5ZNduqT3B/S9pQFeNr+VVwkm/oeKl4uN3RdclFL3EEbogF9kkm/ty
3jbhgm2yJYOpQu+dz23aSBw39hSK6xkHbVG5dyrnVIQ+db2giQ+ceCVyggqK7DD3PILfE4e9PbHW
zTUbBwxlk7Izhj2SKFWeX1D+dJv2qGF179ID9ex5RhvTLlj8R7SpMhV6HvhSAORZEQt61YiIKZDo
gS44Yjl+ZuTQFc+2PsyGGjfMVvQQwLGKqBQushHXu7zM6/6xyzER1d8ZrVmYSWCp4+JMB01bhMCV
igglIyP7ttXoCabDd9wWAbzo2OaEj2/t05Wj5J24aCU9PSIBFdyvEy52I28REotPRfdQDCAscBEB
1KcOTAj0jbFSpS6nvLzozNjwRA1BHKR5JeUBR3yn8dVWUCio6jMwBMjWXVRoCPPV1hMMy+zVVZA6
C5qdeTAqpJQBrW5siG6whSA1DSIjnp0s2KwBNv0Fz4Wgr3/ArJaWP1DP007elrEExZXx2BvhdZQo
8woOBYHBqvncaeB39hV+KOMS0LI1eYst0jHk/CeF4hj9A6Yfp+V1gkhFUVWxtDMPeEuxt50uYaxU
sxWn7kbW3BjPUscikV13xD8ECGgbwKxNBTzLmnIBSqmGVuzQNIxFMyeZHXHN1u1Jb7RDWo4hbJUU
IRg0L7sUTBoKPyyX+CTnO5jeBK90a81vvc8NmkKzTTR5ddlk3mjum5yZ0qFwChlHqqpuWJAapDfT
bJgqqcvbLEOQybipCPrwhytTkOywH7mC+buoKlbEpLI0HyjRz8jyi9BADSOaTD0gPYaotJEbwsOj
JzpCi2yGU6ns1gwgERVnkHAFTkunMHqDs8Fmw1DnfFSMxOmC73pt+EExL5p0WGoIWvhiktYgb8TR
g1ZkXSrA5PkGGzvU6grRIF2ww6H3lS5mprdfssw6EatlaEsRpmUCJQqwapeORbatmbbWRfMXAIkQ
c+nDFgH5o+uF9BiOCeSjEwu2JBwjKhPbRgKX3FwVm2wbV0TGxU6hoS224Rz2YveqE8eJ5XsdegVq
MLf1VBQ7ebdRShf9/YVi5LR3DHUtK6ByRooC67ZmtswDvftTAtKhN3m+HfuJFN7cgH1YKwhG4ZYm
LQgGd1pQwqKk/yEz0qjqBCaqT2NBEZWX/LansUST705OnB4aKSe3aA4OLNxxIfIWB0l/3g5sRRJr
eXlBlN4MtArZ+N4QIo5sqbuLIU7dra9nLjjbtPAD+USUDk4ilZAJxZWzHdmgX8TZPqgolAEblOzX
PEW/wQqkgiVNdLM+AvQxJu28PkXfGyJNqQ3Mgy7jROPk2w/ocfEycqDlkvNAxTFG8p90CUWR4ha6
JBZ/n02J1ovaTky+as7Um3xAx4RQawdFHp7xIMRjsHjkql6o4g2K7S+rB1rQV1EpK2s/orNFGZ+S
k4qkloRuynkweldMusTTtG4kdHckojeSIfd2kXvkTjzKk1zz7f8oH4gp2nBBADbFBa11VuziOuCa
kQWHX26KpoPpkh6+i5FL1ACKJWK5lpL9G0vIaYtuOxEUWEGF531Hbsmv3NczJYAN5CehazEKIEzR
hi+SsBGE/sVSl/eALQsa1ChPtlbrKkAyndGIsVeXWfDixWAKkISkwYJdE0etB7Se8Y70SmRim4/b
qDmijoKalRARWFvY4wi5Ut5ArHgcZjEZC0c0H1ZRweZTNtnzjTS/Jb2rRYeeLyGp2YOkFQ94bfCZ
Il0T3+UUw2zR4uhNAMQCIR8MGKsPp6gD5iGBveRfYCnwVBGHf3+K2GTRJjJcKpg7i+qgE6H2oFfM
DcmoIFpvPO5CYdlCHz+pTk6zLtAjMtjdrm7sKYkyTcm3aWIslAjDJJgR/DLRfUNVgwVjn0ojEvu2
qUXIKKo7IVILGelHZi3gd6k8KbJ0GGtqo4Q3oXKhSScrZN3IfzY0xnYv0Go7VcvkWt/GTomNWZxt
p3LLtuNkrDkDQ+A9Nl76hkAAZSDgkjJ8CtFDah6ANpPyOxxkYnpluUtN6lOZTAoebI4Dap2NJQFe
1ilrh5xmPGQ3aHKo67Rr1NnTiHpEOlOlrQBJyVCbnoKAemxMJWN160XoD6lorQA3FbcpMkwijNWA
VIubSdbnLCMVMXEWaixziYvjIl+EgnSELdH9Jiiw8dfBIorzXaYCrjzlt6EGuy+u85gqFrPu2CcA
uTOHsT5fu5QTbXNnSxNHTSeWt4JNDWRD4W2wxO0AwlRBxCWy/iUTIGUGOHCNzQtG3QcazlPlbpdI
0emCZ/udfv+jrQNAqdOmk0A4sC1iiDojgzBX0t8DKlnuESwXBOXvLFQJXiEXE7H+luALzi+/8h1b
IjFwbFOyRLkcthImjoYLejkYEsA5LE44q63kUkdp7+iHWZ/VQ2wr4j7cMGNyIUvZarzMegYPpRkx
J5K9RZxoAdM2lK7b1GRa+MTddcHxXcF7GIvlNm/QkHd9iZJc21YANjeKyXY7SkuUzYphU6dKGtIU
bQ92bm3HC60uiFUOMKzaEVMYJRJQw+3cc6ZK4No2SZ5GajF9x1KeYrQIfhy7fKunVCR1IqxsR7FV
t1TJsCcRNlTSC2U7rDbdng1fX8rIrbJcIX0Uo/xLQKWrvSD6Y01luB0XKZym+ghkQXwjFKUEpF2z
3LifkYwIM2pM27ftvASm8e0G0aSzLF4ospdZbY+4CLjaElCjEwreueYY7EuJJLVF8s/wSSUhnKdY
ddTGmGoDTTreik0s3D0koFuWBTaEoNxETkrpn6S0MUWY0aq2UDKBQS4+1SlK2jvBBq1tGo4yLuru
ROzYuFLUS1de11pbsRS2wGSUmhirjKQAfgrgqtBBEJ+pugN/0MmwZoP8K5hnOnTE+hRF3p2kIoQr
EkP62WT1DqHjlktuOGYZH2inFH8YgLBF+7jRzD57x3EnAnMUhcWAu6opplRbaIxQDMVH0w1BeTiw
GrdzPM4hhPCLPXQxqhKSmL9xcU1TBNF1hhFb5QOxEof7Bn3eNoUTIVj24FHTZfdtIFtU7kXs10k4
YlvGi8POzIyOevlWgJByQRum2Zu7aNgXbg/PjL7TKRTdSs4b0luQKZnCWEZ9rpTomGTxsJRAv40f
P4GYN9VdNeFdP94rMUVeMkq31LT5YtUwkMHWwi7yYb2ugZrP1g0UJTS2RK10Des8fpoRlvGWg5OV
enrXZ6Br7GOs26PlQqvRokE99g6Cwb5FFXkYdqndL81TpNfVOAew5tbshlRbywO7xmV3+NghMWi6
gQ7JArFUa10NZ1+HFIeO6+jUdiCqUdp1l6JfdDk2gKLio5eTib9Z4nEwzsulrPL7kmX0zVJo697n
9uCNB5RkV/qaabHYlOOBTl1UUzN8UuumrW5gYoXFMRz5fqCoDFDEFfsOaSNrD8XfPFLzi4c3c8va
OhR6uKjHulKn9VJH/iLIqlQHxV3pDnFBxPEL3MT0qsXvYeUOgTrN4L+MLp4uWmu0Kyo15HfaVbmW
5QSpqE7tAyoeHjIn+jpVl26Sr2p7MDuv72mWuFiAJQcznxR85JJKGa4VJ5vzZQceFBS5n9ACnBXf
KsMpM7D6UkvDoVurIIa2G9Z2WoA6uWk34ssFsMycd1WCp1DqJ7i2gxmOOR/sQGUbGBCgTdW6CoG2
6pWvxNnoeBdI4iS97Rujps5rMNKzmm7zyi7aL5VVgmrxxtiaLmEuDtUBmVq9xIwtV88SxBbQLYZh
cVsjr1qfN1Q8zWsv7yrl0qoQ/Ht0OZTrx1q17ZQaqAKn+HOxgnfK9vEwj+bod0CbayrDsNMf7Hyi
54S89keoD7SvfGvTFjohalkiAsZtcXHHPbVGe038aXCM6rO1El4JWtVMtW2z55GFQ0eLIuUKZIxu
vwEkw8j4rektlYETRkYvClMBmlDJUljmWSS0PBe/gMEI214eywogFs7VDXC8BcoyxJfI9wS6wPjR
pdJOciBDpCoSNLSjlIzUpYmTVB2XCN4ZUYPsWkJY5Yeksn/J6Sd4GfJTNG11eCfcm+jqbL2MtDAm
lx3GPgiXQAJjtwtHljxlizRE4uZ0NiMkxGJ1QG+ruwEBBt7EQdgDSxp9Xa0P4di0qns7m2upuPus
12heJIkjUqRVA+n31OFHVQFdPQWi/+RsIjiatYbTrQPvX73vazcsH5I+s8OvEybpkPLUUS3e9nlv
ogNwam/Kt122utPpnySiO1mmhAqzlau9TjOoy+8dbrJlX1FdHFz07JRoNgJEV0V9IpMKMMkpKol4
SR0MB/bMSXllDWntHpe5B5oZqjqmc7eNNkQ53FK60fjuDBbpRIdDrzZ1hBQwPm9towzXTwOBhw60
AyDluIONRL1gb/QZbIQveq6nmnKsujxBBuvO6fh4pzkD6qN542XcDhx/Cvy9Ja48pJ6TJMK3EQmq
Ee3luVCtej+0Tdv4gKZ0BfoUjpw39ew1gJ+WKUoJASw3O6Dw0x6sforzo9cvwJPgoDseYOlYf5ep
SqPedLB6gtFqZlpGef53BmHyHmnq7KzS3eGRy6evA2dVl33oWSF8kSXmobkT95cUEdFzb8d6ehoT
anBn5HXVXUwV86ZIR+PCTcdxP0weG7Gnvmx+rTHwLYMOb8b2GI/5/NiaQMp8d9WnZDd1Q/3QRDXq
IwsYoAAmsfOuhSB7ieCjeYXoglH665TGy0G3iubGtub0AYhyc8vpljPLqRmjFFcYH+K6Vc6ckHMe
luIynum5NsH/JclWP+MZwamW11X/kVg+uuiY/Lz1w2ownCAC63muU/3+Ctp/vkB1Mgb10XpwJGhB
MHhZ3ekPtCAy61onzSuRtp5SbRfT0G78tk2okGv2aB8jh0jPT2hr2eeWtSYZxAo3SgGD6d3DWhYg
kCKUF5CFon8HjiJHNGLRIf/oqdpcYwxAt7h0cj0LUhIk+nZNde4UiRGkmjFdpWGkfXLVyvmMpk7y
mMTZcAHy0bidZo1V5tnhwat1FfxSbl7oU5e5u566/ezratheII1Q/c3dxs0wQpT5W9HM8hBH7DtS
vQ8DaO9PIfkQhsxT+qZUveLQ6713tCx1Phhoyn/WCz2+DxPL3llelhwmZQ3v4hTsjjPpOZ3YQZ93
SHA0N6VpcKQmSjwGIOyK5mgUTvJ1rhTtXed28bzPRrV9BPs6OwHIRgqAZqyMtV9nESdLiFzfrmnh
3uHyhN5trmT1jdvPbbdXB70ogtErDYCmajIeoSZPX1KPXCwoo07d6WY4AgyZzcsUBdprizv+co0G
cIPxYr3TyiY/DGmIdzo69OfoekVgIvtpCs/Bbg7RnnOpeucOS3SFqmXn7msiuLdTlExf9bqPyN5G
l468kdZdG/AixjtDGH++UWcMkOhEp666q5F+veaxECWjcD00Y1885gpauu9Td8T0mr84uKI/8C3h
zvxSKmoZnqnKaA8fvAUwk3XtTrMDi430e/Xs95bLDM3ZTvxKEh2RBwfQi5sHDVSINcoQ6wP1mirU
jP26UAqG29cX8y0cnKzHOAnawjnwnFo7p46WaQ/Lgsp+unO9ybXuI7D96eA7GruNs0WnZNwHMw7S
xa2q6gVaQCBGEaQvgmxRbG81oJ1h1pfeJsjdgyTqyWiIBy8Qa+F+z9tlCooyHJzrWU1VOtGVqqpX
0xLR2i1HuJNHfUnWNxVyF46vZlb3Jkk9eNWI9Oux1wJQBJLmpyoN9rMFCleFUwK9ogAnjx6SxhA1
6jnLIDfepENurZtx4v9+nP9P9FRtzg7dv/6b/3+saqo1Udy/+N9/va8K/vtv8Tf//M7zv/jXdfLY
Vh14gd/+1vGpuvlSPHUvf+nZJ/P07dsFX/ovz/5nXwpj+7fDU7vcPaHE35++Be8hfvN/+sP/ejp9
yvulfvrrj0e8mHvxaVFSlX9sPzr/+tcfwsT+HwMM8fHbz8T3/+sPyuHt0L38/acvXf/XH4b5J1QN
C1ELHTKhpQldDfB74if6n+goQUFE8sPEoFWYfpZV28f8yPoTfXG8QZAbd1BOsPmjroJBID/P1k2V
v3JcZJ6Acn9/7WfT9+/p/K9yKN5USdl3f/3xQnwCdDVBKGGnAbtWpzLoac95HRX3j9ZB5N8VI0m/
n9PV1nw4UNWwGwE/cceM41vcJLUrrzbDB8SgcQysTK19mFM7BH/RdlRqCrP+kIqm0I4ooCd0tetP
SBYXAAoGEJb7Ju1rICxjEpfAVSjYH34Y7l/4jTzXchJvgbgouTvjhaSTYwuVpR9UW1puGnwrFW1n
aajqt0lr+0qHkkWKkXJQObiWgfOJ0uEVNs6vHgszBrEFpMERjHoxeJioWJyyZGpsX6zsQoj1K/dI
cbvO60U9jtdTa3f+71/1uaKEfNUfn/lCUWJGP8uoe/FMdT7XwhqczRRClW/0z79/0At1d/kkRhPO
OWQj1u0LVyKsCZ1EqVPKWhpkYeHcUOA6PGYxYRX0hPeIFJmXAEWdhfAb+RFfUVEKXoel3c9JZF/i
v22doVEBp4aGJTDiOjY8sCrJkJ1rYIG+qFahgOU0SFr9MPeqNzW4wdyvIbjmwe9fRrOeq8uc3kaz
DeMkrkd5T2dH/bhEtKGkmYq26C5N1TXfxTivejuwC0PgGWTie9OKSw03vAEddlzqW7yNi2b95K21
g5H1ZOWXK9n9dRjSfzu02jAXPlDC8SnGuUHzcbd334mUnoXnKFye+WBWAw14yB0+xhe8py5emXZa
dg79g8Ry5XxOfLeuQCJSsbbOJjFoHuDGdh8ykmbJNejnp/HtxFCDClPeN4hdE2Ge5mJS6MKCSoF0
YZtA4HyjNoBmjnFhPpFhZ/MOzJNXXViGW43Qm4cZq4mhUgDur/M3c6bcsIt5CPDeyZxWSAie8Q2w
3ar4U6H1rt/rVBn9UQ/NZlcbYzjDRZjM9KqL25kPL+YSuHbXznlAl8RefMs0uohhWXVt72gm5Zd5
MfowyHQtSt8t3nDRRClEQa2kkz+VabjT7HW29qWq67VfIDr2ETAXqpeZrhf9Ad7pXYzdwfslM8a/
G4tI4wrwZNO9USNv0rBjyYu7Iu+Bys3jMoIJ76b1Kzbxxbqf5jRxiUC9eb6Zs4LA35qQUty7Y7fc
AW1fIyCEi8fixlEL8B8EN1A0Ztpmu6U3C8d3e8vBwmBotTFwoy4/H6yihJgYJVnnA0hYD10CBebQ
lb2+t2IKk37SjdWyowNuZTs8vab3VDLaC10l7j7yVywT2xki7IU9FI1pdVndO9smy9p1YaR/i8PZ
g0UPOO+pQjZGC5pUNxq4QuPwBVbedF9r1WSiS8pE51GDqUCX0lD0Z2RYha2yQV1kJK+8LJi1GfxC
kZOWxPUUHrNGRQzXbe2GFLdqPnXikIbwMTc7WxzdtjjEp9N5Xoqjvep0TnlXHPiAzvCeEZcAijP9
u/9VLMKIvmkBHniKt6/BTO7nSE14N6ygKdapOCMEdgeuyzfszHufpMVqvnIGaj8dgqjpIJ/qCEIi
Xo6G2Ow/nPcTMIQJTzG+hO7clkbx1U2XMaBch5rdkFzNQ8vNpOvf6iEkuu67YG3tK9NqPTjX4x0I
m7MmL/e/P2Ke6xxxwPCdUC7lJkXKlEv1xXH574FBmYo31k8v7wJu9UkOGBPrND55r8SQX8SwoZPv
ye/wH4Vn/7PY67Z+Kt/17dNTf/2l/v8gAHMYzv93ALbv+qpMULyTwZyI2MQfyAhMd/8kyELPS7UR
u0CXhNUiIzBd+9NxTBwH+DF2KmjQ/hOBWd6fNrUjEwQMfq/8DffsFoFZzp/YNXPfoyGF9qVqOv9J
BPbC4tihq8KaEc/nTjIoL7xYN6te61SZU4AGlL8unbX7VEd2d1S01YKvtXgXiVaUlx6HxtHVcudo
gDaGsezkDbjb1fECi97cBaZT6YcfhvAXQZW4Ef/Nuz19MUEx5otBwPX0lwvaCVNU/nJTDZq5bi7L
HriKr3ecuyXEJkESzV/Z1s9JiOKBBDZI7uE1xQ3tnEzbf9jVQGeots+5HjhoPOzU1m0vWkPp73//
Wi+CNiyiLIQFiRMt19FhQr4IoJDwKyK3bt0gMQb1ag5Xg5Jmk3CSKoaOE5sefYiGRn9TL/BDfv9o
TcShPw6poSI3CocaiT9ga5otzrUf3jB0jWasMHfYG6udfca2JL/oynr1TZMT1idrK484Vkx08XEz
VBC/7P0Vp0Dg0qp9gwSgfdsbpftKFPvyNGVEENIgN4HXrWo2tZDn38qpzcgzwoijcjaUg8XUnDVa
1fWweajK1t4a36XzdJs0Q3dZLw6qQ4sWnyG1q37MyowFqHlvlaEI46A1nFc1gDUxIS8HzbOJ3PDe
MTTUip9/PXd1oCO3ZRgg/e8e+swzIO6a7Ze5GuYzZ8m0j2ahVImPnYt61DSwVV5rxceQDtpl3UX9
5e8n8eW2YLSQVuPMYK8SHp/m+Ic5tFd7XuIOpzgrddmIaVwM+7qN3T1MHeUTkpTL7e8f+KtVg2cw
hxBoPNQwX+4L3WnyNImbZO9RMjmsMzJfyOK06ruWasIuLpFMjcpp+tYwBXRguv6GUl22J96sL5Qw
Vj7QIllf2asvwmmxZoRyro2hMCeDob9YyTMI+kbP7WQfUl562/bhvG9VfQzMKJzPSpjdOwfa6ytD
//KAwM+a6AlGMDkJrZKX9uo6kJPBC5N0XznEbK7RjUeAFdUr4/2Lp6CEDe+BvB3hvp+EMG3MipIs
zPZz1jGgdp/aIK+N4u730/rTCAKZhb7rOJhKeZ59Slh+WEdlwjEBtdkOMnvJrys9NsH9wTf3od2E
gsdv08go7De/f6r9IkxR2UGc5yqvZiKpbZgv8qDeLNF3R0opAIaohGdKbCnfTLw/ykO1NPGhmNDX
2AF/t9RgQpCOXKSsig5GNRQWlHyVtgoU7kaMQry2f5cpTRwfK2Nydu5SkXF3FpEZnZ6lvmud0oH+
iezYXZpa0RVLybhNKQm/bUBXWfsaqWwXtkLYXUWrQT0zHSy6aXWhhtexG1bzceBljp0KVuKGYbSE
3xSF0b406gM0ffzw2lmvqBZ7Hfx5O9b6+5i++Q0Yvqk8jLFeXbBO0E+aAYF1u8yMjWaH71EFhH1w
cuqstNJ8V2siPSixSYBHqcP3fTvTRTir7Sp3jwbVRtKRdcw/99Sqwz2wxPweZ/Yk3LmZoowBLn9a
EpCwGcUOlojzoOhpC+2rUFPfHprzrvbCd+j8N/dkFw7kuLbsXkluf7WSOI7QrGV3oN8qbrwfVlLe
pase2jpwGB2L7CrJwyPgHntvN0MRGGs+4kvqvhbuig3+7FQW60iHV2kiV2+7xotLYwrDiL42prrk
yvZ+1Qtv35R1HehUt//Ts4azD6oQT0Kn39BfavJ2XZQROnk8il0BmbVVD2EcZ6SktXnBOl8OpFH5
K3f1LwbV1mCkqTpnve2+lC3No4h8d83sALZnf50t820YO3lgamEbqA7xid23/5nesSP2pq1xvus2
kaCG1NXziawwZ1UiuB5BkSTmgbqEvYMBXkIMjZyzV86Bn6eP25QQxEZOxyQQev6oLjVhRA8Vnsg2
pWshpHyulkmyT1VvvdaKYn7leSLIfrleRMXS5gpHSAbl+OcPzB3UfQbM4oPC7glwYKp8c9cpf0D8
J3k/ZIX+yXShLRxVqH5rULTNeod/81wfKYIbqDrWbnW0p2ysAvaX+ga/rBohVSAV5x091Ne8kn+x
uqmY2x5BItml9lJKH4mlelL6ygnKpvSuBiiVNBdDdWfjCvvK7v3Vo4hH8TlH/52r9MWBPI5j5zVl
5AQaOhtgCZQEz0PkunJO5Vcm4VdzgHgQO9ahRgoW/fkcLLHe0XZMnaBbrfBqWEOc3bnpa9/tEtuf
+jy9xOpxfOWpv3hBKtlI93gou0MpE/ftD8dT5XlABpXVCeDK43IVY9nW6t3iD9GsH//TVS0qscj7
0hrUDAD+zx8Vz6tDw3a0g5I0PUjhee+RzmyPZpqrgZb1+SviRD+HCqgJIxltIPzJdaq+WNRhDP/L
sws7AMZnHTpl6a88bthXVshPEaf4ZKSKeRKn+0/iLE3SK7VndnjSUbGi0pMMNAvj4QbXjGpnZ1Bo
fz+KfCTj9Pxw52xBocEQ86UT7T4fxzzzPPKwUg162uw0VhNR6Ss1c/TgE8xe6ZeQaUJcCuP6opub
NUI0srdXP+y0hZY1qg13EDO9do/HrpoHs23TUoKoXAaLYoRUx0AS76puJoxQizU8o6c53hO1YyUc
LnX+iF7YckSIZvrWFUl1Gw09poYNGBgAxEY8DYdq4m71O9eKor2TNQksl6L9DJmasEXBXOJNVbde
hPJRl//dpDM8ehNLpIjGWTs8YUmetD6qIjkwFkOfHsKK8GvnhZXTk1KnwJ7AyTyaLV52O6a++NCh
J/EhY7a/ZXEX3iCr5yUEI2uY+W6LIS0oIaUsdlnjFNTNOs3Ewl2dqwdYb3144QG2E4MYLm8wmXHK
nWnneXjosgTFhKWI2xtToYjqp6hJaBT81pzkr0+cSxDyVeZ7czQ/IYgoeLaRXXyx676BOjHU+nuS
hfFjni0LWkW4cEdXSJWhMOOhpfgA2sqmwVq7KKxgf5iZgB7K/mM8OmV96AF9waukjIxEU9J0606L
lzU7QqGxCJ1mozfA3bUcSPQSi8d16ZS7OvPSNMC+nC8ywY1rBfHZNg9hHvEvhITWY9GG8TdoWhPv
lcH+P7TJFN3lSx7WO72Z6tvWVup7Qre+9xW65Gg0jGtJJbNo0G9oCoXy8YRrd+Qn+ETPu8jURsZl
7XrYyD1yHj7IEdW5ytc5HM4H2+0/5BVN+R1MBwREjGYpL3q9NFI/W13vzjPKxjs2sz1dqlpeYiVB
UXrZ1R4y+r6XdB0whLQML5nBWQOnskwVZdkiK/0lgqIg5pZfdGqN/lgaGsPNgJPFsBOSN+9p3mLY
iD+e615PeG+dK1YZf6XI72XHFLWh87Wf7AUJm6Y8xw29bHajoUZv8UXT3/MgRIpmPCzvp7lc71jX
CWjPuB6fmqr1hmMGP6b09YJLzrfcsLm1acbk+99v858zATY5svOi/2e75svDMpktDW9qTQ+AkFrH
prSrgCtYvx5sZdoTdhS+gfB04ITgQ9rcPP/903/Oagnm8MByga3itEDg+vyMKXXU23SaSkFdgon0
tWJtgjbX18DFUHNX9FZ9GOCxEqAoiHF0rXdLH9y51ZnwwLWG6QoXuOWVSPPnq4rtbJPWEqUQiVkv
rqpeKdxJwfwIqB7ZBaXn7I3iNp7fxF7+9pX3/8XdQdglXt7THKQbXjzLyypjQEHVCCg/TudzBZWO
pk155Zi2ebnYc/clRmMlGNMRl/I2UfYkINVucZ2Q7RzGO2dYOKhc8Cm//2I/BwkmuMlT+ktT0z61
BX+4rpPcnjoNnasA2H9/pQJRQm/ZrpVD5daYimZ2ea/04/TKYvy/7J3HctzY1mZfpaPnuAFvpkAa
pmEmSTEpUhOEREnw5uDAP30vpOKPKJLVYtwed8Qd1K1SVSITx2zz7fV9rPJo5mLDRbxF7g213n27
HOa0VhMrHmwkrX10qhMOfMqA9a7sWko7od1tZuBLvq1kzp2TtM4unzvI1aGayG9KPRfPf/8V6My/
vwMpGEPSdyzCcmrA7/NzII6jYuDZSQTRd3szzmcLyA9poS+MEPaTOk6JvsXlvDtFUUo6otcsHz8k
otpHrOGf/UTNNAAv4uzGTFNZ03mcsalm3IjWaHegC4ZW1tQ7UmbOOlyBx31UuwsrTBN5jUrGsJ6y
TlVv6CUMCFg00eMjL7XmBphOVMO3gZnmMyvGNRrqHJLBAOjnK4Kr0g7UadLkysrQNrGZuuQERDFG
+65rFTakbgb3jrKZ/VqXI4dMW4hh3BnLRDFs72a4AJWqYA4gKinRYA7RTuM9PC8NxjYwBsbgAPIV
7sQfTiScmwhj43Uxdaq7zyfUsxnKJleTI1PoDCHDzUoc/WwZtbzYkBhazJQMce44d40gbG0tgqw2
qfMqGe3mUTqUEgAGjYV2M7i6Mq9aS73FIMMu73rOFJrMI07hAWDo/El0AN0Byrn2th1LCl5xLSUO
LYprGn6VtPAAxwmRaWB0or0bq9b6mVZuqWy5F/PiV9FPavuIXa1qXGYP294buMNxgZlmk4JDxbSh
23Nx40Q1hOI0ytruj8JBkRNkELoYp83HytylAx2xLf4pKL4cq2+0ez1zu40Sm4YAZuequKwmLjpv
QIOiDio8c89JLzzbr9t0eASvYbnUL2g48DYjWwCbaZSWx681sUKXpuqbxlDlaxyGwz0XdfTqsIhA
I2WJ9YOg1zZ8MHYTZtCmUj9bjCIQoQFueSGf7CheQTJPA6h5ItzhuQRl35ZDT62uyKgUeC0UGdqT
irkeRNw+SmkvR/845Vsgp67E2LRwHis09jWA+HzcQKau0qByDNr2qgyzbN0qY6du5pJlShM0w5Yy
NnvnnE6JC+wcwsHkN2Ebg8fXW/lE1CBVX0GRBlK5SQpmKNh92qbJk+LSGhWDCCENd8I79G6/hgkL
dZBGdTcEBUYAXZDYWZ7DC27yZotUHZLG3MDcV5PI1Y9euXyOMynyhmnIGOVjNekTR7m0txhjJbhp
0cfvALS1Y30cATBcYq1kAVIhV37YQ+rgbOkV0lk1M8YIN5WZxc+wMYYbZTFmWCehN6orRm2M57mc
7Jeu7fA0bjvwupDqaCasmIclLGzHJFGXrFURwTQBu2BJleO3QaGQuDLGfMQdYNZFEHmsNN9WzWor
mnGJbCL3WakUFJKdzLCNQgAkOoJVqV462UYySFhU+3E201+WI5V7FH3LjCRU2x+aHTdqAJVZfcmE
pzz2IwqOJapU7ovWGAxoTXrxha2OUnWwe+SsOC0/97rXPVpamv1mErkHdYrkg95DPY1+gbz/ont1
9CNvHVCnndp1RZBmLTJ3q4l1+FiK2xVr6ExVvs5xMCd+rkcxBSTWbeO7zPFXQRguwxZgMXLPXxpN
ax3iY7bSw1xjfrXLtTP0izAPRCKqYlsS9n/rsYh2gjwT097th5ptYUWpvlMU0ZfrrsVPz9fdxH2F
ahQN6yGD5HhwcsfsNzOZ5R0OKMMzRFp7acOWYOG7yNpLITRjpef9iFoGisit1odgVbQMsmAg8sHN
V7iToCLWssIR9GUmw4JpiN4pGOD3lDsI2WqyqztHKIgzi+RUlI0YggZoDqU/N3e1dcNIS7EqNTu8
r+uqetKwIwMCiYfpvNZxGf5pKArnGWpX5dxzSkaU9MuuD1p+2A49J1RSHzqf+jS0CnPqBruy2Xoz
Bc4g0c34SQ11I+dKaeB4M5gxbatErcRqULMFWucyE3h2zLa0V67Xgk6YPS/6bUwis29gyChfedMN
c/u6AVIC5g5hNqYbdh+AXkoyv3c177kjR1jcyNMMG+50wb0UqR2vvayzL31YcmdFXZX/TLQZ8aLB
qMTXVo3EvVBpNKwQ2ZRHgX7RCOpwNi1GDABYoWI342Slmq3SrNEpF3S63GqEjKhXva8TNz+Hmph/
NLES9jdxVXKLtliKMOqgy+44mgLemuUgVMfLUJmcdUifYXAaA/VMu0RnXdVpz9hl1c0NwzV2tEKX
2YNtg/BhBkqODTSacJoHfyqE/7/Z/r81g2D0/95t/1KhRPxfh6r59abjfv23/rTcKVj8x9OXXjud
BjzNFlz0n5Y7pbT/YHVIhYaSF/54KqWF/xE9uv+Bl0nRgnreVSrJP/of0aPxH6Ixpj/BzJgaDpne
f9VyX2LJf5Q3XINH83g60zGYh7beO56CoGKfIm26SyF/3eE4m8MApXFJVqGcwm6ubsaob1mlZMFJ
NMCgVOo2v8FOqD3a6NFXoMVMQr2sGW5rWFkrk9KS54d4Mm8VZg2rT9ISbSnMvXtgpCXUaalfIDN5
3wJt6hgP37aJ7hJ9Vu5x9miDUc+6Td7oUWB3xbMYTeOR1g6QdSWyuUsiW/mk+fYuL+BHI13Dmc7j
f7y+9+jxVlRxy8xrfsewpnkOZ0f/XvSa2JlJhqpPqplcmQxWf/3Hyrr78x3/KVB935zmY3lBZCN8
8+Uv3oPH42SU9GdkdRfLMqH/PTjli1XY+onZ9mRrYjt/nOs6ekyygstd7SHV+HDlXEavnJB4DJGa
e69DJmZOK4vKtQ4G/PT3Z/y4nPQljSaZQy8Co3yppv0jYypCBtowO8/vWmaBj4PZCz/2gI75VEIm
hlaEo+2GlsE+g/bVZ6KJ94nT8gMhUiFnNdlrqFne1SCl2qR0GGV5FyfNiRM7fsTZJz11qqbdKqlI
9radl5Y/C07iGHXXTgqkYl6epPtsirXV33+Ldxk0fSAyKTrCZHPUmKkrvP0tZGrAbLBT44zMoL00
QyO202J35hdEN8ZnSeO7Esb10zhf6Jos3XH8XN9+mmK1o166vXmeANvlzNzJ/qljSurgFnJ8LYht
A5suX+YbCkDzDpHg2nQkIXytXrAdAHhmRZbYYB9armJbUuzRoibHdS+SGBgV+Y3KzGP52W5eqqdv
djPFXE2jXoyuxkXD9i7zxxQMiypdamfR4fLhp50CZtWOxLEaFwbbgj9Kwb4a7cFJk+4R08KfXs2y
ZqjW+E1VadjrFRQUbylU2VLJH5Fwt5e/v8f35Znlp+VodE1OR3giPO3bn3Z2Z+DfGQ8phdqnwcCM
/6mkgL8xtbyDzV57u8nzwkc8NLTTrHXDI2DfFYoWeOp98ouGQP+Z9PmdEwD+3DwTRRlq/IzO8RMu
P+w/NhqfCZpMaPqZ/oV1kFJrL6NGWhImlfMlrebkwMTmSBcXma+j5NW3vkVy7iu9y9BxanxR2s44
YuTQXiy4fK8mY0v/Lz/b9X4zTJ2+wPu2oTWilRAlMS0TM9pJ1HN+Z6XhV0b8x0MnSYiLtIb9LIvq
QL/koYZk89rPtrvT6rk9K1H8SYfi41rjpltkXA7ydO7bd6dD0nhkO7BBz7UTW5jh4Su0JaEEvOQU
7QUEof4nKnozIPLmwF5Ou7er28HEFEUR9DWaB85yj/zjJfVS9mldRMqZcRiY3EYTU2gGMP9T0yf1
DFjIfFDQPG/zyPVu4cyMvqrzcP4g2mZvJ7b39PeVfL2YPjwQNZVlxRBfvC+0MTnmxmU7K+fZlO69
E8bea8OU5QaU5rBppfyd9723BTwy7RyE++t8iO4nhvx+eyaBP1x+tQsmuxYr5pDSNVXb8KCWMUFB
krgXsyshcjF8uf37U2sfj7ZFoYFIbFG8IFN716sDtgmJ0GVurS27bD3Lur1Ba/HTVDPaMpg+fyPE
ae9wyQvJbkE4oNMolaOTkkh1+JfeglQzZmRCHWi4RNPuGrVtbobIwVyn6bWTW+Tuf1nRZHvyyCaK
fnRRNODeF5RJlcsYcrR1djInPzrQWBBhmDQVuAY3jSutAxYO086NJutlHBu5yaLhRXO1iWpYCxoC
iAzc+Sk+fvJTfohcludCzKNRy7N5unf3M4FNbeOdZZ6HWKZPFeKhbWom3UU6zBmAENDvizFdpRT8
wJzY3t7xBPk6bkPKrdbN9t6NWu0E7ZBJPcOWrx33/aoPPxUQa+8qjtffz9IRVlFyRGT3/ngrulwZ
IiXRzzC9ObY4LaodLaL6JYGQ7/NkjLzq4AaNJv8O+jdbDVBrtgomZp+Eeh8PDXcRubFXFpEQzem3
W1hRe61p1EE/F8vhrsb9/BPREDZnTIOfQgkf6u9v6N/WOmpbdEkOx5ThvrtrBp3ujwKG82xUTFf6
snz1FMDgFeZadw1DeAcMtJvd0NTMynqO89m6XaKEtwcE8g4+m/CSYrz5ftAlEVM/5xDMzsCW2xON
zKWAZLunzsuLTdj2zI/O2dEFFRiMY1tT0RLi3oo9PBbKQnnF7OfRHYrongDns1/mvTqYNaE6tGcs
OgQ0JVjGb1/FnDpebbVVcgcslgylr43hdTY73oo3ymKDXsT6vgCML5UnqLVVnrGcWPV0xFKsjG5B
RgB5JvBpL+rnge/HvAQxB8obA/KI+y+RDF5mVjJ2rXsmoMKubazmkzvoUPW1PtmWbuP5bufp2AyY
7QEAmQK0sMo+iTg/LlY+HudqDVMfRA3vF2uB5klOVijPEYS7l8nLCQTr5XESEFUvKEQ+fScf96mx
fF+yRxRrJpfq23fSgu9mq1ooYqOBfZoxl7nPyxqbB22BCCCAWlm49wWJiqlIZ7qLP8q0UdJ4/Oyu
XSLFtyvXIPxfzlwE6ir52dsnCcXoRkrtjudYjaNj60oPXpNQMcPEu91vLDW5zVMZUiErsmNbwm7i
0vLsFf3tdZ4qvT9zqj27SfSJhPJDRoS4BHUz4mqydl7PuyygYJ6VJnWlnh3sF7ba2Dd78oEYVmll
v2hVjScSg7x+RMh28/ej5GO+uGgamWhiM3Pi6++Da83qqIOZrXl2AXBeGMLL/aotq9IHHEmopQvt
ZMreuTNKvCaiMDf9WbGoWysSDWMWqzWIzGG4GeOpunFxixk/if4/nnUsGUzO0VagLQPc8faVCVV6
8SB086waQ3vpWrRNpei6b60WN8fYStqzM2cx/ggs+NWExdmPT36gj/EZForsFwaweAzKMG8fAGw7
glMtIYWvPOWrnAoRJK6UK02Pxg3jqcnWEVpyGzVKnODSMkVPfbQUSkvNGy4esuNP9u+/rOE3z/Pu
8O9cAYZqiM1zUdjPUZzscXD4/cl3/njC8505SymgcMV8WBSu1qdAAl397DQTZXl3brtNGHK9lk2Y
HIFVROC4HWVTwld9GbPauonmXuwcbDJ3caxgAkCC1P5kBkWuNa/z/vtFu2iyGBN2GaVcEH1v34lo
Uxc0aktG6LT5I6n+T0wiqj3WCJRlNavcN5XqboeiKR6SuP+KZoxMVVdcIwA2E/76c+wL9vuW7m14
9/df7+NmRg5NI9Swlg6t835ooRubbs4hOJ3VWU0DgNfPWQJplJ5KrBdBz0j/oevKmFYF3rreZ8Hb
x+WKJo4whMPdZVcbyz//RzoR5njkDo4wz32UALKZGbp9oQWG++w8qWvq1uJWjSmYl3lKOwkniTuj
ruJfmZpXtzlYiM3ff4yPsaTBuC8ZnmouR+/7WDKyBzfMGD48IxDkGcqkfunDmps5x6bWnxy9+YIT
x6dXzrIA3h30tsOMNmmMzWT4+yqYh1lD3iilfo5KL/qhd5lNsbLPA04YuYYpM9zj7WkdGq927g19
ZiLyWg77+3f/l+ve4CVYtsdvYDI39S4Y8bJhjHCs0M6Zu5jYSGBqAdTOeJ3SwqUjV/1QxRx+N+i8
Beny92ney+1//RBUgFHmMgCAZuU6T//PBeF0DeShUZ/PTNrEh6qaq1sNaudrlpjaCbFKdazH/IS0
NFkNzLJ8n6XpfvIM1/vr7evgGRhCsBdJsolO9O2idAYN8XppqueR28ZYk7nUL9dYGQYU4UdYJBzt
eZbZm3Ka45MZC+3LiBHnL6YT45lpXat+CYFPiEAODWm40cmd0pv6vQNr/GAtMUuU9NWu0Wx5Keiu
7aA8mBCY8KmkxbxoaljrCS0i1yHSuRY2nXmgRvTJj83x82HlmXxN3rjG0qMk9O5oysteZFFHLnCt
ueTVxP3pUESIZ8u5nxxHOzSlAgo3Et9TRPUPmEC698zKW4cOw3Y8Uixzm6j6dGxK/cuCcFyPtPH8
CoT2OkdSDw7KHH41cjBONOefG6OHPjvOww51h3OXKFI+ERr36BwrJ/gTBI+jYZzFPLjTCsZoShEs
EUyCxKbJVhinh4kSzKqNGSXvoGnPvrbEy2NmLaY5S7LkTUl26vV+jSxOOfRtKvaddIXvZa21ztSh
fBZAT+5qygbrSSPhwsowu7fMMWLha6ytzC5+tpqnPVzDXoVXtbOdRNt79SQeJ6/ufs+t0Nf1XKl+
0evRLQSYDojaMjQ8KtWT0yvKj7poVcZ1lpDR4P8TpugN5wjg5X61UPm3aeyI2xDbry0XNUuFq9i9
R8NX7VwK8ffCk/GhgNCJ70G4NyPnq5oo91MTm1sMO9ANKnWXvFZ26h6x/S3W/UwWm2q1uzdEle4b
+NtbZniCsUjjTea0zn7Sma5o6Epv9bAfmXfX811Jnfce5ilDHWTFv8CQZ6ckJboHYjKu8FYeDsIQ
crfYf311y+EXTtLeaZh0XKgUzOl2TYgGIDaK70XWgTvrU2XTMdPsu6kWnxG7KMcinFv0Cl0y3ZiV
daflJNp2PR+TTPEknDGt2llLpa4QRv9QXFNj2jdP9ODFIUdsOQZN7BCHX/+QqeblsY4b60ujZXvG
+TFBcVK79E3G6w/N6OV/an92DYRPWVJZ2NnaSSnZweDwrB3tzuouixJ1a1gZW05YDsbIeOEUPgId
sgrGSnZFZ1oH0cEoLK4vzUDKFoRUxn+kWWbeEoI721KOaJzh8Og+b07cTIMWzIM8tHVUfTPC/jYH
y3vgnbYBtnp0SYfB3qDyRdOU5nKVQwTfWubUPtYzMtRYWNYxsaS7b7J8DOh1Vj7kSgl8CRnH4Xob
RcJOCpq3M86FwIQfc9Osb7Up63az6Sr7OqdJj4uNecLfCiWZOfbYkOK5i99TtYsshlnQ+SarvqQ4
NiUDZKs+arc6fH+HvLtX1kaB9TCC+Ie+d+dj6YnxphnMbAUcnpEMVjKlvKgHSWPG2ovXo3jxUT7I
VQfWHHfRrksD01TjCyNRBJQT8COIUF0Y6HVjfpUiGX87g7JTmDvfqZnnHmK7DjemQFoRD8WTJh2d
ozT8XkR59oCHo/N96OAxyUhbu6VZbPHFde5ykTM10ZTDzfVUjNlmF66hDYkyD5aUSD/GvAjYjN8R
cMwnsKc6pZb+G4VK3YavU/Wv1KqyHWc/zg6typ4E0tQYK3rS3wdrkBfaCO3FbFQ2xlCwcUeRswgp
jc07zDvi71nD6YcvKSwAJyUd7x13q+GDFcyhKDfT1ETHMBTm1u7D+SJynHM9ACKbkaZ1IDtV3qUD
HC+0V9FZKdpotyh2Tz0kpgMOAJzxyJcmPEfMmUuX0sS01owi3USNK77SskeeXNsxkbrD8ZKk1rh2
2ukh1PE1G1S7fsHHjIOwHSOOFMYEu/WMFgSAosUtI7FRfImFwXe+hsfXXy+fbPsOFf0+TufiNRSY
MfmFhUErRKMaB8A4u1WQ6b5ShLaewZgOP4torG5xiHHPNhZ1X/QOHYccdAxbRmnsVEcOO8ytMbWD
moufWFFvqs6xUcgomV+EaR30bQOaIM3bC1owZEM5zoHBHBOcX4+yadTbS117JUFokuOrVFDYhTzn
0FEZLbw6Tf3JLjjVPaN61BP1dh65ZWdM3oCSQcT09STXkA1kR4Mx630xCXCU2OYcpYswJYkmPg35
XP2Ewy7JezkDrlZdpKqya5ujPXrPRWvWv8CfUm1xar3wy7JXX/DVfoAdRkkOIzkwj/0BLlV0g1zJ
RNw0u7ctQ647QDxgUWBZB3pv4wXlDiAj6/bLhApw5TWutda1wr0t4uLORo906LvWuneXaNPrHN7c
tawhU6TBARGhs9U5boei/6KrCN4Av68JSudfiefMt/3EcOQ1z0yX4ChNFHOrxMsUGq9qm/cGWR1u
lcyQOlnie2hB0FfG6pG8J191mSe3vVpRcxRpxN2mxM8o+4+2YkGujSI01bg2+WDc1MeCxia4VjG9
4nVgr0w82pwVsqzI82e3lRclXXq1nSeSFXaPFLFH+dWsauAiyOymgxFqOqpqOG6lTKe97pldEDdO
se2xpsL4SGS3iwAWfz1G/jwzO2ljZ8BqycSuG6NhK3oVy81i+AU7crxlsMrdZ7ZhrQ1haYxNm8kX
PVPtfTV1HGw6WD4m+8OHXBnbg+601TkvJ/I6MxQ4syy7HsiHerETMz+PzQxuhXnnHlfXXD5e8+Nr
uCfsKrkXzH/8mjEipGYJbLuUCJOkAvCzsszQdzN6ZtrA44CuGxsfUoxzdmjY+qWZa0HrDdNTPinK
fq5LuS4tvTlVHM3ba+HXUUszMFT4Z+ALm2jXoXQE2mrIaoefgv017JbhA5QSt/31hhTpvIMaKXa1
gTEVZSd0W+hvUnb53HncZtW8AKrr4Zz2y15Gd7OKRGU8dEtFtfRUSjTWYvQK4BfcI79U5y4ofswE
EIKaiet9mXC6O3R1rWwJg7SLqti7MhsQ8Vd4S1JTShzkEn3q3peYLhIVL+32IbLtb2o+Knz9LHbv
Rx1IHw60qv5SE1aQREAGBLZZDey5lr5YQw9/5u8Mg6BDt8SR5dzXLzgO84+Y1k/ZAbbbPYBc5TRY
OlmRM8nnSEasQM+t8Nm2Z3NPnz7eQ1WwXz19bE8NAiZ+LixwdhA45CGRlQ6waJbih2kKPi4PqXYs
dPTHFk3KY4Rw7+xWib0Rxoz5mavN5a4KJ05fHfvRetUbOs+j9fZk3plZbyvrSYxKd0rDAYPhJBsf
hjI5Y4wn5qDv+Tg/sZz+C1VF+VPtlP65hYh0hBVbQEsRRBMu/Fdnd+2ag13Wf5YyVJ5Vol5Q6cKQ
9wbS0V9Vow+lL+M436VmTX9Td4YO4p6EMmfj/gXATt8kpTUfGx7nhZOnwXzCtqhiwAC6FbOLKK/B
UTLB3cUISqyOD+OsX6Rbmw8k+XdTal2c3PYukzG6O85RfOI6piISTVV8OyrZZRVpdhirvk6gsZ7s
VFmx1mUZEK9ECjwZrQnqSlfQcXe5bzj1gxWq2Y5iHW0eiXcn+FjrJXbq4ahlrrmJjX7YGE5oH+Yq
3puphSeYniTPrhN/R/BA5BaHFDgnB6NaXWfWKRpRv2QgjrcmVkB+nky9s05No3kdXcTMvhnZ87Rq
afj8qGUqsHDP2/BUWijPVoyQmD9Ze6G3G3m+9BYHD7cJ7GqCJFAY0XNp19YJnGX9u8SrbdgoUxJ/
FYVnpl/zSV1uABdVKU5SRvPs9rFUjtkw99F6TPVCHHEhUL7FCTaytYZJDDrlaZvLHEtcBdE13Mtz
4Rr7aSi6vQ7B8ITPLl4LaS5u01D9JRJJOoQEML/PS5fLm3sg+86JaOBdnIxeEYDydMy13Vn6cXIL
zfOH2nO+y55YPshtGUvMZEvzKY9aI1klXjee6cZ63R2K+hidHDUEkW0ZP1WftClnXsl2x/aCSosI
yMIKeIt/cYmMk+Sin7IwEH1oUiLOyQBm1SgtkJZ0Dv/ED7ktpOtH0g7PNSCNc7E0FWmIVzuhhLgE
9h1/ZZPH6tNIFF2ECvsbWR5bh6EPts71j6WqlkyMFIFwUtFEsl5iDeXONfaol1JkWpClXP8oSl3n
Hjs09ju+hO4KQ/EeD1eAyLFttHd4I7irRi20E5cmJWebJn9RJOIlSZvhlfMcb4UlleMa5hPDJWuO
ipqgwK28ryoGq4y72yaFPoBu9UuXTXBPvTGxf4PVtTiNlrMsL5eEoIw6xiTtyjrYdpetcugoqV8y
pvbULglvVAzoXOiCDq9h4nLWmRO1LaaNnDj2O/D3nM2LlqLNTI6dsbYhyA5F7bVrYpTMwdIA64oQ
Q26F4ZCLYYXmxvYitiFWWX8eo6oxU/UVnNCXUxJDC3/ACnQ94+1Bi87L3P2M480Gg/XkJGZRhT61
CnQmGuQhFAl88zgaTD92hdhIbx6xkYh/dz0eqJ2gPct1cDcwioUteFPuMC4ObzgdnEs0NAQKSccl
xVf0CXejGyUL873Se+kxj4mtQMJEX2RV6LfsWWcIPK9nqt9stQfGptoLr53fj2gzWzdjHK2ZdIM0
HenFfWGG84yXjaHu61jZDJ0lbrFzy0+iVPiLKP9+rYRog0UyjuAZyB6+vHRFDcb3s+inp7jz7eRC
LSGKUeMfJTgXGqhhErp+v/w4jrsssVL2d2hrjAOTHfkmn5h3/vNiB0tetFGjPwCs/4aJxCU7yVHI
A6F4wDTv5vpq51SlAGpmapivMW1W/UG2xQ98wd0vOHdWa6zovyp5TLraR1ERQDoo1qaW2o+Fmmk7
8j/db2awwn4GAQa0cXxKY9jVMxHCFwWKM3M2Tsj6iMIEm4eMrKEY4oR0mxWcZhT1IqYKaE0m2Gle
L4o/N6qB02sgaLfsxFKxiEdn3KE8mvbjUF1iJfnhGKZ1TsXcLrOJ5sTAESn50OvdcQDS6GsUzu+h
9jWveFm5DxL7DYOjgR/MREX+S2JGkAc5XkGmH42acz+YsGajidlaQOD4RM9pYrxaia7euCPQGMXD
qhqKgxh/aA6oP6Vn8tKfujDfYMKaLASu+YZxGnXnKsy0De6YnecGH0NfVZJv1wJNlCtsFiZBEZDM
wpmeuJx5n2AyiwAisXGhjPXVzKci8TNhZd8UKL4r2RqLJ/1SGkZaUv7MxzC8uy53EXnhfUVsERHu
srsz5lsDqiHGfTvmj9miB8KQIIxWjKTZeIUrFATspecvBoXTyEgowglbSVjghqfc/jmONN3zLWdG
P8N+bB1/aJO58vO5vdhL3XgLtWJxr6rUTatlNRWQsrlPzIkA3lKGhjHPPEf2NZN2Mw/QtrbfNFFl
8W8Igh01o8zXxjTifT3Ui29jKEH2Imw7X083kxbajW5ZX5ImcU+9JOTbXKuE1xSJSgf2wMwLaneh
UVuXZtERXNM77iOKhS2wPx8/2voewbgBURhntGOFDcP9QPvpgr8mRwqeE/JShvEhbYHMMWHDWGlH
C2hvKmOPa1tbn8C9Q8IdM/7WLPYC580fVmOHayMR6p2qNvGmAkv8YiVTs0vwuG5syzpRHFMeyk6S
vCyVvhoI8murlanjs9bwfbbq5iU3GzvQ6iYKMHAGHrJUtr3Qag92MZDUjMUG601z19qlPF/FLN1S
2roWJOmEV1/h/457W0YVidikBE0dRmulWkpEAPrkQybT8pTTTL3HAS3aqmPXn5gpqLausxystWN9
N3QnP6jLxbfg8E+xh1ECzY/hN1I4pj/6XvPVZjQ3lqESNvYYIK/ygQga9Hhxp4q8uinaKUbTZXiM
6kzUbBBj9qXTwcdWu501VSfNmLWV07WYYnrMB+WK5m4UzILunRQpi28JovLenWpJn8WKT1Yy08we
JUukjSo9kGbGW2rbPFnD/7OmFRUy9PyZl3c/GT+OzH03pXybDoO51w4T1kN2rVVc73kn6rmjHNj3
ue8IlbVmOznvYRHU4eUaBhVOWQtgN7qvOcK3VI8gMITq9HBdS8httQ3kWIoGVV/uYfI025Ia7A4t
lHvjAmrcibDATFsM67oM8T1X+/ixz+rvU9LFRwIagjIrzY5qO99kZq//kLXJJO/SfHNrx9ypoadv
vKaIbzWyAyia4/SY6d74GCJ/OnlMLG1tJvy3Vtqa+6Lv9U1luieHpProVYr+k/WUvPQIJw7XFf/3
mvhHvQHlddWiE7Y0mpnMeVv7b6q4stQBFFeCgdvl2vJPxhQ5ojnUL9II5eXvn/exYczn0bT0rhI+
mk5vP29iO5oF1euzxwq8sQzuHcY1qi9FXlFcKgyFaldnrnNoCHvLxAv57x//L0JQkjmN9uki7Fok
Xm8/X2k01bNr1zpnitXt7GqMbko3L18xfpe+llorbVq62RSen/rZLW/1yX2EaIEPSTbYN1HT95/I
rf+lxc8TQUW2mNWFn2y/ewPgWlXQL7Z9JpOwL02KWRR2gWm0qZGNEl7Zzm9zYe3EDZqlcFJuOpCV
W2ZxmGsbdbtea22c/MA2YniF8EKC/Pdf7F9eGL8SPzX9fXRc7/WGtWkUSmQ47pnx4SUTb0wKa13B
Hb6UjjPI66/XLXyVkI3jTMHk7w/wL306F0aWgyoEXQhJ2rv2VDtWppfEnXV2+3R6kCBlKEBkQTVN
2aGy2vZQRMW80YwxvEnGMd9iUFR/NrPwL7JLVOkaoi5TB5X4QQmL+KayZ3R2d57V7VE3lFQJx3YL
NIEiLf7qz+44gH9qCEYpkZrjRk/uMzvrDkYVR+kqbzKxlrr8jq1auRq7MvmZ0gU92wpBnghnJg0z
pqs/We0f27vLUMrS8WK70Nl7t7Ry8LbKyFDmnVxkZ8TRzn3HgMLBrEFzYUdHMbKzPlVOXv+zb/uJ
fBxANURUfDRa9rd7LE65k2epx3cjt97Wtrr6ogmK8oPChSBLjasLLbt7H2Uxy5XkIosC2ZOEowGt
8OWJNYgRKYBAP4vyp8k0v4RsVL+2YimwVaG8cG11lJUkKxmI4SgU1YGJFm6D58ujGBn74jB3mGH0
tO4mBIExqCiSV51WMFk2RGXxVF6rH9OiNVNVwhzxf8g7s962uW3L/pVCvfMD+wa4dYEiKaqxbMux
ncR5IRzHZt/3/PU16HxVFUm+VuW5gIPg5OTYW6R2s/Zac405T/MVsVJrk0kG1DtbxdPvOO13VryM
J8mlQ1Xe1EU03Vog6l4+n+cfLDQLlatu0DSOROB0J8567FzVkS9LjQZ9r+VisgkpanwPVVmi2TqB
e1WEkjdPZWardAVfUG18NDwyTcrMFIJZ6MtB8YcyIbBSQmL88A6NEAo7sZKS39EnQrt6Uw5FL2CM
kVYeQrKXMlHkC7IM9Xx8a9Hm0zGlLAi+BR//5/gT1sqYvQXpgb2XWfF+z6ksZJ22pRFVSaZaPr3H
vziISze1EeZvUm2GFIeqlMigWCp7JW0Ha4x0tMFtU8pmdtk10g2QCq4h9M0SYqh+SOinNkW1FaKR
eyvwuHXQRfwTHsp95+CdUcw2+0B9j4np9G0muOvQ/dEPCafBIiaPtJEPJdC9exMXi/8uOjQWfT63
0JbfEwdd7Yt0wAPnf3zPMQhojV6S5bIfYmz0PRT76rG1Zn8HmmK6+q1t0JcCTCE3VN7pk760EZy/
XJKFMu9IXzRaZ7r5XmuUfKg1+A80fXU20kwKwpISbEnbSRvJn6efuWhGnL9TuBKmQL0wuc5FN8j2
l54iiFkIDN5P5T8n10BDvaqmxQGrDHmvJgTcdhhlEu5WqPpofxatpfs+V80dwYFyQZB7HuNwQRRR
5AJeY4adghb1Nq3mlOahQz3o3MTSUCdPhPX6jdGQ4gBaQQ/c52v5HTJ6tAUSxtLeYXJeYcYEQPl4
Nocgv9PM7OI7LUrxrg0D+vcBXCseTkf56j3Mor2sdPxOahH2tLWTVlp7qPNOgLyZ/VsZkmtD9BKs
vWxqELwxA3XIu2SYjXO8GhZXkwCX9fcmMLTx4sPnT2GeqiXoToEozKyBwmewLZxs5IYMHAev5O42
aKJyb9VydaWp1eI2pt5PXPlsQudkX2R9O9OTOicvXVI9AjxDuBoAhbZp5NG2VB5it3nXWBU+Znfk
uw60wWfXRZx/j5OaFdRjtfmDm0uxHhfRQKCY1YMZKsNrYknT4X35kMmnVKBH85eRTfyXlfqVl4l6
RdV+1MYf2SzL3/Cp7bcJ6fsr2G/jRjRrPqFZKRt5qoSNlCS+V9EV7mYDQMUMv7JbXxoKRwO/5LaT
Zq5IfJcSE9PK1sVAcRPPy+iZFJaKIGrChcqhOhit3+PjPBaHg2nECaJTGEAIH/co7OtVr3Xdfaay
a83arazOMT7ks2WjIxGeM40DuKHCvdIzrjBm20rAcWox1F2DzAjk5OQttIT88T3zGLQl9l7B2BeP
cl6K2NtkiGLRgLyYoSw9RVjKbml4qjzLZ6fLK02OLszi03VDl4GK7x8tStj/SWdNG5o15FMs1eJt
lVN5gorASast256qZSurj8ffJ+BftSA//H9ox4K2+I+FeebHcv1MB3r/2vzJA3//kd/dyYbyj85N
AL2/DlCWIJmv8Xd3siHju2LplPyXXlduD1y2/u1ONv5Zbj+0tSx9cYRoBj/0b3eyIP6zAKXpHdA1
hIoGO+Zf9Sef7P3sIBbiQuCD9DsTF55q/qMJsozetKIb9V8s/UtB7tkR24oDN00VuLo1EMxLOssl
sP1j++WyAHwHVTBHHlov6LrH2y9UizAvyJ26bZUTx6QWPU/QOlZ/fA2H37/vz+Yw48NhVA1jG6Im
EEvK8TD4lWQKSU3RJaSzaTZeKf6moa7XrDramKKnIvmWpJtSxbB4R3mpspwIi8LEFUSQXNvqEYsX
wdjp6U0puH7htK3TkkqTbDFwTBW8CMQNt8JQAZVHgWMJtqz8Z5UJtrlHAmY4RrEa+isMnHu6cyXK
DeTrnfg5+aU8W8Vamx1BWIlUeWYvztzpZXqpBrsdXO6WFJvo53Wj+cqw9nlwP1O8HoeVWuJFujL6
TTK7vvP52zqbB3wnRJc00cJQXqigxy8LGnolSj3zgPYYBAjJjE+HFVzFcf8l0VJcwGa8I6ZZv/t8
2I++o2UXw/aKjCpb2fGwdDKQnwoYVgyL0RPnTqIltSkv3OKVkwjrfcZxRPJgKOGZeid5jb6hMlSR
93dDY9vXbmVA81yHzfVANzkaHBU4jgwZpX7O8q9UAiTtlrqRXcaeuTBgHfwVF0fJrfRQFY45Hmrr
W0LJIafnQN4hrIpqEDujPcz+dhyeJuURQYht9E9BhxTwZ59f0Cl/+Di0EUGvAhe6rKLjt1ZPIdU/
g+xgYDqSfltQSjJS/GEDzL0wf0VwRVfXWtNTx8CWdSzIHg+HWOOvzGRxU5jrrrzNcHZG1DY/a9Gb
EG77SnVTA30b2KRgn2LuVg5brsVh5xrxjaW6QN3tpB7dIbkDkIVXsW10289nw8mN+P1rMmEOsBcy
CSHEHz9X0Mz+OCT67KY95SXK2V40msQQJqZDftezWir1wryXlijpdDMCCUcfNJs0jOGTd6lg4RLm
8qINVeVrK3pOwXHfhJq6Jz3MRRf8mRMl3aaw2A67UgnXJnTRzx97meQnHwGuJwxM7nUWz32yUQHw
K40610e3I8bGZmSvNPUKlsDLMLXiBTnxR2Oh00VVDlJd5xg5fsUqggJKU2wgJohIUh1ojQzDg4Ad
8n2Lvff5ky2/7fTJaMzVOagkWZROb81TuShBNAaSW2VfxFVtF7GK+aoMcYmq59fEMEjd4XocmxeW
/AcbC+enoXK3oMmBrPTxc47jWCVVS656jAH+DWobr6deDy6cMR+MwsFu6axD1HDa6YRVO1HGW7Fg
X2kDsm95Fax8VZkuzI/THNuyLjSSD7hjLHw48f2k++OClkRKkSsdzDKrT1fmhClQ2oUrpaMqb/St
SfvobS4kmiOMVLaEdriwSX9wNmikhRdWHoc1+83xu5ytgeha70GmYXaE6u+5wrPQFad+XJnNNKGB
Q2pl1BdG/WAzWAC0bANkW4BxnHyD2AurcHiC2S3yMcGDWpqdxopXYvSs+72EYs8v/y4h9/6a4c/S
uIM9HTYpy1bx52uWUJ8PI5mouOhUW5UGNvGQoqU/Z5JTCsjWZkBiF77cDxYkd1E6XXA5QEGlL6/h
j0FLP8P9oh8nN5NutZqyXqBPGlrz4m1C1/T5cvxwLKwklnXPYlyc/v4cy1eHUEgSxvLL0hvQxGLA
C0BGj9FWTsIlVMlHozESHdrEuOw2J68TAFoaoJme3KRDxiqjTpix25KnnjK0pF54jR+tRN4hkR6p
zWUjPX40cKejPBkSO000oHYcERpqaXjJDOr8kVA20ibPzRsfQ1wAj0fpgnkIAIzyApNeXWnpD5qj
fk7whSmRRxdOprO9Ex8SMuvwb+iF4rJ3MjGiylK6oTFgb6gcf0NsDpuuCwCEgeyaGouioIQKb0nO
6uHu83lyynlZpgj0C7Q4tDssG/fJ2gunqeyUQV4CjOgFAthjE2dAZNUhdZticBKxcrNJXnVIpb0+
wHwVgN1jFamXFsfZHsDnsETynhqcByLTk2/VHwPqrgNtgCD0fsmsjlUpquvJT3B0rxbu49xdeOsf
PjrhKIEAvU8at+vjrziuTLzmepAnStIhq8TUa6isO71qkedbyLGMSL6LgOiS+KwoeVrqW95bqxZF
76VPsox0dHhyrvDquf1ZFJ9gmh9/EhGoJQ2GEVezZO5WUQbHOJBJ/saV8LWiRjYFAH5SGtk8S0wf
RswaVz1MTNKgN4LaXyIbnB0CXDi5JFLpJ/3NfnxyCIjx1EUz3uEuPScQoMNw2Y2dKp8ARNQ6Cdxw
l5Xh2+cT8bRYwUQ0RHJ0Kt+9Cg3qtAtMDvRRTiNzwtUe+mj2hv7UDoLvRfnKmrGtQbMV3/PzlRCu
Gt2z5q+ZfoNmV2x+pP3XrtvKaOSsm6iCGV3ad9GttkuHTTBYbpY4Rr7uejvRXmXVxZ1ONbf4dECW
m6RVKW+L4Gs8PfXhW4ZWIbkemwtty/SRnX2/RLpL4IdGg+BZO5lp1OKkGD0Xx029UcWdwO3T0H5N
5iEbAq9unqrccHr91p8eivTKN7m1PpjJ1VB6ULzdSruph68Sqe2gulPhk0ftd71bt8Z3s9zkXGsL
umbsyfKqaq1todzVvYu0Rsg4yBw4s/oBmGHdonDytAEB+TZV9szsvLsTgl9yet3LV0r5XOTX6uDR
pbpRxJWhu51+p0guaULl+/gENbdrv/XhfZreyO1G6/YWdyjNBkUefh+j7/3s6MJbEN7P6laJPYgG
FhJu6Iz+ir4pyQlmWxw2OfaTk3Zo6yv0n1KFJmBD80SVP1DDjJ0Mlbu/wmc5SR0/duVHIJO5eAjn
G8LxNOQ5vGZeWbSPWB7XbE25KoM7E2sYvF+xZ5eGR8O/pz5sGgjN14QvgrldQlEq/ZVxtShUxU3/
1FS01dFbb1uti3N1/yLtNR/W2S0w1CzZUtLE+jQTdrF1E08vunQIfQzd2+3c/8zCnyOdW4adl9ci
WqPaMwAeFkNsU0+2TeVZ1K+rbYIq2+QytvLHq6rd0G3tq7QxObl54YQ/3zCZU8CL8BGhYMOV93jP
MDmdstwgaAoLlOAYVF0REsarQMi+9XEqOyb7+oWo6ezkZYkuGUj8qbCxgNt4PGTiS0Vdj0uMz3/B
2rdXbTMVs0u74XtW6Hg7JPKFmmECCnk33z0eh44drZoEY3KH/pZ0u2g6unyn+Ojb7fml0fkmf5T1
w9R9GdVfivraYO3eN8gJYwR825Ce84VTa+ulPfduZ66EctOiZ7HWg7Q2IPIDMNbN73Ene3m36ins
3SmJ7X8RrrLGLn27WIV3XFpIHXeEgVftPtgZ15lsh7oXXrXXrebiSo8gfK4cLNqv65vqXjZAmTv6
5NDnlOl2cUdKocBxXFoHN326L7tNpmBOYm+VpafDTl/69sGM7nMLQeDb7AXiKofI27lC4bLoS27x
U5VRz6ITV/tWzi9tsdH8q0ZzFtfQ6SairbPBx/R7XaOb3WCLinnZ2N+TETDpqYKcO647bMGHayV2
Z9zAUTtXHjWdpnnSMCK98+dvRfqYqQj+WGW99AMKCbDmgYL6bPfIvHThWTU3anlLY4CDIsqtq0Of
7YpuYyh3yfTr873/LNbizihy1CxFDpQvp+XxtmhTo6qQEA56XAG56F+0WuN6o6lXsz/5F+LHj0aD
kwY/kloYd46TiAd0q9qjqpkwZ1KQkZLFA5xAFb7B8DY34wujnd/oSPmSi4I9jtxGBEZzPJlrYKuK
EkwLjtjEAivrcxcZR+3h436tdsw8PTFGz6wSB5uLe6tGVPn52/1g1RImE8suxSNqficfIDZoXO8S
nnecrcXQIYrdXAb9+vejmKSx6eKWuYyf3qhqsZnNxKQMpBXmr2hYML/I4C7seR98dfxyMCki9Ty+
uZNzVE6tXlERnriZoXnpXBtO1+eY2UqwWLHzky98d+eB0DLWUjtE7EZi4yQsiyHEZl1fTW6NEcsG
zowlkkbjtmO3Wu76ucYxboblXz4keBGVjDlpf7L+qGRPN3YYt5WG565LqfipLIbaEc1ref5ZUbu7
8ICnFw+GYhiYagQlhoXX1fHcjPsxBz1QkNYGP3HN8Vom6LX1ynpUQhLp/q6PatdQosn7fLKcnl1L
VYAytEJtYMG4vEfmf9yEJWFW5LH0G2C67LRV1sV4aAAfMOincIzBFWfBuDDk2ToksULBXeO2Q5jN
1f9kGSihKHVmD9av1Ep9BxzxWuwj1xgmZ+oEUGg5KpdYltcd7mqjOEsX1sfp1GV4JO7gqESF6JaL
3vGrjlIhKASQpiAyK9Ksk0ajIGFTjaEJ7HDry+cv+HTmLqPRAAYuBxndoiQ5Ho30EsIiIS5dcbxt
hsJ3RTW3EbKHNoSB0KMH60ebv30+5tmXiiyNhWIA2iLKBSB+PGapU30mkAXYYY61U8mYYxu+VgDN
b0PUst1bkhWXKqPvqaE/QwVQdYQ+JB24BBgkAE8elNZlhFt4r7qFeZgjz0qslejvzfrRqJTbrhZs
sSRipE2hfq8iO2W5FTOgAV4vHObhR5J4s7ChbDuLP8L+kT52Tyi8CPm8Vu674po/8R9cDRZX3t42
arqiaOAoD530yO8wcptfgNTaJrZOk+VHhSyzJX8/F4+fv9yz6cNz0jGDJEchM0cp8Pjlmn2hapMJ
vHoqEcQMteBUJe2M5QjrWtNL5cJsPdsYyOEwc5YyCugy+uGOhxuHctLHMItcAgJsA5C4L50+QlbK
qzRN32YlLJxGjA59rh4+f9APR5YYnuAWXPOpB/csRbrUFnR0TnHyGtI8QW+5ptE0FApr2JCehamQ
Ka7k2bow8Pkb5pFJCJIxJzhAy3X8yJ2MWQF+8xFVSnENqrUjb25w2ZpaywE8eWGTPytGoMFZ3qu0
MHBkcq4nqwVJYFpq7Ty6oE0pVGF8Uev0iDTjVhv06QYXKy+3+vyGQlng0iNagHe/lHN5T40frx5j
MenjRsrVeynGHD+zgih9hKA7ugo931m6hbduB/2j1BONyoD51WglDo/ZRpSCByiBDXZnWrRVw2ad
p1sm/FwAPBKTq5Y+xeQ5K/aCRc8XbUVCGDgskPw+pDJltp6oH6xqy8Wee2iWeJ3k080HTSP2/OqZ
4ovcsPcvf7IIJVr9axIcZbCd068DHQtWT0xMF1fJYHufXx22xKJ/XR/iK9GWb599hCIltYTjt9HH
khlkPpyMIr8BIBrYppYBmOMiYrel5Ay5aONzr7l1oN0VLRJIGTbEhRP5bONeiuXICEikogOnK+34
M4g+vRLVzFWA1nfBniNxNZqCXfZfjdEInKieVnMgeJ8vufOZz0mMcTU9su+l2ZPFnpppFdMZ37lz
izSz64ql9ybAJYu0iCranw9GEYNHOJp0CqkuksVIJBiWU+r4EYe8q+dBGFpXvFNeii/sLeJXjdYg
XK2CO99w/WnFX4UXOgmpemi1W3T7nqRPY4+44SR2o9ri43wVbMfclTIaQm8r7Rd/duO3zrpNJyeu
1qbkCXLLhj3arfI8djcGU4iWc40U67YEYEDDaL3K5S/F9DSqm4R+o8AiRc7EczLR4WLEn0iQdN3R
K1DKtgpTJ3Pj0LUqEjJkH1YairXKNXO6LTZj6zaWmygbgTZrUhmhlwqbSlvjj6IAgCHq9h16uPOD
cjsf2oEqs50+GN8k2ppEG4IDYnIp36jx2lLXavArNz0cKsk9zzcWV7reof5BUku+x4Sg0Dd16aTW
TQn3oPZq2ptr/Oe2ZUNH0DoXN8AnytlpJ3KY6yZY8z/iZGrl61leT+0W0rIG233w4h9NfKsEO+mp
BKeB1dlevhm/D2/Zlf5DXgv7/LUiz5Joq0C7xVFlmPaF0gIe8RLl0Z9e6uqxTF4ieuzo6MNJ6lAG
q0DaiZYrRK4uOtav8Hq+sEOfHQ3LxJEpT8H/XaoaJzu0kEqTulBdXLHBCQgvTRMSBkkdpUHDMioh
DYqp6kSGjFUD1dzthYn74bylusHkXbLlp0naSCtGU0Ym6GpiviqwV5lIVg5TvxaaGBLHpFHL6RPR
TvwBgUCfZReOjLNlyuOjngTYtVhRkqw/Xje0/paxXgdMNaHZZTTm0OHd3adzRVYkHy8MdrYPEZeT
6NE4mxZM6KlNFRRzg7Z5pcXtsg42zeRfk6H36AVF3TKlz7QCt/TwV/2F3eFUr8nFZxkXsZDJuYgx
+cnmkOEaWKMObd0s1vy1RCc6+g1ZhtURq2t27ewq0pRFAyE56AfG2zbVtZXQRxKWL4vBK2HaqkhD
KEPkgfJOfs0wAtwRt8GUm7U+9Fokxo4ftZBx/Hz4292bJhES5tykoKrR2rLM4D/uNTPVxl6whsrt
heqq1roNJTgnGogZu4bOXzonvw3xhev9Wdi9jImWlpCegwOe3fGYelbC52zaxd2pmjEuH9c0EO/6
Sr6ikEPn/JRdkludT0Q0FAugVQYPyi315Cl7v7VIoSCJIvHR7lLhZyrg9Tp0AoCm6uHzVXc+D5da
0HtVHPEruvzjp4uKom+MaHEH5yxaVyLZOGOkMmIJq9jo3DywrB1h8V+61TENmXuL2wAKIp1Up3Y8
rBXhvgMSKycMAmLTQMNDbgMG0ZenVSqJ35MYcNPnT3oeES7OskvOk1I4pUfzJLmBqaikgfMpXMCm
ik0NKGEXIaepz52/zWUhIhGXDjv6huEVd3Ll5eYQ0k6d/PU2a3E0E/svnVl0+ZxEph1NBXoCrMcV
E9keW00mk5POyOjokq1o0a6YwqMeuqM2333+Cs4n1vHIJ289HubOaM1lZBrWR9Nf9VZkYbVA12AQ
X3jd54fJ8Vgny6Yk/2ywnWVuUwk/JmwJMPtUkEEGttLezO1elePKA5wYXhh3eXvH0Q/jsq2yFZAl
Q/F5PLMyMBo0q4K1DBbUTjc1dLQJeXDh/vbRmySs54rBQYEq8mSJBrMWB0IIxUDLpBxisO5CWQGK
EkSOqYWXxAYfTF1EyYvykluqxjqVjx8qnhrNmos0d+MRl109eSuExpl6yb8eODkKH3coYuowNYwt
lcdgQyl0+/nUOe0LY8UuH0FjA1RwS0HZePwRgppiJYdj7hb9jzJc0ulA5ajbx/neL2NoJ3UfXRXC
QHerKj2r8HFs0GJuGs6+nbTSsK9JbDgMUa+6TusgCBFzmmFGj7WQx8BRLjndn+9sfGD8OZloXL14
bccfuFO0WJGQxbohrl1lXzlSoJaeXsN+0CePdBVcxqi+ZKRyNjEAKKukhBDjLu2mp50EJhQNVChA
3ls96j1Q6D+EYXQs1fimZHS7f/6lfDgYJtOgP7jJk6M5fkQagNS2b8LEtSL6zyQLm8ohkZ5g/awb
6rZ/Oxj6SIv8uk6iG3r1Er79cfaiWxKHOqTgMQb1zxqE3QbTy3WXYbZO//2F8Oj8yZblSwxK1nTJ
7J88md90YSukJpZNWrUxdX0NUIOmeuJTTCn0t8+f7OyEBwlKdXyJxzhvAXkdP9kkjIjaJEpLII1J
OsV6RmxvPuc9xJiMTgtwO/qFXUq6NObJYSRkFGv6iGwINsH0hegJ2Hy9tZO8E7/Ty7Uic0EZu5I8
TK9GXJ7rTRDK1i4hdHfy9Ns8cznTR0G9wrA7hY9gXNCtnK0e3gliAfI0FIx0bJKO38kI+IH9T41c
bgGCiz91eiu3P6GSrPWim1wrCQ9mOpQXdpmzzRtxD4BalYCLWUYv1PGoGT6iSiCn2FWzkLa0m/6U
rIv5/xOPDpNsEH0eKPXJVy8T+VRNZaI9CiCJRfCywtITowJhb0h6WsyGO/Ae5c+81e+sJJA2kzDF
bmdJv5qk+z6p81WI3bYjDHO5lcPwmY233A7iWNj0mN03tRJfWAbHh+jvT2ouraWsBKT1p7tJV6j1
4IN+IyupXytWRhufnxPrBvG25I5rKU9hFOzxl1cvfP3S8TfByDIpdDLq1IAI1c7S6WEeqB3lINZE
1G7iUQ9s2hs2dZWm3gTOCk5Gu240FMW+FESraQxX0XSFnXau1fWPYJi/fr5ET6oL759Ht8ifLMc6
2knt5MAdY2EwxDqJ3YgGblfBgFY1XSEw6pXVZODKimI9t9Z3lDewWxPyy5+Pf7xc/x2epBEt0SJR
8qmCMvI7se9jhu/hU7j4tD8IY0MzgXioAMMDqBAuAeePF+D/HpFbGh4SKk5gJ0uhHDt9oqjAUshj
FGp0VB0ixZkLM3O1cFI2VW9sFd/Qfs+4v2pNuo5e6qIp3tr/WH7spSinOgrC9j//4+hvt+Vrft/W
r6/t9XN5+v88+sHmP9//OXgtlpafo78sNIp2uute6+nLa9Olvwf59//5//qP/+31/bc8TOXr//jv
L0WXt8tvC6Ii/7OTiB32v/ZG/J+IZ57BwLfPpz/zb++R+g+XB5aBym1QY5NivfzuPdLFf5ZufTLN
+CVyl1nUXP/XGRGpGW1J5P4sArf/03kkW/9QbaBtfKnR/f6n95fLcx9+x7K8sv/aukk76WKg5QhV
3yIpkwwqfhhGnWRuujIQG00Q/JWUD/FeUMzXKQwUynzDHlwVVsLasINWH+78og8gP4VPiRqLntlr
DoxneSXVdXENhTED7OfrmifkUtfZXdBh51r4S22rwxXkQNwGk6XpF3/aoQ2G9JDEWgOQOVS1Cqp7
XclGQrZsTAr5RYMOUv/StBok8dg1wrfSkovgWxm32fe+NfrrVjV+Gp3UgU3LRNGWrCalhhZmA4Qz
MVkFnW7BIrPcXm39hIwTGOWQuJL+n2IU0QgNBYAgSMMFfiV4Lg3t3sJcdt5EaoaXUpm6ChKdHQiM
nsA8lXZ9iK+3VhGOtUJ0MOaRZDuAHhyIq5tM4NGFSrkK/e7HVOsF8FtVprFzjAAs9tm+0XLad+dA
Mly8o5cKf61DM5kB+kvAmxrlSgq7eJ2i52y8vmqx7oMP0xWOYOXwpHoKdV+bubGxe3abRiqIRrlB
2L06ob+ZlWwv6VHrVAV47TqzuDRB9bzNWpAywNHeOmG6hqk23AdVdlNzqcFqPRumzKZcWH+ta9XW
kOVfgxcVOu6zOtwq30wYdxLD8FZOZEgEahpmr83UqxR7qqQcvFoOLckeQ5DbiGoiesLDRvsq1DV4
eEChcwjHcpidMfYdMkSDCe1Vm4avEFbD+87C5q4Oh68VwGEkFp2aeVIpxl4nquWVxms7iHEJ/ZJm
kL48FKB8YXJXsrtAEt2g1j2pb56Too9tTWpEWrhS2rSspPFCHKLX8MFbUrikpzmmpFsIPB2Ib5n+
VTg/ndTvhlYLD4EZwFIQEmUYyDmn06PRSBI3sai84Uq78dt4V3AUhZ4RcJo5BaREfxXWcwrKC+cD
5EeAyGLUwNe+n27BuLXUR9RiKO/SLJxDmGZSlLmkMoba01Ksa12uFHAHVZLKIm09thqnmg2NPNQc
mSzKuhEAfo6YfFlyTzEhhP7U1x2NuGSNVpKm0PukivP9mC6upUSdIoFV90BXOqbbXR8kNptG8Qu4
XOQ1Oq7iBKXqrWKOdodLGGgl/WqYqZu1pSl6uTpWdh1NP6I+e8uVaF1KBT707R5vGCSZ1k89UUYv
KY3W9mtrb0iR/xXRug/SKyboKYOB+0/eJnRuwbGNXNqO/XZd9KOQvUI5bD3m9DTuuiQuR2eek52u
kQUKSQXdq/M8RbYxdh2EXsz97JCtJ9kVfTUeqP8sZsgxDCRbiXMq8FFQdPYYqCL6mLjZYbSafclr
w7gPenGvy6Wc234pTLuu7q/8AHJuoeRNZReVlRZ22OkZ5jd6rykevfWGMzVKlVIXK5q1GbU9d294
yel6hFr7LFIJV9cEmA25yGZU5JWK0m3X4btwJ3ZpA+S1qctrYoUIdrQ45QcQx1RjyhF6HXpPTfrZ
B1KQeEY9jJmdGoWhObo1OWqgml4sZMHbHE86+9xE/jRTRnumxeoOjECoAEZM36xBjb/Tg9n5awwM
MREKO6RyQh2T1cF/YlwJ2GR/8cf+2RoTawexkZWeSplTJRQpoM8oD4Skw84Q+mYtNrKyzqKgdqmb
DYJDzTZPYBa0NWW7whI3lVX+UGdy1dZEMpJkSwBZIAlQV9NEH6/b0tfQn9WVMniVllpsfS3lGoyl
Sl44dZh0GJ6hR8Cxx6Dc48UyzaKUTALqz2mm8H0lgCiqPSGR0NQNelDDi0gBL0N9zm5iQy2/xzCh
JaeGOJx0KGmHIKo3emE+4DDRLQmsB0FfridQXkF3+2P9SGcYikMNZ97e3CBGM1HOjeaaW+B39td6
10QGMChEKqrYJ80mmMprIyOmw9cNY2INm3JxFLClbwPfJBkdt1496ri+NZrMjRvdbDgb9ZUgDLdo
t+mRMuM0I1OigiZ1Mu5++qaMIv0uodK+U5oof+qTOHycO1WHaSPLT4pV3SFd4UYVllCa6vKRWc79
rDfuuCwB6pLUO72WJtGeQyj/lvYaT8kvcK4aImhBNKlg+eINnlm6TlkqH9kosmIuQWjWneYMlZJv
YlP9whFl7iK459Q61fG6EsvsIc9ksEOqma0UQaz2pWRNTOM059TxoYBQJJPn56Ks3b5FjdFInast
d4C2zjlyo6zZDYVFiTeqphVZ18yuEyROZV0rlSOoGFyA0J51N8Xge5VZMaTwZtjjKX4tjuUXHxlC
6w2NmrPDRrrvf6tycpduFGcUBHPd8nwhX6dYoKI7EYJNCioXo4BI6n7MUp8/tJEpbKNWzm/nSgY9
HQsKjcF6DejOifBjQ75c5w++EQFkIyPErmnlSVPcgfEeKa4pkAv9oGriXcgx9jy1ZZY5GWDAeq1G
xnQvxxGknIiLeWPLcgfukYULYd7ScsfUK/Hr3JnRTsl15MNaTKTRS0q1a9voBqEOB8vc+AC/m9Qh
DSDuxwgZrzKE+9E0BAqgVHo4BbQcUq7RtE+JoYWSQ2YRsltj+eC8p05RV34qptctNjrtlSg1eA42
I6SISu6fjCCp5f3YyDcSF5RDkxbruKMbO4a2BT2BdvAe93c/TJAgynnVPsxRIo42NfK97heZT3Bv
KclKGafZ1rMYgXZsxDu5UawHpRtHzaFqDuFbTnMv5qjMy36M9lWofIl8GbAk0ySsVkGTWYdQ5Mvx
Im4FuFqnQ/ozkNoEqAvqeNmGRFfDOFYbv0S77IcFqNmM50hklZwYd0+lXLejjqF9iy9j60gil8CH
oJ2MV9xE7nD4A3onK60xbdWSyMrlG2xle6bBpfiqlgatDDGguxodrmk80zskXpfdaMDwISilDxT4
Vu1EOpYadpnS9UZDiKCE9iBbvr6JAYWjYYdPM3hjrTfVuleF4S2WDKyUhFr4GgEwpgJjpRuhQUqu
E6CM9OflveI1WqHf9jKL1lQSNxzjAE1RgRg3LlsvKvpvdRjWXinBspnYTENcoawKDGmE3HlkpgHW
0BMa/8qYhaLHHV9VUX4b4YUiJ9XFUXJp4jg0qI7yQp5QSiAV9jO59wTfxAohN7tkXM8AEunxCTMx
hxASQsrzowne9KgFKbSsed7qcKl3AzAxwSHns6HCMHhUOqFRR+lrGqm6HUMbuonE2rj2p34AAD4F
AKiFvJRvRI7Sn3hP1itlTptrMavQbOvo+4wyvgvHTGtYCFOwI6FzhU+6vOZbJmhXMvV6UrRwjWHH
fT2KUeD2RtTsIqxcV3FcP9IVAv8c57IXkKAbMclQl42Ld8uQj6ENFFz52ck+7VJmIb3xxZabII31
tTUId1w5xv/F3nksyY2kWfddeo82KIfYIgKhMiMjJVNsYJkkC1o4HHCIp/9PsNvsL9aMVdvMehbd
KxYzGQG4f+Lec8Mob/KG7XWbvA6dP8clqM0PKSEH7rJZ5adUk9j7wskdABMDhXtaRD/FkGiDl4x7
uoq02SlvW+AW/NKGmb84SVV/TOtEcgz78D3YUITKaecYx7B1qs/MKcvNcKXWIWaxuu9r21hFTADT
H8KhiokbQmFKY3RbuAN93u3XWSzV7ej4nJQF6er4PqeieoMNXv+oHF8vJw3srNo307iGkE07I7YS
w5Lbbh3zIUJ/Uz5b3qoRjPs1fy6w67HZTJOl6sivGIucA3sV4pwJdwQOWza5c+gLoMM6dOYJFoN0
mzs2vMANioXjCpE7ZPBkCtSw5c9p52n2w2I4un1YFAjp5QAdOg0nB35+Zcs1csKBZAIUa91mqOEq
NAb388aAHbu1g9n7KnSt76sMktEum6j4ppiwnqJBblHm/foUaiW6j77yqa8B2hw5CSbMLKHsRnI0
Bss6jOQmkKBAbhmmoMLYmKNx1XWIUj5UZj7/KP3MBrHOQHQG6e+K58ElPHIHgkZ0cScrLl4mQ+da
uq565h6pR67qtE9Ad1ZPVm5X7WlIs1XvPHtGeBaNC6CMOOkH9UNmZjjupqm7kLO8952sfjF7oPAs
QFr8NSoLXoWtOdmLvgLoUJiqJw+5LW+SJBdfddM6fqTDwX3XbtUMUBZ0KnZlLZthVzMVh1HV3/ct
sp7FycLPvKI92lAQP8yrtFiue8MQq5QjZatHQeSB05SziliL29SdoaFFXFcFTpau7XJjZ3J5MQ82
+e73Jvhh4OBuitBlKIv00IIe9jb2Onj+jvVdASVrDL0NGQ2luxvoGr2PWSvpxiU5J4hGu8H9lhi1
pyNZLaqMF7upF3SGnnio4RtJ+ANzPt7mWVpukH2mHrLI/Pqm1nX9R5+AIwDkWVgvVDB9D1RUX8sk
otIbjaINfE77NS8+0UiWkZuvwLcq+iydNeGt6ZbE5IDYrPZ5kTRUcU67a8CtaIxLoi3Ogk4tJD+l
sK5KoM4z38KwyiQDzs44V3nqHXSrk7se6C/y0yxvX5o0W/Ldkg76oSKI9atnYbbpVif5QzUSOYu1
oDsOMzQdnWR1ACGwcy6Vyep1N1uyTfl/H8WQBz3wzpwdOT1C86s2qSVWJ+pWYZLf25pDEA950hTn
EVSRpCb1KSJlpsDlJWNAd5RMa1PsSlRYMhbJ4Ca7US7j69x1/SMIstGL9DrlB0dzCLy1YWImJ1ik
k6KuD6p2m9nK7TeFsM++sbqPZAOcqtQs9ySG0aB4crbvddhpxqDJMqp9JqgKomWpypnIZtTx1uqA
3rBUk78W6zDXp1DnRnlULIkoepkaM2xe0/QWiT9N0NTPDhRkQPJIXFaSFJ6CamlxEEiGwRfHzQmK
kdbkTVcMsz8fmJx0wzlbadLuGf6GxdYIARWfRrqt72nTT+2ODExCd2yWg5GauuEdq2tpsMc2vJu5
CGxQ+yllTU986MOSVThW0L2B6w2XR6+nuRoDM8dJhV0Ckr17Z7MFOTKJUfd9VcooMBogyYbXvPnO
mN5SggTHkH6FtCYn+6hSguMGQGNoV2jSuUudpKh54DQS5aAlzH0T2PO0Le3avtWdZVLm1G3s2Y1C
aLCsl9zle8jm/G5gK7cNDQx2bB9oIIAXZne+A4scE45hLU9VV7l/ZM4VBl5KXdWHsDDKQ5pLP2NQ
pTXxMDzm/bbxsLveB8Cdw3JTtZ4YUnDqcxN+Gc4E15tzVZYfeqq7217y3l38zhD1YcqNEGed2YwH
mNqx6UzJlinWU9G1T2DjXotQ/DDGxHydKp930pLPc9sxwDH6e8wKt71ZPcAnPdQBck9IG8sFjsHw
hBCfoFJfnMHoHEQQGJJq99tQcu814iR1/UXR+gm37QFey2NvWz9rq7i1R9MHPlKDHJ8/bYDgW8jy
xzRZH8OiCiMw65+yxjPK6vOVXMc0AvRx3wftQ2DV76J3n3LTuEyVK27bNMkYqTlUM1l7qfFfMrm5
mUIeMozPn6Jt39sM6Wng52JH1DxCQI7qKKvFd+mV9o/KImEGxUZGs5F+znYZt02JFBXtRBUyR7my
TshvRWcfKsnQyL4+MAjkSlpq0GhVsqmd4lB3+bNZExDUrlSdPO0/J4enBAnSY1a033oyslCbr9Hi
wSFUJkbtFMVwT64Ufc7BLMxW5DxN1SRewqZbZdx0y8iv4Hu9m76UqyNjc+1vuaDvkgWqfegsA3Cy
+SJkeMhW75Ghzrm1muPUeKAXmHtUgnPLoqcAnLNN1vLQSVMB79TONrGLnW/O8DebO4caPikLL1o9
2JDlimSxym4nD+5105F7TcbFxdQVdYk3vFezs+7KPh93pczDIwEy/CZzd6HgUhsCqaJMNFNcj4EX
m8PwEi7+fW+F7aVz0luozM8m51NETTDLF5gbf9iV59wiywtOk6bNZWgjb4xSrndsBe+otcgT9P1D
0FvM0QZzU3jJz7RxRZQn66fjWe+WV2bxVJXHNjfyW9Wm93pu99Ns3+lhcR8dckdpPxYAkuYYnhqe
5qMiCfngNtxNHhgT1Jc4Vuh7uhubqK+jWyxvIaz/ruMX5PaPKFxPGeXqJlkBBVjS38+YWHtLzEcv
Kx5bofwtTWTCwydJTjEgNMbO9TsHkB6ttf5K5gHOrUsjCCEfBTDpVIjTqiSyq3k4+m5zsYziCekh
YyTdQSQt9fKlsBh7afJtdNaPvB1PNRu/vVMuF6YJEiSq84hlaWOuXX4gFeoae0fL11niUFiudZtZ
roqWGhUsrqqR50yvFzHb3WHyu30O5i/iGuJx4vTeVHatnvgxXUy2q9hdG+qD31ufsqL6tTx/isqu
w7Nq1ObBU1bPrNk+N/Y0XgImahFqn+feqx9FkbyPeJm2ITc41QaDATP5STjohpXu2aupTJM8H/hc
c66hMXxQQd+c2gxxHidv1ocVjTQqKX9JtypzxFu6mPOOCchlyAJy6eRNa4mP1tfo+ZH/XeuiERUr
puagcd6VUfcbCIp3sNJ5YC11m3rl8BFmZDq4bn6UlXsyBxbR2VIO4YUYRXzT9Ns2hmHpZsZBEbYr
Dsz5GZQ2gkSZ705jy+pHH1oTEY5leAvMcyVEAsy17DL7oc8C5xmQ8Hqrm9TGnmK+hrRZcSaqdjMW
rbElNqwAwaAWIt+qSr3Ogm+/0Ysfo0fzd6NN/JlKsvXkAPbg9ZxJIFwY/pvAIr/GmoHGNSVQd5RF
WdFx0+hZPhWJVe96Ih83QZ3d+NNUHtOGLbpfkDc5dAzfivzUlu1zUK8PoMKfU+r8SI44mHVfLwes
+QfW2gANbfaJ3rlxsNqYvFZbogxwgoSLt/OKbOKK85+tEn4rcybcsLlt3SCeA6NedzETyRteXGzQ
TOYiZ5WvvbkWx1LlNYB5vNq2wqquO78mCHc9OPVw9tHYbhBnXsbCfFmkdzAVvhqX8dlNmZEgZKxU
Aek4r9FA87QNevc2J240WrL52ITjcfLnk6rr5CntRkLk08LCV1Y6x9Sjg0ycUr11gHYPci3ukBgd
iqwuzw4g9Li3dXmb68F7zyVZcMEqIijuEIoDIgWsKXtmFWRuM9mVuymAlE8g1j7N1HPv1w2kbvvU
M+HscgwN6MqaVzv35wi+5VdqpF+dIngooaOvBQLusJpwKIHMKlmxRUbV1rvc5aRd6RppJx3mG7Sk
/K2lrXmVWHLvqhQg5TT5bkRX/KOYjA9/Ge6r3toLzpEjSV8/aHC44A1zb0viPgLc8kGyEdbyktaS
DjodX4Bke+9s/J0dzx6/fKDg8oW6PJOd/LUGk/gxiXVP/MZHkjevIx8osAh+Zynt/bx0R7f0jnOZ
nMFb/rQh4m9qOZH+NOUOVix7HtMjC7F6o8aQVRJDc3eXy7LdkcmS49Vs2nTLdi05jRxT3xxzfCsG
McSBDL75SfFOd/KHs46Xcs7XnbSHO+rCZaMdwURndDbYC5NtkzGx4e98CryBhifhq+v79dN1OYDG
Qvr30i93snXP2gnQql/VrJ+kKltelJiwwndpMKAgb2VK0UemVQNZ2ldbt6e/zWeYsUC58GEyb/Mv
U0akZwd+nEc0E7fInIJ4How9ExgkglnYvlVB68H28ucfwkzUp2WIN3NVExCV3gcyvWU8oC5XcZzB
wlGgsWC3F95RcTXOYdVJYh8Tt59rCFl8BBsSGPpvs0yZYRTFrl3S6aRTQHbRGvjrC1rmBVxLNVkD
CynDy8cNdFhUEMTA6PaimSqkfMZgx8iLcdt2KB71KmcRj1Y/FuAG2il7rA0bWpsYWNcsQl+lynXz
R8kI/2yOU/HT9oZ0hBVo5fOLKCttciL4DWkIDqlM+CgIo7WmWZRn/nV+dsmkmwO+YEK7q5ltYdsq
B2fP1AxmSYV7rEtzgfo5+Fjq+ly6M6NWz+UirQAidPayaQuTkA7R7uymDHZTbjJ111J1d0YgznXS
GN9znrV7Sy0Ms5jv9DB+duGEOhw2LnQs89QMKtlZqfGD4+auWZ0YqK7YKjLvryPpmTy3bNMkSeEy
QAjLuNCD/UPYU7bl1QHOQXDom6SzYQ00XSRph1D7iH0joDvYd07dUX/zhA3dDnVQKliZ9MJgvvRH
5uEZLW5xIFq2R7PptBM1hZPuyiKp/BIHzaqoBhrlEBJrVLa5EX5JGB1jUWTtrk7eurUsv5BiouNi
7zyDn21aLx6v/iX33xb0/1Mx/AMRwd+oGNaf/ddnXvwuYuA/+ZeIQZiIGOAAeIGLbpUrDKHbv0QM
rvtP/8pCR2mCrB51NAKCf4sYXOufsEyvDAzozsCMro6pfwNUneCfzpWriu0WORV+f/cff5Et/J2M
4XfFEWKyqzAb3zJ25RBQ0i8B6p/0hWtmZty+GXAU2FYHQybGO4O8+j/A7P4qvLv+GNfnd/Vc50rZ
8P8ivMPzZ1krq764TBr/uLDFir2G7tCzl+l1IWdusqfuoHubM0o1y71XpN1hJv7h05ur4cwskJSD
ockZhIiSd64aNAvWRP4HAdbv8p9fn8YVFIdUTWBYQ97xuxIud02h7LKxsWq5aj+3V31aDV/gZhzm
n/Dpk3MesN8ZkJ78B6nTL0binxTUv9Sk1tUD64DFFoANfv/RTWFNOVZYO6auqx6nSg2voCvMmLy4
foeCnGuV4LXPOkEzXmXm8NoWmXp1R1qqGnWvVenlfyYL/PUbIdTjUeOXApDyF/FXkWF2N4kxipfe
HkU0G2a5q/y6/v6nl+Xfwpo/Y27/mycQdiV7l+vzd33mf/+HS2UNtauGOW6zumcGxgheCHb//4uf
wvuCWR4HBJ7u339K63UMhQE5xHm1hoB3OmMXmMnX3/+Q3/Vqvx4fD7oUQQM8Qni3/yIIInp1CsIy
x0yRJ84ZgeeyXXTTPtoKi5uzJgO9gVvFf/9Dr5/Pbw8OJwgipCs+wkM/+EtT+Kc32HZU0gw6sWk4
p4+ubPP7NbBZXIZN+mG3TRL5S1nvVO101F+t+A8Swf/y7V1/OifIVaHHJtf1fv9c15V7SsnQjj1d
3QtylO+BG46Pf/9PRPz4138k7EZAz1eEFjBkXJa//5i0oxxoM1XEsjWwp4lsOhdeWpwYQGDiWCi9
35Nwoa1im3vuJyfFGFiT/tis1bYa1c+QXNOPzlzYY0iTDXHkamf6SEd60yoREykJU3VincksMy81
sWb8i3yKZDQrwVI8EPJNq5Oso/eeSD0htShNpBC1ElRzBLzHWniMZFjqaSaeqTm+jP2Sg6dy7Bti
PKuH64R1U2S9916W7bovitDfJG5V/OFL13hmBrzs9Dhp/Aw2vJ2SQzkupKdPbuU356ovvI2zLM5O
dBj0kGL8ZEfV/RxFQTsxU+WyMVriyUzaGBluclfPrWLYNhc+scNVeHKkR4TzoJ31x0ps46nmvz5l
bDNeFO8/Aw4jX9SmS70cv6iNCCPoOgTtXjEhFmxetU+AQEunwp+ZXUj05DduMm9Aq0Y4Fgu5hQFS
l9oUvUp124AVxy6sFv3qOT6BFgXKKmOt3DuTLoBJtNLrZ2otBioJpaaNrl0WtZ2br3E/je3jwpLv
TTlVEFcyxx5a+FgQc29GkD5i524rJp1LJ4+0c8wEhqZgWmGU+74Vhjw5fIUkf85vWdvr2HN6dy86
Qpg6DnEAS6Z17I3WO6IUIG5lCvRxdEeWIPyij90CLIEv5z7wnd26OiGmVGO4LxgLMAEavHgwW31o
STTc2qh4Ep08gdh4TMdhwWFOkAKlOD1tu1tz1dyOAjuGptVOzJrJa9K5h97Q5N6n5Xg7zLDEMiE1
mwlxGEiVORUFOkJCndWHPw4Hx0sAdo48QZCb6gaBheO4m3HKXytaTFWaN2Nu044zL0xdcc/E7rEA
gomLOu9Y2aXhvdcH9bE1XPvYAF/LWmKgm0LEvu9oWG32R1Ac2qL9TjjFrTLGb01KD5MuwykxmzfR
OfoYpHxi2BBZzdWYx23WY0RnJssGwx6rqRInd5RiBoxxb6+xnhVaK0aQAhJnO8wFiSn2Uyvc8IAQ
xzyEI9zR0l3HnZdhUQHWFCwiidzGVdsycy5mUNzl62Rve5P8gsLHm9KV7IIjuy/UnUvkNXa18KiC
3NmOjb0+KmO2jxmhq/dJX37Ngaf2+TLqMwJxHTdlOp9Wd8Trj6pkS5Yc9MF6OTPIqiL2f5TJndIH
1To3i5wO0p3flWm2hyBv3sgmT5E6kgG5Ng8GywrC4Vt9b5Mh8q5R1h3pJUgsGML7phYLNki8LpbR
r7Hd6x9CGtFCLiUe+u7eS+d9U+Y/khEzjkLht6WlVJgoRb9hO/XS2u5tK2bQeCUfWmh96LyDxmEv
n/Q0y9ZoAhrl7mApSzMawzgAgy23h6cBCRuN10oaRAAI0HDd+nsqCM91/JuUDBtmW+2bhf7llQya
HwZ8ppiWDCY17m138tc7NRvfjcxJNlUTZgAICme5LBR9UTctMKIZg0eE4AzRMCTGbvbUF2FGvHle
tp/C7AP5wKVt+1fMtPJMFN4AHUTxgl4PwUUcbcH2LCxncMU5KhDph/vSSlAQkvrszsuDtVZHS65i
R/ZctSE69/o6Vfez2QYbu3AE5wFKiSzkAFf+XvXDaZLFV0HS+eiPzkmk4+pG9fKppdFEq8s+quMr
brsRwQEI41It72Po3400nLGckNKbvUhi12ncL682QaEheD/mZvZCVvDbMpHM8/d3FbXif7mrQqTB
lLtX1AG4kb/cVWQYm0yh/S4ODWNddtU4dc3OnDXLMVH5xk+mPWmFgrZfvPEYerrP4479KbOp1pbJ
bh6G7DHPa56FZHasdFvVbfs1Men4TCpq6B3KTaLC9TA9Ezat/khdphAbyzAM86AquSAWUuPyseRh
9mXkK7B/VS7XkVmTJvUuHUV3Zvddf0LZMcZ4bjzxvVkoufOuorMm99Cat6sf1H/4BFJ+jsxxwN22
wcAPBrMrt8S6tnT1qa+Mnc7n+otHzr4MhtnfmyJlL2PrjI3wwu7kvoUssW7q9IqyS0x4SFZtq/qU
Kz1BbFszlh4BOaj1lvVOeYcoK3hkS7sW+0DZuoNFn86fGVCFyPFHb/2cxgp+BTvwfH3ITCcZY1My
48S3Qn8FA2GSPnuBCcFNSimmIgVK0GeClrTfk9qX3S7UBmHbU99wmLnJUF8Ct5gLVlW1eBGqxswM
X6G8pzV2uFGEVnyYRjCT3VzZ4a1RZsqnZZlnJveui4KQnGXCoOQwBXClQlM/EnXs11s0da5EY+Mj
0qXvYtdRmxnj1LLs63NuFxp9CZ4bNju2Mw8n4pKmMO4JjJ/BNOTMZLqucRD/NUX5OvuGnW3zUYcE
Owwtm0vfLlYCX9OabUkwssK+CX0Cr3e9GJKD76XC2pD46zNNHN3ZY5klw+VQjWOVRqFd+cAihOiW
jecn6Q/h47dCnpZKdHJ6acMtM778p6sqjvda4320u2s2UFBVDcVBVrv+deZnopc2pw4Wp4uWOhoK
tFIH/qc/GMnY3k1ez1LGo81VceetRl3e+qIPEvgTbqOsUxXopgEeac59cuSxaEscHvOisZYQy15o
W6/fwkAb162kTF6JKcWEQYx6KGJE8O6p8KTbb+eKUD6m2njnNuxkXCce6nmEYGRyJLd+Mj9NWpZo
k7gNukiK6YrO4Dl4kHZmVtu0TGsH+EZGLkYnSsRw64IFrOtXO+UDTMnYsh0P1tIi08VicRGkQKZR
2j95LazSzLKMBw8l3Rt/ZToClC0IKKJZ+5RLxepwkeKeR57NmzZyPPOL7c/tluBufVkc2YBhXNn0
bqyxD9nzg4F6T6UtED0WYV9GevLZenNw5qyXBsTFfBlo4PJxgl1alSTTqVxwuBnJiBpMOdmUxbWw
eovnVYvHPPV7j9UxGuMo12aAknChrka7mBavBqt3prV5P+b0lKu+DdD/fhpKq2Q7ezZXmIuSfOEd
UsY3Kwn4IJYO9zYWcamJQkNnxSSZXNUTCqChvPgWMVdzatho6iitb5vS7xzus4nMETkNZKjVAVZ+
8oDT5NyH5sI+ZxpcFCupCj5Impc86raP+njwS31p03LqoRSHpdiroWaT7CYjLoC+dMK31fSL6gZt
kD2e0JS53PDrNXQrDFrEduVozkcKk+BTMO58WfrWRvIO+UhxTzfOsOOYEN/qpUAopdu6K/dsQ0DQ
deMArGdAws8obfF/VAs7k9noF3kzr+0VAGAmr2tY2d4p5OnIY0ThLkGMAhH0aXYLxNjrnMKwJXme
g2jhOYQLa/Wh2Iq1Z97fNe5ymSdbqQ27nuRB+kNSoajSZFfphneGFYy/1pulr3oTmQWJj1HDl/eD
89W1o66jbdwOljQDACG5++QQmp0BbXUUuC9rzS/YZyy5L+Gj3THlc0GIVGVuRsomhZvFOvUnIoGr
krljsvEcitx9riYH871uZZBvs2BGWSp8OV08ufRfIZpiNoOpR46OuQzrA11G8ZakWVcRNyKci+sm
dr+1Viv98nhEjjUiCTY6AdriTUj+FSr9UPUwOq+HFeqNwMIJbPf9N9TdmNFJJJ6bzUyv1bPAmcwC
ZX82fWVtB3Us6w1XbP3OVtvQa1J0IMYcPjbtipG986TNdQT97xbSlHwIQiP73rlG9wSgfcbKHzTq
M8EqAI8pcBEjkRURbOZG6GHT8y97N+ZsvYayFVKiG6m6l8XOhyzWpAUB5p34NY5LN/nokopRiD0R
Y8l3W87uT9P2YGY7jqHvh6A1fobCGCs6PlSkRDSk0z5oU27OpnPEh4kWaIgloo3XmpO/jDJT6jbG
44GKugmStb2trd77AILVPY7TkBMAJlrGwx6x7AyuEQ53UeqHK/rZxeJq8hvQPnzTVI7VknCOTY5a
9Z6NW/lS0TRMLMpmyFI+w7EL1q/igdgvyT2ASBP9UmOyrunKEVCetkYEmCnly3okTbj6dFKYXOlk
5rwBacDFBHgPDTYB0C+sTFJKK6+shpgzBFYVKRhWDYvWwF1RjuhRN+UasMtYO8ZH5HmHpBAt2fRs
55gEwcet7SPysOuDde1lQjt4RtY4PQ7e6MzbIqjr+2kIJ+oNLlY/cn0DL8jk0TZt87yqvjJICfmm
rc1i3PaqV99KDBoXpyhcZ9P7LerkoMk08d3hBD5r1Vn1YPflNdhzvq63QzQW9DBpQqhEOWfLV6dt
FnO1v5avgx7oZWZ/4EY3DO3CZdW6knvCe2T27IHcodovsnejZucfESusb2p/rMTNZAbyrmRY8djP
jV3EWFqRA7ecZ9mmGt0quUa/gdAkLb2VG7xSwRPXBSqnMkgVACifIdgu96YBIa0xAggz/SSJLLsr
PiGgo81s8EwErzRGudomwbyuLypx7OYocgWyd7KSd223BNQ6XEgzNn6ihWOmlQheCsHadByLwXsN
gtENJr6dZp2QXeglUisiOrTCfn9FKtnJmxhcbuqafeRDNYoyiH0KiDFiDTG0W1sOmkeaIm7v6FAa
cd4u8h3pZh7ulmJZwnM3qZWkKAMLLWRp+yovSnz7rEbis7fYmGbiHgNlVjsCasR+rZnt7BqbZTEC
TNJhcTBlP0HRcxFONTj7qM3IJEfy1XdIgY0eXWeo3Oon+m0OELtERXqtXtCqp+xJLi4WmhHfdt7/
J47uL4/1b/O0a2wZRFlAzUFgY+77fdRke+EMaylFpeiK5tl2UwjHuchLbB7Y23atdK3nDgDFLUEw
HfagAbRC3Y0SlbnmdalCFRwlQeDHvkPYGgl2TsgBlGk5cWHM1o8ix7/7q+f4v8XLP/jw/2bx0tc/
m/zzz3ZT/vy/ti6u90+P7cgVhWx6riuuu5V/b12cf7ouMyOAJQRnEpFAf/b/ty7QqNiFYL52BeEE
9p+3LjQRV3rTleR8Jbz9T7YulmnyV/15bGsyrbUYtAAohMTLguc6WP3T2Ba1/QAMfCxiFCc5g7Mu
29JO6rhbM3/DnDXFOeSwIcn94QXxXLC3a++DRdK2yMszKSgeh9c3rt0jbp1XZ/FOKktvfNSMZW8d
BuQybScP05SzkXRmdze7SdRfk4lLFL432MsQRuDMqsNk4/S9t7XCvPpw6nBgSqd2frU+JF6XbO3G
sU/sYfCrpJ8W+cSx6LkjrBlkqGBIM/vzV5q0gNwoCDfG9XJGUPwkA33IiyCM11F9Mxawe26HXVCK
wr7Peov4n3V9HAaxT9nrnHO3CR69oh4fpoKkMlMOVYxw1zrMvaRsZLuhEqO9jO2TStqXqy/W4YZ/
sHFdRY0sOLPGWUdzQlOH2OOINrjdFQkNVNN74Ysyu0uawJUL6/KuG50BbVLa7dbZqb6UNnd4MIqj
9kcMdfWoNlaTUDYY+XEiPQFzEnRyh8HnWs+32uYCHS3Eq1YZ7qp8GvboHgpK0HS86csQzHrwolwD
vVANVEIVL/Ni90DStfVgq9GLQwfBs0aVTlgwKpv3Vi866meuXtRSEVE0/tZkmjis/mtnqJ+OPWqk
56G9oWNzt7JD2IHyCVnuXkxYt2quVitbP4hRTYlwZtt91d1GjRif7LyhdmiwzUdzCzbWRAQvDASM
gT+Yb4bnDEgEzZcwYPKW3S2D3nqlems6bjWPItfCfNCTouYNiuRrNLpkViRYjBu4fAuGEnfKZYTy
bPhGsR3eKSYSZN91Hwwkpy+XnOFDY1QvuvcfDQSM60YU631doEBvA7y7TJLQdCNquV4ctzad3xYc
Lp8jwsWBxPPbqjZwStmUTGlj3FtJ8bMJCV5fICV2tXdyWjrqgLYIi0d5l5g4jDBOYGcYvwrzGwy7
bz3wLCbHo/7KGqYHSV4O0dxPXuTKKbnYXEBUhrWxK41JHfw509804/UTvvIlljySu74sHxFLwKMN
qvTeaepsW3CtszwgpWr0puRnXvHE5Mn8EnimE+dF79w5DOM3bC9Y1aHaBaK42kR19ASTucnyeNVI
R6lZU20x37M2iZeiwGNefRPKWX6npCjP2sI9ueZ4AnWx0cnRZ5xzrpSX85JWL6tDp8v5tYEKs8/8
dHjA4t29NXMwbyrXrF58jXA+ay0eTovsiaUKeFBEvWmcFH6BMT7qPpBnkaYAd31ZPwh7+QrdcjoH
blufmOHiQ7GKHEfEQOK5qAaGe723okNFt1BtzcaX51xI8s8SW72MuYuSLCU3xfdF81oKO7xXv8rO
hUUHxlGSIwslxu+MpuoDmqmu2fSE+J0xOa4PnJhgJawBeQm1aPFiGYl1KRvpa5J5riVuvY729YHx
5kd6a5h4jTfd4AduHv1f9THSEGrlMpS4UnL6lc2YeCDp5mJc93q1Rcw0aEK0mnFWKT9xPyj989PY
UWFEJSNhwunTlXlH09c2b2bvfOZYm197v6ucHeLPNlbBsMbWUtCX4Ug42ARoEaAQzPVReTO6o6Y1
w9iaVfatHvnHoJ6xIm2axq1XLcjvnYSPHtiMOBeBnO5nphrflYNqN6/m8bj+P/bOpDluJb2if8Xh
PV4kEvPCm5rJKlIkRRaHDUKURMxzYvz1PqDaNllSk372tjcdL6K7HwgUhsz73XsuSNRnWOxI6bny
+83Y5h4oWR7iVquSZ7N19KVyajyng9Zi1J+TJRjzbbbQBiTOycKSj1pld8dc50ltLNyvNJKQ2XfM
yVkY2WSSDS90/sx+mlaGUev7ukVqw3Enz0QVDtfGNNg3QyXqvRla/c/KQ5NaeA5SwliX9kJ4OeHu
qNTO+te9laNI2vDctQ4iQ/5jbMJqJ5hWHGoDE3ym95KMNlID5JRqn+saDlRexZfS0twHvNDpWstV
v2UjHgQozRYbOy2mdVSmmf+tQmOByGam3VPcs8aXMlC7KtGba5S3Hg9Zl259XnFL+NswXFuI1qEd
pneCf/u6nfT2zLZ6NP+SEuaE7yri3esOc9TZHsAKtH6SvtQPLUnqJ/W6J830iFaL1KruNNb8S4Z+
yOvoefzLvUUYkuURZW4fFPLkhU9pPXKYN+KFtnPpno04R5ceEvwilOQSrFDhZWODiPSOE4npDjMf
VNlw1aJoke2dmkORIISUXWjvReG0926IhhlYIrmO/OCb8kN9E4wd6IOUqDuO4HwztLG5akpNxwtW
OA+ElZvnUYvi28Bwx3OjlXIPBoN/O7JnAieGio3WtsqzUG8Dnn3sZbtKWOUGS2N6pQUtJIGp6y9B
MdxZUA9INwCgLmGZ4/02s2uWRA7k4r7fDo6pVgVdBMu07KpD0jI08RMQDGE/OTuRT2zGMlfbuaEj
N0FSGE8jia0l7AISIoZyN4ZGktUNxhcz07NDKzFnGrV3rQ1Zd2dpNrJE02wGo1/rhXr0IUsuytEL
+TE2fpcPZyjFZ7XRfQ0iY41UFpKREdii3eeauBEqzCoBp0s6+rkYnPMhoyMbS+LKVI1E09VX+IKL
pZfFmO2C2XY3t2BotXQ3KKPbsLMfyH8Ni8Lu/Av+eMBx7UMzO9HNoV157TxnLGX6s2um5CaXfnxU
A479lt3Yg287XDAt/5KNNsn1WDcukrEXmCLM6N4dOu9mxGaIxRidsrB7bwkFhLg/7rNz1hA3JlJW
0rPegvW5tSnd0R2tQztwvmRmuMlqd8m8WaySnpx8QS1Lams3dlb7i6Eyb0LNfByFph4sRt0Z+4iD
xXh0hx1lRw+L4cuVazUbE1vdWeoSnzDcaZmPfbpRRJxclHb6UYMXrcpWIRst6olwj4k2MIhc+8Tq
m3xpm/EOsBlWAZv5UmFi5LQrK1q7WXWL5aHcORowayvx18lIGA9A56Iaq58uzy2ejZsh+9o6/c41
7UcynmsGlpfY8yFd0FnpMAbJAAe33o+hGG/qOsnm2Qw7Ol76q45gSFX3l6FbXrYsutqINDZVnlcN
X9Ik7tJNgJ7Et3WrIJ4BfR7WdgtBNaJ0ax+l2SYRpIJk490hm6F5OOOLaNBfOpsK+aozh5UkK8MK
Fe6Xhc4K1mXrdvY6ZxV9jpC2gjfxUgWS/7L/WnbMbxjCldWlachNaQ0vRN3vWlBAK8LJE2sjtOQg
ePXCHmwr80kal+Uy75p2J22bpuRKUqATYcHg26c9CKVHWzNgYoy3djvl9ragHnHyRmNhBsm008Rk
3cBk35dN2xMq868Lid0TwDNkTtVbI7xycsCRXnwJLDc/txouV14SHIxGc1/VqNdZyAvdDdEW+pUc
Xb1Y61V6O2kFAwa/GL+OErdUYbcs3mjYTR1AI8ieW09EL2pI2K3Lzj5jkI7UnTKFI4VKLBZGPZ8O
e7oPvAFNjwHMBaQR+DQT+xDDdveeFrs75QXO3uoyUAWJq8GBrckxBkPWn6H346gAqIq9vzXOqFiq
t3Wda3R86v6doHRp2aWe86UlCL6M3aQ4r+UIiFoOqAoRkY+yMjTmtIW5DVISjFURfnFEgUc5VfJK
Jyl4YThe97Om2eKG0pLwweTztpFKTHsGWRPjftvNiD4Ivmn5MN6CRKjKteyAIpQemU6U/Ak90emW
g+HDep6TUGaPVxUMs7k0axajjU7UjHx63P3sCRzPAXOCb9V0VU0Vc0tUGf2y8AjJOWUZnzNn0sFo
+EDgq5w8dy/kPfSA5IArPb7KWWNR4aTUZUm0Zq00fPelhVLnFLGzkEaqPfAKcJ/aJLH2OKCDpeeY
7d5VXJ5eAgceYdH7BktgO5ujIk6l7YKqTxaW+pEFeGdtv6XfVz+6Zb6Nw2jtQMaeovsiss/d6cXH
VoU170WKiJLukihmK/HMt7RGMDWScXDhS17ECfHZGNycS3I10dxblXU/WW03Z4Ue6gvH7B9r04/g
c6svYXI16tNOt1lPdcW4zarZLWeM4LpqP+62dQ8nxHcn98z3GKw1Nd/Vrkfgt9uM5f/ULaWqrjDy
KWMdeFO6tuug381ujYcijRj7ZlOw7uICH8hgXdURMB3HRIURwHXIkxfabeensc+HwQ5+CMgI67aB
9J7YXVGwCk9KdjCZszaiKaXvMLS/RFp3a+GGMBa1RlnCopZG9dhK0DOLTA3l0k+r6pkJTrP2cpFh
eGmqh0bzgAYYhZ9vy2aItmnT1mvitv1PmWnsn/PS5z4Y++aAB4XsVWn5F1oZDxuy1cWxTJz0IKvi
LgHc9hURa1hVOur+Ig+G5sA3kY8FNuDztunZ/+m2ERN38j025qPp0DUU4FVCvzTFt6hpBc3iIeHs
Si+BcLii2NhV774MromVrTVJD9SYtXeJkzXbeh4oWmUSb2s/rQ95hAQ1WGW7hfOUnzkqLI4a+9uF
HhfOVyprFPJgRy17p7qt8vAhx5Hv7ypQGc+gT4J9kIv6RhYtwrM09T1CaVifd1aWbu3ZgKPPVpxk
NuVUvf1AzmhLrpHLJgxiSHMlxGx/cNeVF/cPXWEXCMDFhGo2G3+MejYB9TpmjWR2Bk2vJiFUXOMy
nJ1DOCVH3sxJd9/wpthoNQ4jFXeUJr7ajmBHdsipCJeamivsy8g9FKy/2LH3Zb10wvQeolU3P6H6
o0YgklaT2eekAQpolvUv+9PshAKGVZ6PszsqdDPxw/HxQSyEIp8lZx9VNllYqlCStctu9llhPjXH
NcYs/zwb0gt7dMqfRHN+mrNDa5qzncmra2v2b0Wzk4tpSLyGjoO9a0qJWgJeHxFEa+2W2U78Es2O
MEHx3Tb3XeuRiTQfA02l13nayr0UTbRuZ19Z/Goxa1/tZuHsPOPnxoTmz34079Wa5s0utezVsOYy
Qb62X21sHoY2lCOsbVAA0Jtmv1syO98o0LV2xuyGK1+NccWrSY4LpZ5CWf5MRCuvqtlQZ5pedeHN
JrthttvFr867HN8WNwJ2PNu1AFSO4zcZTI+d5V8xQeJlqRV7lTarkfTDL6PFv0TPf5ez/fGfy563
LesjhM9TbN7r/+2X+mmjfroMwdAesDOzLsE0+kv9tORfpiUwUXr4RaVleG885/IvKrqxm8/mZ2zl
81/xX55z6y8d/wIAe4SmuTrs74ifsyX0ncA+U8BNj1csciV0ydnr+Ub57PzAyFOLSiNZMovoTSBh
Ieb05dj31ravwvbw5ur8bwzGHG+GftsoeSb5jZPjSbvxci+z3HWWVCYMJOVTHq8FvvzE+XNCy+Sy
zQdyyfkJVh4Gmtr7EwOtzWAQ+/s6FcOY7eIKPP6W6IpzqYLI0S/I33kRvovAKxb0gvkYIRIPW+4U
+aAzPj7p+VjvLjJEZJffXTdMYKL6Kc2eeCEWJcbB61AQsXUrqm7s2M332ThlySfHmi/gybFcfkhi
Cg6gMemcXOChdtqqHVF74eYA18srcaVQN85U52X3uqrDfR5O0ZUmu+b7x2f5B68Vfec2R6XcyEJE
P7nkMcNVnNj0FzOA7FnamuG1YkVyQf2bx5quEyzYXCZ4553fNV9CrvOW7VF825B7BMhekvQjZZ7d
ffJnyT9cEZskm2MZhi7kqSdbL/O4Y4jNN7jAdeQmobPLjdFdsll6RXIJ1pyDtzFqklRa2bKzmbSc
vtoKjp7pMxP7+O/57YmjVXCeW3CdXI974cSRhlEx6C3FD1TADQK7lFR2jzJV44TvM3T5gr37Zz64
34zh8zF5JCA781zgq3j/MCj8lractLl+plKHNAWMaedp8Gvy9U8pnL/dejZxNDz9TOscZq6nw7rM
KxoXlyPG1rBEgQVSqMLrUgAaXNShln0f8B55Zx3U9JIIZNZU+4+vrCNO+lMIR5BcILTBRAhgrHHa
NB5r2HZqmOubchCUSyyaRIchiJ4NMpqWzPYbwpJ4GhAknyrEqDv8w3p98EavqoCBlcW3fDQgESFJ
04VN+B9gh4jaaRMy2fJIJzdYX3z8yfoii2Dff8mlnX7p4wqVLkjM8TYNMlHdjS7wZNmzbEREC+SL
mXuD+qI1Wctc1q6J6sf1QFfzYkBiqNYunhPrTnRjjaLlqLRmHxomxP5J4LgoiFXHnNysmUovC92Y
Y8ZMNNZam7BKs6FGRrNbBm90EkVcYjA468qmVABiJfCGLfo/QM+FVlROtmsqxnBfKjMtj0bhRAfW
tfw+C0x/lfec/WJEiCI3EEcYmDr5lXpFSRQi6XWEIh2+R6lLMMCLMtfNF19w0l+7urPUbhJN2lzh
c5hesrGUtGlYWfidNTOhZSO0TIGCO+Mx3D7CDNiR+MW3ZFLBuexHJZ961tigQQk7P2GrbRjVTq02
bHiR+NOmnmkeCaNiNjp+FsJSHET82E/aYK4KU7AZgbpqBHRtd55Expeau7cj5iCLnlQ0TNGKlyHi
kxF5exEZtdrjoGZ5n2reWG/iSTr1ctJEg8QXGlW2JTVharvSktomy2Q7XiinNy9IwaNelfD3sD0C
GGuXtV+muxQQvkMcYQZaljhUQnwp7L7wpIehfzbiBxmWPgrXS12AgLlpeC3a5yKj6gdhtErDY83m
13iUhk/AwZrsPrwKLfbWayOtM+sG6BYODBV2oXievNqjWqavi/zrWEbscC0HJ/ZF4UjyqFt+HvyT
MXdGf99y9YZtYKm02wrRNy6YsYJ3g7YgO+DllNcERqMvJtSgsUHZM9kGE3PqTN6SGfVR1eBz1yk0
qFllxpmxKdg7VIs2Mf3vDi665DxJia2upk4LrdXrfHWhQLJYq6HpAB46LmZFiAgjpBbLk6CdiqZU
Ie0xKZD3GuYjbcNEfb1lrFvsEGozjm51XJIX2TgWPchx00rowTIC+LuRhwKXuXa89avB1VcuukOy
FoU989QASaYrXaXVZYGABA4zD0mDZ73GubBMZrxCtl+tEOHSb5HR2CNrc/YDDB3TVHyp9bDA9Qwe
bt/Yk8sTytTvJ6S38VviG3qP4hDo8oHb1VaHMcxzfa9ybSqw3BDqwQcEV2rLC6PpniKAANzgHeSA
Z1pP+4ZR2+Bbu0kv7HyLPzx5JFGTpGtWQQNVg8NEssTMSkTY0SwBpARBMYj1ZPRi2BYq6If5PdYf
enQ3fxsEhjGtALSPiJBOMMhdnaT2BrpfjJ/FYTu6ilvFqCBSpKuYxSLI0CkRd9hfWgvlOvW5sss8
SeTWASVBHRpgKbpWUkqOIGCQgV2kkXAfyC1El6lsccyAYqAjIg1d7KCRPfk0bY6V/iP1iTL0EWFb
Pl/AJIoprJ+wXBoGgESXiiDLUNqLBmg5W9j1OPaX5JtJ77LxDPpLWklwHfax0R3ShPUBKqpTid1U
+T5Woyyw7Hg5qQAXDDiMzI2X/GgYYKVF/huojfatyRhKQF3rhqUGe9FZJEUh22UfYaWmR9eMjq7O
DnHtSwJgPKQJ6JqU/Ae6Rwjmdj9ik0KNo898POBgpOgPl1xxC5Oxtg5yMko8WUrriJ33ehotS8zY
OPZ8pPtNM0z8Nm7eee0BjLA7bDXbiSAQJjhz1k2epvd5l0rag8e6g9Yd9M42HQ2NjJDpaTheA43y
7VAaP7yE5TGCt7CbjR7NpdiBMDqcrMzQlk6OR37Na1jHZor72N/Vw1RruwnHrnE2OVlYgObFI8TQ
SfK6WThTaCbbnjSDs4wgYoHbbKWGCZOoHcMRszDCg1Fq6mcg9Ly8mQzVO9BWE+eaqXyJv1EZwLbs
prIvSrd3zUVqUoK4qPmPr27JrnebgbcGJiPz+EWzylRRJR1UXzyntNx95Hu1eyEiZofaRmIbQpZt
u1SV9MUTwNlAS+v2fVIyGsEvZOEF70bje0acmoratIWTG/H2Y0qf+vi7Yrd0dl1fYjMevYZ4S2zn
nGLix95ZPom5zBYK4aFgveHx6SoisYqJo41fHHQFsR99hPJ7qjPq4lBRvZ1eFsD9EoRLqEqr3ku7
yWUOAAoADisEYqTkkvckTk8Imwmqu9F73iqs0TUmbLKhBKuaoUA2Sx/TaMXVDGLHXVmVavUHvhSM
6+eknL1HVS0nmLkiVcN53Udh+0CsEyoqeglSUVQO0t0mIKnPMtus43XWV2r8PjqNA9/FDlKs26XW
MtR0qqKPF3WL8HU+6GXUfinjVPirntv2vi757mHlZQx+hv86lWi4cf8VHEIw3il8IMNFl5Acvspl
1Fw5HeLWoq90A+ZHplkXGhoUthQcfRrsMNi6XwlGBC8ZBujqUBe2pwA6wJbdTF2JwQsTb9B892Vf
+Wtgf2HzUBMJHpaDByf1Cud3c+U7UIUeW+DK95GppfEurcAnrqClgnsNKxsgpRHyyN/jJbYsQpEi
iDbupE8sDSP7RmFmnuBl1L6zEYnOINJLcvfLWBPrWDZTGfD6KhG2cX4rGX+BWpA+hKUP0s7SG94p
PiQ8xuNVkFCjw5pILoTt+toinoTEnoFfDrXWKb3vJtnAu4Fhs71GSHSvePLlsyPicF9BEMYvyGjh
hyTEfw3VKbERpQyoV1UYT+wJp+oyZuJU7gOcEghLXRHc0N+FsK2w8peHviVzsxAdH6SFnELteZQh
az7g8SmrEM5cf+yp1EjWdpSp+mtjhYLMpDuMS6WZTbHXa1mTXqxVpsFhS0G+pwZgiEUpwuw6Eh2s
xdhy2JuHgXPPVHvQ1ip1XXDZBqP+RUVfEVhZ8KLVmTXybV8DkbGKBZodiinDaIibGrN5a2l5TDep
oBIlADUHVXnV8aojNhHOIQfpdMpcYoqN0l0Sm4IKqTlJsRAys7wZzhkesUvw66ZD1N9qrVETNIvD
5IVaU2YI1ZgVP1Dtp4cYnY+UC5+8YsFdC5KcX4g/KABidWdHTv2tKIhXUhUt9YeJ9HSOOjiFz2zV
oLxhBYiBL8F3d+prjKOq3HY4geKVXUHrALOJre9HYtZW+ShEJdsz1o6ejgLodwEL1XgIcABkjRlb
Z/bsRGJg6XjWuItSKyy+sTQqLmmUoMcn64yQPIiZGt7XLkzscG+0iQtrwxppmVnpGRiJ7eR2PtWY
bSotWEXwECOs70EeiJ+WLF0GYpnjc6lVKiimxc56CNuuf9KmBAJW1LftHSU2fXbpsVwlAyTrdlNl
MDw34ThkYlVrY3KH63QwVl5jMN0x0D3dJVPhBj4cEka4doCPVcSsVPslFrotMXdijtpYdm8zRxgz
2EulZg44m8va/ylAjzCWHRrvMHIBKc6oBkHZlOVgKBC5j/vDSuJkC4A54fULxPuhSyPLAcJnGk9B
3WiPfGxMtc4HALpLGbINgRkZdU+OGcN0F5bHoMNtIqjgOq1czOKDga+JYea0tKjUqdXGsTEkrHKG
KS0+dGP4EVTAoZZBAWR447mavM4VQut2BJUCl8UYu3pp+SlfZaRTnZC79FSwKkXlfBfcJ2DDSp7y
bVQpYCHSSwc+UMHkkPPha/bDigrvYPoO9rkcsRdjeDG1rCvLSJYM7Rvn2okmRhAj0yGIg46u8OgF
hJGKHkouU9TIIbSScTcVPRwssDOF/lMVuZksilxQYFAM8AZ3UtXTTKhUIEiUxggYtc8wdz7P8WWo
QufFkjFnoFflGC0JFetXrVUKuXaTiPtjMkv70LplMmwmOI842wE9veD74lXTGNHAYYPKi7aGOch7
RYgIxJHS2n4djxExsimLHCq/dTfZxE6S6edYKlt28b3e2xeY5lPnjKqEgR8gMZvZqiMacJwur4du
3ZmEKhaDmpgBwb8feeFh61sMmA7gj0XCMAHnOVqIDmIOW6o1tGgjq77HaMzGWCwCPQnvkUJCd60N
FpvYFHs8P2wddSZgyib4ZsQ6e8x2komzVXnbPVIUA2wv77vpOR/izltxq+LJG8cYK3LVyMmlmWMK
je2oBAqgUedts8N/DE8rs2a2lkjdIcVHUgtrF77yt8JXFlf6yuXKLSM0v/B+sjsgK31gr6gypNP5
VU/4l6iNqI3S/IGoXeTBOyfv6//+l5qtUbDyl4OI5AA6QC0wBQLXLzmb/4pWF4+CIKgObHrRnP7b
zavp1l/z/9r10EGBuFoSd/A/BG1Nmn8xT0OecmGS4PYWf8/P+17totKKuKeFumwZ0uLvM05M404S
xRYRDOtucOcXgyqaMy/mw5pDKbix0qHbyUTktyb7CtLFBHRh/cnhbKy1Gk9hV69aRZYGtiVB4jeX
8Q/q93vtj7/MnhVIeupmlszc7vVeh8tQW4Ig0tSdL+gK8FXHU2RX+hUzqWRD0ibdfHy8367EfDx+
DkkNtsHhTwrrwo4ZOgjt7o7VbruG6tYt8OLonyiaJ1r7r9NiJIHiy8EE3qT3p0WSmnAc4Y+70kmS
NSbZgrFu6GpbP/T6G7edXPh0rjpk0jZWymmgN1d1+7c6RfkjXEJzNIWhbkLk4fZ8/0dErFcan+jZ
UbO0cddIqT2MpP9Wbua292MtFPbFrL1iAiyumZsbn4ifv18EV7LMx5mFkR0F/nTggJbVsNHXhyNx
dFCQBfx+PJPulYHpBGUCKyWICLk3qma4jAfzoUWD+OSH+O3nxi2D5RQxDR876t78378Z5lBlooGg
CtSxJgiD7YrQlqr5Sn58U80X8n8mDPOF5ig8v84cq5bsYN4fZWC7UWHQUEfW9vWZnMfZImytbR1r
nzWZnowU5mNBopnzopyMpFiK19bbM5rKrtcLcxyPABvxxmDDY21h6V9F4nrnnaS4YFHQUfPgKe3B
7ukjSnNN7SINBrHPUAnLJ3zPT7hE8938/vw91GXuNiHQmxnbvf+bTAfkZNbW/dE2tKfWsyTrTjot
But6YFMVRqXx6zv0T3X13y84GXbP4nelAI8o88njJd3J7OwyHY+sQ9QaqrbHsrx3sMhHzid38W+H
8sBu6Ny+NHNZBG5O7iBVWfOKruiOKTEaRG6TZaFHS+nAouKTs3o/LeCn5VDE2l1Qh7itmQi+v4x5
WcUl2JP22Gp5toH3qp2DqK6Xfm1ZNwWtA1jyavJgRfZZl+yfTtJgVMFI1tG5j09GZLFqw9JM6uGY
MSza6arVVjAi041pjeH642fltxc+J4mEQ7m5J5lCWifXcwjCPCKlOhx90z84TfKgE0tCvsNVDifx
+eOD/XZjcjC+nzbPCZ9aLur7K0pI00m7zm+PCZVEEXsRB5Ik/TS7kj3CYYq0bN/mbvHJLfOHo5Jn
ZXjMu5dvjDz5Hel1wILohDSQJJn/nPRwUek82RqR1HZk6oyVM2rGy8dnOl+2d48gCwyLH5D2Sk7W
ME+eCP4Ks2NnL45dEHRkXEmJTPwLdn/7KFLykoMUZzoOvSjvr2fe9dThMaA+2k3ogW1tFERCaJIf
H0X/wz3CdbOAzlm2xSU8ecf5Y2F0pdXZx7h0LzK4DFTZLYUqr1IkuQ6amPE4U6TZgYTpcRDBOhbj
bgAubYNtrIbjx3/OHx6OeaVg8VCylGMN9/6kKwMaF4YX++iyXWyiBNwEns3ps/bzP541c1A+lZJ5
mS5OznpMnH7qRmUfMZDBGYAyaeyjC/drb66Nay6CPKu+s90KftDo43ufvHv+dJJvD37ypBS6k3pZ
3djH3Lsw24PjXAbhJ8PI3w8hJSw/blCAany8Tg7RGQR9Uy1mqzmIFFm8zqBxOt2CvrTkb9+n3KQ8
+KwrdWf+p/c/mdaT5wwZRxwxfPV0xMGftaui/OSazVuEk4dOUhAMWow7gxW8abw/jO7QUOM6wju6
bgfhPkwL5OQ+zf2lT1sPpm1GjThui6k6h2acbUvYKS/Y1pCNAwJGjHEoyHgULVXvCyA0dDaDRMrZ
72GgRYDW0U59M6yC5cCOWdEvkMLuwduJCOEaatybZdVd1a1NGsC11Soaa0ycPWKOmOn33CsNLYli
YXSh90LRTPbZi+73lw7nb7DIlJiN+UyeXGZLJ/fKbMY55vQbrcvMJ/fM1OaTL8Z7gtz8WZQsY3GJ
EDBjQT1bgt6ueHLY8Yx9G+84+rw7E1+H8uyTOZDnzPh6KEvmqA5tL6ar2E+Sak1u/jNA5O8vJHPe
oc3MxdnKcbpLmTTXwV6pBUcoHd7ZMLTNCoZJstP6Il8jpf/tXQpeFdIRQDf5HAs8Te9PuTCnigS+
So6iDph3T6bAVgsr5OMX2+8XlqPwrwcFiC6DfPf+KFSv+EMsm+RIibRBoY5BCjEeK3+X9J11lQdd
jbMy98+MaqB5JgjKT14Ifzz+vC2FuMkW+PWF+GZxXo+WCTEoT44MNqPLUnWPGuSRfVSwyMFFjEQy
DHScGYX2UIV68MnTq//+9M4aJ44r7DkkXO2T0x9SAnRhaMfHNDQXvSBKLux6jxBcYYQcy9s4pL3A
Hv14rgoigFBN6a4adfMT+OjvDxFWHFAtLKD5tHrmyZ8hYa9ZxCmTo+6403aIYAwwaWy2H//WfzyK
IVgyY4LCA3ayz6YiEuHK4Y4qKpWtm3QYzvHLy7/lZZsfVc6F9y3ATCCw1uuO8M0vmvaZk1tukhxt
pemLvgdtH2fMiT4+F/mnk7F48dpCILbznLy/cVtGTNR6iPg4aokLVKtoLpjz4ccIGuKPUXZFoKSX
lKCZ3n2BZe8izbzszoZX+l14DcgGxOU1M8QXxxm6F0cQaVsg2Hq01005EmSiya1JZ8PsXq9nXGZi
PTVkjJZ+h5a5+Phs/vAUsDAlfTifzbxdf38ycgg8F1ZUTFq6Sretw7M+0J/NaFjHBT9Kk2KngmIj
eV12Y/vJK0Cf767360ZerViuTBaO/GqnWzfM82lUsu8+5mkNIzvKKA/USjiEQlcUheoo0sbg7Pqq
FRsYRdYlRT/jzeCL2aTrh/+HZ8ECK2zzOZUWgIf318JG+fF6ahmOXiqcs4YW9k1P28Enz8Lvb3PO
mbXB63GQ2E7Wyh1Scq26KToCek/AjQ/hJvIChodZNp1NMO8+Od4fLjJOO51LLAxh8oyfLJuxtNbc
rnVzZPDyWMKaIkAlrUWv2+MZQW/7QVfdQ2c2FLEx5zzTW6g4AyOuvVEXySdf099UGXQYwQqMZSZa
N+bbk7MPo8xJ4zFXxwBjbrUQvmrO2ShlpByacMtd39xz4XLyaCbAtTIMjmGE5P3xTf+6NHh7381/
Bd/ymQjLXolH+f0vXRGryxLDUbNk4C7btFL3LE+Ds14ULekqhr5ZHmhbs87yDdOZ9Fm1BiEZTZK1
zq6KUd1QGud9Ipg584LtzV/Ft2DWVxgN2ggsrDdOF3RF7+aZ63cPDl/7Q9CW8YPdNAqcpsXgelHD
nZt7oxvqDcZ+tC4CQjsPIIlM8uoxpCcSSkZ6SbzGfwrxHlEi46QWFMLQwODVd0x2Mju1SyqjO/02
gzcIP2Ckfge2E722LMHFAz6slg5Z1ee3lVfoVBkbVnrV9I1+jdyWzd4P6EiyKUkJGjgQtGVdBNVT
EKXhd6JbgJOyIqZ5dmpm/gHbtDkpOsUKt4hf3XS9lj/lWa0fMcQO1sJqizBamIYfxkudDotvUsC3
A3CYeFjv7fyiLurge5fRvsu/QBbPxjQWt6RtjB/K0QyakpNMPhvYZuqltAfzWfeC6tqcBLzOMrdg
BmFAYDE7cS8dIso7v5cejGZCvyzODaudKDvzvPoWhhqBkiymOHhphVB7l0VYxo8iz/xfW4N/jTAY
Ybx5Blff1Ld/+5kraEqX37Kf//Hvi295kH778bMJ3wJJ5v/PrymGJ/+ir57XAQ504NBIQf81xHDd
vwTil2nz6XHYwlk8q/8gkkiM/JIlJFIchnx2d7xM/jHCkPpfOvASl48aGwMdN///w5QPdhsTK4dm
+42NGo3x/esiCyQ1VdjTd1NcmHiOxpjCEcNZ2lOO18ygUO/Ntbn69ci/pX7PL8H/eRGwZUSJY93N
imYWVNiBvD9ebuikffI82MEGG5am3vi3ZhdmZ+PUxRejGwpSc7QRfXzQ9xvkXwcFB8Pb0JjfQq/S
75vVk2zcvu0KM9ghOmqHJk1CEnm2sdD4x0/O7/2i4/VQ0F14ZxnoyHxsT1ZQeQcVt7QlRUj0Ox68
ycRkAf2cchDG8PQ0Ua7CVGL7+k+hK/q7j8/05PAuJ8ma12LLyOv/d7qMBWqXoi233iWKyGafZsZG
FZN2JWF3QSkuKJXGI2FeAiOqnoHcfrYafrU9v/l9+QPYt7L14ErMOoF58kWeNzhIq3q189v5R04G
edc2WvSUdJS7h2ME2syvQ3Nfyor2kqrd0qpmwe0cJLCLTjX6V8fGF+/qbf/Q45D+zDg+f/5O/z7J
g8N2gF2n/mrrfnMrRIXFk52Kale5mHtTio1WjTXYOzfthrWasSMf/yAnmyFWJki/CG5sD1gZ8GU+
ueG1WlEIoxg5g8IWOK6AJrKAH3lZrMmTEfAuqvgmphMY+Le/zlypfHiGzngYiiRRn6xRXtcgb08f
KYUswPzGofuBRMDJX0Maq6hn5uquk40Jl6CeMymdI5vzCsGHD18dxpQGAhKO2vKHHeVq2/T2xL5m
JELT+m54A89ePMF6qaMFdU0B1AK+m8dAteVZPcM+6I91dMK1SifN3Ls8cHP85ZDllXaWhW4PywG2
A5H/wr9w9Ew8fXzBjfkOOz3FeZHBrzw/h6dPIFKQXuDYpPuv7DGBT3mFuKFUOdyltZ0sC6ccjoVX
EcMdW927FCllSxXJ4UPd0v1ANk6dURPdPHe6pV1RLpl+TTEiPA2UUUEQitOvcaKXjy69xGdO08Y/
DB2HYjEp+a0l9hAsBmgXguLuzjiaAHJwguYT9XdZ162rwEu/fny673dsiKezaOKgwTPVxgQyj8Hf
ajj4qXwC2GG6m2Y+st3CPmxGS1t+fJTTp4ajIJvyxWHWDo3/tKvBBS/4n5Sd2Y7cSLZl/6XfecF5
AG7fB6dP4UPMgxQvRISkoHE00kgah6/v5apqoBSllrqARCIFKcVwJ2l27Jy91x4m7sIe/Xj6xbgQ
Lahur7RavB/hJV77z5f7tF5fPpRlEi9wWchg29ifGlPB1LViUVzOqWR6JtrgwA82YUaf9F+OaZ+2
o39ciY2PMTkZHMHnAWM12TXi9K7cj7T3z+QrTk+5b5YPi9F2h8HJyofKEtn9nz/e50X68vEuMREu
yxBLkH35/X9Zgzg4RQg3axK04Da8w94IcZIXFKUI77BdEPTqO88zOYZfC5R3xEZ6xt9u6O++YU4H
F8+fS4Po80TMGC/mdvPilZaBgSfVlDw3Qw39FaFOcv7z5/3N08OdJDQE3hm48s/tKO3ksHaLVO3x
eZQPbjay0maolSXVBr3dvv/25+t9Rvld7ir+K5u4D9htfMGfXgrpmTnOg0ruzbZdltiF4ERgcSDp
ACHR0BUOjGK5tQJ4SMLIk5R+cpidZluBM9AiC/MrSVvhXOPCeWdOOLxXiDXdlRgThxQp3zglbt98
/fMP/ds7glXx4ozkTfvMhYPyVvg2KIw91DQPDz6VCXLX+hjB+X7886V+99DTlsPXaVuX9shlTfmX
568Os7Zr+UiUQyo5W3ZnnYduGg+G3YYHQmnro3C0v//zRX/z+Yj3oAxmOvlzSvnrRZfRbQu7hmAw
gWTfBjSJztjn/X3tJcZfmmW/eb8cXMkEEmDH9AL38+0XuDCWuZH7pB9Fva38PD9VzhJe1Gnd3dBb
85Xt9D2y3kF6pzGs0r888L/7rFyd827kXHqCnAX+9QsezCUYDSIq9niyBnTofEJrbqIbUumivzR2
Lp/l025HsihjQyY/wWVX//VSFOgo6cVS7V32rMNUE6SGt4S9OTQX5zm1uyBfh3CIDkb711v6m+8Z
VCIJZHR7KXXdT89RGxKy7I1+s6eNoVETJtm9aCH3QCgkMSlfZtaubLSnckWCPO9emVJt/fmp+t2j
fDHfoRAjeuffbvXS0VPQodfsXWFCIrd9/2pkMrMB4nBXpSjFVqVd/q2m+83tZcX0GNgiJcDs+amI
ounumG3H4pnmbnSdEO9hrQK7hRWX+Un+lwPF5Uv8dIMxGtoMu1CsBZzSfr3BDSekkHghoE7UatdZ
pZ5099cq9TcXYczEs0q9ilHZ/lS1V2DQvKUSrAgpwOcV6eMRhukU8sGfb9dvvjnGIpA2eWL5VJ+/
uRLaBGzUkYgv9PzPRdZ1BDM0gMZ14dTNX56N37wayKSovF3s7RxJPn0oJYGOTFOv9lTomEpElNnr
yKSiXQDEHAHoGrfJIInLHg3/7c+f83ff58UZingJmigrwK83zcjZofqpVvuy8I210u67kbPr/fki
v3n2HZ+pnceMJ/j3PTwyzDaYTKyWreHxGC4UDQsWjEPaj9m2K1riiui+/q14+c1mzrtOXhefjK3q
8wFqcQVEZfxde6Ov3eca6NptCL/qMXRkvs/96m9v+KVx8vkFcDjJohBg94Ae8OkFwKNlVeXiy33u
OKQNTLNO8ILhif3gZQieWBhwOw1RND4tTZjcRvUYdUijpNar1Mvbj8a1yoeRcZyzVvUc7IAcOrDa
R/HuuXTot4XXj05MWYBPK2wj8pKJl9nL1u4eKVyalz/ftN+8AYTJIRy87L30bz7tTczMut6tyZyx
G/DTq4bEaWy3ifECVkzf/MfXuiyMbAw294qz569PYWCHDcbzguLWN1Iw8uOyxdnVAYCiF/GfXwop
JOsTkkwq90/b0IzIu57tudz/7Hh0JrRDMyGgFCV3vv/zpX5q0H5dEYHa4DWzWPGZhpmfvkKMRAau
xYSXa2KkuOp9rMd03pqdpUrzte5tQNQYNuRy05czm88wh/53gAHlQ2eMNcmhPGe3c6iXUx801ZO7
TOB3uSVEM0lDvv/5p7Uvm8Gnn5Y1iEqbdh2Lnv/pJjBD79B60RCBwJMem9Fp3koSVk5Nh8VpNWZZ
+j6g0H3sca3AYbISI5bKhhEYiJYsIjcFkmH2d0r24GkDziKyHPSaFK7u4Gc6vKOxPu2AOwHnS/zq
OJLb+pdFmwPXr0sp/QJKKeSuHqJb6IDW5/Nf3imNl7NsiE4yvNge1fA1YeZa0QGvSQNxVQtKSHd+
9T5SD/CVF2nG+XppR03ci64ixENhmMVh47TZJidNbIpVGAnEuqHhPosQGeVqdG0ZxVL6QbXLAqfZ
yHmhcJlcZqr7CDpnsu3d3Ahh/ObpvPHnQr0JN2yyTXFpxOPdMyHzu1AwXZLrj0VhBHdmIepDCzvu
PLsT4D+tWhF7Xmrf5ClVUzx3ATY7RXLZuCOzQr57osyNtUz8bN0HgLHCGUT8sOTBIYmK4MnCpbzC
OQwF15XRxminfWJb3WZqLVL+oN6UD1lJXGzYJA6PZl7qH0G33C9F/WFa0l6TMrFsxGQBcSuiISZj
B2MSQVFvRKIYV15uuqS/ywBPrLHw+XXzSJDE9ygJsrPTRAT9dCb+LHRO7pNgfAFstBT+lR11+tyG
xjLsSusC3qrz8iYVbQm7dOZ2jHViPLZyzr7MNmEjkIQJ1BTeZOAj6Yhaj3oX4xUBhv3Jy8roMWud
5KYGiMfz6taEy4UK5H+Dn3LbN523bIwFRmU+NBCME3xcZ/ClqAB95sdvUesU5lbDBoqnZnztiNR6
50GQWA69asbvQwB6l7dEEHEKKXZD4oDYDJXvbeqxy++pmktY1KX+ytpZfbOmnoRoAAuwgSEJRCky
9tkbSAatowS6v1003KNRvFVu8tAF+jmqympc1e4SuVvbDaW/yqFW33QM0FfY6SK1WuZl0CtiKghw
KLNSboVJTsgEOBPtGUPhUJryFr1Ed8rYwV8yv5jXpkqyQwhU78pwanNbV254nqOKRIVa9uFX3zXU
1dJdOI+Gj5p/ZM7V+BDkKkMcyLb6nsMt2Cb95OwrYF8gG8MHd5JvQd9X+5qd4KHXhXr08sDZdwuH
0MGWk7OSqtLXkBwwB2HYFZsO4km7Uq39zpGluxNO0a5m7RYHWnn2Vdr6F5quZWwWTrInMxEbv8of
l0Tn6wFm9YF+LckcvgHRt87tZUWIzbiRZLdusi5ZGAwVU8uX5EeZ2JLoPG8TqyVVPcxDJCyCdjZW
ZT0MG6z/TQsvtuQEFc5mn8TEvJQxm9jO6o3wfWqzgqOOC3kT/ktc4EuPmxorYLOEZCEtZXoaFoCX
QSD0WQCM7HEGlXqdXhK6IDnOFwOmGR5RuhlxnREYY2kvfNVjzmINjo+sjQFgN8+4dVWp/MLa147x
TGjBGYr08qKg6O2mKbN+ZFgNP5LUS58M05fvS3uXkMPAPs/KubOiId2iEclvpiVpTkRtCCLUqj4L
GLiBEvX8ll8HI/BIoJe7MBuba0gk5nujsmlfC6LmsMdCWXDL9HWwDHujSyBrczMtB0TUwSrCBzfF
Y2Pp+7bX9g9/wJcGMiFZd+bUb73afulMhy65USNvhwfeL5DyhDkfC4B7jDzThq9LEnEW+00bPCWj
Mby4Bce8lPAuvfFmDzUz5bNGomnP38JgqsGfTVQzxWi2JewzUJjM/ohPBLPr3MxeyJLtMR69q5No
eSFL0Nrj4rXXUzDo5haoALFoQzsZ7/jVgd6ZtgAepqvnRojwOBErHreKZ20N3pHIE4cIvtgcySSJ
dV0go6uzfJNMRrZ3KWawjSXdo+EJpvItEjCPh9hubr3aEUY8C22R41Al7jY1+8JCW4ZgaeWNrc62
1EPRaUJZsjUHoLNZ2jiPXhMlNGcco7ji5tntVg6N3qVFVX33Oaw8aFpC7139MY0FIwbSLn/Qm3Q2
AYDNYjz1LJDrKHe9O3yPsEmDJIgZhsKNQw7x0FpVdOz7IVwFqV+jTRk1izl4juTN11100zd5fRil
bg89kTMEq3rmgAWgms5W1fuxp8XRU2m5r6bcjGvLKQD8WCWO8mCMrVa1O17bYUue17BZFpfP6tkD
KVba2FrYs6/aub/sINQQr6PvmySV0p57gPwXFV+QdRJNGtj93nJHMpKHoalWeLl/eOCDzsZUulcz
qZhfPT9gaCKG/M5uPLXrwqB5wEQ6birMdt9nt16emzEvN21b73rbLu+Qwzx3CnaIaYwjkZhgTmAa
TzOrl4RqEw8FwZSrhOP1V7d03fMQeumhcgY/XtJibFYT0E78v44JxJcebg4ewemPDTn3j3VVW8UK
c2dxqnAF3bSzr+Rh6DFqQf8wPTIlJ81NEGV6t4DiAAUII78yJDvbBd/Bj+Rlj7gOzC3IsOlR4UzF
3hPqTegxRAps8ttdTXQI+Hs63XXWhw9LIP15TVMTOzY6gPBRBFN1R3ByA1nCNkS2G3uL6rQLnB8C
7d8WH25nruu5zQjz8sjWquDJIMogOCaZo+bK8wq55tsvT65p7GfGDe/o0pEoVjqnk+F6GnTLGJHt
qFV50vPSfRdJKwTicC8lcxEfJDOQkePZOg2IT5iiZSAQr6w/SmOwrhtfeE86qtE+9Oj0T9hinXKV
QSBmMZV6WHeD3/gbWfvDHakF9n4Jpbyy4ZvC9c/s44z4htxOX1w3s3N5tIflqCo+JvN+jkdT4yPa
8i1o+q7z1nEOiEOjrOPZ6Mhgwa9Q4JIkF25uvereJBNl43oChgq61+XIgvVDOFG9WahWjl2dtkSG
6vpNTykPfIBZVhr6qu+jCCh6q09pxtCBMEniMfsg3dAHnuNwkvm6cZ33XI/qxVQerIUFiEEGtmnf
J8Gz1VhLHBatvaKLhGxXIKS8yqaI9ClZFUQXoUH3FwnsSI/9Gs6rsc/GOVpbVu2csO9e23A0yE/g
6BinrH7YStn3cXAkILBb8cAYrdrlqRLnpYfJyW/regtk3rkpyB29d4pxuTaaeWT9ivBgD5dcnybp
HhTzuD4ubIIlyB9ihGrO4RXPvnwRjjLW/aiS5ylvuzsUqsBQMhnILYKadt8FxbzHljusg8xX+0Dh
jHeKL+x+rOK1nVqPrlUslP2kP65oAHMwgUCQndPOh6NZpwezW95CYauV08HSRj1q7q1a6hiCK3B4
Q5kKoI/+8I1KvuqlVkct1MuQTOproKL3rpkptQPWQCy1+7HwgJwr65WcQnnrsC5s6rRa7oOiBwCa
JNvcNrI7MVyITg3F9C5tK1QiNgAPa/Ah4gCHpQjhYK2ivjqbfhdtXL9vN0lbqWMYkfMoZBlt02SM
qy5XV26QZWcOIQSrBTa8TGe2ID8v6QvRVynYdHHvOtVjOaNb1F3fHJbaIIUJ5Nkpcqrh8g706zZx
3wcSG6jtJjIzbP5Fsbmpqyb7mtXEUwiKx7Wl/GSfh1Bx2uXiEs6JoyTiAaeLD+CnzqZuY1f1pdBU
5zkfiMVQ/TNggWlVIIs5mJFJPIFJdllsWRkMccvPInOLKx6utOE/5XO11Hjc2xzsrAWeZSJWgSTN
NNrUg+GfYbiI2Fqk3unKMHZkNkCE0FUA63+qbqbca741NbDnoJ4eBpn8DM80twL938swpno3cvTZ
2HJ8bKPJZsjTeM9lRrKLStNx0xVjcU4NmCAmiG+3ng+l2ZhXdjma12qA0SoI1txbbRqu+or4ttZo
usNSpc63MXPMbe/nHel9AcXZEE5ProuZm++/iYPGJayBKBLY184raALw4+Rnb8p+5Am3EkVLQO5V
BX8ix+Eelxb8DeSKWX0djX2zKRR5v4A53JtQOsGVJcpvVpf1z33SuntWdH1IYJig1LJI4h689B0J
V44xoBbMQZ3iufOH4Q1KrbyLYFd8sTU5tq1X74YqdI79mHRrlCIKHVSkD4a26mif1fQSpDs1m7lx
Ou5diWa0Err+cKMgg7zbdCwoOzHQZs7MvWkrcR35oo1dTNuxaSTGxhBDe1Az1bQAAgjeC/YSt6yM
cZ0oSnCgYNEY7hy+0xWbQ4hEQ1ModX0MccrbeDB88iK0KT7JKTHmUm0r6Eix00XN/VSUZEtnrIWI
7dQGw5wLtpm1x+cMs85Rip19ssg4mGKsj6OsqLdW34LJR2AAyjZ1iECmsIcQkBf6PEN0vw187R/p
0ajt7DsLz6l/UERd1OvIGeWNlXnWTU0FuDeo6q7CYgA10nMi7mCS35ecmVZcYFz3IbJdxvZkYxBf
ui+Njm682VgsKq25IoHuVMrs3ZxN/7psXX1HkNC1rinwtbF8d9s+j4OqOJOHHK3s0bY/JDCweGjr
+Y4E2nJrmwLObzYbx5JwA7Tr0wBIzvSHpwTW3glW97yGC3Pda/3KTIB4oM58AQOlb4xBlutB2MbK
bvw+7kyYzyWGAs6yfXHXaMm+TRN8ZfbkZ5cNZAVAu8PB0nbGwbxNdqadCd72qdgIN4meR4sMtjLP
vhXeuJzajn5lLPMliAMcYStX9/POW0T1XVNbbUFRIv4kau12zCUhZzZrbmBSrKyUYvwYt1Xrvrq6
MFdjVRqbxLKrJ6PrkmPY+eG2SGD3prNFikwPegBd8XyDZOSdXNB5PSwZ4UBKBO9F28iYc5O1j4Tr
Pg4eR9668pu1NQAPKvoK8WDmlwHbR768gs4c1xaZtwR5Z2RCR9HJKgZCCIJR7sZu6q9L8tSfKnLY
2VBkstaNUxxgnGQbsGKA9AilfCTLYAfADM+5K+DLR1q99QMJZqaariVsnNioL9CJIWru/LTyIB20
z7Y71idiUJo4m4mNW8IpO0RV4sN6ANpc+BmxG5PfDScFbuFhLgC0DRXnx3gspxAm3ZQVRyeZC3If
xMeCdw6uh5Fu4IaY8TLr6mAm9FWhgTbTFlmivSX5ZkGsTu44/pJNE9LHsg2AienQuSBOhmKPYHn5
mKhIT0YSWJtxgaWdOf2D4xdiy4gJWQxyuHVnBfK7k6QydlqjozrgzaOFBFgiYEByC2WFxBeyStOX
IJvGnec2h6EQLRDW0T7qcnqNCvVDZHmwDZQl96OnZsKLInMHkgv6EYBqUB+Nr38YyKtqkFVSP+XR
LF7KMFffvfYjVzDtPA8TkJ3Uiowsv4oDe6m+prLN1jgRhoPSo3uA961vF3tmCxl9sits0N6wOyzA
eH6f+juzstx4upzlEQHLLX275D4dWbwScJx7mGr5A7sraVFNnaxz8mpjXO+TBC7pyi1WKN4k3NeE
hzKFomCURfOaVOO0H9o+oRNViE0/ZOTWeNZ8gFj7rtAjQ4mKkl0B6vyZznRwM9dEB69Ebp7w5qWn
UZY5SRCmjLYqg3HPCV0J8lc4YVgrymhymWqY/KQpzArMB54vhmyeCz8mtlJlkvFutM247uy5pTpm
BNet5bisFEeQRzlONUi/wLvCsg9wMHA2MqUEF0tYxu5clHFeECFiws66QjMEFq8Nm+elughXKWan
NOaAR0yvXabz1u8VCDnPGixScHJhoazP7ulZMRGAw943M+VgEABoQoXrrx2fYIjUrMstlxmvk7BL
dgQdDdfwZkx4M4u7KasgtlBiYUMpzsGQvWmCTugikpRS0zHbkjiwaRe/xUdm0p5oo+E4OlGyL0f3
Vo0SxblSlJ/Cbp5M7QImMvH0LCTXGhs5JtMLw5EsrjxO0tL024+RQdcbcuL8Ljf0HMN/SmEONmIH
lss5D3Svv9R+ULAsUGk7K5iQ+Y8GjN3ukmQUNQ0JGdElRBjl6JVlFuVVYFjHVHov5J1CeK+gpGft
8CQtqziWrqP3UQVDyWvdZVNFYf9V+4Mf7ubkEk7rEveMOsmFvkwczAO4/QIW1NDuHDBs5wlR2gEW
zrwVtiteHZquxYpUq3Dddro522XSbQJMHx92CMTP0G2446RFoBgV32HgKT1SGci9bIJo37kpcure
dw84AUxq2N55oqUQvQWhtI9K+N3Z01NwGyFy/miAom2VDKnDh7lutn7HK8txitCZciL7Ksn822l2
sIsKOjpeqoZLLeYdu0m7FG2FM7yB3iKuro8mN1xNfIcPJtA5Y2WSbPs9Y6oLdL/LFNyyiQ1DzZxm
qBvwhKfdmc0aIHuYBMe29y9uQQKN9oNdVFeXRDZ7FbT0d1qvS74sgZBXeaDNq0sE7LNFj2lbLIWO
qCTEwNKqF47IKF1eVYLCMM+afos0fiLLGmQ94tMRHlEd5C9mCP7LUm57nQ5QN1dljqsonljJ5AqU
kyIvJS0iQRopqYipnPm7la8rIKQkgZ6JignWzlJO33pBlIffiktkmkVIaiKX8WYxDHUnk8I+lkmN
98pKC6qJeuYsqMlOaIWvj4U/mnmc4la/eOIiIlmXwrK+j+SZn4i4rd7Nyqc1L/wpv9UXMGVsLk3m
n6qeqLNV2Mr8RGYW0/6iHUKxRuNvv7iZbj86yBN9DCu1Ptp5yMaMNzM0VgYBO7f1mA1svZy4Txg1
6/asgtqwY2v0/H3bmsF3iIz5aWFd/EhnmYZH6jB/jzucfXUyLJHEQwToOfYKVR8bn/S7ddYZ7aOR
ChebS9V/M+umoVuYpDnp1T0z0pGl6nXoTL1eKs2PO+RGhhkBvVeB5fW5jIr2w3Vd85WbHKzgAUZq
M9qGuxpE3jQEzYcpkSh+X5Is5hjIgBAXhtuOIx39+8LeJ8KxH5pSddczMfUVO2M214TuSvcsuopZ
1Wj2HfUSqFBnLcCOYjdOp6d6CRFMtkDzbm3358/lJNqLuyY38y0FZvu1myegaGD8+XfTs+KRe8cn
AZJzA902OXuDULRHIpHs5ymYnmRil+ZurOboAO15aVe2PxTtOa0DUlHQ+mTdQ96MCCYSIDG7oGJM
mmktugedw1fZulXubqvcqAW+Gad8cMw6La4AaIss7jVu7bVZKEWKeFU7hDxHLp0Nm7ces5Wj1l3H
UIgNQSCarGb0bFGYVMeAjNsHgqL7XTNUgJv7YOAL6eaOr9RCbpRS/jeWu+Upza0tAzMqi6pjdFvA
SxgwqtPdiBMIqA+0NNIvtOE5QUdG424HazRfZRd0B/rnOXGPefkMnVYXBAEzZyINvd8l9dx/68ah
v7bmaT74Xj5kx4hx7zUNWf56QjFJuLlMLMM+4jnlRJ+QV8eDGSPQR4gXDc1Xv6YyiXIyUwK0uduk
1fk+THzGuHUwp++WkeYnkl3QNGg0wXqjfBpPcS44IG0KmpY6bsyIkF1Tz/IhqBoIullXzNWaMDye
xjTxmFN2If+pnCQjtMxxnukIEIWsskaxWJTd9CbB7z3mEP6+QWq1oQGHjvFm2MgyPem0j3Q1DQ53
s/TXWYgPCLePHp+U6agXYjigt1p1+MyZwb+GYjwtK0j0Z6l86oOWvEE2+drwV3hy/T1jU+rxxL6o
JsomHba5yFGLdZ4dm5NBXdmzkF7zHvRVPNGcLeJ8KNEwOtac4uJtEoYHA2yMFOvdaH5pCCYPSTBE
AUgHiydL6dx9DunQY7pvHW5Em3sMJZRZcjMJKj3qDHmuM6suuUdhwb5LM7i6yVC3rlsdinNURuVt
1NdJubUS+qorgsb6b0QwShqgFaGTKBhmcUAg5j07bcVD0PnN19Lu/e++I/KTaFKbNuQ8sjyYPapH
+IgBUE1O5jVToiyHYJubvDylvOhU8mZxh7VXetGjIJWLYWzEE2g08KDJbmZytO0I7yPXPfccKKew
JJ5THVnVnh7V+GQQ+LjHw8YLy8CAjDNziMuRB5dtITmLwC8fZi9oH4soFN0h87rgO4edsVpL3fNu
ZD0SZAqCxUCkakgqsx453Y46mtBKSSi7jBf6iF/KGeD4VSAbu7vCkSLu2YqAy4cKpOmVPw/5XoVB
qk6wJZFBjow4XkXJo10wvbquC97O2ZPFlsBjVt1iTr8wneLrxEw91zdjF84UHSJdNiYTo3z7c3A9
IED7ADYliaRLNMu93zg8wuSz8n73DQed6/Ai867nrthexCweh+y6tjdWMbLecxH+0mgeXyAj0hYe
I1s99ETrMIpK8n6bX1bmmg1gGy3TdDK9hISkWjb3dVbDcV2sftpQ1LMDFT6/TcfZ3Nl5PZ+hN4EM
Qo7o3hIDKb3XolQlGZe58Gmi0le/dKi4SVNV9jtJXCS7alX5YTzbOah10U961/atvDKNRl5FBEod
+kVwL9jkGh/kOUhMFajO2RK/jbhELAVrO4HqyU3p+ayR2eKwznmJZBExW8N55khp7sq8addeaoh7
xfN9005Fch6xp2wAquq9kVoMyyZq6riSC18SMfVVfwy07OZ1UMMJJBgW5uhhrkworlLywNkaKESs
51zvbJuZ67ouWoptky7pTjCuOTEwhUObO6BY4xqrcc7EtETe3A/t49RYvIuXwNwb3Wi95nvw90kb
GXHhVKpdAwBXTEQ67yCZJ5DyC1QdFGLjPbo83buiM6qUukx6byUbClUyATR7WMTnHOiFPjEKZcvq
fUTGtYv6j+Ih30cTsUEDFKNtnno8KpoJbdyETD5IIGO/MMU8Prlm71M3KjYprOboG525fKDQMvIV
ZQ8Pbw8okdq0CW3SSKHREFvIGOzIMX64mVtNZFEj3An2TYeMP5+sW3pUN4PlUrDUZCr5NXuDYUxI
oJvJOAzD2B1oTfBpPOEkXUxr3NhPRIeRZw6EXFO0dB1LVe+56T+Eav+Rc+5RVvzz35f/5xsBqSpL
Rf8///3Lr87ZNyU7+dH/8U/tfsiLL637/Id++Zu7//n52+kPebGz/fKLzU9r293wQ833P7qh/MdP
8c8/+f/7m/80yEGdxiD3TXJsufxtaSbrXzxyKNr+32TA8/xWV2/q8//wD1MdbgQ4ft4lksa3cN1e
VGHjj67/3/8Lux3YQGT1SAwv6+lFq/J/TXXhf6EFvEjC2bPROZqolP5pqov+C2ABtlmk47gOkNP5
/4mp7nL1X0Q/Jn5v1KjRT11qhCXrV+WV8IYa1I9E3RyuIKlzCOX0gevMDv4mzgF89G9iQzzQHjIv
gjDgPyFM/fVi4A8iZJC1vZvShXEMxEt72Ro2nnaydFV1Ew2o6rYwZQkLxzbWp5uS554WqFjG42hn
pguklwPhSrqNfT+LQL24Ji2/OKcK/WaOrvrCJtmQQxySc0k/PZqrWNQNe6LS9NO3+E4rZ902bpmt
Fz3MqGFdAUEYYQxjFIvahVbvDJ565RQQ1NatL9IvQgYtl1y4h/iItGQEVLnWrpKaTFyMvyyuXp8y
aOToUu9Ju1iIVq0lUdmcyiSxgxC8Ty4/zFslHHQohmo4DIBZNX7wE48GKqWyfcBmMf7g4OX6RAs0
4dWM3SDZcVXrNJWOr7YJ+p43iP7TNpwLHzhY7/XOrltmMawXhpEBjnKdTaupEOYYq5JamRyIwf1G
pGtETjjWoFXhjraKS9NZqHjs1LtRU+PaOzqmHvUX91whfGrSryJ1Qo9OgeGSmJsqot+6nHzHOG9r
/ULGAjT22hb+ozLR5oBYdisUnEmqnjrT7p7tmdOJmEqqU7U4ATjecqolWh6PH0m41nIvEu2TSJkB
ll4FweTVa2k2gIBxk0EedogYWEnbJTN1HCp5I7NR0d0OVEVjU1us8mWljDq2fVoHxOgV1EZewZhG
NGb1vXXcSUGNDhZrZYZd88Wnknwk5mZwCA8MQen4YZ6fFx/7wo0O6INyukqMYRWmpvd9VhLC9JwH
w3unWvOLZzbt7Twv8PxGGoUiJtCDETkVz/ARgDmyVmk5RoxRuzm7KpXbjYeQmGfvak4cY/rhAQUk
5X0h13DSuXVVZr5Em2ZbpRH3XtCjhRvt+ccyzqVe6aEt3JXXT5fINq38Y+LoRSK9ymvov8xlcYoV
hsmmGA6Ec2Z6Chs0WaQhoiL1zSuSc7pvHVF35cqnB8R2kEQi2vZsLPi+YP0Dt0gbbcQoY0M0p7jv
b9rUapl/GuZw74dD/qVXuV0dlGnkL/7kF+Em0ZnrrAijgDweNCKHxCWqPIlT4nsT9lciTOM5KQax
s1MsxbekGxaY3kfo7DHK3KE5Q+af5B4juN7WLtp+SsTQQ0AI+/1+7uhFM7669MF4qOs7lFAkYcio
DL4FOS6vDYNQXtzBpJbAgUNUFJEdHOy4lQoNQ5O7rscEf2E8642SUXA+VROKOKca8aSX89d2qgwG
hlYvqpj8gfAigDcvw6RszFC+oJz/Lh1bnIOQI8tcVgzufCYPRDNd5hdrOaQIvkoA69MqMq2l4Uxs
98a1QeP52hcB2ZfkY2iQyolE5Db6LstGYzEfihnPJTvbceavqZJIhco2SAimJ1KFQj0afQJPGZCS
KEK8UeeCjJ6xzR3pV4QvBZPEkrMavQoaWZ51Sg3XPTSG0z9GlduHa0wp2RInbmtALGfk/NSPF60D
iRI0IQnQYU5yQRtfmyHihc3c2933bqIpdzWzvGF8LMzlC6SknNdvpjxdR9NoPLUlYPBdJJivb1Of
QRXpg5CrtqycU79XPJHT2kf/9MJl+U5JaJXN2iDXdTdwM+l40q6iyWsDVl+H4ajuUpYb40mL/8PR
eWxHqmth+IlYixymBVR0zvaE1T62ySAQINDT36/u9IRuuwqkvf/Yz3LXDznBsgICuU0Z6oL7yIpg
8cZ+AMT02zZUcUGl4SNKoQ1yTCAN222s2TRJZmW7AGzMJF+RLcN5u5kL+iHPnwPq4DdB9GMEjfwa
9nPA0CvF9E2pDMCVKQwfd8Ao3SB2ZyH7eJWeQMkViG+0ajzXk9+g1ijaHhVMO0ho9E1FNo0uk+Sa
ySthkbdcVBzSBcPrl66zzEonZ65u2wBkb0eyUnWolHCJRimXqDkxmCGnCOja+C+kouih29pAwPA5
0Hlj0y5+snCm6X3ooKjcl9cZf1+hWY0IDKev4YTojB5CH/tlv5ODLZydM9HDzZyvkO3Yan13NZLh
nYX18TPoiKtKKnR7VMUwuFcUcqwc3DLU2LdHJo8VUpAnA6nM0ncJn2n7FPqtyJOWY9dm5Kx6mJLc
qkgNX73iq14j+VG23drRxOt7A8lL63Kf0y6fxbWZ2f90CbzBie9N/iGaIjbKqiqWP2z0Eg4hXL1l
b0xze8LH3zjnMi9FdOn47qKkXy3ZpiQN5zdTTzY2714OqeSLCBJmHRs32Pueh1Ax73MUYZvBccWu
HOEDn0NUn66WLmZc7Qs8/0Sf98TJOlOQSEO76KiqFrylLqwyxe4UOTEcgKfRvUX85Hq2zafeqOng
9HuQS+rLzfqGsinYKjGvaHGHjJCn2OXYx4c7df6j09PqEUukTJ954E7/+m6wl0uncjkflRjCmTmp
GajCWnOONYwibJPXSJwU9Uv1Zm4ZyR9Fx2yys1bqWe5dp1DbmarbDtFek4EJOnlmfOd4cCkyUlkL
4qCQRqQ+ePCccjWMdNzb4bfmgK5TyteKe4/JyDwRRIViubHL0U8De/b5ZGSV/fl+6ZB35Gl1JMYz
4vtr5uEZIIgsyAZRmY1YK2LgkWHpUV2rhrk86F4tFOJqkFrQVEVghyPtmXzBlQz6Xcgol8rcDhcA
Ziv8XlDjcC9HzXiopNOes84NzjQylJfNNSoDPLSCiZaD3n6BTbfXvuY4Nnvx7U8uJpbxdpI2ZdEL
q/wYb304fiKYMD4lVHIaBC3azvFcuLSKCo8keLQ2JkFO4572sXXvUszFBYxyjLanI+Urpzp0p/Ps
o6DZob3j306tRfmAbyOLup62BZPItW497wPSoXzXhfbK6z/tCX3NmmFf9Ej+sQFhEtL6vDqdtaZQ
B4cUv7pjzN6NJahlOhbk72BXrkxiVvQEbcth7786W3Bs5+ihXljGm8wK0tnsnQTw5t4QgQnVNO2b
3HceWtOjt8ucGYF2M51mmumjyPdixHwWFpPByjb5ETseCH1brBkovsU5Rwia/+Rqq34jPXrbMazQ
N2D5ipV7HOG2CK3Y4VDSKbnDPMNhS7dNVFrfOLA8Mv7F6qTU9GLRtOacAuLA/wxJ0cl9KOPW5aKA
sBvYybc9DxcFW/5g8fHgdkT/TKombQBD4qxoxPLIfm8NBLKyq0tvV2oz+1B2VaZrEJxmdAjrsTUZ
EHc1WT+/4B7t3UCp/dEyluVKWPz/q+W+TdoVUXug6jF2ZirnZelaRPgZznxL8D9ZD9Eqm39+nkdf
0zadB4JldvSq+3Dr5d2AA38XFlF25+kwi00AMnQLAQmLBJHtbNboI35/41AX/ZhE9P3QTjTpfQC6
+6jryTj2lKvIsXkwWv0VTdXwPMx5fZkXxA3QEZJyoOGp0pMzMgnWCxh2UFOZFFR7SPchKbKOEAaU
KTRKeLp/J5qPF60ekh7pNQoc2dpvcsRWz0yE3nvGInBr1kP94mjnZhCz5j8MWvZ2nAOcoXSfz8Nb
pprTTNLEo2bbg0Tq/P60mZVxEG6drNCrydwj/qAyCsuZ56eb1HfYcXigNLPJunDwEtMEJEBL7063
3h8g1rJDerM9kRP0xQBf5oiHbJReE2IeacCbq7zjo+/mdko8vZgJ4/b8uppt80iMAtNdLaL97FTZ
kYoFSt3JOfvzJmO7dUc73/dmRgCFogDraOLI5cRGYeAP4Zgu/YJwIW9RkRndi8kRTKIW1Vu09ZiF
OvbtkFZh+z12kvMlN1ADCudAp3zBkM4wapL3EaONoTe643iAKUXR4fkUaOv7cKbGpkBkfMGn9ATJ
8Wih8Y7byXF30qHb3N9a47BkkI6z9e5E5bnLxx8KCVOtrsXUkHJpafnuwViqvbvNzXkrtpea1woT
g7yQeMq76W+w9tVnNNin3tH/PNf+Jljb73dFbQhmDV5KZ0CgiDmH9neBaqcYvD9HKQC4NVzT1qOn
eeIJvN0M/ubQVWpvX5ly5K4sH0Ejd5mwQLCnUIukD9S6g28LUPQq2ODFmLsbpjv7JPyt26umtxC0
1PvFbd8wEqjT4hdAvfNGUoN2qHMZJ6DtxQH41z2OXdTEFEXl7qFc/CtMpL9dEMrSKUhfIgPhniPp
qwiWF38Gf4zzAtA/2ajPmgm0yvLbqKuh7yV6M5oO2U2bRuCDcXVsBii/uvp5FsHDVFqP3Uhzqsma
ItN5aLO7MvAfhrAx9hQQMWpxFvC8Ofav9qhsTKfQjA5B1H3JVl4CU/JZ17xeUWm+O1BE6WpnOg4w
zFwMS01fACE/ZRCNhxkTB7qnjj7xvLzh3cl2yss/Q4Mq+Wh56GkH2uVyuunY+aTn7UnlXS6j7XUj
ETLXZWxBU+HO+tkN8g+4SLanIXOOoV2pfWkZ0b/ZqRHvmmU1Q5AuS3NqJBoM9gOb36H2A36vbnpv
6YlBWsEK7IR7cLpfzWVS0MYzyoT6mdMs3POi7YE4+fCBgS9PugBQVvRzHAQTi5dFjSHQeDI67q0f
1TQyle6pQY56xmr3Wwb0XJY1/8hrifQeq7BPx7n/ICyaeZVPwFTIQDPr07aKq28wPA+qP61O4KcN
FYbMDsxJl5pi7D39bFHiOFmTGqjT0aBmLF9dEwMk+4dp5Cv3ouKgEEOVUmGFGC6doJUraj+zdUUR
G/j/TYZxHkz1QyDpdhnEdB/aioLDCXL7YhjWY+7r6nbYkFeRd7NnX9iPbni0+raIS7pNyEvZyjs7
dw4jnkRSx4iMg3sP75m3Jds9o21FEL3d8Uv5qhnTkI48hsnmaQtyKoTs2v0g3xOS3G2O2Wa+hEH5
SMTYeRwNPknsjZR0j4Mb9yjj0VL95VrdEGySH2wcHRtXmSgwPmys4/l6LLeGbr5yZNnz3RUStkWh
7FbkmdlC3aAldJJOW+/UBhUp85rF/Gpko9jhxpFHBAgX1NSW3JFFpb7swBUxikAzWXP2Ha+fl1Ph
VDKLlzHX1JKytSQRQov7lkKrm7ZQ7UeFBOIrLxbK7hDGfvI0zR+zDAYon/Ih7Jx47mTLZtFGd5oM
i8UVVkLqHyFoGgjsbqu2D6OCG9hvU1891uwu2CvCwXxsiuXHar2E8iq962tnImCfIZ9mzGRw8ju8
Kd9C+/NBWcat6CYay5AFfYjCe5wVwkYe4BsSOuhypy3wRvjICfqo1h9l3+hfWzs8EpTcu6AJj25h
7CK5cTR1lK7FUY1fZV+tjvlbz5gAVGPx+k731DIhhtQKetgKP6mgC46BjVmnqCJa4YKBAj89fcA8
rR5bhD+c+wj1v9UfKIKtLkO/ICWfbmudP09Vxa+ftV9qFmqHBv8g8/Y7G7sHWtBuqhovSWf1D4hA
vA8C5opkNmltboYXx1wV264uEgSXfwOOwluvACmjmm03+/SStuX8W2TmdDbAWzC+xJkvzspyP2pj
Oiy26x08ZwMm6SVKUir4AtlfnXa2SKt6re/VHBqvkS7uDOiWJARi2lF65+0HZfO1LFOIfLztnSey
wliN13zi5jLa8+KZOUwxe0aBGiMpyuyTmbveTUX56Cj6/uy5eDetmXD93gx341RjidvOYzgfDevq
SRRSxJSQ8z9U0102q692MH5BaeedKUcDToRxjVZYmpnbZeMDC0tuuaX7zguUm/Dntw3qRiMyOnZn
AdqAmXRK3QbvpgwRoyeTrypIH1IIlyz8qxWUXNTJDDFxeWUh0UBvgYKzAZ0BwrOiPerf4YY99B/X
ZgAtb3xx33WxJ/mr+W1c+8bk795FnQhSAgvvJ9J8d1m3tFfvROnsNEpKNJ0Qd9GA3BELgI5aiy0d
ZRev/BGarN9nqHc4DkZSx3GXcKsZMvXGMmHAeqkp9SMMOKe676IqrZ/yxjktdVEsu3Wmstxz1t/A
H9TeCPnVSBS5y8YeEbw7nWxvfcHySJk6wGuQWN6Cd6o/tppPTTseOPKmKSLtPJ0ghadvrhgelD07
9ISPSFnGYDCOAXxrio2L/hB2yzqp3Nrek9LCHTvl1x+/wyvZOyniAjdZrMx7EZT0HdZismI3Kp1j
ISSV7mVuotDedH9LIOLN4C3P9aYSrP+H3pqT3vG3X1KYybeZgC92qJrCNAfq3o3tal5/KX58D3wZ
V5BjpxwIe8PJPSYsBdKVKOB14MBuA/5alr762gar69KRQNNZrDxnlRoHygfgBTMbC7mLyjoZTK8B
n2zNs+/kZ5EHrOWF/jM7mE4b0HB2DxSEvUtguluvzo1XrfTRUuPb4i7/YT9Mo4yT9Lo2ciptLbCe
bRHnFvKdYMrIXkYvfILdoKALix4kKO2nOY5GNVLLNn8tIcK5yKjBINZrxuucR5eQMsp1RxFazx5H
oaFfzSjhJLsJWulYOgWlq7b/L1pDfek79YemcN/1V30eIT2nOaLKoWmm384SWCVV/RL1zWFZ+3cd
Fd+YeTQKanHMWBn/bTbjVIvSYBRWjc1olHs8qPocmsErbSansdrOtdAO9Fxnx4u0EkVp6s4orvrk
vOxelNd2ccM86AoXZL7+4HAAr8utD77JLbUD677lAm42Fs3VocSxJ+R5B9LlAgFUB3uSl3UGOBiq
CpH45IBP5U1t4uvUC4tZpy+RXTjUTbYMAN34l0UT1CGO848m//+hly/jDXVjgKFb+cWWZtJwaC84
drebVskPwsu2hKISjDS01T62tVC31M89jgrKegCYiaDQd/z2xV5j3WHs9O81sMFzP26XGf77jkSP
ApG4Nd/jDXnGZsZbPPR9fFUS5zN3eRdtTyZnKtT9AzDhfSkLtkTsqIdr3MVbFph/c9UdK2+Nt828
3+iQwWwt3obeNmMOYDv25vndERGirqh9D+gJPo30SO44Qk0oiv5QjbJCSVh/bC5nzcTGFKmiTJd8
OuU+X4cT9eo1WARQFfQbcjAfHRMqVqTqL/5AEyi6lHGH2bR+igZsfiwSA75MbR2tfJP7cXAeh8UN
L+GshvtAWOd5qJrX1nP7Hzk6LZmnaI52XVETEDz07Ia1B0Tq/+N67nCnhswytPG1CBEIuR5kde/O
atr3g0mUm8cp2Ip+6ug/DYByPfpi742MgWpv19FPiHmYLdU4emuY3ylzpMMZ+Ujawp/EbVOiEMK/
cShsbaWDBU+RQbqneupxyFbrcACcfAvQ06JDHnQSeVGZRKH62fo1uvFXm6bRdsgxNzfTVysQvcZW
FLb7cZoX2PBsOQATCHRN2TkIml/HbxAvqCNRrN9rDc49+FK+DfjC6tgI2WJST9iLAdgUDohGMsdM
CwzUyEq0n8U8kDUi3ane3lkhCLTwWz6xIWfW9Ojl1LERGCHFQ/7VVtOTbDJwpX9vpomXrOo3hDZK
x2oetmeUTwRhWZ7nXgBYgOaQ9HQfrs/OnQmT+gtfURVvm8yGQOcmPj3GP8VqhQBRq9PIsstTtIl9
ZpiUJ5hlDW03ZUo9cf/NsVAjLY9W+9yHXRRXXfFvq+k9TMiBwBfiuqtCPQdVVMb+JFOfYk/EVQNh
eQNNx8y1UZNoulp5zjp943JrJptk2By9sfmjwO+jsiyHcHEn3BFz9zMtJa/V6sQ0atLG4k/ti72w
BLamLI9FhYQ813I6u0VE7nOwTT+4HOiMKoD5CK+YnnKhpwSbtbpbXcR9rJtzuk5tjbM/y/ejl3fv
1APG0iq/ozwck9GUh5yqSHh7KNzV8O8wh1jHYeahXYysO1ltKHdWqFnRts6SIKzY+/aL32fPopa0
N47Nb6HKf1uXP9aEDqZTOdJAL/PjaGZr3EKRoluwrQttPX+6RWYkMvWfTzo5rodqb+bhM8qfPhGY
Gl9ymeVfmVW8QA/ee3n12FSN/1prIsybWk8YV4Y3SEK+SEOfut65X1a03Tn6XBHPmf3ed847wJtM
wDf/01if+YrlwR9YG3flEP4rKqRwA8ZXLjD8T946VDukl9yPHvLSNvDrW0vB+lmob5NimL+waw0p
cWzfbW3Nv6YQ3hDPbuGd6LT+F5ZZzctLuIZX4g0ZlDj4NJSrIipu8hBLg2yr8r0nwUlW1dMIC5jg
SrXZw+2ru6oYGH8Jbq8dXlDKSGf6LiffuOuWKW0Cs6OC2d1jDtjXM0hoa+7duX6YccY8BOsMmEgZ
5z5YnTMWlSZdTUUMFvid5DM6MfidFunf42ir42k0poF81HJ9U4jniZdW0aGLiI1rB7RVXYg5tN9c
P65HYXK458Hey8bLQFTODuvj31oVT4ZlQwYM7r4qXaa2PHxik/d24cLA5ki/2K88JxerNw5r5Jz6
YL4Mdd5npNDjVEBIPVbxLJaXucbuZ07lCc/9jOmp0RD2q/tYtsWF4tpjJarhiEMHqgaB0RmNmJPC
6wRpPdfgXBlcXoTa6InEDdK0F6W2rwZC+g5FO38sfaoopp07Z62/W0Zq2AX1VsOnoL8vnR/lOZBc
UUD/kJ5FeDaDwTnJqEO2v5z8yKjOld/bH7gCKkyZlPbicLpqi6g86PAKAiigvBhxLPvFp5OLgoLo
WT11YmT7y5jRAHNt2zugBRuf+FnnH9pBLIx9g7d3isBG6RjK7jucSiPcER/MIOPDFXZpjgwRFn2b
ItYUwVgyBApuIEPoQzS4zgLcgOb4a1p1p9gjrzs8rSLlvqgzmHQRsnh39njgDV3P29Y3d4YNW81t
DCwnXXS4vSuxDpFPt9NSun+e4PQCdPiHjpGhnnCpO+RdpOiI2ghepkGY14Z1yznUax48XpvBuUd8
6X47Y0lgSLAF7X+R7JcjNBsIDunieef62KqJW4yHMA+SvnNvhLsal6ns/pu0FyvpLHE59z6rh8fM
GZbt8Kzt6p2sd0j4JihSO/KOEIHcnk7OwGq27fPcRjXj61qhGmf5z6pOvOL1Xz8NlFkfo7t+auVq
sKy2LLAF2t65azVDHNIozv6FvHpeKzosb0darQRzF7KDnRtqUh3qxljMvU01zme/yuVNUgpxouN4
/MAsir6K3p9rVoKRD1Aervtk9DYgjQ0xHSRRgZwYSqcKv+jIbCFyG6Ff+FQ4btYFNH0rRsZaGse1
ivvF7z6HwQU2XKi4ZU8tNswo/fhfcD18Zr0eygqntDT548zBTWsNX2jjnTlqzFgvtcvzk7BrGE1i
NlH5U5hrGXKs+UGcZ+udJ2c6rFGDxq0jxdmuM/cdzgmVr9zeu1G29zrPuT+kKjkRHedmodbYjI0+
5FtqJmdnT4334XUmtkBLShiXVb+InHaDITCHBOEezHfGTfaJeUA+ZtWcP8z++JZlHUfJCAmMhcSv
y1uXmFgztWvlHU2rmA9I7Hgwh45UDnuxyJuM8ms2sFxHQFazONFajwPA6Gkv8VV2cTaDCUZprEfs
YbcDeU7NWLPYkER4ckOevgqfYMKgU98YUzAAwNbZCzISUobrrdCnyh+GWwtxyhl34t6VLkbLhTmK
w7o82jVhQ9Qnza9BIyz4dyI6PG63tPeN72q2jqMy/6o8mxPHyB8LahcA9HBcFSbW/ARVrvga6Vaf
eHyv2EQbsGs2c/6M54Y27YJ7ngAA87m2ogyjtrHIz9pAyt908iLKzb6zeUN/sXPnH8z6IXJzu5N8
AkV7MKVNane3kPegaIJg4CsRUma+6l8xgU1JZ9TFiWxJohCUQV+hRPswhXhfMQKDJG353ahRFtkQ
Zt7U3hgGtJjLWaxS+kL7X2eajRgKfcF20Iid1YBOOoM3X1jPl9hCZcxgBtftT8Ve2vX2WmN2q3Yc
rPSqrlTcC12q/YhJ5j4MQvVfZUNjeQXM0Bhl14U9y3Y5cQ3fA/5BTCuOeg8r3/kzqOeMUe4WHznu
tHdQ+epntk1vvqmGQMeysNYX1DHeuaqJObyGEBVvGefZcQ3wLQ/9Gh5IHO5fw9LVVeIRuBCj36Gn
fYpMCtGLdohilZV4iQLggoe57rCitjXMdMW6COZgkIIWfbEgjxtH3GY+kWJUo0so/7ra5fuias9P
KyfTO4dAi9hZCerLy7WOZ8Np/jphzf+WrSmONbPejqhi565SJEFkG+old3ox2im4xQ0+pTSbEPdS
VswUoXZEhlxp3SDUNyS0pZyqVFuYFNHyesbdjDrhJUK582q4JYSrsa1EQpBSwl2gLXRLmTvdrfNa
tJDMmf1WZGWFBMs26YCwF7u+N6xy471HAHFhuNEmo90K/VlqzXXV9l3GxlkY6my6yvv0dXSlq8bG
YXco6vOa6TIuC46PmHB49FxLseDI8TcNP0gCVnGZ2kk8j7Jn5QrXCCkxPfMETiErp9ox6HQy5QNa
dGtFkwwR2hV7env2vm8MZ7QJpRk70mF69eV3I1Z1X/TW+rplvBLdlEc3Bil6qY8nAbe6Cv+zqmW5
EG6o152aGyhWQkd2hWvjBLMBoocOrNjO3021TbdjBhqRz+EDGooIBxsYGmuosZHFYc0dZTdSR2lO
ds9NTew9GUPTlUKt+iGufLtHPbKqk93n6MZb+cHKNu6mq4Vvc0uu7tE/i9mFPgSLxFKy3RdZ/YTl
bjjbIENIxvwO0M69R0SU4BDMgaUM38VOWgS4YIP+yTRB72yfeG1MsOvAjEFHzNEY+o37B8/DDuzP
2WUL65QFlhvT0h2lnje5iQPGEZNw/SXx1yLXspG3sLK9QUHIQ2bq8C8LI4EEqEectwsNktx4wuv8
X8HmA4gSNi7upOKlcif8DRGMSlxnyBiueA/W0iYD7d62CH5kEd4FmrXF7uWKCl1HsCZlQT8Psycz
IDITLBi6bGMP++M7WRXMV2p1atZlFGgvRibXM7JnpAPTVSk0VOUDJZrFYaQL4B/xzuU7PTzGu4VC
wo39SEef8L3Vneli2OasMKM3MFzWIXtcaHnPLTCL5hrMZE2uVYCRoesoM+WcZdhY78VqF09e17s7
wzWVILdBGj9AnFSLWbV/36zRT2fK17JE/GAV1m+NWv6oUMFhnuia3WRiK6ss+Rb0OsXzZCc+qjKx
t2C0kH049beCxhwgm8B8nSf20cs0VzdkZ0HLXl1rlEBJFlW/3RIvlD+5Gz0LYPOTJoVhGcviTgVA
SUH+g5dl+SKw6cexpuihnAS3G2ajOTHR7kGSdelSVKmbVdsBHfEHw1nwpJfB+IoKa+bia5NlJEk3
JBLf6LS5D6vsRSBxT107y4+d1OwojgzJxiHoikhhHlIHZ9gW4+mqSdSuvuvMbM5qMT516/y1XFwn
8pEEaSvbdeR72Zxovhd11V+E8s7hiugNG/JJyZaYNtspEMoWu2z27nDNDe/B5l0MMrzKeT33ywaI
seH0wlCCSA7ZMREAWOOQCUFGsgfawr5hGd3o76s3EBOgZICA1SUdSVnwnhxbRy+CmIhEfbNVPpqd
tX3a1uKZ6Kw1mfroQFR44MVksfIiZ4RnOzFjQvdvdZV+qLGyopu/507vfmppZZ8cLOhnCJiqnhSQ
6anKhXj0RM1PbLeW34O3EwIWhXjzbcuZAJJqpwweUHRU7QFM3b6MdcO1A65mKH2uO2oO24a3YkcN
dvc2ew4RNGNjFK9MC80568c/2XvF3s9aA+eu2TjV7hqeXeyGwN7uy6DHCQx+9YFop7v318Jyd6Ya
xzCdgT/1bi6JOiM4j6WXl9z0bqcB053NpHennK5+GexSMh75HudvO7TIhIfVWVNUlxOIgjFcykIm
JfpUo/9wxNV3QucbCXtsJoIdotLiYRLqjriuVA8znroZSaBw1u1WmK13zlUwilvEzSt5IpE1qthe
r8U9mkANuc/D631WGNk2AQBU2Cfk1BC0xKEKfZU32fJfaawsXGHfOOW3AJ/X3B5Y9fnqSaxo/yg4
Lem/Yrtgp1u0uTx4RTCNlC064nWIhvWx4vD0vhzR9s+RKqfXaRWlTPKl0A4tnjbfw7IFBMRjERyH
FJ929ygXlx5hS2Rd90M8S9Fcj1y/vJSLSbieXZfmciprdBB70hR0duqksM006je2CnYwbMduRUPS
DRH7GG7GikJkYjbE1CY+2s5ub5S+7WDqiKL+tpOuhaVvqn37tKwt9p5C099y66wdIFhDvELBKGEV
4RvCMP8HrN/gqh/cnq9kGLcXJINQGsWk8cpHRS2n35abifvSgHYDDiOgET/+oi1ATt9u9/7W22Ey
losXXkj0wUJvLGGwfGnJ9X0r6qZ5nuxwfi7rEZo/HLlmuWsg+ROXrdu6+E2ZbSnydtt5IS/G2xLE
EaGGz6qnKN5yGKPjkldW9AhEMbFTgNLjEy8mpHO4S3gtDDTjZFSFVu/tO5vC0GMZ5rX9UzqG94YU
s+ES7K4aSQozzT4OMvSdyQgGaGIRr7cNUs9la3FyelriNZ+jTx9pT3lb56w0/MRu++OoYrgNpFWY
iF0NV+3nvAd4n8n9/2sqdJGoKsL6oTcBR3lNtePTHDmVPHJ6w04gwIuaczSO/0cMSBhC0rl5bLz1
zLJJKpy97bcSjdKxNEU+7XxEf+axLcZg21MFFo54i2tzuF/pwnz3zO7avLtWdMH0RB4Be8yEYBwI
4diamIcIuxAnhQyJg5vwyjO/ISp1SksQp6I2W+LsKYkOjCNiIlAklX7uJ0LpqfwT4whEFEwOsq22
kMp/qfpqACa1nPKmEbPt7zweA/ske0E8HEyTRg/ubF2Bul+386XUbi0Swebm33cQCMZ9U+pNHiO7
0SJV8KWCw6bHeT4ot/aOCF5XUq6GwpHVUTl2SKgPNCTgYkeS7K4ahuh9cpYAo3XoO/2lHPKBmxn1
oUvUFt6AC8JRhSsVWwljNwPvB/7VFoSusvBCNvBaNohAU7t0TpfjdIpq38sPbkD27U57+Jh+opbq
o5n1Z6zcW3JT8/Hdodpo+5zI6ctQHo35TVbna3lC3qjXZwaAnmm8ysL56gNdWia3AD14krut7+Fj
NL11b3Bn2oeFj6y6Iz9y5uE1rMk/LZk/iZuemJhvoWbL2k+IndxElaOBAbdHEveO5JV4e7+H4uF6
RYgWM51iARHVNjYJMHX+SZPZZCOAhBV/5TFTj1nWiIbAEVFrMhLQ9d5VVeVuNz4LquI4rfMvgJMO
U24fkRbkTH3wt4TW6r6H4xgIhqyh6R+Loai7U22O5hXTRpKJpc7lW/DImSWOlduIR7NEUkWSA0na
qHz7yh3c52scmHHAAOngvxwEoUUkbmxdjEUkhx7G9JOn8Hltcd8UnA2AxL03v4uG6PsEsMVez2Pj
N9uTcFDyccPCPjIcrqh3gXagIT42nwjpV4H0TR2rdZHNrdu5qFU8TNblfkaF6fEdoH89rK1vYx2n
tgWPcpjLH8+PljWR5gBDbqhiIUy4DKVzykfhqgS4Wj0ijl7HtCrK6G7JXbneAVLPOYphijEwCqO0
+l1UvvYXi+iqF6TckGd8lgwwhunTFkM3ahY9qkWvzSHQHmpL32MUiZeyGIsDcFK9pRP5AuScOQOr
FBL86d86EzPBJ3sVoZbktyH5QT8Vnsc8Q1QWDZP3JhiS8uNqGpMPUB6YtIzLMXDTBcfGcvSE4Brz
pcUlbaPhV3HW9DMPCFeuH1fTuH0WaFyHWBdm7SB9rJbpgBh5nfdeT5/TuaIKyN2Tm9gwfRheRpEI
ngMgDsjiX/ZTVFDdvE4iniJhtalj5vo/H+FuwT1NLGviTmv4GhnRfNvbFlLKphms4W6bQ8c+8RzX
5X6Svf/P9VqnSa2qkROzXmMtR8Eq/R8f0zrAj9bhd7855X8uKTrIhV3De0D24/Iu83fp+6iU/6Pu
THYjR7os/S69Z4HzsHUnfZBPkmsMbYgIKcSZNA5GI/n09TH/KlT3ooCqZS8SSGQgMhQ+GO2ee853
+r0KlKWi0smy8paVBIUjpG8pYQMnpYdJcGIGwS1pWndu5Jyq/2fNsP2vsn7/syDfTfytn4fu79/h
8lv8f5DmMyxSbv99nO80dwkUxOH3/xMB/Oc3/SvS5+v/ZiJgQrI3AF4E/lon8a9Inxv8m+lS4Es8
z1pLEIz/ivTZFr/ksr7j9/znL/1HpM8KCAKScSabbDhr2M/430T6LEoKyNH9F8nbhahokXj/p9TN
N0xfX3/9/6pNmdFWhGCeO/RdV08bD0UhymIelbE0zYMFq67euKWtXcmIyAPGPMW6KXMiRmztoDBN
nlQ3lt+lMHmOJX32yHXh2U2NpdsKW2sjLLTGcShNZeHmxvKa50X3006LUW6KzohDDGj2X8x1KyYT
4MlOysp+QboH5UQd5YiBc2q7fTVZb60/s6VogLewBqmZ9nonI7lHSN/+YFCLvwwCvg85gR+moN5e
vcrssW51ZeD/c+FmbRiSMIklyJS9v5NlefVAe6mVomGSVMvtvwbg8n2/1qvoZgWZkmn4CDSjI56U
6gg6vec+VSkaYJCZC3YJr39Ps7E/Opnuf/iu+hmZ2SWDIFBx3THtISy4MdWhlHr64nh1+YDzm0l+
UO1Xv/qEOjpFCAqmN4RMbxvYBKO5DtUHexj+ZB0SUYLCHPIBhCxg5UBkG4utqktI3cvPujXT5F6S
SVlDL3nivg/aF2fbzffxX7ZOKT81cvUhyi1BQVFBnlHJJwRThr7lYtiHpHP/qmHALZob9zkWn8LL
PwQgy61mktxw2Wi7bJTRXzKMpozHNMu7EXiQBKTChHLldX9UgOtWupsWvyAKRVP+yrIew3mHydpP
MVkJq4uwQm+Lujp1bjM8e0U7v9mDPBYBHEQoQziYueRYvIoqsvX5UJLCA1aTPZBLtx+oVfxW0DLH
HO9OIcEuV+2nkedROhf7vvS1c5vDbNYIcxJdWXBZ+H9ZsrMc6J4kqumBBNlvKQKgtXBzYD4664rB
3mKEDDaymrmEph+Bp7+lPGlId2h8DElt+hg/rMhNY2Ob55U6sucoAOwYpjzo1A5GyiU4MJEcZCRf
cvOLpDckLC0O8H25Oh+BJ55J5M2Vtc/NXh4DNu7EwehqkkMWNmUnkbQNnqkwTZqNXc3pPnYq/6XX
ifMvq2fbtYv7YqbVDhGXF6xV+VeZ6twu1wCJ3ubaKehMueOxRJIp7jLrpBx5zzDn4L21/IgE7bjL
tUGYIIlTygAs56I6+9lV5vxB9nbaT2o6okZyR2j6HZyO9ujE2XD1Tb5iS1/FbzKxqvfBuTvpHO89
aIj7pHSD57Fc8HOT3cW5SJXro+BXIlGo9mjZBXZrrfLBe2lj97q4E958LoG2zj7AqIxyN7gCohi7
7x8vHpNjroO80T15aPw+ueksOcJmSFF+Bh5rm6HIn9jks95gy7DF72P91jzMFNwdT5NpnDEu1Adc
unfUdWDdXjAf4751L4HOztuJxaGsOUIocL44kD25kQ76a91JbZOT4PrNnnmTl/hkCtakBiFc05IE
gIJrp8/DwRm9gwZBk43+lUKQhG8J1Hgf5/tmKm9lXf30WopKhijLp59y3BHbRqIraJsTaUN4CEs6
H/lJp4sKmncKGkMU2PxW5u2vxOKvg6j2wHbm2ZC8kMlIOos4WFlPDyl01lrWUVmeFy9+mlR+pfPh
oZdeZCXp2wyYYNNWKr7OIAayPP3MaAXfqhShYOXJI0nDCCsfBrf+iwMJaCWRz+ISTMtyKOd2n5Uc
zgEkmTbQfyHeJSe4MfkdH4M9Ki5uiTfggOzycNC1S8yUcIbpa540cvy45PyoLJp9vEiLG9eCGRIk
fMVFaBqTClQ5BQdaFs7mCuh0WXNoNso0npBQX3Dbmj6iV+mQOEKq0pcpPej6iwY+6ID2sHAaZA9W
t3ywiMR4MxRrkWZXb+j++9Az+Q7Gej+zxwldpm3eMKC/pZ6Gmk2uSKtRrSvJ/qXtf83svbc9Z0tY
Osk1x6S8seZxYsCz+4NSyd2q5vkg2bDdFi85wb2J0hQFiSux/4JS8V7lBfB0p3tiWNKa9UCM5R7E
K4UCuC8n3dvHzRgZvn/R8grUs8ZjJnBvOWLrlk4Jlk8OICv+kJ1wGW/sUQ4PVctXKCg+zVJlfOfa
iGz3zLwthk/mBpiRvvFjlbP1OWlQGfXGObqtA4q8Hz8CA7khp1ber9LI11CvBlnrHzhmOrvXbsiJ
SHZGKu6OwU2wfnCHn56UDMJWzUGYufN18swm7CDs7Iu8p+KRAc/p1T7RA7Q9cIK2ZT8ucx7ijojh
NlqvXlDkx144U0jEvQ/z0fLeY12dFtg+pN+T91RpJ3eqo9gGa4lkOIZxK0ccaELtetGaW9bHzmsF
3fbRGuzqcemMvW/nDg4OGGv2MO+YswsUxOGj1YnDoy8P9j6NPVIMLjjMcljfvEsSYypqWJ1sTbaq
9jZZa8CaoqeeyzMOWZES8On9bQHcc3XPYgTQc0mmqio2fePtfSHey8BUZxyZd0uhq3SzdXLNngrQ
uflTiPZTBgr1eIYWmooCc2Gx7IgZXWuv3FimdZtXXTQpynk3xOkeniTucsf4GQr/aDVzijlxTiM4
pzZ/lh/mWDKwEFVGGBfGUwv+Cna6Rm113r4KI8dIRrCw7lvvggnMfHY709w1U0JLS1di6wQ9cAbc
zaI4N7baVJv3BGjBOVZTRk/BkBMddmv2wzq2OKsFFZvKyAX9Cw2S3EDqHcwKdh+UxkiMMtiKPt9Z
ysYZioHVpb0gFOyGboWbhE2ldrUATevaVRTobBcxVy7gLKu9qWmEB5SzW1IXI6xsNqVCLCb4RRJ7
tGdW2fF+6uodRg+1wQDWM+jo78KROab7dm82Pi5D6AyTy5PJ9HFp2NkLfSA0mMziogUjL2Eiyfrb
jk9GDgOC3gDkHd2AI5yQXL/EcAoXYu++629dfXjKUoiNg6gbnuJlSGjRh3dS7oCmlpiIbzFaViRz
7g9eEB9hMhF7WPPQUI8geS3F1u71506bzq5TeBj8DDIIGAeNug3OIqEbjJDzOzsrtoOAxtY0LPVC
SDYRMfX5krjcmiRxD8wGfkakMJ6SIxUKVJDI2Sc6M77ENY+sSlWfI7f9Y6+NYL7GFBuZGXmLtE+J
g+lno4HI27Dh148iXePduh+EFJIY70kCJWFqOpYQnISGFY5VaQKFVvnfXF81sDRj+WrncQjtiI9c
Zv6RXtPcl7R96im22dqF8iJUvxO2PVLMRPw8z2Nt9MyFFMBDjLtisSDIFu4ehfOngdb+pFUmT7Kx
vgxle1z7ORRdd2z8+3+uPeUWwQKUaAUi2AABsCNRedTS6q+7yCGSaXAwF/lZIVueCAd1BCSkubOC
Kf2tqOTYydE1dnXZdOT+hTvSVtYQ+hH68gmAjt0G8cV9lgDXzwadFcjChW1QfKwWvzZeg9b9smKz
37fOoLMfzTxukDXQsU6f+IhoyfBMd4nFGiyo51s7dr8czBsKG0tpfNoOKU4HwsTGR2d7zAx/osFr
2XMBOw5GizY1n9kfaRGQg/a5yuwxov/J+ZZ5Cum2cUhYFdTKj0jjIT6YJupFgomKlreDMxtgtIfW
/Dvkq+djDrr+wXGbh3k0fnrf+sKCiU9aJCd2kWEct59wp+NHuFMCuaf39lTSNYdyDYTx1Eht69H3
53dc4f52aSv74DTNW7XOJm7tohb29epXGsZdaZt/QO0dwOotFy6Je487NetyCcCXYqS4cE+1phtR
z9Ilakt0WqDDI+LK1VUIWnVFPUCHl7se+gNNNd1Rp5/okdwqlITHMbDSiyYqAbyuBOCJtoE+xuff
me9+Zr1IXu6LE+j8Iz59/XeA48r25LdBUO2xlLiC22J+W/L+T+fn9z6xrka77lk8Y3ok2lFvqE/l
4UW/yLpJ5tJhq5ptelInG1WY02k2HPVgcYt5XDAu3GhTXCK0vPTkJIF1yD3u9sJr2rBDi75KZZCo
aLE3J6Qw6gsJRzxFqYiSouOmxvM8kcRM7C6V659hRUmZNhclY/VhEfvcruLaC3Mj65omC1iUOfIn
82T8EgO7vEPTV98WMjRrSV9dTaGbksPALf8kXWye09iSIqK8II5oWCDVzeP+I51Bi+axaX1lztid
SgvGIsTKNhyF9iRKNMglAz2Grr9LVnyIJX5cyl2wZ/UEYXkL2L+/pVhU98UIwbMaxS+oJ5gR4iUk
1sWzrgPcVuWIYmMgnZWjuRytBNppCpDNYDQJK4F/sBY5Qim1aL40xzOkOSKj7Or51snrqCdiZyuo
zUk7hXHO6VnHeF+8rP8akLEQ8GRISx2LKzD+UOJf4T+jF1kWVmnZK/2yjMYV0sVxLlS/F1rlPjhJ
wrINbBk1TVxNgjFKQN9g2Ej7i0DwQsze+cqk3lihRSXLL/qieywPmtvegrgIHmxXRUJZyKsqf6bP
tzricrSY+xRbymr+U6V8DwnwsQKMu2enJU7WWjysgdck/NYA8xyGm8K+ZvkTg8ExJxGDpayhSkUr
L1kNv8Jxzd8gGsCVpayWO/9AIuDKiLpsl7L721XBbiI94w049AqJEEDai02lFyYsWiNFk+65IBp3
aprEDBlB21DWnbWti54Ah0yJdi6s1klib3u9nvCv6f7OAYtGlvOGkXtX8mqyPkZAqUzIg75d06gN
cZVCM52wykYt+PbilAxyp+nxOz4irGJqImDkscOIGgu20Djg+pxm39oCwvMfrIHuTi7OwQW9fCas
brV7gm1P6Mrqu69z9uCe04STCIxn0ltcDNQ6I7gJFtOdMpsuSoiXbgxVxc9BIGodRRS7NurVeGZF
LF6qQQ5nnWZTwteJynYF7Wx3M25d7Gmgk5kmAXkHSOAYENShaJY4lKOBkcfPlfzq0yUSgJn3uih+
l1rr0AqU2Hx3DU8R4R7GZ9EtPrt8tzs6OrDe0QK/nqZNlLDBPM1z8W45I2J8O2+JsRqXCtX3mTz1
ebRSLr18hykgYmVMyIXAi+ap4OTQYDPKBBSA7ixHiNKCTSYNE40cMBkD8dkkysje4pmJ22zwqUpX
H7/tnDsNiHvacSbrMyFozhHP680lgMnVSM13YDVcN3G4saspA30zZfUnYet9ENOP5QsozoWkfaoj
f6AyrPaj1LdurzU7aSBjtzbkUILsASuPEqThUvlvAKAwOHBRK0uKHymgD0KySByQUvucBE+aSpgv
zTycBrMg4NIhzMwAMt05bi4meT0y2i7eVRSdeoKtE3dAPBhStd0s3OyVmDx7uNbksVqXF5l8j67F
wygZ8bpJKMp63mL09FBJjMJ81Ymlhnyuy03iY2xCwpyPuhFcEOVFlFqTudWEufrGIHdtgNLtjZje
VJ/OnXNjNB99CspiTvEo4fjTgfK01p5y4jM7xI2ZB6wE7AqeM9mqxtWrbZ9Vf6ZSr3Y1aLYIT3y6
yb3iQaOtbJNJiT3VyS5CaV9JXNNm1f+VFEXrRfJC+DV96wIQzkarGWBcqEPBzGQ+6VPyWFLN/eaP
lFI5qlSrClZtZs10wIek2nfDKmLv+84r9BJszjj3YFV7O7C5Jxo3d8tsBCE3+jmEynWqyoBNbpZz
10mSZ/j8t6qZLlmZpmz0jTv31HQjDEcHyQtotEennDLGYou1V04nSWJnYSb8R89zP/C/3VlEsx6P
r7iRoql3d1hrQmHaBzJwEL8xB3m+ubWX4uC56iUuu7WWA//QzoA94rUACfFRbHW3ppRn5EHBVxyO
OiF2AkMgUQKSGr9je0I6xHeS77IyS37hq55D1aek4g0j2fVWz51sABWyuCRLyuVu9In2Oy5zumNm
GsL5F5LCugeyQHsz0Ef/iobnDjyWB2fgd3QiZedoWekuLr6rqSYbVxhh0lMaQOLIzZVDDLl8k/l4
QJCp/7J35seLk3bbaGWyKwlh1YNWv2SkLLbsYb318kn2MJA8RUwLt5tDrrTNLDyM3vQiKjRKUv/j
+7pGIlxvf6Dx8tPRZA+AxinZTDX1PvYCd2d2fvqX/MkdpjmtYBMPMFiGu/UVCVsEAzadCAogjV6U
QKjSO8aBQnoroGlSKHNImyLjNUpZC1m83yhU8920XITBtB/3lhHsi7r7RolJaQCY4VA7wxgFjDZb
h1UXvIBi/CRUxTQ0NS9OZx/dvr7nnngqCZMccFi1Tzgqmahm+x1k66MWo9WMGfaGVFnxvsOyH0pl
V3dQyuY9U+vxWWd7W+FJFslF8vllLavdJTHHE02L6ZO3DA8YZoKNls9HtdQjHkh8j3PTbXPWcHMP
RyLQqzpKqSjriBE4fK1fgUZ77FAduC34HmrG2Rn5kcAPXpUb9YkdWu7aXy/+EJ7f1o3cG430dkvM
89MMHlS5LBtRZZ/ox6+1Nf1wxGPEDOL22kC99DEiKWF3Z7YfhA0NQQGbiX0hS+J2myqP8Cp3oHab
oaOQWw8miGRyOGhowdAZSDqoWT2yiTuNfT6QiFUVk4Ri/UwM6qjUQ1VkDw4O/Y3dEKaVgU63kLdw
K+KwByuM2FTE55S0Reg5+dbBCUicsv2k5BCPsDMdudKCL2M7AAxLjNeY6dmh5gQDbbyOQsoHA7Ak
TCrNvRyWYTOpWuOG3oK1jQU+2WZ5ICJfnBq/Sq5cFIH0NMVrqpARU8ekniqYvJeejseNVmjnohi6
Xb/4eI+Dz0WVyaNpOfu4da5tYI9bjQqquTB/45N5NOf5J+CWO2V4F+sqpsqTPXwK636Lk875wcz5
1HcGvSlcRHVBtecQ71oKcQhc/NjSC8JY43VlXqdiptfvg23egKLrRG8H3DGuURJJ5i42mmQj+i4+
AT4sb95qJO9bq/6ufLYY5nwfEiKTriL3Bz+93swDyULhpEUIPPGCNVvfz4nZEiLjeLKL2o+atjuz
Crf3TjFwwCm4ei0+KUoSzUOS6LhGqKctal52HqrZrlH6dvB+DYB7z3Wr4m3esIGdpl1JkoDYS949
g9UXj0mqWVFLwD6qqlTeiPmcdFusQheTTF6vqpeJ2biSlL9515ir5tQgknOPkuxgyoOkTnBPzdVD
TZKI5znKXcHJpMsnz72lhkuPR68nOxLqBFiaHBtvYj1qbVedAhksOzdDAWlrL8q4F5taP0WUxNB2
aHARY6vh7gidkoMm8mmDoOkD7ciMisrizH9rK/9rda6PUZa6F7MsjxVRXtjCYVZ65FnGYauslXat
/6CrFYwNfhEx/GV/fan9irkGbbrWsI9d6urbPjawco3cGAqK3UrtSXMSsbcI9VAlOG8EyKH9KLzj
lN9yzztYsjn7bu+GDhr7MIBb0hLQRsSu6j3svbUaOSP/UNY3TvGEbZueHkxnjM8O4t/BqHHt7gM4
1IhOHzRnJg8SEYeP4WS9CiZ4cBb5yW3cZVu2yy73W/YQw9CeGS++3NJ6TiAzkF1InkfXx8v4vAJ3
CyBolGoOwz01BmIfcDmibhZhjINii+WiJxVbU/dEbg7TR/y7GmZoNWKcohaQWmQSIz4YQcYpp6bu
TU5liS6m7PZZn6V8YYV6Frm8kcfw/jJe3ttqMS6SXvDq6rRDz1XOSfPfGajohqvTtG4zISyf6wS+
yiwal3BF2qMHOTRSEjslAJrNHWZbVgUt5qD7mLSPXq9/2eVMrCqvgM8V44FNATBfLByCaBTy5MLx
KfcOQDNCup7zG6Pq1YvBhxtnELyhXfnacSJMyiO0ZgFE/w5J/3j6I9J5oUdy+cA+Pe+HrsLnWnEW
SDTcbEQLS9u7YeLPE1X1CNLtYBVopcrytpQQ6FEhrENQvGa5AEqh3TkTtW0PaWPbJ8lLDfyQnsap
hIQ+jjTbDt+ZHw/MeuAcHNdmYAVqM1KEoA9Ar3qzemLs28adMbHiTdgmaPljkVM2ILTxeSxIelkS
O00MOnRsDpqgLUwPxtvMDMToa26bslDbJcf3TC/gl8+17SEpvwx8QDvOQYfIzaRYnujiCh9b22ta
pV3ngfTgkl1aSloOtmKZYGsNZRCIZXKTy9E/Fp1mhW68XPH6dfsGAwOIH9IFeEeCTcklalNxyhGM
XTtP3nUd4c6YHQcTuP9CBoneWJtqUC/P5id8d2Q3KxzoPY2lD9hOt51hB2+61SZRygON8N24a7xH
IbuHsTGfBja+Gx45ZtQj722MBRPOLMm4d0Z1KcARgGS+FRJdO8WRuzAQrSgXu6f4VFlBQWBkDbtb
Q+jDngYHEFNais12rfNASdBABLA6sZ5j3XTDaQge0mTmy+5VWyTGLCxs48J0D8IKvK7LDMN5s2bj
k9k4WzX+3t5EsiCBopc1OxE32MX0sNlkeGnjsEwHDpkn2343KuCaDZdEe5N5ytx1fmEfgm4yjhRG
AFzHZowvnEt9EtI/XzwOuYC/2ObmKwvYE4bAnTsZAGHyRx6Zh57kBx+SajoTV6McycP4Spwy6Pn6
z5q+Zxbhr2vXUVXr4pfpSPPZSaqPUSzq0SGtRHiVAE9UNB19MFi/nX0WjGrTjsLPI3824k0e2P6T
lme31PSIR9rmEGI0NB9jJebPzmV+70Wsn3ytekOxhYhkoAqnmpedrAzkWIk3O8STfC/sKQ9hof4G
Q3ulkSlU9Qfv7JaKnY1yagpf1QrXxmqlZfI159EGmSzSvRlFpnIO3DTPS7uuBOSDRucW+XKQAj19
YaxIbyKGP9NP4t5KHUGDsII5gGEoECFKTDhwaam0+IWJKiKk/Vgu0y0grESgZJja7aySL2n9lm7L
WpmuC2DjBNiN4cuxCXxwRXK8XTsvT75AHQDP+FB1wXIIaHLBVj1efMzTInugvmWH/+/i0CAwySqq
Zm8I8YQm96wxv32jVRdtyovwnx+5mL+DBaub3Ydlx3y6NB0nklSPWOCgs/g0NpDZHrX0S6jmPYHn
PI97I4EGRPaE3K75Kw7aNBSBOsLWabjyGSrYlbwMrB9q5jwDBRCq/VbDd4UhXcMx2LT72uIYS6yC
7WwZ/Ko0de9acJatfaXq/LOybXRsnDSdKB6yoSaI3twB0vkPBCYDiI3WgyN4PRQw3FNnseRo2hv2
LVL9q9RaCR+1MnAe7ZaE3SjzKqp1OhM809VDkkEcrbAzgLj48m2uVRC6auUHVHH9BryeEnNHS0E3
eyfMZJdJ1gffLb/IhT6JYe0HbGvtVDu05WkF1Kimh5qZEg/egolZ+figmtqO+Fpac+H0GF4dXLBa
nhxYMAyR3zUM3G1DLgjfZ6Tr/UqOrTPEOq1cvusixWuMZ3JnYVJ4WRQhqg3lscGxb4FbgrNT/jED
LvBumxNOitkdE4zZpnYZ/9lGlDSi51tsrrxp0s+rXzlVu++TXMi1pY177WxMHuTUWz5IlfYGr9p7
moGqYdREUtxhv7/A+LP41BJlvNbOQEZZutpjMJr9rzL3nBvJ0uCbRm1BEh0OxhmxgZbaxWdlMZMH
h1sHFZF/Tasjy8c4crzUOvUZJR3sS2L7pR+dZk+jIEAXzSsibxbYdpxyYUkyu/tZd4pvQvn4a2MP
FaclHbFvcgtEQxmkai+zUV1X6OFe52O3w0ZL0EPU1kdirntbfW2oXsvXKq9zvqYpg8xkjF+ItsV2
jqlSYz1U6eLQTsYV12x+5tUS54GM+KdO/OtxGQe5GwyriRr4FyjeCSOTVm3j0Uy2GZbcPSxkeAvt
7NwtXxrfOFT1iJJS6MVzPHPZ6/e+W6H2M9xS0uoSXR3ecAyYrFHjHdmFdtfao41Rvjl6+oUupMts
x+wzPCP/zJ2ZW4T36EzVc61N72NF2xL0VG8/CS79gS3WBat7j0skRwypnFfDWOo/daKSW523/CXH
KT4HYF+vs+5HHv51RNIJt80upuPiXOuvvfATWsqoqM42bUaZo+j7rSKLuJ0xJrMlSdk6tAbIgspl
EoFbfMqN+aSb4PHYDAWP5KNCp+HRZWlplDXEDT0T9FuOd+vbNttyy+yPP8bEaMCDANpeV35mJuPs
iK2QOa6nDa7IrSd/Rm/IugV4w5AfsG2PqHNw8Vgaukfkeh+coQdGCwC+8UIZHCnnTvBDcx6zDSAT
kbON87O/adsPt7k3DLI9okHlrrsc4eZf12on7MvU/jU604grRLA7cOyvEQ+3VznVwV+lFsz8yYPr
wTRiucY8rPskZQYWYV6HplsNqXrAmqYBBZr997YbaRB1WtbUgGQfisKrnqDQLMPWrrT52k18w9kG
1KtmDF2z58acLHQnUjTIGCmHDm6rK836KynoMZNaO66tQMtOmFm5x79rnwwxwnrtZ/19WZxvHkuf
nhUc20zBDU0SHvOtpbm/54w2qK6sax5oc31B3HPZb5bZWZsS5yLHdnpukKN5e+kHeipt41VTZhuT
mgWPP0rRfOczLnLD8ytYxYNLyJ863YR2GaA9Wt5chEWSbIyJp+dDWjw7rpQfk9lSE22LFTaKuIle
b1JUSGu9iL2XyXTVIZNddkCuykMvGe51qbonIInGqeWLf5yMuTkOHMun2lPdOchszEaOE9MV3lMk
Xui19g03OI+6QiZ/9MzXD5kpFDs9HeqoDv4OQDN9cvc6NaGs5ks1RtQBxTcIP+au0gpWE4VfbvQB
HvSCXYRBq6Toi3d+EBeTy3PEcO29jUay3gK97KgKBJrKjcVTJ4CVDy5+F9trjefZqNbesmpgRcV8
Q7HuIm4k9rODpF4GX9ioiEBYCY0fJPMyo8YtByb76OR2+Y7/Ds700AX8zM53r2Xd1hFgjnTD6LA8
W+mrXUrlhX4CasST6Q1jlr7e/WaSbI6XjMc6GdQfT9JVZmCzvIBTVdukuWBa4/02dG0bL1b5uATZ
SO9i1/zoYiCkMzlldbBaU5JM4bOz0fR0/MjoxAMNqwUFqcIUSbmWP6kzy2tckgtFxJ2iHHt4CC8w
v5u2NRLkqzCJEEx7GgEfshQoKK4k/My8n6giflpbyZnl+GoDPDDOfL/6cPF1YLgLmtccQHKz5EAn
cJaUvGM9JMtLEyS/iGPPlzrwsIWhkWw6t8uOetotuww+6naZarkzHVvCaeo0LoRpSq94zN+7pE62
1bzpiXqA8U1rAfXwfypOTHbuH8dVnc6eKLNJ/3eV8YpLgNKipLKdW+q7j6nXv9v5QLIRt21Yumuu
qfGDw4qWu+uoZd1e00nMpkswXqp8Xj6HSrLyJXvxKxhzuIcFvUwu7J+DZ4BM6XtsPh3skJ1VdNVV
NFjDqd5ItqPuov95Q3OumCs2jQW1NAMDjVOuSB9JYELWDkR6WCisQkSQFREDbdqrpMp3uVGzQVga
72qUfXYqnSGI6HsdInz424nHw1bKOT33hs/naqLlJZ/84sEo2bGBi7WTW5sJ9Zk4E6rg3IKD6Poh
+DPGU/wMN6x7pXS5BBXbBl9J5jg/BIjGp8ma41sP2URFbL7KAxuFgGhUIoID2v96GfL98qnjR85C
vxYlAJkxe9NY0EUpTGYSuV1x1dL+LccivtWK0vudy6nZrgNNBFXRT8LYaKazZbQVkveCQuqU4jZb
DWH9quO/6QJwrMZZH8DPeyE6Anw6Bx0BK3dyDWJJLk4rZlrhXzLgClAfLBUm1jj80JADUFinDX5o
0Og4AvkRvDQRh6rOspscSXjWWUUWgr7MizQw7uF1128Mr2l2IHNOZSXWTO+eGCt6llT8Lh8CEmA1
hNFN1qAogpavxcPoDpzXdm/RyLM0w/fgjy3Of5MTTdjsPEdU8OOiuTIMEux5wBy7LZsEwuK14zy4
JW2HA6GA4xws8myvYIdNK2lCAy9uR6C99Y9YBKDCuCQOqn+yugQhnxFW49MTEjN/av1nY7aSmwNQ
/2V2nf7cp6pMaXiwVx9eXT3NpY1vc6yNU86mIRoEbjxbQ5vPaILYNYkCkDqq9LHOLCsMYi52I7Uw
6Gmgh2mDEpQmT05yqhykedbJWogZDuiobNR7Zk7uRqiAvHaicDxlev1t5a7/NK9oj0ngBN965XrU
2ggpxHS+c0eZCHaVP++55nY7ra5/ZiUhQvd5PYxcp4LmyxxdLXRYz4a2a+FRccbyo8/a+nF2ZPuH
4R+nDHbCRJhHPftqlLttLDxR81TkP8bQUAdGa+hlbt0W9r8btE8e1sD1MwXXxShH95rHj32WKPRY
SzwHSYzlkO2w/pqzVOatGbTgha0e3lrij9GsMNG4buwQoPfi7G9lmdCEYTYuz1QpghOdq+lbWJgS
DGoj/qD9pndWPwjDCw0sydBo75nksC3jOcVcUo44TSEysYN1r0UF5AQZHSiLMs3XpFJyl7Slf56J
ibHSbpYTIC/7oPc9G7SGvqxRZ6kDjpwj5N/ZO4/lyrEsy/5KWo4DYcDFhTLrrMHTknxUTjGBUTm0
xoX6+l7wiMp0947yquxpt1kOIoMMikc84J599l6bNXiEoBIXyY3GbwizxKQlBrzkxSDMd0uiz4ap
PFDGEQCDYtEJYQQQibUCKaTWoOE4CWX+sO5xrNks3lou3G6QPFagP3t6fDMM5koz9ep2jGaWAwVi
/MpY61ZTVJHVlXjFj7RFAt9PnfLiM/4u6pa+6hWIX1RRrpBwgRSo7mjnk9mCDmbrxtVYnDWEvR80
0doPMmqTLVgq9rNW2KIlDGVKnD4fdjjZm4OkFeddSY6e9thmzIyN2uaCClwK27yHOlP2h0Z9bOeD
dtQKim5TvuAqUENz5HyHvV9rjGBhgyMlOp+Ht8BJtHWQIciETsSL5QGwyTPXesK7FJwYRopbIwXd
RUnhfOAcsmmhATC4CdxEuyngRa17B3seVV7prd5WL26D1XacONY5gQZ/uYMmUfhkdUmLRad4Mpy7
Qs6rzVqfF/lNaWPTwgPPLBUD80n7+Clo7INBRe6ZOYVmRJJRz4TKaMhL2ugTg9cgcYQF7X4cnPEO
opaGk7g1BJt3FNBLnON5wiigndLUBzTqzKG+KGqLq6LDzEJmbMowG8BU6BYNchgn5kY8y9YO30M/
5hWgnv0NegRyXcsYBQLD39Ct6F8kb7X6IAWSJlJvHzyZxLlIV7jZ2YWfv6eIB+j3SHveDi6kSdyQ
wr3lwLi36LOMCckOoUbRbbFy/RTUQTnSoDSFro6lLeLpR4zkgWhf+aKh4906XlgfIQO56yyxRtys
gqp5SgtLrsHKvSfFO6K0GKwL+ChBAc9Lr2M/hWZBZUHy4CJc34NR6QcWNIbTHUBA5AL9rDVXTT9k
63iUGPZodMzJJLbomhgWWLJA4kgfVBA8OxMD82byrOEZWyyyThEzfk8WC9hlLkDtJsVo7DInoZik
sEPrxMXufbEgu1yGrKTMXGPWXGhFxhzitgaqtR2TI9Z95a5bUUNs7uyG+neP/PHEDlFW6RziDxLc
XQqjsYlHc5XTiL1syKvcmVFC0NbFpAsrZkAscOZ+9+zOhX0rLM0/KpLX64Gm+qPjAKQtqf8mPgwm
ix6TZtnEwgFYytjJsJpgY8vLVxVXqiCy5c47fEHDoW4165m/saHVL90l6D73qSXpsbegkfqgaFaD
5lvXRquRwsQ0fBwjvjQMc7EBqEJIA8zzknZfZsMJE2uGrKQN9wEH6WNpaDDQGlM8SK+kvhy57RK4
lX9SwN7v6IzLPgqiy2KR6R28H8tg1dvgIFpLNydm3Ojg7sMp0F9MLErXWe2PWDx4YpCJtG5igxA8
Sj6lkE3fnaTMeAiOSr92AytYco1n16bX5peqHuJHMyZV22CuOXk5ILies8WB9T2qsyCevzCZ2Hh2
sFUPXPozEAjcdZ5YzrXXQ7WIRxHcVxysHssSBXs0bf8Eq5LscmW7H2lkxc8Sz/Fnn7s0GuHAgWpg
5gxQMtt4wEPA9gSZfWWOjfNi1xQRDjIBsVmNc1rYjYtw58ZO+BDR2qWh1KILA8uFCWuR5WfrYO5R
hP1n3YvTm8B0h21Zx9HTZIP1zQtnegsqs8DUINtjrPXOrslns5WcghFpuQNgqSEk6jNkTbO0+J3W
quHeclN16kqjPoyFWR6iHNxhBHX/AieRjI1jyBU5jgGrfF4uGf/azz4c4mMvVfzed2mwHpIaE5C0
LG/JgSXint6QV4dlGzNwKzx5b1ltQtKXwiAX4KEYUknbv4IHij7qCBiKGoZd01vtImMl8Y4pvTkm
FB/s/cixQV/bvE95yrpzKabXha8QP7tt6HEj8xq32CDRtQcXOWnJ7ZQNtU+ggGyisQQ63W0SezD3
PSmVF47y4aeHq/FB4H4Nt1rmWQcdoNhIzJNNw5xJ8jD0ZcF9EPfs71v47DsTKPxqdPiOdMi7LAb7
YcuQXpwHQdhmqCcgLo6yCdbYTsE4ZO21MaEdbMwBCjKIOHf0WbHDI2oWmFD9CEjLL6Vht7tBQWYM
7Ci8N6KC8X+gKVL6CeJMVYQ4zkpaIomGy+EyW715w3djgt2ho7cjsiboGVy9255+OeYH/8CNXrBH
F/51hPnxq+ZWqCQgBlK2jT1Bo6qKuLaNYWrHZeZ24UcEsn1nQp3ZCKzQ7GO8fGfAvFhavIU4bHv2
cKh4g3IKUlmyr+cZC2FlPFh11b37nvAfgtDKCfx6bOwGx60+ajkB9wtxqImh5sXQR+OWdm20EjHr
wfVQX/9WdOxXx2rytq2Zxdc9dVo9tQX6RLdd7907CoxLiPS9Qzv/EKFhZkuyvD76CoBW0/dpL6PV
xgvXk9ZlOxHrGr8hthT8f5VfHXgAiRvTDfmYZUTywa5U+sT5xV1WOjzK39hZe3VBESsNHV69y0qz
/RpPuG/wNXOjzAqJka7UsJpAalwL3cCopfxprSoaiFBVtC08jGbfYNNelQ18QxznnzXr/Svby7Fr
9lnPOkflNqdB1zBZq8osvVfsQdM13PI5JZizIaYmAZJcxdoHYgqnoZNOl85uTDR5qvt5jk6S/pAG
I6Ta1owYtYO5/8YZosfJKdldchWyseJYdMNJ4gz0T71FHmAyIK31etS08D5qMSWvS4dN+2BiZ4zN
Sp2yCrO9i4kM5BtvkKYNorts0J7slJNkW6fi4Hh6SCsQefZhCgcSG5m8gSnnHvJaFitHb4dNHI/h
zW9m2zGTSyfaNbTCLE3KfDYlAf6NaaNYRSUe39h44PnENr6dYw6tH2Hiqq2JaUOr2vcg8KNVaiSk
Jcwymyj5ybnCHEfUL9wd8jWjywTEdjRXapz7PX4DEeISVDQ9YjGq3PDsMm5oRTRPwgrdc6j53SOu
//IhwCiz+i3CfDMUem9vY04/2zgMMYM0DMa/tU1I5Y0JfWvAkneJffzHmj0ma0PG/TZikNlSGFYu
/n96Gf/Fxz/+bv6yi3RRq/wz+r6KdP78P6tIDet302JFYuumZWCUpX/zj9yyYcjfUblczxGGjd3K
df9ZRWr9rktL6pQ/eJIssTT4EA/rNvzH3/lvdFOHeG4wJs19pda/k1s26DT9LrXseCSsQWqapik9
QXx6TlV/n1qeSpQwbgMZ5momWjN40GoIAqyhQWt645d+zod58Snp9kyEyd6B+LGbJrbRXvzyXd6b
HP0YFPnfgINcqO9um3/8/adS1D9+Es/1hA0nY/69f/xJVBMmmU/r3J784x5AAABtIaNnzPLGH5cp
bbj00P7Fd/rLX5rXUJiSNgmTl/rHbwUw2tTDjMK0FrcwCulaDOI0+La5M+vQ2JQ+VNAk6MGAzk3L
U1QAyarTeDMJMefrGm/9619dzhfBz38GyZ8BW4KwhOQq+fEniozGaiPL03ZtpQHoGKlG8neuZ+R3
HeDhdRJOnBbwXdWokhRoCfY4q8LV9aNn99XWkFF2HNGrCgxswa0XWq+zvzCr9sTBSb02mybq2OvF
r4ALyItzkG8+/KmS9CtkuFHL8STbreCQvWMvDy8Gqlal2Y9qykgpz81FmBkjDROhelBgIWjK0gZU
0qyeloU4y3jv0cLz1UD+vEjpqjdBcK/V4yvlazUgSU2sVDCd9EF/5gH2XGTxvRqOoXcV6CYjChZ7
zY3vJvZ7CxGA5kR/ZYpTe9tp/bdioqQR8eDOMIb2iF2jurgZlpGW7fslrOr4PNoh6b4OqFo4kRZF
OB3fwmlKH4s579Kx/beIl02yIB9TZefKns757PDhCboax+ypt3xBQyB5H50EHtH0sx16tMB64P4z
cSWIaoOUUIQwyofeDOWath3gN7FD5Ws8kpxbZiKkJrFpCmbqplrWfUhUOxzcJZg6/+jUqDzcB5C0
S+o/qO6u7KXLcmpD/vcl9gN8hV3l5wQqsbBrfU/TlcCEpfTxpmiNx0JgDVO1fqhlqZ21emKIgF3u
gKljFvagKgUMiVaGxl+VaN2zNhXjVt8i+RVbEn8uelsoV5VfgOGrSYllQeIusfnay9Jj/VbMJNrC
rK+blFJNanS3Q96+x155ZWa8MSbrYZyMQ66jXosI81WWvZjkvOuwfYJcKYmZzfn50QbIaffRLs+g
kBG3I4ZHPOo4oakuk5K/a9jk+m7UM4gus8CQFPAOSaBV56RNiLKo5j4IKzo7WTGffDHFt4UZiAeE
Fe+tDwMWrRmEfQCWPEgbrXcPDvGU94Z803U8KId+B9jFC5sb8UsTxN4xACp/4B8w+rssTPchmuxH
PGnBIwl2/9akfYNucOxnb6wvxJUZ6+G1p9fWCm8JxVepjsaa2RovmpMI745jOb6RFM4dRnMDHmtp
Wm8eefO5kFDk+zQvuwsg7mHPsTLftmi6h5YQ0r51aCDoA/b4rWwmItyGV+2mJkpec1T1r2CefdZz
1PGOZv4ulGHjyJH1K6elnFBR0O8V+cHbHmPnOWvkdI70Or1kidadFeox6R+tLFDLLO/UEPDZjlOL
ObqshWtduWPd7lAgxocSh/CF2ogO68MIZzXo35PGrojROVn/mQrzbKs8vJsYYYEAOblJLfXOoHgq
HFis15KZ0Srb98rSP2iGL19zvX21hvKaKtLo6GJ1BxGxjSsNAlvW4ROQSu6t5iXvuXctScKVXqgW
UzZ8STLp72pDDY/Mo4e2E85lyh/t+fNx5mXo+RxH02OZxiRPy+bBNADNEQ+kbX1YU4t3NjTrSQYa
EIExokG5mTl+ouurlStfRmfUt62sPnhJzBXJhzXkfyQ/2WLDd3cjHSOLqE9W+WwyFZgc0/bAQnAD
NGPK22u/m3YmcTVKReulzjUJkZd58h7/1VFkeNVokCIaiI1NvqV+q5Ytfq6iiVbGsDHg9C2iWBxc
euemxHgszVWE0zwj4uuglvp9t1c93unAPEYDa01g+33orKZi05ePLDupr1jSoQ3sl3HEwcAjIO9Z
6l31ubNAFNtOlUY7GPlkgwTKLnFQT1J+vI6MEOyrOD4ILLxB7Kzm0EllvaI5rVEAdoAzcCzapb1r
4JSDv2JJ0mZLmediHza4nidVwWsodxwVd5N5B2cRwCbRqu4rhtxwPdrMdVWLIEi0V1fHgCLOXqZL
P/IvStZbCwvGltj3JnRmExEEa5s7eZvxk+SRDdqafVeHc4hkQOoUCwP8HUurpUYkI9I5eVORZZbG
2p6fNNO0Tcd7hxuawp1ZyiPZhEXa3adh9Ga6n3ah2YsUFvSWVTB+yDBmr3yGwHenDZWzBkGeLh1D
u4SCxVs5uecBiumA7LMo/OyTXjQGHJvqR6s3r2oWA9xAlr9+llv6T4Xr80HGFYblQDCydNt0wNF8
f6QyHCPsLIv4VDSoRYdXYl9SNEHAdlVx6yhr60uOY3xpFQiyyaGE17rG0fYkxgaA07DlxLhpOtvD
J18E+7bfpi2QzizLk6uwoNCOhS7aQrUy/LFY9bqGcItoeGGT0HBXlG/0eF5XE26FIjaefE+nEkMn
oiuMXRh2FAHIatMgycWaGy3hbPKeCms6viyXPwOlSbqU3Q2VYQioeNZiA0TbINAE0ITWeO6LLzVj
Hev6Ln8WDV5EFZPaNMN7nKX1hk3Jo0Yomaq3QxJF5LGEuDNIUS88NwjPuGOAJ0iwZXDMSIxQvztT
vgcWdkrbuEbv7shceIsSstYSOBXGPk4cPLvIZxCzXheZb9xxrYBhzZPrHt52bbbuZpx/dQe1QNZD
x9ODQr/Ou+0rjOaVMYyLqkm5J7C9rbkVKS18blPtFEHhDb16lVmcVYYRVAXcSDcqH3QKxULFXkCY
JJ70bdG826LXFpMW+TvqgYq9KkoCgDpFkEPj7ZpC7DioPnVjex0l4jOJ2UjXhFm38Om/9aIu+woD
ps5ujNWA2pU5j8K4Nx8CHtG13rxpRNcWWJj44dIXqmzh9FZ46pnRWMp4q0yJkFeK8zDR0+yEa/+J
RZi+7di3snZgtV83TM7SlXd13RqLPKqumoBlv6sjhHLjCNZ641+ENVGnKPmEwv7iGFwg3ogBTo8I
VLXKbtZijF9EoSNOUti1QMXbOh5ZyGnCi8krj8GgY8T1CiEO9B3bywproFV2r2XjyIeiJpikG9WG
PqJ0xTi6zHGDIEnheXIG7irmOgJ2Oupi22sghyp9WOfVPnaqd6kBvk/Gm9TQ11o4LyjCmBaukBVM
2B60DOg5D69jiNMaqL7OQr2/9TVxw569pccEp0lWXOm05Mii5RqgW1bvWrHy4IiBGbydYgPtJepX
+pDuvFR8EVN0O5j2mfEAtAoPLORSF4dHY9wJL98Hw0cQilMqhmU5YDzpQMdaK5CmyPJvuiQ20dV7
16/PjDzrMkhQLGEohuHeKe4CZokCTMCM0LA0yh3IdQ3Ok6lyEkXZGpfJISPd1ijWOtkJQcwdIAMa
ey0dbhBtvri079LG5gXFBeYvXZtbaX3i1tqYmJu0s2vFOGS2sGGuOBucSpJ7dng197Woejt2PePL
tEZl0kHa6cNL0GxVy702USdVXSclNl0wqRNhand8leFrqT40WjQVLTAE4Jz4o9X0dWpcAuOhxp+s
odLp4oIETgySxY5W7uCx9cFHnFPfFH4dJgKk0abEIt0PjAarKaOuQHQbtzxAqf0G3POMNXnFDhzE
SL+HtNurLOP+YxBTob9WSzAB89wgMrTWPN51L+mwckymGFEfWh9/ULL0SIENCFYDR5Wox1XA3jvl
FW7pcCvEyvUoiqMVVuhHyXMTADpCpzxEuod5sgTSSLYIz77XZRsIcXiNuOnYN2b1bmUTNTZzrxqZ
Qr4OeDqYINei6yiocdcjZAVhoxfBF2z9Fa2hq5paKdHyVgTlObsARLOT7D49ktkJdIhM3FoVxuPg
jkPYunPdlV2W214XaFNUAVTdppxN5iyFc/8pM5DbpvXkUbPEFZjSJ0ykajd6FMVEYoXYvCzFCF7j
tcPuGEfaHNs5dZN7wNSyqLeVXn+x/XTp5vIs4uRaN8hyWJjIdRao+DbG+jhCayDQgWFS202dXE/x
2pI2fnc8olZ9Aq53oApsZdtH1jrz3eOck1az5XUsXgwjWmagN+wxv4GWfPbq1z4nUd4vpuDdKtxN
0p+jgXUnsUwL13VHJsXxr9pUbQVIygXeEbXMePGWtcImD0HL26KhJIsauwBH0/KKopQ1YHh9i1P8
Jq/dG2qM7iOf2MNozWhd9jw7PcBdnrX4bMxw3CRdd+6pa1wq7gxYZ6FiZKT86+BrlbXnPginQ5T2
d4MMvKNvsNLFWp8dym7mx96PVO6ZorvQ9iQ9G5ZO4K4irT4WJIWH1t3qkNmpGSc2rKWf/sSdJuaH
bCNcO+yzJLm+Kl2Dldr+RsAvmpzESfaVX9dXE1Dhcyoq76mqaBFgezrPYpkG1VemKd+6CjZZG2FR
TRMTr8sQvSSG7x4TaEJbigLa46+PH4aYpYJ/cejQcIiYgsMzbUfyrDTsn44fZTVo2ZiLYF/CFM1W
xMeGW2bDFqaY4fIvVXnw5/kEQMS4L2sdozVQHJhhU8TNa55pSLQTGJ7nHP/byOPO0w8RDAah+NtQ
hC3IuvXnSUnOMxOVheJqmOco+W2kKqtEu9XopodlPjQfLrb0Pc86rFHAZdMDxj/vGGWxfGkcTqoL
05DO2WULf00HSvieuBbxbI0zgxWBtiS2P3ue4sR/C6ZWPKhWi29JpGHnC5gVlaHuE52fDM9gjck7
Izs8z5bTPGVOoQTHJSw24dDYmfGHEnZGO07aTeqRsm6TorvLTe+RjK22KLBHLUoQeB44j6wNWAwb
J4xjeHPT7nUCJIPdpYyPQwFZxel8akFma2O8prcG4SKxtrpqyhWeThI7s7GmFSF30TZftY3zOKQ1
zyWze0poquDiDHIv3gOVVIAPmg5gxpA664naq2BBQ4d3gMRsOAuHizYhv0Vkr5u7A9ehAFEML6Py
mpuMy+mumUe6Yh7uinnMc+aBr/g2+7EGYQ6s55Fw3lud+nAq6CeYJ8Z0Hh7DeYxkkzydu3m0xL1h
36p53JTz4DnNI6gxD6MQzPP3jvkUsqu/m41gX3H7Ja/EO6vdr69eZM3vrt1vaqSDBIjAaUudAMf8
8e8YiiSyi9HT9XTvFz1tBJb31LsZ0adS7iHvOvQzJCHHWfvh19/2L9S3H77tT28ZzU5Mg0x5uu8r
cqD4k/BAJcjoYKlufv2d/kLk/P47OTAxv/8FlQFFGFpjug/D/o0Goq1PhQPdHQ5b1f/utzJ+HETm
O4FgYWh/ey2ROfWffq1/3anCKlbHdL7j8FZ3j3K+C7Xz/Sif70yd3QcbzJnpBrB/ttei+RY2Bo2x
Teb7Gv6cfPq/WBTcFxn/+5lcioj7zsKjjki3/cf/jIS6/SyuXhnefv5SM3T1n1+r+SeEdfXavv7w
fzgrRO14oz7r8fazITf/H//rDyl5/sz/6Qf/9vntq9yP5ec//v5eqBzm7e1nEBU/8EwdgalcR4P/
r0Go91FW1NrpE9T59wuFf/6Xf24VhPO7yf0dEzJN1EBPeQr8uVUQbAgkiwaIqIZkqOBix2U5rw40
93dTQN+jEQpsjaU7Lhr7n2sFzftd8rmmbpi28Qdg9d/ZK/D1fngr2y4qNjsP1GzDNPkh7Z/k/Li3
ETgmdBNdlzmuUzF6mzGoqXXW6JGIS6BaUcnmmw6oZO2j5O1J19DQi32XhTwa+1wwqj8NvR9+9LJt
7r1E+F87Fs+SiD+VEEaZ06JahmlH2D7DEdTGtX+I0MOrhV6Lel94OUKvQgFh596El8Jxpp3MKd+2
Yz+7UpoSS8I0CU0RDvAMQk59i0aVSlnfWKQoOEJH73WvcHRZKtTuc5hDr7j4/K9+EdIo0pfcrkj2
F+w3wZrzbwBHEwXPgLBf9+Nks34W7ue3n6UBvuZz+mGLt9Z76t4BUE43IxIhzqEuuiFzh7bTDPoe
6YkC9cpVplwjXZGlq7OAPXMCadQhAQzI0GHK1WvW2zpPP+Z8UndoylZAw4FNMNGmmIqsIDBM7Jwg
FfOpOsddTP+PjJOZP09fyuRwLMtTQvMTZ81T0FCS2LKBfI6swn82BmO2qyrsUVAPpty6CL+czi65
+gMRZ7Gk3AFTcWblah2QV0aP4I/oYu9Y2GVBywke3pom67x6pOKdCrtG+Pft4KDvkCFCAq5B3CwM
wkcbX6+SW6vroUaLrJNffKAClx6UD4Jcbapy4cDmfixxqr1AqcfsUfKXDsFy3xuGr+F/S4KdMzXe
nkAY5toZGqZ7JMGdBvKGUPZ92drTC1Zo+RGNpI2WY2Q214NtbXQhvWeeRMPVwJNxMyrZXzs5VTM0
JaPUV252kXoRfrjJaO0N7oLPkv64yzAo/5n4vgm4k23KMnBS8peGjlMHsqEF/wXamxVeYTByz/AF
iicqqvWnKgzH2fBiX/QupODY5VNkIpMvWACJzuHnWLtO3y2VTqC/6A2NUTgTy1xz3S0x2npfxVO3
HHlUYaKouweYDtdYLWnC7OCSRMVgvoYdPXZoJYwoXWNOu4bE+iH3bNCaVaK3S8PPSsJ1zF16qo1n
qzQCVGQVvEyu1m/7mukED1PJNDYl63aqk7OiF/lsEiNnNp/8wxgBzcXpjZU6pDuztZAbK1tZx4AY
GqJO457JIc2tQcR3+5Sv1/VOfkdRZbkZhdIvoXJqpDmciBnq+iqX9ZM3AqMlvj+eMYNmX4ErDFd2
O4ZnfGbOh29HmJ+S2R0Wx0Qekoia7THheD6a8ks6Rmxx8Binmz5tA0r00pqGBpiDqsJDXRc7bAzD
VWXwNsXNPOBY7RXdEh1sLfRA1P0WQuu5CRrnSiUyXnFzZK6xw+6gDYZ7aCGG3/m+LI7Cguy6KNWQ
3OuhKJ6C0QnvQhWSdmUjcUSXSY6ckoJDQd8vWoiPwSP2+/ag6knt6cHTzsw6pA6jSH0BJG6c6GWu
2DXhJrkUnaguasKgVDpTflslnbFLVWLvAu4z+4w4/2bAZbu09Mp+tXylDnYY+A/mSA1bYEnE7DLr
/5uDmPjx7PDt9s2jCm42ESLpud8Wlt+dxErfagiiG8lRGkH6BQOGay0pmiIV7KoKVJLhH23Cb8uO
be6uyI3uqRQePLWxVU8W/MDZY9Bt/TIVj4Sgr4iqYAvWbHGHKhw/6U2cHM1ETzcUEk77waryI9s1
H3RMhpb83fPzL9a90mb5/t2xko5uYvbsPxiHLEci2P605JZCqgzDc3lUQzei9UjumhG9pEgYoPfC
+TWsm4ptAA2ivLrz6zzOrzjtNsYmnP8KZd3Yu0hDRE0nLb8VaYdpfQjrSzLE+mXgsXTuZvQa2T4D
GgCUQrTH+c9O2ZvaaxPuLTl2c7nafIFglgsOzXzRqPnyieYLKZwvKXBJxVM1X2Zghbni6P4sjmq+
DMkvuwduYOqAeNKfaeMjkzNfuGUUaudR96lbbvGpRK1zwQ1KuD3i9vLBdo8bMy2VB2dmb+WDQWsf
nZnLKhvP9kTdoF9ypAYH2Te0ATUUTSE6EztXvKMD5jal4wmsCGEec+773uivcjs9hvoLpNh4ekXj
wnsoGdur+DY2n9iLLtryqxXB3HyBpLOwW7YNlKZlZwru8/o1Hx4gZ6yHjDIxtnZvHmZRM70y6T6h
TTYfn2ZLpPIA5EA0fPQ4HDPu0JhAbDAloxeT/9KG18He1EGCqlxvWueenAuVudfY1EEk8exU3RvW
PFg1sRXtk2xDAw7UXcdpboO30tlR+rpInghM0MvcTc9a+jhiH9QvCT4vyt5xlvveuyt245vDJdMT
mvA2Lq56ICJRzMYIjKdfRRuT1zg1vXUtjm74iMYOWBsbZtovLfqc3JxDtMUkQ5JrQO0UD3neXWUY
2wD+sHJiB+RE68Shii5PlnYOFpznIEJ3SEtYSCVXtagxSextqVFDIxOhrdq+13f0UrSP+DHB5yle
E9M1TnjEIDpqI60YvTA4DrBzw0cMI9jR6P2WV6zpN23iUak1jgZWrOHJs7oThXGrhrMW8BJmXy50
igLPlGptYivbWBHMUPlsm5igI2F+nfr+Sc/FO72TK049H4KAFQ75+2wo16rOH0jZ7IaqAWFPH1Rb
HHo0U4Ce/pOhdkNeXKWy5m4350x0WiS53dwhie8cke+Ic8KOmfKjlG+TAv819geN0NMc1TWwNSvD
N9nre/XCH+rxZE19fugjEYqFQ3oAd0JkcS8nAmtVNfG6jKSMH5tsVMLmSnf9S41I7LvjlV4MW4oN
saZ7b0kzrvucOKYaQe8bqWKX74h1kDt3qYKO7b/F2WFwXpuCP4sksPBmOvc6vZpZuXXNU9Fvuvi9
mHu4aSB0St71cb/O4zOJVLaIiNTszGBPNRnJ04ZxXi4Th00DYgyamltuU+2R5RTb+nEFfnjZg+aG
duZt9DLai/rZM49++oJ18dGC9DBDirX4qtGfA3RHFgOZlx0d/85itzig0ZBKyJpDBPKwdRSm56rr
rhV78ErCztaSRWDS8nWMzOdwvNTeVjxiVKTv2dmnKIs6yozO+WPkWah4l/BOoTm+ah8xPww2iC3E
yda4docYdyCRlvrDCfYyPZsPo3FJ2AfWr7hbsVN+uHI7fZb1zJVdtkOJ/H9qxEqISyqmc1ld8Q60
GqQJ78UjnxZddzTLmv0dqiALIAOT462bJSdTT2chdImTD0yuwCXZ4aY4J4ApJ4vepxs560K6AkBN
CrzfOc7aH4c9HTMLqrwBRYDuMTY1p8+pataO+VimVxLZTldfWxatI2WNVQGlLuV0Cbq3Z3lOqZeJ
TpKz6nbbG2Lwq47LJMAWHMVYR6oDVgsO6mtSqG9hcG/VFy8Yyf0+1eQ/JIx4jR4vSIhhyrk33gsa
Tlrq66Yp+YIcvyTSFBFNNtLwRo3VOqoO1UdgwzcPj0U3pzR2uUf5MmrlPUDZRVbu6mA+rrCdcstH
vbrz2JW1UcqcULCumGl3C9M5OcOzwdI6tqg11d2dZ1hrI9jRzAKP6avERO+0m1LftyCcRPhaxS9A
AtvCWv/60cpw+H8+WpnzpCNc12Fx6s7+su/OCRas7MA0ihRVzOdCIi8JVdh1uZAopzLmxFg+Uvkj
2vy6liPKOWHt7qWKao/zzMDkYYKf0rXxUBJZxJkERZGuY4MXz59PAtq3Q8E4nw/w8pODp2t3o9Pb
cETf4303ae61nRrFdauietdSR3YIe6BgJrUOnK4oDay7mNubR2CnTCgyhaxzwz36S5lFXCPzqTik
VbqHqOB4x0qRNgvHw6jflukxaqI9/eSMIFlLuujTKd4KoOzmOumqhyKZVoUDV03xkDigbp7yEIs7
nCvqDqh7GJpuBxt904lwl4JgIk7ZbjM7D7qFAKx6pROR3EzlPaD9RTBcB/pZyxRFTGt7fHHNp7i+
weCyZzVLFAuIimmsDPfcZrfBSPmDqD8FrGnzSyqCnU414cIqFXSQ1WxQECEIl71dHSEZX4k6WJs5
5K+mW5GwXuDT13awFPa2R+K/yx9a/jqQYad1Ox5c/2Zqm48p4nGsXUb5moXtvrD8m9x5YOIJlza1
ypPN7tfeZhnGYpYsqmqPk4sBvDFh41FNAhjIju+LmVk2+S9hUR7N4daovtrTF4dlU+IB+HE48nuu
/oeo9F/b+n5Svrn6DAdVwzQQEpnF9J/EtQkWaFpbOClip+foMOlki9NTXasXzkLTmYZENqr5QJSJ
LCdPfEfCsaz1TVByAPz2xvi3enz+XxS45m3EL7St8PNvi9fwNXttvte25v/oD1lLc8Tv3Epm54Rn
s7xAv/pPXUujAMj0IFfpCFQm/XrfCVuIYawIcdB6/9K8/tS1hP47X8bArODgldWFY/47staPU5Fl
6aSvdFPSKkWOg7HiJ0XVqnu6Og2r3Hohkr1l9tYir+1y892L8hcDy4/jyn9+Fxf52/QsS3jzx7+7
pwaWUtIczHIb+P6ya32PNADeGYzz/5u08+qNG+nS8B9aAkxVJG87Ua0sW443hMeBOWf++n2ob4FV
s3ub8OxceAzYVrHyqXPegEh8juZkk0FXut7mxZ6ZmqWStHOwUVrunRzAJMzKwk1N3H5RM6u2ikp6
4XorC5zrf7pmmGwtVUVlTCwT/BgZNgg91YWLPD5cWjOk5ANg08l3uergMOlrOX4WZhP692OCbDr1
RiW5NTI0YA6VVopjqZaUzNsk/SfUex4mPWKLxseIZwalx8LiIqWcotwDylP051YTPqQtir7RnSk5
QFvKnE8Fgk0kRxrl4XrntNPzZ+4cIgA2UbmNJy8J2MVd2IMYbVuny916UsxnBetl+EAIMsBFCShc
IXeNRgMuxTDQvQMS7N2NiZHwYdSwKCFXZ/Uro62d5mD/80FzERCRbUlV0JrrHu8WknTwKrWtMne5
JiU6fPrwLRzQjZrUfPw8Kk7yrExG7PoK1sWDDeRPUQdzpSB5vrB0AX0KiLljSseZN/T7bxC56ZGh
sjIXJ0x407JOHzorHDfXx37uyf8WPempoUlJ8hrhXmlLKRc9VeBfqwi9JG5Y4F9q44N6q0oMXhOK
vCujerY7OXwklwyHDQ0Bmz/tkCmAUCNTHbhmmpV36dAMXxrS7hn+oNkndRiUX4DGsS6+3sGzYaRV
chdINLBJdd1Y7E/SEeXIukHPCO4RvkRI1N22+PWs5H3OxpHqFBrVBsPJtNnOYhx9nYK11rxR2Cz7
NoCjvE9sdg/OBvbf9uitKRNJU8H6dGbGxPuF4QGFJrULel1p6ug18My7WrGqp+vDdhqesi7mahtX
CUUwjlJ+OW0k4kXT81AvXJTvwE81Q3wD76qDWulUD2juW397dFuOwyFAUza1GcFtc9KpkMsLKt9Q
urndP+v4mML/r3cwElEVVH6KIfsfys3/GfScrQsalFAGmDCCbwLx0wY9TsEpk7wpU1uiFTXibJEZ
gfj7uaKVuXQlTeDTxmIYkVvRU5COhYsah7OZ9BYGLenkf9MK/dE4QR1c3RYlI4vclbASE9BMVSK0
GPX/DJpVrzSizT/l5KiYR4wdTFgARkJ1FlPkNSUalBY3HX8+8dRAkAiTzWZTTRqeEaO8t70ovil1
nNX1pA0PpZ75ZOSxAb6+NC/NnAULk7TkHLW+ZWDfHc56hoSM7jFzfYF2fp04BlkQ4a0sSO3Cjobv
ydLQyHvqzOHpAgnLWNo4mxCyeMiB2A1gtQgPMz3tP45p9xqUgDlDA0VcNXf9sDx6hfZ98AecXCq0
onOKLMDRqpWvuth3DjLGX7M10CKnH4WnU+wJTS/c0WhfFU/H0bgc18KoS43YOq9Syarlbp7PhncD
bIg6xDGVRoqCZKaidORqTNNfWU+XxhfalE311JirqwvIQl3bcR6VQ+F6FeSGFp7Da8ypdjug/bhy
OM8/arlyucjBRTBkZPYWN8/IZHRt1RYuXrcKeTwbXVVVgMvQ0dwgaaxsRFqOezzXipVOnm8auEQa
56cJN5L8urFo2pN4+5gFjgCyr7tvUSuy26z2FbeYES8G0Rm02T7/XbOCAWnFyW1iGvhheTjmXt81
86SdjIFNEYZkHOeDNClwLz4EE1wjb3Ind3W//KOqCnZ5kIP2XkOWMG67/3nH/Z/H69llPz8ZhCbp
PueSvrzsa8/2axRtMzcC6IPHFo6NOkqTfoySSoNtQ5pjJ07dcvx0vZtna5d2wW5xbdkmW/cN5PVu
7TYULCtEwjO357X0QPkfjCBVhZXb8Y1TtxhNnhdgu3nPmByKixN3QFfAGqCeukmrNJ9KTHRgciXt
DVKlyt1YlB2SuWN/DCivu41i4fOJOQ9YdIIB2abTNwZuPJp2OuvUCir+O7OPhr0/5s6r1ZpfUyqX
L7HCNcjbpXOlTpIgjsvy6ETIaqH+UwD0Ij+bqUO7UxTRvsA/h+3mV/GMuVLvMpgvdwDNUNQzlXBv
NAZmIbPCe9NwJsV+67lpMsSPcGslaiSca389DUCRVEfj9ch/y+BVcUgVweRGHmQcBSVFQvQy6r5d
b0S7sKZpxSLckvMDdyZ7vj+oemzCKGoCyau85KdfhJSnJUIIITl4R+vQtO2y58BQPmYY+0WaFLgD
SBfpXSq1SEpqGR7fA6KaQ4FK1fVPOztxeO0CE1EpoJH649l2+mWtF3a5XU4sfwQ1j5NWVbAqDGSY
dUDVaMWxA3ROARMa9u56y2fH6qLlxZiI0onstlczN+1hV7cdPIEsxkEgDdv830yyDewT3CRb/Czm
7Sa9VyHZoMs04KMqywACC5DY6x26sKOhnGo2uQjcyCD9ng5lbBSGFynzjq5bzTXgSO2Myfv8943o
Ftf9zB0m6F2cjqoiylAF/+lW6KHtpla30B7qtZW5ubQqyEvoXEW8uzRjMTcSLS64hxFzQ3Bx8HAH
+xp4vdiNdZ9jS9zL2x7dpQ0i1OC2/76DkniJci770rDmrfTuXOwglQBOHFI3wJMdhVYVjdyqFzfX
W7m0IR0T7cg5oWTwuDxtZaq9URV2iIFfWuIIlmT9I6diAHUrNOGlAJ2/3t6FAWXCSL7QoJizB6ft
6Wgjl7qMUhepUap4Rovkeefjd5vb5P7bDL8dqhvIUFKNu97yHLgvLgDYhmTGHE1TeYctWnYSlKx6
5CrQIk4rXB0MA9vWqdqh4BcB3MCbxLeyCreSsNzAetHurzd/YVOcND+fAu+ms2URFUoLPQdx42Hm
xcbbQaL7c72VC9NpomIhCZu46aRYtBIPuNx7taAVTMRvBiLPm4hEE8JfuP4KA8DN9fbOB5XDkgOF
OgfxkuEs3uowQImq8yBxc/6Mglr+tedU+GbbkUTrRHIHon3ypARWjic3au3XWz9fTJjssTcRHeCw
gdR/OqY9PtkdXkEFZMz4iTPa2eF0oTyVLdYBqAGnFJFqhPYTf+VUWJSC3p68NmmvOXLhJrNnSOL7
yUQIpPexLMldZFia+iFGvihHidu0lLshKY3fOtPLC6QClfYytLib8QwQ6OuOnopjkz84YKQne9si
RoOs81jJbxWis3gJm6byo48SKjraOA4VLko2WoSwf8iCWtPYIG6GkPm2AKlH+cP30DMZ+q7RDrod
1Z/RaW6PBg6b31tI30jg4GSKTFVf20+8c3Y6RHf7Gz5wNpLm6LZ9j+20+n19Ss6XOUhhAmeSRTz2
kFo4HZkeLbNoVoWGUKWo3wDWFFT0qvzb9VbOY1XNMQweUwaBnOQ4OW0Fuz8jRXQkdxUSHJ4/3Gu9
A5feyF5hAWMxV9vOyulxnmCE6DjnFmnPsATn5WmTpRrWgV2FmauinHPEUwqQGIX2HfvDv0U9BwZB
jMwJSmEze63So6cakNvKdjvv9/wRXN8EKfMbZbHg06HOY732UrfDz0knTsbHrC0n+4gDGUzx1PK1
O9Wzp1/Xh/tS57kAWehoIvEaeXszvTu8EEYM/EmYqYuNRgyiNVcfufqVnWkh0Yg7WfMYBpH93Wss
2Ik50JoIDJ97/SPOjxpdJ8eFhofDTUyV43QCHCWoUjWYuDkyo3hNDIR7AeM1e6svo23rB5ADyeVH
d7g/9AdEuKyV9i8PwrsPWKyAvCaSwbUmddFbzF/KZopeBlOAvukQv46EKO58iVmYEhvJtkO8AdMD
Xa4sw/PtdToIi+3lNaNqeaORunhJ/vCbzP4A8rheuaMvNaJBkHrL7vH/xaHe1KS3O12dV5kRPNcd
cl2anho31+fzciszaH+eURbW6XwGPghFNKRSsuWmivFMqj8jAmev7JjzpBDUAN0kxYZMA2Ydy6PC
6ByQh3ZJGBUBIkrNPvg41GOzo4qgPGBahh0RULnnzOM5n2UAhXBtiH/bZmJAUVHkY1aI+MYfsUEx
4yb666Dg9OMWY4DOWB45gBvc0s4nFzzF+KJ4Vru7PtKCkTyNfGgFGUNUeSzyGuZiPuFfIBaFAK+b
mUXyyTAwh57KGBkqM1h5ZZ+HH7QEANECgUgebpm69wqgaq2ZpAgzhBr6G/jlBMg+7ouw+t5Y2dob
YK25xZte0bnVuFxoTk1wb84NucNb0TtKw0anxVOUlYG82B4VHtOi6EVqdV7S745B9LX6Eis4MDad
539KjVxzFdSndkFpgXhAUfOvozmG07JhF5lcI9RETtvrvVTaoCBS18taxD9739rHo1lsHYThXR2V
hb9vz1AFNWRkiXgiLmu+WVarARK/iRugGojNV4uflsh/TNpU31lTmh+ur8u3LPdiYSIg4OizPhGw
HTGP97vxRLFVj71ciV3uug4sRfynKQBsNQ2KxRlyGyEiDBPBaxjf4457i3nEzkqxpNfiAy5A9zm1
vh3KggcArrsE5LWR5C6hGEaFarAy9RduXtLKLBxwwnPxYTEVKP8BcC+oIJqJhcYK6QfDeKJSX2zt
sYG4XqGOcX105r2/HBxU8UnHkdWlrri47yzfhyfo4EhkqFWPWqEyZ6gAoAEoxl08k7e+BewjpMy4
cmTOq/isYZviG54VUpw90To/nzIlH2J37GGDK0VU7uo8aFZusoUy1RxDk4cziKTmzWTxm8Xko2bc
514Quwji2NuEgtbBygIIC2hw3/TVFN7qGGf9QBICxWqtVR/VbnCOIqkQOzU7+zEEALPS83kSFz03
LXTKACJQFOT9dPpJuD5lXjpFsWvlQj0aeFHuMFrSdkZirxU5LzbFSQL+QxoUnBZNlUlnk9yl91hn
h26mRjx8/QaZrtj5cn0dXZhOzivKqQSvc+pnsY5SvVQxVLIj3ioeqtlGCZA4xkvpeivz9y6GDsk3
KhA86m1e2Yv+1OoI5K3IIxfcb+zaneZ8bKNO3bWeN7kZjiKv19u7MH6OyUUj2Y0soCXhj7p6x3vQ
iACga+YtBRCsnsMKYFeb5Stb/2JT9Iy6h0odZxn5tyj+DggfRG6Qwr8ycoBq02joR9lG5sr9+bbC
FsPoSIjhIG900xJnk1VjptmiIEwSXutfsbYxt06Hn5EoumpXxWmNpm+l3uAGFxxkKc0HKCHZ0aCA
eIdKpvcShKa5Bz9f/jIsXyALO4jf1eh3wOHxUldRWNvKmPqBkSg49cWJ3I6Z1z3h2eDhHD4423qs
kr+FRUDTtiDGabzVDLIF8/i+O+VbVcYl4h6hO1Ds2MmuwBZItPHKcXl+QJNztDkw0Rrk0lw+DxA5
r0MkvUI3RxHmkItC7pEfbt3BjHJXSgU3TM6kw9+uQi4Fbue5VxTGrEUAYoxB06Xo9bhkW+IZVyn2
ZQ5ex4KHf72lC68PXj2Ecf+p79vLoHxQokANUOJ22ypX3L61zYNmNPptm5fGvg+wIy/zsnkSPRWE
HgNz/LurbGUnmGeb/E22j6oY4n3GGfSk42mH/moaukgm6QeR48ssBpGvzOSCzDvfDDQDE5FqFNcD
cftiwbTYlJiOE7gJ2DhCAF/R9lWkejtlQq3QrzzjJgEhcl+keXYMvMp/Gp3su+8V4n7qIZyPLOI7
Y5xKd2UO5rTO6e6EoE/B3jAEaWe+8vTDNGov8ED1eQ4UD/YwmP1y8OsbBDZmhWD4XJne4aETdekO
LLh1MxW5AH4d4jRWg5C6/jnn59IsF+DYXJ6c7bxtTr9GyKE3S/QNXdTlxTdvHBHZ4zG0C4ZYPF5v
6jwWAQZIf8lHE6+dbWFRcz0bjYhdleVNxrQuMF+kcoUQJuD1DIWQxseUnATIWqrt0rrn7QJB0cJb
yiK3edpLvW3CbjTK2NUjR9kPA/pWHKAmeRdEYJqpuDdH5cETeGeNxai7KMFWH693/sI486axVVKc
gqN5mVO1oMXCWvJjovAy3xvU6NBZHtH7sDWxssEuHGI6Fw3QRJ2iBsWN087OtCo5vt1qOqqICsK2
t2kHzYJvi/e16MpN2+R/jUUB48mOBoEKtZloc7GOLJkVYxRzlY66ocBc01BvGChVXh/FCw9xQ7fm
8jJ5Yljb1rJvWYkFUWlGLhff44S79xPOX+rRCXAUK7QYWkNUNEgXeRqBvIogvayNcdeGZo2KjA+v
DpPUe0oHWGNpxefrH3dpiiHOURmg1A7yZxG9BHjdShtPcKTAx8fYNsv7yJ7plU5u3l5v6cIRihjh
WwnaNmbc9ekMQ1doCpmkkWuUMsJCKk2xoDVRhF0Z7vmLF0eVPldYZj76DHJdXLoEY8oEbZxQzEAZ
2jOlvzHD+nekq0+cW8lKa5fW7Vzp02YmPG+5Ra+aSlcDAZbI5QXpHabaJGbGywUNLiSQAsvHWLJN
zJV74tKkAVTgiQIUVQCIPx3KCFe7sh8cQs4sR5upkP4BHxi4Mh2+fddn7a0uvRxO3gQqMSdXk7HE
DKtOqEG28FggivYxaOQmrBrUUo17T+j7LrBuIlEe65jcKGwWo7M+qFDzh7x+tEOkg3yy7n31aHrD
JwuL1JVv0y9MtQMJgIQdqA1HLDaWZcXKSLCH4gWpz20cmha6MCgJWxpKYBKvjUMfofAzCT0/0kV/
jwB651pKK4HT+Gs5hAvvOvJ5PKNAOxEsUwg4nZayJiaKK/ZShLH9PsRa/G5Iqx/4DsbPft1/6COh
7kCDUxgAtrqNZTPcJh127wZ+zIcgpjB2fYDmBs/mDiosL9oZJGkuNncG7kPVew6eqLCwzU4VZ5MV
arn1MlXH8N2gehw4EunZoLvBL/NfBE1MCokDlZUzo4pOx6OzrDxQO6bH6Qse81qJ3BZArpXY5GIn
LTIUIKDRYdSN01aQuyX6VUZaoWyyDch4flbRp9+RjUZUkm0PtQ/DiKg308c6N42VMX7rxdkg88yk
siotKiSLRThEqa84eccrM9F4vMAA66YNPLpjj5p8gQkl4hFbwQTL1nkyMk4gp4yeyAm+Vn3hTpoH
hcvaNbWGGTlQizC+1TFgbMz4rgaTYmYRCkZ4tPvdPcBFxP/jF7Xo/4gRoqxOoUsP90Jg9JAPz6Pq
4+ZrbMHIbEHNoNOQRO6AlPTk6EgaxF/w5v45R60WbjA8jm+B7KI+bz4YNvtjbI4x6q5qD5MVQE6f
zS8kXKbL4tBD/44ww8SA7m7wnVuY5Q89PqFtqh9TRXsuZHpUR/+nEvd3Acp4Cp5+ejzO1p05hyBs
vwbuscy/Nopx09nC9YbsiH97vLH78qjU5cfr6/7i+Wix4Of0odCcxbq3cOMu+56NGGTUQ0NMog7Y
WIZ8huO8Xm/q0q3G4wu0Gmk8vDMXTQ0hRiHIPb8djzZeHiN2VG2yBvK/3IpJO6QYiCQWoWAZOxEo
NDVyM98pb3tWEq5Pev4vbmgH2h5SANQAgMKd7qRyMPCLlH3kmq027XyofjslHZLj9RG7MDlsRJ0b
haQCya/FiBWDiJOMIq4LTsoEaVSgKh1n3iEu1iqy809a7ExaokJPScehyfn6ePf8RsLRDCKTk2GU
9nTfKTGapXFuH7HJiXZRXOQrb4ULs0R8h9I+L2Iexsbc83ftpaT6mlanZwlZ+Lu2b6PHUeIqdH38
LrfCOUm2eq7MLs47kghtiuEbl39bQVRPhdz7HXfuv2hFqpSP3gL/5VqwiFL7ZB67DE/QO4kT+Y73
XrqS9bm4Fsg7wvUCgQMZ7HTEuLFn1/c2cttI8w9mk467HiVhLJMLf3+9Q2/JqrPVwMvapkCjg/Rb
jlunhqgwQumIRo6HDfWMtNzaVlj3CFUXwVOrpPm0D3VcsA5AwxqxnUgS97eVmSIaXwWzG5WiYjjE
PskxzME180uFEetrPDm/hDdNe2VoxOchlKgIxpYCWC8bneRBGwE4bMrC6szbVhQ6dFlZNh99tW+V
TaD1Xe8Oo4yI9fGkQWaBl91PCzTqIQ4dqGeqbzrZLTsekxBPrxxz33Vp9xXz0AijqCrtG7cUXQuR
GbJVv0WkQ7oJSpk6VvS5/k3l3Q71OzfTY6p1OuVMQ/wEkCKGjZFSUcisPH2qyvGgZ/h9b7H8CieE
Agzx3NvAMQAe6sn3onH0+fvG4Ub6E5/aoC2As46dyq9JoaofGplDyrKbpvoSlFr9z4RqXrZFO6Vw
dtzZ8Ve2zJF/mbUbgQ3XHga4aDdOIaJm6+CH+M3AEPlDxTNIgILqcYPPECwLkLSx4gEbNpm/VKA/
b9pUwzuuRkLgnjFrp9uqiPxPZWyXR6xVyudUosnfjojhWPmkP5S91h5UMaY3DkIMEHdxdHQ2VaGR
zbRkOX0x6gE/H9tDhmd3fbldeBfMxStyJZR4SeksVrZSaV6ZqyJ0U0FquHDs362BK69dRc9qVbS3
eQ2X/nqTlw4GAm/MLmaEI2W6081UBUbGu5KcOrZ6ym6olWkfoHOzktO8dKiyi1TbIunHhbQ45Fq/
YTypHrs9bz1iGV107lSI4aCjVf0w9agDX+/WpTOCFKoD0gmSG+Jlp91S1V7ta0G3MK7UcAdn+Zk5
CZk+tT9db+nSnPFeVAFszfRFZzGAGZaCJKswkcWqsDkovmF/ULKR9Ho69m7JS++fRE7eyrl0aTwh
wwCrIQdM+Dp/1LtLI2n1zgtRi3azftBvWZ/d0UiHHMv34Sf1NXVlkVwYTZLEAkwLdxQo5EW0Wnk4
X2Wy5hVeBAjxxCLfFUX4a4J+tNKxc6Ykz3ws5WZiBoRaWHSnPcPIrKpjbEBcaVfpq5dwmag22qwl
UJptaKLrqQED2GNqhOCw50so7wVWdRPBp9+pa2yUC5N78jXzwLwbZzuNSgv9aAJilCe6PG+2IjVT
ZCCgvCNlmh4dk+Pu+oK6ONgG2J25yEvgtmizaTgnrYr9jyChszcFroNtMYrDZOFbcL2pC8vIpHJt
ExuSYuLUOe0ex75vc7sR8k5xgmKGDeM9irJtU5o1yuDk6K+3d4Eswuy+a3BxnWKk0g4IxkWuNYHT
86MB6JFvkiWsvBIjzbrDdMNTjnmUZQe9wCukSTAYhja3EnTNm3JxrZMwB3BBSon8mr3YtL2AjRpr
PHRmcseuq5qCpHT2XU8GFTMCC4+u2ixdtYqVG71o17aTPp8+y+bJ1AsyryQhYHGcjjuwpyGLLJ0z
Q0X5WBnyfe7Y2z4u7xvZ/p4suTfH8CDj6rPXR0fwKBgUyi3LYac0xbdBy79aundMZPqEZMZ2SNpX
vXXGlU1/4WYwoQ9SXJuzkOCBTj+ygxrll3OFqJd1sq2izNnHbd6vrPYLrTgCkQq2O1gxqJGnrcRA
3nGwR+60GrEZaFs9d2M71lb6cmHhzTxjjmckv5wZbH/ajJoYcNZDns2VAoS6L510L7GWuUmnwTtS
D7buHSUqPuRZ4u3VKhB7XVYoUNfhn+s74HzHzYVKHn0WZyOVkcXm7nGyGS2vJOmHntd9LOr8plQM
3eVJmP8oS8O6+f+1N3/PuwNMRWO7UsF4HKwxQmU9Ask1TLG/L4NRkAaoyhWm+xtx/HRpm9QdVDDj
JORJbSyOFGTy/ZKCinmAFRV8KIxgEmgUxJCgPbuZ9TsB2raPddEVr+A0QnLZtciR964NlFRyrzUO
pWZlaM47Y9URkGXGXRPUqJFPYCpn60zZ2zjKRCBJJkxE021tCLRjutjTPngF22WDGfwQbbHSxFfQ
rsYSD9u6jTAPaCv06usWPcTWEXmDCFOGTo8KFvmXk8X9DwjO6dfQylHV0sBT5JvKjPC/aLBaOFaB
qZeHCKmWfpepvZ1sEd5KcIhWFAQih0T94FCRQdI/KRv71s68OL3xRI71cchQ3WN7k7Q7XyoprxRF
YDKdmKLYycFBulGUfo4lsDAKKGvpgFDnQHbqZYitNtyPY/gFg+a62Kt4j2Fh4inq19HrzJfBDsti
U2TDkNxRMhtstNp2vdXV2iHBci7dSWeSoIG6dHjg66P7DvEj9KbGLPa2casaa2jbCyULQtYZcypJ
adrst9PFpitJBC7PclAw0I/IYBrKRjErhGea3Ii25ogoF57B6LXbprfR6tja8F0Fmx77eaxwO6Sq
lAnz6RqRRuTXVy67twT3YmkCtqAuZkF2nbMvp58XDZXehKXtHGqrxvrDV7egG5GaysQuDyysIFL7
A/xGk4JZr4DGQyqtaOmBCX7hgxxBLHv1XYFsJStz/9fbFFIz1STkNbiRxHxKvtumVlGOmsdddLCa
4L5H5xbXcEV9waTL/KIpbN/rzZ1df8SqJLk0lfgYeaZlzOo3JYaQ5YRaJ8L9W1aUjQ111CHjSiJw
iHywE169x3D521BMzco8zMN8Mg1z43SROgt16zPU3DSkRosWUIiCE9svNfxn2WeftTjGLrlFINDs
nq/39mKDlH0JlbEPpCJ7OrihMtlljymQ23eF52JC3HzEvQA7d+Sx9mYpkC2ym79OuADqpzjILc8g
E6EvzsFMgRsXdPRSbTHswTXHQTNyXFvTZ9fJ3AoxDHcJms8w8E+7hucpvAGfrpW+VhxxtyZtqyTB
PqjHdt/POqbXh3IeqsXckdyhSEEBlGt7SXrNBkqWSVDO7zjrscxh/ZJUsh88ibEzhV9r2+mFmMsW
a1WbszBh7ui7hhdHS4nXBT5uPHiiWcYvnfCP97p6Dfl7YTi5mQm7we4D/lpi7AZp1h3u7gAW8qzF
/CO2Ds2EKpRUx+EhFqvMv/OwBLKySXtsxhmXsISBKQgs6pFXYp9c6PqNbBPjQ+EPxm3hs1JrOyyO
zdgmGLgI707zcVjGrTXYRE6kvF6f2AvjKyh/EvfC2KCuvQjDiiEqlQCVOQLi8WcmDP8xFJp6vN6I
fmH5nLSy2BSIFolKsWEMe0EVbmDDRMgI1r/J0sDO4frYUIc5OpiuRT4FCVJ8uzEfo61FRXPjeBF2
7na1p5Zm7voYfVI5U6hGFBVDKg6YSG8GVX3p6+i5SSmaAHjchKX15iJxR1JF7uumqVc2xKUVA/Rg
riWC9GAPnm7Asi06z9LjwK0x2Nr0PGH2sVQ/AUvrduigr5Hyzp/HLBjctSSsNdIb2rIejlC2Ek2N
5btBV/6ywkTHkd00nmMo57vUEx+EgZMvmLHgngO4IXPkJYdRwrPqEBj/+4OcexToOkgIjjixyLFk
ht3kMP191ymMaK8YvY9KUD1tPb0n/ZFIbHOSaS1BcGEJzRUANAdm8BrsmtMB58Xop1rDQg3r5iXz
I/3V8dv0owZG4FULzBJfTZLDKMJa3trqvXCP0DQpF/YpFSKxWL0kfyZtxPna7a38ztemYBN7XgmK
J6GObZFCbDAezJLh62C1nFPeS2JZR0OWP8ln/CoFQVdfYkKWdn9kEFPOTQj3lO4HVY8bH827XV21
D1AoMD8qyx+WyOt9m2bN3i+U7fV9eGGzQwDm9TvjDOf65+kYtm0uxegwhgPqiwfHaqyDoyHU8C9a
4fHIPAGqsJZpepKcYQi7wHd7npE7VrQOv3C0VzbgxUkB80ZJCAIF22LRlziOKSCifgQYBqXNNFB3
QZxox1TStWaaXxJk0FaWwsUBhLcxq0yAf1lW1mKc0ZzOMny3Np2fZaNpe+GH6UpMeJ4lIJBml4N/
ISk81wpPu4ZWuBnZQA5QeoiKJ7OUuKdrk4oYbdAeMpRKd2RT4j3wP+WTUpQNhuqJuge7GX4EnNZv
+24wyXib4qmbGnNHNVAjhq2s6S7CIGEzxC2/KsmqSN3F0QHNgGABWWzSr6ffHUVh6DWKypS0Tr+R
OhJHsgv+/IvVRd51zpPPJ+9iMxZx7mEPSyOqrBvXiFKBEXNWrBxxl7pClAzjAvgiqbhFK4bVxD01
LSZ6QqAiGy08puao4Hpfzh9OzPQMlZnFfqBMLiPUtI0d00NrE3S2Gn0u+8k8JirVJTmFSPCQo9mB
D4M60YNqnorhBR0XC4QAUMoYJPxNP4zdJo8r0CwYK9ysfNx8hS1iPpL2eB4QF2Asvoz5dJ9CvQ/7
/MBd0v4ATWbgVY+qrZpO5a0qatRUU+4WSAYm9tAJVMNWHnBurtdGaR7ssw+ZXcCRaKKQucxCTxP2
4W3cKBgJ5s6THw73pa/YN/g5mdhLGulTVvTpNnC8PxSl0j+eidRxOHXDSyFy7eX6qFxYGMj5EdlT
MZkFJ+e44N2DzXfqvqrtXDkUyYi9rMSJMPCg1vxtKzN+kmgbCNUs+ri47BCZhmExofwk8RzcqNiY
HDEJWhPUOD9CaYXxnE9Q9tOSWWiqo4wzXBwOAP70XVWM402IMh9e4uFwo4Mv2aLvPazsLFJ8Z9NJ
s5QuuFOpK6BnczqEdTgalRga74DIdq6F2n1hpMVPakF406pm3LsFuGQcP528MrZtWicfhDf7m1Sp
GLRNr2JZ5ReW+gGg3fgCTkzhElafZOQ4H/3OjL9jO2abeweQLVWgSU9f8Y3Uf5aGHKdtYbWj3E5d
qH5vEy0ddqVpj1i8xU1qHodqwOXDoWCLka0X6+0uMaboNULB3oPVGKLLG6aBh+WkAWZwV2uRM+xw
R/G9ndcJxdnail5FYF8S/wHrz/C+SjEGGXolmBM+xY/Qb9HCj6NZpVkHK/vStYX5CUXz9E/W6Nk/
ER6umFf4qugpS4qO5eyEvAuU8J/YbJzHEIEjucMwm6Y80twDq1wiw61YfQFkRUJ4n7o4+BnZJTsg
j+vwh9LjeYkfxhB+8fW8/SynEeY75I/PWj7rjVcGa8CNAj1zO71pQQiBa/05mFr7JMPMAXgpZHUz
gq9+STXqvKCOdOVeq8zQ2xuAd26CFvv6jY4b2fdAsfsvWWHWL4mpTZvSU+sXm+rRNhDpfdym6IZX
dqtmAIYKEi5Z773KrhQIm7fWa0Ju9KWMIg+vHOjJuypzxrucsrdzg7tbaG5i5NCUXWXXhfpPYcV4
PZq9E6Jy70SiQk4z5qmAXpuCuLriOf0Bnrf/Xcumrty1mtY+Rl0QI/0sCsXc/lfSRIjr4GtP2dxC
ntgqTOdFiWX22KmZ+JSgUpJuUN/0nofSaT744K/wxrFj0NNaqtgkiNTY/2QnUnnpwzT9fH33z7v7
9LwjRwV5nHIY4jBn9AG/cqzBiyPv4NdIg3oBAg1trumuVctPf98SyJ2ZgYoGBi/7061IZFEiB52S
HUds5K6ogz9NG5ePqlOHK6HnpT4BENNVQRAPOn0RG+To7AfYrdAST4ND6afV3YSjyLZula/X+3SO
hAdeizIZijecnVRnF03FdmHbCgv0UPg1Mk3GlL4qFpV+zgbjhotk3AVmTaUfgPEu8Dt4knG6drS+
9Wcxh3wEH6ASA1PqWRxyfWEApes955D6cjokg0w3YnCGQ25mn/SxvYMojfS2Z2MN4dWYviN9nbZO
flcpzW/f+R4p/V3TeN9Ce/biNOSftpj8mzoyipVb/sK8kEiCW8hLVuVIXgzWUFoTlkastUapO7cK
7F9JnbZ7+NHeXwfsTAt68GhzkHg8i51t3wO4ZSTewcNtZNelyNTnrWXtSGRjZVglxrAxQYL8/bqj
+DOrVc16WuDVTle474V9RDOkpi1f/drNzqFYf/c3/F35L4YSlhP5IzYuks+LzWRpjekEGU05caBu
2hDDcwBDJXqSzbTSq4trnKiU9W3DsYF8etotR8Rtj5aHc+iqHpgMTubW3lFEva8n3dknwCyOPZfv
XhFatyvtIjuWRBIrV/k8dss1joQObzy0b3VSZ6cfIf0QCxqsgjAJ1JIDSUMK5MFgH8KJgjWauNVr
OfA6wX17bVYvtkxZBbknDhTW7mnLQk2DSElImzeQu/dZVmHyHJT2rdIhrRqHvf9pzKNqjwGnvjLJ
5/EfQDoL6omgjkc9b9Gy7SOnUvlwcFtQ7vuxwHDJHJ01talLu1Ij+GZyLVbTEiXc48+shjjpHjLF
C3d1JL0fLcx20HXWSkH8Yn94hYCYIalyJlBtEgSVSaw7BzOU5SNVw5yVG66BjeZROVspYO8Fl4xG
qnH+indRswAxgXX9RCsZUk5dhZ2voQ3Jg1pE1UNG5nXlrJlPrWV7+qxbDjKH3NwZC72KggGUkXNQ
sqB8wlAM//Siwakh71JOmQ7f18ZIN0ZtBE9Z1a/V+S8E1nOejncCa0UXS5RBKCa8/FKa9wyrP1rB
4DzrEc47rY4sC/UuyGBqOHy5fu9d2hPvGl1KTPWF5oF0o9GaquTPWnrR3X9zdmY7ciNZmn6VfoAm
hvsyaPQFSWd4bAoplJIydUOolCrum3Hn089nGsxAzvBxjvKmUIlMyZxG47Gz/IvhVFkED6/6sHqm
gNMszFBx7D9uL3z1aemEgsuEGkRVfvlyB3vZBLgkXi7zM0RDRBO6Rlme1aHD/3BIm49IcH2/veaV
jjItGB2orpwlUUnsvsPRtvIYKSe+EC391pTUL5Tn6d+TaSvBaKxThFDKJg0HTT1y8qR+EGj2+onS
Y+U0WMToFUcOxJFWhifOF0sR3fveGux3+oZAQcURiSDr2ufO9MD/MB+OGN/r9yXNNWCZaKsiB4cv
vGWM30VdJa+3n+7q8UVOHL1bTi/Q58sdNfOlSZuZHbVqpeh9FbzVI/aXJPI4JXzPSnRUCw23GNXB
tU7zYnEkt3Il/tDd5XKRHrG0oXaRPRWbQ7XF9TJgI/qsqlmJt7c7PgvHrAKsyppn1ZqqJ3dwPL9H
ut7v0m5+r1DHhbVWqKFdOOV9NS7ueUZazF/HKT6VFSzqYu2sYFKlP+fmzo+6sqn+jORWjHjnGZUt
dCS3yn7OSi05oW+hfrJc/LH6tndCD5G/k5r0aajqoFEWfktgb7r2iMQgqmmawWh5yTYm3KfRYIhi
ovDFANVMh+7Orbb62UT1/09NS4r722/rSghF+RC5X2APNL72SbQ6lp2iCs6UNVTTc+tO3knNUuMg
pF35vKXUOxMqFK+ZZ+7ORFpZWay7HQmlpTinpFoQO221PExET6toLcpQr4YqarhMotvPdy2XlbgV
dD+J3hQmu+jdZNo0Txa3LZjc6r5NDfxUIKrrY+DaixqjwtmuX0sr1+4x/hm/62mBLlu5OCeYYMsa
gPsw/6ozMX4cWlwQAiSf1CdXTZsalem+R4I507L7dHPm32Y0SZaFZDIRl8jC94OKYi1cpVTkntWa
cVaScggcfWmBZ3dNuOnmGNqWgdwcBUWkeOMRiPDaVyS917nvZJdvj0VNwHosq2hI0iogtqsem/7Q
9uXZ0uKDEHztCALYolVEAALMa1wGjKx3HWTweFAtm5Ioc9HQS9Tk0E1H/jW7a5UsQV5qkAkNZ682
vWRVVvWbIMMT85xFWp+5wgdviwDfQqqGGd6UTx97IZIPPc6QD3NcZiUeiWXG+ANsJzVQs2LeNyxe
9vH2If2JfH3z2zykOyCKoOq416VtPEfJY6f0onmww07xvi45SEN1rE51Yp3bpnicmvKdF9MjSczX
alb/VUy4kK3VQyLaD2M3n+Y2Cyy1/jjRGG/xKCyc5axozUlHyljxoNUnHJjRmEI4PMLXkZY5+MSv
XKQ0/SRsALIm/bhdAZGVNpajm+5GFEggXUfwKVU7mkFvWk+aNwyhI4GhB/t27Z0yXwevQK1MIr+L
K7j3FeO22W6EK2X/R5zl1osHbKKm6b0UPG43eD7Vu/gXxHUdl0BjFn4/et8UQUvK76ZsfVkhm3/H
nHURobkszznd+cpPrSz/S1c0BC5XlFK/lIWFC61o0FAN1jjW/yziXDti8165ONlBRieoKgJ12tcF
y4iGfVqvbjR438qy2h6Rvq3u6xZEmTuh1CzUwvbTThQnI4H5cHsrr8xopTaTBVwHRC2E4t2tWcYa
hqXwSSL8HGvfybtHLe7vlFz8oSYuo2+tjpSx/Fh72mtqK/82ocroWX8kxXv1FDmMjqiPfl7fl7FA
Qw45KQCjRVvivdPmVPbvN+7LOktOXtxJL8Iftx/8WvQBbU85JLNA4EyXK85jidYTdXHUajMaRJXr
BE1KCLq9yk/kzP4LJ8LhwQC9GCazfPBfiogmU1FyGbnehmT9CmnXjepKQEwBIB7qRZX5bcEwvGWg
cr8UtTiDOB4DT0utT268QF7NHPPO1hIMvzY5uM3q+cwoO31aUWx8RIzQiMqW9u1ip+U7VN1/f2Ap
RdUlJkiCTPAWuvz5PTZrdd8abtRNevHIiE+PVH3u8SbWxZ235cpzoijLQUi5+mrIkWE8wzAD4XK5
KP3wDWWWzY3ozOR0MDsbsGVnHWQI1z47GpWwpRhXUuXpl6vYm2iFEc9uVGpuE8FasmmLzl7UbU3+
ycL49inbMu+xqif3oyi78mD5a90QmiBSYAZlAkkevlw/FlPnlZjjRcWaI7VCOkYuWWT3DciIYIhT
76NTZjNZwLz5qlPQPbdH/eBHXN1pCfsCycftuB9+Km0G9Gqi++Gmpuav2NefByQ3wtsfwe1VvL2f
nQVecaFz7kb4ofZPY1+jGOApwz95FvByGgAzYPvubj/p2qw0WHqOqjZiNTBqTpi4iLj8g2cBy4Le
ESktULbLt1ZahVGZ48TZzFIsCRP7Y40a4kFQvnY0AeHBF4TnJDXQLxfR3XpAMphouKS1/lK6OBlu
HomYsrr52SgdNEOWHuGHrtFPHmizg2e8Vqcy6+IX4M8Et3TP8o8do2hM1Jb5NFIHnalcbPC8ixFz
g851vw62l/9pGsXS+JgqqZufqZZSMM5NOvOBirPwfKx72gSXnTr+9zjRc/Mx253cEKCRw6yjtlAe
1VaeI+kaDbU94cH0tXOznIKic9qXDZ+4JDBG/tdXik5OUhyveiV8Jq+GV/Zfb7/Ua2UKuTZzY3Iw
kP27OxBURtpOXUkO00APB+KOFW/OrQBFcz7n1NSnwRitYFGd9ePtla/de5IkzESRGATD4vJNF7re
2QzUuYW2JH0vsIMIO7v4UxPiozu6r6mDx/PtFW3+xv2F9OuKuwNsli4AF5V7CC3lkDHK99LRtzPM
r2CbN+Xgm3yrFyF1NSQGDFlfeG17wl4nxmwsRm7ZclbqPyvRLJ3fout96nq0KlIyj6etR322XpXP
qT14DzPqlOFiuEWAXfjfoOt/2yCQX8S1Ltl9ICXAE1/uuPAUd1QYgkQJqm/nujanh/+PquPKe71Y
ZfcFb1MqkkQG1hVRgjvUxM0IVUCbqWLfvy+SNXtR1H9QT6HB5oJgoqlF2W1cPhlnd8bHmTBrNNtM
IbCtgS2bG7fPz1sBLzYQHR1sVuTFySZeLmPjS6g1QBVpLunTB2v0UvKVqguXVEtPfaK5n0U+rNHa
xyLszdV4aIza/Mb8cXrRrLh8SAtFCbYR2MXtH3YlaFIISFQo1bNKU/Hyd6EWaw5Tg0JNutnCJ0j2
0nOSSmlUraAqKoZnhqJFk2V8cVUxfbq9+lsRGQ9JJ7knSCTAyN9bVlQUIhvDjDiiZJxE4OXJ/JzG
1tRiEQsDEcd6zQsLt08wkZXaKZLUn/qZojiP29BZOD2CGfbdmgIlVJganzBjKtMob7JSfgt8XX7h
lubBz74S+SDTUhtLUijAyF38cRbdUvJZdpw8fX5ex7F66JRu/OyVKfIiE3opDo2vSO1j+4B7cyUp
YBzBrBiqOpCR/Wy1UDUaZyOiCPSOxr+1fMG8fNrcA/b9lVV+QiD50h2pfGtdHgovL/PJxtc30la8
Wn3PbY3et8y2Ooiqb7936KYALSVPjyi3byerpSOMpp+cKO69MlSVIn1Nc5EHlrk4dwtlD27ncfF6
+8xdWVQOW0AXAYWRoJjLh+M4ti1mwHZkxnrf+Zvrre8bT/sS27p4atqt/i6cxT5IDq6EdNqGkDBl
wwJdsf2YB0+jjP5T6kSIZycPNFz719Wit+AmmoG2Kv3STmvjd8IDc7IstvcO+ZA2amyGmL3L9Np0
2t8vGGiT8enTy5RQ1z0mKB3dOHF7w45KLy7PRtGNdzjcdqfb2/325mQVeK7o8YHrgmZ3ud1taaYZ
3mV2hONdeRbkEyFKIiGKegtFSnMkInu03O7o9obXD5wqO4IFZAe92oqTN4HgVZ0xDvVs+v0snc+f
Yo+JmoEQ5c/3/kulmpWKUDZltaPFaMXdMjCDLVtlPjg+bwMOq8gEnRiN2eN+yiR628DSobcjO9aL
0Ij75cNkJAYQPIX1VFvHEd5bgi1bjsiFcr8uEx8ajWCxufVpCjPwvnx9ZdJ6Vbm2dgQCWgnWskcO
zyy7+6xwpqNRxNuleDzgHGwoxKF9Z7MtkcchgbSirJn1exh58b26FF1+EHSuPJEUAMImg+k9Od0u
laFnUCWQrqyoTJXkschy/TwBI4qazmkOovWVpWDVMqiRSEZYWLvL1RxTxCbqFF53pjRI521dgPOI
F7bNdtQKurqUFLaTXmXAs3bvKe3TrBezZ0a1lTWRMiOBm8z6fKfBIzw4jFcCKJ5gtorrhQQE7OHY
DNLEkG6mGeGCDc+2iBF/TBPrnbplxRdNaOodLbvt4K1dmUywjXwFJoxqSFB7yryqUTThTm2gY0sR
3M1I2y2tG8alYz5MZSHQwZzM1znRv+eekX0sDGCEeMFk0bJ53l1aWNrDhpZIaJfmECVuUUZtL1R/
QMzoyYnnz7ej3pU9+tkkI1/GPQ6hs8vPhookpgjcmDVUpkuwIzZEgQkS7SyqOD3fXuxKzKPuZPzM
3kictDwbv8QgZnSei/yTGeGKbjySelh3yqpM6BxigLIq1fzbqH/SLOA9VLtIc4KwvFxvLtuZTxhE
brwB2xQaLOfKrbKDp7pyon+ylTB0lrIU+4/Hyae8a8uMVezVfLW9cj0l5TYg9084v72B8gfvghyF
LAR1hkdAwPcwVRzJy9rIHbqCq9BeYq9PECXIjlLtK2B/xLOI4ohwM8xmpH25b13lLBaSrXqEWbHy
oHhu/NoXSctUCh2Tws9MpTm5Xbvc4z62/KgasUb1Yi73An2IF0Y01qNnMw61sq7ZEN0pS/QptALv
lSz1Ryfd+gBQpP3eKtM1+t0NYjhMO1P2fPn4nF0gG4yuGezW1aPCosletvF31xXJP1lESrkgBoou
6n6GpnVbNSKirEf4eU9A5Jr+q5109R+3H+Xtx4JNMmUe2lI0iZi7X74Es0qKHDECWsso7PnMYdJg
GwbKBGAUqERnR85/V0qcywX1ywWVGZJ3vtgOYhfK8LCWoqF3mVY/5qbIHtKnFK6fNk4B5ZmD1MtI
JZYtaYQs1PxXhdMVbHDHe+37pjs5GT1Oasj6rm8R2Lu9L28/N34mOHTZPmagsh/4GdnWAdpznGjN
ii7oRhLBdlZHHyyAcfCir1AiWQvtAJq4xCuuksstwbfIA8OF/XaWIIUI9UyEWtNogdLlSxTXLZ1y
5Lvv1bbpQ5Sa1nAqTCWw664+iDFvP3x+COYGspNLQben9pkeFRqMDyfCkWw6zzHa8sbqHTWPrjSt
WQYmAeMACDNvMEpJvZV9zPiaqUMC3R+y0jmJ09Hv3I7qympRf1mRbCxxIXtsQUOjEKlpB+/32qNK
V005bwRHt8dlNXlK2cPMP0oTx8RzNW0CQx3N346kJPoSZAx8gdJiP2JUW1drpCFTlA2zE8brvJ7z
2qlPt8+qTNEu4zWrQOJFQkgKfuzPjzqKBRaNLiltDiBAV1vO2ub8mFOHolvXYDzNRfWgkwMcpD7X
PhIpcy5bvFK7R/6wX25aJGWHuOxMNnFrnceht+JTH5dYhWv10VLX4hTRidQbiCniJMblUngqGEq7
8r7mcanDKWeipWlZjqvywKVumb9fyPws0RgRgaCVBJzL9TSUrntlmZ3I1tfmXh+z0i+n1D1IHa4+
FfFdfvUyAO+eatJWCdxf6CzUjhswNWkpw7P6nFXzJ2Ppyve3D8pPitibkyIHcbRqSB/3H3hG3y8F
H8iXB6jp1NTdEsTeqINBXuNIT4zkfjMmRkh0IgCvZsuDjjckpI+2PFcLerwkikOoqYN5r+YGqhHV
VIaDkv0NE1F/ZpKnAfm1mrM2aO3DUEx/bSX0Ck8DmzDF1fhS145xgvSQ+GiBJKGGFHs4aOBQkjyu
Qfpv6d3tB762v3TRSM4k1Ufdz6WNbjTadaOjoohSj8qyiCPaDqwHJ4Dxo6EdYUrlC9tvMGFNemsy
B0Dq//LYFAwA1Th17Wgdmhqd/dELHPYxTPHUCJLEaP0eeswZzV37PJN/RTBPMAaYRfqSmbN77sbJ
8JVkWyNrw1CnHM05WFWYJFNfaT5a+tPziOnPU8L9yNzE7R+82F3Orj3N4bhJsOecrPfO5okACJja
+B5qwudWxPgj4+xh9KjW2o3rs4prNwu2W7l1p69G/tgsaAv8Z6uJIcmEcKKigkDZKlv/UObcextD
xi+3X861sPXrXu0Of6t1KWeMAVHv6Z0vhsr4bA2W9tLFuRF0KNLfIS9nBR6gqeD2yleCP3guhOQ8
Sl6aCPLY/BK3lqTxzN7JCMuT1T2NC9rqWtn359urXImOoOO40tEzlTFyl1qBkl0KG3ZzNJUDto+l
1Z4zo3larKU/CCNvyyvsuH5ZaXfqqspA6rxMCCNJYgWGXs9YYgDSVjYgR46CZa5QFfFPNhHuBDmw
TFL3ziYKfI6h63NuHate7mqvVZgZ5Ed45mubSDee8ZgcAFn7RmHapUlrtjQKCzGiUKMqNXpps/4w
KNYRZu7qUkQLCaABy7s3Ok4VkSWWVjokm0UXdp7+EbZvfu4bUAq3T8aV8Qclzy9LyQP6ywFsqnIE
s2vbkWJbzrPnpG3Ux03xZMLBihYvbr8qTfnv3F0G35669CFzyfXGWjh+V6ricazt7yWA/4Oc6P/x
s5h/oBN3hbozTLWXDVXFd2HUqnrnaJhmhqvb6Popa1Tbd+F+IUuRzetLW22m8GOr6x/d2Wz7sMMB
42yvDdAzdI66P4tBXY6ap1dKRrrvcsgJPBgvqb1oEAJXvPyJV2SmNtITadQ2y+PmOV81b3tJFVBV
qkYBY8J8S/P3xricJz19niXieSyy92ur3Nta/bmxhmA11He9owTzhgDt7df7NryQ7dG44+KBDYM4
2OXb7Rk/DnpjbRGC+vE9Km9joKIDeHCI3t5tchUqdOkzTJEoR1m/nCE3Vq0RMbItsvq0oxoon+Mi
fqdNvR04KlTP330mbiNa1oCQ4LW86eC0Y5xZEJX0aNSNLoJMWEJi7ZVPt1f5mXbv7k9ZfsBwJyOi
87B7KJpEztaXtMddRYlBBozz+uhZyXQasgHlL/yookrv23OC84nfbs18xt6uC8mLy9O6GPNJwTLg
VFRrflbK0nznjfn2ZM822Heu11Nub9qX/4SOoYGCt7BrbzG9VmtnPoFrMX0YU0fIxivQOI4s3X70
wSSCeC/Dt27dmjiFaUdSY+/72vaNj77OFOaqibZ7vAyBYkz6naJX2/vUqwFdehnNj6qyzgz2D3n3
b88mP4cmlWS2w/Ta+3Dgv7usee7ZUSqxLb2oUDHSE/POis3Kz8sNwV9XyYJK6hOqpf1DTPUE8bws
fDL7yZ+FOkYCGuvB8ZLv9c17p5kClJy6kwvz8jB7CqiekmQh6tP4iZSo/mgXSfdxmBAzblX1h505
7bmC8hsZGwqVt0/dtT2hSmO8h04XTJ3dRa3PU5HbeWxHlIprqGXLhllRduQP/fZ7ha+GEij9IrJR
VBkvH3HU4rmn+c2grcGd14rH+aley08mPI1TPni/j2RiOVziwGM61Gd7iIKkaoyZcOxoTGPnFC9G
FnY6Stq3t+7KII9l8Kww6UVTee5Fv6o+NTRlZsBUF8XoI6NUBrTcv2x654Ur///rvCK5IYT1YCQN
utPus6tYYToun2//kLe7i8U8MpNIIcFQQ9j1cneF3mt2Us56tKzlXxSremApEKATr3SBpNXDwXl9
myuwHJwx3idtfxTWLpfrrMlkllrrkbkpyujTQBr9qazSR91uzN8eBF2utT+e3KmoPhY0AmN1ebLt
6W9HR07zH+yfSxeBrJhkci8uUjZxYQkbZOa6wlF1R089GWvbnBwxUJM661Fn5NoGWpCv5SYC3Ddl
SvvL7YUl7yoBw1q0OO3gN+jVvZBG1qfe0pbT7Ue7thQNPJUGCT1tpg+XS9VqhaIE2l7AE2r1NGZA
yNTBxXrNiYuDpa6dQls+FkEEquR+/ImuLwRyXCEoNU3zxWja9gGZ3/aUAAN8jNu6OziG8lRfhk3u
YpoiMFQkOXOP8SNcr0WaNTzaptISnGnrnTKsX6n4huoUq10VKrASw6X0jr6At0GTpXVmBDBxyT/2
PpQAzjO9T0otwuhe3DU4mPg1BjcHG3p9Fb5nWIWo7+3bPtugrJ3mZhpuvpoZDCMdJrQPjvzNrp0Q
ZqCUgsgOQW7bnZB2FC3ypbw26QoAy2vdsO5sMZExO3HwQNdOCKAcbl4KJxAru48ZKW0NZlmnRWre
l36eLHYo0lEPEyp/f4BEfFAaXsk/gAdr2Koh42UhOSWf/ZcPTaL0tllB5rrUhuy94iIYZKqJ5Rd4
MpwqDlDqG+iJh7YX62e1U7d7U++6QNROH8RzWx+c2LfPz8+h9kFGRoq67UcncU+ZylBbjegk2ae1
cUdQfAWmbtBGT9Ctvv3ut3+53O5aqNVGmwhB+B72LhQotcuimfsygmX8x+2V3p5U8n0+fKkYQ162
D2g9SgpVVbOS1Pu487p4PpVa3R1Yz7w9qYwSuXnot1JBwky7fJtuXyOx23gbYnN9fU9KnkQ18M97
Wm9HI+afCPnL4AISDfsC9GOBBTGCulzLq7sqodpUo3HsYyOY1SX+utW6ZYTdjPKPPyl9XIRzGW9k
ZbiqP+YATdsoEU06PvCfzMmp6fVUuVPiop0QJlTEh3Vxjb8mMze6YGucLUzx7HvXpfNYY6CygQUe
7EGgUltnbv+qK+N3K5/aT3iF5Zoft+P2Jd9iMfuDGKFEppOiM6HI57J8Sd2ZOqDS8k5D/1dhWwoB
9HVxmk9qOWvw3YzZ/Gr1IzF4kfOW8Hdfv009DxSFvoFkru9CCK5OzEztSY2WvhruxJKp1Khp+tft
Va7IZhFzZT+TiQVNkb36QUpyChUNDfl4UZj7ZnP6rq43gYAeqgj5k9WuSg7PobbyECuzDoqpOw3v
vXw06LnGxvqUKdb8WIzx8DJsRQwzEJzVUWEqY9jlweHc0PKSgxXsnvbgiw3SUylabaCjvKAtb7dp
wPzDRXN4drclXBpT2XxL0V31rptK7Drj2APS25e2NdMHmc0h9MCFPtISib9ZvcgqaY41lPetHRvV
2fEGcoR86AywDVl/snoHmVCja7NvDIon7y7JLBZIEZHd/N7AORJKlgsxswF7VfsUM7XmA0Fou8Ds
m/hsDHQBYT7r+jtoPttT5vTOq2ouOJCp3VD3YezgGOajVpbWAWqT40nTESsJtNjyFj9v1Al216T3
T2velkEOXxWmcFXU33qrxty1VxXtr4wE5TlrcFw5r9VK9waFef3kov3eABkBqR7EOXrEfp8KcwlL
1xqnJ8OreiouI0UvJWUcSSeYtvztA/U2gQCJQwIGagFEk7mHNs5qkelLXayRsdj1o+S0hsacVu/E
oABoqbwUMnhfv9jFciQ8+zZesjL4DDqIFA5vmBa4pTIG9hjNC0udzjqw1NBw6+ngLF5ZharRwF2F
m89BteIyhpFkmsqc0yQZxnxGSnbD+sBc7N8GiGJaIb99yb4k8dtFZc3qHIT5hi1KmiF7tMGIBZld
uf/gWX5dZZc6FB1UcUOIDXJRN4ZVtzaRZ8Dnun0i3t4wPAugD3IFNgwFicsdm91iVlC+YseKuvMb
kRm+WdRbkBDhDorHn5aDu0ABkA6sIDHToG7b9a27UhhTt+rgOsyR5kK6VOUXQVUlHkpF34gIStk9
9Yua1I9KIWBNp8aMz0yiro3i54bi2qdhM4dvbZtOT55rpvGdGa/dJ4++dxqIVoH71kIKRMur8xTf
E9uIaV9T6++GGM5sOHVaftRFvvJFcdpkJ0EaL4B3u9y/osAgaqU7Gq1u4T6s85AwxuklsVbV66B2
e+WkVCsd+TR1fvsOkqg6FgZjRRKzJ2KV9ZzjiJPz6hJTDcscejwtZPWfrCIRgxLs5lIqXj5gAq7X
yVZ3jSiE6LNa1RwqRnxUXrzNEyUxgHrt/yBTLlcRqqggMZpQAFYj/bxZ03AHTrG8axAACioP4bnb
x/4Kx5IOH4Ma2cUAL7hPTOfNLsXILDaqQD4/loM+NYGWbV8SI0Z4m4/bX1qyYW/VrM+wpbz3uMi3
dw5YSd9wp/pV1Ft/rzbJhBUY3g3KpCL/ljVgmma9O5uiIwNv87/NQU0/QR+qD0LQ2/2S0YdoSgcE
2MJ+kmz3rTOqnblEwtTmaBZ18ZSumf0xthYdY9/RPkisr4BW5GQLziHClCg/mLs4QXIzxSi7LGg+
eSC48yx5yNI+flh09ZO9GHmESAkEEjQPz9QcVaA15victcan2+/t2u9gYCOTbjmpp6t5eVC6Nc5t
dRlmAKt1+yewrRJyENO/902biH8rCk0ZQAJzVZ+Mbl4/1JojHPzgnG+1OVdHUhVvgye1ndR6Iw2U
XMhdyryUmcXR+KnmzUzREM74ZCE0F1Zrqf/2bQBciJYGt7ZElFu7O8fJU0yjSpaapjn5Oq3KGPbA
dw7qjWvbS/eafhC5geSW77YXHyzPnuxyjmhw/4GoThyUE9PadUMwZimftsF6WJzZDBR9ureG/F+0
G46AcFdKWEpFiirKKnJrQNGXr1hfLWcq15RjXaChZHGS8FjUk5fSNDqf3l7DEMAzoqUeq2CY1/4h
zvFyaLJkCKpsMg8ihTzYl5cWv4aOFdMdpi+U1Ze/pmhpfUyKNUVVZhuvbd9u4Tw2yQGb8MpJQuMd
NTU586Rbv7tGtM6FHtGzitLpHUL8Sf9x2Owx91XF6A+e6M3URVIWZbNNSpJSuu57OfMMJZx8uoPO
VnV4jXpV9qVsjfXftp6lZMyJ2BrfRkJ5JGVtR9Ty8Z/Rq2o0T3Cfc2q5rilMgHvJVvljYsyfRT1p
ygNugrlAKaGsyWBhsnxoXLV5dVD4+bucGuydagxx80nlyOD8ZR8VS/urWD4WPTjCkxx3AM69fFNq
WysmumGY2AA2O1F1un8tSDN/H2sDG74hdT+UsVV+dZUiuTeb2Xk2W6X1kXFmeJQhc92ak3gUlaOv
fl6oHg+lOWfgtyCkUzjltwPZ/ljJH0sblA4NcCMJGLj8saJtFTtexi6azdoJ0m1zyFrm7SC7218T
rMJZQsSEpjXyUfuhfewIKRCQdxGgMViiIzVOmbaNH2fr1xogye1negP2lMvR34VYBgZfouAuH4pk
zB1SiWpCvvi7ldhDtHWkJpqmtA+GWMqzu1k9mMrO+GAuqXlWVUxNvSpXzr3V/SsXM7epnvQnr4Hn
0S+V81gt6r03KutRnLuy/TpTZYnpRceb+f/lLy0B2KUT2WjUpHb6zlm77MkoU++DPtjiXlMahkOD
EQuMKETzCh1zfc2dRjb9VyAquZm3erD1jfFh88wjVfRrP40ATL+M6oI2zC7g1Ct26FZbddGCSzss
PiONiiY5snW48rGQ/rAKvAL6S/sGhtOpOMLELT7Uqyjfoc7eP2MzNQVjVlvPbVzbz8jQFqcUXd2D
GvQNHpRTgpMALkrgzQGD75lXcaUjvofVSVRa1efKbjw/MVR0WEShjh8XHMLexT38V7OP/2oLG3Hm
YpkP3v8+3KIjSc9edWmkQymiw3L5+vFwtvTZMaZo2nAhz4TdP3SC1hVKGkfq4leXkoMqqVgkgdeX
SyGBqmSDi8zaVrg/+mI17tcm+2JX7REP4s2+yoeyKQYorqgI0CC9XAmp8KZqnWqKuhgfUjXFlccp
CuOjvYrk1BUotSyo5oXxXIo/CrXeTqbx21wCfgNFsczMPFJ5Y3+12Am7rU3eGG0uoAsjqwYui+Eo
eF7ZU1l6uybdVxWf5N2e5tbmwZuMR5iudQGOso8DKqTxsaL4D2/HtGtLwcmy2Ff66UxYLzc17UHj
OY09Aj0piWRmUj40zdo9LPORFt7+i5RbBySU74JmOSTp3ZncLGOZ04R5e+qodZAojFlG1yrOAtds
39iM/hXz3iECJHRkkvnGN0wujZ4UnWauCsZmu4fEr80QcyvGKMnWEc8wQ/OtdoRT7yXC19KtplGb
1t3HPpXFt7rd2SPAs1ET7eOaeu051ilu+dysyDCqAntDc/uji+v8oOi59i6kAbsE2kiojfz3v842
GGHEKXjSSJ1BJNgo1N+JpJ1OYIWtg9e+D8IgJiTGmlyCEMEYf1f1ksqvI97yXeQNrRqsJgnROMdH
F+ZP5Y9fk0uWseiL0TeVcDd4uZdPRMMTfETSyC76UqSnRnjt1xhg+QZvO9cemK93dVAUlpf8Va+6
0Hx62XmGpqYxx8jg2kaYdsVaoZJnFCe1TPW7eU60wbe6ESZJO0Fh96umnCCq0WNfgIfiuuIrlVMr
cG/77MtgxVRFOUL/75ucRjPt9cECa5WLrA9Ku3b/5u9Qf1jmOHxqTSNJwnzqp5qxKhw4n9NEoOkV
9fNoDQNpRW6lgE3NRclPeiWsKvJiC/EOt9bGD9akYa2rq8uk+YqWNY+dsomorysr6HgLT9XYYxjI
rCDJgwxaXetXfA4vgzlh6nH7o96nRWw7gqny7pfMzrfh38vN2cytNiqbaQlVo2jvZs/Hh6nVMudg
LRmLdq+Y9Iv2PcU6QCp794rRCFmBZldtBMRVhJWnxyEyvgXQGkbUraPEIZqfR7f7T/2vy1WhqNl4
r8oOEXnfLokYWyieQLsznrBXgIdmZlmElS2k8fi0eS9WV3ojQ8E5B+sb869ROBTqd8tJ8ZLeVngp
mb3GXxHh2ebTamfru24sGuvObIY+jUwdhdtYxHbBYKrc2tOCZv56b3sie10h6k6+ksLiPmXdEOt+
jbfDKfZStNIM6vMlUHJjwUeI4k8PGdPCsXeqIYEVTcY4Rs6cZAVCEZqK+jznv/AxB1u20+xmxnov
imX9rprVxGzJbu5NaWu5qlhhsYw5/qHwUeMkv01ew71gwTK5fXJ+zk8vNtYjMeMrQYCPK5YM8vKL
rbtBrZS2L+h38DpzJWduWo3j9j7b2qKCVNIUvq4Ko+YbKtLhPAytMdAxG5SvW4ks1b26Tc0PY9wy
8G20Sv2xqtBpWtPccfy4m8bXEejwi6pN3cnrt344mVpsa3coXrFP1WQUM2xuad8w12tTvb/9eG9q
b8IQh0VawRgAAHkBl4+XpqMxFKPIogE/bMhJkzluoWko3ft49RQHr8jMa4NCSbknSlhzIpyW1iuD
doE8dmpcU6NTHTf/O2X8H9+X/5n8ILKUa9LU/X//F//8vWlXgLfpsPvH/37Ovoumb/49/Jf8Y//3
P7v8Q//9Mv0Qwyh+/Mfzt7b/j2is//42ZE29/zP/i7rz5o4cSdf0X5nTPmahETDGWADJVNS6ysEp
skggoHUA8ev3yb69505fY4Wxxhpt1CE7mZkAIr545d9egr/01ztJfk2//vaPXYPQcHuYv4bt8Ysz
6fTnn+M9X37z//SH//j681Wet+7rX398tjNBTLxaxtv6468fHX//6w+e0P/276/+149uf9X8X/+9
oSAVyO4/XumvX//6NU7/+sN2/wkw56P4gotG8HFRM6ivy08s659AthDvFKGx+f6phGmIsc3/9Yfh
/pPTGaqEi+ENSz0J63/8A3/snz+zxD/Z85jiwEZRm1wg3//5xv52qf7z0v0DqOWebppp/Ncffy5w
//nEiMu9dNmyL5spcjsr/C9PTJub00UDSDixPZl7WhGw1EfEPUpq/4hPNu9rOkWethFrQlKsejqu
RugZMYqy7Xdm+MEcN7mof/WbQ7nuPJbr+6Bzdbd5i/Fzkq7dJjbk89tQBD0JklOhbt3Jx7pTzdNQ
x264+C5dFoPxubhGPhAqRZkJT13TFHFv8KBHQ7FVXVyVc/hUeOs8oJAU5hoLt92W3XIJb9kDe2Th
mymNhn5fa3afW6+kit0t8/Q7K0mBTEqCaredhYI1jM2xkq/bVvTtThqSvxDIrngOvEYFMXEvJLu0
VVVRpZvOFAAug7kWyeoxNUE32m0fi66n9Fo21vTqKpmtp06VTb0b8TCUtLq2Xki2IQ9cdgNNUu0Z
F5d2TdQmOvAYRd+i3NUU1jXf/3bL/XVl//1K/n0m4kJ6tADx0QEimRIZFv++Nqiu0/bm+0cqvYO7
0gzUG3pWVoP/9V/5+5DHq4sL+gcpxfH0krzwX3Yuwo+nebGtO1SajpNgO+jrw9DOY35YMsqi/jcL
HtqPv+3P2HYuOg7uSv4gek8ip/7+qZoaXjyV8wck/FAlvVNW7w396L9kGFJdfYkuyE8hHBIG1NGH
0rH9POyjddOD2uWr7OhuWVnt9ZSrH8UAKUXphpL9+FVNM3bA9yzbwmbfkfN8Tx9ZO6M1nWDCxbSl
4uxs1kSB2DhuKzmrKfdetoaDEzm9U9HBM6zrBTeBv07rCrqYAO7uhqBHY7p3Jqt9E5So4+xZJkcl
mtSVHbUSrhWTBMw5b9bKqzEISUs8p8rpgqgaXKfe6UA7w5UpOkJMZzleiI5p6A6Qc2o7BdJfusTo
aseicaqdf1NAELxjZCRcyxtEgfN6c5f8MErTP8x62LpDD/0u9p5XeV+TyL2T8jqVU185lxoczZBL
OKH5WfW6JTb27m6hDMneigbq3PLuGLTZywZtryOxlrr+KHvNZJn1k6yjcfVJ+HCdjkCc0Ky9+7Vp
xvAkfeZfjkR8BVGRl+XHlC1ZcwVwLan5tQNyudGMpn3suW0NZGw69i8rzzYVz0jFrdjH+uHCvRtp
jee9bOxHrS2XVqMqD8gP7dr5dnTq0bv2ybkeY3NR6QmzYxZGOUaO8DzYlQD/Cd35LYe1Z0AZArii
VvA+T25HlVLs8fRfa5VXAJ4Usj8PWJ+IpcsQelwRyum86cUeBV11YFuxXQh/2uU1B824dGsam4tc
oAJYx15NWF9IkgUcDNenLkttGWORcTgDzJNJHZkDjLdfLRfntlrAwWNctarm1kGGfnKaMrhup6rG
m+Y4q3HMp7LIkwyWtNsXvZ93cdDkJt1CqjcZ6q3CLCBMpfVaZkv/hbes/MpdMWvEP+wdPI3a76lu
HerjgFrHi8mmIp2HpU8fJhz01yKUi4r0YFbxqL1bu7Cb5tTJobCuhFOUJ92vrhmPBJG+OWhDXlCq
dafaVNOug9P5WgN7fpN8i3YSuAPh87DWsk0y5ZR2VGGQr+MOamqk92MZ7n1RbiJWlW6aHcNQQan5
LJY8mSgquJss7X76fMdvlWFk3ll0YShjjlClIKZ3W4y9zkB8LiclEL1UZlyNypYiSEzZcvYgRV89
bSYVMVedI+ocVnyTcyyzpklSc1YYJgVe8atJBeI4+br/rlhgGvQhjbKSfvKGFy2M1do1jP30dpbr
lzcrx0bg4Y9H+r0uraJegMN9Yz/84iqWF8dwpsYoZLzqdmJbID76zU8f2ip3aNvSHcqTsNbGGLdb
hWo98+XEAGa34kPYc3VjEI1tnWdKp75X6Nw7ZWbdV65bUoCM3vGaxByqyuDZGohMqFQFzY/FuHzJ
9TzcBJ1ev+eaRS9ajTp97+qF8BluDykSqpdZprSl7CecdN3j1m38Gg8RMiN7DuWWbLIL7jKztLOk
yhR+wmrCiHYlti77bDK3e0PWgvRwCqDq48GwqzDRwpkoBVpS7j99CdAYHb1YV63Zho+pQMZLyIM0
+cIW7OlRtblmnzRoXF9StseSiEc3/fK1BzIP8mb7URtW5hYTBymuJ9tBafiJwLjEb9H35HGn3K78
jhprcZ2j2n4wx7WTRCSv/XAIq9qcKf3LtNvukVOVtj6ntp5EnM8Tkh1toi4/9TNm1wipQm8kkGee
HbE8MLW7dRicy2rTRoRJqntAD6Ca2GEZWBJB58edDjwFXtEa2c0KcRrsOlTmP8vMrMXB2KrmS/qZ
4135Wb69DL2R+pEljMaOczHIA4qksUFxTm5D0tIGK4Z9g8rpNtyWmTCpsZGXUqFts+j9ziBeVd/6
3Sl3mAWSNAc5ThQ6mCyac2G+qnGyvpAoi99e7fGtTluW3wETG+/rUtjc5Kkhv4tsA4BI/aqfTzjJ
Q0IYxt6lT16MNY+QmL05rhH9fSNFtNyE1ra5vRK1aw6RS3Qh1yq18YJVbj8STidl30SLTvUYqbVf
C6yXkCLRkvrpFi1hyOovN90859S/fQ5F6P5AzjHdaT8P3tqBM2mTXjpow3xEOE4fndh4TkUjk2q0
FKqswVy8pMvMfosE3/sYB0NavEFVE8Dvh5knExfK9GL3L1JYrLb2+p10Xecj9wGiI8/eFCPcBslJ
mu50l7L8gr5VODRo2ilc8+zVrfeamZN8mrjfBwoxvPJhKPHXRl1lpnfrFFYqCaeZulxDroZ1qWdV
P7ps8ap4NnTeJptKdZ64dVefvJWnKxJh7mYJm2B5r4pxZtPZwpZ0C06M95ZmliQ0x6o+a4dE7whB
uPnNybB5L7F5/halWY3Qc5l4F8vMxbcaw6TgK62Rnthglb8rEiOZItcOGb8TTo29q8rVf9ZD5f+a
sjn7UZP7wwF8nMosMsuxn648szDzyM50vsbkC5pOJNFP5MmCH+gdQb3/zqFGe1dhXpI/r6OqJGnw
XCrVqTaSMmsZDxaz/a5JaLXYxEb7duUp+9l2gQOqoNBT5Oy3C5CRzgGRaqcHj6guMVqdCKqBPV3l
w/0oSIldOAQ0USfL4lBbqAsTV/VzfwyWnBPpCr04XoH9lhXNh4J+DVSpRCzklG5RVgKuMUd2J7V1
DZ6qg30wVcZ0DvXYdW8b4g435uxsLI+k5IYLeVSqefLQs9i3yhjX/kCcGQb3CJMOtRsRFvXUpcbH
cydriTsfyOajSftsgZe1s81DH8J4yWDm91vjzXviuuytj+YL79TxNsxMv5WSkfLUw+hsKTu6yGjL
ajKF9HEmE45LX5eDlh/SyyHEEF2R2tC21IhfVx3wjmLms6l1YWrEUn9v+JtCqG4wRtixU3kedC02
9xLpRc3UajixX0nbuN80Ja7X2DqMNCOCdtT5b3vwKoNkaLcI7hGDe/5vzql8HpE21CDtqo2V8WgK
2NkGyHeFiyHctQntGFlqK6+61Cb7te1XPoUnxcZRppTLFuzHYO7lyxjq3KOutxfF/Ko38rBf5JzX
mPDHktDSuaghLaLS0eQKMYrYA4XQY9HPkVcPwn6gRQS8JQJ3GfxHqTl8ZLHMV2ZvYJSAXdRoeLfJ
WmpSdyNWyHZ8IYdrDvt4zH2aFp3M0MHOMjN3vDHyNm+um35Y1M0Y9AHAZEeUKIrQnPIGcUwv6py7
uXcv0iIyMtVDR8e5/WSPnfBv6iGrbOyi2/IaUtrC41emrh+BsjLeCKWRtqSF67ypfN2+R2sY69gs
h0VwyOvt6kBrsXofLQyUO28Nl3Pv090ejWWqGE+cgd3wogl7NpitSQAsaLzZybRG7uzTI5ZdF34w
ouLleGHGLb16e2ooHSfuhLLfc213fTKMs2sd+tyt9E602uuOoZeH9slSfW7GfS4HXDwOXz73FwBd
1E3oW9mYNk3jJnqx+a6fKiffTWmxlLttYCRPZG243alwavJZirDLvlswIjvKRRMio23G4dH0aqkP
2+jV9s5NTUb7zaqme+TdvLP2XCx15rJ1BykfxFgkxwTlMgb3aV7TkCbc6lFZHo0ppJP91px7s3cD
cf47OfTZA9hQWhJ2sJTYn50RzYdeVvXbNhe7uE9blwXbg2DoyYAO542P3s672rfYvSnUG78GbgkM
/TR/HsSg9QKqKWCZO3OrOHkLb1iPSx7ML6vrTK/g04y4uDQbScCH9IOolaN6EG1Lyy9KUdPe56NT
idjgtAvGhkH7zioCGmlRLWTP5uDXPzTjkh+F7BBGshadU131uZHzCOWZ/tBBIbKoW3N0Se2Igyte
zFW6R9srxGefBtlD6ss1TYpOl1vk08jIuSx0TDalog5SHhFr/csb+P8CPuu+mqdp+PqawM/+PwDN
IOX+DV24gHJ/g81uv7pf1b+jZn/+/n/gZkL8EwcoPNulepwF5VL99B+4mTD/iYYYlxpPFqgqDQx/
/OMv3Mwx/wlURRwbWcZ0o//ZxvUXbGb7QGpQZ7CEFIzYLMD/N6jZJWv2b8CEweiEqwR98X/hAQvk
otkEAXMIKm94GOt+vsvZ3I9DaGl8y4bxQC1URTr6tJARgsCfgD97GI19kQXzY1vSmdub5GWlZO0d
JKrAHY0o83eNfikpva38UM68HFgPSQrKimL5qnLp7cypruJWYU0KspYGAVQrFI+7+RPxHONtzsPJ
ONT0QMIWjLk9q/VG1Gn2BKitd5m2zK9StWFSuBv+etpHgoPTyvKBU7s8tYsyn3VXtFZUyFQ84p2x
IAsm8U5Yn30s6qr60N5a/BhLwG86bZAm+a3jJ2qqxdmwOJZGnC3EDT7IKfbGpkzEYDQntQbB0Q2k
PPagFI8MQNstXb39W2+3KaZeFZZZTOxVEyQWs9vV2vftlyya9aG3c7eN5zk3fgREUubRMqTdbS+3
/sZnntwVErAB02AsWjM7j7K0bqfaWw/YfLbHBd3/e2172QtZYT6dwEWoDn1owh+5lLD+XNppOlOE
RDwB1SzyPQ0YlnYgt2JfEr94PUu7+7l6iiy7zR+/nbk3bgu3nn+XejKvizFcR86ZnoiMNWe8m8vF
OvaFFm+rX1qs/9o5bStRWhy9ckTaG8AqB8XcHd4oBBdjzPHX+uxoNvhs7bo56mnsfpde55gRealO
pBcFktSYW4KH1rkaHXfYDcv4hI613jvTc5eFTtS2mRv1Zfu2VhYxD3mz813wD3g51F/dXDxmZvPQ
ueHR8p6brvCTwlPBbttUvQ/K2r8gHXSjlfTfMtXk1nTrQOJRv2MkGdKBx1Zu1iEtiMs32u+M5ru9
hMKJsa3QHODMu6bQH/42Hqyw3htWOYDnYHpZygvWW0XL7D6OjSujvq70IS2NXR5mOyXDX6oozLgQ
9+CU3jdBd1YcWCt9q+hazd/KJgS3EdY32716Bfsed70A9ukrVLwu/4nV+gUJLzkP5m8qrNXd6Azl
eRAiWccP3wY8doclnoxwHyiyJDowK9P+iUKRWpZS79LcIBm22AdEqv+0t9XjVPRouUtHu2X5Ui5E
+JjPs1MkbZ3fdLPwjyQURRQzxyPMEGft5cEyCfh2a3WvHPZEJpx9Ro+WnTef7FiCc2G9q630zW/W
o+MVOZJj7ccXSC4CVDwOZn/n9gbBeoFMwIl/CJn9Dqzibh4GSDnb+5KBf1/KlKkTODexgqlI3M3v
2PogbgOdCgxextmYsutak803lhYfWt0HeUjwvrqE1ZH3MQAiuLV81Dll2WjMXlDbsxtPstwPc7Ef
aai79RYZr1YD59gVyaTRngShSnAKAYCYHkAArRS06DA6u26TAPa9mWYdA7shyaJEL6oAeo61Wz3Z
ffM9Vy9YiczLeD9HNHnTFcHzaVd0DcvJcncmJsvTWtY2bRfOMbQmMxp46p6DxRb3SpvcICtYwSZP
IkhfjKlq7mc46sQlhbmTgbgKjToh9/3IeQQbzAz0OjtPTW/ELfOJCPBES2M1HxDSBDSY6zTKt3Q3
L9Sqe0Pp3Aau/hWknVnEKQa3XyjgJnqhWuhQQE7PT9LVrR/8YZh/rS4XzVqb4U4RibU3pq64Ne0u
lNR26uncoepJFgouT2VrEq5jAEy+tIvZJTlL7DnMub5gCZ+b0s4vo1XyUxMi8eXUpnOfDTQByr7H
LMZZElORy7yu1KtH4fG+9VPv4BnWa9X2FTKAjtutMLwI5xH4c6gG4mEvzqlthX/wya/4FqtzHrLW
jYcxcwFozHY3ztPPSgzJtF1cpYZezxYj46npzGBXrS6H8Wm8FU7WxQAj7nMXdvOD7a5ncsC6e7ku
v+bCKu+pImpjYlpRTAdtepcGfv15EUJ8VnVKPAVtYOR4FDyqZWqjz5zyQTRI87d1J5iaH9atKS4b
1zZH6fhsqGWL18x6qDPrU7voY6jjArrOfft5MbolqVsOBZFZaZwgZblegx3k55QOvvdp7Z96sEcr
aoMp/YXmuou7wujjpVD7NSuuizZXacT2wZKa1d7VqAV7DvFmhxoSOlprtRdp6CRWNroqkevoWcmW
E2BPk7k/fHR+Exy8qlXniXKiY1MJdRu0RlNc1BUuN59WVrdjGeOAK+cmjEo1O21Scp8Nw40lp4kX
Wo6uXWHJXMIsCQvyErdmjsmDvHZqOjzn6TJB1x8Alk5clK61M/s13a1MrbvJb3i+6ynKJ0xDXIqa
zbhRcWEE1ZWL5JKLyKUvt12b28bdsPJBIxNimlMYILBwmp+pVWpAQ9ekyWVV4RtYuyMioQO2BlKB
CDA3xBAP4UjBaDO0MV0KwHqgjRldLZmXObEIs5vGTeMJuySDNaL1ZfKCeAX97/0RkdjwPhAxp1b3
G8otwIDHWS/3x5RvZ3kh/IdNWvfBjSQ0pcfWR3sbVfSwIcOpcwxyUxjGzmiFlmgjMSH2R/orBo+N
Q19e1ah/lC3RCa392wimZVdn4S8corHrN96xRSscrbP6qMv+WrRBENeoE7DOqy9OH4RwDoZCSTCp
HfRiiJwYxEQjhj8gNmqjcpWxH2wn7FNxSJnOHFhG4vZkrvt2eaXSLgQARDxleOZJA3bmsqKdbXk1
N+Pn6vfNreasG0tmhvO2ENKWa+ebyMU7nc1V0jjq5BjuISyLm6JsogmTKek3eCYb3/wM6JO7QGag
YaEbU8E7RZZyoKec8Xsz/dt1vfO94cdSO/erm237Fvb+tJhwSAICI+jrr4l+uj4TaG1yGbdZ/5Mh
ZzrPE4fuuSvlnsYDK9GOupkXoK5sPptbakR1v9oQE9052J7Tskkj3xrn2O9vRt9Z3uUyH5z10Zpr
M57Tz7xP7evMwrC1imSqpjLJifJyx+m2MfKrxQyA2JarcWre8mae4DrrVzKVYx2Yx82+F7N7U03b
0Rx984TFN4y4LAkIyS8JZnpLTXbcTnWWgCc8eH52vcn2dqyC+4VIqyiv3cPCGn3w7OpNG2V4kcwd
vXK8EdK3loOcYEbABKOehPLjUsuI5MXsBNL9OlaGSzeT+LZbUMbhKRdELTVT+d6tHAazPP0MA613
Zn1dqrWI12r58LV8QIyVMYtwsxqoM2a3/imULK57GmBL0+wAzvUDtR63QVVaSHGcpDHX960W8q6b
aSu+fE0kI1dXPtjkjesa7m3pP/VV8SrW5ugZatf3snp05vV79Tlgu21rRsto6KMS7vAbhvk8ZoUT
zWnzskjzWRGoFZn1eM09WzJ01e/QMgVLgIL6oBiKp6yEum4VWx5whu/pe+HDMXqtB85UFQ0cOSzJ
UFc/gkpFI80kme+OV5Z3wTA2njRO4nQeeTWBsfBc3a5silvVkIPdMdQS2Pk4Z+T4TDlYm3h2ZsWk
Yfn502yVhwLchBmjSUbZ8kS3G4rj34Xw7mfH3KsMHJPcSUtBYRX9Fl5bnd675HsRuHJP4Mu5DL0b
0kerKF1IqgxlsxwowxNwRNxvmy5yQPwOC4PdczFoSCZ1BIZdGS5oTEl23YKHuCyuPNiOCCdsvvf8
+TgILMuutX2x8Bt1dt6YRY/ztp3szGKm0oea2VSyrYw2NQNo37snb8uMGKLRfyHb8QT15V2bXXsO
gx5stHi0eTXEotWhCnsgLHEuDPMZ+vRg985Hv1Dy4U7e3TKyiHaLE9ua3G2vZMIt2mv2pGszbV+N
lcB8OglOGYu4EO2+Na1DXpG3KooJgdCdFPZx9PE4FcalH8tPST2zeVhtDW+ju3MaGE+uOYUIB/Kf
9EHfFNqLcA+xbqAQNCTr9NA9+6OCIzWHsLmF5/R/pGsXeYXJMWxRH9yw7MPbkO8vkVBGPo9XbKDf
ngfyzvZ4XWySPi47uzVWN4iE+c4wlea8W6QccmbwCU21C4bmifTFW0h0i2W1LV8Xn8BvYKzLmlRw
O+iKcNHWPjbLdtU2Rn8Mh98DLq5ks7jUSA2fAvaWOE1fDWs5BYTYH+rq2cGhF7mVgXHPZGfxiRJP
S3ylaWnDP2eexn5Ji3RTyvXnTKeINE7SmNbE8bOdrp1rlIFjNE1LF222MDj39gxAk1sleSHUVTBR
Vli2L8bqH5Rv/y5n6soaEqpoW8b/1Lv7psteGigO6lvQiY7TdBStV8T4Bri7h+mpxsvNI0a/olfQ
wlf4/kNTOkVky+muHeVnMBkPgaUPS+DVezisPNrCkzXY2b6fzVj5gmHZUFZOJPYSLw5fRL1AqVrv
Q8+QhlLkui0mOFOa3jrA1Mi1m4+NX0FzR1nektKbbJA0Flrvi202CTfz+EglwHpczZrfRk2S0MRK
lkAZ/pTo3Xbtmi335FroB5FzS1nSjIG8kXkWFIzDcN+3/fQoEffHYT0jllyaawdQ/LiQqJIYjfFR
z/lv3ee/ArccYwTMbQSZt0BeDe8BLOQ7Api7WqxQMsy8STYB3zpduYfquEZOQrqvV0xRTWfAoxca
z71RkZ+cdl7Ue+Kswu5ryOm9LMxhPaMFquPUGW3CBKxsn4G2eR1iCWVSguDVO58yxh2Ue1yNBAYj
fALAG+l04vasb6YJ6KO01Q48g6z7HHzAl/axmoaoWbDvAWw8jXgrFakGe8OAsSwmkNy0PsC6PFtD
3e3XXk770a7NBDnLg2YSKBb3c5RzlIV3UDNxNovPrGCJC6fiqymEiOzBJUngklmYNQcV2vc1jevz
xkiN1C7aXGKYEC0SVvqytJ0Fcmnts1ye+6LK6HEm4xOUWMSoZwnMV4QuI/eP1OZO0VSYPKg2tGKx
xcWAW4+ujUQG3pyAX1sHbQx80oBjZ18l+JkgbJZp2G2G60TLIq1rrEjfc2Cea08vO2PJ7lyzvdKj
0nGPqG/jqkZDj8BKeERzewvptj513F36g6X21g3Tp8oOuwjuIwlgvvigCiKKiNuW8tvGXu/pHC53
vlLjNSzNCQH5h1Tia26RNSA1LeLZNOorhvMHq7HsGACVYYPQjYh99cpYpvmhcfo3a3FeRM6u66/T
vk/nXT57e3oxwmTq8ABUaI1X97me5p2NOUfCdPKQ5kcDyZBrjx9TXb4URLu7RXsPWjbHGdqFSDfy
udqqh8Huv9M0u9wp6Rabmp51UcjYoKj0yvCa6z4vv8vAb+PMMR4do7g3O82dXltxT1NlhFEvjzR7
X8ndgy2d51YbH8pgrdUbmplAVx5Ajho/4SzTpPZcrHc58yhd6qZ2bwiK2PXZQGhh/l1YZNZMFDpb
6/KSDcu+RG6KxVVd6ChOJ93WvzrS/qhQq8RLN/KbY1XsCtO+I+Iw2EOOm8dqTe05IiMqf/ArPSdb
yPzAwSnJFv3OO46dpX6s6343lS7agHq4S/OuOdEw278tjocNaxSAQJP8MQt9v23tuBsc/6nN+BKR
6kD3MwTYuffarSsHjy1ISLgglKTsn4q8goyT741frPt68J8HK7hptLopSEHUXX1TeS/I4UVS1s2b
HOxjaWxfoxdej8Zwhz5lN7OJXjkCkrER87SDx/0Ba5UYgV3sJN+HX4xxx0K/q7gVg7rbtQuJ3Z5x
CAvH5EZ3dnBNOfNl1kUqS09+15cRaE+ZTIFZvBETg7jXJcvUe5NVG1lLmV8FRnccG309+vpqEPJx
Eeh5tjR/LeFR0DYXV7Nbnvt+ubWIjVJW/zBn8w1H2Pa2zNRdKzQnDpXGnZuV1+ACfK/NmaagEbt0
kPRaXZlVeL9UrDvsnXFgG6h7umKNPLO9nQ1xF/Y2LZ1reZe6rtwXW3ZIGwxSLmAt+1Np5o/IXN7c
dTWv/MXqEi/ABjAhytjowIhRSzxknBGcYiD1SKVq3xksPcuSmU/r+DaTECadK5xgYTx7UNg12M8W
rhBN9SeA2G4szGk351ZwrzxYCY3Q28rSfWGntLwODCrc6sfFuSPy+2y44joI2zsOnqd68n6n3Rzl
pfW8wstiQaCSsQXCGtuAoX57mzN5ID6BGaB78gMCGoL2LSyZtE1J+smwOQe1PpmwTMslmpLU0T3N
qNsVEdTjz8qyfhrmeDZyOsKNdDiBniJ9IZh2HWYn4R/3E2Ghsc6354qM2mWaTjxS10RGvixLiIsh
UK8N0kv0WRICrz17jbgle27v+xDMqe6sh62dkXGsG+z1dOahSOQCwWc5rylngsg1jINTdPeFGt4L
KpNj3OTzHlNdnkVO2p3toT+XFBwhzb2j4OzJtKsjFZx3PfXGAxbGtai+ghmQCziyjC+MVdVztLMv
Z+XhZ9f5JJ76wLI0FdXZ3rS3W29rWAXGhiT2Wie9zRF6sBntM2/YBX3VJwSxR67P8KmVvA0czn71
NkQ1Iec5MV6FKk/UAW5R6lTHpbA+zdx4daYGYrCbWpwO4ZfMZ6Q7Ife3ubDWLQhXHudxljujnbo3
sEWnaNMkV5xkMqbz3ME3unk/gmX6UXFYom9LldfpWkwsk0N2K8Lh4JXq5PfEQkm7TrahZcyCl3fr
0Tm0w5PrTSdLVt+qnfMXHMnIZr1gOGjNRVnKcHloNMqTTW7gnSMBbP4k1D6sOazCJZ8ROE+RUZXX
TmodmuAdHhbWkkIQDuOfsph32gU8q/OF3rhlb/hMSkP3Irz0R1WHVgL+QtPsL9Kyn81lvRZLelXr
x8pmcOy9xFzEd8ak7sJMEOv9066Gz8bs6DeQu9Ubd6VnvHlDcCQVe6cV9tV1eYWBPuqm+L1xbTeP
cWXKnwz7weCcN7nB2fSrB9us1mjynetZZNdp0e26YDwUpo/exsIZQ1RcG5GkrfBYLNvZlJl7g6RR
xUPOVQgBprbXwu7tGMBasfOG960uLuqNe/gRxlsBKZACHQ0c766WApM4ZrRnfwCGRj7xP5g7k+W4
kSzKfhHKMDuwDSAmksFJpChqAyMpCaNjnhxf3weqtG4xmCZa7dqyLBdFpYKBwf35e/eeO1MHQjLi
gQsb29wPZfLS6zllbLQTPtHfGGMeXaBazFGM23yGZqnZNXLKpJt2KWI6ppbIeRQtzW2jTiji3ub6
vh3sRNAUnTZClW/s3hwJcWyMHDimvZnE132vbXJHvPST0WPKd3ZCz7cT3k1fdNQlfWBqMtl7tmMF
SQWJmSerc+cvHOBuHNYJfuy6V45XHX2Etn5K7QrhJ75ygD+H7ax9H9r8xLg2KEkfoKT86jGQ2uY1
z0xO/XbUlCE27WxG29zULxK59kCZ0aZWhDqxpIsIpmCb+j9NMkY2IiH7PEnv3HkYAnM0AFWRo23S
/aZN3P6CFcMl0dC+2Gl5WTJymYuBEXll3lUIkA+c+OtLP6VEoxFNhct+udEqv96Oph+0HLWDztDd
PTM7PGOje+i8hMm4dlsPCN0YCdNfnfVDEpnuLmv6oE3N79bAi7NYGny07NJpnDU2OJWMLXrevsKs
qFuUq+mn0XG6g7Qz+jnZ4j6Ujd/jXl28+na2KueIotj/Di5EndqorEBp0URjcYt9lLSGMewGV/YU
pF1ih8joPcBh2SUtortJTUAjB2yJOMQmlEJFrY+YViJZn6YhI2mJiNSxB5dog56bUpoHcJTNNH2V
Sm8C3+lu/aFKQsPN3pi6X1XkdsyZlBv0GidDszvUXkXYeW59vdAueG3wF9/ORRbzembeXWyPNO4H
RSut8Bq4xGNcZPu6L7hXsdm+ZPrItF5SA5uB3spuFxmpGVZGuVxITWSYUvKZAqR2m/0Y28lNqQb9
S5JY9h5Zjr4rl8pAB51Z/o/ayDRGNzSu2z7zLisLvUPBwWsbIWLZzQjn1zLD2C79kF7lvuFdJzrD
n3oaehrBTqMC4nnan4iuq0A5bb8VA79jXg4kL2CU6g8O54iLqYjza4F28Z4UL5EHoNCWY7SQsbWh
so/SIB869IpxOvRHgMfDa+w2xdEVOYdmv1kCHQd85NQc/jVKyrpZeGykmq64otg/2Y9Bw2YLkSsz
9/bQU+eYAeocREm06+W8W4Qbx0FZtPNed1J5o6zZu4o0ARExJvDh1xw3ieQ8xyvjTyJ7XAibSAMC
yukW6YYmnoasmbZdXleH1lQcr5fct46yQc0CQNohdzEC1EQ7rgSvtnS2cdXEkAvaEbOviuJiZw5e
+h0tt/ZDMxSNlqQd3J3VGvExMjDCOXxcSaWNjN7iiX2J55m/Lc+Wa6dOlh2TWlFu6LqZz9jK5jt7
qc0wGv2WzKq155tFUbdXbl9fomMuDvksn5E8Lw9QBhBv+pwy2K+iK0RI87VHPXNLD0Mds2qWO8vA
CW0UYIYqp7aPrjUk9xNdrBsAxfgnc1pQY8EhflMmlT0RPTwylvP6sqV479J2ORrDyndKePtfWxxb
150a5lun0vx7z+LAHuilq50sejvomVOFDS7z0+feT9qTnXjFzQTL5NKY/PbZ96NWXeQdurtDRVV8
RY+9i3B2pVr3LHKBbZok6OVQ6bX8FWu1tUceGcHCIgUKnUscG0S51NlIUyRWjB/LywKPDvr0UUtD
mfcYQZZpqJmWm7NzywLi0qPJG+/adJs0ORSyr2OiyplmT5A5zBX71u8XW4vu9Vq7R+DDLdA8lsXI
KOXF0vvz10UbuyePXu62KQzcX2KMj0QnzKfWq6y96X2X5Dnt3c5I/M3YG/4XdFwynE2r3i7Qeuut
06fJXZePDWtQ1SOQq1rMwgNL/H00JdYtSSlutedtj+Ire5w4Ck7pypn1psmtN3M5+sfCipbLxkpc
2oxD2yDl9+jI7LyuvzXdIgrKbEhOHsfIdqNrmtqOshGBFWV+8YP/r4YgqNPKw8BQtftWloomhx/3
UP2mAoGDPvUPMUQG4tDSyfk6cLh6alwx0dwQaroY7AEec9T1x75y9KtKAcgctM6hJUL/PKjKRYVe
YkSnVvjWtsrp4tOpporQs/hF2kN+77uqHtfq27uEVG1/a+Y4xi4rtY1elsNdg4PpgC7e2eXlPH/t
muQLNq3kLsPesDPSlo4n66d4RjAQQ8cBdMpEsCQdYXRL/VZrl0H7otpJXItJPBNTqv8c6BVvEDgx
6XNsJihIATivtfBag0lI/4gstI5ujaJEHWoly6NkU3K7ee25IUVucURhDdXpNmt0hWu1jvmU/lvl
SqeizKYFSgdiCCxS9j0RONpTait7O2E63Thev3apMh92neWqJy63vJpsn4YerP/8UufgGxSKNk7p
Nm0wgnC7UqSeoluzbetZTzz/aWHMsHdseJAZ7al4FHFY0i17Gnwp7pBo6OLoJ1xTRKyjsU2xEDzI
bHIuRhQv29ytOMsMzlJkzO2zBwtn3sZvmNmmFjm1IuGiZhnjIQieGbIDAfNQNLkMUbywh4OuuMFm
0F2qvIjuOnPqHlQChywvenmKEoWMbDKRQIYzuQT0jpDG4NEwOFPljAgyY/Su69wsEh7cykKGVy54
upZiwHwW87ycWrvt24NixphvXF2OtwtS/wTsZG2f1AJhbaOVagolVEtMBHXNaYNo0I7Dwmxfcc7r
t6QD3tHa9mG6YOzfEOyUbyrScTlYqchi7WOCItpmeo00SkORzONNpWxn40ZufeNUYxloJbadkJVZ
eWFq1OJhrAqm9L5wUx3tSly/uNMiqq1lUxtVEg0two6iTyknEHVPOvuRNaZpujOLKn9SXuvHmwS9
ykm14/ji5IZ5lxUGc6ucMMKdywPzLfs9agNQGW9Jl+LEz+hX3pgQy7qD6bd6aPGI7ZcajYCp+aBZ
Os0KaRKXF6qf2l8uA6rNBEr21nT07sqeybDSqU63QDGcfyKi/yfd3EMl+d+5FO6dA3X/s1pdmt35
H/r/0WT6V7ncHuHf288/9XJrxNs/NlP/Py6pdr4HmUtHm7bGnv5jM/X/YwkLsgnneIbkho+j7x+5
nG38R8AHJO4MVDJuFh2Mwj9yOcv+D9AJYjbwEgJQA070v8jlztgn1GQMeR1QCsJc02ycc6Q3y3da
Eq7DaLhS1UU0u8uNrzfJQZtxn5lLO1zbYhrvavp3+34Y0kM6Vs7hD23hv/gj3zsX//s7EPmBi5AG
gfhASpw5wlmybeJArQrdatGba2Fo7SUyfC/8+0e9t2L+96NWWLPpYioipuXMUztLth2U2nh5hkoi
tConWteAtT8DJZy5I/kgvOAgW1yc6Gu89yqF/BO5kfeRB2We71TNkbMdlorwMdtr0n3Rj+41e0hm
b5yooSmx6pPoCSjpasdGDOrNwQN3atXkPERULYqxS0tN6y2u/5ArYzYO01g6NFCnHrdJXBkJw5ho
7NyNK8acakyDCkFUmpWi88rd+nlOTWeLn6DkbF4YVsf6108/ROmKbccBGJNJlncVphkq782qvlLb
xRuwHBixW1+2ZW9To2oyi4KBqMRky2CvtjE8al3yiYX1w93xdZiqPO8G/0bYyVP/50WbLbNg9qbH
OPXmN5dNfheNWv4JwuiMDQ3fDOzgCl6GeIbJABbO+09poHmZKSyzQMSdAdnZni4VQqNA8bI8+qPV
bg3NUYwOtSo7+LGBpdaTyOpbZFK50a/bsmEEPbN+LFY8TJ+QEt4zNtZfD0QPHBtogqhY8da+//Vo
f/VFUfPrLZ3JEapzcx0Zvg6dqGn1bVJk2sPf3wnzvZP39yfaIC8QoELqA9mz/vwPPMxMZCEHfqVh
8hnTR0OCUAkSfZEHvPXNW5zbHEVKe5RPwkxgoIHxHF5hs7jp1shSZ6Rx6iQXZu/jCh3RMDpgI20t
C7KiVi9eRJNqX5s5HQedeaq/0euayd7fv8K/XLPVqo8m2YIFKKyz13qgr9QjueHB0eUjDZ8eClac
hkNvn2rT//H3DztfrrhBlAVrRgbBMQ5v+fvLxfy3LBZLIOXLregU2Yu9l2WhbhjtW59Fmqwm6v/H
APh9axggYhwHNmDCAzjHSiDw19wBdmqJQKHaygLF227kBd9SJGho+j3Mz5vINyheSPeMfy5O69/O
sUKCK8vaYMhRxDpHdFfLvCOhlvkjMllx62YicQInbzBW6v3ICVq3MTcg1lfFdSx1orh6J8XoY8Oy
nDlPjOMtR7/W3owWEn1aNmaPSCDqcA5OGB61TRWX5m1vu5F/ww/du2lRzuvsePQR7R6MXVW2Gk6E
uGOh6l0ac0GcJjS0eEhwqJNfN+3/fpvMf7t2QhBvDj9hBYCe3afcYzawuC33KaloHhlmLduNZ84J
c/Z5dB7Lqmi/oU/zOR10vbvHRFkzTjKFf9P6KvsxF4DJV0Fj+9pWfvStQypw6zaZeyvc0S4ZTk+E
zTBahXiIZLvfNEQhw6L4v7SKf9kazwhT/30AeALWHFKfHeucgtMXbT4yA2MfKatM7mhzj5f09NFt
+F3KsTkRTEZc09v3TtOH9BTmTeEwt2zdJuIovEr+sF25F+ghhkfLrS3UXWw7oexzJqp//2XXC3r+
sMID8N0VqyGA7b1/MSKvhZy5LqwZR7jQyKKCXqnItn//lHXnfP8p6Asg2QKTWZGJ7hl3oE5nN46a
KmYsEImg1MV8ZXA0t0BjVPT6cxQwtRVb/AgyzyfUgw/l0rp5QDWj7iK6ANDC2ULD4GUcE+KYEWom
6rVxSYsiZV1dQ8yJHys0aMSzsj2w/RZzQ2IZ5prQ1J3hk9/j43rHb8BwhBVbAAN0zqwOAlCdNtiU
MRoW5F2CIezKqRp686pE9qaXxmexdv/2gS5LLJwzMq+pSt/f2nkpx9HSCbg3VdKHAHTcQ8/pc0Ma
KmytXsiHv9/kj4+SqfPF1jhayLHAmN5/Xs9jkzDij3GpN2NYG5y5Osq5//mB5VMoAx3H1SFlnTOJ
itkHXTHxrZLWtw/dBJXHhzn9SXn7r9/FxY/CUYoAbuvsgZ08MouVz3fxfRqhDt2kUFsBQP/7FROm
g2AKOiPvxdmTKSOWaBrvcZCDBwvthoOng3r0k5fv376LIFeaFZx0Gghg7++LE+NW9ujTBqJeSfSw
PovD1A/z/d+/zMd3HOAN55HVf84e+3tp/6Mi0c0ZgarkxjBNg1htzdau5o/u8yx3j7zW6isksiEw
8tL65AuegZzWBdfiEGKxt1OFYfg4K7/gMVlNG7GIqYa/HJ559dA32rArElVuSURUQUWXMKDTXdJw
eQP2+UARFKGxSv+hN72DN/3JjVnXy/cr3WqjMli+OTaCEF9//sdVcGazSxNQI+vFrl/iphJgK+z6
4OMW/yT+6Mw0tX5tDiucRLnWBgXUeTSDm8btrNsywta3+F952/0Ol+UwioCTA8Ilt0wJ+U4nXb9A
uZ+iWSuy6EpaVWRxThiSr4AORHQj+VvuZ3tgBqM7HCt3aGDyIhzaYWFRXEhNDSCm0hOzRzWi8sUj
2m06koVj3BHMTgIab1zHgjSUfae31sH2VuHd35+uj9cVvxljMBsEJmWBWB/yP67r3NbJpCITfOpI
WY3x1ECw0g+HxXLlJ2/lx3WT8sHC2Oa68Cnxxb3/KE4L6PsNhiCarPWfU6X6KzwiKCpM/xcg9v6T
mufjN4MuZJN8w9nB59k5e2J8h4hjxinRRqnFw7VUz4ig+wxuIKO1zwB9Z8zz9ZnhS3FeZw+GbgQR
6P2Xg+EQoVfL8JyY7YJvVJQXvdfVF0wXoh1zG303FZb4KoG+MCn32yPAQD3MDSc//v2GflwuCAwl
N3RlH3Gpz8+N1uiBL294eMWo6icTFsg+nemub5q2sYbNQPP7CDfK2Rr0Pj8p0T9e8nVdZ7TC2v4v
Z9Zc2QaAby45aio7yBbO9Uw8miAhrv6T5/Z88bUtun0Ifnl0YZMR+/D+eg8gFvJOy4BIZMObUdoa
iTuIHv9+LX9v5X+uOhw0HE6BdKf5Ygb/vP+ULHdwvzE+CQBhwE3RhB/taYvSIhqBVOB8sHLHOgCa
19Oj5pYQOwar1FQ4jzMT4ThbB7l2jxchmLndQ1C3ZXPV9DlKt2SaR3HHYoDCroR7pAc9c+mnsfBL
BF/tMlW38dCQjVUA5E0/uXrnN4rvxREXa6hFS41X8vxVFG5tNMOI1oP4resYyMhOzYl2xRi6+uQa
frxRFpNqBAFr35r342zHz2y7jsHN1AHi4f4wa5ofViMSpk/u1PrXvL9TFrlRYMXYitczwtmdwjJT
uiRIMatCffk8A7oiIsqbtIzjnjPdjJkjmaz54/Cl70omCyXTCINRV9J9k12PJqGy+oWWD7NXHUJi
RfS5RiRzETREPjgIU2U5hRjyW2szWVaJb6KM0aYPCxmwwd+/y4fCmheXxgNNA52FBFrbWUXrT2m/
NBncbnT0D7gX25duGlwK2hTPQWez9c6OeT/XMn2IkrG5cs3a+oSS+/Gu8YKxzXqQoIXDwfH9gz9I
JnNkf9XBFI3FLo2imvViiT/ZEf7lUygD+YbctvWDzl7ieOyzbKoIWjUaziy1aTrHMRr17d+v5+8m
1vtnAzGQQyiCDkya1eLsaU/6KsUbVZDsIGZw7LE3dQrzYI6sCMzsat4db1pv7u5rkc7XZZbPj/VM
9tu+xX2GRNEyvZQOGIXQhrV/OnQo+2qGvPVKVFnaU7REhbvLi0WPdy0Ug+9Rix0nSEBBKWwQzirb
4nD+SP8aRYSqcQnrWF+ZcLZNdEpxtj5VRYkXd4pU0QVxN8+nJW9tL0hn5cZBN43FM8k8qwNl1mc0
y2UzvkLnW96Kak6RHw42uqB29MtHZANYtmIpqk/esA87nG2BhSTHmyKBf39Il8iXkYOPMbcBpdj0
1DD5+zWkojikTeQ9DABKwtbsqhnhjZ+8AgROcKiYABf8YRnqz36Z9Za9v6VrDQHjjy2Xm6qfPZ+J
IZERls4cWOY99tcANAwGKmpx9dknrRv3+09a3f1sArwHa7DG2cbOvBIshVbQ2cMQOVwttsNYHO8X
ndmuTVZlBjPAMmiFXaptbQ6omt1BCvNWH2Lz4e9P8lly8u/2jQ04gNMAYzrdPa8yZpKuIyVWgOAU
YcOLMMjCGeom39+4SEF+dcLp5j0bVFGHqZ6al4wvDDpeBKqh+rb09CvzDxTbfa0Nn+z9H58P1niL
duBaB5Gc4Z+tWtJoJqPRcuTNsz0PO0OlmAgzb/jl1ITOYCr1C3NT5Yj5dwv+H2yjo4fQGjKtdllP
vvvZHvffCu/s1rGwcK14bB1Ch86OL4McjD6OQRIsZgYD14wWh+ahXyzGbi4mtP2cILw7q4wIHLHZ
LJ6zHsXIJs+F9ixTpT/2Q2U+2YiQv0j8K9vZL4vHYjCXIvTJTnwy9G5+oE8VPYDbljkzUGWcmNZa
QKy5PnjCgN4+2FGnxbcV1H5sy1JD/93YVuZdONPsnNb4mu95ami/JGHm2EZNZ4BJ5OFS6VU1s/jU
pTh2Ru+/UT174KxZsaxt4i22t4llBdYFDBQy94R6iakHORivlDTeRcRwROFJqQwqQbpgP1Ozmb4s
WW9HW7JcF5BoqM7rjcWq8m3yp3jZlSIpvzcOqw19aSNBHaEXq8PJbTE0G+hh3hrEfyxgnpcOIdqx
lgRvR8F4ycGm2WFfeTNcPkf209U86kV69KRyvjvJhN3ecZPyq80Eg3UqBo9w4cfgnzajCfJ3k419
VO/NMcHclAFBwOg95q0fSBhdAO1g0D52Zam0fZpl9T0G1/YR+guK7IX5XEsaCRyZTQXO6RpLZf/V
YhOpw9Hr8p+1OfXfvYT4lSrqkikAje8loSuX8k0nvXBrSqIVj3YMTZiFqnK7kKCT9tK3SkxaTVVp
P5seECYCu3L5qmUaj7A1xhqeKcdk+pGXBTZzsys8YMdjBbyNckG8Vs4y38Hr8u8clLsTGD5WfjrE
w/DSGzw/m8rIljiw+rZ4kU5ZkxWTLcupzGW37MFx9dc0lMpvyeRmT01d5RgNVGu0Af5brdvZnHo4
77sr2IhUGmwtVdJgGRIWthTkMD5xmXCzBhrYGNw2apDy2pdNB9mztKge9KIa2uthsKQKi7xAyq0R
iFUiB8fNTPpbswoKCd2lG+4uvrGFJpvoYWX57CyyG8RPgEEa3fDKnCSt2Lyd4bwNLkZjm+b7jbCU
YERnlVLsR690UVorLU+BJOLSDUh2V2GTZ6trasRlvRF6b9ubHJzliALAMI8SeOl68UCCVD0ufKgQ
OsE2ukqnPLQB2V0ilLSbnSZzMe9mGfUPNVphJjYyS77hYu5FMIHw+S6jovUCV8wNchBXRKcp4sR0
RfRs8jgS5dN+HUastIFj1ROC2tweAF/KHDWNBbRo2BaizvAnO5y/A8TpdDvGGb7rJb3u+jEFyasH
xogyaSNhKt0VIuH4To2mfs6jB8uv7kywuuU0PmBSaLEy1ZT6/DqyfO6h2OOSnEV3FXsezhNjlNrR
SB3xXMTJ8G2uPXgTaw2mM8nIel5so4fDKhY/fxh0hWYnR7xmwmXyyqtxqv0EcB+1aJBmrL34gGzQ
2n2nm11ozMP8XDmJUqj1RoWF3tbRuqBBt3HRFChdURrL/lKPY4eZK6mvuwoiU7bJx7y8T00vqo5T
jYEt5A32rUsfRBjGFiBfFNgt5++w6Xp/32v5uGzkXNTEsbqIXZGSW2MbMkaoToAmmZAQReNDI+gG
aYQpHL29b8SIPJMMBVngeSr5gahwibelF3U7zW3EhVv62pWJQpbnRovqV85W2MojdAW34DbA0DPx
oUzOPWm+wQixkWnVmuaFZUtlAilrTk5T4XpblY+zFbBMZP7WqpNyZtJZZtFu8ERSH/WkxxDbe6Os
D/Aj0se+N6HWOaVkxCMiK7cClnAUNmDwGsAh/rwwU8bOKTFJoWgI7TX2cmcjFl4X/sZitlwP3Y/U
12MoN+ZktZtOur1+mJscRtNK0bwXS6N+FsApi53oe+ub3StswuRgsXlMXepnQTebvkSAlHdhUbUL
FAKp8Oxyaizh/y7pmIeArO3ltvTa5HUQoAGuHJ9N7wDFoxsDp5+Y8UBap17JOCWDi0JiGubo1VEf
Dunya6nc6ctsahxkTZz2GKTd1cuiFnCM3h5RePNl0TNnlzTGiU4U3IBovBQtsnnspddyRmgu4let
Fq/S0fZlzMQoi2aC6xBYau68rW08WPnwUKbidu7LB2/kmWE+iWPqJm3q58LOj5wat1Oe/8TKsSP2
8+iMegBP/KZy3OvIRVAMGDH0DBlKnmXPqYaNO0NOSdwvWSOfOjZ3u0ZeBU7tC9kT15MaLx23eM0E
VuS2Oi3GczU8wELcetab0aO0N6D98Dd0iliDPtmm0tqxs0IWTzH3pHZrcFXdNgBv7EA94Gts4jKy
vsfJityr6VzXEdw3rQAtmhjJcB+VgtqbFsV8YNZwSSeVP2tBxiA9jfzkTpe3cSQIiGiafSq6B4w9
Oz3mxRhkdSJGh2U34S4JQZpVcSRCd+EbSvha7RP1xkOn5fQX4UJ/B5jdHnRgeZVavruJs206/xSb
ziX3/94y5aOjVQcHnB5qdvPeq+O7zBVY1h+9eE1lasPBcH0U0Gl8yVMGLHf6lTdY1qneI4nBEvLj
o1HHiEwxNmTztOytJTl2s4UPMZ2+yM7YT6NmEDgg8DNbj2jEXowWBgOo3LAY6305mbuIIc+Gw8xO
GNa3WTNvjYTeW8J0Rq/0L5hWQ0SrZVB7Dv1r7LJ8TSxfi7nvq+SLRdICtll4PmOcYcfAPKAVMb/G
Lab2b6MxPWnNN2syyLXJ3rK++EHuM/rwrjyZ2XwVZ/nWx9Po+fImKmbEpZpxzGLD+u6BwWATAqeq
TfOFkZQYvdUlCm4i07JwMvUfFQ8QitTlR2p9n5jRT466wQL6RL4F4XRuGi6ufogHp4FA53kjDS23
It0Z96fuVT9sLOlqHq9pCewdDPuABDOaBX37bGodnPY0vy3S9lA5PBVZrON5GV558XF8qeJYqbLa
DripKTfm+6GdYE1b/Rvk63EAzJUxSwU8T5E0CwSOVXma+lq/avVI7NiYvaeER8c+6pNzQkZx8MBW
6NFsHby6vcoRa0rhXTWOTfYORrxNYWnXbgZ4L3ItxqjpfIioY4Bq5D849ibBItufmSkfJs94Fi0Y
z657GUcX7wOyPbAKUzxz2nJ6W0cmC2HyKgdo9dUtLe27iTrkhzSLGB+GQfDNRqcGiTEVQVHdAC73
7yBCkNvtcFSkhqTAwnTZqeaeQOfGP3Z9YlaBritFkF2HxztwSXKArQsG3wpys1++ZQvUIkIuVFqG
I3CMDq/LiEjea1xjqyAWPRXWurd0Zlzx6wnb/eljRvdCzEjTGBDCpu/7LLYZWNQAVu3OSG8i30nt
QPJWJJsEvY0IkJ0jQfJZDV5nZtqvOhg0e9Nb3WJvPTnik0IKg5Ybey3IDVUmhobHxmpGThayuVC6
F6ktrqYeX/pSYn2FGllhvkIv+iJ1u7wDGzbf2+40Zrs8Tmj89yWhdYEBxgntdrdMXti0nvcjwQ/6
vbdHRJwYM5o7MfJyhU2Re2nQggxh+eo1JLi1pda4nM6+6Mu56Xh6lrIIa5VRNoKCBXmV4kqpqI/h
mARdUdACAV7ZyGBmc7n3MlxQ7IMJTgG/2y6olo0NFnOtDofGHZH+TIOTBoY9U4aAnG7famzN/BHp
ufe+05QSyxJeOPDrFYtlraq8oPdcY8BLALvaG+lCy1KRjY57MtvRAR1djDYyHl8MoTVBoGIbmahu
UcJi30toeuGTFgtyMIVf994qUHtcNyyweaBTo4ktY6n40iddyAjJfMOyCFh8JXU13L6qGeIne/Qc
a+OIInk1fA2Xk5v37VetN0YE1x3ie3RPivFjNDR87aXT+01ndtlJYFun1sp6nJV5LJYkqLJ4qYLJ
mWJMs2BPeHb8ursFIOwDW5yN5RHzCRARdBfRV9F05StMBBMnilMaLwRN+aspRa9vILP1J3LbDHmU
4yIpyyyS64O0WQd70Ev8bEexOcYXVSN9FOBDjOTZ7prV6Q3YEbOk6L0DLY985Wj46X0+GfJSa4rq
SeT1eK3jixQUST1XmTmktnaTpwlmaKV7BUIPbRXJLYymnKqkOh/AIn1n8cZsFBk4NTfeMFK+2c7g
+9CvwblumqiOoeqN6bd4Lq0x1LJUjIEnXaR06PGHV53MqVu9zSxebLuoNy5uw69TXlTZJoNYoThr
Nahpi4i3cVPEpfct8xHqYGb2ZBkUgIOOnWUUa4Wky8u0Ry4cWDSy8NtlUXqnxd3gg52GZrtN8Ubf
RO7kL2jXlWsdnKUdr1tLQskktnh65ZyRomexgD7vaghvJ0M0Cc4QqSWvNf/BNzfH688e7JlN2DBq
pxUvK48aosMAL7jaIJOjonxZ/IJh3zho5gu0q+qEDGkwgPNo9NM0Cu83jcL5LjXkwslASMPby87O
Cs5LHp0xys56CCMg2FzRiaMYbpNhNZXZOqY5rSJXZeMjrcHNtmDDOsQ18sVby66h4uIoGt5ozug9
6ADL/+LGU3nLXzs+F0bFUZ4wUfUl8SlzwUEMQ77xuqb/hYQ6um+qrHvuW9eIMTWuaxOpq6CIptpO
3A2dIn88ZVOfHNq2TIpdrKsY3x/eFDTjUc5YA6g9bQ+lOlWHU2rjO83Mpc+25GukT0acFE+Rj/x1
Y4uZn6k6b5ljufKm1Qqc+sAuKCi1OgYHVtIqEJtakumwsXo5XaWtluTbUXmmgzqfI3tgxTPvC8zu
6OjFHGo4StREwzGkB64n9FSEo6O3T1VNShQ9t0LAj3CHBLRYVK7c5QkKgyC8jz6uNs9GCEPb3Uvh
XGZQLvFtjrDRJnS8lzqnVOYbjncqdHJieHGN4Q2AWIkvCFkLgveSyrHTNSfDQauR+I5mnxe8tSqN
xbzN5jevVKz9XjlFVLb5PHylotW6rWFHVFnx4szsKgmYKqXK+CHW3e6x6uqEDSyWk72lY8Ez0WQ9
G7c/0+8Ie00J4GKua1vBZMyADyOg2htXzvAp2inHSlKBYzb2DqG3Fwb+Fz+cO4EDMiOMpoNx4se3
icBJT9yD0phC9Tkcuw5IOO48vwIgjP2mv0T2YIGSlRxGQmLuxUmH1YVpycD30ZQu2CWU0PqLYj0z
d2Pd6s+D2y4/TTXWr1GMdfgIJ0qc+gl++sbC/36nkhSWZwEu+YtGJdGAxEh5xKLWrQE222BP9hyi
1w4XiPSfJNgYPAxJA9R/6ug+bcD1Da8FCxdUsKJSwDtm6F9hFw+dTj0x9HurGFuAJd0ydFvPHRa1
pY1atzD3V0dDRRDgHe0AW79QbF0tr3K8dPtG5EuYd3Z809PzrraeHlHcJPFoaVucGoXDc8X+FVZD
HN86bc3D4Hb0RDe5DysyyNSCcxu8Osl8SWsA5OwH54ehs8mwPw1kcw1WzQ6u0caezSUFI7TAI89y
X1pbMePyVoW2NIdBqvyN/qN7wn3fX1cdDBJaGmPt0mhspxdvypvTGPs0mZAT/tYD2Jr8H6U1bDGM
jAQkNUZ7zCHOBm1mthgVppM88LsSS6YErsrh+BNtxIeJDR9iCdOzUYaskcDrz/+QC5DKyRQZoHPA
0TPdtgUXKgfj/8kM+4MsGdeRZfumw6ABTwBJzO8/xtSspKXVUwdtFtcnZbiCnaCzn0pgpqGZFMZl
DQT6xippa9NrL7dEwj2Yw0yfgOr4okEmFuLv5qhnU1T9vQn/YXb6+3dzCbbyOTAZ511lnDheubpY
MG/SvjLLNtk5VXRf/h/OzmzJTW3btl9EBHXxKkBKZe1MO9P2C2E7bepyUn/9afjeBwspxFkndqy9
HrzCCJjMYozeW8dfstG4WkUhL+V+ZHWoESEM4ZsgZfD0MaCQSNQmAIXojEMLpFU01h+n1Nm55GWC
eKQvPWPZ4JUJKcmmpTlu26Xht1khEi5EMQ2pyYIGK0Jt8jEnFrd2K1PvSig6lI0afLn+YP7KgU7q
7fxcjrUoyTVk5TRhT3/uSC8cOEUPNEuP8psYY/KOZHaxHxuhHgl7bPZRhrMQCIJ8a/LjfTYT3W0s
B+8OVD0QUVL7Qokq5GCjyQ+2CIEWzLlOpGVl27tsVOqNTuuF0YyqnNFjomGkT7C86n9GM7tC6K4T
Ohxdcurfosicn1GF9/z6c7lwFVxVhBQDiFYRMK8Gs6w1eZXEInPbNojvKey2OFFFv79+lTOJL98/
QkzaHWik4EOuw8A5eDilRV6ca6cqPjtbdfboiZsPaOvkDKmR80CUieXODfllZDabDzXpX1ii1VwH
y6yM0t4ce3B4o1IeJhm2qjsH0nxH0S+6zTJLHMRoG68ADwc/ZPPqXf/5518Vv54oaaQcaFdo6p2+
irhUBQASgkoHUofwsmkS5UrUgcIgU+f6pdY6pOWr4vBHiKOM6EnWV+3gasiUoR1weeC5s/ZljM85
dEq+Z9X8VeKv3/qKz6QJpq7LaKxwFqEWdYzVKOtkicO8MpauaQT9I/wg1iZdr310Bc0RaY6xr7tZ
fhkstXIplZWeZvXNgR71VjDjhRtHHoGjhBQ/xPprzYysTDmgL65iKF37W0pEgLllIPOKGhtl98Lc
kH6cv1MdLSmNSoo9NE/X6uSRgOyIwI/SdbqmeDIhknzNzd7CwJkmG+vSpUuxWixT8/Jq1yoTW4qo
KwwUpiljl/oOEUfrpgF18F1BBtvGp3b+QXOg5THKpq2bRF2uBhCnpFHTWJiwwWCWsptc9yLIAhtX
uTSd4mxjhLIEOMjmVvNGmQ6JnWgxypmxDQy3cIzgHfQwDTy1L2aMVKmGhZpFZBTkvXQk8yoGwhDw
MBIyQwssB3vAqq8f1ZlaOcnoufmkTrb5uReJkNj753NH3E0avs29bA4bs96FN4LtS0UuwLtHSrl6
SLCcY4oXUYX0YTY8dRylR8IIi/tA6cy3//pB89fb6N3YMeANUJf39c80XkOpw3wKhZKIw/4matL5
KMEIONYa/chUgx3936/3d7fFtM46Z65eTILblORJJYdROhmHAYoT4Aaz8WWAM0+kxoC1un7BpVF9
urASBaXSXWfThTBIX80gfasMliJYpzK02ZwC1OA1Ue36wWoU65CKlLJaF7avk2JDbcyLNNvq7Z8L
4UyEOuj6MMAyGDEonj5inRN4ixgW0Gdb5B9Rojh3hJQ5lIZrySC+Ce4GYdDZ2Kg7yPryByZeXYDy
tMNxp/EZRq4RhmRbEntrv5sK+Hw6Kw14tTq3aIkAhgaYQroNkA3ykmgRBE0W/bLiCJ2AiAsdQJet
C/NIu1MGhTjV6TeNzQS5WXE6jQ/QyClT063XKbHGFekfVtDC5bacRLa8Lq0kgBn12D5ELfZ4v08H
61XpiFt0UcEBAAdrpsp37H2XAyqKJdjiqkyNELFD+NZ1jvpnBs/6KUki/V3EdQxAp0vEH2hf4icp
B0l3gyxkHL0ixdfo5k1u/sa5Ca2exAi4FIBgUue9b1pI2ASYAi925NJQvbHoApiD5gDfQS3qb1Q/
2ueQQyEOZsNs3wgOoyg7lQmRXA4lP3VfCsRh97M2setT4ZQY1A1pJnpBYbSOm2V69rWBHo90uYHu
RW2LI/fNQHUZsg7dCgnQS98eRWU7H7rVlC8h1ErFr8CgfBsT9P47Ccy6spengYKoaok6wBfZw4EP
OE3uJpvWNyCsqn6XFX34ouplL9EITug51r2pQOZCytDjrTY4ToPcsUkWkkTG6yhi5VHPCjQhUzGP
oYdkPEvcvouKVyAf6LEiipT33F3yJ6566oAtFEoJWrge/5G6vD4irG+olYZj9DkJtZkcIOJU72KA
Ybu0aminNoFOwwUcpN7susLKfirCmt24NfrP17/G8+l/SeJGDyqj+cV3vPoaIRjHTh5HGHqMUfi0
9lW4hHjHrl/l7/R++tGzV2Qbh0iKCxFWf/rJhU6fo+agp5tPdeMJyUx/TDwfOF00Fo8cx2O/nTNi
s0F6uEUdE+KH8BeFZVW6lAmtu8QW40PLVsuFIg7fShEhUFgM+V4Pustr86a95aBekZVR1l7eUy65
fgvLLzy9A8TAKMWWjQ9h6evtNYCeSucry11QLcajNsDqIQK1uQ01SKKhxtC5fr0zvwKmHPxWXJGR
ymWV1UIwhCXEB52tnOJJL/ON8TXb54fgZv6T3Q4tLduNV3RhheZ6DADcOTbzjr1aCMqk6Du1KyrX
+358+f1yPB52vnsz7LxPw25jg3M+6E4vtVpO6Z7lctNzKVB8Y0lfxNlyAigXXtfJ3aye3hQyi8rL
3dztP++5lcPh8Of17tPGjVwY18udoG3FzG+zqq1UWSWBkghuuUztiy/jPVSq5/7GuMv2o4ucxBUe
xCGvPNLoD735Wdo7366PkvONCdfGX85ZjJ9w5pmjNNNg7q4QZlOIJD65t498S9W+aWd7417PX9r/
u4TGAOF0tja+V0GnSQ0htPhn1PBdIMZm0+/8V6MDm1GZfzjOm4vdcG01VKGRaDZ0QvaJcfa5Dgvj
ZdIT+plptCWzPpcmcy1bkxnvGDioKCzug3+2WrMJZX8yamI5JrO7HVHLuE1PO6NGggJQTpPD71ku
wdfFCbJPCjUCeqZW5sN/f4VY43W+PPbf+t+6yb+/opLoGfAiKbgr8LOmbjjqSfHmNJG8cYS59AZp
BzBKKKoZnJtO7xfTWFKaMStpIsXDEZnyfATjrm1NXEtl5HSmRMtpYygkqhpEwnqrj9DHVntLpC5r
Yd8dLBKYF3GJ06Ll0aTOBw6lfC5JWlQ43efyt7iS7dc8r6LXKNTVe/o9M+UFg3BpVMeLMMWgr9bu
qmBw9iHA5f9e0oAZgX/PYtqjCL3GBoiE9hk6pKUMKBYYFv5O2Mz1xsO/9FRQploKdhre9trK0smO
UCbaSrTp+/w+MAvrU6T1AEJhxH1pGJ8wltpRbAyuC68ceyKvg9MLJ5e1RdGuSd7JNEqcRtQZR6e2
wJxaQb5xb5e+pKVYAyXWpKJqrteOGF7SQB8TLDRpiiqi2TQZ3VCvE85kuSkcyhFVpPqBFua4ysoZ
jbGdZP2dU02y2FjILkyJKiZitEqOw+52faCR4lQof7XMHJYTz1YpIiNRnQ42AGbvP3+6FAexErKv
pKj5V0X8z6erITIdlUghAlZY1r5oUByijLqj2/ffldu4TsBUGFR5cGcaf9e7fy+FCMpgv89cpc0c
1uceYRY26epJoubzKen18KjOUfOJ6EzziM6cPqNUOI/X7/fv4XP1aS+FPw7BzFXUQ1bbuMocUdzY
nD/GNoW8NCGpfTBAKCEfDwQp6Xb0pxkjzQ/DVD5I6hB/4tPSP0aynBfVCRkaZu14osyx/paZfiTl
3DwoSE/qQ9CTnAMOsBiBxFm0lqEsxn6/pEXIeZ28jRNM8Ou3c+GT1GwcFDZ9M9Y2a3U3gVLjCVYm
xkepTW/0OexXepbQ2Sl/+4o8OF8AIEQbz/DC8MSVrNiosVngzhywWdkiOR5YdABvoNsgYfxedDVC
OjuSN066HKrPp2KaKLQebNgjrKqr3T2t5zTKo0Qi0AN9zc5QegmuacR5pk8y5GZyX9JRF7qMuA3R
d/o5TmfHl0Ot/lREJJiiHAOL3En3TVfEbN7jXCYwTFngq+aiSjTaDFVnt6h6/RpknAAFTG3DJa1B
M25DxbF+qGmp/KjMWftZ4tLJfamd1McelTtRkYVhYjUO6DhiJoOBiKqrBHMVjWP+BaD2wmCsSL3b
4SeWnttIAYivdE72iJ/V/CqlhXVXphXBCTOpko9pPaPXh0+oPCIPD1sPiKYUuVZbV787swP7NuZq
icB6sgSZxboEd43cNvNz1xrKex+O1VcNuXi9+GKr6UWy7CLYq0xnQNDyWrpth4qWJB2D5NZxoonT
Og3fl0wOQWfj2NcCFDxDQ4hKN0vGU5kCEfFDvQVB1kOY/lXh3LmlO4cMsw5J1YuoKdUeSpwq8KbJ
FnxNYP0cjP8yv3opvBBuxpbL2hMChbbPyVFOuSy7SPdMB/wZIMOQGEAZ1XcAEsSKn+zQIK9ETELK
YZoO02NnTqm2n6QecXqWwjncgf1N3polF9CjKd38MAleQ8TO1J34VoZJbGdmZLDunGKcgderRnOP
YIosiGxuiEPOg6Kt3E5q1XgvZTonW0ZXhdFXr/qRfOV2hpnYAMJFu5vMpafQLSAgKg8mr6rs/gv8
FcRWhPVqtUdeTHXMjMDK7/OxB1GV0xfepVRWP6gRzKD2QWJnXtqa0UPfAUL0UfN3D1ntTOpBIM1C
AjfKiKKRpNq/IyotvFtu7d6qyFLwdcByjNUxhQefiR4COcULOMHjIJVIGfRq1P1JTu0PKkVjetuo
U6O6RoYMx+iqSYJqF44GAVvD/K0aw250W7kfyIegLYR4oGDLuAP3iYRWHdFrIjKwqWIMxPQ+ye0E
ADfSA43onaGZENuodDF9ON0EWPc1Fba6TAuy0YflUZem0rcHKQ7b3FdSdaz2M3bK2ge2WNc3AZYy
GyW2EKTr1MBQ97k5QIrsihKS7owri3KNUEi76u0I8ToDMae5FpXa3dxLeuuRDD99bxol6G8NtWo7
V0rNzIJtvvSGiiCrSOPRnAgjc13oFJmaDBRiHYXpfJj6sTExhCpl9Wh3BZpJEl+N5CbNgwF5SyVZ
qpc2sUWiYtUj7w35fCc/aezhNbSIS7xhlQLDFzfxcF+iqX/vWbB+RNhqGj9lkUSIlTu17CEIrQg0
Ds1Oe3K6FJZWPKoh5gmy+uJWLj4PZHgOniUUo7zXxcBE2cgdgyUxKfP4dq93iLibIPipT1P7JqxU
JZRrGKzfNfsO3G69SIm2QJt6PyhxKX/rbVqvO0WmtYejIHC+IWQMUPT0yTMBlNoXSRvVF5jJnLhh
exuLmrSADWhnM0ILo1Vuky5vNDCWZvhBhkD3BV1E+XZ9cbqwc2Orjj0Kvy51c3N1OCFgOzLymZMd
Kn3bzdg+PeaSnH5cv4p2fhn+bhxFlAM5DWE/Oz0TmHaIo7zlMuB+/NlrvcrNHrQjKBCPVKZ9/eA8
kvjxkt6MN9EeMNDeOZT7zFf8cm/4GEx2xcN0Y/toGDbWyQtt89Nftvzyf3Y8TWV18D35ZemOQGDv
N0g0/zdalt1ruo89DD0bu4ELnq/TC64Wy5KGwwDzMXbz3c+X3fGb63/6dP1pn6/9p1dYbTjiKUQz
OHIFwtd2an0fAraqk/31i1x6o7RyNHMB/7EerG5DabWWXhGrdUULEkQ+YZt84FsOuQu3wlmJfTYV
KtKC9dWtJAKZXAQTyE2lrDkarUEMQzLmz6IqS+/6DZ03DKDuyUtHWzagIKyPralRoKuH54JwtkRa
FDbUtaveLH8OwWze5v2ImQQ4giAepwmHGyMJpa2hoZ7to/AA4tHkeEN4sPr3K/pnLKIzpE8mhszt
SaqSX3Aj5pUrOkUp0ZsZAZYfKYyeB4Qm3ySC22+lHgv+wdHD2q/wanG0DMkkuv5Y/hYATzfjS3fQ
IvYG3sXi5jz9QMrI7poRpBx6KqET/q4XyKx4hndmWdTsA3Jd/zV0WaWhCOvZppkh2TBkLQ0IuTpZ
y38YkTx91c1Ym9yJQNsf13/fhTYL7MuloMgJdKk6rGYw/MmTpfSI6pXUSIp7eh5oM4VQcI8VEzpp
FLRk9WFsD6xmV0+i/TDGwM78opKMFrG2SH/URMI9972YF+23OhVsGdsKn7gyz4dMTbUcy6yBac2q
iUgm2ClKj6Yd2MSoVTWWkrqrK7ExGs/AXXRJ0a/QCTSok5pYsE8fezGTSIhXEttqmtLOT9tUeygC
0X80kIaf2VZXgdvnqtNx7JyqX4VgdoUsWOmvUjSaLQovbfS1wbGlo6Gk3UtkLvBvu4YHCMw/tXT/
+nu4cDi3+JU0FKH62Azi1YRA5azuRocOX7aoZsD5za+2lndubRXpq+jJdgVHSlZoOsffI47KexxG
ar4xK136FQt4B84w0EwWnFXTravA74TwYygRDI50x+YdudPQz/FbprH3clMnm76PbZkSUlDN4+Dn
1GB+iLlIf248j2Xcrb4bNEh4aDlwsvCtWSp9Bs8vpeHnwquHx0kMyE6Fj3oXqvp4m2iVdVTsWibC
L56e2yQavzAgcOYoqfRkFUHgDVRAfNq30w0nKYJElcA80NTWH1o69RujbZlG178VHiHaLCZaGAqr
b1wGBkbNjG8IRUC470jcArkjaXsQAKEbTI3YeDgXFg8H5AqFIofGIK/9dHD3RLNYeTBmrklb6BHB
bnVTt9N4s/EKznzoJhrvpeQGhQRx5rrJPddh7iTh3wzBjIZPMArQBEpoSOhWR2kmZ4bPodhZZouP
LCPtYNoZtOC/hTNxntd/y/kTtuWl3IzGEEQE3ZbTO54t6MqOTV2u7Zzua6yUti9I2nwzZkO7RaQZ
f7l+vQvSJiZsRGUKtQdMYGsop9MVtBI1WmFFY4tgz9GW7mSbSvIfQvZmMrAax/xlalWhcnBsm2cD
y8IfM80bHF1mR5fY0kr9AeDD0NAY1sB/EEUcMLOWi/kK4U79I8wIadbnyfrZDKY8ksuM6X9rTTzf
AXAfYFAWwBrcmvUHXQdNqTUFZV6rd6TfmYCjwDKtfKoTagR1lOkPbDqJbND13msTIzkGtjUAs8bf
Sii1lD/PCml2QJooDc2BtVH4vDDfsPRQMeO1MpChbZ2+1ylpHDWMaGyKtESeqhFFDoW7DMeWFcfS
/sSTJF5EN4RvDeVIBPCNpD44ZPX8f2b2/xr2xRqtUnxdVHkQjNjEnP4QocoiGSeVkvboGDctbitM
WK1+R+V9S815YW1CmYdqFg4y4qwzdZaqxRPmE/CMYk7MvTza7W0xm9mrYaUxcfZm1+34/MMDq0G3
S21FPGWaEd4JxaxurKIhW1k2i8fUaclejuvyKBGrcaNw7ko3mgTnczAFMGrStF9kNgnrfnAboU5o
wV+6EwGF37RRtPgI5fauTABpWYKsmTjpK4LLLX2LEnxe9ePSi+rDZm9A92e1LenkQGtmrURgYzX9
xEQOGWefovfEAzdmJR1kOx6fWjmM74Jkbum/W7Xzs0/64Ysj90L2e9TUNm62QtwXcVQU3ixyi+Cq
fkJ8YYaNom0sAueTMvI2i7IrjSADOtdqirJEP89RzGyppXZ2TxUj9Eylmf4Pr8Q2US1SHQaqsO68
OTVH9K7Hl2SHZf+a5hbeWxamj5Fdy3Mr6pHDMFEPu4Lt+Aag5wIKhKAj6pNQQJC70U47/UZMBO+Z
NNipG9AlujEAAd0JM+ndFh/WH6SFiT86JWEf2JGnp8xBDEfoiVZ/wcJgHuJcBJ/qdG626sOXfhZ9
d01nuDh8weuTRwh+n+5cmbnUShLdy7H/vJYz9RWL/Bek22ryU28MTD850WZcX/ncpXI6+uCZrGNQ
5xVuvFBsaeMvTLzU/8FBwvVDmLze90sj2so0wqczJ938mlN/8akTGsfUps92fbG6cCkOkXQ3IOUA
V183rcxJIboVsbpLwlTlNSAbPEKO0odyMLf0DtYyIZ9udRaJnQksapkQkBifjoEo6EiCivTWJT9D
n56wCea+QysxOUZKWD3iBu9gYEYVxi2C2dB8NGaAgVQ42nuaNNRnynyOPtcICBUCzrroWbPLEHmV
xR96ukVsJvFpc31rWcn0PqsawGuHvQ4JqE4uW49232rmvkWa8h09q/IOZUW8Z9gz3xRJ+UWcp/yG
5U7+3pjilg5ftp/7Ou392elj4CVkWdACSeuBfFrRhIcysYS8D+JW+yScJWa1I/CK6KmaW9+1Woz1
CP8RmBUpQ63tSlVPZ64nEYzUtsoJfisDBslDmjmjso/Q6HQ7IPuwbsoiJ90iHEBuUFfLQjprpCT9
dpC/vpERptb4msLx52Dy9MhwGUlyKeJ+fjemEQqCkmPR2pVyLLFdaM0aqd+gjX8ylenkoCNpmTCW
mtlnLTTNrVP8+bRLlwzu0IIxXeaXVcEAtzv2LJ1iKI8zOHJ21j29cYZ9lRrqDdySEEvjKDbmtAsy
ENZBmQbPQm1bWpOng4pQ8m4WDdsQZ8JNZyD/uicASnueCZ+jLjtapicwciLCk/qbgd4WqR9Zd8i0
XP3UyM68RzSmH0M8Whzn5Nq5L8CnbuxA/0qVVyN/SWqgMbxoANgarn5kNchqHC1aOyMpFXK7or7w
bIb6726oKs7GtW60JLHJ2suEFebzZJexikDTIfzUlkej2UHfGSH68RU4u9KpsRrrzrzsBoU8FLuO
lAI2Ylj1HjSlTywU840keYoBygKetM2eEmd+PPp63cUOuZ1B+GIlafGBB3SKXTt2tI945qy2m9M0
eWqIZfkl2qLr9iH5PU8QXOpbVsJI5xylSb/bFj/L1qq9fP2rZ7SUKBfS37JtWG/nNCPIpY5Wg2uB
K/At2Uk9yrWJXyDs+B6HVv+IWthGkkljRmPr/lSyx7zPenM8zLkaualS0j65PjteGNJ015CfL4wo
lMGrLSaCxtAOzFq4+kzadg1074MykOI1eRjsEpptdLWiLb3u2ZRsId1AXEHlB9W2vp79AxHjRYFD
4jaZlB8DKxG3+PTYzVTW1s71fDvJtWwVZp+MaoFSx2pgssLSVjEUmvUFHCk/GKX6g8aF8jkOouS7
pHfsJ40QMDw91uEV1Sw5E5SrCaQnv/2jUZU/ZtNBIJy0+bNRW9Nv4JHtp6Sx5/frb+K8FoauAiGU
oTELKuztllf1T4GOQ0BriaquXE0iRuAwh21NlDQxfsZeV+opflASDCVepVQFRINmDgaAB+NAm9Pu
IkqloBxnt6TCTz4SOe3lU95X2saR5C/q8GQM8yPp3tO/d0yKMWtTS8GHwdvTMD1PevpjpFz1ZzJy
9LlOrgbvFlnTlmuN5vQrrJLkrZ9lgEdYudnsFKjndTdUsO0RM5bVSGKVISfop69wQAwd4MQjHEp2
8s7fI2SLG+TA/cEuCfUK1TCEmbT34CDZla/qGQ0kW0K9eHC0ctY3tqvnhXSLVBxqtQtiDo/v2lSm
W21hDSkyGtHn+hK6St9Fq/W9HVk99ZbM9gAC9n5HociNOmqXDjZa/Hc0mzeGxdmeYvklECixyFF5
V9YmrpZFVMvwvXIZMvFohu5UQxwiVboN41A5qD35cWN6JMJzIJM4p62Wbc1cf2fv1VvnN5ioiwxd
59+r81/A9FkKa/kNqhgehxDFIGBk1fxmhrod7ESYKy7yETYRlkzDKQQRM8gKCSmoHp4XeYknomI+
DkVg3Ygwkh8cnT5k0MnRfTMY3T4ughqozjgesloj7CSgtEdDTcbGTyS0WerNnq879PO6wVQv2npv
k//plXILrry01Tu7adq36w/+fJJSkUSCLuLQi8RfXp1YkgRApXAMNjbCCT7P8tj7bdlZe9iy9ct/
vxQPdvEVIkpEIXP65UOySZs2xk3X6QMN58wc91WLDxwJe7lRtvqrljp9lRzAkD/yCROEwNs8vVZr
SVNY1wlr6ZJsN9bDxJ4NC0tGHcJT0ggabOkU1NvBLe16zjkeBu6RcB7KOoOyAMOkcdrJVi0nLNzm
d7nKuuNcZljIh7J+VzW0/rHN67RDRX/Oo1x6ovitPIeORfZKElc3ek1G25jmHZlxXSEfNXOqj0VU
BEQ8ltWWfuSsTEfjBXKqxqNFjUzj4/R+iaqcLEj+uZtak/lbjoqs8KAvSc9pgJ5kz1rdS4dsFOQn
RxTR4hsOyGArQ/rDIKSI8vtgY1LrLs9UuRnbLox2CgFrlTcOunxTKTYug3qwohwASWa8qS15hNdH
x9kSzR2QB8QaxudHRWS1RLMlbOaI0DzabH1MVHkwPlWdNRydWU3RWjoUSeZ4a9q5eFFqp3wAi79k
DSQmh6ONdYKV0JUO7TPHuAKcIBAx2H/m1zkd5896a1cb8txzvTi3yj4XyRseKzCiq7pGXMI9pM6H
6VBLySnNBuWmatjT71CsOLdBqi+xpXgcdqMEh3BaeDaDHAG46BRyvPtE2ir5n5Ut+EGMDgpKiP7Z
JK0mAU0HQDlk8D2NmGvVtPoPi2h046O8sEkBcf/3tllpzrOljDCuCkeHwjEC9n8FKZonOzlIbNNL
6HfdTtGAZCEfxdTvo3KO4ND20YB6p6vHL2woROHDu+kiX+oqBDJzaE/BjnIiMFROoygqoqii4HJ9
WF56WYuTwHQwQ5gLov/0y6LWkKZ0LtGIT419L+I8/DKpdeZi5oyOrSMML0hznWj2enqedESTcGSI
2mx6sQc1NX27/nMuTNeUfSj7U6T8G390+mu6OR4GQG7kvMdd8s1McsDgoRl8l0OHLdX1a50XZqlg
sRrypuif0QVYdvr/bNUIj+z5NphUQicY/Sg2b/HW7alWDzArBCGrU/yNYQnayYYgkWeHjesvk9Zq
EldNpPI609qSw7d69FqWIg8FPuPWU5K/JkYd+ToUGqTfrIrVnAzvE83tJxJgOl8RlX6Y46IBkpWr
n8VgTBubwgsfCWcHFBj8H5/JusIiNX2tFFpUcEBBlROaknFjQFff+kiWh7q+6aV+o7ADQUS6RmCT
XR6pUe/QK+bIS+CRLV7USW2+EvZK81GR2tzay60E3oXSgQXdUBbRTmhpxn+ms5ilhRwmFJTzrPav
v48LD4B1m9Admx4xe/jV64g6W0ZHy+sIDYqLLfDVOzOtjeP1q1wY4VyD5wuAAHXw2i2MP4f89pgQ
n8mG/DT3MVF4WYIYGyjCxrd96YYQ7XAy08kNQB18Or7t0qFD7DDtkZPg3HECR9ZqY657vX5Hly5j
48RwKG1gplw/N/InoLaRauyWMzpZW+jOHWSaraytC8+N4ieFcgbNIpVdnavKqFTtNqbEmShhAQFO
Fr4m6fkSDjsrG5/CueIHPSEnfNYKLoTQY7VTbgyAPxH9c9ROA8cDCdpq3ijFU5GDMc1KBTLgrM2e
XZTWg6qRpZiWhUTcs+480VGUvE7u2Q43TvtpRPi1VYG48ChQuPMD6WLTulsvZ0qFZgGfVgELtAm6
HT0r+bc6h+bPRaFhP0wBe8ZjgnX5sUo0vfTbrOhf+Jvob1oMuACAk5yLnW2NkFM0lRVr1yBA3tKq
XBgXGJUXRTraiwUqfjr8yjCmZojs0KVm0Rw7FS8+qdP764PvvDJOg4kaLfO3Tsmev+r0KmS5OEhE
u4aYrga0fz8Cxq3mzlNJCERVG8eeBcrrMSlF9FjCys08GOfRN1C577NCfq1JDXtrjls+rNUcR7ik
toAJTDYS64Cfoi8b1Kw63KTSGj5Versg6Or0Dwznea8PU3eDiMiXkvw34Qi9r49OdSB/PN+Y0M6N
dHgPOP0uowTt6NkxX24DCU2oTHlxwNlJM+mPM9TlAVxV5tPeSp4bqsMvRTi3UHlhkyb9NKGJHz5S
W/2kDjB67KbX/zRyDWMEbYxv1uV8HNsIVEplWRvr4fKmTp8atm8URJT5+R+f+OmbBHXrGFXBS5Qk
ZLCtKO0HeKrOXaaN5CDhLTtI2WBvNHwuXBTwPl86tglslfpqkM5V0Qujg7wkgplJHwzWAzSe9lCP
5eTWgVR4JR1Cd2PQLsXe1a1ydqOLxrqP+3vttOojM1X1TtTu2OTiW8Qgei0RyX21q0F/hPYIFg0C
nPPDNCMAs1RbVMUtDMBXuJOD7M2M2uingPDyiIpAXTRn1vStUwvzfeN3Xng6izoF1Q16HTZJy5//
s0OqkUHUiVHVrt6jfWaiJ9YvU/T5q602Yc6apeY/Kz2ZnhUpHN8nQHSL9VzPbS+oWsOPkeqrN2WZ
54nfsHu9bYIk/Q2RMYdvlIyAna//3uVgsXqsjHYUPWwdqW+tf65VTnU1FPzcONMaL5ExRGfYufZS
lGtfhkJo3602hiYdoUS7fuXzKRkeh6koKHnYJcjW6kFlWMgWU+TSU5AHtpBh9Bi2VDk6VLUbq/ql
S4FyWRphHIQx652+E+je1AU1qjg9NncfkKKzq+yk303wbTfu6sLrZ5EBscIudVGKrHoWEUGHoSTT
s7BK8KCI10v756yp4a3kyBMkYEjYaMG1Rt5Kxbhwj3wWiwOOjQs11NXjBOmVATyUAbcoTe2Hone8
Qi/SnaP34cZ+7FwcaCECQ4yCjA5hJ1ul0+dpFwkKH+DdSNDTwnYrFNm/iwaj3pJ5CuE2HTUO0Cr+
RGc/WoEx+BZz03xTZSZEfUkChLljR0fsLI4iCb5tTpfSzO0odKHiNeoxJNoQ3HbY1b4TqnXgSfBT
v1dmUjS7Hmm9Q0oCu++NOebCu6NVvPi2l6w1xsvpbVW1g4oiDyo3HY3ojR1pd7cYUO8NwghfUJfI
Xj4nyafrn8H5ks92Ca0vh37ONGhlTy9qh1T2yGsB4VKXgV9RjdxpySD/9+0Zl6EjgKQYExjIodPL
jEo3YK1zcG3Hk4qFYTI/meOMOx2zCt1ImrRH4Jq4DPWqvq1ko2bAJkQJL0VgiJIgitha7aZYBAdl
UClBX38K57O7jqSKQhWyl4VnsPpC7Uzn+FLJWHvIN/huZhGGBNBE3mTCdd21mRkdrl/wwn4VG628
EOQ4E/HGVwUOiQSOiZSDxlUjW+4hQ5uOR6aD4YDsUWbHTaIBg0FEuqy800PN2ndKV8+w9OosgzAa
WOGuEJn1PZLz9CkORAewssveNn7l8lpOp2eG2SIEB/OwcARWz4VpP+xbiVjVvKw1H8qcuVdltBUJ
xJHv7JajBGttYxP5rNe3RjYO+0YQwQhkPnxB6Gre0ZreEsGdw+Dol/GmeEvs9Dj+rqaaXCoU+MMq
4B7CfSr8k7b1K62i5FtkVPPvMqUhvHco0QR+WmFC8fuy614pXOXlPghsEhQyWinQI+BWvktNq30g
eRe6Z4tZkd1xRkus0ID4tfEoz3eY7CupGzDOyGtDqnD6BQw1Ije5kSWAKT1pI73IaDJNxnhU6yn1
kfvq2Bqjca805vBYO1ZreL1caR8gkc399d9yPlcv8yZ6sr87BBp0pz+lAsnLHhwYpQirH5h8lTun
034NY91u1BXPJxcutCAvKJ7SW7OXP/9nMyJFVpwTG8qFmiFwFSVN6PrSt7h+O5eugsKJUQqZZ+mB
n15FqEES1S2HoVREDIq+sP2xhP98/SrnDw1nOs0CfIeMPVby06uofQkTwlRSN47Kxl0Ek3tImOGt
UI2P61c6vx/6A6bG5LDElrMrOr1Szbl5Qc8TDZsWxZ2jG9T0SULwr1/lwgyEoFqnjrjsgtjWrmb+
ljgqTakD/LhD6jzE1Tj8DhGKeI0A2zQwNN/DrE12eHJJTe7m3s2Urvegr9ZuWDR0PKHr3GVhDBc+
7ayNNf78aSPqUtjJwjCB+LJuAtFXUIIgyzCf6vVHkGYqAEyhvSR22n7feA7nHyYMjIV+R6MP7fL6
w9Sg/zCFpNIONGHL5zcr6S5RVHGL+DPxh2QknV5iTXNRw6peYEbic4dM542ts/qfKQt0+jCfIzpR
4OShGzt99UnBwXCgUcRyF5NzJ8/j0VTDdOu0e96bYXfocAxH2r/kKa/Gcih1E3ojQIyF2qRfHDYB
u9imPwN6GRGLLidUKEDmp23ffWicLj0wGP3P68/9/A2jjMZ8QyeMvjaEn9NbxcaM35ElC7+DGe+j
icMixY0ORn+99VT/h73zWq4bydL1q3TUPWrgTcR0RwywLTe9k8QbhAwF7z2efj5QNVUkyE0c8fpU
R1eHmiJMInPlyrV+80bFgXfkRMROBu2Cm768Fw5+xNwED0PTz7AD0rJ4qtYHcS0d2kxLEev1Ne1n
nI1GYE9JzNkwsD07rqgCnlJxpsWvS2xph4yVGRrO+wPx1tMxDFPW/ITUn3/0dFDcTqqShKpLQ/rV
osi4leH+3tagLW+RdS9PQrEVA8dTYC+ZceBt0em+NlMTCsnAQWLvKYgWLDzW6ygEBhiMPQ0GUiJW
xssxw3gi9oU6SrBfaWKwbWqy15Hj/t2tCIw1sGaQ7Px7mhAv7yL1YS3S3kod+lLCtzwOsgOt9JF2
vyYuFOFevRC3mjiRUxCnZD5/IfSv1Dw1AaRYHZZ8bah4W07tv13BpTkBDlafZCRQfJxLPaWugFVh
h5g7DIV8B+IK7e7SNFbvz5lpcbzIy8jXJ2UXJg0r+FXhO4iNsXfRvnViM+3viihQ7hQ0ye4NpRL3
4KB129PFctcjz47G5Zj9/ldTFR0cHrHj6bT58qsFbmtlqc4ZC7DKVGy10m1uNhjEZBg5vf+mrw5F
gEE4yfLZJmtMMqeXt6JikPhChQ6HLGcIVyV2KktYVJ34ZMpKvaSICjDp9chy+IKYyD+kSHMwkNkR
5M0CTxDO5vhGdA2iew7VNBEISip3lqNFPR4SfaJ4F3qTYGI3gO7+GpdUyGwzU9QfgQcocOtrXvd1
rJXhQA+52RbIocpOIuky2PkkZYvxcm2A/E//ewSiY40QquUYUOfoSc010Ae9hkFSiNoNlhKNakM+
AKhFXRT3LV8aylvflWvNUb0O0Qm37lC6M8puSE5UQwanmRLwHNjYqLGJnoARc921EjzmWo2Cla9n
8nklWG6IFkhbHRr0kpDAT33zMfGHdqfnfSxgdhSOiOGDK4Us3erl+aTrFKJq2GG4aJWN4jt08oWv
oRF0B8vHEQcifKAwHzwPy+ymM4SHDJXET57hyjSxy+FzY1TKDy/MhIdcDLQUSR/Nz+xGjgyLuNsI
5zjkCvirq12OYiAZSXHaTmo3q7ytUfgkn0GSLxJHZHzAuoTCfhT9YNurCPBsE0/3R7uQczQgzSyH
7I+HnLgSKtl6SPAb4AUhi33OMb1VbbERMbMSBlhcF7WvEhQkdBIB4yU9tkhNPOj6utEKvKbicETH
GeVaPlOPU3q4oZuaf2mTLJERPa9GZLrqsL+t40JWVwaiAnf4MCTpqrFqDEtA35aGnYFFL1aQXmg5
aNKAeFEFbTu3uyFv7kfsDW9RQ6e7HOZFnW5iZokHEDDvs7WFh2J2MuZIF6HSmyb0Axr0ZfEooLi+
alHebm1mma6t0FWmO4WLEC5XfZojLMfhUe5X+kRXW0XGGP8Ix6pnEaFrL9teb0pfFAnIie1ZGi5D
QKia+8ZKRhFtwZasjtJvZGJk1mU/gEc0/Y0lNsV9pGoqmD5gUMwQTn2nFOhFyamlClR1QMLig4hS
2kuxRnLRSX2jnMjyJkIcyeDnk+V5hIgE68m3Pbcz7lD4CDNH8S3zPB/L9lRhNLmc4U2mckqrjusR
jiOeuMXYASWPJ5MCJqIxYe0iDM2yDGsN6rKEvPcDz+sQy8YkSVMWPpXu5juTCghgbGKSXamAEOPQ
x/U3FjDB0yII1Kux14a7Ls4RKsFt0E6orCxkwK9hiZPu0kQvoxokTcebl5GvQurJylvKdQmKFtDZ
rHTFuk32hd6Z4DBGfSVHYbtF7FdxFBPXMMjLFG9MoFkSEBWbPD5YE6La6/cH5o19lBKoAv/xl174
LDEAyDTSpVeRXRdz8yJL4/6mqkRrYfhfZ0W8PmcAykYTsQRg5svXpxAjJ6IfJo7Q0froxo2rWpgi
i7eap22MVLsHS3QamiOqkJi+DiqwjMITL8qkXahdvUpUwVZDHQcKDvJcIml++SCSnJt1J8NicpXB
/WZhCrFKs7E6FDr+Rr87tCwF+gu4CpCgUxd6eatOLbqY/HNyLsiNba7E7s+8Mn7buoD23tRcooYK
QYXZ9fIuqjVoRkVHCefMOtp0qqfeBkHlLZz93xg2oDWThptBiYtu4uwues8ZN6c+U7pthFdHOW6w
N5tUT42FE9zrCQlIa+rcgeR5Aw9TKnTIDYy5Hc1kUUSBMWzcHEju+9/mNeyGL4ItJs1B1AUnuP3L
F2q0yq/CAP92Cw0S3JJS6jbOKEajuW7c1M3trOibAmEWfAlsIRy6T4Wid5nTa104Cc0Xzb5Rmrhd
WChvvD2rBDwgFR3i1LyDUvlFrJZth8RImeprSInmOpJQ/ll4+9d5EbsOWRHVUYqkryaNTPMwkLPJ
/KkLsDTo/egGXRmo9nVebGjkaucUC60rqVew4U41KHKyUPt4T+TapSHF4R1jg3sa9XrrVokt3abQ
3v3+UKAwT1/QmvRISPdffiF37MMyjGgmWR5WJ6JYk4VbsGXeH4o3BpyrP5VuyUs5JL28SyQXFeac
VG6NWMJSzmq6czGOpYXp9sbyAWKEqxL/TMXX2SLVmkhvu1DKJ8ObEnUcsHZaEhS72FXTpW/7qgIy
cfSnjwtwAqDjKx8AN8vYzwtOE0YrXvo4x9yHozXcNYHm72Q83S+bRoquPNcLsLCQ9U9qG2m3Rctp
+f2hfTrqvjzX8CRUvcAFTO4t8y/o56h+uwF4PB1tseBkcEfxsx819TfOIgGoLzjzld0VXWoeUAVT
7qWuCP2TVg+G2EnMWr1x6dTcSVGGAWAaNaIdy1mzH2qj99cxap3fEWQFUypT5D3E1pBXm3HsxB9R
3WGLSt5KVT3Mk+Sn6XalvMq8jIJioI763fvv+frj0mgB3EinQZpo3LMpVId6n0uADR2kZsMVW7uK
bnEof5ZgjCzc6vX5CV46WqgcnkAvoUDycrZqlJChtNTcSlEC+aQU5dG08zBTz02FxtnO4H/Ahnda
seQp8sadYZrQWKXKQ/1gDgDWy2JAHghzoV7u6vs0RPwac41qoxiF8iD7Ub9R3SK6f39kX4cpymc4
OvAdiVfiU+vwWcUZOeyKGYQgqjlWAEfdTtM+oeilnVVuMJJKREtk5NcyeZPULPqfFDDoevJZXw5w
xJlHjFWYFFEkFTeJOWKSLMHzVDaFZzbKfvAUr8SnTRGufdmCMmhGeXxjWGmDJVkd+5dB53LayXIB
VS8JHOlNhKz3SsFMtAJsgJLsns5P8T2r0vLaZ3ehDaj5wRccmyxkP3HjuqygP+PzmNJIwg5LaGyl
EcJ4nXtZFJ32bqQLNnaQBdytJi+hhJlCIq10FTDNimOY+lMwhirdhfhBqzbZLhqyRYlRaTBGw+dS
KA1/gja6za73SBPslMN687vRDkwFy34qnEzuUPNkr9QwJcXAEG+ysapOKfQ30BUwUFZhKqzenyGv
EAeULMwJrcpHQ3/AmsL7sxniQbUyxaBtqGkb8VkkQwybNLrKHd4kxY4TtweFwpDP3SxCHfD9e7/a
Org30ZzsgXoffevZXIHvJXgwKpFPgRF2AgIBDp5sKb9ODv/1QjWg+s9/8+fvGcY1gefXsz/+5yz4
jito9rP+7+nX/v5rL3/pPxf5Y3pTl4+P9dnXfP43X/wi1//r/quv9dcXf6BoENTDVfNYDtePVRPX
TzfxHrPpb/6//vBfj09XuR3yx3//gblMWk9X83Dp+eOvH+1//PuPCevzX88v/9fPzr8m/NpNGfzr
9GsafZ3/yuPXqv73H6b05xOKlc+OXddU+/7jX93j9BPD+nPyzWDqAQYB30k4TqkI+P/+w/rTVIAv
wgMlhKJxrxLkqqyZfqT9OSlwULEl07AAJOEA9n9PdvlrS/v1TRiIv/78r7RJLrMgrSt+m1n3bONj
ySg8FVKinPdIYufGFnnq0tNtm34tla12Zel9cYBAX2R2FSbdwn4/i5G/7mVS45pYNgTn6efPVkDQ
x8jTGGm/NqIYrQRFSM/GPE92bpt7l1Eo/2Yq83Q/tCs4OwEgBtw624JgpdHIMvJ+XWXVxFaBaZ4k
UbJSC2PJa2W2uH/digwdcQbeD82Ml6+mBgb1Hh03YtVyLSBOVfkNa5Lm1uhkScJwz3XPytDMpvy8
xD/12Wx74xu+dXOTTYBjMTJf1IJe3rwXAgsbX6FfozqW7hSjMqnsjWJ6EcpBdgZzvboEfWMiTuuG
39+/9SywPL039VER0RISCl785a1lT4LEb8j92gWieCbrSbRTQFIuhM45OW+6zRMfg847c+dVTcSI
h1gbsrpfxxJ4v6ytm1PcPcNtnhTyTTlNKRDhcOP1eIgu9arBXzapBwjTbfObx55fjwI1Dl+8Cb4y
x624tUrVLUGfBvEumPAZmgKdn2ULZ/854eDpNvjuGSJcJhkS8axJ6slZH4Qm31RGXwf9TCmSTseC
FowdqsLwQKwHGEdlKvVxONVLPHMV07uVTFpLC4M/S6eenkTlOYg67AkA3l9+YtUrUQuoeRKrqfSd
2SbevVp36kFoeu970LX+ClUs6/q355XEbktQmsAWZDovb0qy3An5GOPj7GLq51neozRY3vb3b8IH
BMw1dTxf3cSqcwNtEq1dA191EXH1OVbn+QcmzFSJmDZ94iuB/uWrlI2a+100TRhUWw5N4qHa5Orx
7zWZpq/Ehg0SbjpOTaW7l3eRdXy2W6mAtxdF7qoysX0q5WSpa/bGXJiQqHBkQZVDU51FGhBbLXAL
t1vXlamsJclr0SBqguwOAVJxpfW1sIU1Ui/MwDf2KMoftAShDFAYnVcalMit26CsGEH6DBs8bDhe
t8QcEEiLPgBTJjTbD5kJQEZYdHwrfXaUj4sc5ggl0HUTCMjAWmmgfDXNTEWUfSxFdOBHtUi3vdRG
ARjjNo2dzBjwW63y6sKXQmiQaVR4/d7MoFYuzNc3xgEoPxUXtn8m1HxRYLysBDgy1utyknNNOivd
SFljnSDhuGh9NuvUM5/4kE+AdFDWhKHZl65bVIOyvhvWYCQcQcm37C+3gdAiI+IBDGzgqobGGv+D
QyTgoPSbCxPIpEGGzLERWDq4pZeTuW1caZBMfH47Q/NwTnSTyXxqic/2Kh1B9QL4BPNpMj7k3D+7
S2+VYHzzej0KSugg3DfYJfxIOx69bquYwvr9l5Lnuh6UCti9phoWpw062/OCbkfHbRTEMFvLg6HU
KBvGDaxccorWrvzahVdOe+NHLmTQEYaojwOYwUYQ7EREn0Jbh/ioYCrKbNzARxm8ExmvGBmVdL05
jRPKxTurbrPvrudzymrMYQg2MbrYtFIwKFNA+tWquq6xXAdg0Ldoq03F19A2MlcKNi4dE6iOoYrc
WQ2Mu8cmOlFweyjpQeDKLt4bIXIoNs7k/meYvJLsyAGb8aqZ4KubOkbM3akkpZHWoWZW8l1ZCgBY
JF8zKTSkGXxVnZ6Cf5lGeUZvMs1087LodVdZD9SFcaxSQ/+7BF8Fs/Rh7DkFNkO2Q2+eg3zaW81N
1UvhTQQzxXNkqQdt2wmI4NykLfAZJ+GBJiY8kqfeqjBbQkRuFuAHVU/Ct7XmTJ46jdbFFybuXLU9
osF+mYoKrgBmoxdfYzeWDUckicaryeBGmV+49BkR4vlKf47iaekGwyO8d5pGoRhXjy6V2nHdEHTF
nYAPmL93rSI4DRsLY/KEb62tBUUeV0PRahHKZObEZY2asVDP5Wb0skMBjTM71QwYKNhtYmdPswkv
NyU+z7xSFVdNq5WKXVst0qOjSXXIiRs2jpWh5ZJiwwFpon0ruPTdZbgHD7qCb5jtBRGGFlAjrG9e
Vkn+Xsppcq7Rfwo2peKK9QmtBvlcVnrjU13nbWCXmuGGazFioly3VtGGJ0YtC1cmitvSKnM5k9iQ
KswWmCJJiI2CXzXx/moxsnuzatpNXRaAVTLTs1DMt5p4i76rnttCbFJnbfU6EE6QclcNHn9oaDbX
knumpu3gHoYWCq5TjLFwUjDIuZN1oRoCoazd7IA5FSdimbDTrPrBVS8jD7TJCQIQGihGRvN2iGHL
n5hpUyOIhjgDQmyG2lwkqoZDOwIFgbfqDSFHaAklO+AryBCsU6+XL4IWF9g+LqpqJfhN+pMcYPhE
sPPTLYXH6gsq7WpsFzhVFLjQ0fbc+HDHvW2ZmCHtST8LvtemEXYUlYf6q0ozTkLWiuTadsek/BkT
AfCLiKm2BHo/GVfn1NjWfgiBc2f4aBmAhi/0G8DiguIUphkOKznj065LlYLh5diPeO7aqpxhK1cr
jbqB7JILiKVANmRGiBX1CtGsBG0ltirwHbnI6O7XWNyb+8zUOyYyQaGj/oUR5XmN4UXzHX9wP7mr
evR3UNNr8rtcz/T+s++l1VXfAlOza6IgscJXAuZv7o7uhpanCFSr930L2U4ClxMBptkrTaONgS37
bn2q0mz+pFQKupckNrG5acCt/+Ld/P+ywh9s5M/2kKls8aKusMtS71+H6V83/0P+/KtSMZUjnn7v
V3EBHsmf0+kWdd9JTVmdjIt+FRdomfzJpja1CuTpoDL1jf6qLsjyn9RFORCT4EwyA9Ox7a/qAj9C
e4CUGzYecm383serC4LMNs5/XrUqRLagzi9b8QA/FkelE4s8SRZ+Ky385+KM4fMyQjtUSVrInXjo
dE58TXWfB96+teSF/Xq6zD+Z4D+Xn9XKWqNGnSyqxIOFFlUBbFpc6ja8PK//c2VG/fmDm2KOL4ff
iIfCG5Hf6O22r2wcJ7b4Z8p4/wXt47Pp8kZh4NgrzJLYFHit7I7cqISiVp4aeHK+f2GmzptjM0uZ
skYe5YDu66EBW93LNDQEy8nM8bcOM38P0JybECgmVi/FNEDAR/I7fBfef+wnF683vuk8oRTCgPiV
59IBQtpGVbwTy8vsNhE2GBbvtKi9aKLe1nqSnt7bscVcGiUVUgRFibynKKBeYAmKw715MIv6LPRT
W8Y/Xc/YArslRujLI9Y/7z47wCESb7ZGJoqHXgs/w8ulV+IjOfQTlQgE0tuFo8SRmTEXtJusStlc
GWEpfVBIKvtwYdUcmRmvkL2pUFY4logHQ7wfIjBPKG+aC0WRI+tmDkjx+oyMAuTUIWmUda6sDQyt
Q+m74V+Ipbxzs4VXeNIVeGuWzFa+V2eykcFJOmjKo94DtIgxPQD/PsSdi+NPso0F80RBkUvK4hM8
fzYg5u6SKF0PkeV4JseVQVx5mH7g6rHFX3ED3/yi0P0VKecKXB46ScI6UNOz0O1WphlNbSKwkuRA
LdZXKLRuZIyNRlXYlmgkKm288ksspD7lTY2eonZw87N08GxBjhyt9c8HKnyNkKHCPm4ypHqjpj/v
kEL1TNTCtJMskzdxEa0lD4O+CGBgI+IEqO8rEYvHqDsXmofWald6+SOTRXsSF1ApI7nGj34kY58g
ekZim+p1OJJzKOXV+0vx2DyZxUA0wTQfj2TxMKQ3RfmghqdStsQmf2q2vfUBZ3EvDNuSowlrSC8i
OwGPptZxQDJuOGMV7vqBhmyFvdFlgBtyw5kZXbU18FUYTP4h7yNbU5CVj4VbpfR2Zt2cRFZ6MrCX
rQSKNkPTLky0qf781mPOomhaeQX9MOZz2+brTv4cCbgZDQ9SMDhZ+XmkTxpRelgY7+nd37jZXAGA
ZQndTajFA6T+T0MobSqTCimEM4oZoyXsh/hRCg2WlnZR63VCeimtPN04KEG9cpEwaPFFihsRTkbs
2X4Geo4JX0raIdcL21RKmGHIMLtkoTSTW3qdiC84IXZTCkbQ6hfQ8Taux6dShVFR/hO5NxvQCAgg
0w4xeIqAusKPQvZtdGodM2vxppPuKae6Co5R7q0ZPWZSZSf1UsH+SAA0ZqUFVzCbrkkYe7kxbGi/
TuA674/0zG/u7wg+B1FlEueRRJD4rJ7mTCLe0+mcup9f8p4SLsGCI5Xs+8B6pQdz2Blj5Awoisoc
yMuJEzp+6vHKGySN7UU6DYOrVPecRtLXqVz7C/Ph2PvPGhV6FioFff/hQGtt56nsZsL399//yAY2
NbOeZzdWEDYu+u9sLf4pstBrQXUC5UdS7KREWsgPjgSPOUEp77wwsDo2mVpgx74H/oxy5/tPf2xc
ZrE/ypM2qnDUPIDpK9odrvLvX/fYqMziXR7naZhLXFcnjLhIT0pVbxfl3qz9nVrevH+TY+Myi3u4
n1XopHKTzr3M9POw+K6HC+IHx8ZlFqsyvdPHzBvEg1+uUmUHOfD9R37C0b8Rl+aOJLiCUXVse/GQ
Sz5I03KbuvVaH+IVAjTUFs29EXwpq9yWy7sg3FeS64Adue3qemXAUAuEaiWpsSNQuO/KaNe2ASBZ
7SRQk5UmlxvPVTbtiLtK0jlFJNl+qe+D5rIK+qvWOJc1dIKSr5WaroVhD5o9r/N94K0tcZN7n1Qv
3C285Nuxd16wFVqjx+fOICkqhY1SbAA3fPDK03R71krV86EqgyCZDinX4XCqZEtOCUfm6xNN4dmF
cx+befC34yGpqLB10UZs/bWvX2FyYxvxklPIkVk1J6sUNYVQ2Y0IlT6Om/tSXVgIx55+ut+zp2+S
IGTFkQBEgYwq2ukYfhqHnwPmdVEifSyC6rNIoapZrQVgVqAgfm+kg1ukzsdmyzxUhGXeyQk7demv
W7TnlrjmR6LDvKXR9T74IVceD3qVb3SpWw2pfyF4CzH52KecBQjq3GWlBAxHUgerut0o2ZIEypHn
niPIcGN1MzGyxkPm3lQVXp9I42jdkn7EkamizRIB2syeivkRyT4VZyO67QEgqgFGP7Itdz/e/6LH
3mC2SoMBxyKjn+5R7mr1zgBDGMCVeP/iRwZem+3kQRaXFFRZqbAskIPzl874x647vcyzNeQD/6/x
Px4Pzdc4dNSl9OjYZaf//9ll8xoH3sLSxkMn7vxh7Y6rjw3DbDnSxPH6MuZxa2QLOumm0hd2vmMf
b7YcBZl6KzI248HzLlrxSuIMpiyIqB8bi9l+TSGcvnnHWKT5XoDanF1/bCxma1G2qhAYBo9sca4Z
d5r2scg0B9J4yWh5dT49r781rrNm/aHHnZuagJSqyqLgslFwFuAFOm4/dt3ZssOL0+rKiusm3lWv
PBTd48euO1txdQRMAGYikd/42kdnfrikzX5kPsxBWCJ8MzXOiKFmv6LN6UcfHIjZmqPjAYYaKtNB
1W/k8aZeOsBOA/lG7jbHbftBB5kCS7ZDmF/pUX3VVFC/Om+FsS1qKr9HCP77PDXHFnm17wYhwoQH
H87WIJxkvfex0DnnduZtVbRjlYtQJNf1sO/7j+2F845y4uNcHUQKEzreZZoTWh9bKMoMyNYIediA
3BwPA4eGxqm9j2WRymwPBLRMvzEiXnTJSapu3A8eGuYCjF2dSDQ6rf6QdCst3Q1LtitHCidzkSnT
TzOauozDaH3typ8qzcahqRzFrVZWeYtx5SaoLz+01pVpV3i2XSG3ivlwaYyckyklNbdS+u39C08X
eGPtzF05k6LLjTpnTYqY/KIttJUHtgFt8/7Vj0SSuYozJscW5t7ker0MGjxWHf/hYxee7YYhMI08
NRj6Fmk/Y+c2H3zg2VZYp3qRur1JcoqY/Ehv9qMPPNsLBwwiJBIZYl9+qST7plmgmR0Z4TmIo1Sa
JDR8vl/qH2JgMP4QLuyyR2aGPFuNpepVijVFD0stbYODbSNfpt5SNJ2pGP0dTudqD0DLOw+11PEg
hQ/V4F/6COv6zWaAtA1BZ21pd5lU2EVUOehx2wMcG0+6jqXtoG4UyGfSIO6CwFt41xnO8Z+nme2l
AaAxQSl5mgr/CBfhFzXH2Ec6aWoVAnZg12HgNMY1remPxfypG/p8QbdZwB2SeDi4UB+KPLsoF4L+
sc8222T7ttR8hODHg9FsQxASmXvhh/XCUx+7+Cy7xdkJY49pttWK5BRxtDHFm0CQF77CzN7xn68w
W9UxhgFlVcr9QcapWGghNBfeBsc9x88eMG1Bfg5ICcYT8tAcAD/beP2scgUja9WzQU/amixvMik4
h18OYV23I0M8qYclfbpjS20WG0ZdqvSkYwn7YkFJaN8PS4e/Y1eeBYd+NIqYZIWoMzhStk+XWItH
PtdczVUd8U1uIq4bSCdIQdmqjnMCEqjvx+AZW+3vzzXXAi3Cckj1KaZ1FeitMN5EA1APzYng8Rjy
uO1D5acVfhJbax2231LjVpW3GvxkLdVXafEjBrXbqpsh/6SOyRqr4hV47W0uIzo/ao4VK/u8uteE
6/efdlrJb2x0r6g1YoiJWJcMB5ToMWa8qjr4LlINF2tJUfPIV3zC2z3bo2n3NEWliMMhUzM7jH8O
vycj9s84z2JFjNuDH4jpcBDp7XEw+eDR+ol5/+yBRymLvCGnatdNnDAk/we9/FiqP2f4oPnSo2nD
aA/ZAR43Ks7vf8VjYzyLEAgEjGXZSAQgQ6ez2IGj+mAh7Qn0/2w0ijhBfwVFxoNO0xPHyk8fe+LZ
2rZaVah0EF0HFDLkS69cf+iyc2EwgZ4vmFR1OHTpSjv/8GVnm74VonUVFW5/aG/HoEWIqPr+/vMe
CUVzE+Zcy+GW1TRa23IXCl96M1i7Svyxg4M4272hrgGU6/rhIOAQm9jlx5LMOei4HUiNs5TL9gFq
lHbxwaed5vazida7tcfn47LKqXYd/h4t++8gMedfdqIQ5KXKhEj9S80wHmIhXWrSPdnsvhE7xdmq
K3Xlr1XnVpkjtV8stmbs5VFK3ejjXhgHcMDelQi9Xyg1W0NYZqitNTI6lZs6dZavI/dGEPJNlh0s
84qJ6ww0OOTbqPykFxymaxDH4WAPWQrZstj3cCzS8HtXTu7uw850d1pzXXcnurnLrT22JLVNpRHy
TW5bJW5NhWKL+jqpcXFGtSURSxuVeUfw70rx8/uz90jYmfOxa9SXSrPthgO40UpHHXX1/nWf4uFb
IzuLDoYVBMXgif3BA1ejGzce2ruRJG6S7rMrXInBjzh+FJKbovuktQ8e6c/79337fSDvv5yC2CDW
blpw0gZWDkdLHRbUqo5ddxY+oqATU9USqDh8bbPd8LHdBGGQl49rWH3kudp02Z9adgLI9/1ReDsl
MOcEQHY8aYinr+qGn3SSuXi81vXvbvex5j6HmZePrSQ4G5gKj5259wj/BOpCKfjtehesy5fX1dFv
0+Vy7Gltp3YruvxXsdXwWkvRY1pKxo99ylmqb8W1QgZOEVBqtx7SWvnq/UF/eyMADPry4QtDrNpS
nb5lsoWfYIepBSp+qbl07KlnOXo0mGiRRTx1BoAj23f5/v2nfqpYvF6o5pwA58a5lwp1Q3Lnnkqe
ciUPJ0iOrdzhVvTvfMBYo9qBf9Y2qH9fBpAsBelcsoQNlp52WBU7zYf8rg4nKY1LxYvWRY4yR2Zc
ScCmBYFTCrop6WOT78rgVgRonUqV09EAGr1yFUf9QsoOS4lhfuM95phGtZWwA0YKgYaqjsZat25y
JH/pOXfFj9CVnIz6Esh22sOI5IuYgWpIufT+Kur3bWzaGgqnPdl+VZ63eQckDZNVtdkIeryL2NhR
GZbFETCPB0pNXSlAt3I5PdXT015TnSwjYOOnZ0l3vfpDQaAsjD4buXCDB9pGk5OLLPom1vdGI68n
gS7f02xd0DdKWq5TqAGD+j0PTn1fANGCy3B26fuf4nBjqgXGB+OqR0Te1PYp0ubteNUiD13VGU6u
SHppWEiYd0qerMr+a4yLWCt+iVPZqcSaVrzImRLrBlToeqNyTFOwveRu1C6NTHbcyNhqUWinprtC
f2kU79zBRHRNXUeidq6b96ZyGmXoLg3WyhqstdFtBdd0/FC8NEPd6XVhXcoSFkw/oT2DuX9Q6uiy
UhpHKZYUAo9M+bkt0ai6XlZoU5dFwd8O446luTKtmTemytyalaayGRsduXae32bmqfkjOy2x4Qmc
YNzk0s6L9m62sLyOzMq5v2OgeT6IQk6SbnwC3Qr+0VYvFjuTR+LlHNvRSkKToTNFjVOQbL38apBm
DD9j5TSPb+NsbzV7V7mqMd2zjO8V7uR5dxJXN0K0STT8tFAURfXPQRgEEf8zDk07My5uxKbZ+RKl
B8N3zDy3XfO69LJ7v4TkFDt6pW8SWXJkENWCBS8t2oJB64DXNWs5LQCnoSUrn/jhfWBcpd62NrZC
voQ7PDIh5jCPWjV6dxBEJgSkGFegC371fhA8duHZNuzGZVB2AuOYWE4wXJbt7fvXPfL153Do0del
oJgKK2Z1GpYnfbgT+gWs7tsl+lc8VODhhTYkbJVtpAIV/FF4T5QfO/XDTUvEHvTipDOXCOJHEoo5
nNnFNHDo3KE/RO6lVt2W0ZmqV3a9pMR27PLT+D07OJhSkCPCyB7kBr1dCsE6Hx4qK3D0LlzIC4+s
lDm0Gf6UGDVTxiKmh8myzDL3bnXC1NWjhQ9yZA7NDRDktBaQzmCD5qimNJu4W78/h45dd5ZWSDHG
KRE0oUOkbXp/k9QLUfDYdWcJRafIDRoLVDz1aN+LGKwtHAKPfctZ4p/mOa5cpTccKKiujDIFPo3E
sHrZUEdb+JhH5v4calsKTauaU7u1K+7j4kEVzsuoQ86yos/j2eIwAY6XEosjwzTHsWZ61AhpSImq
r1MH+eYtQLOPRZ05jrUZiixV/Wo4mANiwodwqdt4ZK4b05d5tpqkKFYGf+oKBnV1JnXDPssCp2gk
Ric+EYUl85uZh/H/HcxxHH95Hz0L6jaWiW6GcpoK8FSUU8soUMy7HDPcbONsm1vfUIdA7pzNdaeo
vS1WFxpU9g6ji9DEdwMhv1KyRbRTsQffloHlYBR2mxd3qVpjrYjQa/oYJWeCGdlCUG6K0jF1c/P+
wjpS5X0lw9/rGJKYJSsrrT/HQ2UXPb4XDWfspF2n/rcwiUhzEAanyVDkV7l7EetXhvmtzEunYKsL
E1DHY4RIZ3EYqasJloXo9Kb2Inb5Kym6T4ZVYixF4CNbyVzTse8FE+86Go5qtOrqVbtVwg812uBO
v/yMJmx6AVFB8DdoqUACDctmYZ0eWTtz9KFbw4vzi2mCmN/T7FLovrz/5aQjEHCEfV4+81iLfjNa
HHBLmiVymdleeR11D4l0UabUyQbvwaMjEOcPV5pdNtrKUE/i/F7yHpRigJEQOvgLYbwnblUZ1fXh
Z4eNlxh+jrvCgTUATO2LhF80lmxVsQ291FaF0O4MxLdw0GoN1dY9ye49iCX98OgKp3F58MNTMbmW
8jMtOeTpmTiexdqhHh7RncrVjSR80aObYLwUqgq2eH1biaDPRWE4w3z7Gv1wZnopfYrUiPPdSal/
GbqLSTlOMx/q8rTUV177KUXT3nF9az3m1ToZfxr1tVqXdu2fjXpn+yoHFBXEu+YUirFCicP2lerM
r0WgcLfGcBvkl3J3W3T/y9mVLUeKa9svIoIZ9MqY8+D0/EK4XGUxCpAQAr7+rOwbcaIrT7kc1w9d
3e52p7GQtvawhrtFykjSk84u8EDqs7WuHSq2os2u649zfyntrWttlsKP8oVGXr4te0g1q2NlQh2f
P1T2Fp4lArxd19gUc5YW5ZWy/LMeFGSdvaPfi6cZpKfcfcrVGArtjEe35c+/v/nPdtRN7T5SC2Z5
OhI1EEvK4VBo3zwDN5es3bikaSd8rjJBRtkvX4Xif2bKfyg1bjGhPcggOc0nfLCeJRiLwpibRHl2
hgx2kDsPtRFZ1XP59JIlzrLTvBfNeYc6Y7D4a+I/ucUvZ2ruOl6fHW3ljNUq9y5GyRMH1WlLQbD7
HjAKUhO/nyfw1SHNYgCFkXVN4HhbnX5xVK/9sT/8/rfY0h7+2WUJZsx2qR3M2qO8T8fpwZo2ox5B
eOd7geYWY1r0ViW5GJC/Q80ZJO+vBK4+2W63gii+y5jtdVekQLUrvageo79v40/6zrCs+H29q9pl
/wewgbxKwEsWE+8tHxMTVwrToPVg3EHzx/Le+3nTFZjaXN2f2k3D5oTzFbQugx7UdM/CcHLMIJXy
g88HtDRqfwqgbwdWU2SzgyYOFqjuRjyYOTyv67gwP0xSrljzS/O7tWTs0PEsqI1NNcEo1V8SSNcF
S/cg+LHO4kHuPXp0rIPjgBfvfPNN3eQMxNVmo8lQ0/f9HZSWoEXzzQ++vsJ/JT0wwDYqm2IHG2bs
vsviiyThsx1wE3AgawKnuWsPQtd4kLvPGTpXf98Dn33yTciZ/brTpJZhWPKuUeMwefwL0OsnmcKt
yxyDXBSUFmcgPnwI9aJSzt37cfpKbemfsfKfTvRNqMhZbum5Y6MU1PoAriRbCHMXYa2b6EoNCbV+
+RhgZmwS4VVWo4G5qxr0Jij68jB0Jq5m7dVjxS+i6d+L3begWQg0kwYkh3nbuMNP6ymHQ8O33tAt
bJaqDFr4hlqAXA+8LDK/SuU+efNXycF/b1Xqm0VncXwuHHL9PMp/fe9xb2JKoWFcVVbAx0C/l+ub
b4KSodj+++O2VgNVyxaP28DGF8ITX84+rjvmDzvJvq7Pv47sqJeyyyFxsR2g6OF5C/QyHny42Xds
V3ljQMcPNqOwGKKy10I7P6ORGZaQ3vanO+a/56UDWu8Mvq95bEuwUOrnbh4vCjTKoc4i3DJZA0af
kcIHIYBS9EpcBUmeF/OwtCfap3W9kka6jKjWh6MSzxbV1997ETcxozRr+HPC3ndrv1rdpv9K3fGz
bXMTMMQ8lUuxYLm06kjHVBdfnJ9PysVbkG4+WqUxGFcfE/sIC3tIz7Toj8D4r7D9HOnlN0/TTdyg
ypolyHgISyaLRm9IhHf/rfW+Re22YnGg3HQ9T9NKiuhLzclPFvwWtau1GV1aqAJuDX0nn9VXfIdP
1vsWtDtZlqSLNwLdzu9dcHtZixnpg6RxKy7fW5CbSGC1ZufqVKI3ODR7KdCClV+kc5/cLbdoXaef
oVVn4tld66VnS2BaO+5/5Qzx2Xpf//2/4oHlQHhYXD98cWI5J0L/IjX47KFvzqPZ2XToC+SgTvni
ko8a4xRIHsffW+ubU1lksCdRJjZJDzZ2FtpfPfRni3HTnvN05M0ejAa2Q2JPK9al33vcm1M4kbnW
XYnH9bI3auxs+r35+C1ad9E4Jz30trYoDC09lv33nvcWq+svEzpBsGDYakZkisD5/8k5/rd3dQvS
nT0QOy2vRMc5zU7jw7cW91actpAO1xcXHzruePyV4McnG+EWT6sgj7rU8PO+PinaPn9/0n/63n+4
e/9prPzrrGWCoQYwpmmrHDgQVD4QJo37Q8GDqbXFBs5KsF6+ChQnZW2FFURoChiNZYxiinjqIIYU
CLdNW1QY5VkDWI2xfc8em+65tulKMRoVzhLBJ+sdYLm4h0iEV0N6IZOhM4glhE3TRkDywCke/OJU
gnHC1854sEy0UI6tOaayc2Cq9lSP/bqx0J4uX4AQCZm+WOsqdwB/dWHHoIMaE066F2jwFs6qZj22
YpPnUJeY5m4vhoMy2cYf0iG7myY0VLY5XYnaTE0hRWBMJqCu0LBD4zLqsuIE3fVtocWzq1YmbpRA
zCqwm2VNWrUmsD+Dvl2K4XnCFLknhesEXU7dVWvV3ysHroJV/w5+LV0KL1MtRkVVBPuxzv5e8LtF
T/WwuSgnD9VAMeyE+ex6FZQnvglKuIVPESqLjlk4nZ3zU5qXubn/+/b8JGLfopJEV+nlUC9gV8zJ
6BuxLZ85NtXfP/yTA6XfhEC4LarZMSmuGfAYS7hhfjH4+PNDQ9jr9zfIm5l3o4GVzscUmTgksJNr
FvX3h/4Ha/u/BxaeSTefXtR8gIAS7hlINsLXNRoY/PH0R563wcLGkMOdTxg0ahoTmpQfmvvcAfda
wU7bHsczDBO/eJA/rx4sv39/jtKHzmPpItDr/rPWPjbfy1kgDfv75xZ6YRAKtMPW7B6Ff7Tk9962
eXP5G1JMTakQPq2EPsw//v42/rwIcFX//WFbnegwNCswFErofv5i/1x/0/99w5Dx/P1DbdGRXo75
vPUWEtnoaS8DEDKaC+zfF1H/+o7+9BNudr4D6dNe9aBmWJmbMMgg6c4U1cj2C3Ffz8/fWptbaH4B
WKk9lVjwet3vvzmjuAXkV0bm2tUVAwqhh4cef9Hvpcq34HlNQBbbRh9+W9pD3Fh3HcgVf1+HP4cD
mJX8/jp7qfikg4G8HfhaTjZGSIDll19RFD7Zgbe+7cD3mRP8FAGKFQDlXHSw0L732Ncf+K/EwPSW
OacTomPpvfbacvZraI7Ct/KLVfnsuW+OY5PBfYQV2B39chTzofsK03MNsn/Y2v94e/3rsTVYLEIf
GbPUzM/CDig1DIXCCiyaJqtCTdcjuLjE/Cv+9yfoVtit/b5KcGta3FFgKmzl6dIRmF++Tui0OfqU
qlqkdjOGkJKMO96jKYupjDxBLPzvL+izFbw5xJbbKniFI/ZUdxjZfBEZ/mF2/mH9blH3vATIjHQI
Psyn21zGQwXbTt85MnTUMwgk9zOHRrATd8id5qaNdfjcM23d2UCdMJbOPhRNjRd8QqhYWvmPjX5c
WhiggK88Ppa+XFOwUjIgCDNj/KHGt0pcKrHSl7Xsx2Ty/JCTn5r3lbTkjcXif9N7/ea2LBtrZpbD
l61loNezsYEYb7smVpBAg5bzFigcu1rP1RHshUZc9ZTPhXn39/fzSZC95QOUuQPKc4lqs8n3khaQ
ql0L86kmW+V/c656ywqY4TICR1DkitXjclclf3/uT/bVLSeAw369ri1/2tZXU1AvHuevzjwE7K8X
4/9uL+8WMGwrYG7qliG7hQL1IEOz/eGqHdWfffGugC5srBUdj/C+DZn3NuYUQ/cNMCTQBOWhrLxg
HFc53fndBK2yJ+U9+e5GGc/YsYHeaKlvtJHQwGWE3BrRT4bYedbawv8iTywDot4JpcXTpZWpBoBf
666g77r6x4M735Ah39Tu3WRnm450W4O/e2QMiq4KXcsIsglaK/av1hFr07vXuH9oB6Ao7QNa7LHv
+OkEV3OzgApEW0RjO98tcJCvus2QnZQB+XrfjeAcGOlaFnJtlXkordwO/G8/kBbbt6SPqBIxRs4h
qPIRL+8aNCaapYOkMAtHqu7yTk8c7ZF1vzrPwEAbX5FUEYg8+3VsZhdGN1DU3mYKxm3WaVngBrXA
aiyCXGvgaXtYy462EebKCofxY9Z2Zl6ErbGyS5pw2LS4mQrato377Jeu3tTkB9CLD2aj/OiwRC5M
lKhUsaYfSLPSVRnzvl1VBsTMZz4FnQ5tz1lfT4tIZx2Shtov1UynGVG3Zx+9vqkGsbL8V3VF3hYt
WriJg1laaT413ZaoX4W+FsWj2ZahDknxIYeZoHaY/DEVpfMosrsKGH7OmzunAfkXB5hglE1VAj2E
SFVu5MgP1XYRGzpwFs1Ud06klEFhHfp6CTSEJbjvJgYlSU1hmeDxq9B6oGU8HMiA536vyr3dGSns
esIO7Adj6iK/WCLbu6Brho5RICY/zeYhlEUdEszpTHPLeRWM1S+vLw72AvkssDmVdYCMdOALJwQW
M7DIWz2lwB9HirvpkhuBJ5sYFynQIEKPehLbcWlfHPMkyD2d7sdyN9ancU4mfDlc/9nRrnKSYd9D
WfKhqw74k+HP8Z6kMl76BJNTTuKwyqMSfXP4j6N3ngqTBybq7HE8jMCh5JjfuYeGb3vzeZh7oGoQ
iCHAbb6I6t0Sr76fjtnLnL0Y8qPGf/OMtIL0XeFB/LzW9nUZl/U+W14zc1U6wAnDmW88TfWxqw9m
vUY6HWpYUINk4C4DjRllat80e17ESr8jhQ6ZdWBmtEMGLEWZd7E+H9HHSajWr3qfRqJ5HkuG+wVM
KWQX/LUp10zyfVbPECqcEt1kydADXAHSS64ROP1Nq8Y+AhAcDtrBGffKHcJhiOHCHBjNm+/cs7mN
PFFHM5f3kKyPYOYSQiVvjzwpHoxjQ/HAYsMXLWyqp6VdO8OUjHQrWzNyaR8UzoazMbCxSTVoyMPj
OdSMLCDXwWyfmAhEHrh+pRcIuwIkG0uuygqmxAStEQBMlgkuXwJy+KmVVUGBM5XXck+Kk2MfPf3U
+MBlRwCkYyZmyBzaCW8ePxvmtKO2eTfVQKFYdqBV8GSE6SGQTgyzXdTpPrtUQ7EiXIsgHxFDIJVp
mA8DhVvLu6b7ySd48PjOpqzbILPK1LLuMr8J6ooHrQaREAxIJmEBaa4Cs3FQj8qIqHtC5qATduz1
Ly6vwGwF/ryj0UCnhxrNFNnyqDQu0OUNHFsFnDxIAQwUzp5P7Yjk8Kf2DxVWgDRvBXwKaO/B1bpZ
YcYfalD6gCeRZjk7F0j/lj/YBnB5olhN9doB79wbI/ANALSqIm49EveSmY+y4AcT0pMUfEcCWIdp
dQmg9XEnXumIvgsTz1yffhhA9HlE208ClwBb6qt2Zti6TZBxubrKp1NrWHNUTGMFDoLevbSAwNdT
H+gAScjaiTr/qt1UJba4n3sWEJkl0ywjvhSwTXCScl7DX3vb1cnVZUFDi9hN2XRZRtBSy5jJbS2e
lX2U/aNrgsB/1tgTWqhat3GQ8OA7JgLFeu2V5WeFHdRnBOXbVTK2gY9QXFXW0cCOMeWFtpjJmzRx
xxS2n357LBUaVY9lcbFxWHI2YFS/yUyyxXAsZKSEvffr1HYbBGsCzpkGU/bW1oG/NuJOvxsNMy1x
843Wg+XdLQJgyzqqFZhn/VObgetJKvyktaL7lrWxDWdMD6Jn8JG6L6xXxjcG3CmsvIsaDd040MuA
0oICraZeRffTMdeWQNLXrVvn3NF3YxE4ETuI6KxK+OjVP4xhU+KRWroBWGrtjgMywu3omEFW3qs5
1UYZzdkjEERGa0QEluRdl+gesFfF+wSSHVFnR0RUXEj/zP2kmY5wPZFmsR6GOzR7cIXWs3pfbCMY
eRnDjjytF+yiF5e9CdRSucHRpPM2I0IsbNWDvlybJVjVe8bgnu61SL74isIJrGmTej60sgx6huiV
R8I4wUA0ZVCDhfN3knllYFAaF84JZMB1TQ8LOti1WCntlwsNQ4B29Ban30Djk4doE6IycqDQB6H/
gLE57BoSXOPN0oowE8O9xCUvzk2VzPRoW9FU7XLQLL0i1a0UlzGwY2FVdEFRR7rxpuurydw69sMi
j4b9aNQnq5YYj517DQAuEJilHWTmcfT9xMAMCjoYJa5DlT8NMJCHB5mkEHW4K8YHDXcf96GkPnTQ
P144mrf4GaB+EEaPlAJLXWpbPrzRUcPBtAM18rUps6gEsKzV45EgIRtXXiv3fi0CDj9R20desPRH
k2cwacgOdYM5BLKWpqoiyAuHdFgjPB+8bisRndquCwtKw5yIVFNOaHoKqRZkVdkYm6DGy+5CNJpU
475UIiVMg0KeDEiRgEd2ytG8ygXasxj7FvmHPsO2cdu0vyAVqRmnOt8M8pI1MnD6l2HJYipORY8Y
PO274nGBbay58Ag+SQPa1nbxIpqn0kwqBbk5mUjwa/wKEYziepdl4kGrpVU6AvgHL1cgKsH4vcAm
8uDlBGEURIDpiZD72lstw6F32qgvnLSW25Y0B6NTh4oCpwVhIJjB7Xpoig3A22sF7hc4UKAy+gXm
cjq14q6D3WqXZVGx1Gk+du/D1K8mGXv4pTPCwzbrd41SUMY9IzlEKPAToG3c+s1sWvjFFNE8aBHs
9BLDvAf6J2BwG1n83ej8gA99k13X1TqJzAxGnCExVNsBS+CiwijgDFWO0JNOmd4lrHpfcL81yF4W
5PSWjx4ENrGFDLu38kRVTmTOPzRccC7UgCU/zPStRTKtQ6HCy1cLVpn1Isyd5SgduHrY9vUAkFyu
qCD7AUQny/npcZFUnh9TDaywjK2HWQ8sDsMR7Juya1e18TqxLnLrAYlAaOwNmGtkjhnzoUiMwo1H
seK8j6YaZELtqoWxqeS+cuWldD9c+5S5d1VzQgI6CJHyVsVLtSUU8BKYa7blCiIxoSthe7BIxHew
UZp9bTgRXG6CxnX2dltFokdu2JqrppsDsTRpW+Ni6+tU9KCDwVPEheOGifAM356USRO0KjsdnZ+K
QOtvxuBh9LonyztY00M3PyNnWI26eoUZBH68taVGFYKXguCmgN96n7tUp05cohW7uIdp9AIYBoWT
xGZEWt7146lo6lCYZ6ZE5MNiRXZDCDPxULoTQNoKBcGUGt5T3ljJItluZE4w5xPknfozh1plzo2T
7eDKUTIQfbU1LYZawItpuS36KEMvgtQkFKMf9g1EwlwbHeE2IAuyG+6HovBCT1/3HNlihQ9osChc
RE6VLN4EVenuNMtj37Gkq8QeFpLwXM5XgJGHGtQvfHyoB3xG2UEo2oUnT++vrK7ajRD8trDMi7bs
CAN+zHZeagRUDnkdA0nRYn4MIPq5GWy+2mYN+1lnqsMeDKKJIMOHEI3p1LHVTHfVolKGw+m3I0RY
ZDAik5+q/OQb034ZIL5hOXo4sJ+u1x7NYsvbN2FlseubuLxU5M5i5cE0x8wPogXHyd921dUYV8ZQ
0kNtC55bm0LaOMg+YEwTZcOjdMlK71kC+fKtRTb4PWrjKXfyNJ8TMsWWBb9FyA6NVjo3/q9yhFQO
YXHlTVFOo+7KmN5JNSTtnAzeEQ5bgQ9WH1MAqkt56DsvdtWdac7pgB5Qq/sBlPiSqTDPvGt2/QBA
JAeE1Ufh2EWmm2M49jCgRKTuI83bsAc4HpljSbPYp21cLB7oqmo9+v2HB23wQMGsDRFO7LvuAvWW
wDXPsi1+NHZ+mhFpwIJkfVosRQj4QtNAF3naMWNEcgc5cANRuxATWzcQlhms9kD8rQOeGAR2AuUy
cLZaoJP9VdbdCb5X1EV0fC7IDwjzdUEHIc+qyHGloQIqBkD4EcWhCWxJ46B89HkWTkNY5CWG3kYV
t/YKGgOeYUU4W2m3PDCwJSkuXkddIKMYdz6kyrP2XjnTvQ79bllXIYY+IDamwkhrGz9w0YJqmndE
U/GovAReEQAKhFJlcZ/LwC3vDVpHMEcM5xn1BApJVS6hwhGcMhbL5dETSAkaO2xcd0VKAxc60VIG
EGSDUFkN0N7n04lYuF0NY4h6J3tceBXChfmw2CQy9bVeVSfSf8BaPLBB4BTWFC2gJy/Amk+THcJq
KZh9cbDn+8U6MpVtl8GMzQ7n0dmS7LygKM/zIc0IqmDaR+Zgh/CZSeEFBvuJcde19ocNVXqo9Pft
abASjx2osYEmdECMF7N4HPPzSPKADDvELaDZebHvS7Q1egkkdOJCWh9GZfdaXoZZZoZVW58w5kL+
AHsov0vdmZytMl9lM1kPFd3bcJx1qAlXdPi6jPlOeY/z2GNahYyBNGjBLEHBrYQ0cAQDNZZVCB6u
lsJWcaMDiiXGGQU5GgzQbYM4tBlYFhR4Ghp0qCUw5E3cTNtm7sFCpSE8DJPVvfQW+NOg7PcWK6XW
fnRBwL1q2bdTULs8NkkbOD4sthHtTNs4Flq+VxgZKz2yQQXTkOk0FBwlM9JMGA3M7uvkf5A63/ai
Cozix8CKB0xljuiKQLzB2LAcN1wtvYNv83sxZCngdqgWTn7bHrv8XE5318I0bJAMF4MVlmpfMwyY
PXPvqjn07QHp2YK6aEtdfujguzcvb5BFDD1mBSbT4sV/LdFTVDhF6BsBj1vnGJGPS1BjQsxe2xq0
9WsnJ78b+FuJdo1r28jM6qinH3C/QF+LhgJnTUCofrbeJgAjTUx9XfKeefnFh9cnEmhH+itXolTp
rV1eWVHnwtDmSqXhcd44aUNijifz1EfruYEmvJXTHdBxDA28ekiJp9Rf5cyDV+sYEq1IXLTe7NFG
gY8zAVuAwQdHe7oGnrVFxQpqRc7wlLkcQfZjQeAcQPksM3potHFFkbTWFuoJowICuYQlXf0xdSIE
NB3mA+drW8TAPabs4VKaK78/YOgGFgykzdivon8jItsW+pAaPe4dYz7BIiv26g9tSZ3GScxsXftW
OsH9Kl94qmPXlhbyz8lZOcgeUBsb1hLnM2zXlG6te89HXdtGZUNXTT2eGHllhjy06EY5jhXIEbk6
1Q8LHm0AvVXAiqHwnptlo3tPIyA6VPvVzie0NWb/4kRVrIqf3PR3BF2hyjvMgiQVciqmKrC8X03n
rck2Cp12vlIDS4WdCHCRtWpfIZMbxXPJ1i2aGLaMHX2fFQPsvXrk5z8YhJTL3A06HCZe2MmyfExI
WBZUlxPEuC2xqwwV92gQlxBVckB3Qn8NsG11bJT2xCFsKSt2KBGn+xrmCU29zuGbWJMlMErA0boz
G6eogpVdi7p0maIGlTaw3zs6+jsvt1ZwzsUlTQMyvTaD3OrZsSsKMPGPLfUjrZfRQN5sYUM1q9iX
GF3oeF6qu1j9cT3Y1VFzemTGH40/wkV1jMce2V8romoco5EW8PXJ0K58gHvZivipjxmXC1efwqu3
DX+E2XVIFuRWrbOVPig1Ojq5w7WOdPZ9Pm+ICMELCLkHbLrbhFoNaIlowhk4dVLZu25CECc8cHMR
t+2EVpMB8oMKG2QFU2+jYwcgKgxX+hEbsDfAewFTGZkTb+Fezh49epWmL4909mIdtpbUJZHTZ1HT
KXyrjPKyD3NT7ZSPjdJUOzofYOB2V/bTiU8MTHsEsVJLbKNIxzZDHwDcfqZWFUIV9149twp64F9g
yAY+HdIQOBvmJuKG+zSAl2Voxrm3yaMDVRd0Jx7A0g2h9b7vF/JQMbW2hbEf7HE/Z1MqAKXV0dk2
tXVTQ3YfDcjrt5e2hmycxd5UBvWorXEdmjPPUWMiHaPjfph/THf+YG2HYXgxFaAoJqpQmamEwsAz
cFsHfGDtkku02OBvGBhojji5edK5j+yXL7jgocngjcVKzfxdJ13awD6x10HZa+xNY2jx0DpaqprX
JbO3DuAGswPrkio24XkIBhTI/zAMnNuXSQAU3c8HMzMiNu5aiHRML5Y3BVV279BnyslGdtUW2nYv
+YLITVTKlzl0ShwQ98kfYXdjfPTjUw9/Djv3YA8KE50hi/OqixtTHQWvp8Bz8zsUJUAHRCNDoU6e
88HfwELwbVKA7rrtfu6dtVFxKEroWhWU3oCRFOZQKIQUAlFVAgevsL/mWNla6PU7zVA7i2ON5wud
d752nEq8spXImzzU6QPcVlsXaT4ZYFPgQ6vCbN3IdjjMXBY97PnZgYab1EqKJMoJl+xw1xfLR2en
He9gpaKh+yZQZxA+JAp1f04edH7nle1Z6/uYVOaGiRn96z4RkPWhFtBQ04UgXRU92fDORG2GHeaP
BIJBXeAWr0pcGjQuMmJu9MFDZxOe8QN3kDMtbaTZh7JaU4C2r926hPJ2ZZpneznkwOL7SkUtTBpi
q+5rwKnvHAoay8je/CuzsZJJTkwMwWRy/RpmMYmFWVWPvw8YEly/vnJFs3aJFySDyvCDDjS1oWDX
ugdqSfjgRhpIEWtoStpXPPZah1yL1e8GJAxiyc8e3BI1J0cv1fmYshbqQpCiEY0furAKXdwT6IxR
hbFOtVUNmjAcqfRk8YtovXRSPFCYOmeTnlCJ/hM5Ulib6gC9SL0Ph1leYOXy1hHwDzgcR5vXDCPX
6cPh9172vkhck5qXwGA17W20g6H1MXY/ve6+9zYNGXHnipir/ZSzRMgituTR9bXEw7d3yy9Ux/Ho
dBspZCqIHUHsFRwKEiAB2A4SPlL7npcpnV/ZvM6dbWPC7p7tiPvY6yLulBHQRY80dA1KPfZ1cDUN
MyxcD9T8N4G936HFa2DGZhLk4S0axjO4FAZQX0aeFhp/LkbzsVNOjeOoUrS+7hp/o3WryqOxGtaz
s7zpSDth/gmhKRAg6TpTq6zvV1KDsCfTk7xAl0rKJDOcRMdBmLHYMv85VeytEA1OWB1prsJV+9Of
p7Cd/MfCgswk8aqLXxqhUQFMrwF/tpTmHoIwCa0M5NabUW1xbayxwdOB62tuIA5U44eLKNWKbrUY
9xTWJS6ev8fqz4VEizHzotm334ZhBFKuOBPqBtaIO9phUNNq0UBaFrZio99Enm5H03KGUZARErT7
pmmOmVXsoNpyhmfMTolq57vLKi/MdabpK535qOrsXV6wswEg1zCINENNMDZ20lfjyh7hPIKxhVHv
qfVQwXa0fCfle6neKK4AA9om1W6w3lqFVvtwpM5BuecRNRuDVjBFJxINE02r42p5L8UTmZ8q+TGB
bsXmgz2u0MMHTFD3E3RQrdyJ3Qo0hf11fM0NCgrmCQNFgzN8womaZx9dGaKvtWEzqXPF97Q72PXe
yPeFsdfn98m86nlfsA2jsasSqWlniIIyhKZFL8M6AzG5UvNzDmKn8A6jc6yvN+B9n1d3s4uCtG/i
uh9DLMbPtn3nTtJZgDcK3LjwKM9IPBUhIpEPBZf84iLfddCEZzk0PuHfa3XhAmgKBAI3no0CDFxZ
awNj3Gt5OZNTpR25RPeI7bXMulssvnNwpVEbo8AVZMkxekuFA9owsv/l5Kh11nxApBRwi53U3w2N
riz4WXdqX5ax0B6n4oFPsBTeoFXAoBpVqatOjdiaTtpZJGraeYPyv/av73srPeugFQcxHB0b0iWY
9mKYRtG93Kpqw6RvvZSLmYJdtK3bV3MiO0ve2WKCFjPToUZD3mQrjw6cBiMyvjn645AbCSqthJIC
joewuxpiNvxAzD8vlKxszdpf5XFqefbzp0YC2C4ftOKxwbxouPhdVHb+xs43PlLzle391NTFeWHl
WuMiFrOdCv1gNEdQ+THWCEXqj4Cb0phmEOwR1v3cGGGNeKyyHvv2YNXjuagOnshjCKSntZm9uPk5
R0TQHQj8IEfEwACFn18EzEv5GuVM49qh9C9Sq9eahfpHxw/q4Mx0D6RkrEt0JbVLR382tHknfRsv
I9npFt265rIzO4yehYD/rQdsLwRYa+ThpPBjB+G76BMXw0c4oRToAlwqlKQ2KxMF61w++DLmOXBL
uRWZ4wN8AaETLDBz3urDu8lVAtxUYKL1UaOR4TR6NBjaZep+gn7VC/QyOvwXVj5I1V58eTH0r2y+
/4xT8G41wuycCi4VgII1XIUZ5vf/4ey8liPXsu36Kx39LPSFN4rbHaFMpE96zxcEyWLBbnhgA/h6
DZRaunXyFkkFz1udJEEkzDZrzTnmF+yxj457okxKBlEw/3Fct1lX3lnpfEsZ75xiwdQ4Vgtr5LgJ
jcxuq35XMHkiQcqJMNNLFwXYWAOT5hZ9IQD7wODnnALBQlEZQysUJiXD3iXxc6/0K83WmGPpyOrm
ZkirZZjpa+G9ExJ+k0XNoqT+Gnq1H2J5z1/tNP3iXD64J6dML1z+VpbM37GyaE356fdu9SmWp0+l
7aYFt0QV5yOtLBrg39HQOO6sCXp7uY7zsCFM+H+4k+31sRA4hgiGT1bEdX9+3D9LQ51T/E5s1G4a
6PibmWxyS2wM95xt+yLIpi/EPx8Aqh13VjH+duaxGrZKHysSiinlumrZTe0mLFlj0xzvtZ2TqItB
IYPQMHbsGA+xZa1M/SEYM5ahF7lHb6VnHKYyogXFuVr3F634Avv94anND8dvp5b16aRGIYpjQdWb
uFi86lvYA2FZHtPuBz3oXdVt8/YOtY9pn5Ug1G0oFkrlgHFIFxl7CHZCpAIeA3GrW9+z7zqnuB9u
R0ExwQNTK3xqziSlfn6rP3rkZwXVb9+2ckXXNCpK15bW7Ki/d9/jss950385sCzqwqknDmxulHZB
hs/3zvdEjujIVDMVzwbZqC9Vg22o/63jnjJ+nNpMKxnXnO6o+yHqQ4syyPcOfSIOJBFPz6cOJ2Le
HtRsHQ/fG+lPeT4RcQJ52I/jQXubHoofn5+s8Wc9ofPfaD6xrjjW6DAcm6izkHn01kyjpXwyEA5P
4fsiFgZLwODKU+aeNWCQmv6izI6l+UQLQlGOZrKPWU2UCbFYurmjE7FOScqtph95D1ZWDudzdz5W
vU2vParBS19de7q6sZXbKOwRRO21yQY/zMsktOvPv9Z8rf8gCHROxhtHTyJNp+J/yOTNCKtE1j1Z
DI18MsrqJS75ilEwfO8RPU2zHFNL2FnFo+QkF1O9dtz7z7/DB6/qKZLHyM0u18yY0T48Fsm8V/j8
uB+M9s7JEGCbXQlrk2vTKwUDMSmMSkBhySUB/CtA7K9n8k/X/2Q06BPVUCuLdyDRo+WUX+XFUTVv
i/65zTyqjAEN5F1vHJvi6GTPeXPBtF7kD5WiIHRLF1QxKV1ny6J6E/2zp9wEzkOsPxGvbo8UbEnU
IAm9mbuWCpidkNJOka2L6t2gT0oStq2XTOd3cXpvxT5a5oVLyybxNhrwJaeKlq1zpncbR16q1BHV
1zi5srQ3b3qi+rzsowttuJzsOYvtUtTeuVIfhuQ8LpAdFBVNxueS+o5d1ZdhbqCLRMETXoMzdOuJ
jN3iZjBVvxT3fbCv0Gd7+7D7wvX9gSbccU5GQhtTWJt0MIlmNgebQYRPtGpga44DhX4b8aO3tEKN
xI3CL9kJmxTfvTD6Fn6OZNm/Du/N4BWKxOh1GKqzMNjKr6TUHzzkp8xFvQjNSEE/cOh+urflF3P6
R4OafbJQGmOlcPsKuX7eP1jEiyIFpTy2hLplhjh/G8pxXb0eQs3XRnuhqhMJ03QkQscvm12U7tjt
y3ZjZSNFQy42XQ3H0s/CYnpU4+bCM3PUBvaVm0c+ZMGNRnF5iO1dOG1FaCwjER9H6smpcRRks8TG
V87uj67V/EL/Nne3ZibzKdVYE+whEMjvUWicU4xW39DNriMOG5/TjYu/Iqb82aDinDK05rCBVAie
mMCiLfcD48TWrr85F56Gd8aN7OoK9twhnmAwrETyxUL1o5M+GRs1ReC4LjluFIql11PpQEwiv5ed
6JzSmlTiOoTaAS3X3uiOfm+3ccpWahQ9b7IBr4jzGNzar5/PER88aqdcpdQOG6VHpjOzSZrEb765
4zolKdmyKQI5X4HpcTr/ivTxwYRmnbztooPTbgaCtZxXbWoPPToaJEdFJuG2/veux8mrZyYMKDIz
hkPx3Pn5+/cOerJISaAxq7HLw1Y/Vs6KKs73Djvf09+GCVHHbLoL1omoGGlzeU+fH/ajq2z89bC6
FdaK1HW2cEa3dRAAi7BcOo2xMbKvALwf/YmTty/VYWu6KHHhytOUeO/tq4Sgei/9glz0wVL3lFzU
qUlkKFrL+DnK4xD2Cy+TB5dy5qhfYub53jL9F5Prt8ufZKa0hxRyri6QmW+9Nlx/fgM+eCdPQUR6
Zfbd2Gh46u/DW+V7D/YphMg2Cxq2Ki0CSwt2FPXxtH9+th+MpKcUIjsIQW/Ou5U43aaInFhfFVG+
+vzgH12Kk9dR94gUFrgd52qt7Hej8c2rcfJGlmNiURnnEjfNepz14ovPz/eDJ+8URQTCoNLhh41E
wiEKbgHXp2jmrqoxWQXm9MUf+eDtMU9fUDt1wzbhj1AWnXUd9BdMVF9G872Jxjx5Ow2LvJCwgelg
V028sE3NL5Abfn6BPrqhJ/uF0HK1tHO5oVYADQ7ywxer5o+Oe7JoduGJi3HknHXLl29Ksvn8dH/t
jv+wvzllApmttLzUk8NBxRM2wgRM0KQN4TGBzqoMP6awR/GIr6jBqzFWvjKoWLh2NppLVV/YtLOy
AjXXha27CICxeVTRJikNmp5iI6c7Mx/nTv8hcvUlYsmZDmqU0Z0nzJU72ptioiprbDS79ymYLU0Q
GkH+OrsjlFRFqvA8sckizeFoA+wbpuxgqi1SzZsGaXds0z+HJiucF1r0K41dVkipz6blEmX5ZsqG
nd7Wqxa+n5v7ymQfs3DceQkfd+8WzdT2btLCdYQzqReXDTz/wLx2dZQJQsePegfADnXB6+eX2XLm
+/+n63xSS8EqrGmsTSXk7hav7X0w3FnojRQElIV7U4xcn+BZJspG94zd6LXrNq33Y2PTw9g77Uhf
Xm6Fc5YH2iJHn2pCLh88WuXlond/zFWJtNjXDmYivdjMCJLBWKXIAEJ1j1RwE5oYdvh0nC6q9Eei
v2B9wOFwm9M4zM3tRO956NaDiY5lCsEb+rISfozOO5ZvBb4vEEZLs2kWGWJhZxjwAW1NLVmndDcm
REkZjXrrB6nRtjwY3VOfeRvhyo0VUSRBoT2+FvprQlLJIHcJugztos3Wiofuhp5tpS3rcjfoPynT
L6Xd3aVNflEq7WFMaSr1dCoxKTdGsayRlAVoTFIDBqy8HxuU0v3liGQ+FFyJ5NyhJ4dBDY0UFLQY
7L7SXTdRhQbM3GaRuRxG5bpo0Xy+aNq46NhsllGxTqf0fiD/O4vvi2lYFfXBsNeFSq8enmOn1b7D
h1LcT0QhS0teKTjIK5Nf1uMehayi+gaC8W7UF7wGpX0OB2sxlFu7bBd1c0WAxjKPu5VhvmXV0Rot
P7HzpSG1h7ypsCmiSees+th4tcG4EzW1jT2o67Lv1upEsjWeFBE110NVzuovw2qux771XZwUna74
6DY2Q3yJbtoR+SoDUO4o2lLG/a5HhR862ZJYyakkdiKadgoGK/OcgD0/Q47uWSlBGe5S4xQs/nSF
kqUPkWLNDcaVbga+GdQ7LWjWvbQhnXp7DaunFwx4qsQqctptR6+tjaNVhlghrYdNZf9s+2Adx942
h62pR8ZbHiKdxqAV0qB1hbqyY93Ps5uxNmZEzNJWQPvW2Xmm/4idyxErA0XSJeUQpKke+Xli6Trd
ro2s5Tj7DqcAMdFj5pVX7gSTiQ6KtVDwIyjKmZe0ZyWN32pYCfNxJH53io8O+Ltuy0boknrZhTvJ
o+Zda9H7EOLW1JAklCjbrWI5mLeqlHsv3VBRoi8abCz0FvzpxRCu6dLB4Fh6aNCRBXkNEQ5nUlOR
i+WIMKuVzKbbzsUQVCEbVc1Fzh0z84d6eFB5EpFGDTQJgj5YiqBAKiUWTags6xEGCbEvk+csDPkA
97iJo2U6YDERKFMnsZbGXkXmYLcRcja6liVq3wwTwEuRGtgKd1ViLCLHICcRzJ/A2Vgf43FYQ4EC
PbhK0ptUuAgH3nvDXZBQozV7JcecTp1o6Lnhvb004AUZ6rWF6xrjDvhwHXxWYz03hVhHdDPc5FaM
142KwDz0ltwMNFYHHcewl6O393iOKUa26YMiashEBl4MfZtJ9yq0vJveOSDfEsiey3gvIZqXw9qu
7bOOAdppHpUMT2CKVzRufLUE1pywtIK4RdsE9WwWpausfRws3s8OmQ6JI73xDrFxqasYsEbTL62X
CnVrO9y3Q75RY4fe61Xqgs10t4iDtDZddhHZkbP5sU/3xXShMYVp8UPToYpPXjzb3Jaljdyw3nqO
SnWuXxRYOTOrXygqLx2GnwtbXBUpj/FgLVx0/aq3Hb2zwCGurXEgRhfLvr1zNdSbaOz9Io3e1STb
h9GNoL/OuzRPiNJCAOU8mDJniMxXUxs+BHS7WmTBwhNndvjshkjheeBa9HOSfJjFiGio5BVV3fsE
pUdOhE6RTpd2pd4JNPGjwF485IzLifcsFEbEaEjrTTbYvt0Oy9qi9mzVxVPd27tePSJKjaDFwHjA
OgyB1M7XRnxo+1etPouzM119cuWwTgpm5YGmZDMjc+VBN5n2f4xttWtKY5Mm12gNV2OQn7EDWJrc
N9Jg6vTGKmEyYwNsPfS1Lc2jQGw1xzur9bO+fq3oyIdy2QKvt1s4hmG5Gt2dVQ+Lyrlr3WdqS34S
935l31vip2Hf9MkTuWG+iZUkZNHR5a8OPoaJ5B29ca7q5LJsiEsJb5L6XsRr3qiNDDialcVnYTpe
SjLBYmWfSgctHSMwGlzYqks6LhjxrGqRJg2eYHff5OpSCsQDoklWXXIdFO2hz/FpoMWxkXlXaDdt
ViZspmzPewrGazXN0eEiYAmj23C64TR8FdGR6vavRh8ca/VKMe9kvGmpCWOlGmK5y5S9E1AT9s5S
WkglIvYZlyJG560rmHH69wJvXjxma9ENx9bB6ubx/laPgafthogua4OyU+FhzVQVv0ywsGjSzZG2
SjywFJYs1K6t7iuC3gdMC+eU8RYRnhhgiJEHbzxvG82PGZubGmd49dOUySZnadUidInrnBAo7Oz4
B0j/XYW2spQR3rf456SL6zRgcgtuaiF8YYWs83S/4PVMCuqO7q7tekRXGN7jdllHyrbuClThHl7N
Gy9DGZoXa7tFVIUw+PMll2l9sGT+VVP9bf9atFGXllFPpbdHr5jhegdeU11FerdtlMqPGYxxGm+l
sanK6ehqT7X7Aw3sQs9s3yn6RTThvcSIVaLyGBILR/YFCSOLCVuEnDCQKqvK7A7ICuPhKimzVQly
3k4vuxzTaqIfmllLWLJApdXXmrjinXKZ5bepdtUCPpha6buFsVKD0Wev+kNgQvXSaR2HUKloGoxX
BKavC4yc8U7iE4vbSwsVkzGSQaTe9aAZHcwkSXCWRW9Iaa2y30v7OmGeSmS+CtlLup1zlqQo0qjm
B6ysMLDRZyhSYhIl1ulmDylIW4gqxlK+rrHcS7rTNaIghoOpfp6qA8wfVkLYlZ3iQVVAX1NKnDG0
nXK0qvC6ZeAacQIMzdqrzjzrvK79Nr7Si2mrJruR+97g5gpCVMVKsTX0cIk4jXXBPig3QbbTZbO0
7cifGM4sBz0nZgvXRJytlSvTvcgZlNWqW+htwSiO5BMjkfFidtdSXEf4z6jCFnOpOr4qEcpBzPBq
bx2nLEDdjWLjUzPUY5ydT8ozUwaKTOkbrJzK/npM6JOGazU4m5g86+rGnVw/1DfKsJDXTnNWDdMi
mHst6iGcrvT81tEurbReEXa8MGmSx91Z5zw2+DKz3cCwZrNctjSe5FkXD08g5b5P8bMLbCLF9t/c
BPJeVa+i8LWvD3HyEOCtjnkWBM+fYZ2X4atX46XiwMltUcdz4jVrDQZcF+s+LS3yFYLQvYxw4QwO
umWC0FYdRsRaqLdDdlXQV3dIHkBou3KFvvN0be3awTWh3KvUOxCE4ab1uiyR3+v6sS2iXc7uJ0Ai
XmQ2yilujzfSLqjui+ZZBDdNfKcJb49JCCCgcRsM3aOiloeMV7pw3iZ7uOrJ/iR5gZg3Pyf4rKH+
1BW3ZssIoWJkiIp9gPrTiLkAuKVjJbxB4LVssIn2KpPAeFWIgKiyYdEH5yPpnSVKt+ol0K57vVjU
GDE8B36BeWcBqBUxblk1PZrlXZ9tuuExSUe/6PbgyuagUJatqLBMBkbNOMt5FY3yitThBS8ZHnh8
zEQ38LK/aMl1x/JC5e57d/i7yB1p5UsdHAy6wvol5RKW+ysdIXE7nVnmMe6Hjet6PgSQVj2MzB/C
fE5wOgzevem+a0T62XGxCvvi2jHDuxyzdgxmBAZKCwbe7wKk8REzUMr+M4TtveF/ahlQhzHaCO0t
aMeVO7AMQBW+rM2tGW1GWeFkP2g0MTObvW/zkCYFhugU3VyHqR0MQ9/cuUpzUAtCY6qoZc9sB9uJ
5XXRNY8RgGzb6/BgRRvTA2RAl8jGg9i36DxFuwpxHTRmdWt33g6m/rnE1e+MqFozX9jg0zSMd5q3
lETsJPNWXLIUwv3f2ZcW5v8oOJ9dNMBTAnfdDh69OYbxELcyYAExRWsMTRV7ADkv5ojV85RhHSH3
zcPBdzFNOM0+Vo96cT9QQDOyEaPItEwDVuR4OTTbvS4nckLm++mNm7zfNv1unoT0rPoZm9k2CYwl
lvOlW2OIMG9GSgiCapOCJWvKQh/DB8iKXdwhg7a3w7BvEvfCMQXG2vjMMIDkZogKq3YVhZsE6Irb
iOtAMzctTpiw7s4D09jDTduMEdIpSdhbPWwn0905nXpoMp5HRiQXELO0nhRsP0HOANVchwj86/q5
r4O1I9A335LZU47BccydmyyVW81FeQgI54vp7IP6wUmhEOcSFwPP9GHEWIgvOqrfPz/wL97cnyoT
J6VCqfW2NPVqOLhde8dgdh6A6Rls1qEGYAgyokbW/65A9Om+g2tgDWIvMZcdJkW7SAd3pzbTfeT+
TLzw3At+fn5S89/+0znNU/pvU3c9eRX6eRtsWGYuUhZBs0RZloX/+eF/0d/+dPyTCqOZun1fZbT0
StXw20m9k+E+14kqkj9j5SbsNBrzO02iNG73kjmxG5PzzDmvvozf/QXk+9MZnNQgAZQXNs8g35A6
yoTDXh8FfpBqhZJsH0gP1wUpk8XFQI5CjNO5Ya4SOrNMfmzLA1LXAaqCq6vfq/UbJ2XLCCNYnNIY
P0TKRpN3U/xFfZHZ9YNbeVK4dOwc/wbz1QHz/aIiY5dqHL7ELdKIGzbPmEPyAwsgojyyZU7XP4/f
qgxQvearU3NTMKNMkelXmNSYC1YmVukB30KWs/296ssnIzTXlt2tzcncR2W/ipQnE4V4YbgXXvEo
y345hvFKiPtqcpYyxQ1X7prmGIz3eVv50I08HLFae1EnyVIAFakpNFfBpeHuXUZTxrRlaR9x/lXV
Q6p2lNdg27ScA4YyRvemwBCUTkunfAIVkgW42fZtD5Fb9VGBdMJh8YhNXmkfIgbKAcfRUIi5krAM
lGYxUwaqrmRV8ZJGLBZThLoANLIWZ2jknrX2sFNMFP0zqWPlZkdPXWFiNSfsitV5VOyaMVhalAh1
6hCDIbYJIK6UbUHRYqbXdmaZLgC64VEtxrukLfy6i3YAUyFtPTkGy/Z4l1b7khIbUUtx+DINP/Mi
PJQYfaoI/TQuRggturGx5NEDV12Qa0CL7DhN8Xkdx8zGrNuZVaWW8K4IPxxwgEvsjOEmWIeWBm3K
4VZjfR2eElM/y4ufRlFtM3f0s2529+/L6Daup6dUsvix8Q3a2oot57KMmXGw6TX5bZ+e6ekZQlHg
TkGy9sZXQ2irUU2unfbdi95MPfJLCTxOOBQ+EvZa6aLW1eWQb5XyunVKfzLKn7LJt60ysWd7cswD
QnLsru1RGMYKngkbeXMJVWnR2+Jywkwu8RvV/bCWRUABKTtiePuVMB5G2ZOLsCDKilVXPqYUiLvZ
XglI0ZkSykjOQWjn0XTWsnqsx/DOUh7GpD54+bsT4aq1hD8Y1WrEV9BJ79yMjH0bGq+xQQUC4Yan
viu9gfeYWK3GAltbErT+kODbgi7WlWsPvkYuzMvEUb/og3zQzNFP5pQqTXoemUCy6uipGt4MYeQr
LhKSCHfc9JXC4YOx/JTLDa0114EIyUOb3glihq3m6GFr/Xwk/2CPd4rn9qacTQorqUOhbpOQwLxh
/Gr/+OdxSz+ZIpxQi00qu/IwNGddf8MM8MWBP+hunTJxbc8oZO5QKe/AQ/TBBBkMiBxhx7n61fT2
QbPhl0L4t+nTcvKsSSeLG4uTo0xbMgRtymX7BGRJnNxF6mbMXcaZeOmZ7vLzO/HRbT4Z5/NJU51x
/lp19GI488oQTx8IgM+P/sFFO4XlumkUianjPoeWShL5YdBbDKhA6OSPz//Ar4f+DxPyKTk3CVqU
tJbBDGiP80i9i+v4PC3NVy2kSE80b8zI2mpvTj+wvc3ORfDo1mxJ5iQ8DHdQlvyuBBwWjtu0ZEer
Fq+eLXYtfkuad+u611ZJkh1yVtNfnPFHd/lEyabaY6gG5UCrEYehHdFWsIujzG7S6EmWj+HQQlkL
nyaQXCbQDy+F6eMoIM3ahSJRdZVYOxvMSG6h0lJ6yZW3BAj85+f20Wt50u1qgkSDLudSS0R3yCQy
Uh/8/MjW/P796T7Ng9lvz3bFPljrTJ6ENk8uhTVuKhGuvFbudHvcFNjSFK1cNEXmA66H8gONIy/u
PQxCGkXtMN+6iVwm9rOWoKQsjD3dpkUQoUlNloXzGiaM3OlNNYNKKGtqGssMMkFVHMISFlTYgNNS
QboF6bZx25URPaXBS2qVK/xx23JM74tx2KbIjbP40qCZnxOz2nnPQWAuG2+Tx6AfpuHVHMxrUqOp
EhhfXJWPXo+TkXxMvSisQPIftKygCJItB4DBhL3Ryf23fv0/3ob/Gb4Xl//nEjf/+k/+/VaUYx2H
UXvyz3+dxW910RQ/2/+cf+3//dhff+lf5y89xvfi9Gf+8isc+d9/2X9pX/7yD3xlcTtede/1eI0f
PWt/HZ5znH/y//fDv73/OsrtWL7/8+9vRZe389GAaOZ///dHux///Ls+Q1z/4/fj//vD8xfB7928
YI/42/+qX17jl//2a+8vTfvPv1vWP2z+czzD1Q3d1OcBSr7PnxjmP0zP0hzV8gzd1pz5k7yo24iP
9H9olm44rgoZ3bEMjze7Kbr5I83+hwH9Vfc8y1BVer5//79n95c79F937G95Jy6LOG8x0Ni/8gX+
62VxdA3ZgW7aluEamuMCBvnrS4PDP8wa/AeLrNIKZROEoXiPKRO4fl471n6wEP7q9YRvW1d0VcKR
aMd7ymNC2/WJUnlL1RbZz1poWMFDD+KSbrbJtnP1ZKNHE1U9RY0CqJgyoODjhRVRnmECUYLk3oWO
ouAHapRq5zbKXT651rJ2SZfWxNiqtKGC+iFOKgzbeawgrjTVa6fMNTbbLCe50E+GDJLlJFp6lsAL
Mta+udHsyjoNX8ARkAAa4iSPICpcu9pIyzto03SXhua45JYcOW8PHJ8G34Q+s279DMkDyBYZtm2/
6nLz0gogKxhKQx0qMCDtGRa8k7QLyWozqJJtGsRKlFG8iPoAwW0MCEObSrYMEzDOshKTeQiawWEk
STM2K25UJze8U4RzGCxGSt9pgrQ9i9IhnpsK+lmilORWxrljPWJTj4c73erqfDcFTA5O3DTvQWRn
GzPK1NynqDPUi0yvsruBcajxSRWKjBuRhFUot3leBelbWhVzCJjo0y4T93SVRw94pCTTq6KEBQr0
tp/cMbR8q4QBEa1IOeiq/qeMBlXXaK6obtkg+bAoU2vKu4Y6urvUKwsrgMcNC3VvlccBsEvFF3Xt
lurZICx35pxOSRxCZeqyAhal7pB8ZlBGtbs0NTGv5p52lrhuXi2mvqtjX+1MYGx6rnY/pFRGTpgn
CH6q1dQ7WXW0WHsrKdyjOzU69SK77wOQdoP9EFgubenGdiuaRdMQNguJSfeloxCtLQqLEqdT91Z7
LLOWndFiqPMa9VfUCnXdDzNXOqv0Ztl1hp4BlMjM/tqGOs6jJQj1frIsuvvWhOaSKlrdeyDtUvfW
rdLi3C6TiC58hLHasaHtXhP/m1s7GZR1cy8V174PJi/5Eam5YV5URV8+D2Oax5vJoZKcDzGUqGrw
PLlky2dduqVNB7MraUf7diXS6K6RTjpuerK+KG04uXyzawtuRKoqMSXOjCjgpopmomqptxFb5GGS
dOtra1q2ltJ4+0ym02Nr/EKFaE14mHQJYUDxgBqh0YhnjHuuTBi88pDud6SxbulLgAsTEARvbThj
fVWKTr+zrBEpQRBX41MOBHAEH+FC1WrSLqX3T9nPSt1W22su9cp8GiBtBVZv3FZk2jYzf8q7S6BW
JCsmzWhXFyMoIqmUIVvTUNKPB6snceK7spar2pigikXOGJb7KEmrZtuIGFJqmxlqQrGwLS9cLVBB
3IG4mG7zqIwAEo48i2wyK828EEXcAf4cDQeoa55RiMp6/Nm6rMvbLkswypdubE+EfIiIxLvKicVK
pDatQQ3+CLtEzxOrti4iuSg1O3opU7QhhSajC8fRenMtCBV9CjojwUyee6YC1ULTuSmBJptDCMQ9
h5sRm++TXRqXpT7oe8+SBpXxsEp+Ou6gdmvYaVQ1Wk8fccxPkUqUq5LFxX4ctNJnxUZGMR1kAXem
o541FmF+j3FTf5wmG+xyO7nFg+7o1hOpBS0yg9qmI6TllIcXpRVgmJAQb3v66jHrOH47jFbGYAM7
zWMTkiYdqRA/ahn4UxhWFxPgtgc6/0q5kB7v0DpqTbErnHLmSVYwRFDYBPQrhPQ8sJ9JhZxrMZh9
LuaicUxpIc6zfDlSyDfW4FgK+CXtRAa70RShs9Mrr2giEsfNrCXBWHcpoPR5wOOzMYCOBbYfEwoa
rNu+ZgOsBELtWUfLUaspDkApqOUcOdDbcL1AC8YMHyYt9UUaNkRUIzsgibUyZu++DnXH7X2RFGWi
W4sqHJWgvHSkbqRmv6gsUfVWSlo61xR0MJGCpk1VV81yjbjqXOXpqGq9AaemmAoAqpSL665io0sc
9uSO2VB6MqmQw3q0qjrdJZZSwW5iWtSOuZoPuopFVeO4VJBBGhbr0WTZyLDTRSAzsAYAoAHhT8/A
zCYgGGrdBezywzAcum7VIdSQByBpAVSn2EhtcMSKOQUu2UimJ6pV0mjKmxUZgDtrGQ4VPjRuqELV
59mSxZjejA79OjKuu9HzQ7fOb+LKc4qlHXUsRiWLYHupBqKtrxK3CLtjYJgO7FnLm8atNTTNz8zK
m1tl8Nph1RoOsCOuiHiH45KF0C/spkVck9GKKIxBfy4z1EK3igQajaLOSeWiV/QUjFZjBs6Fnhox
tC9Th/uWDGrg8lpEwJbcOBBESsnMse0lbQq93ZBgUXBleAdB7EEz6a3HXlglNNmxtqf2op2o+YEd
DBFblYmQzdrRMgHvSCI3MxZhwnBs6FFr74xptMUxUrtwN8YMJEcpOtVaaTrHnDZqHmfgXexq0C8n
NRfGcsjqKF1XQ24jvMYcgzEfWMhzSJJZuci0CXw+TuGkAWbhpVuE6+5Fyzfy7kO3K1wGFbO3zrMs
6ElDV3tmqLROaTYsDFNT84sWIBWqG6laF0RrYfKeuhYJDgTPbHxrtCAsKJd38imrlLBe0uIPQXEr
I4KJgFZBZDJs1mMcIaA19US0GuDLTn/W4hqsHIOOWTwXThc/Zlobh6gmUyoyIzkJ9g74cAUcpIzy
G21UdetemROrVGw9aabvGTk8E3+jLVukkJpX/zQLvtR94YrcWxWJAJbGpgVo34KnH9BYnTmmilqT
KixYwhRrRIvKsBfQqcwmRuhVmZWxD001eSuz3qYH0ofTBGgcMM9lL4YofO7aKXtO7MGiP5PYnGgi
ivmeZvm8J2LJGyNp7hvrNswVC12DsKxWrFkbBt1CDN2wLuFNBMfOI+n4WnOnULuNx0hNkGoUnhPT
U63051yPuuZSjFZ+2ZaD84wwXaXg2aSUJrs25lHJQYfWK0uaZb+QhkD/U+aTpPhgaCLun7tEpUUs
qyaz1iNlXQIPagWtaZ86M4NMDUcXZaORPQY82+qZiERtAfELpmjXuuWIAMgumQrsyUkoM2Z9y1c0
KqVDF9d4db8yKHZGNDpHE3QFaRYaQYek0A/JhY4P59Yt3BGaU6DRiWoraYzgMHtW4a3GFKwWrIeb
aFQ5vtujdaoy06j8/83cmSznrWNd9omYQQIgQE5q8HXqbFluZXvC8HXDvu/59LXozL9KohT6Sjmq
iDtwhtOCQIIAzjn7rE1E19zbfgcsWEU9RvTz6BrrmC2pTt8RcHbpO8dxA0GKtvAvl3iG2j77ANfo
QJuwOMjs/jpobe9HULWYXgEp877XYQD8K2fR6I/0xKwqo8AosDrp3J+4zmZ/NEzky6C3QlZzr9o/
Jbm1z1U/OEDwbTC3mcirDwuf6nySc8sSjWHJ7zVTuArFkB2hhdrvgwZEc2M57S8TxTBKHTvuBZUy
qIXWYoHuUEKqDq2jYr1YY8Sq9+gfYYsoY59ysj/aOFNbxUJ5cViCUJ8821eYkKnJRhkzyOhXnua1
i7l7GrRQECOXkzbPW/+qHqT+WlqgrMpuQMETBvbY7VPMSclvpvb0w21qxACS3knkY9wX4Vi2mc65
VweNgZtTRm/h2TvlvmwbEtjojGGCFWVv7ril+z/yPC1PydSxJDoZIDGdRc/3IhM1jQduucOnaBlN
DxE5mu/00LPxzKGitsOiY/FHgYYu0zXTP9i2+eVVPrhsfa1lSZiSpUMO0HbHvrzupt7Bg6UyWJbV
Exv7mSzB43wv+p71CTuCyNPBekP91QE9SKGkypmE6yz5PgXOlgLZbrs/kzvyuxAU8Dt3tg+5tW26
5ZyN4pqSehiHGqqtLoY+PhulTeC7iUPLhvtFXVTFfpookaLfdhF0FUFxyDIKIFGukb8N3JHvZNyV
lwtXivHM3B9npJi7JPnoO0T8jtJabBsYOKahqMVs0VVuB7etBQYJ5Fn750F+4D8R+MOI+6+v0Xai
Uju+cbRStr3tBl2yNQwarXzvTgsKW1O3eQW5OPbfiGk11/GtEkFUsEw8BW5xbChOrWGcRbQfflKe
jqozadmn81ZmDf09V2uPYvEmPdvR9xVkq2/DMkt1cjThe0Gp4f3L835uFNDC9rqobNIQm1FSJyoH
ExE9uB6WRQRGKG9UUJwxYH6cYl7foasc33FIm2hfm61pkUuhx6XEX5CVIG5nAxeILYeipso1h2H5
qhzmOpoxihGNQ45G86Me506kR4agC0YsBQqfT2TG0h3VFkSiMyvzce5uHcezlVAGJwpHavkEtlLZ
Pccd30YQFENyKi2X+2qAUcfOlhUwZdnFwdXLr+sxVODvkMbW0kbJqLUk3n08NR+5Jkdrjs6aKu2f
Jtbyzo2i4caOev3JXsb8J8fNtLct1umZ9fjkHTJV3xcAVBzXJrjaZCxLbVe+ntFohGk2slNPaMRQ
euY9CdgwEd9fnqizLrxH36MSrrYVT1X50ojtwhRVXOWx43G3QRG9hmcTB0OSzfNnd8i5ZjG+eR+4
kfvFq72guHAbE9xibhR/ffkXefKS+T3Y/BxH+sI34q/N7IOtd27tREjLzfdJ5613kpWvcXAa7lJ7
u041xLdMn11Zz+z3mt1WCmfdkNztyooDmS+pN7IZda77JS+NEzp7FMQUJLPCHsILP/QWOjvSxg/z
M3qVJ+/ZBZDgua6/rmo+n82O4CTNGgNH2OUMBiKWu6CxAeXd/gkjRQjzqqcrhetSZbK1I7RmuK03
5txqOnKVE4Hgbcubvh8QR9We/kY1LDk0HpnBMwNu9rt1QI4QNjwSvsxwO2BF3wFyUioElNzJhybu
cABEd25X3Swa0sbCGE7rNR1sS7a9x5+p68VZVPkWvAfI0McGMPdhUW2ErcsokkttT+eOr82C+feA
63AsViBK2y1PQ08th6ACbhlK8T0jYL2f2ILImKBtg9yyQ1XLh/ryy9usFAaVyiPicFDwckPY7ggt
zlP4JaF/k9b4C5ueee+X/a9MgPt/9UCugIfGh4h/mVSbJRnNsVOhiA/hRkKYzGgLA/WMbiAR6TnX
yWfmpLWjCS8Y0FdbptloI92NCQLQrFTJ4e+kMq6nB3+d3suzcsTjLW59fp7vcbi7ZFvX+93jVZIF
2k1aiXylkszIqZICCYkaO4xEandJroPFhO9l2Qa3S06otXNcGhL23pQvwcWgMp3RQTNl4/HlX+vp
E1BKaOWybJVNhWTzsItu8MDp0N0ioDQesalLd9g8JSBj+dPrh5KsHEJkjuonDxsDkWgqojACqT98
Nv34ecj7zzZ/fv0wXCE5uxxobt52RkmcqKqISJl3TgJtzcnoTk08/GO6JvsvHp5HGQgTe1Yqi+jx
K6XibLyBZliE0/m8j2Iguh7Xj328/unlWT395JUWlKDYqFEIc1Y8HooEC3ZYAiond53kkmwz3/c0
9MtVnrLHUN8I37pWMfx8edRNPMCa5RLO4aA9ClNMZrOzDQVepInE1Y8dDuS/Tax5O7p9/86HRX+7
RNF4v8RNT0sf5ZzOq/Mz99VnVqdhfXpc0CWdPtt3SbBMC50l1/N/qMSdsTMBk369G+Q65xd6ebZP
R2OqtqsdW/o+426uW3meVb1vanTJzfzZghy473T3+f9hL3g6EKU+w81KUTn0tbt5mU4yeiEGySQ6
l+nvl0Dh7L/6ErTm4/57KfZssX16XVUCi3FxVqr1MtAuquYv9dQPlK3402sfneZ2rHh6TOfpFWZE
TBBKBxVG3SbX67ed2zEeC6//tlkIiouxQ2yIZ/fmwWWuSyxcUyf1VFQiiJ1/5VIVN0nU/Xp5Pk8u
DtoQeXMNZM1xPfI226IbWXGTIDEAau8kl8odh8P52TwzCHI+T2Mtobyng3Qmn+MSedouk0XxUblR
+4cvSp1ePRVvjaW1b7NFudvbST6WNZUggFXpIMP3nC/FTd315+5AT5e0WZ+XkNyA2CjU+vcPLs7c
b+NYRV0ASVULCWstn4eLXiVcn/205Qb/8qSeHY4OX59Y2adIvxkOmHARmJlUqSjH+XM2TstVPZMw
yLSZjq8fSns+N0lCWvfJxyrrZXYoDVg0dKQBNuN+XN7YKeFzWcfe69zo2dZJAjiOUQTotnga8aV5
4s8kvenzpVn1ZJEJOtoRi+/lKT1ZeNwaFWIIomXWg7tlcVhL2gzAQ0Czr8utJeN6qGbv1Q+OUXho
ZP/W45gz6/GS6MEUI8dfe2wIncfL3vYcWobQ7H3gLqnqM0mHJ5dwRkPEwSbEhZ+r4+aLnXrZelhg
BtQz0viLlCXaBVvWH2YHp4cg0eGr+GS8Kcbz8VT1uMoo7nWb8ewkAWA/Spps15SypcVA84mXXL76
TTGOZDootuWTO1NAaFMmNd2nUWYFM5zXiXAQWm2NCvW1I3nsdFhOIGlRxPzrVeDBBzzju1apeOSL
yuueXl4UfCW6xBywz8sD/aUkPYj1eXKevd7MfPJE7BfbddGG44hlId8ujijFzeCn01v6G8U/OWqE
NxVGWPjR0EvwDnumkoKgkgjAwzlB39HYCdZ2UUqzJgUSm65uaVs39pz3b9A3tOSyuzw+Ombub/tu
cL+7pZYWBrNZe2ucnDYInzbZC9KP82etuhJLkqCnEEV7FpHnaFT8npI2eb8uXA1YolTX4VXaUmm4
pH55XwejTK7zwA2/tfiuRiexRlmfIfwHt+TUcSileEPflmsX7edxwQ4K7HceqB1lQHlXh8JbDi2C
hjf+5IxYI6gwSI6qRBW448X4v5dhQoTOXj7SANdoelzCuaRrOm6d74mxuO7Q80769+XX8XQvwPXd
JyQng8bBuv1u2sxrp6THLLkPucO2qVVQeDq7jp9+nd7fs5TqIulWdxs8BjwOWwuOB8wYSSfJbApu
C1THt8toBbfOXC1nUmfbaUkb1wqBqMrmgu6LbQ69bMaMFJFrIRtJ2z+YmqqLrBjCM8yhZ0ZhIyXL
SYaMnPU2jQzSOV5c5B67ZpJcxWOuWYtr5R9ffkXbw465+GjMyACyEZCS29zCsa0XfRth0zUUPa6d
bRWioMwCIgDc684FGs9MiQiND5SrPxfh7XUhTao+Lssev7nRUvQUcCyEFC7/vQn8Ryv4nwz8Rpa4
+Z//61OZ899WfvhIsPj/JmS8+F2uQsB2+6P+P1QyEpI+ePerUvKRkvEKHe9DBePf//u/FYxa/ktK
yiKr6tBDkbiS8v6tYFTqX2QPDVUMtIgGCSO34v9RMPr/WuWE7poostd/zhn8HwWjcP+1XtYF0fh6
Y+OfvUbCuA1PXVLvtkDESJThrDHN49OjWBJEFrUQqHn6KrgeWhrQInQTwSXKLOmzE5eVuRRIiOxz
DLft17EOjYJzPbMUmsy/qeUHB1dRL3GcqoDemz5OUFMl86dR4ajUDzZImwdv45m60XaalDOojGn0
mhyTRFY86YeH5JC3jpsiQD9EI93QuBH8Qu4A1iML9b1Td9VtFCbjmZavZ8d0GEtyXZO22jxa16Kn
v0TDciBqkzsjp/q31UXhPTpF6zatqw+68dSZMbfb9TrPNX9CYEICDo3Y43m6fWfsVvnzQVUhqpGg
S+S7dJYCQ5Viyj7mTVieifSfG5FomAQ46ldKOZvr1Djj6JRF5XxwR8xApV0nN9os4mTXkvZsCweb
l9/kM+P5f8sNxma5cnN8PEO8z1pvcerV6CK8ibBaw6suum3or7ziZj6eCVeeeYdojKmpcspyO91u
qk3rQweexHyw0zqkqXd+h2H12zhnm6Wkeim96MyRsd3FeYE+a1Q5yibxTW3s8fQgkYVehnDgEAv9
uR0S/9pFLXzmGT43iLaNsP31CkHu+/EgAsWS0m0zH5bAweh6lRP1O4r53pmz/OnTM6wJLvcuyef1
bHo8Tp1WNVUy2Gfh2IDz100+xO+4NuE+3lu+8Y8V9MbsZknafHIPL6+T7dhsq5RzicrYPcnZyPUZ
PNhdRJ7koIOa5TAMs7UHk9J9dqLBpijt0K4QF8v1UvCgz+wz2ye7jkqqj72ZezKvb3PiL+mCfWIY
LYd4KoL8oDR2hnuIleE5n4QnA60RrQHfQBLCYaKbR9sRoJWRoVGH+kiI3V9UvBe5XZ9pYHtuFITy
5G5IgrP6N1uY8awxs9zIPuRIwL+nUDC8gxtGOC+98mU5zMRlLoQYBBfbz2yodRUmZbAc3F6nv9Db
C4zzMLRBHd/fFORw9wnkwnOR07Z4yaqgdCYobK2VNJLom2SE1wdZ2CbpcNDYwq6mZ+nRtBOIIQnb
wL0cE/8YVD226eeWyZPFqShGk5/1OAD1+o08XpwKSieAR9x6avK/b8ZU4jbv4RRfecWgjkDlAPh0
s9PdvfyYtyfumrunvi/XWqnHrXQzrCn8YaSWaR8Cr5n1USEbRi+WBDONmFlRWvErQ+11PFdRyQMn
y9e/PY1yLvN2vZLccGhyDpkuy8tgbZd6eVbbE8EQAAkPyQ23Ie7bW46oGYCpOfSPHqp4dm+m2Mx3
zVwsF5ZtTcdoipczJ96Tp8h4yG2IuNfENp/545dnNaokbRV5B4nV/HFp/InG0girCFgyHBev3VEY
jTueLUkHUw3dpit6NaEXJhg/tMZOrzBFwvSX5oUzSZjn5kQNmQfpEqsQsTyeUxUnkWstnjmYoDI/
C1AYP1XSgm/KhHUOJPv8WOQb+ebMmjl7PFY3mamiGm8Ogx1kx3ps47dkwuNrwuj5zIJ/sn+tD28t
2inuQlymN9MKDe1nGhjcQYRJBa9Fgbkw+etwp8hY1lH4qJAkcSsn5H88IdG6/tgnqXfIzVB+GoqK
ZEOYnBPnPLfMH46ymQvMkbqVLssu18K6CRMe1oxh9IF+f3lIrSj7/PJntbER+J9pQXsnFpe2u/US
aiwVDOxf5tDobvxcVUn8cQxLeZPGc3pyEq12/K04eWlrXzfS6rFm7eVhEWghkxTnvxBE3Mu/0pNt
c33Q3MMEsiGWzl9x2IMzHVtOY+aclWPaIT9ZgD/fIIs1p3Yson1DB4w9NuLLy2OuX/PDpNffl/tX
88DZRDZvXc0PxuzzYimn3DG0mAu5s0d00X5m5ReZ6a0voSw/rOLPt102mcuXB372MyHFy+UcXQ0H
xuOBoyZAnZ675iBRX146VbaglR9w64ztc85ga1TwdI7/d6hN1OAVSxaPC3Pso3F6E0XOB9HHKY3T
bkXHWn7ptfbysQZ8dCplWZ55qc9+oy6KM+JdvSZ9Hs+z9PEyHy1eapMAexux7aUfzC8O/83T/D+j
bOtCNDZo0vHGgC0YphvVR7TF+Chn3Yr+tZeHenZC65bNjkDRd0v+zciM4RBt8eKEP1wUxpTfTdmf
CxSeXZeU7DhXEV6hOH382Kw+Dt0w4bFNrsaETi7megjG8H6iQPqjdNwCXF/gXmAYL848yudH9lyO
JYptrJrHI0deYY+5YGQapeC9Rtido5WJrZPblxH4FIUJp46XE4466c/XP1quvFwS+ST8J9W9JbYr
a7QGhpaxAUGlyutYTOGZne+5L+/hKJtHO5t2tGW7AECtYMgEVqn2tdM2+DT5/Rl1wHNr5eFQm6Oj
A1dpaCEzh8IM7VVSJwGuvP05qPhzR4chA0EmAj2ip9e/f7CHmcKmRUcwobku/AO514GuaW5kjhli
mHQeaMaX39OzT/DBgJsj3paN7XaxMFAos+xn4YrskJIN/YIph/wvvjbSVx6ZACQ6SPEez632QtVP
Psfi0DTyJy2L81UzTuc8GZ+bENkUQzZuFR6b9e8fPMG6VVEdunzTKLsnCgVOcCMqPz+VvL3j658d
vc4OqiaSx85WMNJEdhhVVJcPdQHGJs6t8pfp3fyyp/fyzE32udXnkbpxCFdR+27XRaaSpSEoMIcO
2RMikRrba8tNzyyG50dZK9joh5Avb9a45yO/BDbrHXRQuScHOM+bmbb+M7mGc6NsdqU5bYljLN7Q
3EDHAa9u0YdW5v/VKB7aPaJuQuLtOgg8O54G9r4S7NGunSeBk3ISn1kCz81l1bO4HqlDSVD8eLWl
wEvUkjMXImX0TyLM2dvluezM+rtuTn2Srpy6PtnpVWbweJSWzos+GYHN+kniV1RCnH46BrPbnNwA
uOSZ7/TpaGsSyCbYRa1KjLHZEhZX0fcauA45EWHHJ21JXXOLHG3rCnvStjiTCH36CF1F2V/bfLCu
y6t6PDlHxN5s2xGm7zTXn7hKAV0KvXNYiGcmRUlsvY46PEJO4sejtF6PToi046Hs6myGwFsBd3Kb
EIB57aVp+up1sUqtyVOQTEP4t03WDxijCj8V2CrEtvuLBNes9nMxjefSMX9/78dLQ0tuFbRzCA+F
y1ZnUDmCyp7rAdIe5nT8Jyhqjf+MYyx7vkr9uQOW6rVKpvdqNspc2IMcm/2QiyZH7BkQSxAL8Dcf
SHqL+FQSnNOI46Q2FuaB5yd7/s6hFXbtfRLHoB0WvAIGB3r5a7dSvYr/UQShxF/loo9fT9gkadk1
knih55uF0uIO4b6XqqaRKy3KDy+Ptj1lKfAaTVLVsJ2ugqrNCueNLcQ9bnAoUFODms9pee7rCGJK
yL+DeelNABdeHnO7ABlz1TK4CvwEg24zWH0LkSMrFKjRdvG9m2qU0iGVJK3kkPZFfq6Msv2qPNKp
CEHpoiCbQw5ps5XDs59qPx0DEjqRIRFh0+nf6EGc2WWfPkmEBlxXWHw+abmt4hZfiSaBMhwcrIwS
P05qlfk957jCh25QfXfT3hkPLz/HpxND4rv+xxlPTsLffMhkgkdyxSLgQx6bS1r7QFCMrbd7eZT1
82HJPfyyCOf48QiuECaRU92Wt9sGZBpVoPI4iqxIf2R02tSXiFGb5kMslnY8hbU9BeVuDvqvUZKN
h6gX6busyb134SBXenW0YMBtZh9qdVhG3cc6AZWDbZiFqtzq8h27Yfl1ScMbn6bPIizVJaLeAOdO
YJ80RuQ+ZXugFj+1zsc7LrpwODsyL1+iBZBnFS/JR2Sd7QdL+GBKFwdB7k1iL1V1MwLrPUzcraLL
uYd2v08dZ74tDHD0Xafj/JPb9SNopFhd2SA102NsEvd+wJb5Igvq+dYS9e8KWgBtif1i75ogcn7l
ST2DIGiT787stzdVa7K7ETwF9aqyiT7JPs5PRhb9IeA32dFpUB2UO/+TTgUAil7N3ccJsQkOUMNc
iMOUFA7F9toyOB2MKsEiI/TC6iLEbzk82kvu4RS9DJT9M68aSdep5VKPuYeuzsrh8EuMHSJLCRrf
u+U2b/HUNG7f0AfcVoLm6tqWUBbt+a0c+rVXfeU8d2mQLzupclTY9Lt7tKsG7ds5zCWORmlhfzPB
MH1JQGCdUlRd+9RF7jJWid+frCiSv5UYcM6eLAs2XNTH464pwRcMoeguk4j77peuwkprbznu+qSK
MDS3UTLiMuLitJrv85BM5AnUSoJ5Rxy55l7KbHR3pV/bX8ZSma9jNLrFrrQcPz9UnlP+yJKi5uW1
Rfgn65zipuUV958sCEedv2vocimpdJWUGAG3e612dkPUV+PvfDGRg58L//AgG6HfGaApwTU/tiU5
uaQ0vEYTxpon6leUxxK6pZ23tezFcJyzproMwkwBe866in7vEv6GyGmRvwntPBmunTIaqnc1m457
YXI3tn8NPVjKU+HX5j6VkXXdiG6Bz+yF+b2YEuwm5hXyAKBXzMLQvmrRH7rLSzxyjmG34Og4DaX/
c8Gz4G6u+uU09Fnk7BFip29HS2DtahIQyaAMQCU1ra0Nu1mlR6yU25pmYZBS4bQvxrxETBzPc3gp
Ej26bbijHx6xEKRpevLwPVdzBRByifJTEfvZLQ6QqY1nzNSOtNu3Fdx3BoMSXsbgFUo6TjB4EKiW
Ss7d+S2E+FTmH0rCGHItUxik02fZIzO6kCipWjqpkKHu8xy+8QcOyD454a+2uEfjJ1XyQbtAEbzd
iEQVVnaosqF859eJhUVJ11pxv+dxiG4/uWHbHxZarl1Q6CZVu75o2i81Em0PfzbfCr8XwPjlpQmL
1MBYDy3ruvS69p2lZ6wDHPal1t9hjGlHlDyrPAAdHVMzGUyLcMYvTentcMEZ+MEimOnF99rEHLUH
TeIg2eP51NLaH4CG2eKk+Fb7w2gXSXkqZq+6g3+i1CmasuUu9BcopoGGlHJwp5lQS9ahXhnurYSW
rv3oULCNOac86uic8+oxANkRznFxlEgVMQG3gWUcIyB9X6yQRr+dJf1ZHk2cQEAdsyl6F9O/AVWh
KaofKrXFO3cKwNH2dm0Bh3FahXsFGsw3kQNE7OCNI9YvIjTWtRc74a+w4fQ7NK2AbL7ADoi5z4RY
KSVFMvoH0wTLP2OS2pA2C2/4NiwiNRcqcSiyoHILf+gW2SY2MCHA0yVC5wAZJE74fZ00uteNhbuL
rKH4HCnxW/GJhlLIz7SnR3s7RmS466YSoVmz2HW3C2UNs5hO4oJmIqpUwL1lOhwrm1aVfRVKJPiw
vrwpOWDolJgrMzqjfsvZTo6WNZA713bpeOnJzmPzJp3j2d/7ndWPR5T0NF0rNYl72Gc+/gsynhbA
xWgxd0sxzH8wQ0+iK/pPUuDZUajf+CmemLvBrWgwl97kwDmq5njvNAsQk7iLzB+Mc/1brk5SXUZx
737TGjjwtewa6LvVlPhItat2wGyY7nW424i3f0MfHZajAmzxLcsBTuyrcS7LnZpDY0BsO9394neY
SnvxklaXHUfH+7SKBQdEufT+no5oOe7cwPgwz+vAexNQt/llpQCfd7kzjmqX1B3SP5SncXXhlLNs
ceAx+ieLrAMUzznsHJ3FYQaVnIdmv6A8QFcF6ii5iIZGvofnn7inqLZye1+P5fSrLBP2IE/PbXTo
M9N0JwUmNjkA6wZ+XeUG1isFIh+Almj/CgkxeNy3rIbvkp8o0BcE2biXZpIgtZvW+mY3Sn4fs5gs
8JDn8mui8tTlibZpeoGfTn6JILeRtDgDyNkt+Yga0MZF4o3jJtB346oJfteWmuA+wTuBt90oFxS4
jrr2lJLoEOjQ4h40UKbrnSktchlk7tryqGaVgdIlM4vLEhZb8tBac/oZJkRmH5pcpmgvJXSpk6vG
6Z8lYLO+1dAkPgf0gPcnP43G78os6Zu0y7AzU3HF+oDYnv+2evZG4L1d5L8v9Qgd0IsBKe2ceXXL
6bFQKPGjmyJMduyI820AkoYHc+4DwZpXrsRFOQc5aIgiqYuLuVzi8tTzsKFqpzNTHB1Ey7sETsOy
a6ih/3S9Scqb2pQGiG1RVDgJ0ajqX0c4Sap9OmYeTdXGiuN9Nll43S8p+yxNlTICVmtCmRxE6pS3
0RCkeIGRYcB7Z4lDn2jCd+fLZi7tE872eHMaf2z6ryJgp78aqtRJDnM7uuJHAOLUOS5KtOltWSwU
7LFhiqr5GBfDCIsszGT9fqGVLMXOqi2j5B8j4rj81U2WDkg/mriHWzbqYWk/E1NmS3k7mq630lPR
20u47JCmqKR4347LKIITzK4mcI7B1IzYe8KLaMi8pCJzcVng+ZX90a6WGhR+qS2NQXS3TEP8iz4h
kX41TiEyaJwt0IKd5MKm+NKasjhVuZ7nU1bETXBwu7QFABnmUKUCkSXXkl9Ar1t8gsFDq7Lf7Ndd
eDR1U/X7CugNdOacNBSwt7qE2hyP0e82CQPIx2KqP9o5WqaTchcwvFQaslNEgROMBCAy4GqBEW9z
yjocqgMvdCfZ+MJ9UXERetvAefHx7gmbb4qfbR29qLIuZN0N44WVd5CZvYZLKU4hoLaOQT6N77Ok
U/pmGlPr6+BwSsJMMU55yBa4JriRpY3jn2qsz4Ha2WH3sZR50h8RjdFWmFseXjjZkoTXdlg7xVVf
VtPyuWmGCBCBpyrvPisteNpVaeIfA1rAZe+kHaff4g+Lf0r7vIHBg6a42Y/L7H2csq6oYfEnbrWP
+ikF7jxFPX6MIvD6nYwLJzl6YvA/hPVc3wpAZ+6NFVvDDaoZTPqoOUbfZvz9viVJUUafEpA2NYC7
JXkXTS07VoMnzHUzj2O/o51FqqMFyIQrIw2+30w2iXwvyFeEp8ZxsCbpek8VJ1s13l0xt9kfJwUx
jZtPC551MIvL1VkKFM4qwf8rAyX4Dzui+JQXztztXRE04cUik8TsUF3giRIu2OkURRf9WVUW6oJ2
t/4XNBWgqFbkkd4Mqrm6nJOuCo7o4LI/fsm5vyNRA7GsSbvhboImn+3c0gl+J0J3xC6V5upez0v6
e/I4zo5lVDdv7GGZi30PSmkkestaYrjAaa6LIuJaOKxkolPGiXACl+pgrOQk2NylvqzUMSXkAYYd
p8PXcnHvg2Wu9nYW/oA81hzbfJ240l3rH9Tc/+lqqN9jMPKTg2x450CCe9d4/a+q82NatObk7RTi
UbaL28YLMYsKyvYu4lv/VI1T/Af0v+ivIkw3D2jB65POo6ZhP8LLlsbApb0AXt2eKKpYpyQNBTfk
esn/6bOhvk8s9XEiEEJcD8Ss2FVIOQ1+Vqm6GIa6OCT4BBzsJq4BaGsBNrwH+nLgPk4sM8T64ERJ
8CEfPRsSX1I7b7zAuloSXC1GyGmflB1Ob2grqfZNN3tvvcjUJzH7/hefAuQNLsH4xpkC+HNvj9an
Ki6sb7lKi49j1VunWDTqUyPG4f2AQwqESD/+XgD5IQhdLMBqE6A/sb625lAt3nIdcb+/WHlWOzYs
cx967fgx9wHvBWIZbpWbw4SpcWopLYCP2s0/Ybt26fRVjmClW96IQYObafiysRCal/1gY4XD1aeH
lpeo+7jO4kunzJOvCyfI0epSH7uNuoAQNHlvtUWqhLUpAsztAqZVpvPH1nAeRnWvrsc57q4iMti7
qbPfQF+6MQVGFmaed2hUu10R4PRYRKT6fJ31u3SELIJyQdzbhNiXppzSi7KcxDcAadCLmiz5UhT4
zu10aJt3S7QMp2bybibaGD7PFk6Fg53Gh3TWzU2g/GuLasyfeWjrq3GIv6J5j25pkMj3lQJfVMXZ
uJsyoOcRfTFv5sYtPtEb1H2YrW7Wp0EFGRHrKOxLlc3d0WYpymWQJ5mabwPh5m6Z7SvKTOV905PW
BfGfHEVnebt5qNsbgtB4puxq+9/iOjFg8KcA/Hzr653KG49ehiQEklTGVwj29E3W5ssfz7PkJXY8
XKlTvFl8wuhltL/rSlsfMj8NLkXYWTdJHMWXcUU6ArRVnOydKbwrO7e9U9j3fYpj3db7oU/fRtNk
XZGXmC5nU7GXDfPvHqXGKQ+mFXWv+6/ko/Jj1cPbDrw2/Rmk4YKzTem8ydzyR8Hdi8hCGkBhSh3a
YY5vQKzFP6wwLz8h+xXXhdW0xzog47CbteYZe3aGQrYeTglXymwfKKhVO5es0ykhqN+1fDJXSLHe
L3gf3agB2ete6aLZLUvBAi7SURwjPehDRWH22i4K67rSzvWQjcGV0mV606fuFxVI627xAOUVrapu
XDuyWY/LVN4DoTG36FY+sGGY33miOBt0KO9MGvzpVHvfM4cfhB8lkDM3K79PmQ/ER3mJBhmZtB8F
0NbrjP7dS2mPd1nRS74bNtXdXAeYsJAMv0OOwbVLdeO3eACaPy1EwBPuOTNcWCIRziUJzSGvUEKD
jQrpU0oV4G1HzmlEEEWebD/3LfR6ITrazQrlLJdZVXNkx1NKS38ZN1Nz0djtQNO0VfQf8BnTB4JR
zIbC0oZOGUu32ft0cZe49vTpvFN1ZlnsW3X7YRpdbq1QvsWNLknc7qpRya+Vm5eAq0It/kGRjVmi
8tvglKrSWJDgdHI7hX7R70gPZcHOA9QaHmreVoLPUQ/dRWY1wE81Vt5Phy025dPT7sXs9yK7yIYJ
gK5JU+5bQZsC94v6QuOtqApSsmNEtifyLcw/Y9YQnnbWSBOfyiMSxW6TOLTWZ02CYVIle+cqLbyx
3y8uD29nzRNQ0jEasBZL7QiOo64yc2cFsfb29WIZd5d6cv5mJWKO9kmiIYtlMB/v/zd1Z9IcKdJ1
6V/EZ0zOsA2CiNCUmpVSbrAcJGYHB8cZfn0/UdXWVqnv7aqu7lUvymqRmQpBgPv1e59zTmflDqFM
rYObu6pcjeu6LeabzleEB1UERf0aOmv8EWit7xqDhx+JqH6e7w2r9k9plVG9Z2/DMFgPMe6HG6wd
ngNV6I5pGXT+s+yxJktgKssa19BoYGOituxvJtooa1Lrue4PhiNRTE5qoyqsEoPxURqSv3YkSJH9
yu6reRSY231vXERcTCKHEKXUrFGk5qUWNMRmWdOHcvJI3OvVz27IuMPtRDJ0ygjyqOYvMVmG57i7
fKLhFKj+OdQrfWO5jdlXX9QL+y2OffnepxT7mIZaYBbemp4wTqNasmtt2OFhztzwBi05R5w11NGG
bxjhgmSK1mw0rlwpKSdKf6zcMqXeeoNRKZGAdE1jQ+dox0rL3XPzHl/AqHPRSrkLjr175dTRjZFN
9LApEw+HtsrqgO4OGaL7cOEsvkdXZtl4n1FjAxwQyVuR2t4k66Cr6uBMhiWylGD9e2CPJTzGMgqG
S7cZ7PbY4at5WjPx5onWLVLR5FWdzrRhNTxys6pkXQeznfBo1DptWLdfAuVl73nFzpOsgZIPEUak
xbVLUYe/xXlSQ8+niX71jCZNmofa5hHMi+yhy0wUJpbr4iDYwX62qVV6GanCHLeeG5PRyeYBrDj2
YQZXpJBeZ7dOGsUY9OU1iWO+9gfeTnf16kOUxeZm6wYOZLEZaSD1URsq4sckKKVLAylKxt6OOD22
4eQ+dZE15R9VVdeaKKjWHS8cmm43Ehva6dHeOr8/Wh2vFMcQBQ2bSp+bcYhKe+7pkHSm3cfCZgOx
PUOOV7n1xMstMi4jHKJn6wpX/e5XxQBnxvB1deXOGSqyHFbwkC+KEObvzhJXMlFlsd66y8oCOAX2
VOD+hYMzqdNCf8EilHjWgnQVnsiidZ7MFObhUU+r8fcgfT4Goz2EboKmr1h3ZuBIdqmkwxe/V8Xc
62DnZD7BvL3uF/9ZMwGq7wc1SnVTAfaQ1Fu4TbNRvjVMgSMstT/U2nD42WIsdfHF7e2AGOWevD4a
2tP6HOmG1HXJWke/FhNQzjlMru+66ZxIaalm8XYqdme11/nkz2kczE12o1YRkigoSgFug9fdeJR9
PQKvg9K7kFn9OE+KEmDTJY6WU9zdhZp1dOfj4knY0dbW/d1aO4NzY6+yxfzW6I5TSTtMNr1xr56O
AfA1R9FZcZ8yL2/Di8XEsgeqoFL4utIePGerUB0eBE7BBmt/REP2y1KhBxWHZWEgQMhlWC2XNDKN
vhtHYNyUJd81j2KMOFelE/5MfJNtW1bEgJbZoJ6qRvgtTw6eqPfZ6tn5x9DZrXVZAIX1l9EiYPtY
WNTwOMfGhUzDOTr+0RVejxuLRNsytQRb+pY4CiZD8mKkysWDXDpBL4kAbEv1paTn17U7vD0N7oN2
yxSJQLR+mpEZ663rVydpGVh/6NHHPVBwUks4ji206Wxcjxr/0vTN0lzQntHxM27KAQhp3eK32CcS
c81zlmKuLFrl2MCPwXO81N5yi79eGD+UjUvzxylLQ0U0+cWaMxv2Pc4BayxqosA4SLev9M/xhrEK
H8u8nXKqiFq7sjZRkygNVdUfGVd629ERzlCfOpduUZJbyuIIibdBTIhTvC4BdZ5k2kSwzzgu4y6U
olJHQrjDNbXDwQov8Qy28ComOqEnaYwSMG9fWrXM0zFUi6HattjKrYfZLQsL656is5ZnwOOqUHsb
K9X2HK0cd/NxzEQX37WVXterrIvL/CrgkE844WT8miBIJhh71Zuhatjb4rk+Wc2g+wemU5l7ELIW
BqW/S/L5Lp5UH13WGUDttptGGRFOrrtQfZcOw67HtbFVK9juFqvv/xwL/ysN4/+ZQPG2f5ePenh/
1zff+/8fVIpnpP9/n7dw9X0j8GrUn7SK53/0p1YxCv/LoynGgI9XS2AjyYD3f2oVA9IWoKtCQNRP
aQtENGD1gogQmwrQBPT1/0ur6Nv/JeDNcJ/CQinAHMH/f9Aq/jFwPgOP4Dcx7lKfwXFZ+O2ktdkO
HeNnlORLVr87vfA4E/uWe6VFK76ghKfe/ctNuvtzOvtX08lPQ/Y/P/f8y0N5n+VMn/A5vBZQkGf2
dhgDxg02xouHwd/6kzs3wT/AsJ8m3398FEcteN8zdcGQ/XdigcTHapu0vR5MT+By400vsd70gc3d
7KRr/QMe/2kY/eengUVgEwS8zMf+/mmzgkCr9LIerNBEhxr7Oph8QnpVrMtDP89zkpeKBTLoHv/+
jv6Hy4RiQVaHYQ/awc8YVTk7Xld1Ft9kdA5oGgP7g8BLOqLVRlJZM3anf/95MeQZMAi+D2C5v1/o
0ED/ZjVnIJy52wUHbAtGLB82c48G08SU+g2T87//zE9IATcXAR8S3rOSnRfnM8Q1BjqoIg46B1Pr
6lgFJOhETFz+XMt+C43567P5+VNwuRFn2QZcEFsAgN3vV4YYZQn8IZwPImqCNML2+aQ4Zvw7zIRH
BLUgFwTagtMYCNfvn3LenKQMiDQ3GTw8R62l/EpZh5H07G/2P9Afn1+384fBh6HXxYwUP4tPTyXG
1b2XBflCknBfHoNiec5hVwlYd9/+3Td0/iAfzATaEqEgApHfr6r3KinLkARYtIi3dS+GoyroQvxf
fAjSUdYtfMb+mykeTzS+AKNeDpjH//T8eiH8OIv+Ydn4T7cMiQt3i1XxbDz6+5V4RdYEecSVYKtm
jv22AZPE3XWTl8Hh7y/n/Kb8hV9BiI6EjEeA5wDAnSXx90+iwThHlmiaKzuVu38KSv/0wyFEweYh
6c4kVcR3/+mHc4zGsgcv6EMRbszawL2z4cELKkcTbdyM5WnRbh8mkkwXsTM90SAvHZX98vD313j+
mL9c4/nXgMQAdOI/3qjPslXLGpkQLU590PY5CiTqsnNvtSTnIKH7EfWnUBbeN4zNiuDfPfp/fDLL
PuYq3IiAWvD3u4vU12twJGkOWRk1R8ba+KpXJAcPPFxP//4iz7CaCDkxumBkv3+UXxjp4buLm39h
hc9WPg4/sTidLkzmb0di56eHWkX/hLv/pzt7fqXxHEOW+9+4wqwC/QzN0By60pEynUKtv+Ij01/I
QC/ARbk7kdxpOu/9X14s6y82WuHZ4MpBw/Nplcxcu5O1TU8pjxnqIDZRF1Mh5dvYzOo4j1N3x9zL
//r3H/ppaUYhiHPKGa11gO4Qq5///C/MOG4wPnC1Q+LH6kT3M6ltzd6bS8/8w0bz6eX/83OoslBb
8eZTav3+OUWZxfPI6eFAjEN2I2rj3/VuKAhGX7t/ePs/f39nLbCg64IQKsSn5TMwTngSlqU5PbBC
J/pb+Q9qYwK9zgvVX1897CCwmGWb4fvycUn+tCR7k++UATlgR6Nhmehlb/LSFDVhLwiRG+jS2vTE
xHG2UPuww1gUo126cTsWWCLlGP4GBScxi5LQ84X1HIIhxIwh8vjV18JHB16MhMgNuOv3OxMJGmot
uC5LTafCt85vpsum7lasUqNleXeYIzj7yTPlSy89zQjfkoTBEjLJ1L4evMtpG0Zx07ibFd3n2C/R
ry+96NhawfyVNoMod2XvFg+yjoPXehTWW7as/hen0uInHmjhL9vY8r6xKpCMcNThW1mLnGhouvxx
Qo+bie2w9UAwxZhvxGgpfpN9oLv1BEBIkmmWgy+lLZ57j7zE2ZdpBLjYjyIiKZcmtbwnDcRjhI6m
OE5Gz+QXgsmuSD0CMEZ6bsBGpwAextkxGwufGjNObrpEagnOTT1uP2eExT9JXlCX6bZFRmyxuq9F
44G8rNJhYB+3qAFpnrjqsmJpX9PM0UInwcRs9MBcn4ZEOOfyNS+zsU2RAjf3Kgx6nVBXemROqpmT
c0VO1CnTtMChpmliMLgcof1yyzTTqRaKbtRZdDtwGgzHp6xueF1LbIv28VosG5Fjdu0log6q5ZTx
B4Raxzo+Nt6moHAp7S7C3IIEV4FmZs7Av/+VtWK7FeUGjuStg6cvrLrHphV0z7urh3y+Wxs5M2vK
4Yevp3KTdLk5LIvdvA5Snvxocn5t9FlHOATZvC2r631znXKmi1tE+EETCge9r40sxoRRyNDvVZY7
bZItTdPe1HQm8p0ODSMymHTTkUqsvQdT10NJCvEiP2JTEXXZZJGUDPFq/ZaFZedehF3eV3dDZS9X
ym9iRt1uSK3niqVlbsI6dOycsmJy0rGHnZi6qjkBbAUDxu6B33AB007NuHnWSVOWT/tpXNfqkE+Y
5Hl6K0Ta1UGj9kOnLJs+onCXpMJV7KdnZY6dzGqFNlo841710B7hgcZ77RDxO9n3/DrgQQwEph6f
9Qn3rnlUTpiEyG9hPVWP/3A+9z0pSGSZ3m7SqWVCy2L9FucuUAaM1TKmWNrr8brOVk3nkHGUSK3F
so+2iyZr3zoCNAUhb9sevCbX2UVYNDTOXfi0/N6ausynN+i7l9yJtcLXvVmuoCCw38q6yVFJVIjm
2clicY4AGm15mTkrjxywkC2Srau0lVKXziwpXhGux0yVG0jmvDVmZ00xyUpgMyrGbEHm4IM5ooAW
4jPMScLGbaVPNlvnP6ABZrFvFZ2tQykW100UHFJxbJdAy6fY7yaUSiTHRqm/kf2xt3UEzMwwmLZc
0YTz6yzXcEuEV0wY02yDeJ5FH76UZW7nB1p16y8rPvfeN9/W/sXIGJS5fLR0TPm8ckR9FwqRVGMX
vIE7ZPqCDCAGA0BPA3CC3zA1sMb5V5kJCU+DChsr07IOaPT6oC1JyCh024UoB2cwzm376lP5X0tF
lz4VxMVEaR8z79xR9BMPPtttpxMZqOY4rKtFm9uQKbbjh/r5gY7b9DGbxXJo0ZX1l4w8p/4gxmZ7
75Xkr/nuJF56p3WmJOrOXA4Ocpbeh6EuvpMK2D2YsMROnWEPTnZNV5fuVR3IDpS1DUsS0/xgmHdn
q9TlSDvQkJSSxZZJl7psOStvG2tUQPoIXFQf9u3lSNf9hCmWQ/wdp+mGYbVLBkntBvJCz388amOr
Dp2/6e4iryfj7t0q813Glh38cVO0mZu6hAzd0QJsfpp6KW4YZvDXlI1fIsOeuhmZhfmAClWtxfsE
2h1eY0jHk09uIamnlhLM0hpaByblu8CavlwlDs5MZ2D2mpkYizQvzSJ2DvtAcHJg7ZlgUf/akK0z
NKNkibeY57IetZqm4wyWtcd7EvO/cMGYj0wx+doPYkgBPXjO8QOy9qWI5Y1ldPmj9b1fnBVmgogy
+7adMS6Q5UyLcWvqYtdRYaQ4MT54HcsPSXmkFewpXfq3P5osiWwyusMhh1rubD3GNyOlAr/Tuqir
Zi1NfwQFnjZYH3OJI7dzfXZZZmEg1FvExOC6t8S+kHrYtr8kjsechrscyEj/EtO4Pc5u/YHLw4ER
+8kro8dGgVjXq/26Dvm+sOtX3Z4hQfdB5B2NXMXwbY0qRt3hpsABxLMfNfVuc9dl11rqGusX8Mia
la4rebVWdrkkxGh5N8z60td2wSUwsqEXCevVDteDCYcXDyxt79ftnQiXPI2qkrHoOBBpYhiFrKIj
bSekb2/lpNFXK9/TJPOD1W/rBT3L4rZA/389Y4k3ppjIk5Y3VoQm7m3BOy+jTr17yul/BWQxLGkV
Dd3TYBt1iUNUtBtbTnfJuVQ6Qlxb+1nE4ue4de7GtfOskcym3MetzPQD+YrUsVCET6UzZDSAiaxj
bOV2x8nM9tGJZXXrq3x78bEfZBgfXnvMiG4X3qA8ob9SvuZ9zoDPkVFzSyYDIZDxMLdlMmvt/1JB
S4PEIbTSfhrisfArbkgQP8+MpDPhXaAPewhIp4LG0s+bBV1QFO6jjuwOonxxHxhMCELnsRS5CIwX
PoTl7H1MhqCyHPf01B6J1XNK+JSFXUnWJQSH5zilkw6DPfzIKGWJN3XHbE2ierF1spnBZurtySyR
/A+eOJvdb97o2dedazGWDGK3Palw5G3AoPAOpxx3H65afbEofn5UmbXNL7pdZy8twdLylMhN0px6
W63vmzsuxAdu750IJ5KGLX2T0QHYm6496xbs8leDo8j7aJjaEQZKYTEV3cuCQPR+iWiHnF8RHrfK
DuZLkzODxn/ac99620wX8ezbH1DZ35ZYevfu5slHZFMnyqMmdSzH+rDqdrru4oxRYO28FpEamIja
JiHG9tJRNpHr9ZwzNsrybfgy1xJxcAytvY7qXum5BGGefEmFEiPP96IPswBW4Rfc7rKlctNah1s6
htW4h9PZ+t00u+tTHfv9Hs47Tz3fm4+l0lViA9K/V76I7qJ+s8iUUlCOsyMfgnI+xfZ2G1lgXgyx
nfAS7h2WMM+C4J1gLSwXrM4CiuitZvo+Z01jCH/rZuxrGGXh9aQPa2DidCb/CDcrjwgvEbLql25a
zW2TrtkgSmiorb7AYJZcvkUsPWb6La+s0y8HNeGKY6YgRsmUwRL0o+3+8P0sSOJieckwCnqEkDeU
UH28XiobojfO7Dxd5ky+MdNynjT2V9dRtVKs1ktwV03Se5JhVj6QFWJGdooIIKTUDiZiVLe35TYC
MHaah6qN5vraZ0/bhYw3LvvRLY6D58/7YJum3bJ6LClC88pBdoqTZWVXtcWQMMJrKuGai8OyNUzM
m3GkXgH2jwmmBIeWK6KVdpLwg+N4SxE4JIJ8LRgmAddNsqx1RXFNIto6NeIO2Ne8gEUzEvTqUqkk
C5rimPVqeSsx69pFq1kR7DZs6Idtc/NburlbnBhvJUwtrswgMFleWTWYmV/OfEuHInYKK6EI7HmP
VmZrhipwN8jGo1De3KJJRGBlWxq2IBG7Zs7d+0pQkJ8qmO2frdOZ8qoF8vAuvIDt9CbrWDFzBDdm
vvZacif31TJ1VCyO9FLav2pM8do9gwk1W16JBuXJJ+Xu2EYUtqgli5xYVr8kfzVyUOcctlL5/LxW
uGvPwqa6gmuYqqDStxOr/pBi/iHtizlW04UKxppHIRqKp0CrbrpXtk/K6Wi9970t9uuqHGja2E7G
SVgHqJeWXyPXz/jET++E4E3tkelk+HBO6U6JALZvEQy9TZ7j74elviV/VyVBWWDcX1KWJSHxkGEy
lwGHTRLXFnROczXtq6rIY6ZfFFy7NY+XNyBeX++B8OVxmfFJQS+Vn5GBQXLehExuFedXckMtcpXO
C21Aw6PInfBCFs4Nboxfcyv3LwtSXkljrtKA4ueSkJLwJrRVfm1AbR4DUB959LdtStqmLU45ui6a
zAORwGVAtohuQAfu+mbtr8vJr1NeHvdugOUKUggtkF7IVobkccCf+2PwRSwEqFpiOBmL0g68FW4V
d4n8jhNVv8u7gchWbvHJWvhacEBpqtuqtb4O/UgaKSKgn8pp1xfh1QWnEpfTkbBKvWvbfr3yWJ9C
iKSoP3AHXpg1kEHr5Q7225IJR3fY4rolaAqFIyR+g3EhhltCXlAahkdvUIznO9Hlx6Aqrocq+ulu
eXzB0eXGl2vrAsUZUEuJW9YpLK2vcu31c+lY5kuETvuuaEeZjl3t7Rqy4YNFtbe9I9rbQcHq82S9
0GkbWDPPOp6QTLhrM8fBJRrbYwTJ88B05CKcS2R15yxZBVY52xfY5a0JwfdvRT6f9017OTpN5DHD
cJztHk6D87vrbfZVlUfxycunIPFZFAFhW/crxUP5pJtJYjsb0E0Hi9N5n1YD1P8xHpf8KSIcGgXB
avIvDVognlgq+2/sjAUfqpG3sJZSSbUUGKE5J27mt4stYdWGQL3OuO3BGC1aPltNZ3NbXe0mJLdn
j3nmm2tstrMEz+82DNLeKRmne2JKA1Nbz+Tg2gsAUxaVyHjbYQ+l/Io8JntsumBAvtSY7+voPNNh
8g95nRGcmYEMC49cnlIOAFIzdeQhCpvrktxbSnQDbyW7cFE7mwM3YEZrP1laze9nHu0EEfF1FNNs
kWiaWRUzNcNGWock/kpqjvee9Ee184p6HW+GdumXZ3sYml8FSZ8H+sDyLQ8H/6vOY6/ce+hTUjUU
0Y8QvDKVQ4Az5G7TtqN3lMLrITc2aekh4MMtOZTNuI/K7h2RU0lUcW7dwNxG7WVgcusegJSzg3Gn
9Q2DdBypc4qIL4QbZ+ZIX02SeTyv4pkZOQA8u8XwzcZ+Yl+1a/Pujqq+QWeyvszC2I9kKoQ7Uqkl
lLLQQAkIwBpkJS7J5zYEG1IacmRuh7WSCEy0d5UV3pQdgOWHmN/VDeVuimBZ+mqz9r20JkQQW4F0
wOJ2uGD2GtLXWkZixEGJA5W0pR1dVZ52lzNK77kosI0Uu3UK9MsU5ZT6S9cHl+MYBl/9oiaFvZhU
YFixownaebIF32e+SLk3W6huwgWE/8ADggQ1btr2xg0I0AY+1rJOhm4qv08eFSVI3NDdZWtEmJDX
uFjLmc5B+dBu62r2s7PZP8uRRX0fLz2kmzPTRtk15dQ+VWS+UYT2tjvtFxxltn0wr1aesnrkThqq
aHyYl6oZEhcvbpmEvYFXxwXE+bAiGwJ4G7WT78QYquCc5VjkuPc157DrxVQws5QDEDzK7460FOqe
raAK7LQJw/4jY0487zNDakiS028Cuoui62pdOQbDr7Oqo0gzd1jq1M6ewALnzjJxtexEPBXEoCqA
wIRabtH4gefLcJJMoOGtQsmp0K04nBTk2z6ZpuaIsmRq85LBVKx7qz9trzRsjN6P86ivG75xCawu
FnMI60JwX43Ib3F7Wrdjt9h8wUSZFFTuQwzcWs0b0Ms2SYf2UtgwTfQRCSf+uPKY8Gp5rCqIoyQo
7eTgS1fRhqF6dMR1N7dDTB8qnO5ztiqLRszCAc9nqQVODcOmpgZtQusKD4MQySvEBsRW0Q1PTTMi
NAiWM8wdgqH+MFjPOrvJLzl40PozdLQ95EloAIP+1q5sNk2SpFmR8BcAu8EzKtb7WpD6QYll2m+l
NxGHjIVGi+bVTOLD63PxqmI/J6+zjysrdRphwl2ATkXAqqK19eOhd3b+6KnbcAuRBNXOlP/gJwYf
XeFSamZmzN8EdNoHeqUt2NmtXA6e1So/qYLYX2FAawyFB3gexD9MHSEXyb8mRzeY6dnmJNF7yZjV
RHfHU+i9rmWdo+ALLFucIPEGakSQbbKlbJ++Q21P67XQZHyfm2B0N7Ies5GUzpa5zbFvJeU4ipd2
X8aWhYfL0BEnTiDcEu0HqqKzgs5SHNVGJ1YXcsJUho5f49/jWV96F3gYkHFOxAxBeVllV8m2qH7a
OUSvhnehqFCOWDS3mrTSSEZ3sSp5E2jFBTbi5WD9FoaleOaa40cUCTUlluvlQbKU8YBsYTJcFprM
lY0z7Gv/SqF3WS6aWvuvNrBbvNMcY1+NpspItwz39D1pRcFjBLvKj8pBK5LMOHq9zWVlVNLE7vRS
2oPV7oNYS//HSuaH9yWy4hlhq649RWpx2b8vzuSUCbprBy0AlrT+NXSvRduS80S07DxaX/5e4ZM+
HrNOuVcEP3h8ROe4F221Lb73QZVqjREiSOIptyTIUP+puxxmuimv4tHR5HvjGBXPXWqbMSubncGA
odWnsua2BqC6aNvyU9cJUvnovjXdSmptV3R3EZvxvCOEO+c03dcc2V1bqmbfMNQJ0jVGy3sRTRHU
h/So7ffS9vpt3w8Aiwe/G9v2q+3JQe86h/M5KJ0yYTLFS5PtGRmOThLQ1yMhvrHJWK9r9HLasFhz
5RpGdgclVYaXo+H4S2Qy0m5a4UQhZ1dtTfmaZqrJl1fTK2e7QDEcVXQeOWruiyWkQ+1ac1Vg17Oh
vUNL3w/IVHwTHAtv9rqv2keQSh+FozWPfyXdiwLws3gbxFxsV7bvTDgv9k7ffWcfmbwrt+66X8bJ
VUVXpeScts5oMPAWFAAM5EhxvF96qtpjHYyRTMsBy9Kv9A5IUKgncrCPS4daNyXWQVl7wbmHZLaa
OT5tApOrd3B+hFnhEEmR9kuL/qhqRgaptXJG6iuBTHJfc0XFZSCr6WtFRgdPuh/6pDSzLZZ7y6p0
e2Wt6+ZdGqIZYiC382kLaUXL+xzlkLX0roT/5AkytbnZzfKujbAfen8gp8GUaNKvsyZbviKR0f7V
bCa7PGYOuCmp8DRuWNSK8NIS3hKmpTEhFlkAvsEdesX8gb5vyXKMrMqyDnafuR17ZZTHPFPTLNMc
YNHdGQdk5jWTlp1f+8L4051PT6E+BmFmwd1bAM8ofoL1uwcRWRKoAhtKywxCICW4O/yo5ons4B29
jRib4ojtYkfoU+DvDc+JfTkNmQrvFcyoYvuvKbFnOMcwsXWlaYp6MrJS+tmlTJosX9pTzyupD9nS
9vI0Q/l9UHaXPntMNsX35bx4y7dS5qiv8t6xlz1ch+zS2lo0zLTCrauBlgy95peLUG+l0Fm9OKWX
aY0ssMQU7izDJCxhfl48Rhvl0x6L4G3lIDEPWB57qi/e4YvwqrA6b3yMwWt9xLuh87j5iHCRm3bW
I0EZTnfs0E2hshd5OB7RNoQ6UeGiQSc7O8eeTCCSviB8vd5nElOKq9HZNn+HJaF31/q9/9gEflgn
jt1Ov+IciOlqY3J2BmGVddd7Zmb/bdvg0ecw/F24qHZv1mLLPzxbGmsn6ry3HjJU9g+WrB3+GYKv
+G31vGy5o506P66xq4LLPgrUdhX7IUHeWNuo6XqC2awPjba7+IjV7gSGvuL9V6WIfyJxq+qyeVzy
0DiH0VtRHBh3KF7ic0uIw7RGiU9W+y96ZJzAt6HYouMy0CA5ZKyW8ktWnKU6hieNWJJm81FDSCyU
kpGnG7w0G75Qh7UclUeU7EfCbaP6WNprMF+T3sMODysk3kqvBFNl+DWp1MkUp8+IoyzvJDZzPyld
pqu2Y3PFAI6oxstoGApzWHK/eET2zc4cS5v6EVKcLjkq4g6TB6rTFJq/fiYtrCyOi7uhYmsncmx3
JAQ2dHOcdklr2LZffb6Ma5KTflEmAgSs7Pa4YRNSwppau2g5GqYiwL5K86I73oFglvbDzmMb0YGO
RcNjuUnvgPATTHxk9ovwYq2aBpfBvu2TwKkZKe3466059ciSxQ4PaWSK1yiDKforbcLltrZsQ2Op
U1VxCMtSdY9ycsBtEepr5h9r5uGRgGx3SxQRB68tFGrNTJMh9Q6a2TFXnWw5Zod0IPxd7Yq64Vg+
Ec1ejqL6FhNB7ewHJeNvbTtRu9jInYtUD8xLKM8Kj+T33MnK+UvuBCs1cOwV9pWuNT024W/Bu9hs
pJ94R7kw/vYw6ZtaT0u48zZP2eRHhe2lXpmZ7j3bW3747VZdMcirmaGhYblCONTzys+LerODLuQA
behbUxbOxbNj83J+iQvm1swH6vXIV8L0JuOhDVKHzmG4j61xO5W6CRjlZ50gBlFtsZVObRvm1wMX
QnXt+WO1oxgeFE2Zoi8u1SK89rh1yAp21eoE+kiuUeHu6CvT9Z/tnhP0yJ447yary7+5M+bFO2Yf
tNnp9tBHYcRpoSedmu0Z63dlX8aVH82XfsYB9AIDYqrDvNP9kOYCNXY6ouitLs/zb6DPivYo8iq6
fYsdop6wkYxvaaHtntGTP484lcjSPs3NLN/tEauPfQHOuVEmFZUBAe+XjK236k6zyKmQh35drjPO
zzkFHiHzNGiitTuJcvFppQqK7EPH7HbkTVUU4Jn01zptmji2EhY5+zVTGXolUcstv2wZdf9Y43yp
0y4WHQ2tUZ/rL7owbVr2pCrdIBWx+wME60Ytyt774AazjHbtTOW2t3BmDI74GxZokGIWc3b/3puR
/iDq3dkG4eYbs1r3aZjYjjw7s+JTsImoxj6AhCl2rE10e13VrX4YqHCYm2Wt9U76pPRPNb/SRSOV
+0JRUgvEzgUJxUslsme/c9d6z70+H0i3msVhBaifEu1l/ppGtbuCri/GX/dNuTjtBV16JNFkHZXF
eKp53r6GTN8h1keaSClQB4ISjacKCpzGKerHMgxdRvyBdDHZKPErGQ7bHIjm+6yDTN8LZZfXGAZl
/fXk4ZKfbB48zQ6gvlyuaCCJb7JeHL0/F5PZheqxIEkVNaQ5uH4ngkdRDfHt5Aozp43rjw9RXZFk
EPZNL2iD9Qj5mTf2iK5VMD/Vjr3Ox8LWQlxibhxlJws6MD5NauZXpLxZix3VE1JNlOfe+j/YO5Pl
xpk0y75L75GGedhypkhqnjcwhRTC6Jgc7gD86euwM826smpRVvve/WZ/hIIiCfdvuPfcY+SYqbur
+qLkRWd08re6FpiDQIBYlHmpDeGnSBXJwcqaHUauSwBLwGRNdC7rdIj2kUpl/9n1FRGPa9EwkdiW
PgOddyQB8nPOdaTWvI8s7EusJP3WqD66VGnpf2d9Vj4bPr25hjngWv45CHlmt46Motulzky7SsKl
ZaJL5CtimSAVal9oJoHHtqLDZ7MfMAHaepi/W64/O/rTx1jl2JfWGd6uWbgNZVrZfmWWj9q2QfGT
rBdiNMu95ibtsTFZjMUNEQ7BDT4j3/5MnVw6Z/weChfKFKdetPa7pZevkXEZEp8RGM8zrspUZK9R
LqhEVsmUzWNNGJmW/nqKBP0XYD4xnbDvYrbTcy3UDuZGL4/d3Lr6Zia0q99GyuTTIeRO0wKhje/+
JU4t6DZT7lXdKtC1Ux7lyDhuDRa0/IZ3xIK0G7IAqfIcDuFpolj7qQKSpDaYglk11v0QRA/KEPr0
FMlpIm0+HHBUsxao/mokEh7rCPqwm+r6r42D5f2w4GQGM0z91B9QqahuzzBrUOuQEj1cF0Ew3WCB
dBWeCT1/sPrL6y3hgHAupNbwlWDl+L9wOizrlkeqfpHYLF7yIJw+o7EI7kd6L8parbo/iJmwS0xe
NIAMCgLxoD3qgU3o90D1gsh0+SbqGE+sUsg3SIpcZ/4NhzLN9nzGEdTYLHCnbXPNmrlg48M/krZ1
yh01Ov4nZRjzhjZg63pm1EnhhNymxxFKg/TuLhb/CSHiKr0eYo9dFGkngKgw5yh7XdUupiaHNzw8
w6IuY3CntjNckEfmA00tFKgVPDVmo95caHeHIBpraS8U7KO4r0y/Q89XKjxggV9vO6b+7/3suUiU
HMFqL568rFyHluuBHegijuEl54442FkGQokWjIuuyPs5OaPaDp1NVjW1c6BoTt8ZNEiqgspyzDZE
UPiDWdxiXwpmidZ4IFPIq4SEMoms60sKp1/u82WhcLasxga0kk5BvxxqvKEG/FWLfS2KR8qJa6oG
S9JFi+y8uC5G9dqPJvdkaizCyI+69pQxYhcb29f+Y2LZLG2FnzQnPv0yWVsAc+xtlU7jTwEma1i3
DjXtau4b08HtTjqBdLQtcEQWjAfXhaYKx4/dC1411RwjLMPndIJ+Q93buEWKFF/xt4/4x8tgbzUs
M9e1q7q7cLRNuIb568b8+KqG5VtOUCf9qepxAw4x+3wA/P15wteKhyeu8++YbAtBOa2qt0guVPkD
sISRJTVbzXU5lO4lA2bznfGmvVyRocA8/AoOhI9aZjf2MYO6CZQU+9lgWW5JHEncOyS4zKF5WcW+
GMEKrVAEEIHgBlZ4P2sqwE3TtNOnYhzhrmMqp8exm2rwZBEGXgbrnguCm3VrvfJoeO41jujbkd3l
K19jdDFTOWGCtrL5iuRiNcsAAYbGs+8PVy4B+9+Yo32caLHDtrn3knFmcFXH15KmRjS46kNbv6d0
/4Cgki6T132pvMu1Gmf0YRVfMHes+10R+su3HbjBAwwl76MPatY1JRy3cpUwY72rzAwuIsuaLyaa
0bGa1Ly86TwOvqbQz/5GzEAbQBWjf06VrexNV9fuoz1HdX7XdL3F6FDxcG1KBm7fFggfbzPEpqDl
zASAGrG01v2QeKOzqhzUUAdIfeFvLMpQrC1PyF2NQgoRlNEtZdjiFpdwLhjUS46GhAbSctIbVaiq
/wylNzBMT8tGsBWtlmlVtuStrsk/lROUILidD5iSIRIAG+EazySvcZUGaSKu6LTQBQ7BQnbjVNIi
WbSCEraRvu4r6vguuMRV4NsoVCLKO1TFFBmk+hS/Lo+wXnECenKDSmbsdui6Yus4tG7IZyxJS1qJ
zNfxBp+rfShpvzU0JCZbl2BmB4RHtUjWLt7lcw6JdtotSe7eQ9Sxf2GGwqTDDl/ySWWyvZDSZDgJ
zGx+A1FVLxYiZr0qmer/cJ0p1BQWFobV6E+T2Y6BcQCDOWM5PEO18uEEyiDzfgYQTv3ZXCfQv0VR
2sV3H/dFtRUir4b16ANzWNciKf6wHgULqCbVzsc2owJeRbVGfJUn83K5zmjGjVBTiT/Tgic/l3Zb
vLgqzKkOZE5QQNTlmfuNukArYMThYt74iSAbGnumzUnbiKknixFdr83UIMtp21igV1HjFSZnwK9a
NXg6sR6FXMA4jkT8Mdrq4vYokmhm8i9TRvqCRB4+TLcYwMOuUTijUZN+WmZba8h5IJjvsX9ja5Or
dWAzu0emkIZvXZiK4COJi8qc4aVBYjI6gixXovMBItlM4O9ElxRHFwZB9STdZjzJVEfVpoqBdK2X
TqGospVVZgfWfmCjCatbqgPhXGN1CynUqqHiJAhX/dAw7whsT6erJcjsmqK/ya1d71GH0qmVLtny
08J8umPkyyiNhFEoP+lnX0fGHHSS2cOrtrvWvaPCwYcFNNIR36Xxg/ZGAAUaLhbZ4nlxWeqiZQPq
wJjqUjqzluTOICP8aWNVdeduY3r2+Cz6lteMUK9tzlYWj4xSArm06Uan1theHDUiG6RUijHTdKGN
FXgiGTWLVx6Fn0IKmzcZlyRmRs69HXu60l/rEYJIQBVhNS0ii5CP7Dv3ySe96TyDG3YlYQ5Nq2yY
m29qET3shjkoP/oZusBOdYY9wswX5FlopCKbkRUUE3trHr5s02T1vYMyJtpOiHXEKbHyAlhlC9eH
t9afswdw2sP0XhSOrS5wMFt1QO9XF9tmMilK07lobXe/VHbwXmaZ9wtkk8Kq9+CigBB16+tSEkcw
Ig9kkdbK5j4cOKxwIz92PIrl2kVVO21mAw/7bHNpv/H1Bf+QsmT5W4eiSE+OHDXaTNKdGf0SOZ8c
ocUN6CDgd8Q8Ukhq1uUErWG1+HSZX4KYM58sBswxEDe5gTA/w1+kGIFJQY2j+Z7ckhqYlnS16fiG
kA3hm1dWrMOJXSiyQ+qKmLGsxafL3VEK9SdQAvoAcbFdiJYiD5vroKPRNw1b7zhb42yL5MG4HRj3
FcirJnpAlSIYSxjf+06Z+5ZbG/yHzXyn4Q1mlJEV2zRvJCpYG+sqEtIaVVcHcQeN186PdPSeFx4S
hVIgBtj11TD7DKLDTt8EddIsuzADjbgbGZWIm8xhL3JIfX6dTSeqmsveqspp48ykXTCgUyWJGxnM
Q7mFK2ZhzB0xDJyQFXb2Ojdj0OLDWxoEQq5idTlmw5TsAe5M3ge8VCoY+p9lOLiLsPMT4mxwqPnS
Rx2bk8JksI6C2GxROwpqo4WJ50rkNOp3yh5Db10zHLIReo2DvBAehS6Sj9ouT7M7jYQfIJHlmMHn
OT3xNFTOs+3O1wVlbQ02xYaxHlK368KzYxF+facH0+NDjbnMjhiVlbMKudGtnDkTTqjghGZD89zk
jfCad/LRsv4Ew7hngNODTH7oQEgWdHIeM6DW7SzxJqVhTo/+PZNfVsmW8L6CJydfhxaB6DlxywXz
YtLNXb12Wr+If4rBsCNalTkDcYd6TDCmdicf3EQ2Nc2VlNY66k1lXuQ22D98C10OwW2j2Tp+VcmP
kLEiRR5L+9hb44qFmLoyFDl8+yfHid4nVCchRWDXpnLjuiCInvn+27pYp3adjBq+FHStWx/3Qr3X
C/gWWK9qyRANMX6EmFlYw3Asq05kN0sdoeZYum5gRsEeP/5pi7gt3iKnBo2uQvqwBzMOQM7WfVrl
zp2ZHDWhEJFGfbRj5biXzi5ieFqmiHpzlYujkqeGzdgB11VpxuXUZmFWVSe/zWTj3umk1gZqqG+l
w6Yx7Ej2nS+s+pYp29CeWVkGxVsYIaM5FW0ul7tJwhvfNCJpk+vV556FgV60klImxyJs2POACXUR
IQKS99ZF3EUHGmAWh5AnF5QgA2JFXA2oBVcg2f1vELDoBnVFZ7xKmP2eEvLmKTE1/+OkbBosKzpQ
GmbQU9wAaUC6J7U58+d9OlGtdk9JWTB6OpaqbILmwCLEFcMXZP6WJ7KqUS0up7hzsAaYQA/qQdu2
ggqK+rSOxlfNrMVjRSRIzF2+gfzS/e042kJ7vPFnnffxboJxHG65wAI/gxhmCr/eadz8DrKHAjba
VosF4u6qw0xPGZv3AXoAKWFGcnq67AO5jbMhtFDh5mKRm5a4MPaQ+aizpNhew0XCxzRN83JYseKM
PXlEIBbM97Xn2lwVmteWPHlhkU6HgcWK2WRRnzEXrRsxELEt4/3YeuVrXynWwIWd2Q+TZ8RvgStG
QUyagr9ca9qnJO3jt8g06SeQAP5Xh6z4uVRxsp9txwwH4VrVpzP0wVtjBcl7LptcY4gREjTrkFMa
rPQYzPUWJ5GDi6Vo+7Vp2G7/0136//34/4cwi//kGftvqcHnr1b+W2rw9Y//04nv2NE/QlLmCBWI
bYTXV9P5P534uKb/Ycf4Sa/WVZx01yySf6UGu+4/AizVMQ5ygDB4zrCc/Ss12PH+Ad6OUFEv+qe5
P/7fOPH/3dpmYRcE60846X+xmnVEBCZ+KJKjb+4Qvkj7f/CXXY3F/+YA+38/+r9YH6s8a6ZBWTWT
IGLnOlchYjQox7D0VGY7eLn72CZ1cOtIO7k4ZYnfv2jcn8YFxnkgwLtg4MG0d2TnjWB65XUORhYz
eAugzivAEnmcWdlz4N8suGX/0isu99KpGavIJc7fxjSJgeMk+s6MY3cfi2x68Xozf4opHD7Kvmhf
eydn1dXH41+oy+5mwlYAlzv2uofSGpMnCHXLo7TF9I7ecr7jjoU3ZFT60bNrPGKaZfw2cyrbbN+L
6ldapn8siMFYt9LxnoJA9X9AgVyzHUZ4Ra2wnXWRsNNZhVI248HtdXNjwJcse7L6hqNApEu/zwxt
a8jrWNeUwdVGVFH9NtrohGyJI2izVCLZgZNm4IR44k/TJWqbcEvvWqWK/lhaTrGV4SLuQMTPHGHB
8jODiwHZNRdUEdwdfgIobyVZPh0wUoeH3pI9FojEYYoz+Bewf+UpAYuWbWDXZH/xkU5ffmZEvtZJ
wraoiubbKzaC5TaSlNuSyTIAFdhpaIfdbQKa94JACDZpEXl3Yc9mE1sQjKuJufGHKnw24GNp7huR
Vlt6zOAR+TzRWphgPgpwv08RSBjF+iaID8miU3p1NvQLl7BgehllR2XZy3YuLOBxftPTeDqxOPKC
glWUus565r29QTIcHQpUsPEKXYf8da0FSPkgpfOM4CR+sbF29SsX9h0AOXTsT0oF6T51q/CgK8ik
te2TYhLpSu8ED8gzuh5IRovQ3j1kCnUpupmaEzpmu4ubQj5VRUS+/Rxf8XhFeRq8yj4rWsaaEPpa
+GvVsTMa88K+C6A/XlutuBLMrqALod8Yd3AE7L2vWZDtChlXBxXnzMXjcXpA5DlssiQPNkxS1Cqc
Ymmvy65OX0wLdWqC5HjB4tkcEFH4r0W/gORTbvFZOia/BNKP79xJQb4NtKwOc61colOmmEkQ0vKX
MJzjPxNA0GY1UhZv+qDqLhnEuF8dFP6mHUr2IXNnbPxZfRvdLwqw3zKy209Vhv6pcCQ6mxqeN3FK
D2poirsuF8We6WSyx77e/5FR7p/KskvRbAQIbYe6f9AJLxz2aolnBiTZyk2sBFlolw67CPHHwaFz
pAXg9/uJ/UEeCUJAWokNcOxXAyDtTceC6MrEoRaF1xZ1xTYwpS43WPdQdYoaTq8pps+FMvndxvp0
puIITn7vtC8FpO0163txV8Y4aVqUl2+j2/gviVyy27Iw6ksjfHVoGUK5C3lnbqCF2U8B38f73tXe
l6cjYbFfKnAZ9bpjRBx7Ny1rnm2f2PZT1nFNw9d07vyFgMdTVyvsLCoe+0cLb9MuqJV1Qb6XUBXY
QlN/NTrx2W0HLb4hWtr7CZXlia8CfVTH8xUu3vzgIufBUwLl9MMREbo5NBsu/wIx6Ns6SNWRn8gj
xSbrI1wg/cAGUvsZ7vyz6iI+PGbG60rXc7hSypAJ1NdwZYslZjxsq1stMQf2VeW929a0vGd+5ezB
AUpoq8MQHBVzqd0c5ljNiNo8kV8KNKqbAgSPeX0TlRbLaNhw7wmaCtDynbNjjuCEKw0y9LRQ03M0
lko/jrj8z908TpxyQAOezGzbz4sXMmWC/NKjqXeoIpGYRsc6Z9Cwiu1ovi9RYZxJNODVsNXK/uaL
Vf56aTyPm7qT5dZKw0qt/Hl29pkouwfiYRFn2iYeHhGnBJu+cLO9zkp5VzqWfMAXq4/QwsZDo0zz
w6dR3OFvCi46hOgbWlq/oZCEvGiybnnwnEziQcLDiBtwdkFMYe/EX0A6SwqYmTMUomObgpfOupYY
jKAtvwLHBdXrVClySQDUd8Xgo44WTemyWWdm9Ncq2hDVf7Z0e1NUHT11XQ4PJpmHYz/7wdNczvqg
fSs+D3a93NtosN/8HgrmuppF/TJVtj4blCifi1WbHasne62dxbtjBsWqYNKZOSccBA+jV1/1isWw
46NFUjlVjxQfn0WxeLdLVC1wRa7JIwZVzW9olfMO8+01B1Qkz2kTwhHwS9DY/NfJDhEsbxLFMdOB
gvruunw6jkwAd+TRi4+chujFnUJ5kymsrNsSacNzDpvxPu9zedRyMX+Qa1obFQOTU3ODXhgpQoPj
JcPkwZU3nRxWmnvf82YO4AJEJ34nFGrzsEuGuHhzKJy2uh/6pymIkj+563KY8HXKX2DXuhuntxie
c5hl53Fp9RnSlPmrfRlBT89Sc8kG0noUuuCNTb7ARzt71r5Ez/5hxeOyhTGGcD8rjHWySpZvYEQm
FkWBjQ4Li5VAfN5Md0y4UsqYqUtuW3kFkIXaPl8VgEdNS8AfxBDhSiit6DUcYK9TebKSPPxA/njF
Extke0mfcvnbhFwggkqmcTt7Zt4nvYgfOuiAXGIVC9ZO5cd4GtyjB3oaLO/sXUK/9W9Yp0a4S5ae
CQAXD76wfER2gEljS8yDk65bL8XaKcL8XephefSmiK3ikmJ55pBpqpPTTB4RP6pLHoPRKx987TTP
nM39HrkAwvK5LyTWzgVzc+okiApZUlRElrWtfUrZaV0CMC83ElPmmdDW8RF+5cKKM0VhnI5jcgGr
h6y3sOAhREGb3gHmLW8CWY7faD5QJsTFttcOa/mmrnD1JCp8y+dSfy9d6F3AjPtnEwUxVrCahlto
xyMa1UnnA1ILdmKu+Isqm21JquTWqq5UU/7KI+nTIPeZfrdMMuLkERN7ee3Ng23VAYXANy3u+kFE
N4uMe6wxJMuv8d6Gn35GbJ2aRxZQk+jYyjJSAgggh7dKhCUco9A+8eCafZOVBRXakt+MZeL8tpCO
EIu1CawcJ0ojZHSDOuuQUAkIx5P90czYTlq/jXeIW9otwSjZpa6j9BDVbN3ZPniX2Unkccy1BAKb
RcTKMN1m8R8uJdA/zAM3dRBYPG8KYTgCd7gE/uC8AnGOz97gzI99OXnHqpP+WzDkLnpit3tAaxQc
khbr9D7obOuNOe1IyWEps0dqlexzzo77GQvao0hqUiLYLuXEXKT9U5CH2ab1c7xjncRLFnS9D5A9
KGuQ3v7Yb+ZQf42TA8hD6NuBEmPPCZYeDWplaNvG83dIE5wjR3T6Njv29KoYLz7bMsme4WsX54bB
6yeT3347hU1wRMaML7fqwr9prClKAORCCdiaDvNWy7xlAx85DdYUmtFjId0AKrbTENcB/n2Fpia5
nUobqCH6v9s44HHYZq7miJdBusafoV5KUI28m7mYnhtwTg/QM6tvqMHZF/qSHtmPqVLGxK55wGoq
thNS3tvYbZLfyogeVizT3Rnll2CiF4RjvHI9ckfW0cRtD+dfhDdjiphuBc+BsUDYTMsOmb1+dXXU
vgKwRssLeb/AmEG5TMdTdt8D3P9L3S9lRQUUst+QqbscXGYS96bpxRk8b42qSbPNa0epm61wxgbW
rtUcGnI88nUqyDwhr6Q/GKWGjWrK+JaV4nRiHU/MfYIkbJ+7KVlJCYTKXcp+wmPynofPcRvrU9cE
8akbrr9R1Ito7Sy0O8jUsz/IrYZ7/9oGruc5/Clr5T/lcyoPs2A1uKo8wIFbmbXiAXRCcVv5Jloj
aODrBGvjlRQdHlVvaqJn6ipsf/hyLk0O+xv1ciDPk2LL1miXiTM2Fb2fw3pMsVe2iLw9SuKtG7M9
5V+R9g/0CgC7lu7tVQRaa7dMRpyhalp7y2nymwJBcrhuUhNuE+WZZwdU4VFG3XQfLCilksJtHwYx
AeNIYoZ7kz2JjUdqwd7RPRNerWR/A9QlOlj5WJza4sryiNzWOqSD0z7XxsI0SZu2bgnaOCcWTkxX
W+5vpAq5b0Ovf4d7jXoMsjtrtNT96VhNPvZ+E9xOWR4aCsJhMVs9d+IcVfO0x9yl3vI4h8XuDxlu
PTe6H5TsnnCzFKhJxx78uxfM5I+W/j3nYvbjtqX36hqnhJuzuItDFzLnuz7WEX0Skoh1FIPUadAV
jXAh02Qrh8C6OJIF4iqvXH1C1+1dVCmTvQ9GYY1jHI4+MXLZTpUBLahnO9f1/Oi9O04/rBv47MOa
LdqC5ijCRZbq6oM9bPvK1p8LrvRtkkh8jHAtmP5uTVEX4C6yY4wrIvqLXHvex51drRkqNrcmc8wJ
07XNpzwjxS/diZE0Fo5n1IgYUuhbg72BzfbbofQZIVijNExYGry5+DvJ00kGdssLKPRBJ9NRJWny
krYkzoIgHhdgtyiPOB6uKgEkgCkj6ECxqcQbgcIpdO4XaUffrJSxj1UOxvGASvcWFgDWpinsxH0t
2fNm2PQmJMoLOH8DcjQGifnqiSL+k7H2Gk7jkrkYptCUMdTOwi+3rOpTFjnufZzzJYdQyv4C4Stx
iLyKqzWXI12aVJ0Lt6oQa4wUFtZc8oGMJru4sNiPtI7BOVARhTR3+aYqk+IWIlT4AZIA4m1b44yt
gvARNFa2gZo+uGy4suDoybi+b3tt7yt2UD+xAxu6cykzVnGj3xUrMOEZxWh6GD3FDU+2Q1O46UvS
Zv0lNH50QbFn33ZMBnckiUR3bmDxraiGxL9bPMUiF47oxrS280IKwbCf2U8Di1HyKSwt+4y+d0Z1
TsLA2iIn+TK5Q3PjRsiQfU3nTNoNnBu4T9BX6/IYtFg6gmFO/kboGT/x6SN8NtKQRUHT9JwmUh7t
TFRPwFTwBgQJ3pbA0TvDburVw3H/CxZH7scsym+XCfYGRCf00HEgPicfoSLyPQs1h+zEKeSG38QM
x9fUA/WZHVcJ+SCfUCeZJDjxsRhYO0n0NdMEaFrvhWE11qLq5PJS9v5sk2dTJN4rM6ZhxebJOlA4
P7OFME9x0/uAa5TcNRoicMP5d73U1W4YqBe5faLuqBOzIB3AVbsQPb7OEEDdIuXmKgSqgY+lHD6i
ADDE1h9c9ZEzl10V0FfemTbQrjbj9bsfz4AY+qh5VzJ9alWk8Uc5y0UULV0fd15J7dW0BxlaOOqs
JmKGEo5LzrrRscyfKKpepF21W8ubnXw3hsp6ANxiXdpWdm/ac+Tf0mr8n7y6vuheSzxXrZ3ubO6q
7YKFbW3jX2DYDYhy6RZDc5LczAQjoQPlyKAquP7ePtzu03VDxV2Q1AfcVNYlQCngrzJAuVyTSEAX
tw0/2c2k6A9wBk453ZLQA7hsNp2En1jt7Uhi9L4slbpIoetbUl3UvPEmG49mardmZ/B0SVjkE6vu
2O67e8kKFN0S0X4HKhMg/MG14MIpLZ5Gr8o+8qplwEMkzIaHqnmsdZT8RLg72GoiaD1jnmGBOHR5
8YepnDejjycRiFUU7RfJfdEdG0J3T42HWKGK+q3dOW/ZVSkYDF2DfmvUJ69t0MeitJiz3cwIilQE
e3FvnMWnZKpanPkUyG3/6ImOPPZUY+2XFH3BWo68rc6M/XDXs+8mjcl382VHl8NZ6Ppch5txisqD
LEEjQOWa93YTcTCXNOiADzKXq3mEjTdf4RHXc06mqwIz2z2da3JKhrxB1GI33Y4R/3DrjVZ4Hlk+
2JRe3rSFnqE2FE01y2tkJuEq7gga2nnNHIob8AzOL9l09Rs8FKwtRVZZ42qA4vQ3jNjdrgBo9Zdp
ruN7T8nC2cz5KMxPRIbKvS6jsN1xAKCJ7NEYoCAupqFdeVHId6ksguxRRQ4zHNcExV7CGmmYDbb+
q19307FBCXYVOMPIICRsfMtSdpUkz0anwKnEDRCsfMcdihumI1LutuvxSiUwoPWKfMBA7xruD2Rp
iBjfAC8z3nXt7uryCppx1/Rp4KwS2YQvns8RcZ+ywt8LpwzOTBwisR099twCHexDBW96rcJJ/vhG
Tickb1dDqxxsaqIxaHZhqKeXOVDWmjbSf5ms0PqJ8b7uQzZ5l1A4olpRgI3PKChQgvqivRujdPpo
8PaCTyGmDr2oMA+d4+uHwNJkCl19OtTvcYPtKYnntd/4+rHP2uKvcDGzVyaq3JUbGge2jgk3Q2Wx
Zi/A+X4hkoZFROpQ1OPjaPFtpvhncJWbp7yTI1KDIkfK1ljWb88BB5u5T5qbYI6qXSJ48kXF1ntc
KGhxw9EFQoE2p9ZurdsKfcIRGAAhWxHRTOslC8xnPOc8dxHDPlTOUKth62U8TQkc6GCJzRGcVPrE
9qz9UOAe/jKijN5DX2eHsW6GH6Ms/2Ij1P2Eq+9Pq7BL95E9vQeOQSarSyJOGhn4n7Cul0dWAkDF
IiW8m3qw6jeAR2oPFqtih452rSg9h667k5l8gUjOJrup+/YOtf7w7YfIR9E5uuMdlo56Y6fUpCuj
Cx96VNtyhLrxK35cIGZV5F8IhQy2ZAWAYFiKQyUzsq0U85Gq3jRpfnDYTJBI++6ORfFTtrG/i6ZY
P6Von4hcwk63arXNkKvDmbktJAo0u6vjN2bnmc/JJdgdxjFqZ5QHbfzeDq751ZMzvyyiUTfhTJgE
89Nm3GdJy9c34FK7ce1JlWvmfeZLDRlHji/QeSYRm9U1qt+a8Mg0+C54MPWqVYTy4mHEOu+QTV96
UbIvw9n0ewf1KdlV/B5bnH5lu87EpEgj4yRYWzZEoFVk5hqOxDLGJwtXBqcrTrpdr/3sAzKi+CAF
zTy5jGEeE75tDCea7FLkCdIbRkP7abSsfUfno1alQ09A50Qz0y+QjlQ+k1tiwkg9q8gu8SJZ4Y2k
bmRcBi4DtT6CrQUj7nNgOP2yLMRV17XNvvD1sq1tGd7Jfh4fFgz1a9dG0hjpvlg3Q+OyLCZhsk69
6QFEApSN3FiHKSNHDD0QvQ+JdDeCiOfbianoW2mPinpYWc2xKlEcUqTmrzj5vTuB03rYja0z7EJU
XnJVL63/hRajP8BFXraVP3YfSe4RR5nLAYPH/3XpNQ5+Ul+V/YY3TBwco3Gc+Smuy6mob+06RbmY
KZTwrh/esgkeDpmcii0Xgn9GKTtgIl3s1zqwWQYTaDqgt52b3cDq5FTPQjyQxIqNIa8yemEPP40T
tyX8HCv+UxN+la4dcln7PRTsck+o+fgXWW58GXMVEVbXEBywiTnjvqa81tOuaUrnvXZ0/NwQiVje
NC0b5SOONRLgwjoqkBjbcfi6RNF0Frj1jk4+6bNFjJu19pFF+e+ymRDv9xqSzc5x26k5MlbSL0Zb
9gWlonzWdmZhpme0RhHXeey5NOqcfEt1TyDWwDP6hYNWkRZAQ4ITLz2X4CreCEMJLoP2cybReCm2
NkgB5vQG4dsq8mLsk0teRvFujK366sGFwI+7rKgPWO0pmbl2LLlJ8LM+lcoBC+M7Y2ptQjlOzyAx
nVsjjPXZ+B7Kk340DBrD3ielsyVY58CpTGyUCs3wNswimHA0uPwJlIaOv0fHDp/GCrrqufXJ0lv7
nLTfY7oQ2DmiGM9pXGQbgCYEwML55UErIsMUEXeCD1qs5xBeDFTrNHloAJnVu6UdPH3gLEv3bV0l
2Yk/201fi++I9DOAdqcPUiK9RrFiGTpcvlmJ1OsCqxTHdh0OwzYU19PanwLxVUzGG25zK8jzfZ4Y
F00tQWPOxpAmJLkqHdliOS3nv9ZgYSyig5PdNiDJRaz8xHjJEb1t0a6tyiL+derkNB/HIhbeum85
XyInKsjowOf3KGLK1C0/uiVMgH0wU844G5x9a9z/oO7MdiPXsmv7K4afLwvkZg/YBm6Q0YdCCvXS
CyEpJfZ9z6+/g3nK5ZRSJTkN3AcDB6g6qTzaQQa5m7XmHDNatTJ9JMfPJGUty7wkkwQyyzDSMdhE
6HyHFRz2CgxXpyYb6oVk3EZ25XhJIN2EoZDOlRgfhcOWO7/LTCuayGxqisuqSKIfEyaXNVbY6qKM
/IJWpp+uo1CFw4cgDA7f2JvDXpdEhUQnj6a3NJJy6BEIeKgUtwFOGRXr7qIIc/ZlslFzUEowSN3o
fpaay2qYTHmBqC5lGppuSBZJMOpEhYkJHP/DxuxxdNGxCtt9IobuOlQz3QnkytjK8Fn0Ve13zUJN
2FyNss7+O2iatZU37Rk6C3Fgnmvv0NxUq0gABMSgZ0d7PDrlHU6oact7mx0L0w82oJSSEw1XfxfY
JUUZ9O7adUGW+1srp+lD03fQ0UgwwoalUpJy2tiuS2aUUoBiKHF+JAORzwn71NeGWZKgPNtGLjYq
9VWoiGiJ5yolqVKHDJ7ozVWK7QFPUKtJC/gf7VU1tuElqKPRoeybX4pgUPa8VhjZrSA9840yJYOl
6a4J+usgV8XGoVbFuB30iQbd0AknJgpnJQeYa7qi0N/IJtGPtp+N9Domlf5b6NOqiCarvB1BjEDv
LuNdJ6sCjsBIfaeJq9IJ46y/bcLUahZhV0ZbREszNCIznlANmmjpCNVYDbANLkK1Lo0lb4p0R+A2
8mavbAO4b77frVQZAFKXaxF1j1679Zuqjd0abN45XIrgzBIzo0jufZUGolEegUdwgsClIC0zM4Gp
hT3MJ9hI1enpy9ZwjuGnPYwtumkzQ7hrpZBKFqjZ5GXXt5ODFCFwZwH2A45uhNN1nnSPkTeSMEn7
x9op/LoKSSCJLotBV0bjHD2pAvVCKpUfVUbYJLCr6Rrtbyctf6pH/khIc52n/PMxqwKe/AthJhWg
weY/1q/58Sl9rT/+pXmcf/yt+j9+/th/zWfZyrt/WWZIYsdT+0pb4LVuk+Y//u0vXv38N/+7P/yX
15+/5XosXv/9X1/yNkPDdvlKBl/2ThEzo5r/eaDF2dPLU/4vV/8XwPdfv27749//FW/rP1Q0yF4M
UNMQp1VF1cwZWPx3FQ0/0bHlGqYpy6DGVf6b/1LRCJQytAxllfKf0JCi/F1Fg8BGkQ3ox4qqGobB
O/QnKpqfchkQfn6ezZ/z71oXFDsftC5+PFgcXspub3ba0rOPca7e0LfpidVa9BxKltS47sga7fdN
dpi7uL/co4u/Bvg1M+AnRvyzcT9gsNHe1Q0U827fjasJ1LFyJff5kZwoJbA2cimcc72pnrykcMlO
c2tzINhwR7O31S7LZsNcQzym5RjTqwxopU2ypU1iZm6c99CUe6Q6pp2vrfihjR32SfsZJToOz19/
dmF9KhDipn1g3Jt226WRH3T7ONwO8mukPyfhI3s9bUycKHvQqYsVL5nyht6ke1GMTeC7U38hR+PC
Ho72eNGz/JjJUXoIn/m3uXCRE1soDoo4nDXSrkyvqJPEpJRX6UpAGfAWPW2NmtbTLn8s32JKd3Oh
bkudZZOdZY81/ZCFtoIys6rWkP2Wulu49bJdDu7kYiw/UMhZ+Es4km7oSE7kxsvsXFo809xd1Esv
XgSH6CBGxNHL3LvTbc0xxUok16I/Dqyh5dZTHozimCQ32bBDtWuqNzESpl5e9smdTUBujOjQyrCy
4ehsnbo7x15q+asOY3Oye6ypw+5wPOmzyGKBnEB1kD8b1LZIYkZYgHbL847NCF5vWFCoKNVTPJ7D
vsiZ94xNUl0zIEFPTYW3qCZ921tFaK9xFCFsbW7LbEdLWNU3SrExOB5pm6G7KMmS9pkA13K3Vbsf
Rj66Qlq03SYF5TnTPHHvjZdBT9+BoDdqPxs8isUzadk3oCX0+DKYzuBpg0ShFLJMbBe1Dxkk+aJY
ot1tbjk4GjUH/dHVqnMi2/hH2eUBDV2sPhSUwofeMBaiX3RP2ov80jKrc4BCqWzAGaGjDG4NwTvN
Gke5HEw4xRCioLy90H20noGbP2TrmhtbG1tp2PRX4f0gmlVpK3e9wQriH2tvPdbXdIUcjCVgEkvX
A2wT87VLZ2ELrwByh4dI4olkbcys1TrRXe5TsBxMdq5AOtnAuEGyUc09XVD1lsgtoApsplJYvNtw
vG0RIqskP9E0sm/rbkUW66pb1lt1SZPvxt6Inb6yV/pKXtruDPPS1vFzFh6/fsUUJsVfIOz/KcGj
38Sf/wKsHyiVBo1lt3vpKrnwduVO2QTn6lE/U3fZcThmu+xMuUj334yGxPHT0eY//2U0zgKEZcSM
lh3a2/JYXQxX+SPsgbW+jI7VMX0Yr7JldWYd8//piDPd/pcRgUjDZ8Axu1fO5Z23M26nbbkOzuMz
42Cd6ztObgdjI+6so3r9zTXi+/snVznf61/GJBK0VQZFb/fqeVk6mOGRUMCFUu7sY7gbtsYuuR5o
uNPBvh13yrbcGMtpFW94BXbVqt3xZ6vKVbf1LjvYL2D+DtVFc16swn12QWS5noBD2wQkL0K5B+MO
sQVin0vnWutXAtuWWPoxFWEnJD6brR5kjXQJCp2GCHUPcYasqH0mgrg/hYNL3QH4XDm6VB2ipbLE
EW7imnAOx3x1As2B2qMdQcg7+n1xEGvU7OVwaLqTXHHeXxXNWgdZjKjjaPd7rz4gTabTlpSL8W2k
Uspl3yIkHN8GhHnUCqixviGSoy6VrtOTTEWIANaF9VRelkd7f12vsTRxysbTS+E4Pms2nGqgNrf3
FT7RC8ic3moWVulYrXb+lgHOKVxR3FvSgbBcKq2Qa6EzaUwl+JCaTeuvLLEu011bvtrMvnnxZgPl
f0mKh4Y+WvbmUxc1N1a0GV7EWb+XHmLJ0YGQwHdb08WF+0EedPUqP8Mc3iJSgmCduNWL/zw99OYC
PdnA1vp5uJBP6OqYtPZD/Ni1lFtcUr8lA+adC861ohWdbAgF5P8UzZIHoqZruJhewiMe3I2/KW/V
8mRr8zqCNJQj5abej3tYAv0dTZ9L+UQY3bV63y7jBR4KXsnkLN+0TsVL1Lg/KN27xgpH/7l9wd1X
eqbHld04PlG7PCvCLZh7cY9sVTdZxetswwl8OS00Z1qJU0+5y7GWiH+W8RGtt+wUB4ggK/tcfgsu
9r5LMLdDavECDj7DRw7Kq/tyiQP/1iDfEIGDGxEnu+zPWPS25tJbQcHYcYnFFuEaTkAefpeVG6rd
3XiuHP3HOl439smHnzje1rwH/nXGeSdP6Nwbzpg9y6/2vrwsHqoHHoKSf+KlFq2rya3qDdZbjYKd
oy8r8qYd/02m1rEMb5K9AaTH6gjwXTfXpDs4wTkG4EV+A9aI/5RfQP4y/RflUh6vLCreJ/nCogKQ
XerWSr2Ut9KpeoqO+qm8V07juXWQlszQS/UglqWDGNNtFpE7La4NB6bUpXSPvO0w30zJofO+e2y2
Nn8bO5CTudkqWMVn6EQWD8CgVu21sWrWwRIt1ephcF6GpbUaD/EPyh7hQ/MUXiRH76q9Rw9Ga19H
IHIR73C+zr8N5/xu2rFmuVjl6oX2FKvrJnSJvySij1J13S+VZ4iHmYsBmeRHY0+uyqIYCX1XeT0J
HmZ7sTDGS567gTUYc5jGbm5hL+xVtqKJQXHgB36E/F6e+YN7i/R2doqOAtoOuYuxqq+KMwOL3Lim
Dpe60jo/8CZSPcedvSwCzt8HaP1H/xRKt/kjbNlDR7ETRGnq9m890Rj2duTBF5DI17W6kklUUFeD
vcKYoROp+Ii/doNqaRWxWzK2yp1yp260ZbPV9IW1TkgWXbVHSsvH8ogV6VbaTxf9qXsR+gLnXB04
VenyRtKpDXiS6UFiCn2BcZeeBPmbtALhlAfrEnpxsg1lByp8CLnSPlhkNdOIat16OOnqpqr3U3Mh
CAWQkRTXCzA9ZuKKCcLhcUC9tB6UZT/sirvsKt77+wbj5C4vboXyUJjPdvxoSHfmvT/FD3SXN3Qk
vRAiJ4z0+tof3+Bckrwd3SSnZGiu6yx5ptOxbKDzIxpBRMzn2ERnQ7RggxosBsNa0r2g6AGtIPgh
3XfXMAnvuqRInbws5/L4wUSCWAi8jWLmzfHFx4vyNX21HsxLcSFfjOfpNCxa9nuYfF+aJ/+huexO
/n0JV6Rv1hTnlmIoUSTBSWFPKJZtWW6SxvHCRz9Z6xmNLLb5BWJfB2OrVm2DGIyIG7KFqi5x3jnN
lfXa/MBvy66ZQmLcHdpjc649GFdsctrxXpOMLTh/2l0CQjpsJeYI8DbjUxied93a77a2IKZipV2S
8+rtO2TJtHWurFu5e47rH6Oyle7T2+ZeO8k8cZ2+KMk5YHOLpdB+xo5O5nfO/ZkDDshKD+C0307t
ykMVXeB25h6y+8QHanbDoWArjAvqzK5/qLaDWRUUdtHjoMUHuQ1uigQkP2Kf5k5zzTPwkNO4CJm2
mWR1AmbXhn2ZKqvM26vNRamsCoxzKE3kZbVn90wX0ziAWTkvr7wVqqTgFvQ+upsE3XLrZKNTjC6t
iKZgqwevB6YnJULXh3XZ7QlgAivaa8uBimrKE0bx/IHVjUvzDpprn7wX/8csyIY+RgrNxZg+GPSg
gnaVjI40bjttBboHnA+7zN5fyypl0IXKBKEuUMBxyEDfpVxO9klv9tjCmOf4TqM3+F3xhThQW+fZ
KzZB9aSq+8Q7pNoz8mKPA6C+pZbB2U6pbsIK8x2gQbvfxOhEAOzjgRxI1XB1Za/iEkyeFfzPhmB5
NlJgwU4Q36YU042BpIlrlk2TDUyzks7HW+bGEyaNmrde2qvtUW+P8Ulbhpfxk35e3Kv5YwLybpHf
hVf5uXrjTf5CaW5pAebb2h0ulccL5qRl4xQ3oZuXy6LkpAW3OsCiCcYkXtKI0X0H7ye2K9guVt8g
dITd05NkcIdfbO8rykLuOkfejqx6azyRF9Vc9t+Mz35+Elc6tmrIJ0AhwO1dt1ekNCCgse7Izr0u
L9DOFJNDR59TxwBsd1wMp/5FHZkmFjx0Zbjski1ag8ppVzyQ8Uu+nHuLjnZnXlur+iIhnGON0xjD
Bs64+Kp5JCo7lFd0kexib2rXVbEH0oYSjG4k7dl6E21St3zWMPzegE+y9u1VdkpeJXh8ZzzhdGJn
7jtKuOfwLToAIkHQQm/4JjjEd94RLIGkUoVyFH9Dw3X6Ud7Z7MkQcxTzxkYIyPlor8goWVAlr1by
JV+zNTdbnP+D3htWkhd3+9CLepTz40Ju1Y1hRSfpnmr7DRJzVoAYlC7aQ/hrx6g+k8hf8nYVx6W6
vhWDSyZFseqlDltiRv6FK8v9usDJq0kPSvnUJsmyb9OzBGUox2lbuYcdtxzyt5/b7z8qi/338l6P
T/h+3/L/BYUxMdc//nlh7DJPn7Lw6dey2M//4i9zmbD/ZgrbUrGuaraOY5UC1F9lMSH/TRiC/hE8
MGGaKoGt/1kW0yx+pJFLZyvUvZSfvrO/l8U0qmyKZcnUZPGsUThT/qQsps8Ftl+OhCYVN0OYwtAN
QZqhhkns/aHJAnfaUKQXFB38qdybU9jmblGAiduwtzOmC3TBMREyJoqh9LIIuzw5JkgqhKDbhIa0
cac2jxUULXGZbhsSZKINMnzFZg8J92ZpE0fV0KKLAs8lPUqiAmPVZJQM8AMA+Ce+UsKaVQPlAJWM
xiKqdUT3i9av/OA6RlKMdiZtNTgLIN7y/KDHGih/siQxgkSFb2BuzXOY7gKFyyXwaRy4VpudVNSB
0xZSh3aXV41UuLAZdX81+n16boKKstzWBzI0Lgggz9NnvZmU2WoDTc07eGZc9TJJ5sog38jEBHrH
0sKHvg5SLLTLEVuqQG3hBcwRJu1zaLVB9qDB4zAoKnXdsMmodNoUROzEW45GQwbX1KpAFSewRtMc
OW21C2zjRgyT25L8VWr0vrTyfROeAbHSPbLkxrbPUnVIr4o4BJNVlXV/kJMe8iEo4AALLLK7x4bA
2ktIhBwnxxAsGHsxOH5jRUkffDZBXistisPAVROAkVAw/Q7dADbILsF6nvf3RYRfn5NCZYbLxK9C
hGKtxIqGVld7DcdmvI2DOYUC+YRbhTWUzNo32FJhXZ6MlK5B1RgzPh/9648MvX+0BjF+mUIIBGKm
1TX1TeBIyN5S0gOA0QaNNt2NFosUB3RTN/1ip+m6XlJRK6t9L4eaIL5i8m6azIu2RWElZ0Kx25OZ
gtpG33htlYZ8h9M6ffZVAJiQLxKnS9UE8U0GorpMAf3TLonscxOIwIAUuY8bV1Fa1GfRED0i9OLp
MaPBG1hmp4LL6gfrTc0KaMqdMpnXbTBWzOvkSfEVZzK3uzIH4VYclK7SLg/Yh9hdsaaGyOJexioG
Sp8n94yeXKcs/CmYdwwIW8lYwqYAeMOH6bHQRdyHjl/DVJvARImFrDUSpxaYK5tKb0EjJgLd/tDk
EghiTOl3bVNO5JJADLnRgGsRkBYq7I/AO8SEqqPDPQI3YisrowucVlbQVddZiV7CEiFlg1iNujso
HRxYmkIdr9vaYNUMYJGw0SzLRtqMIRnOqJ0r/4dtB8FNxcUHrvCw0qy9IWg5Y/dj8VbWfmK5pLlE
p0yCmwPrpgbejgTdXEaD5pnoUgy6LzRsk4e+6+IZ4QeKaSGkXNmTas5ak9Gy/oFgtBkPTRD3lD4A
tJyUKPZvSA3Bp9MZkbemx2o9wb+ybU6ctXUbNhlNuGoMg0vI76RNyVIZnYNU86rZ/JQ9p4FE80dq
+RkSKRMeRGESjuGbmnodwlu7rFqzxYlIXs02pu3dO4Bi6zugNUpzgCo6bmhk0aNTEOyehWmCkjyh
LTe40E0JwtHKmL2JlhoyuSyYz4GnxDH6yrEnpUSU2hAvUDnUP4pe6l9zlYb/Fvq57V/oRclmcIKA
5+G5ZH57njxdgMfTRfbo8xkmtm0IpQ/SRFS7M4xSpQBxTeMX9AnasKqUojCcNiQqtAHebTpCZJQt
oi6v0tmmEd8ohjR6bpO26d1gq93MBiKwgciTjMM1xDYanCVbXlnX1BwKYuBljoQRh8E92nGjnRTX
JnTkgE6dJScr8uKDN2EOGbWItMjvDd9v2ENaXTOTSwbvQAzZYK0KVEMcUA2PXKF69GTUAvTna3Yf
Ks1tC1gE0l+cPjeqoIdPxMQITwklaXqEJUfwc6B3YjMn5iBTVIbooqQNPDL5JN7JSyT0zpqalRdl
U/r3hmjw3AEMtH0UHxPE2lHWPG9bBzRGgVhpUO471R6xrQiV7aFWeslTKsN1c6qeec8teblJcUS6
liAe6rGwGXKBpFv1y/pkIOQmScUjboGNpc5SpUWyNgPyE2lXaHkBXz+rpxfT862bXLSzCdmazhLw
itj74N4+1lGnUYLJDQr43HA+u9FLk+9WqQ+9x1as1q2EVlTuZCsQ1kHpjVd9G+vRuteh4yyi0SSs
KpKBqMD06ELYC3bm4QbMQVFxvLCzW741ahMEcHk/LIBkA9/phJ2mUplsHZNPeZPDS9/PtK96kQ5A
/hZNb0XBuoBXeulPmUXFI1Xn40SktVv6+CJ3DTF2HFDqvsJ9FtX0jKrOv0vk1j83x6pPOD0J+hOV
VVeWIw/5dK7VvS27lurDx8uUfvqR+H6/C7EWUs6E1z84QFUaErumtDmxX0Dxw5pr3pfZgCHSaHzS
IhscnIT7WaQtWJOt4eIDcSDJ2cAsgZ4xQmpUmBt60T8zGHToXbIAo7EKJAISnR7JPwc1iJ5PsonZ
Bt5Sjyjdwk51gbKaRWhq0akeRj8pSO+BHHohxXwcp1JmjFrui/oW3rQ4TfyBtGJVQxk2qqFyw9KV
xzu9a8UskO6mZQhiRlraVewVi4x8NdItWZELcKjVSOeDFEf+orDNe6QURBAVhiYd7RTJ/aJPLZ4a
Amf60YW9SEaUDzRoEZT5xPlyoiu90AmyeOF3eAned1k8AP8NLwrI2DQc8CDwfgWTskuHOKCoWgQm
BxdLD6/sCSkcjzzfyFJjE1FRIsnqveeNBhTa2oZtN5v8UIApcvw86UN0LAeB40njjA2bDQgmFPUo
a05Khp8ApZbSrWciOELeAZXOIrdGkPYYtCkTY1OoBicAs3SvAGUOqerq5SFpx9ZeeCYAMqLwJCbw
UbfNOz1vcZPEYa3e5LGtTGvVRGW6yBqJwgBKl4oK7EjCyFLD8svhrWAkJw6ivIH/PWbTJkd/msJt
T/3aZTOlXxtkLVERDbj/zoDX/CKCaY0Au8CbfhggnA1L3TREu9QryaKAarBnXnhTJ56hgpLVYINU
e6pj339shlYpd7Fu1hQEfwbOx8QVXSZKjnEf7weHJqwLYbtSAEpxLC+79hQEEnaQCTCOuU211qD+
P1nzqzSS2VOwJEQHdMYaVZ6w02UqSRW1g3rslMt+HNVLw1bjx57EF1Jp8jpa43LA7waJcY4qLHKe
1sTUYzYcclZnK4wNYAwXfeM3+hk7VkSOKnm/xgFWXTaeE14OVA0VvzCfzSEgCpsFRbLaqwk7DcV3
ALGyefD9ugs4sJPdASCKgzc9TkRHO22S0JnUpAb1q7CFo7MtgYjWqyBCsPiiQ5QPVvrQWta1OmZ2
edBRVWmXKohm4UDLn8Q3YcPvERacMTRFzF+MzhlIQSQ7//yXxowXCckoIqRBKT8+0yponHZupi+/
nLo+abUr77vVP4exdMUEHigzXRviQ5cLvHZWI2BBr6oNtJztMBmuFBTEWMYsmWp5oojiYBR5FDmj
yhZRruauIrK8v1pQ/x/OwOfFa3bVVK+vzdlT8b/iJIyM4Z+fhC+CMAmLIsxe36FWkMv/QyQijL/p
bPV5GYRqqnxN/3kaVhTjb7aGOkTXfyJYxC+oFeVvClJaxdI5DKiCg+o/RCIah2FD4Xxt6oqFSUzX
/+Q0/OE5tfhQOk4rzbTRPMq8Qe+f01gXYL26DPNwEEsrYaJI8nW72v5yTz55Tn8fRQObZkCFN2Ub
pdgHRQou7kIjmAErOP4JTpMchWZH5PrPR0EnKBQVeIyqmx9ehrFrrMSG53DILA9SMpMynGx9cL4e
RZllLP8lb6H8oGr8bsPUdXO+deLDq23ZkpUbZjEc1D6vOTPbZo1qn8CYG0mxq/MJCO+bXOvldVIq
IEsNtlS6qxtsUl04IaJcfP15Prm3OhGMApGRIfMgfcg0b7XaJwg44KpxaLhy0M+iZzX/S/v1l7Dq
k2/ws6s28LUDYcFrbGAXff+goNgb4M8W/SFs2M65UxzS2cDf26LkC8AswD5ThQd0OSOoUa6t9JYE
udZw1ZIoFNAWor/4+rrn63r/NejghmRNtnCVMwN+qOJkFt7kJqy7AysorQ7CEpSKkBG4N6uvB3qv
V5i/b12RFUOVTV4WQ2gfBkKD2ECCKTu2W0H+giSQwgGlgCWmmuGYAxH4ZrxPbjVFM0vjogxdnpeQ
97faT1riD2SurGOX6MCxz9wo7ocHvO+c5TKPRVRKO/PNw4r+Q1GK4C0JDbC8NqTpP324KI9hZrGY
gkyu3/rwrNf5QOrdUJj7iPnDTX28jw2v4Dev1G+P8PzOykInXwu6FLiE9xesROilOQHoe0mDJOkX
xhvZHMbm66/xk0EMZk0NgpRtgLCav+ZfVmRLzRQey6I4zDmjDrLj8iY0c+Xu61Hm+fLdU0ldU/CU
yGQRCUv7OAdVuOTzMveSA7COcFoFkDbKZWtWnUUVJOofCqsGQMnp2NK++aqUeRL9ODSP5wzgsk2b
FNT3Fyh7QYFVoM4PZgX+A6xxFGduVVrqvukG3Hr6ZNaXU1JUAisbmmhOrj3S0wrmyQR1fgxOACik
5vKPb4hlaDq1XUtQv9U+TMpz+rHoMrM6RNCqckcti1GFpi5nb0kUAcMTnFrfAJnSsvl64N9eW00V
ChpMVlhFg0bx4fsOTFWUfRIms3dUW2OxzqDpWthY0JMfSkqq37y2vz9f83iGpWJXtFBvzl/PL89X
OgvBiflIDrC9hNPDtsRMk6vu11c13673X7LKbTS5Ht4WHpIPX7Jmz5ReMqQO7LdVcYxlc8K3gt9m
WJHLk1v05cvh2tC06LU2G6DnXw//yUWyH2ENN1Q0r7xH7y8yz5IhqVJq0oTGsbrGEmK4YlS+mQ+U
3+Z2DTSdoegCjRbVzo9XKRtm6gMXzA5ikjCN9lIyiw7INnsMsDYUW5G0w0tnyKHEeRCeeEfs5J1t
QCx0/NGsb/FTWqy89SzcJ2wI8j31U8orX98M5ZO7YbE0yPOzzev+s9Hwy1ceq3lBZosA86sE4qbH
E7sW1ZS6JmXItWln3S1R2NONGEJEITXHVjUijtjGmHMnU+7dqDNMjPp68s0k9PFYYNmmUGUDiKpG
NVE1lA9f0wirvSeoe9wnUhMcW9yGVMJFVpBSooS7OUp3TwW32fRGZGy0qTeWuNLiH1/fnt/uzs8P
gYqZx4USgfjwIcrK7xVR2sPeD7BomYRI7OQIqvfXo/w+7TGMzkXOGzLV5ua9fySHwAIZy9l7D9zD
N1A0qFKCNEzNfKfHkHMNFip5aCmm0FYYNei4gEzRMclz3kA8Re2iHQZQFF9/qt8eYJPJXzNNwc6f
bdksDP91MmiqmGjkYRj2Eok2TlBDWBl10a9UvNff3IBPhrI5Bih82YqBDv3DvCNSteipnLf7SFfp
GoNq2IfjNOw7KzTevr6qT77RGfBIH45NEYSfD0PpPFMkdKUtRFWC0lS9og9Uh8U3FzTfm3dTHIck
XRaaajGGzJ7z/b2TJ4qEqjY0+5a4og2Oat7kQsK43GvFqaxUb/f1VX06noriHqSlYEz1w3gZ7FU8
Jc1eFlLjDkMRgzBG2St5mu62yhR/c0z5bYtgwv/DGKCyb2UK/binanrD60uQq+BS5MlVrYLkEOUW
bzCmVuT5GTbVry/w9yfEUPAasJu0WDiE+eGG0szMQFvm1R43KBrpyau9h9Fq0PXFmXz6eqyf3877
b2+efNgzs0TJCkv/+7tJ2dD3PD2b9lLFtgPuokIaG/5kwk5xPsmjk/fjBB/XVohdM4ehRTZWKpTm
2JGgEsv7qbkWYwNpgIYMjf8agniLoSfLApjONbKgWPcUxPCw60EH6JmhQCbzScMo8PBY5JCCRaZz
MEixE0kWHbMRizx6N+A86SJsIVjDPVAQ31tyoT18ffW/vyBcvMGiBfyIBvLHznJvT0NdSzb5zKIu
Nqk/Jes6r/94pzEf1mX2UorB/wJvfX+LSdoCM+1ryt7Oy+GVBDHNCXRVv/n6Wn5/ahiF0hVTK7tZ
rCwfRhnzTCqIQ9jXkGzOaHJDc2/TbuklzXdH6s9uG4dqdv8qWW0cBd4PBY0syYEKyXvInIGj4uxz
ZjzxN3PyJ6siV8Q5bi6ocF7+OH2RGTR4siLBnVYbZFcZ4RWLxtAJDhyngGiCfkwe+CiIzCSQ+w0Q
cNeEufiN/v2zi9UUTecozUtCXeT9xSqVATU7plNoxvig44maeZxb/Tfv/CfLIpETmpDB+yJ1YCvw
fhgRTJOc5BkKKqJntj2Mj86JLHDbINERYpaNoNHbe1p2Y6HhECg4JRldd1QmuWOkTW2cVBIvvlsX
P714XUcLoKPxwAL14VMVrOM9frU9lX+YUiSiL2hTjt9805+NwpSnQejTNB0u2vtRRr1Si6QRyh4/
KSpLPO3nmFrVb4T+n4zCbErtxeY2YySa60S/7P7IufRbbbAQvhlxdidRJwCslH33bvy2OlnMI4bC
7pL9vkxp6/0ohgR6BOsdpNw8Dp7kTOiPOhU2J2YTeNmQHfKnq5PFUqEJNo1CKCav5PvxIlKDMFbr
KNSTUGJ36pnVdTgl2X3YqtUhp2LuNFVYfvNS/P64WuiEKGOpyHUUZoEPw8om6b6d39A/D6d+nxVZ
Kbt2VcunKhnblVwrNN8K8qJOghS8XaWo7a0iuobul58WG3lS0+3X09/vswU7ZzYfnOR4Tuft/fsb
0YnE1vQkUfd2rxk0x2ikuynENrwKlbkrZSM9M6LSP2vYSW8nqH425inJXH39MX47782fQmOTwPaW
m/NxM1SnoKjx56t7KSXEIjfJpnWmooOq5nvBslTEhLRO1Z9lyYv/tGAyD22zANDLmG2KH55vAjpj
2/M7dW+i2nn0hiF4Bn57+fX1/fYSoXbgPWVTgnNcZg14f5cHKPAjCDEysNIsqRa+J9NmUnP9+Y+H
oZRmMRWyNqtUMN8Pk3M+mCiUiX3nRclDgo5ky2L0d4PsPy2SfnIxKHh4Xlg42fvoH97VwazrAAWg
2Bt1lNxGVZmuZE5X+Z9Ob3M1AwMphTlKAdy89xcDVb+AQ1KIfeTFGjozNST7KkzcP75lgIp49KjM
CV2eXa+/Tm+AYhTI4IDQS6BCaAlEuIS5Mn2zTn12yyhazYdEKKNsZt6PAvMIkYxJLHdJU3LHSbFx
5xbkNy/zfOPfbUq5YxZr4bzusitTPnwxRjY0aZoSRN0SknUZ6fb4mApZd+WIAoYgju0sCbTwm63w
7zM384fOmcxiQ6gxkby/tMocJkgESbpXgrDct21s3DJZIffL6nHtmxJ65q+/sU8mUZXKJqZjarYo
Jo0Pk6gaY+fvQAcgxY560unLHO0rPCj4HGJjW0VsYW4M9V0zaRpIubI+Tyup25ARVG5T30ac+80H
+v2+84GohFIAsAXHng+3YEgy6HQwJfel0aXJwiLh7tKoMuOQt3L3aoneOLdAZGdLo/V8cmh9A8Jl
3Mn1UyUVvo+tCwzssrbUoFjj5cObMG/drvp6iLCjaXBkv/vE80Tw/klhDSJ+Do2qwjzxc1X4ZVGv
EBmQf2ykkFLKeh3qoXcQCEau6Nzoex8taLysyVp6Q1xoA8LsJMVt+wZX0dd3bj6SffgYnLB/lqkV
W9asDzcuFnjNc5RJe733QkRLqYXlxS6yrWd0kYXVU00yooXl6iyHPQepgEzLdvn1Z/jtAMA0SUAE
N4OKpkEh4/3z2/qK3Jb063YliJ0tOcO2a7M1QAMje9+8n7/PAvN8xtvCZGOSUyzeD0UsUcJiU4id
lHj1VniJQua9Kv4Ho9C+sinKGOw1fut11qkU1EWg7njezTXsEEzQETrNP79t8wqgmpQvuYEfrqUP
CIqJRlndITE9yor9InWgTQjIHlZ/PBAyg7lKYpiKIj7eNFRg5PVUqbfTMr/d9bD8FrBs0h1BrW9f
j/TJ16NScKZvItNAoZbw/uuxE7IRNS2xd5YUVmsFZjbBsmRe/U9G+X+cncdu3Ey6hq+IADOrts0O
Urdl2ZactCEcfjPnUCSv/jzU2aiphhoaYDCL8UDVVazwhTdIvqvuUfRdzEpePjgTwYXphLwC0eA2
Nw6os02X0z15e5QLu5qoxgGVQauUOHP1FJROXaMGa4lj3BpAmuu4uokLPJcNgDRXJnR5KJqTyw3I
S7paNjobTaNNEp5LYFV/4rr97bHEFCFsCNvvnxURO++nx3ciajtfu66kgYJJoDii3tj/sWvbA1tj
g95JM+vK1bR8hvOriRiKWtkC36fs/UxFfnFD4ptYeTgtBljjNRDIZFo8JBRaido0sMU02bpTh1bc
Fi8lXBnenqa93HuvBgf2InjG5TLV83lqpZUKTK6Co8JRMUQ6GPsQf5xN+SvtcP26NfLY/iW7Mn+a
KhxuNh1ClP+Vpaxu4wRADERZ13nQXVmBgTWxdfStYSiGfdKm9W+3wRbat3ExRTAXu9RuY0xF86Hz
TCS1dAA9+BvTKuN/Dk31t0lsY9gQ3AUZdCMOxkbkUn7tkIVycHwQ9KVL4EY+T0R0SNPegy+GK7va
VogvfalN3a78IfDCj/z/cU60BbfEru4q/Us3Vua0q6rU+VUDNP2eRG2dYrKlIRCKwHQgr3zQ1480
lSSLTSqoV5ParfZOjbUxsPBAHK1Sfs2q8lEihrXpC+1TngSfUCg+XPmIF74hHA9QLKAn2EWrb2iN
9HrRZhZHpPkGlK3wZwdsHV+p6l64s5ZMkuI7HsFEfsu/v9imKHzAx1/OuQJQjsaegBrV5N6Ht+dy
4YiTK3uAvUjNJRWX81HM0cGZHbuzYyAd71az8VRHV1Hf2ObVc3fpM3HfUzV6XrrnZtSLCVVNU7lq
UOKYw4DYYsyI0lPW6WDn3RZFQSdw9giu/k/LSOjs8WRSjfdWm0MkYRNoyBgdg1SUB4gVLTKd43Dl
Y70OdxZsyfIwk/6zjMsyv5jbnMwRiFFdHIVXQ2trZb+fMAC9rVQzfMKOHJeV2lJHMxTmTdcn05WL
+kKuT0eUHF/qjkcuss5CmsJRJRp58tgNGM9gcJ8dmiA0fWNYUp95qo6ltEFhKBCwCMPdSxQwiyvH
8NKGtR2KVlTPDfKV1cPU9SWAQhQrjsR9pQFMuFFPqaOi/ft3LO1w6mw0q+lArE5f1pVBj5ocw8y1
3GgDqPFN6sXWB0+z5ZUK2aXPCpb8ORcRDot7/lmdzMR7d0FnIm0e/MwMHIQG+sb/9ejz3lhWF9xV
ff87qjLzXgtn98/bM72woLRAqfaSeyw90NXZBAAcZrbStOOItYGJIkOHXMWYONfaKxfHEYRhXGhk
/+uKmRWaNSY9nnZsqmb6qPe6tyWIcr68fzY0w/Wly7kAGpa1fnFEYrPjz0sZHM2kqk5ul/XbsXfe
X/MBiQh+hSiMS41X/nyUEddMqQaB47ORwxczZyTeh9HZvT2XZY+tXvFnRBFgHDTs6JWcj2LjFZs7
vesdi5hofPYK47+4EfJTXbTRY4sW/7WW4oVrmo4lJQDmxuTs1UYs9Nzrw7QjtByXlgylrSPyx4he
umh4vD23C7tByOWAIfJF3cxYzW0wgihKzFocB6uzkeJxxS357LUq7YUJ4d9ElWlpMb8+Wfg+T2Y+
OeJYOLO4revK/Vh3kcRRs0y/vj2hC+8OSmVgihxqGcR7q2M0DT3UONxij2Je6ELQArdJ0kyYpGKj
OQyx8WgFfX3z9qDWxQkKIJbYDDLHda8mw3IqpuTpHeVkF8exMLW7BcT0r2xNA5X12lO3Q+elD16P
eDOE+3aQxJ7BeNJp61ibBuj8D9r7oC21CWASjB01/4RrhoYBzVlENzsE9L6h6aZjlFT1HRqOKb4x
W6o5BrJNnYNFMzxjxz2QHIgPcjI69C7gErobIy3cn9ZYYOMXFeM3zXLTH+ZCvoH4jZSkAwthAgcZ
6tP27UW5EHnzRNJbpfVOMvaMmnlxBUTj1AeNNaF5grztAY5teYsCcn5bRI12MOEjHNOkAwKRl7Fz
9/bQF3Y1QxOrSfCQjv78uV4MXUJQrSG3iiMkBgjhXiqOIyIP73+bgImwzXD/XUqcq62Wejyrac0E
LSevfLNHnyYZY4QgbHUti7m0v5Yrji4cSlT2os/38joda5gYKWSMY9GP801opP3OqJBkcBrPuRIj
Xlo7SwAedT3yTmmvbu4+L3VRBL13FFng3Q/1IiqCc/L7o2qmwZotiAli3lWyaWtlAe+VDBBl4Oam
aRK5s0X79PY2uLRqoM7ZAAtWnJz2fNUIzGJPJaF3LHHS2wUom986tZkf0tE0Pr891GsULIh50O9Y
jdITpihkno/F9UxIOI7cAF2EBEXLFgDb9iF28WOIRujI4YSEaWMX+Mz223meTtBtvv0PP8LVAYui
S8uNvsaG4KDcapUi6AYlTxZRJ8nOLvtgq7tBtqVyhpGXdJ/qEZUBPqx262BwhYD40OpXosNLKw8U
mK4CpXLO32o1hE2Krc0xCT4qnAdnGFBA0ZTju5Y7b9+e9IXXmQiYCgwNR8C4r+ZsBBI8N8E4LHDP
p8EaPkQ4gSCuMzcnO3Pj27fHu3Q+lmseNgOhGoOef+iiG3I3xkOIQMDp9tJDVwdq1buRzGwnzwBX
aANfJORYZv3iBnP0xuuS0PHQy0M8pxoc42jmZnPlBrs0l+WKJNDgrNO4PR8ldqwhgqppH1sN7Sja
MzE5hHOtz3TpSUY5lNNOMEPKsooxNFxawxhdgaMnauOAQ7jtt7ZI/HAmNWocaFRFXrRXGE2vdyB4
HnJpTiL9IJ6g86mBFTbicorco9cavT94ePB5Odxnjs61y/k5SDoPEBmLm8ygaQc7ZhGQePmxtE55
mjBT5xhVQxlsTBwqzf0cNN5i9kL9YFOVMn1s0gFlY8PrATfnFppwTh/oHt7YGbV5U4/yQ2hjSAED
o67qnUghA24GDFkx7tYXuR9UUo0rGc/rs+MRK1GyX5q1gt7m6odbQsNXtbWPjglnFkxLdafsfL5R
qYu0fbPYxrz38DDgIlf6DGvXvVVjM4v7CkxXje3wAgHseiu8HUOExt4e5UKCjFIG+SKK8g6cpLUz
c6JmJQqK3lCkQ+DjYY1gkHR71OCmhrzYTKPb0dUkOuCY22Vhqv7JuMmu/IrXh4sfgQIIrbSlALle
XBlgECcTCxmvXGDsVDt/phby6dtTvTTIQqwi5oRhJde30aDrtezJEo9D5gkMuMS8RcEhujLKpX3C
fcRbTfBJ53t15wXAfjDlMNxjqELim9Z19tyQlZ8Tgu9JJ6+1jC8dXoESsUldkeO7bn1EGLm0lh04
x1nCy23HtD4qTG/vgT5kV0L3CwtIY5oSLaU9UHDrK9Cu3X4MK2IEuksYQnW1qk8d9C/j/TufcZbc
nguGnG4V8ARmU0fY4SDXRh/mrrWBhSRa+uXt3fD6puWPQyKgF0hdylnzKwvE29n4nXu0qtbblUVP
YyLQMbrBG2LbOWZ0nObGvhLKvS6bsCHIuWi3cN6gcpxfIl6lSaW7tTwCuZghAA16/21uaiol47D4
2vDP95pq4WfbTSSfssk0m09vz/vSR1xoMvSVmDpNs/Of4AqMWlFal0c1DfZDHRny3umvvmMXduVy
qRASExvTdV1W/8WbTBpZQjCX1KKU/SA0E9fYGpl/HdvUK+ftwnwg7XHYDIs3BYrG+Ui0Ypw2twtU
ZwkrfYiaBg7Wnnblw10ehWVbeGK8YKstWZkYEdSo/hwT0tFPOUyxDV2m/EpkfGkUoH2gMnXqscY6
n8hiGw+igO3hyjL4iBcBmiZof1zJWl4nm6C8AZh6xOBgTNawesNO+M/gimPmIdtnp2GLOLFKT65M
qN0NaLOqRkdReqjsd8eDjAzB0oStBQFu4cu+3BVqFjM1w5RKVyWMj71VIe3XqBgxsLf3+PJ3VkHG
8p5A11r4NGT95+PEdJzzLJurE2635cmKAhuZlrQ2040OQBhJirTd1UGPHenb4174fuxE3QKORDcV
rtD5uE6KDaCNDsMpKwxzF2k6wExoq1euYXlpemSCgEGed4q7jtfsbtIGJC9O2YwfzgE7dKQ6lxI/
nh/CqA4dJmeLUYVl/kNawP6ijwjobHql5lPlwHD1p6HI4m2kTQhI0t8yLd/V6wqN8mro0pswm/Hg
npJpfsJDHpnJuK50FITxq17kiFzxCE7C0ncGzBIUXwSqD2hNBZ2x70SORCFtZhNNwT4yv80B5tsY
GbooIfRch/80oCroYnrCQfM29lAX1jVUdD7VdLytbZKFZXo7Jgj0bAiwg95PY1c8ZKXeIZHXZH34
PZ4j1OzyGv/RrYwM/Smd4Hhu6Y7r/Y2uVWl5202qjP2eRwoMvhsN3Q5kN/4dVQf5wLdGxHJ23tgG
BT5iMYqVTm8gXo5zOmYSQTg+TR3SO0zURovGG1X5EAxO2WEF6On3TuUgxp1hrnuDmBFw9NhtubI7
HYd1zJGT7228KI8k1Kcpi+cIaO14m111b3uF8yPx8sG+C4MQdyMosDoGnVmbohZZ5NW/yBCfPRBm
orBg06VSQ+QKUfEsuyndDJ+8zqik63ekanIv9ME4VGEjaZSGoDqxmcyyf1aeI2/aOMGIFvucB7DH
4uD721v8ORRbna0F0QX6YVF6Az98vseFCtHgSdz+NAxN8QV8UHAn8Mp5SPpWxzo96rtbd07Ujadp
w94dtXZv9ZqLiVwjUFzMwgBH1kQ+GHrWXzn1F38attxEzTDveXlWl7TRlx2rX4ynNnfST9Pcmye9
HmacDUuomyCg+6D914ATmG6xEeuJlvK0K++DrE/ZzV5W/Mbnw/gb5AhrbCw5tJr/9uK9vh8W6sTy
8pPeAe9Y/v3Fq2gpXrESIukpzQPEr3uq/B8dpyqvZcSvX1/GsYlvwPjBjF1XqvW+CqVKrB6J2gIF
Tax2PhuVae4pI7nf3p7SM4L/fD8wlkuZbdE2o2SwindxfWlLPdHbkxcZqbU13Hh4lAjGtJu5zKps
JyfZIG6JT+kH0k/64aodnA8We/erKcoItdSZmHWbiQap+KLHBbYt+qDejOTBxXYSE2z7wZHjbmpF
dJzDpHj2XIrvLaMycHrJcwkT0MCNzh/5ZouDRDo+qd5FHoBuW9gcRTsP0s+yoXGu7LjXFzFdgAUD
5y1NVPg359/Tnccer7SsPykuhK2JbxjWh118UPNU7BWkFYxg1Lh7e8UvfVwB9wzYDm/3K6KmZTZx
QvjQn6a0MI+ek8cfwPWM+wSH0Ss574X9CqCKIio0g0XacfXQ2EXMbWlE7YktjeTXbAa31WAO744K
qEaBqhILFpVAfHUqZkh6ENyNBtILHjeqQqAmsJNr9NoLywZZmYdliX2gvqzi3t42yjgx4uaE+Zbp
Z5PAxasr1a6Mo2uJ5sWhINIyHVN47JDzbZHh0ON2i56VViLNo6e4UI86zMS60JorN8qFWiq57CIZ
QkBFjW3dW0bDoo7dJdSBPohga5agjzuiU1VpQ/RlrJzuM02NFsVtFS/uat6AvRXI811YYe/59sZ8
ndzQKoWxSdwDRhoizvm0eW41RCKRPsxGrT46iSM+ajBTEf3GNtGjqFs3KAhN4U3GfbHTeyyZ3v8D
IKIvxVzuvFflTXMoIRpIoz41ysC/rvXccdumJiYCAWaJvzTNY/JGi24552ofAfu/AnZ4fV6W8tDS
RyEEpMO0eoC0CuPEEm7YSVR2huhWP+8UDqlX1vnCKEunE2UX/IkgqKy2F8qPWtuYwLdN2RsAN5zm
pnD17t2ncsH10oKk28TFvgZOSCEHcyIBxc6z17DjbnVfl1dv0AtzAa1GGwAINz3Pdb8Y/gUaWoh/
nRK7Kxckar/jHdGuRMwXR+Emo58KFpUk7nxn0oWk8B2l9imq4w6VZUN9SYjsrj27l4ZZRGpo0XD0
vXXxFpXTzmlkgCpDkbb3zRCFd/OYeFeqtZdGoYnPDufjW0QSq8mUlZciE2mdpgxrmNHJCiTFR+Ph
7bP0/Hadv+tyydsBkyzt9VeQ2gybKXLB2D5VepH0O1tX2mfTieQ29joMQN1WfprGHMdIlWN/OA3V
X1tTstzkdVziHZLl+77PjZ2VVAMZRT9t4xSVzabAaoHwEovIQZW7zLYx5W2CakclTt2ZqkbkfAEF
GXodHfIuR2VrceB+e26v72c63uTweJkSJnrrBHjwLKJ0PHFPdBMmGKye9NtYtBtFvWj77qFQV0Ec
ieI68K41PaEv44FryID3pKR4kjhX+hXX+FczjLUrQ70ORpgKtWnq95QDX9ECMV5O25Hch90XIZmN
Ufp9BWvtMa3HiMq5E/4rZK6u3BIXlpIMm3brct3BwFjehBcRbZApbypjwaC4A9/MQ+3cORDZcEgc
DP1K3eK5c3u2Jel+AlhbaD7P2kCrnW9VppZnjatOeVS5fwu0DvB1SAOz9VXfFvhoaWkIUrpAatUP
XMVdkgrN28Xo18bbQc3zCYSY9WR2mHifWomgh2xmI8VXxWjUxjLbaPaBkwT/EHatjS2xX32Saarp
qN+Wbb1TekbyVxUmtLBkIqPb9GZvSj/uaqvb5k0X4jGr2kb6mjNYGDA1avry9n56dfjJbqgLgRJg
U1FpWFW7Op1SuZdq4wlDy/gTkJCZwPZqOf7VV4WYAP8YRq0LyfRVABNoeoLVtZWdnNo29mh8hXc1
rIV96dpXyXhLDLn6qJTtKIiCq+GKXtfvIk/v5CKKebILzG3ASbVbIzPiQ1xjAe27fYUVW6OG2yRP
LKxV0bWOEMHxS2QTrrzer0k2vN5gx2kHLxJjr/rSUTxjEIyix6nWvfYzmT1Smh7Q31Puoay4iTQR
FocSj+k/jcCBWZRotmz0udLR/54pfOQdzdcrKcaFT0EhHOQEgSvdkXWKgTcvmFrhpafGmMJd1g3m
PhtxA0mpb7w32mf6IEDIGpeLn37g+VmOhwmf+wxjE9RDcUHBUsxPbIx33r2DgTLApGell1R42eEv
bgwIbh7BmIMLypihUttnqd96+bx7e5TXcTH1MRSneMPAXeokwufDAGohYa2n5MSbnMQ7c7D6u67t
EE7sBZ94E8hs9nxgbOFPqWYn8dNQaH8mnOYeIA5M9ntjNn4OeDjaq8DbLddZzzpXvOialp6mGvhG
pbr8MHb1tfbChduBNJRGLl1comB7la9h/9pqIqjSUzDXWLSIUqGVWfZX7uFl6VYnlmzDoucuQBJw
S5wvLZWpwB7NoD4Bqkf7klR+B3C/vUWepfALpzSv7JgLRwC2MkBvIHWE9+uq8RRbeoMXeH3SI4xd
8JYdd1jxFh9tDQOSt7fNhQXk4C+Az2cm+7pAo3AXF2rW4fSZHl41AV7lGbIVVy7xS5sTVuyC+LQd
KCtrzqqpRrIfVPZOWtVLOF+tnX8NU3fCb2yS4V8TK/cDkurJX8+YPLx7EWlvN70cK2SlVWrEV+6Y
V5EDBT02Js1fMCG8aqtHvCw7pInxDz91oG92A5w84U9p2R1qQ+aYSjMmqAcLbfO3V/vSuLwwi1wC
+FoIaecbSYgOULTUspPeVt4tsszpVlM95mH9DAMkNub6g6GRhlzZT9Yyn9UGhtjPzbAoiC0NufNx
gzltaxMX0lNoNrjHkRSDys4Cw3hgV0f5JhFt92mgoKl9C+so+4NcBE5WKrLdP1peF9nOSYvihOMB
WslxA8TQt9Ioe2IW6dOc9f3ntJ+rAzrkWEV2dJzBMCBg6SF2FRs/QffHv5rWRByC7l621Uo9zW8Q
YYQ+1FUlVj6lOS7eo3ah5i3xVfqnXWR3N7WwsGEbas3BXbMIdH4mRJmNmCZxD74ouNUrZQxXPtGF
A0Eyi+cHeFQStLUqWGaEk9koVaBR4GDvSU11V3qohb+9EV5/EKRBeHZAdNMxtNcbIRtGGvNmkZzi
FI5TDBfoKzCR+KEtc7ved6OOjbtWp/PfNMczClJm/e3tH7CUJs53BN02UDeY95JW6+swFjmCxig0
kaDuEvLSm24d4ioTq+KvcLIOmelIHqO2m/Atc7Vrl87rY8BtQzyHmwov1StuuWGV0JzmLFk0LbLN
GCU3tol99QwbE/MFbJ9y9Ofe/V3Z9oxFZRARGKCv50cgM2oeXYfnMU0795OVlLCc8iiIvr+9rs9y
ZKuFJYVkDBBzFGTWwI7SdeeqT6PmVHex3Imkkaj3h0P/N7C9oN42o2iXuF1HI1sMy3nS28nK/ahQ
2m88u8BNaOUUEPigI4jKPXqkf0QkMbHioUA3PepdpAUGHohfgw086spN8frlQfcPwjVgESACSHWc
r1IgyWjNil5HzL7YB1iAYfbwhZjIvBIeXByIEEFw0pZ8avU5rG6k6CEbaroQ8XFT0b0KmXpcw/JK
iPfWD4hC+BqoJbDhCHBWz7dTVZi7ILBxigahn1QW6bdGrHf5lTO9/JnzLw/3n5ie7j/IPyLL87VT
TRxIq5X5KUpwAckMKHKbQBuTXZUDsIwTzbqGz7+wiEvTB2ALJAxgeqvnpEmyvmpGJz+leNJsB+kM
NB9Gczc7+nhlcq+vRSb3YqhVoKXmwammEi657tT4ItiQDqf+/bqTgA1fjmKeL+EUdQWO716OOTCW
ojo+O1tPu6p1eHHZuPgwaILcTA3+fBRbT5QrJpYtT7qv6P+PmGVi8ZUHwXx4+za4uGpU4FFXBm8I
4+V8JBC0xHg2I5m6Vd96uGTs4EqKK4f29V3Oqr0YZfVt7KnPemrm+cnrPX2fyNLdl1WNty1Vhc+p
KZMtcJL2FhLRu+EbRFELrgFIuEM58znueJHaxAlMr3yQ5cmTrbPLjMzdmlP08+1FvPC5+FJo0RKB
L/n5anpR3qQWJSWmN0jdn7ImuWknlPhLHY/At4e68L2QKCI6Q0ESGSSx2n85xgRjBUjjpMyw/Z0R
6J+UoPbw/lE8vjjFbPYEVITzXaG45vHtYZSp6HmFgG4ssVXpPb5/GC4iDu0izAeI7XwYL4cAGAUh
SEpdYBvkeGqLwGF2+/YoF74OIG6K2WhpQ7xdC7jl2P5UwqYjmDV99M0Y5LzL5TQ9ICb9/kQaCSOC
54WDTklona5bNR4cjkYSUQb4E/edaHYBQh9XTtOFaxzhO2ZEfgpIdF1/qAiHIlj11UmVhfO9F321
n2LT+zCmWfLg5X13hYdwYc+RUxKR4HmADI652nNDIyp9km51GsLe/uDmOOR4eZlcSWEvjsJ++//+
BjI455shKrSky8ypOmmWWe2jFlSm0DFzfXszvA7saMyx55bdjZXDmvuauQKdgJHgR7R5/BkPDPrZ
UT/5SeZ19y3Lehi0qyJ0F5LLhWcLioyrdCHSL1v0xS00OeFYujOmkMveObqmSupNkFfh1uid4R4r
0/DWAMJ+Zwx6fQhp/tx5qm4fkzq4Bne4tHcWlVqQ+eg+cI2c/xJvCpDka4Pq1AYGfK7Sxkg36eMn
HPCaPSALcS3muFDB41sCTWFM4nmKxecjwnNbot6xPOkZppha5+xMb4q3eMNUu1QDY7BB1k27j3qB
WWdqjRtLVclBF6PZ45wcXrk/n+PDFzEQpSfEMwSBFr+KPvq66uNiU2WOTeicavRy8TmzgxY7FYBO
rWaHH+oZy1wPdbGHJBztB1dZ+TatEfOLYjE+gjNz8SSW2vvCv+ffxPNLZ3rZl1TGzpcoMR3F5x+c
k6GT46QxVK/WxNrt7a2/ugefR0FYDX1gwMJAclajVLmZuI1nuKeMsuKi1SD2GdKI26CzjCtX7jPF
c7XKdEK5B0GA0v5YA+XzRDe6eQrsE4z26F71hUmaRuDb4HBtx49x15IsI80ofg9WC967thsLK1t3
qEN/7Od4r0QXxb6mjZjcNl5e/ykLvYg2Q44S92bslHicBhMZ0iLoZLSlctMeNafJ/ptMTX8MG8PJ
8GSNwKunU4GHLNDbydtjtpTrfserp/y6MuWtwPpGp8dkjikEOBFgni5oyPgEYNSZqz6nW1a0lpH6
dFvKp3wWDT4UwTgfVTZjQ5ums3Fyhqj5bNp96+66zqJbFoMGuZYcrjkB1IG57qns2awSC7tWhclz
kdhTjgyZXYzY2ep5Ju+azAzxWLYjtRu8Irx1qwkH6InTtQhBlfs5k9ewRRd/B8giOtC0tJbOz/le
pcAZInAhjVPRmIDLKjvGh0IZZaXtEWHmzIImlP1GhyqG8v48Ixo4RzbatF7pGFd0DFdPxvOagGug
LsirDshgtaPRJ4jKGNjDKZqU/Sm1ovpTj2zDlR7E5VFImUBvwSBY98NBZnRdoul03UdR7T0T+ueo
l8mVQHx9Tz5Phs/K5uO/sG1ZvREF4NHByk3zpKlpjA8yUYZzGJTV/gFL0nwXojW+TmySBivEJvoF
zbEBUTmp+Dv3Z/FAXlwnm7dvDLosfM3VOV50tRdND/owNJ3Pv3aEJqEAYzqf2mFonzQ+wl9Iy8mD
AvAgqXYFLaLDMhh3LkKR2BqXOAxucs0pikNQ5Pmw0d0wDndB5FUztbbWGvapRhObmkIE/jQLKTf6
Zjpg6a7Xs06DT7ODcePa9cxVYXmjdzCaTCVb3RnTW2fy5m9znyNWO5hdduOlo/rs9hFwwiZFrxoX
M224r3K9Tv3Y1CG2p+zV3vfiUaW+imQc7RqVBB+BVuGb0lhtex810fzkNmNo7Ac7icHrtDUKZJCY
NDj/84xP5dSHNdq1Za09TDN/dpNmNj0vZdXiv8ChZrNrmhA0Tdsa4k8pFdJQeZCbnxumbe8sFDxK
DPncIMGPQVZq2yydty1fMvmOXYPzIx9DLiq9dAsUmccKKzMXsNUPIep+Qel5nUaWLtq7XAfZt1Oa
S82rcmT/qNFVxT/Uart9Ds6i8mWkFdYu7pvFEizI8wdLeZHa5kbDAted3fS+xa3YbOACDOUWf8Ll
wMYdtSxHx0ZDZtL42Jpj8Msoy/9Ua5pfoyimwarKKPqoW6rdz5Ne7/ORNsMmxgPnwU684mOdNsNj
QI/7e42mnHVA1tS47fu8YXe4QXzTuG3/D/8e3CJdZ+7sjZQZjd1Uds19GPb4NhSJhSp1JgS5k62l
rXEUY1LeZr1jJocij6g2KlVP4yFyzOGPmOym8cd6rr/rwyxvIq9t/rrhPOIZDJcdPGtXNL8cMVXs
xqAvHvA37W4D02r/Rk2C77krMwFE0Zn1P8VsaHdNFWamX47NdNfRQ/zZGUl9oDfKDUfpvXS2C2Y8
8iP8f3/TRae2oMW1d6KerLoD6F/9U2ZpSBzmjux+6mWd/K7Dab5P+mr+pVAO+DJhZDJv2sQG0Tyz
wBtnigoUOHPs5+LYLW4rOzUe67jtSmRCAver4BzMm67Vu4ztYDonc5qU8JXCWjcP3fJBdni4+VFe
D9jE2k5V+d04V/cqTfRk0/a295BBb+p3mhYHGqF0Gdo3XeZE36RRqMc614NfKLSJh1xBrNkP0kvn
bSJM7XvX9fq0KaqmVL6pDVbps5FN9Xmit/Mld1wv9MsgTit/ZkrpQbRWP96FEWDFbVGq/i5PG/v7
XJrAe8e2sAlowKz8N7ohSJQKtlV7E6aNkT9kdm50d8oszd+YCQyPDri0eGtMNTICnhFic2vkUdR8
Gjpbf0DbuVuALZr80dI+c3zadcLwzWFscHaI1Rz5k1fK4mOat0bFM66yYuMk41TfTZHdfYoSTBO3
/ZBzS41p53GjFKV2N2V6gd45qgMEGyrO3U3nVDBKeF5x8a00tdOdRM7IIWZzjf7U3HxFIIeaYJM6
D5OruX+QEk51nnzLe0yHsPyb1jb7IB6xV90YWYWhI6F8Fx+7Eu/cdAhU+CVsK+MRW1073jkhfKpN
aiD2cDTa0SUG7+r8DmWimkizSfRhM3UijXxajJgjKoRbfptglqcNV5/5CyzjHH6OHSNPd8FQdnIz
aXYLXivOsw+jAZ7w06IhrB+MvAW537Sth+d9Eqb/AGTIYBPlzhjt0jIR//HYq5pdOUw3bU9y6etu
MQd+yEX2zxhUP+69odcAD0GVKv+MgYM8sROon6mhJfG2T5y63EgmRmJjBtWvDpI58FR4f1sY+fK/
tMUW0s+tOC/9oBqV2gSd0zobWUewGTp0uvONN7XS3WpVEQ2baix5B6xYQxLIQj3gxvbqrtmwKdmP
ea9bN5bTVB3o9UL8iOZ29E1YHo2v9FA7ZqIYfkDb9b62upq/gUbRxMfJlNpPXcfbeT+OZhftLXBP
na8ltcQv12z6GUROzUUfjmnwfZ5tCfqoz7mZu2Ax6p3g434NKDM8JXWHWWs486a0KuGBiBABJIUc
u6B6dKcpz27qCLfRuyIGhrI1k3T82DcjVJC+1JIfcFyCbzF49JMdOi2slxB9/A2oYuOnGefyWDUa
z5DWzPEXHF+0cBcD3DkZqtYt4OndaG9R3EO42R/qoopPfRRV6kaDm9zccb6xphmMaHQ+pG0/yQ30
3QT/JcQ15CbWCvFzzgYx+qU914TNcyBuiliEn7vCajBTQ7u/3LkpOBZI/1U48EVzN/I7LXTNTQVp
hxMcNoXYgiQo2Nlp7sqD6JPFySHmedppbdHGH4URAYIJZdEnu445mXzIKh19MSXzl9CBKEFM39qJ
HyUYsfpujHFzthgU+ymw2WS76Pskmzwxkn+9STyLoXkRwyGrZ4PAXXSu5GwG1fcZH/X6MKlAK/Zg
THnp8wavBx87kvkGP+ZR/1jQZMqwIE0M68EOCiyxzTSr41tZ1fpNTlV6Xws3wpcaJ3ikWzta9Yd2
9God1FE7/C2NOrkLuz5IN04Ib8XvCYk78tSQ/TqkKm19o3QQr8PGz1FY7drm98Yea0ntr5rvbEC2
BY+RnN0D4qblx7wdmvJL1FKOQkrYRBjfCBqNvIbP1C5Oo6CiaAak95FU2KR4g6WR6AzxUx2FyT1M
YMv1dTRi8GXIIxdr8shuHqB6NPqWZksk+ZXGrFEoHgwBD8YcbhD3tmuflrb1D6ZqZ+96D7uGw1hO
ldiEnl3etE7JEldEKB8KPOq/S0rnODgU9sx5Cz33TqZ2wl+uyIu3jaij35bm2v9sT6Pbw42m6V8G
PtXIesTatLOIxAi2Zqy4/GpKg3ATcDHJTTksq1gGpbR8yDvDf0WcD/8Cx27aTbW05jdAAxWdXleM
21hv2s+jSCCfU/7Onipbw5s1jxMPYncpx+kmx3Xv20SuOII0C5zoKXDbQt15Ew3dzSgzThtCORU1
FJLBTShS+3EO4gAxCeXp0QYB7KrZ2RKfxC0trOizSmX6ewL2Aw8iGj6UgCt/pSHMLQRFm2bTzXHy
JZidKvKLWFn0TYKxLzfBUDk/IjsFYBE4nWZutKz7P87OrLdtnAvDv0iA9uVWkp3YztIlbdreCG2n
1b5vpH799yhXtWLEyAcMZgaYQWmK5OHhOe+i3Y3pGGMc3qOqFvZDukr/53I8UB3pJmTN0trYL8kq
ediSsvS+WU05iAJVi63QxjLsa9F7+XCQVSV/kxvl2W7C1e9YZTFWxtmKyMBZaMge0VcYB2xvCyPH
01bOeAertfyzIFeQ+gpt3TpMR1mQqNFpGPyqt+PPeEMmGZJCsXIz2sJwd5QSrZNV9VypSE+J1Rd3
EIdC7TAPUe0cX4+xTbrdhHlRFUA06upQjaL5IY89me/40+avMzTS9qOXlSR29YD0UzBnCtvZHEqk
Zd1aRCRvxbTiABWrBoDuRt8T09NTH4YaCo9RGpsf+9Gb7mLRpL0PR4+iDFdqb/pJreU04acy+wMd
v8TTutO1YzICWAqjwog4LnIgYVCUBoFI2MLTD3Arg8lzXq0+6ObEnz8jcoWMTpVz0KpUn9PPRklL
M8BaY1Z8ICEd8iaxmMvbpnATPNq81P1hG6nl+KilS/QdZpn+xBO97gECtB4GICYuSL7ZoUgfOMZU
9ierNKcPuZC8x3OuEuorced9Ltpl6fYFz75uh45f9R+m1bYZGnPq1QfkjrpnqWV1ExYJxkK/5LDU
5o3RJ1yicesWTdAlSI/5nnDL2a8UG0spdChoQVeC57nPlWvphN+++lMa1fgRLSQc4YukSZ4s8p/m
piwmRXwetNz7WQ1e/Ael0fy7ZpWcOCkkKvdx7HxJsjn6bXeTd5N5sIV2SeLyWi8FC3IvplziVpWg
DB32rW2iQJqkxDmQTpEaiLxfoBRVfORwMabZ2sXws0AjUO1rd/i40+GZCmk3j6NOKTPgPTjdU/Vc
FSJHW34xccFqDhFq4fPdMk/T4zQ7K8SnNTjCNjfdB8vtndnHwF6LARt0SfTHdHNmnqmLeIiVvB14
1SGI5xsZMiRYFljJFyI4PWtOAx44k1YYg28Lzf5vjLTyhqw/msNYSuWrMxtudoc0CxYLRduPj3o0
EwYVylaf9KR3vJseNHlyixG6/gUfOPPB6Dyr/+OA5dLDXOkRnquytPpSKT27K4EWaOzmJMoiUqSo
+aNU+Df7c1dDgqpBIfOTAOvaOwXJo+6A3IFdh4jMJQauzaX9Hd6+nIKGbDjyef64z7Lgs/sxxcyv
Tt07T1YWZ6rvVa58TmJ30YIkp7EweyKn2KIs5PxKG3UlAh1q+xMMjXrXuOqQhphLqz+dvmp/N3Pe
IY2sS+vB6mwIpp4uV3o2+VwUtI5d/XJ5OjyA8SFJhLYzxb5dtVF8u0DYuO0H3e2DWl+Gv2J1PMM4
poyygzJERrwzsKxQQwspjgHCaDUYV6q2m/7hWhvBoQoKIeDEFZOxVrX/qZ8rOBlEY9cYp4X/71g1
U7PWzyXlmLlccrHzzKK1yNYGL2XjpPKahN6r0ikNRIq7qEVSytboIJyPTwEGBb0asLJtd02QITAc
lLE6/DcvTfFO8Yh1rtSAwAu+IIoRxTgfK+7LCou4Wj2pnWV8QiXBQl3Fsm85U9fUKTfNgHUoxM6Z
FSBffBtfoQbXqkwBuPk0NMaHThfVHbWLdAd4U/sxetWVKvfF0aBArj16izrhpnJoAr3um9jSTlGj
PxZiNaGS1Ekbai83XSOf365daa+HQxEIOKRKFZrG39b5Z2gHuxVDKk5Y6ep5aI1lrOxFO+V7+NJq
FipDHNOGVvqCZMKxxy5QiLnPSWEa3zTS2NkfI7tQ7zs3iUHhtcv8TbNxaPKTKo6uEQVebzAAIOse
W+1+AYtuvk3pSoEV2bSw6LDjJY+2QESCEvSk6O/rs7HoCKVT5qecB7CAfsNmf7mKkawNqROCftpO
KKIOLXc0Prz9+Td9tpdR8H6w2cVMCeeM81GSyMlqqXTyZMM4PUqAco+TWde+pejdEwZMWjj08zVt
5deVWnTZsW6BkgC8CbzB+aBQCLS+bBp56qWqBZE2jYFH2SN8e2qXRgEWR1HUopsHF+t8FDeq3IVS
szxNjluTQnrmbZks74MUvHw/Q0XjZ416QDA2UxlXpTYz7eWJy0A9odCQ7CZIE88YTIz7t+dzYe/R
msMwfFUGQelwM1Qr1T4reWWdUApNbq16mZ9cG3+d0aA7eKWifGmsVVSIPUi/H1mz82+3jK2TIiq0
nAZenCEOgJS4mqXaMVR2ZVoXzj+sHQIcnCI40Fun7qh2tDG28ThqKRPow0C9F5PnSNEiqkOmdmVT
XNrvYEAAYHOyWLjNxDqu3sqpULjixpRYEwmEG8HoRg+NmlEdX/oCyQUxXdkll7biv6Nu7grVzRye
2iXuZmhEPVV6++T1cfvr/fuD3gqbcDWLe9X+p+cVDaTwGh4mcr7Vrba8iXol+iHFMv59e6iL81lF
mjw8MF577cg+NSoqKtpJV7SJNNmygiialisR8NLOAJ8Byli1wRtv1wo8d15JB+fOblLL3TJY8SGj
8p0Gq2HG5Le6RGX+nROj60zPFZAL/E26opuF0vOI3CTGB0ZLy/6mGChXel2rXQm6rz7fOgp8X6D5
oDUg/J6frt4UCSBqj65rUSZ7rZzagAQ+fx9O9aWPvC4R55jkAf7X+Sj461R1vo4yJ1jrJFrT+WWX
jf/PKKYLcICbEcDneuD+Sfnc2B2cprbMU6+JdlcUjYr1i10f3r0uKDwDfoNRDxxiK9tikcfnxqI5
pxRUd2jneRlMhVdcmcsW/7F+MuDEoI8Ad6rADjZ3rlm6wqNp5JymytI/GV2Jo2azeCTnZn1juejI
JwtsjWo29Z1XpO5NizXOjcyApb9zvgRecP0gaOkk0zfd/JC5zLqhR2/ypNmYlrfD9FV3+uhKLHy1
DddB1lSZy/+FvHC+dHlU1m2Mv+GpRbA/oByq+ImDO/rbU7l0lYB+IlcmcTI5zeejyKouaINo2klp
VV7QNBZCss54Z6dWfeUquRTcHTYitb2Ve7vF9+km5VPgKkRATaf2Cbr6oEaGPOYw4R6ZqUtlt5Ri
uhI01jvjrPnK7Oj4r31X/o0k9nyGek3o72fMXd1cs1FC6+YbqqMeT6yuiEbfmtPia6UvlR5UGk+k
K6NfmDSQXRIdz0DNHT2R89GxBEzSCDrnSYuz/keM0LO518UY71VQFGnQdaVaBI1pt1fGfck3NtPG
HYAjQ5DRoWZt9mjTaXgvaP10wlWzeEq7BA29tInSdCc0o1VvqrFvv5dIlgheYkkODcEb64+mVaGi
pMiV7ZrZMZS8xKvKWwQGLTr3htkgyGN58ht6K0h4Ta42JGFvmv3nAjjqjyzV7V8IJdBLk5WsM7/L
pji6b+sEgarYpb0YmqNaIN/TSvlVV9riOGaUOcIFDqsMjDIyf6nxbM33YCOa2DcwWJO+MandMyVc
JQ0LdZq/A6PngUp9WDfDLpaUxZY4QWMuysGlBmonh7uyFlKAK3aS72gbURqy3ASh5Goy0MIzW0qJ
Be9TEdLTir87WjEU+wjjG/Qhcaj/kkz1SIWb6dr+NM9INhpm/6OfzOTWLVfCDAJpFUpfInLChSb4
fcHGUU4Ib+j5fTsp3m+hRMZ9g0iME/SRMn1BqKKz9+lCFg2NzWqOJMS4gUnUcFP8BBrzm9em1IL0
MdeeDb0sh4NOky4K5kprPpa5W2a+iovKr7w3nPJGq02KWK6KJYnfNNr8hZvK/YQlypDdu7JqNMrp
5fw4y7zRdqMCzX1Hh9ww/IEW4TUjigtxipzG4kUKkRPHoE3imw4FbVIDonTGltin/dw9zbJnC7wd
qC4dJL6lt/oJEES2uCs3VpA1Iz6cGjFRnoMEcINIVPGhrKfuXq0cwAworl/JcS49f9nPDiwyAF+g
rzfH1yg0uqvJJE4F/NyDnL1i32Rd+9uY9WbXj30eQK5Rd25nyHu6ne4eFcT41jMq62PVlzOCWg0q
Aa6qNShbL3Vo2pPy39sf5kV3c3PSiS5gsyHb0AncaiI5atwUZt6KE+is5ruqSP1Byjj+pehDFyxT
+jszhBJEND1ObL14J2ZzfPDKyDuM2A/R5nFtemxqFcRxrd+8/ePW7/Pqt0Gm5GeBewXYdx7++tTh
0k55wAIe0R7zudE/xaq+SiGow7fE8Jpv7x5vhTLh00PCg17JJurNAuSa0uik8k2B6aheeQa4jTm6
o4M+1eDP4vgKyPvCBUoxjcQesahVUGIzIhHF6nksayczGv7Lc7cCvla0YelU2bsrPzobEYT8SuVa
OdPn31LVy55l1syTPmouNKGcJ1gtxLFc6sF3QMlcGe81yJMkm8LPWt3iRQtY7XxAa4x51NI+OFk6
MIcGvZefTaNS+VWo+vhmr2j7RotNhzZQ5txhS1cc1caofiWt6J4BzdV0JpSrtPqVmrTZUuAhIbSh
d0vFd0uanVUgI9bkmCeKOnzsZMh3NnZQf72sF98Np9G+CtCSdKSr8hHnqwFh/t4CLlIb1cGdje6h
jZYsf38axeoDLVxtI4EmbD5VPbUdJm2JdconnqxdRRnd0VLh00K+RgC/sOFWnV/kl2CC4XW+xuN/
UnpmbozcceapjYzfqlXYt6NnPZu96K9k9RfOLjqTa5mLqWFzvJmTJ2I3y1EgPS3pon/LGlnd63q+
S0HX7pZCi64c3QvzesHjr6W79QG2mVeDUrcxwaA7uYK6XVLSfUMmZaGTqfZXXhKXhmL3sINW+CUa
PeefMI7MEoJpNZ9GSc+97IVFz2pKdr0WXaufrL/6fLcaZLs8FQyqxCv2/3yodFy/W4zHBxKP1qmj
HRGm7dhdCbOvL0dWSeUlSZkLqunWPFxMVoYSVSpPwDO8Dyp1kqcYlu1XiLTm90RV7afGnWi3vh1s
L44Kd9BedwiZ/XpS/9mJ2lIlRqw686lA0B+juUXtv45oDv+wuqr8kTlNdbvIDAby28Ne+KRovELm
5rS92DqcD4t9eGL18zRSku7dnTY0iNyU3TW86uvdDzyXO3+VG1iZ8/pmFHfGcysaUP+DML5raYDT
UqVV/EQ0MT/NUXRNKfz1pjRQdSWGUGdjNbca1PGkSS4SMZ0cEFQ39SC8W5gi/d4TZf393V8QnS04
XcjpcJ1so5VnjZapdPpw6pdSvbGwoAlmYZu3b49y4QtSRGEYYLgvbtznX1DUICW7Kl9OS9JrnyxT
ePtCn9KbzMSAdlkaoOrvH3BVPloZGZQJtmx/WcNIyWpXnjBGTjqf0od6E5ldFCqysA9NAiLi7QEv
7ERskqmTU2Zb/9ocAPSiNCVFbPbUlHP8pGWTPE5p416JwxfA4qugE6PAtOC4bXlkorZGGsCGpME0
w5PnVfRRHeGSeUmlBbFYzBs9TfT9aoh7jHWYX70avdOCdI0qKzickge9NKzCN5fBhBakXShiOU2E
g4N0HDWUJWLUCdD1939V3gsepnZYXwAY30Rnw4s1ZwaVeoqGWvlUTdNnEtPuym3z4gq2CcwwWFYl
MIIIZKJNNuXNacxTzZanuJ/qG6k26ecC8MSxd938g9UB2lsE6gCOKxTQzpEVirrRkVUpxltB93ny
E1fTjw3IWjRxDe+b3uTz7Wyo3ceooZMvswLlldW9uqj1+AqV7EJmhrgGhEJyXYSSobeeH62ySRe0
fPMZqouge48L/VwHgIaz/2CQwzKHQwQao84idX6cOjBoN9DCtL9aF8fugZJP1J+aOQM6oruzPX1+
+1RcOPeWzU1EVszDBrm48x832fh/ZIspIcPaqFPZaXtjTICeUgeZxCxy9CsZ+IUH0NpwWcX82JwM
uRkQVWG4iUYhT2ULPg3BIVSUQLLTeXca0XzUsx7AdZd77Qfppk4MFWmub4won+u7Pom0XwpIkz90
4IFTSjF73wZnphTw/o9CNgUTnoCIvukmVAClMrmzPIlub+r5+hSnvibkkxzzbqcnWh28e7i1o+Fi
RET1CQmz8zXAaki1E5BPJ30xW6TqEdNu4yi9N7xM/aRV+nxlvAuXF1VEtBBQQV+lzNb//k8qEM/d
CDwqkydNiDLQHSHDKk7rAJTiNeudC0OttEMolLQeSHY3U3MyxRR9Is0T5ogNiajTApjupoNSzcmV
WV2I77T0CewQm+C8bmmOsxrpTRfp5slt85/9glQCnVdP//X2Wl0c5YX3TIUbharN9oXDZUeJyTNL
a/Tx1qCUcT90nfH09iivPxt/tLs2klcMrPlyiP5ZISgBZQYM1jjhApQDV4nhYK1YZSMq3CtVk9cT
wi0IrAlklxchws2E1GawRizQ9FNVp7AYaMKiR961V2hLHlvqPIDTjlwP/ipksZLxzrecLdXJHIWr
we5vnt0kuYdR+4BXTU9tEIGvQjqNP+jXSOoX5kZmQXGQ237NPzeXk1UtiijQZz5VRVSHnehlOE+2
Gr69WOtv38zNRjGbx/dKVOMWPJ+bCRorrTRa1pEwM2oJzTG1jRl1Lb2goqPtMtd9b2+NPhexE2AJ
VyKBewuYmTOSBj3PvUOTevM9Vd8xLJETvHKitou2juJRvwBUAm6ChTufWAxEPdN07B9LkS/gLe2s
+6lDTHysdL2ntqws9mOtZ9XBBH5J0XK4xql8dXXyC9j+zlo/QKpB3y4gFtxmVSlFdHBqOxvBZhnw
UmNZmgcE2EG+9rG4ceFN3Q/jXD1peG/mlFA1+ytY3xniyOg8dvB9riw4efFmyV9+F9ndquJqU3HZ
5CO1raQoTmrRIWpG5bMF32vwJ958kZ9py2gEDkoq3dEpTQSYCjzz4HX0OZbp7ji2UMYqDYpn0ceY
QgL9NZNwGMwUnSsxNjm3/GANQazopR1W6Jf8zL3E+6xks/BuFpR4j1ph0eUcwYc3fpbQGYCb5Cn3
yYp+CSzglq0Pu0OFmzHaPwtLswvkyVPXhqZojtEt+YR6gJhiens1djIdTirAhdvIcJR70ccR8FqH
9Ak0ray/4CLg6f6YLREgYDWB5DKhShWqQtESwI3ZUgR55DqhZmR9HRqKZ8FLU2WjHcrMKm7T1kg+
de2ofWzMZnzQCxtukDBzN+jrJv/TaFSsqNovGC2kBeI/u6hRCjMsvL62qFl1FgSLdPTAFTRp/rkx
I6CNSzvUnl/qKdER5sy41niH+eigQJzjIKIhqA8JxFGf7DJLpzt3SY000Htz/pKkrZUHZWPqyL3H
Tfpd6dMx9Z1C1366Vl/dGzFMFyD+OtZqk1t2Gm/V1hYQ5+Xyx4oL475K8gbZGNxQ/rYQB8CM19Z0
3+qLVgS13VSnvlCqHJgt9inBkA0Yc+Ey5gZeJbNvQCebL4slox9NNCZQ92Kl2OsQLqJ90fAeCaLe
qBIcHmLX8HMX4ltjxtqIZDVQhBAtZ/ndWQzrP9yiJOEymoQZ2MUMOjl1dLH3piqafAgWcAVophQf
iwTwYz4Y3oc+xw99Jyxd+VWrkTf58FwMiCBTUnzpB8jevjEOsg9EHWu97wKJy0MN8tNjNzTZfwI4
xDfTG+HqGdHcWWEtVGy6B08Zo/2wmAgouuPQToE2qssP5G8QzwTf3f3SoEYixduk4ksJEAyNs7UD
FkbCWX5IZOky3yv6oiTDInXGLc2jUtkmkz7veXAaBUUKJf5ArrjQ59QwoNx1dVkkwWjk9f3o5vWT
MIUF1zGSCySJSEmnQEmq/mc8Csh/fT4VH1rZLbA2Oy35z6pHzdqBDjeiwOjm7r8C+RQtdGbT+APO
vBY3mqZUpwT3u2qXen33Jy/L+G8f56sDAKbBta9livacmVH9w2q88nPF7ZwEfVXoD6Ks5m8wxYan
YaL5A3sxy1e6HhgkIkOeNST4loD41nEmODmi7Py0nufPg+nqdxkAis63ZA+ftZGOsuwcVmIK3DLO
jL3Wt8riG6IGeKnAEvhqpmnxd85NMe6AdqsPrVfKKuhds/4WR23V+hTI3O6AnbT7y20d98E0i+gz
XUBIN5S9DHifQox9aBhtPgZxI+YM9+o2j2l5APO6wywR04kYJPKDqs5CCdXG0x9xaCHMpUnnfHci
RU67UtHyx7HTomVXT8aU42GVNCJkNaHYK15l30f0iL4vk/F7BkHe8Mkqf8mtVcWOffWTmpPIAqlX
ce/3KPx/SNUy/sLzfAJirta64uNsUMd7Bfh8dWe1cfoBxkEM42CMytYHrEzVukWG9VtXqPqfafKy
btdFdfxZpivXZzDKMYbbJONnyAm8Z2SdAIVKTEUx/XH02C6l5maPSqIgZpjaQ/zFalKrgV6amgB/
iy5+js2k/6DlbJqwSj0sEEtvLL6NUeodBgLwsJtKgpqv2dAua1s4EFGUtKn9wiraL2/nGdunGmeA
LJq6wvpWoPC6uXQ6aF4lFr3QRN3lTnqF/bW3k3qfGPp4qLTEuVIR2qY1L8Nha74qpK7aCZvbX4yz
bsQRrFQNxO8jvs/RXdGZ0VPOCz1E9tWE3p4a10oX25TtZVS4wN7K+gdqs3mbZJqceZEb2tFZtOHY
QvHajxB9rzzwLo2CNg6501qjoRV6ntlgzlv3qlJoR6WJoBdnFftBy4srqfU2i1/nAvzJXh/YyPm+
0N//yeKzwnRRcBAsGPDmU+LpS0A8BT85gHl5797gMKOaCzKEZzUGKOcTShIEGVf1j4PdWfJmVpLx
x5CW1e+WgvxDl+TZ37fHe705aBGCCiERgu1JN+18vLk0R6jNGnIScEp/lc7Q30BBqO8tKDOGL4cO
ccYZRPGVZ8TrdQNquKKG15ITBp76+bCePi9IYw7ewcqIDoaSiR9JLtMrb7zX68YooCeJzbxUWMXz
UcoIdpVQM6QscZmCeOF4fjLBlVSz7NrT/+KE/hlq8x1p/5ZlTvH6YNeLDIsVx6MZxTVv31dgrDVf
RY5mFTSgqEHL9XxGcZNrZYrX1MEugK/4Ksive8GHG31i36q52KhWGtSSApVfmB3XhJtDFQoQpjcf
QYs35ZWnxYV5O4C+ORtUZAFlbd5M3PFq7Xqxd0hhcB9c6Wofi7pSrhzzl23479OMedNWpiWwOqYC
i91EE4qGGibyg3PwlgE8S4SXRLovZIonVNpqaSgse/7YDRXEFKu00VYnizQeDRUwK3WRPP5VgzaN
AtW0cIjGm9pAJ6VFjQAgEmyYg1aY4v07fPXd5dH1Uu58eXn8EzMgGRsJrkXuQWlLM9Rm6YRygAH4
9vF9/flpSfOsQ0eEFyvb/Hw/pJRDuXwb67DU6RzgU5cGaaNHVxb5VS18DYBcHAhKQrUAAri5QpAh
iCy3y/VjAWn7wVCV9NQCbPuSNw5P4zSOj7FnQbwi977V46kNJzRvrzTGXx9miq4gkHiXY2xPsD+f
ao4XSreWP49jBYMm82T0X5+WcTBbSvnt7a964bkKkoGrksfy2mrYahjmaoYsq5Tq0cpVzhBusvIB
s2TTn50I9NQwRbdKk2Z7XXPKY472952w9SpA56R69Nq8fnCM2v3z9o9aj/b5EaDuwq3AN4Am8Oqp
WuEvoiROpx71dhQHtS0AGTmdF3pRQy1ah5/69ngXvjc0S2p+xE6On7U52Tbqg6MCkxuh2hINfa80
/UEu2Y5Ad61M+wrww86Cl0Mzk1KZxUW7iZ74qYwmNqLiqCldfvLaFhG1SPdudMFOA0mbBlJm5Q6A
hry3J1BeEV7ryE7081OMUUTYLRZv6jnOnuqxNwOIid61I7Bu8c3nJ/rAz6D4SdlwK+k7ZIlSwAcZ
jrw34aoKczc1xWdl1P4q6IW4GLRYnfhSJ3AelUG7VzAH3L29IK/POu4J9H0RfseqEZD0+QGoEmCC
Q2LNx6aA2O84MP5EBKLy7VEubLOXWiWarhRFX5EBwLqKbDFacVzMaPxgGkvzkexYCzpRp/tcLuJK
bnVpVmtlCDswc71GNksPsC4G52iIY53lypMO8xCmbf5elbI1dBEdgTDTBqH8tG72f6LxomVNYwmT
6oK9jIfBaqd91/Tj57e/3YW5oK9KG5nHL8i17QqNKAjpAsXTo+VVVgi30glquMfv3weMsqIbwLGv
hcPzuagGno1ZxAqVtT0Gdj40+16r34utQaCbSh19QGc9k8BZz0epe0vJcBwajy3qOiEaPOqNk5pV
MFIzuRJpXn82oEUrT2jtqvG3zcYuizpbZSP0YzTG1VHCPvXL0UqubLTX8QwAF8hc2hjUyc0tZAz1
mDnNndE4NuSj95PWxjfCbMebFputm/fuA4bCFJyqK9V/aK7n3w7b1t5DnsQ46lNih5NeVwES4NcQ
Ga9PKqPoOoX4Fb6AON75KIYpIneSjFJ0mi0QDxLpY+poVYCBW+uPXZ3evz2tC9ciIzqIbyP3t7YZ
NzvP1FvZR5KFcqjCPbZzX5yqpJaHuAZ+JWtU/9B4UfDFyNPHFr3xP1MpqRhC+v+hzmN+suYi+3Tl
N63X/nlc5jMjhAFtBMn3V9diJomIUvb6sa8S60NFZ+8uUbvhxorX8pjTuPaua1sRznpnf8SzpwnM
Ss+SsDAMtKHUQZsfGqVrvsVToj+klZF/Ngzh+Eju9mGnFtfYuBd/LrA+a+2C8yU3WYyj5J4QSDYe
cyuOw3Ewuu/cdu4H+JX2jZ5ZdtArKzZdqa9BJi9tF7AItN6BKlEI2GzK3rTmekCf9Eh+7Lg+2V52
zAq981HkMO+Ldqo/vr00lwdcLcHphtIk3uyWxl0AnaeufpzjWT0UiqL4Khf9c07lbG8gGffl7fEu
hREaRJQ4yI9wGNhMsJXY1I/GpB8lCoqPU+Rpe9NLrx2CC2GEKEX+SbrNXbx9UyINiFySXRrHLOGq
Kocu2YOFopQ8e+++TdZQBdRg/Qf4jk3SbWNnUSLUqx/RICqOhULhvMyma3jTC19tpZMxDERqGCKb
DWk1ZTNEKroUVmuX+ySts6OH0tTt22tzYS9QRAArQAuZAPKKkOHVSVTRQztSbjJPPGELNEca+7ZC
fQ7ltHa4ont4YZXOxtvcXnNbLbE1UGKry2HYZbEpA01Bx2Acsch4e2qXPuBKxcPXgicwYs3nYRht
8wyLukQ7UmAUQeLqUwAZ4Jqpw6UJkR7jowWmG7DVZpkERVNSylI7irJMwZFPE7nZMN1UWfPeZis3
P14mELl515NjbJPxDGkOmUJcOs7D0IUqwiV+VqM09vZnewEnbAI3Z2glcbMhoHQZ59+tg+Oeu72q
HlWsse1QRYr+J4W+vg8I9O3eHjDoDjqkTb6XbZNb1PVsBeUtXD/1gOK2+kDFz1qVauZY+rpWSMQl
YQSIAAk+9zDGRduGQ+qWv82lVH6v3CjkRqJmhQjPBn8QhqJKyIOGbgC+2sv4/qRmzZrIomDO8W7b
RKO5GRMo0pZ7zM3RDQc5JbR/5muCCxfOFSdm3Xbry4TC0PlHNM3GWNTc8I6KIlF1pA9FePfaQOLU
ui+bKLuSAlzYhjABeYATEWhlbFFidq2YDeBv5ygIKnu1V6ab2U7UYO5t40rIuDTUihUjbwc0TDZ9
PrWU/v5smal7TLre2M+0M3yTLt8+ssq/b2/FCyOxTuaqYMDFQY3jfCQ4A2KaB884osMFdWhElJc7
WblbNHc8vH8olLvXNjjFT55Xm6HiTDYevb+jOlfDj6pXPT+CGPUjq1Pn/RvwRYgDGsGqZbAlZcSK
Y6tKUjjHsS8y+qm6txt4Jl+BgV2Ifi5ZF1070AUwTjaneBowDuziVj1WfeXsbbQrEZpE/e7dn21t
lDhrlkubfiu/MfSzvZhqrx5zIF1HU1PyXZE25k3cLMPu7aEunCg8zqmvrkUPFwTm+Qp5BXw4aMrq
cSjK/Najp7jzkEjYVdqEqHtu/3x7uPUiOo+CLq+41cGCEMGp2iTxg17qSu30NWWFatqDOcgPs67G
u1pRaf4SpAWyXFRC3h719Y6HOAOMBpgVmBp4O+eTzFfTh4z+4rEy7XoXqWb7tSqN8tlBquzKUK83
yOo6wrOLWdIB3b7vvVnvaQs25XHg0UrC29AM7RHafXtCr0YhgUGZYRV15nZkJ55PyNIXqx+lvRyb
aBmhgxXDyeq7ayWx16OQ8tFpQjuDObnb04uvfEV7s42OkQPREZp/hQqaNK/swDUGnG2JVc0GwBjJ
Jc4FTOp8Loae4VObdd6xraEQpp7sUt/NbCuE+F/sOjQ+C99Qq/LeTg37yiP51e5nbGB3vJPBkPFK
2eTs0apYaNVldJQpem1l7HW+rXXPum49iUH79PaivdqFLwNB3HEQu2Cim0WTom9HaQj36KAi9agi
LPYBtfVsj4Jid+XeurByKNSRZKDbQUVX18+/KU6vuH/CXTtGIKf9LlWGwIQSd2XlLk2IRJAGIc33
VSPkfBSEnwnFkeUd8zwSh45If4ekZhfOVjVdSXBfbvbNLoHdYoIFWhfsVVd3XjJ7nhChP2oyEbdt
jBDoKLXibtDt+C+C6/YtSg0Fagq6fYc02Srz6nmfnGTMAlfPy8do8KxDZeXJkfbiYvkIbqFDiMB1
AsCh6vbvXmp6mRR51loy3cbNvgIzVGHS7DhHxVXkraW1zdHg93xzu3n5P4aiS2uxg+219bK5YkXf
odbXtSwCNP4wLmfnFtAOfoduco2JAAvg1Vldva/W6gN1a8Pd7iucRRIwEiYRYXYmXJK7Wh1AOi8z
WpLqij2ohBVpvHBAg++5R2EUz03XOSj31fpvkXfzsy2mwvAbW1bZTRZFSRUMGBZ6/qKk1qco60s6
WFC5Z18BN/ScIBN3B6/eqMgpZRQdtUTJQZRHSTSESG9bS2ANXNeIyybOFwEl7qMtMOVaSYv1I3FN
IvAt2vKzPrgUz6s6SX0BgP5BSWINEJPa2ECm9LIjXUX24y9AvOZb1HRpF1L8sQB5iVh/0JKpejQX
ZbgzSy//PoyalvsakifIJletFYdKGk9f7ZkSALqGw/xM/6j5aCtO9aNxO7MkqsXO3zQu22w309fR
nxpPq6sQbrFaB0Umh1t6/f2fynMHD0yzp+DzBbClOIhKmsNx7YM8zrXVO2GBlkPsl1hhNEHfNiMD
mlOl+nAGkvhWgIuBI4W7wl8nNRSoA0UmAMfWKRUyCenBr+fJnfa2Krtb0857HXnk3jCCNBXKx0UH
r+/rpmKF4FrTeW+0o/VsqMX4lNCmAicaG88GimopCKduKPd2lmptGHcWSs1upg8S6rqn3pcAX2gK
V96g+x7GB73vDfXihnFm/Y+z82huG+nW8C9CFXLYgkkEJcvZHm9QM5750Mg5/vr7tFYmyCJKd+ON
XW6i0Th9whuQG7WLKP2M9GvYHsyeDxIxPKNFtlxt8X/ua0xfdnjLhMuzUxvpX3a3gANU0qX8aidm
/C2hnPtvNOFigRgr9H8dZL7qvVDwBoQGbTtHx6i7DyWOgBKvWNtu0BlVDQhwMLz6EBV25R1A7Rrq
J8XKpNrFKNTfk65w4DwrRG48JUcwTnWBKPbOKUxInVZmQMowhFYM7w6gNFYQWKK0kBiZddPZQqIU
2pxWXNCtRqrW5thnflq5mOXpBsYfj4PS7TQdzANZPwQwGPQkfKs0aAJGSC8/by5LV+lf1XnRJsQ4
wtDxFRLqf3WwYv/pC5fg3l3YcBBdxQwLM21c4EpljhbD1g+6jSeSuIg0DSxq7sT1lQhkAFD6jJBy
46aWve+ZRM77PnTtf0rPTsudO6nKRekz6D9zaivhma6voz6bEfqJyJ5rxuDr+VBMB8aDFMdOm6Fi
onLJJkfDjfW/4wkPY2QiCvF3g11Mc9KF238HTtr/k2ajAWF9LlNx0OMm+6ceugRlxqiNPiInipwW
wvmp+7koUUFvF8SsuUcXLQ8GQKU/agrO8JJFoZpQQVn1f7np1eBVAV4op1gtjeSAfKiaHobRBZuQ
NjkaE7WSlm5gJGny0cGdcPBpJtqnfGjbZJ+Fkfdbpd8V+f3ilD9rW8t7+MS11u9Ty6k/xlpR/8rE
DPvRgP9/Qo13rnYZlicInztG5h0WA5VZf86yNvWNQlXCk+2m7NOYeM30hGeBCVe6RjPU19zcfW7L
ELMGt5uNE8KzYNtEGSZIeqbUGzvyyi45I95bfK/6CZNp0jAkXnuRoXddYPHsgPRt+3KH2D4a03R+
lY+NltvRvnLHctqXc+mKHZ0i8/dABzFCXn5Ci4LfrxRP0cT94rdW1nh+HSZ1+UIlij133ihATu3E
m9KTh4jIx0laWe0mzS3gYBu18m2asKzce53i/uh4k78wNxBiF9nx0vLak+ZrNDuEbmqlPqBz2tcv
UdQMDK+jqMaewVD/Sb1hnAMvDqPuVLhF1UtiVVecB01ZQMGm9KU3CvubkofuKZ0KckwU6NC+X+W3
XYyC/miV5aXtIhPAbNR+J2EznxrwvLsJh4Njzh/Fxrd1mwGyKq7ALk5WTEzWs7mpa6sh9awSi5J4
OBacj8/oCVcbAew2f5aryDqObMABlXGdATJ+MMLCakto8lImhF6C+jrFTn8EGTM891q3hQi6EzCw
piS1ogA3VGvtS54V/VTbqqgviKnNF7DA+SUyFu+1TXt1473dXUoqTlEbS2zEKoc21AnpCLTHL+Ng
ObTgMAlYEpVJdIfF6ONAeHcpJrWeJ5talrVaqskrZF3spb5A5cMWySp3i1rioDuDBHi80p1jAdwA
7hQjLcZahjysfw6GDbjv2RRXl9qyhnNuLw72SLby3rYPF40cSsg6/82U93oVhHwnB7IcxyJB8rah
e+lruLHsU+i6G1t374HkKAyRAsMG779KfzVdbcIhdKvL3GtKMMWm+1Kq9s/Hu/bW1rmuPqBCSsQG
aRjDpLX2WFdmDP/MVlyKUGlzvyhzmRcY2vLFFtgkAPOnmeNPi5Vc6rQNke41GvE1NTqtYlBXjOrT
5HkFyiylOagHjNTgUeh444DbGqssqLHFRvQbuyiD9MtOfmehPf6yIjUKRE5/kmGjjmXO44e68+1a
IOrkgIIx541qSoO8RauPs7jgVNP9NlRh+M6S5Z8NcM3nOQZU9ni9O28KKTNpAYVMLV3w1SGfFq9d
7MESKD0knd+NvfbTyz1vo8F0bxV0Pj3aI5TzVETXR8/Fs0zyQuJLkSjiMI8Z1loqGtWPn+VOTEex
B44l0Q87sXUfWus6dUhFxyqYhwSLRlqg26mJwvY8VEedsfR3RgpbMmp3nk2ypsBEMlIiIq2aj1iu
xspER/CiOYWLbZKxwK6IaettnIw3kZfr484czqN9JfsinPlVlOjN2Qwbt4su+BnUpq8NXbQ8mWHd
j7tIs0S0t9I4Mb+Mth79DMc2MnwXaTPUv5em/15a2fAjwggKs41+XF6Qk2/cXTxGk+kXiErNT56W
kSsVtVt97bI59DD5YC7n94ONgxQC6n6v5hKWvkzTbwQnerFzx8X9C0lv42dCfTXsdGGOXxjxJS82
NMD/So1q1O/RQvqKUSi23BqD2MnvUqUD8ujhYetraTVWz5Fol25fdFHya4kGu91b1HsDqcjk5R+i
yorHfVn3+J6YhWtHOzukb7ibnKjL9kmZDv+Ufb7YezwS9A+NXrtfZlG37l6d+/nrpKZwASeSGiT/
Jy3KdyYsbyxcwhQPLAO2THeogUEX+5z+u/fSO3UWk/x52qcyUuIfo5VrH9Vx8Owj7gHJk4op23Na
RZX35OGR4vhdF1uxP6h9ZhwKr1i6neGVPE1vatlvtcXUHiqJazWXeMbizSelK0Yc8ProlVqz/Kef
SwUWhBfrmo9ZAlbps5nZxJsiXoRvl03fS2zh/NGesuiDNXXmB35Si8FV5UH0L4rEJEYJth/7lBTJ
lMdf1E00oqdGLKLZaCPJygTp+rutGR9gpDwlgWJ6ySkWRuWPhW5iBTCHpyHbgkrfQjyl4rScAgNy
0yUa73o9Udal2qJUF7jJ4lzMymt+gK0Yfoc1hKPcyPSD0ZQplgWhoqQ+byD6m8Z1vtHWuv2iGY1I
gIKU4zCQ17r+FYtY3CWpouSCUHF/TIZ6eaZw22IY36YXNAMRzZTIZWRv193i2BItH16tB17lRYc2
xLqoC82RnN6x3/sageiYSAZxTcIpvZXzSaIIFbrWCFoRmb9zZ1Y/dBZfGHzjHHd2e/z++Ni8oRxW
oYrDgiYZRSRAiPU4OimxuVBQqg4MMtEnevy0ZKDUntWK02rlXnnUW60+1ZhzfFBie/7sWUW4z7FQ
edVCk0opzcuvSV9uYjzlgb3+YXLKC1iZTAvs2jpTDekaSEpjcpkSQ/u+hKGtcR2RgvuZYRrZrh+R
HDzES4JVZmL35sFxBursSVP6jxt7JO+81U+hwwCwjfSI78tZnbKcOcLi1EV0MbLY5olFOH9nJu7+
z+qm/Heem/oP8OLFC2aF5gBXbMQtyVGx4vAdtTf+ocIkDHgwF57CwVl+ZwnCf3u4IHO/H/Ie75tC
1ToXdbBlcH4//u23HwggDZW+psQ8oWy8uolwKlzowC1hkBYJp0i16z38F2PjwruzCttjSr4/nKGb
Yglp/RydkSIM3DBH9i8Pf6uR/U47X7rWYDIZ6wFpIO3y1l+hC3o/xnbFDVyB/V9lhK99C4tzib0f
WVFuzClvLCrpOUsePsvQfmbksMqLU36OiiRFeJ7zMqMeD5tkVzZ5/ppEffI/tGwznyFneChpWJw7
yPT7trfUV92by8jP8L1Jj+98kwwZiXLkwRDp2eJVwIWDHU7e3FtnkU0QIk2ibjMW4Ub8uXmTPC9j
UxJAyZtA3uU6oPaKCG2vB7Sew4c7NAN62/GgbIkE31sFrLhUPJVqG+tG2lhX0dKxm4ERujOadGG0
C0et3xhO3SSZxA4J4aU3iGnGjaxyZXSR2rtVxLN0+mnMXF1aykTcwXm9j6M5O8SF2W5Mjt6O4VWw
kKtS7MimHDFcXe3gJOiFWnoTBTGodL2bvonJ25lj9REub9B5yABV43OZjKdsqv4d0O53ohRLmfaD
6JcPjWXuFiM9d711RKju3LTReChTLBgrZ6OckAd49TsJsIB2+In81DVFxsvxZrGaIQnQc4sFDa/B
+lVNdvbPhHTC0YAw8KsjM8KwClfPjU26uVDlHjmAt9EIZ/y6xhqAAJAfOx8OXQrvWC1xejAVWttN
qYefHn82d/IivmQ4XcyTdDoeqwDYWnCglj6MgkEgfOpgqgULI8kB9Jrx99jEWnBjX++dOkTHEJ6g
nqYCWF0WYagzyAuZk/WIKwIxMj1fndUjfO3Ux1slyOvwva4Gb1CKP5ZcHTm7RCh5RB04iOP8Z5Nr
+mFOIfWkbrSVntx+uIi6ImNKeUMNCgz/OjzMXs/BKCZ2c9GWcxaGv4a26jeYO7e4YamDTiJEnsGt
wo17vUpfN6PqWnUaJCMx1q9NwZRnFG5NeNX6/0LNy8YD02Bh+3oXJ6MP5dGkyFeyVvdjLUSUmFTY
flEzAE/7x+fpztHFGEBCwgkqpAKrve40VRpR89lQTEQHMCjeCyUdc7XOzv57vNSdzaYIl5e2wbCB
P6+3YTbhTWXGkgRFkaPFBt3+0NXJVkfw7io2RCEwF6R/60Yn40iDL95JAqtN5705TsVrZHfae+lt
SFSiWUOHyaRpRv19/SxjZWthbhVJQEWGT7DTDgzUR2sjD7nzsTPjhu/KDUkyoq6KIOJ8LxrFTgNh
2vVLKFT7WZ0i5WnSsfL1hWqOG1fMvQVlReDCr2DdNdOXYStMXzXNA4BuqEEPqkWkRgkT5HkPZjkZ
ju8+EkyeGIuTksBhXs97WnRevbjURVBy7nfxgljenKTm+7cRuIokpNCAlOOl65dVlW2dz7G8OEct
Piqtfk5NXRzCsv40JMyNHz/TG3JzdRNZErsCBcImrKwJKmJQBttAHDsQlZ6Jp6gZ61c8/8LvkViG
YOmlOAIYJ+231ShZ7zNwHf/FdR4hDa+ISkRkvazQj7LXkF+KZUZoBdvXVntipfaTdJJDC6C11XjH
oL3Gwn6o612YVj0zU0vS9UoMfMDWz9106tVJzS6Qy1Rrx8x6svdQm+q9ge2lfWhnzel9kYT5rwFR
3s+WnmXzxu1xe6Bk1wg0CPh39KzXXyMj67hLnFALxrR3dorTgj8twIJSE6Kgjjb7xoG6pdJR/TG0
JKuWut1wDK7f9RKLDtdMbwniUqnMXTfY+a+4DutyV0XGOPm6M1aW3yrloO1jw6xMzIRT3Tj2Xe9F
QG+FI6eMev1RrxIjPKYqDquOnjDxTgU9qMdH5TZW8WNlMQOQhYayvWpOxmlfUZzyYxs8tZ57N3lp
i3B6b09B7gg3OB1QCbNbl0y63nXowShLkNKO3tsGzu5a70wb39jtPSJBvpLJRsuGgLUKVaFeolhT
W3qQJr25x+G0ekLLd3iVUJz3ekVJOgXBkESY5gJZ9yoHirUSaZG5N4MRRyI/tux8r6MXtPFEd65t
yPOkBkg4AAUjcFwfJRc4xMDcsg1It3e50qenpBH7IS0CWDV+lYqjnKb2rfVCN+h5idpzLD+uxcu3
wOJ3zgl9KcpFVIMlqHW1uZWiAf+NvRqYDQk2KuqIhuTGe81h2FaolTJmUZbJ0dP185Kzp9rc6w1C
Gbb7oyET2k1R8m6aCqsQCgjHQB1ApOnXq6DMPttNajcB7GXvGClNd4DMGr3/0DNdRQeWtNxGX2wV
BsBWiMZQwjqwXeEcC1crzmVNT+Lx93una4juK7MmILnA6viGrx/G00Vn5UrRBF1khWfsD8oX7Klt
nO6z7IOSt/FJm3o78VHZiY4L5fCLMk7h0+NfcefTc+gZAh8gSSDJXJ0OZ2jmGqOKOsAawtrZusjP
im2Hz5o+JBuDvFvICF+b/BwQKCZBJ427fuDa0EudHa2DyJpRzyryPWgWc2eEyQdsWBWo4gkYTUVj
EFGbGbTpqUJfbey+PX7k2w+CWk/i/2RzxuFNX/8McuU6L2ejASdiRKes6eu9And6IwLcXl5vom0S
iMOUj2/iehWnxhfbsbnIrSZSaPvb7tEQuoo0jy5eoqWNNy6ve0/FcJkCFoFJxr+rgGPEo6JGwwik
RMTxvkDuZD8NprN/994RntGMl9o00D5WZ5bBOF0nRcmDPs/CnbtUKJ11oKUer3J7KCFuQdjmQ5eC
d+v+vTYoTq5lehFYPaIA8RLrh8TG3FPgtbpRX90uBaqBS47amwhJ5Lp+TXHm9kgXqUSUaTIUYGCx
tXO7MTzQB9hULLxtMxAjpfGFJMBRZawWWwx3sEzw1YEah8NH8CIa1mNYPdhlzTkZOuNrFdbgAL3G
tT8+3tLb48EgU7Y2pIyh3Nrr5wwLB4kpUfccj8HAULvMP+WFbZ0er3JvN6WeEEhvbgIu8+tVRjKo
uMzsPvA6r3upJnPZm+4Mu8Yx66365o13fp0qW4x4TJI1ps6wuVfhhKZTZlpDPgBWrfR9hmvMpU/B
Q6BfrDov0iDgTBfZRWxr6IWPTh/SbXAClG8RQlH/FemEX7WVEmA7WpnF0UT4fSMG3NmON3wxlmmE
Gr7M6+2YJylcmQ5D0HQTABMzzU+DDfod66js8+Odv/N+IdHR4QPzTjK47rSYZV9O+qT2AWKVxaFa
3Mp3AAgfHq9yG9TexuDYAhgEUBpS1w/U41a26BGhEzHVTyEGz0nRhv7SGMcsR9Ht8WL3Hon2NjMt
rguux9ViZuX2LtpeTYBbmvnaKaF7qkS+FafvroJdBFwOmVysVWCyOkbDUteawF3m+fNil/gPmn23
EZ3vnQQSCioZpCZpzKw66LG5LB3YJlapvWmXOtMP1BSTfePMXx5v2u1CNrHMoMUL/YZ8erUQ/EdM
0JF5C8CpZ+dkXoYT4s7qEaf2LZLU7WHgSJPaImMNix7t1+vDoDCHlLjwJoimqDii4zj5tpECmNOW
7OD1YguFdu/R/lxvlfyhmNegHM8eYiPbfDcRvvD7Ogm/Dradb0w8DJn2XMcWLCIQEpMOwhYAiVVa
lNAimfUpaeFLlWrzKwUB8ME2sto7o/TnFSCscSEHidySoqQiW/4tYCKbiBkuYXpKKaoFLukJRuC9
qagLfZBQdEzUtTR5dkoUrQ8cfMPdGWrumEfRmfP3iJ6KtC/vvU8aukpg2HNr/qnXhQgymJ6Zv9j2
+FcYFyq3e18VP3B21ifpCia0d394XL8uVbu0IyKuGtcvthZttjDXywNeu3sqMjHuBWFr//ik3vaG
wQHT6qDPxnTlhhBUj3qUFaIqglybjS8zbbeP0sI78sPBVk+9q2a/K9Dd3x+veufQQjXG8BHWIq3w
tWYbbgutscRKETBaxlZ9QAByAaI9kJv6bbnF8LuT8oJAYIZESwyBMy6B662MMr3y6tIuqGyj7Jlq
EWdiUDcfLU/JTn0GLS5uUP1UEqhyXSf6IMWnnd54mRUbL/Xug1PQIHTtUHGsiZrcDkVHMV8wlqzV
yE/N2PhMjVoc+kyUDnhdRd1IrWRKsfqGDBlVGaBJiOA6fisDVhpWaKR0U9jcOC3+Qk3tU1NYAIL7
v1pkPnzdM4+jsby/ZycRW6SPclItGxjXux6qXaxbi8gC2xrEqViwpUsVrdj3KPMdEIGNNvLV27yO
spfMgrxHQgfWziuUZkw28E9A20Mrkl3DtAP5wdn+FdJHLndakQoUhjEm+jxpc7Zxom8vMBbngqSK
o8wgGF8/7DQlIaxHIwsMZFl+RCDdn7U8e7dYGnmjRReBmpsiH3Gj61UKxVmE2SR5oAx6vG+asnpp
zHHeaCHfexbijomRBtygG3BJ5ZaZO8LpCVoA64cu1IznWJj10/tjAAQBCLHkwqAHVzsW2YM7DW1C
ZxwrsJNqTvlZa4R2TOgzP3ld6m1EujsXFwdDAqfpO+kIHVzvXWe0i8BnDTjSm7iMPWSVnztgveYw
sr++/9kgYzBLlGJNrHa91liGXGZQfoK6VnBcrECJHKM8LCaimzWfEWxDqPXxkndemqQhUrDRhCSZ
WG2nR/eiWyDjBqBnvb1rtN5eoIH7/lVIOOnKMCGVR3HVYIqBp9UJePwgjfXah3w3fhwMYW20fu5c
Sm8JGjAuqSC6RgBFzqKOSUPOqRpt/ioMTTn3aje/LPhDfdBrNX5Wkfo4P97AO+eDwyHxaiYnjDr0
+p1hQcw1OJR1AMxieCJ3t/Zw3pp9EZrvL3fJpA0sqQE488rWQoCtE1t6p1plMBhquGvN4jdWfAYE
N1G+/9DLEoFOHT0ueoOrU5HoU4Zwe1QFCJDnhwGdgFMGr+yUJ90W8+neS+P4qeRrzNOwOLjev6kQ
YvYmE1qk6MZ93DnDq4MyFaSbtEwjf9Gq4Zj3Yquxem9ZOKRYRbGfXDWrZTUv0qHOdWUgv/m90mTR
Lnaaj92YMGTz1PmoauW7GeGovHHT8KSsjJrpalfLCSFnNZ3LoNTTTxkKrjvRz+7Gq7uTKnCZAeyn
1yrtHFYxxJo7RPJS9lMZm/zcxDNTIFdRn7H5yv5L405szEPvdEKZa0tLI7rTyLOuzeBgclNGl00V
2GORzT6BW/tkxIP6CrknyvZKNSvxU9qMUEIJaPp5cOOp9PEi3wIP3Allb2gqSMjgQG6wOPDBrCke
7Sroa0N7Ru3deUZm/t1UeKmGLF0XpViCpDRcn1e9TGZlwJKD7731nmqjL57spisPj6PKveP55yry
Wf9gZ8xlZcRepVeBM0f27AMibg+2mtADKTLzLGbIzCOE5616+l4wI+eC5A+3Vwa062UHRv+hDo4y
iGRpgcgT2OliYMRdmZPYmoHdO6kOTWXpD0NfbZ2VqMj2qrHK1CFOoNxPBlzsVIyVL2pMP2sS+40k
+s754HNgHgZShwi6rowauII4TJZjUEyeybPN9d5V4q0h8J2noldHlcIuomdtrO4D3WicRgzVEJAo
NU+JANRp1324T1Ql35XLJpjwziuTvoGU8TTlgaHJk/THSbE6wNhJ1QyMuEnUBxwDnlozzo9uZ1vH
x4fyZgPlRYdrILcQMiGUtNdLue6QdEaumOcMnb+ML92wjkKFSv3ebGG1zurwZ2Cs27lxOed1nV7s
HFhAmHThxid2k/eziuSqUSWDHLtRxiyMAhtVksiz6hS59Vyltvqps6cWp2utaJ8HszPADUdN8222
2mTjLN5bXKokS3kfxAHW7U/4GvmwDKl5diO1+Gn1E0aMdWNn2r5PBs97GhJde5qGyeuf8ibvqy/v
f5OcGLSupJIClcH1m1QRjB5QTzLOohdoXKqz4ltG9P95j9CkyFmoO+gqr45m7cJYJ4waZ+o9sTPj
1DqgUGpsnJabUMl3BgtQItTgDQNdWT+LFTpe5YRnq1LFaY4S59VwJ3jeefNmVyN2Q5b0nx9v4M1X
JxeVTXkMrmAgrjGHeqQbIY3g8OxZYvqilHzbiDWKMwTlrbb8LbCdcEyiQpMF7Di58+oB28bIGmMq
nPNgV8bfOAkOJ5A66TetsJQXJYryD2GTihdU7stTVjXKKRG2fcq8vDqmnqp8HwYt7k9jbLcbX9Bt
POCHcYL4fbSrkJG63vmwn2NnIGM7V5jMHzORVB+X2d4Suryz1eBp5MBfgnlpkF6vMupm27tD7JwF
HaG/xKJ1zz3t//+WtNc3cpm34HzV9Xi7+VD3Qr9acghWJ9YYHHfpKp21BP7hdpYQ5jqAI91urHDV
9Uel0DtfBWHyq4zU5tXC3HzaIZcVWjua6brDv0iiF/xe6mGPQ7X4zjL5K1OsCg707MW/8RRp6x3/
J7pyi9KgweYV+oQ7X03HsIU1ZKSJz9E1w13BbWHBAtTDH3R5oFaJPO8bHwMQ+kAJpAK/A86x1Ri+
zefYA4nWgw1DXg7sYLXflsdJSQ37vCg9ms4OvZFvfTdXid9bRnd0vTR/4lYzXzQxTv8sml4vaIzq
0f7xF3bvcFEQgK2VQHwyreufkRg9JLccgzCBCZDU0khguI1iY5VbqAdPK+euyELp6DStr88pi/sx
gq99XjS+D7pRRu+Xed3gqxIXR5G109cQ1jlwosp7RSA6nfGtbzB4X3Td1yn0AlA+4t/3P7tUQEIY
WAbPdeMxyxJVGzOcXfUYxLpeNvqhGd/fkufRXUIXtSS68gCnrnd4yDIRe9aMQydA2J2x1Ojo1W63
S3pvK2m+e6i46tCKYeLH8G7V1JutBY5NgRtokw1O6+clDMl5nK2gG1S8vNrI2mnDXMDOcT2/T100
EpzeaZ8e7+udUCKF8sk5IUTQ6lv9CgVEZVWHBXMApzZ/4h8wfHZmD6kD0GDxj8dr3eSBkuwjlZ1Z
EYuC9VpzFuIKxqiHZKnp0DdztQPyyGbqi86wduaSDe/WimNFadQCAwr9NiA21+/T0Meo9RCFBKSE
7E1k1f1Tl4Y/8Sl6t0IhK0F4BTKEiCXYk9VKCEhELh5mynmcOvy2kYJQ4KgPhoLD0KL9P16a7HwD
XKBM5xu9fiyyIWdeMl05o+ZmvHZhMR4KYzA/pWi1bFxo986HvGG42IG8411+vZSZ20KpTS8KJswe
L45ixqeRIvYQYsy9EXjuLEXyR3yl+8DVvm71dXLinedZFCRS3mVSkGjSUQXdN2VfbyRI95ai6MbP
AMQhHSr5939UCMY4wkX2FhGos1Y9ze5iPrti8V5cAKQbaa3coNX9SXtPpkRwk4mqq4MRu1alJ3YU
B/2Ad7PbCOeEykit+5WqjF86tSz/Bg4qhl049cM3IbytFsttXk1bGLaP9TaxIaxdP2svLROW0I6D
eenCoyMJvMJEIAwRrv2ssBwZxo6Exj68+2t3ZDMJPXJkbADXXK9rFaTxvVKG5yprk7+TqDGflUTL
PmTZ4n40UCzYyFTuvFMHEDpzPkwRmNWun1MbeiXseuUMBe6XHtcxtqSdIAdNlNPjJ5PX/fqVUiFI
WiVfIRpE109GFRTBUoPbrrXu4u1No/Pqp8XzclRwMkP/WnrNAvuPm/Gvxwu/JRo3KwOuk/spB36r
REQ0nROO5K7BZKf6fgQxfVi0HgnAcgj3WaL/zvrwE/Ebeaj5FQWGg+MqByQjweVoojguVlzgtxkN
x0hHf9krvHjjJdw77TRHNcnN4qi9XXp/fFiUj6VpjAYB12u0IIuE+XcxGtkPux/UUzR4te+ieHOB
qRV+qmJEfB5v0J0bBsgT4ynwKXIQskqMcz4DQ605c22rVju+iuwzbnvtM8o16Y/SysX3d6/nMP/g
+6bRx6FbRcfcxTCLYi885yr+TgUy4AeY/ulr4o7FxqGTMX316v9cag1sbPGDTdGOCM9jhtGRW83I
h6Hn9/4YzCqU4VRW9NTXuA6vnAjACas4Whd9mnLV3S+KUn6cJzxvH+/dLTqdniz+G5CAeGckIKvD
XNC8Lzq9CM/JolRnfQrL/6DQYava1XUH/ilBF3xOlhMt/pICo6mfytxdTljRd9iZ9o44x6muX8Iq
Nf0E9PF3J2q8T49/5J3gCWwCMUi6SPL+Wx0oVdhjoypTeObnHM0SRMNYlp+caQxUXI2Y94avZSc2
hjb3Ihm8Pfg65C6gwVanqmevohot3fMscCDtjcL+HAOLeHaSxvz/LEW/BZQzBQWv4zqUtbTJPKgs
ypmZ6zfbSiFaAeU7dnq4dQ3dy3cJWRJlhcInPf9V0rKM6tBhRhYSn/XlEI/58qIVQBILJ4ccaEbd
q+qW3VMo6unojsn81I7w+R6/znsfkZRZkSQi7EXW3NTJi6qqRvfrXDuo2XEth3vI91tGzneiEJQu
SFGS4wY6Y3UTqWUG/TJ1vXPmzABfmHZXTy1DzkNp8B3tEQAtN17jvedCWhwshEwJuf6uX2MfDglY
8hrOJQDoPf6EuEAJZYtze++5kIKVhTBaHDCUrleBtlPMCxDv8xjCgGbqnD6rzpCep7yOvyT2oLw/
zeUah1mGXzSbuZZ0QcVySiqAYWd0DMefUUqXp6TI/DQiFLQRXe99cnCV6Tqgm6Wxj9ePFtdl4yq2
o5xrcy6f7SotfjpYiexxjtha6t674raAYMjNQYm5Oh0taqVof6YRrP3YDnoRt4GVFVtopLurcA2T
3ULzopq9fiA8hyqjQAAiGDHu2ZW9If6GTZN+ffw9yRC9upTgFrKESuaObNEquVUL1PgwiLDPZuEs
z63ieQen6QWK+qU5fuoyRNzIB/KtD+zmbVGtcj9BIpVr3xCpwroTqZlPqLkkg7Of6sh4SpTKPRR2
vmwcjJt9lIUx54KPFOYEset6HylTkrAUSnNxs8l5MTwEbOpq3KIa3gZH6XvAuILaGJwjkPfrZewR
FeJ0iJpLmGkaTroI8FS7Weh1jHVUnk1MMSrjA0a5yUADftAB35tttC9MV/nfO18pv4TcTTKxiNU3
veOO1ryHcTK/xLbGfk8WPOFcpaXOazI3YjoZieMBxY9ttAUfr3yTOzK+lwxkoHoOWcEaTe6VFTnA
orYXYPHoP8aJqiPy6IzawZ11/al12/Boqbn9PzNtFefY5q65AZO8fdkMLz0YFMRsctd1+6eK+yZs
zLK4aEXl/Qahb35JYXJshLVboDfdNdnEoneL3gMyKNcvO+Zyr6J6Ki5G2TUfvTI0Do061j+A3Bi+
nYvEI8mZB9ILevh/z7ZLcehpuEfNvdMd7b6ESJAqzTM48ByaVeZsbMOd00iJQRJPXkuYQirj+gca
Y6a1qhWVFwEXEhEDTOP3kMLTL5XgV1jgD/4aGGN+mPAVeJ51MZ4Acr074XUoHSUCQorLcYvK2+iP
UiJ1MZB3RVVeurZbXq20d4O+ia33IrTeVnlzt3sjBK7vNHTUy7nrykuiOPW+aZX8pRFGsn98tG9x
k3IZZpE0Ut68C1YlIx3VXhvFWF5SS5s/uyIRu3mIlaAqRz7lpRxO2dBGr5aHwFJtmuPXPOrHp4Eq
893xTModUbVyhcMGs1eBpqs0PZ8HK73QvLfRR0bE8ZdmVd2Pxw9850uC5w+oAzwaIKdbLhgVBpom
2cXJOrr6du0hTbPpRXp7D5BlveExwUYyPF5dP0noppUbF9klLXBX9SFdaq/ZNFvQfots+vX4ke4t
huIlL1J6LhIgrs9jlqqdNS+I0RSz7nwD16q8kI15T2O1DBsf4L3dIzIwCCGDhDi9+v5CsNpjNXrl
xUNw25i7eqe4UAMfP89NNicFOhgkwBWQ3YQ1yHNwi9Qp7by6tHSHf5uRrR27qZj+lyxLtFdNjuTj
9d6YqFfJAguCi6YnRApOB9+53sA5ch3sYkR2CXEfU8Dye9qEhBlZyi6djbTwUapDDNOMC+e5CnUP
9/ZswQIoH8cW4SohWgc3JURrIhNNQX+ZmQHCbULye9eMqfXvnAw9UImu9n7WdNyDuhmtp6EZu3iv
aXWDVF8UOqlv1lMYMEqpEQ1ox+S1d3tGo5kwadvO5WL8nZQDbBPMvUJag5laf9AzhotoNKQeYtBK
Hkf7Bs3IxE8HKzH3UdeX53qsuxqkd1xB9uuWft6XYz19sVtDj07GOLS/DCkO5wuwZY2v9qOb4pIs
1PHcjx7g1gzl1gqR7WbsfXdQK82fahFD/QnHOiL25sU/+TiE+ae2dypx3ngzbPzqxUBMxNoWrQO2
bi0+aTbIuIsYmdCKSwtFeGjzjpPmjNU2lezufEQ0yiUDXsr4ghm6PgMKxYUYYZ1f1D5xDl4F6cDq
VMii5hZ/8FaW1CH6MGBBPpts+wYayPBQHZeWpSzK0n0L//VpmDL7EDa9GqDm7Qa1skS/3V5ony0v
bA56aZqfIzTuflVuq+3yctBbVAiS6AlV2PQVFa98VyS54/dll5HcLuIZ8kIfLCjfHkwnNf5F6MD8
+Pjd3PlKGeAzi8LXmV2zZaj44xa0Mbf1CinhGimWQVqgpfu5+j/Ozqw5blxN03+lo+55hvvS0acv
SGZqSe2Wbdk3CFmWua8AuP36ebLOmZnSEtZUR0VUhUtOIUmCAL73exeFLbIQbtKX9cPvh3vv+UDv
59HQVA+YDy+HG2vDQpJsssjZ+JwtTj3F3RCae0N0HwnX34KZAZw0nNSQKrICoel+OZZD1bp54ygP
bs/+H4dZsFapVG10l22bJXdh16vuLGQd1HEfLeGJGeXrHFOdmqk9wPAk8lxUQaICLe4iPHieJAp1
kKTNGnfaKwf9wS7+zrPAHhil/dGAhO381Q7QiSaYejWOh7ILl1807Rw8aiaM+1i5zO0ya4OPzg1v
j8QunBTeSAALOiOvhaMb80uuQ2sesmW0drgPkQgwT+v0bC10v9MGNvRFjXvYWbEG87nlCznsfz8h
jovyq7XhKBli0+Mx0UJ4dc0C7eXRxs48eCpIHUea+zCXN6Vb/fLautrDAPiIIkOC9dsx2Y7QdCCC
pBP0unbFfXFsW58x87wme2JQBXwqFn17u8jq3BnS3ieQ9qRiJpwEbS6YqFnoCSyhHULqmkFxsNng
cPP2ymX24glOW4QGxSt+Yj5XnTXtsC6x6+fiyvDLpTwxW3/9uhG/VMdiAWMbfBIzgFHwUYhXs2lv
WdK3u6xq9B0e6hqdlsQKwPGKnj4K4XFMgzkwJnaqUN67XrPCOluOX7225+nWn6LpZ+9kG9kfaJo/
eTmIYzxs3fxQ23X5PShFvt3NvlFW7Dqi+tTCS39YZze/QlMV3g/SVj/8zO3LpK/m8rK1stLYjVpE
P7aq94vEmbIMf/F2mZ7HLJBz3OCZcrdWDTQc3xWf0P5L/P+9zf2RIaVlizUt42CWhXjMTd3qeMpX
aKqWyBoM+8t5auKlBquKaX17n/uo6Ju0H7Pp3sk1XvkwNOpYFzk3B1UCJIixQPEEXYNbhS/tSLDF
ZgWSPKQmAs0NaaXbSTGO27VqAv1MnRtAeB9bdR2YRiZ2vtfN+qSaRS73ul1CnYxVI3lsnYzmeEKx
ptIgF9YJ+yquI80S4GNZlg6d8kHOW1LyhWb8cmayBISc5p9GM9HNYhtrxksva6rlmsiBbjwRGvv/
RJtlzeYr3HBLqK1Nmz1dR+1JPkEphZg4ZMwqnLObBM1c/T2c8R+PncoKrupqxlcG7hnXby2+xJl/
C4td6VXWd44nzUo9XvoqYRdXXaKHvugTK+wra9dMYTmkizN5TaLmtrmQteN3qSCRASdeWxm/KOy5
WFkIw0dc39lFkovFfUIZ2DSxIWxTXOTbbITJxH903Epf/jgKgfK416WtdzCfajsWRdn6MZiccRks
1VrsMQ2bxL40rOwHRHlfHZVZq5nw8HASNh3BL8cURpEJF65DQWigO30pseeaE81plwlrTYRGFB1+
+bHoV1GeQYNRd/hH19+rMKh+TtvsTTEHK11/cD595xAMEsBZAZtGtB+v+5bDkeRkWto8jCjckiHK
ywvRfbjCvrPhIcFwcaRDyM4Kd1zz/7K/4qs5R+vkbgfAn25H3bulNW6XaR9Y8oOl9N2h4MEC8lD9
QHN8OVTnONsqt8Y8hOxdl02H2VJUyfU0i8g/+Pur9tEpCygYBsAbKzf8SnPJCX472HYznNe0EFIR
mtNOtPX0I6hCNFyrNzz+ftB3rg/uDFAtfTD/SJR6eX19B76/sbgdStPsb1sDym8MhNV9zdbxI6L0
W5JSACAHTHUECNgmXivzA/YI1UhzPRDwI2TssmOwxJG6EcTb1oxrgibKuN4sr8AgO9yyLS5QY/0i
y8Va44lN9ZNiCfjl1rI1PnjObycuTMgjfQhi4lEQ/+oM1agskxtnSzbtoXvw8M8+x4vQn+Lf3+7j
7Xy5M6PnOV48M+pIg3yFIq1hUGdZFuqDJAA+cV060V3XtHHP8037nEX89+O9c1mMxzkaJ6ljf/DV
ScCsMMYYgeQOpmCLGXIn35XkI+5+PwrA/nvXhQca+BiWEhw7Xk0j7BVXeqrjoaePvCa2PRvnQPHk
Z1lGWXe7lU2djvcclfKysvPsXAVLiSuCLzydeqMomgSScN2nkaeWZe8tln1wvWUq9xBTg/vWbezP
En/SIDXrXm6xV5aCxr1Utkwz2KFk58gu+By4Y48deV/QwVkqazHTzBxEnxSR2z352dCb8TTrsNoN
nZH/EGICpZNO2N/bwSrsxDD7aN0PQWBYca/00ic+AZ8yqRYjXHaKMOzvusrMnKNEYzdxWfjwGJd2
Ii9BWd54F9TWfNdS4lJmrtpx9u24yJKrrJyrhq12IQkHYnZqG7p+DLNCfq/tXFY7vRGUFE+lG5IH
5EZVnSoaNWuiOKW0sbeE/t1AnFWVqKaY1SFbDQA+URdhFU98swJZJ5mk11W0jfYnbjpCB6Py1c8l
j2zjROb58LQ2qnjM+lF3sT9mIy39pVGcwcQQmDEMBUycg2PdjrdKNhOA5nRdgnNLezv3MHwSWiK6
TiqiUTBc0b1xyC13/WzAhPkxW9586vZrlsXsRvrbwnnJ3ueaREDdKqPeR4XHI8jHDa80YzZNjZV1
hE+wtanI3OVMqOCkmCeF809mWNthqapj8aCwZk5nOIxPorYLiXPzhrGk39Ty1HS0HlPIm93P1huL
Ka59RTGiC7e+Y1/V487E9+q+L3znkVk12Ck2HYadoC+u2sR3NoplC+9s/l1NETYrxsSJ6PfvxHHB
eP2m0/CgKw+b++hR8PKN0O5iKSvK58OYF0uaA5ucUU2VQ5xNWZfmtdhuZjEW5F3+D0BYiHqQTS0U
MDyY12ZbY1DPFhlE82FuByuG8pol5qA+ov6/s5Sh7uesf1zK3uJdE475UWWH6tA6orhAmjDeOkcM
pGzWOoXnrD7YHt9ZykDwIB2w48OTf40bmls4W3lVaIQUpXe1zbPRxEUo+r+NLQMtwBqASAE7hEt7
+dyMKpum3in1YVtFfdicI23Bxd/597PjT8+6V9Pj2H+jG3bc7yEpvxxmCINRyi7XBxzsFyeJkEtc
YQfojjEOv8EYozheDqGhx+9m146cOhebAwBvQJPFRlD732QdiAf4Wq6OXWMYUQesufvFajjSJpuH
sUy8UZG0iWt2QYGyfiufbDHm8swlWvF7aw9lsSN1Y6vTWRlUw1Ks1CPtrGcRl+QklKmQsLuBx/So
d3Uwkx6hygGzdGPKrjO3Ca9ns1JPut7EL1cP1Z6JOMgYdXGx7vOJFJg4K4qoTkMTv9jY1hsBQGxx
OiJBAjgg4QipCdBAhfaRTPdtLXrkwcBX+FO7xKnm1c0ldEvWuakO+RBJojy0IQmqKcozmdv2Dkep
5lfrjuGn3z/Tt0cpRoXlzfnmSKJ6bVM4Dm09TKPDC+FW4j5fA3lBjrx3iZJy+eC08u4FHgXINFPp
CLzuupFvVPnRtqgDZaZf7m1K+1sXk79bPKQjIM6oO1Y1H6Fz710gejo4x9xXSHuvEO6ycuZKCEMd
emCaJRZmLy4326k/G5lnn/z+Zr53oqBgAwJE/0x9675+D7Oxpo3Lbhc6vbckSyjceALnT7TfGMmQ
tWsfG46WcWlmw57tw7xR61Jdak7QiV2a0V4M03Ba6cL8DpxlgEXUzTVBAMtpUNnRD7fW2eVAPN9t
4OfNBe+GdT70bvPBk3rnnoEBHc0xESJjJvDqAOb4UxHqTU0Hl+SYA3VpdUpJtpyPXZaf/v6WvTMp
jizcI7mYAzZ44MtZb44kQs62ng621csvgBB1nVIOgg6Y4HV+JYy0cS28zX8/7Dv7AHAPprRYFUJi
eU3yzyNfraWap4M24S16I1BAKGRz8Dtz+lzNXfjBZb4VtzCHo+hfyzM8tNeInqL7UIS1Ox2yTpo/
7NLbWOuMzi8Tq5vdixHe/2PhKnlX99uWzKSyTmsVPh0BB0CODv+omNjP9lvlRtNnLQqZ7VBF6C+j
P/VXRLuTOj3A/f3S5EL3u0X4w/m8Wd21KgzjflRSXCkrV1+wr6yfCj8Y7dgajS9+AVJAxWs13X5t
0VMmv7/Nb7c/1sRj4+zoX0iZ8mpNC4Mlr92tmg+dEQXEr7Y5/WX7o0Cmtw/zyOaGwHNkjcOrOf78
L5V15mtlOk1YHepm2tPb7xE2zPJLpjz7rKMN8cFFvZ2y+FDRYILUDWUI84ZXw7V178G3Lw9a5Avb
y7IvTdHDjK3ruBTWZ4gDH9FQ3ilCOUbgP3/EKREdvW6cZBWpVp0f1Icec+g68XW+lMdNFwEhSo6t
2tvUxI9DNjfPA0XhELuYDz+gp8Ly3G5nNFTEXRp6R7NE/+3sN3RCcOhRftOJP8b5vLwfYQXhDgBd
kXE4gWkgyjpCjh+9sW/v+stRXvW1rZqQJXNlaWUTD090Y6wlNVhWHWzqBZh+etrPkW5Ofj+B32FQ
sFPRS4cZwENnrXh5cSRTF9PoF+qgNYa6JWf2W2v0t3QyuuYspNl+4bt5C3O0nM8cFVinQ1isX01t
+ck0mepEmto71FEV3Yi+qD/4dm/X6eOXoy6HEPWnJOTll4u43iUIcnWo4ClBuLc9PIZNvYvq8W9b
9vOQecIcno8wACE/L4cKjKXZ1qBXh46DETljagHm1R/6SB+X+5cnTIahRfwnBfb4gr0cpm0dW2Yt
53OXwjMFjRRfWzqd18W0dHhElHjjikjt6IrYdNamcmfIefk8Sr86ges2/A/uL0F/PHvQH4CC4/3/
y8IiM0NRy1oUr/lmHNCkTTcEKo77BX/qD7bctyslHXLIv6gYSDPhjPRyqHGk+idLhJdIOirmb8kk
6JZy9/vp/HalREkAYZRG5fG897rLY4fl2AiLjR28uzilzNexA56VjrASd4Pc5Af15EfjvXppO+yU
ck1tcli9Wn1BaKNTd9XYx/bG5WKvH5kMvEN+YepAygevYkeg/f/yLk6kCMs+iPQBOQ7WKWTkdXGQ
281pL/v8i2jlAvSRL8GJnP32Qi9Be8CFfExMpfVHsrt3Xk4o1XTUjo7Ibx09ZSYKK+g8UDNaP3Fm
1NsFdqo4TOrxoyCctypljlDQt70IsaaHUus4u/4yUdUYTZ0KhToIYwjuK+T0RSLlSER7MCqfxlZZ
rJ/ChkDyxNBr88UIwukL9iQ4T1YOsFKy9Kxnu5Wahxg+wP6PcriOy+Sr9xoHNcy00PzTYH4t7mqb
YHH0BoToZ15wYddr6cUDGsDzxhmmxKqt8YQopTHxJmv79Ps5/86bRf4SMg1i5oi5/nOF/8u9cXG9
ttgRp4PRUFlmonFO7EF9VNy8OwotBESd9GuRHL58An7XrJUlxXTIcU9I63HqTrxFVB+8v+/MKdjQ
tGmP3EgUJq+eMyl8dSuO75NXY7TpZOU3dx2D1KP188Eh553rYSRKGHyjEMq9tisWQWbNLg20w7wR
EdXO/ZQqUqs/GOXtph4CW1B98i9CTl4vsCtf3AxbVj2WP1ahxbVSpAMkRjnrltBIUSfFZnzkkfze
oIjauYnUaOAyr84rCoi+7EvqUAP2017qNYdq2vVpsazzuTM3/t1YGeYHvPm3Tw7VDn4XcERYl9hT
Xs4PSHZDiZSJxGRj+aR6jNoGu3sgG6L4YKA3jXwWPwZBBcfV4Z//agns+nVd68b2iH4Yp29C9Q7u
UQ1+MnYtjfuCoPlq3zd1cFVilXKRS2NIf/++vblSxL1HIAEKIsSFN92CwQBARUA+HORQhfFYOVs6
2tJJSg7UH0yfN5OUoewjTcKBU8SYr65VmEakjSAbDiqa6yRbAivZZpLa//YFwUfAlAcDKQTFf0Z1
/WUBmWlYzpHRFofAVP4eadldQLr6TuXZ/e8HestToTXIMwM9OHYjMb18OUmmhkwg4ZbZwa5gDRGv
mgc9aVYLtgfdsnZtQq5oDXy+rVW2X51wvY7WYf2Cd1dxXTjTVBPP3hEc5w5N0JC2obOfXjetRwlm
F7ho2THIOP39d37zMh2nNR1LiDW8w8iXXn7liqjHws1C43yFkfCIB5U0SDH1i0PuqvmaRLvCT3pz
mP5u9BdLOhzlo+yFoenZvhzWj2ZsSbqsONSO1+KSNOqkL9phR153/REv6g2qc2TEICYC1mHtPRK9
Xg62iGzJZ3dzOLeU9WOB1OJ2axcqcjvzyHKPaqsuT9dtzc4FuqIpgV+7NQ9y2oY7S462cevgqePe
6CIrzqrCaPrYtFe/TT238WYccIzBASqNjCgp8ftU2KqagYpFZcpnnC/F9eyVsAHMBmFeXBrrCkWx
wVAMqoAsPfo/QUawb9WUZrr1U+9fqKizjryFkUosEG5fnSsvq26zMQjapJo6QdaKXzrjXuKqi4N/
t03pks2Dd4hWuX6JOE1bqTH44pec7PWOwG3idy1FmSPVSr5aJKwFyyPCA7+3/WSYZ3mD/QkvROmO
SVBkXh1Pli50ktt+7SWEwnenszAF0TnZkPLeOD8at2yOvh7VeCHsOrOTrG56kSAJ8hasFwnH2k8o
mEis2Qo4HM0yheckdWY/aMVE3j7z576gpEXfldRy9cRptRlwNQqgoqs2KGi2cd4YZDp4m3/tiWFT
p5G7qS3xXBgFO7/Q5dewq3p5Cg/bN/erVfekQUqt2jtXl73cQYLLvhimhp04kkfAJVWmNlPToRfG
PR9lAXUl936IaBa8YAiAcU2o3dKKQ9l1A5uznT/VKAlIHSI3BT8vYyPWUzRq/lY3jSTSJJKk8ayL
Z3x1mirc25u0HgasReb9SiTwtTkajbGvi6b+REya3K+FF+6rtTHzdMaI9oY77X63CmmfD3oIzuxo
jnaTtsbbaJ7bz1TJ7j6SZXPbqgVSfRB8Xre+5evhGvNl9e1JJhjvMXWQ1eDsvrrPmB2x0Jib+hZg
O/a9D6Agj4T3VXtS0wEjO7vV31rbz7e9Ec5kp/d5kX9tclU+AZwvUWyXLHBp2wcjImXdg1Pgog1J
KA+dJVntMXfJL21gaA/YVHSp3cqwIcDQ8WVczfb4PBwhKvS06lfPC06tsFXdty3M86+0YDs+XCE2
2jmdEEVsEGp/I6NxIsJtG77RU7UfXRLzvnHDsorW/OZ9csoibHeV3c3wYevGaVI4OqWf5IPlHqat
zKKkELZ9Yq2Z1WFzMi4tD2teRezKiLY2rvyqvO0BWDhCV66p4j5ErzXItT/1g96sdw3W9I9N1B8f
e9dVCwqGUYexXxoDz7qDgp/UYdiuZwKVHJwfbY6Phj/UX8ctUl1KwUeFshoAnicOEsWbWhX1GA8r
DJpkGIWkpbuVzZKU1nK834vS5VkLI89OwjbMnoqqsNRuI8A4SzjvTJ8tFpOGgFYxXWWG237z9DC2
e3RR2aei2NowyWArRlc97OCrKBvWg9041hzn8JVswhujxY/biEj1OPTKddl55N4fKCWxy5Aiqy5n
TkYbauCZvvjkdnB6BneqvuQL/pRk9RSqOqeKlUXJ4d7DWsFbHXfX8xLqRFm1Pqts6ZcoqBb7bgxx
IE9Ubasn8gA9jaNZjoVPNnIm2ksuKTqJDDUsO2qmWqVWH+SfeBG1ebrRqr6SftGwJmYYGsTEgesb
dxXrnDZcVBRLuUo3GVYRxkuZz9O+pzrKY28ow2G3lB7ZJT2ik7ir5n7ZBcrZhljNS4mZswgzOw4h
avu7ldURO20lQxdroNyaoD6VPa+BZvWNw2iECIhYObuf+7Ky41JDj0m2hQU2Mbcm7HZZ48A6zkvM
1Jq8stwkMnzvR+aW4aeBXUBcTlM5Pc1MoVt3MzZMkD16oIlwyvGq6lfCc9yxWK7MMeh4psrxP1X9
pIYUA5AKvNo36vXEHmHNpsEaCH3Z15jOXKpyhVRuCIudFxJ8fxW1VvswWz2R6WXR99+UYUNDBwfA
OmCEOSdjRRYE6hrE0QgohCRlXVhrkzhN2Sv6+WNwcCtH5DvF+pxm9pblibYjOPEBeWsPU2jB4DUW
DyysP3bQ/AZt90lTF+adz7J6cIgja1MFWnoFv95t8LkHaznvVtusWG/c4cEXW3dW8LbTYCenoY6N
vFuJl6hx2UogjfG+azsT125IEExsqsA8MVeOHUk+rxYvmpyd267teCx53ecqJTi19mO4dupu6CtH
7zln25JA+9F7Zvvub8BwN/fUYu0ZY27N/BO6UTnutQAqvXZ11LuxH5UqS6Na8D6PYbB16WhK+Yvm
u88PjSXsj3mrUAIKvdUz2y3E2ItQB3TLPY/M+xQyfheelGVA+mmwLsavQKz8b7vknz1WodaQtht5
77RN6yK/yUv8M/ezID/oZG2trTyGmehn7PDMcj/oqPMSfA+Vd4p2jO0omwYz2JF41467kbP999Ez
q7tCu/Mvy4BWst9gZqyJUxgwEgKFsn7Ilv5R23X3hPCiJO66RW+PBN6u9o3Ndse9yxx/Z3n52u7s
piuLtLR6ar5ocA0nNnHfgvnaL8u1a2bFugOHENapQ84vFWg9jCcENKwskfQqhnjCusKN+67HU9va
qmvDdzSdHacJnuRWRg8lXlvfu3kb/NSiDdXuFbKEe9K2IE01PTYSuTnMSCExf99FpBfse2cCzqiM
DLZoXa7EoOqtEUZCQICjUlq3zQ3yzNJOtgKerS2H1U2IcXRkMsMYzBO/dzDUqr3R8TA/6oMHx27d
Kzg6ZXk7wo+p0oFTIM6errEtaeMNAkKAX/awc9H9XyEJYWsj6omlsO+tAa5HTis32cSAVL8YWNe9
OZxalB5DdGNiIPqgVGR89mrpDXFvSGuBFeTaZWxYfv9L44b01ZRh7UCJ9eeLwrO4uYtUxtWgTWzW
62g1Hq3KNq8tp7Hm1Fn0KhKcZraDP27VJ3u1sbiQ2oEPG6l+s1Naktmvahqt+02b1Q/DLMJo54zE
9sUqHLtfPpCqE3cUhHU8BpW5xtB7SSHK68l5LiDp1KxmxVrErdBDlpD62h/gmK7NjvyQ0Elbj8ok
mbXDBHc663jIq1mKU9kUYkFWX4OgTatdPbST1X0y1lFnSVAfvSqzzjJ+NFkNGaeehH8qRSB/NKUf
fFvZZJj/UtMndYEAhkSPniV4I9axj/Gs8hEognyBiIK1P+fT2DWnMy20X4hIaiavUJN9OhYRSRHe
GimICFBcPxnNvO5IQOB3bGbR9knQZDABornt0Lc2Dj7sVt+5HHbqsbiOkBzQPpuzCs5XuUzbOfIX
7EuASJuLKXesh9BYbdyQt8k7M9dBBQlopnHfmrDuYqnm+qkRM+nKnRk13clIJXTnKWk6SV+3bIJC
BdCE5pLcp9N6kPrW1bZ2Ei2r/MFT3axiwhb6Ma6wDzynU1o+tXrLg7TA2uNbmYfTYfTKCmxsA9aL
A8So3k07zeQcLKL3qjjDyPV7KJ3mdoHIa8TLQiMxkXY2GIkMOJ6X62qQGEYwoHWKea2RlJ69uKkb
ytI+8YkT+9EFuHzsNDqJ7xVJ8lHC9isOzdT51e0gXNaAXG5KJiY6we8L+MP9mjc6/F77hfzVta0q
EktgygiZFYJNstY4jcUBs7PAfKjwvoxTFHyzVVAPp7mYKUXhz3vbzq0reSXLcA3x12XnhEu1yR9I
IvBpCFSUI9eCXXYTrKEB1WvqvS6eSQS4t7OiNGAJl+VdrUkyjd2p7CeetWndA7I7PzVGIP1+sIPM
2wX5iiwcQDz6yMLkDex6LAyxf7GODmP0OV/7WFcGEL3J/nJe5HN+YopMfQEFtS7dcaxv5oa4knh2
g4FAoSLbjtkjy6moVf8YuOWUhIHwbke6pnQNW2/9gHj0JyrxV8T1X98N1TgbJj3K11G5XTNNW+FP
zjlQQpZkk6cJNF3Y4YWqOMt7VubtRxESGF65w8mgIMnXvZXtq22NEnMprVvaFGEi897ZedLaONGp
+bx0i/EkM3EUDU0K3ngbxmU/gA/8C+j8X0/Lf2bP3c2/vqj87//iz09AUmOR5erVH//7sngaO9n9
Uv91/Nj//WsvP/Tf1/1z+0mNz8/q8rF//TdffJDf/+/x00f1+OIPO2aoWm/187jePUtdqz8H4Zse
/+b/7w//4/nP33K/9s///OOpA+Y6/ras6No//v2js5///AM/ur8gLMff/+8fXj02fO6yI2y2Lh7f
fOT5USo+bUX/iDCHgcty9HT40+F4fj7+JAz+QQccJSd7gM10PLJ0225U+T//8Ox/MEVpDtBZgwET
gNjJTh9/4lr/gL9nYnFwpBEDOgV//J8rf/GM/t8z+49WNzcddjnyn38QXPQK/GN0E3Y7Tqk+QBmm
sEe46C9YmeCcgdwmaC5zN6eoD1wVmsky2k2dDGYl50sJTlE4KVaAzay/LHZkLynB7TkLs4Tw0n8u
u2g2n/3cCsNrv/enFe7MOv+wB6sJHqtIdOZpVTau/0jxPltoxpxp2xPUu23nEnqNvqlLr2oxX3XZ
mig5OUvCgT0xibyeqbZzBRet70fLull5MxT9j82XyUJ6/T1bNTAlkoTmXkrVzzc+pkHNhRHB0JwU
2TpnQb7VxS5rK3mrmtr9ghq4BPqKvLL76m6QlDPyB7Q8NQzBbrmr2Ig4dTYg+RYsNXbKSysbvVPf
r1y1B/JZdTzUi7/AZl10mX3apBtkCK/UEP70eyO8sEtrWpK5dpACQWqbDrXI52YnJqqpmM6dai9l
jUzksExex1lWzeZanW4zS8KhydGK7cjtadRDM1d2cIWZWJGf2aPXydPM6m35s4pYHc5yo4TObei5
/p5tvZpiUKr52uqcwkyQEATF5y0YurQBtuwTG0eoJ9+d5Yn25HJiAWi0cPxs937mYD7sscEyUPXW
9RkGz6wgISBZkcX5UrV2QuKKkaeE22TGc1H07I5162JJ0laKTR6j9a2N0dfYPe5hGNqhtA5h/u03
WW5XyF9BWpqjhvHCn+ZyKpIltwpz10tvhU9crb4WIilwwRWxsY3TuMfEpRPpIvmmt43j9+LcVVM9
QRW2jdMjmXvnzF1wx0w2tn1VZ4O6t5GzuMOOE7ihPzWwStYTHRJ4W8X+vHbjDS2LrLsifxTuVFLC
wfGyNHca7VpxlDUbVSX2EbO6AnS3qq+D45LaEw40rVNoQXZ4GuZ+HpmnggSw8OeUCWyoIZgjJd+H
OG+gGJhXp95bOGPpvW80XgBOtKr5Djt4dbFZ0+x+s5gJzte5N6uceAhUQvZ+WnQz+LFjFXQY24mm
5md35hh43knV+GkkAhOAAwFDc0Ze6JzfBFbjbMz+ajTmHc4qHrtUm1nLd9fJKZW3fpn1J6Ubsztd
23CSuwgLoywVk2sUycxmHZxGojja5S7uWu8Wz4btrMy2KE6Flv0MM76cwGGcjVjSBwqZVsZCd5Tn
icWVr+lSyz7ikdtgZpdmMG4LB03UdSupwr7V5+c47s9QPHHQdJHIYU250OnK2r7cuqSutHSd1PUX
lgJ4otKLvkaTGZE0vcxVsT4H+dJ5P9RRvMEa0XmVCcd3JErKiwGjPbUr6Ph4X/pwQzaaGGsEiyVG
OiGCy5zOEeqnOiJcmU6JWyt1Xmi76rpzmg1+QylaL433yd+INjuhZzQ633vslkZKIanCJDBRa94L
qPNmMljK3yDAR1P9eQJP8zAcdmSxq/9MNYNFIe4E9hdhjM+w25wWbKpjLBy3QZBvV+ih8tUrqnNy
ZoPoJutAVjhHhv3PbJHhzgSMNU4rCbCU6L403ES2WzWknXDde+JxQ96eFpkW0iwTVBVqZ+E8+GFH
f1J6mJydkH9hBg9z5BtdWk3U4fEMze/BLwxdnAxLYQ73Q7euQVpVDk47g+7cB7TKdTosEMPdKo/w
bkGqeCFhElyuBBlvF7PHQx3LYYaWmwEFnxALaCm08JZpEM9pFdPdVkzdAyyl7cpho4mtaIjoZ7rT
tYy6kbirrTKv3aYA0srlkfXRFoufaLqucd733X7rCuNbthnqWyUH56woINUeD/KBczrPfvjTbKp1
jDs+G5trWKZuJFviMazpLMRzFn/5XlwPG7RAwpyn7Eu4BllaSRJBTsUqh12xbNXtbEGkqkKxPQCj
YErceO7a7/GYXLwzvaFi34EKhM61HGxgYzdfqHXXdTbDBJNo7/J/s3dmvY0ba97/KoO55xmuRfKW
oqjNkje5bfcN4XZ3F/fivn3696fMnEnSZwne+0GAAAmQtC2RVc/zX23i+b7lWq6/5XNcOoz6jTyb
KT65Z1wU5flGSINiNEt9WCrwOLg5W1/OcTfkMYaFdPR63MhdQvlZjU3vHINDq3vRp8Ozoo+xOKip
0/lfOdbTAikbxSb7zpDk7bz1qrqsdosqTfq6tEI86GtxzfOBj2TR3Ksue8ML8rjU+42XSDyB7ALO
hNFB616kqaELFE2a9a9LM+U060GsbPkddGR7ReqSvmzX56Y2lveyWprD5ObNvaSrPYzl5ASlNJKn
uS+0I8HO8q6haeVIgJY6NXbVxs+2PWqnRa68kULjA5G4IKZNU44FMV+G2e06fKlNAMa7nvTF0t71
vGrvhsFGO2UM4tgVvXeepmQ5tnlxW7SL7L40eCY9sipxay4N2Ukdm6Bouu5lXFD7inbRzt6qJRtz
csyTsPvnzm5vnWqUi2Jq9gwg2M5TOH+naguwovMsSyAhs0y/C63es2ewQ3awJ63bZc+YYvW9qrP+
YFsasRFDm3WsfbH3Joe5eDeXRmyJCODZ6VR6jDExvOtrB2IxrNOFXh+qTCfilkptKg52wQUyueS1
eu7NFYB7YA2AxIoQtmEAG07bKfDS0X0S6zoAZwpizSd3RfVOrkCED5JzI7fn7ANA0WZbVk0GSdRq
dLPXA09oofvPOhL6e33GKNJQeX+asrXZD9WS7cp+zV/AhtQmLmMR5W7mX8QEUqUPpvERZymHgW82
zzG6CnImx9x/g5wkkiqRxsU1s/zQ5ExPdr9aoa8s/xI3ifchxfIjJ9p6W7P0PvbStncD+fenuqRR
IcEo8djqfv4Up06yWYFPwBBMzbofLVVeirRJwroqHiAUl4BJ1goXI07DmGEqqI2xOg6VSzlDniDa
UQp8TcLcj8qGvVlkDUCdLKcMdhWSrGy8k6+SdD+7o3vtsNtuYNPE3WyX7qOWxeWriS2IWNI25rhE
/6PW/MGujHpbl84aCfIZXiW9o7cPVMpNNzTNhk3rqtR6WWablKxstYpQVV51Fj4jaT+sO8CyIrQa
+93px88kXoghFRY5uEWW7TsD1VzTDkaQ6/KzH/vs6rXGGKVcq/uszArOWzbwrrZ4yRKMlH2q35EA
EA2+VT4s65QeOhe2qE6zi2uV/b7RLDdccZLsOndSd/ZQ4TtsEu0WZt/I9IFnwlKRk7Je7oDphPWg
wBAu9hDLH7brZ18tem+f3NJttp3q1X4UyXKXxeiAAgwKuNkGWkozoimS8ntFzMEXesWbne7YPh++
/lANvMi7bO6ePWLSNxUnTdhXdiS8NdnD9NHtiTU8LNfJ3ZSVX361VmsSodLiAQN1b2cP0ouxj829
3UOwaMmdRQrYSZFnEnFZyyhr13brNEULwZkko7epk9Y/WUWyHip/uuEA4oW5N3vou1Tn9gLi21vg
H2nQEax3KuvB3Jr9qM72sq5pAOaabyxASCNAYW9d+n6Og5H0L8ApSFE5JT/xk/S7lShbtmXC0Z/7
jN0XQZKmfQzY2MlL64ZLaylXbZq1BlLG7LlxKQ38pBEo39ieXm5AQZsXHmtv0+J/YyJN+6BaDD8s
+yRmHYKXnGbXhL3Iuu0KNxH0s1Rn5TC7OYxDO5XZ8gdWw4TWR8LRgtYUoH5sLbukZixjH2IqdMo5
kIC1QUuDSDQRqHLq6jx9HbtpYsL240gJq0JgZ+zb2bRDt7K7g5ZocXQjZwIUhnQZ6aszh4BXMRsI
i0WgkRH6FVA5jiYzH06LzRkzj6P57hXmeNC7irtDUDwv8df8THr9kuPvJiJsac/ljaBJ3BY2yR4o
v2m6+WSszX2P9vqpdoZsD9DjHkp/9d5E0r3Qpu1FXjz4K5Bzgg7e0+OQ0r07xeh1QOVeRKA11Y50
Y4xvWmw/J5CAO19047MBWwAn6wSryWQ/dG0WaTSUbeu5yngf2yrsktkK2LXaJymzYu80SUs9RM6y
QKPEpWlKjw9pipew9R21mWa/Oty8cFtT+uOxq0sNVLGc34ap/4oVvDg5eSroOywFL3n13s9pwlS4
6ju/UOi8PWtab+isq6OPWuuIcErvrp/JDqJM/qkfDQOfLNWCB3gDFB2Z+Zz7WDer1K4CWdv5G8fv
18p1mp1M4flswWyjGV7YkCm0Eb1nRYPoPnjAlj3o/7oVi62eFlW7oSr4rFsrrqJZxPkD/iBYmbEq
z/aQ2CHDQAsnUz/fSsBDadnL0enLcUPaAPtvads/C0sSXmHMSbSsLtDeUtHLNMI4DhrXuDtrbyPz
cICgr0C+2DjZqSoKbY+2Z0XsMC9bWFCHlcMsp01el/EF1nksNkaZxZG3OsPRKKBYgxZNQlAsQBPB
4KI/dHr5obtzffbqKT+QLjBtrcJvntnyDdR5/m+P9VSyGlkKrebyaGW1fJTK0557Zdm7lejHU693
6H1ii0QJjbN0U8TtS6cl/oc/TPVjqtgT2VBZkf2VEHJvcTRYrzKPssKVQaf3yTN5dxhJy2J4trvl
syN3fgrMOh+BEhqMnCoVIKZyqviwWj2/L1oFSefL+alYa3fP4Zod1qSEZpfa+I5CSH+IYwQUuQ1c
VmmyvO8SkR0XxRCCKR5YgMD5HcEZw8UFhT5Z2fxqsxe8+ipNvnomqh5jNtwtr6a7Qflgb6XoiuNK
w+ujUsNVGTfdeW6TyZLNJx/k+QOf93rkmhn2hl7b7+lQVduC3rJ7Oar5S83L8lqPeDKgkZjqkmQY
TgwHXxplGNvU6YpzmXHstuzRHyJhIPAQ1MtCa84Ylog/XYQ8iXVW+0pn0a68JD9SGLJsl9J5LOfM
jma/z6O5NBeiWQon6iwl3thQ5jOcqFCB1VntruccPiLxW8590l6hvCU2P5OzU3ZEQ8zkcfl9cpqF
Zt/1cSsPQ16DdqjBI7AiHsJaWnEIfXkZkVZuE3d9IWq02faVNDmlgBPStr/nwJ5+rK3oWSVkjRRf
Wt7BImFxU9tgq+isjIM79w8QFMaOZNvxS5rQq2jUt0tF+DNkZ99tMTw1u7isFJnq4jGzehioypQH
c2FGTtqOxmnPKqO0Nv1tnccGiRz4kdXEXq/p+vCAtqbJIQGdlBVt8ctNYrQCVlk2LTaBotgtvnVB
Dnx7ZWteY0P/aACM9xK7QBDzTSCeGMWehBG0EyQ8hUVje3tsHtWB+3w4qblbHlffTR+JomtPmP7Z
PQ2rZdCgypNfHiltV3s0SdUNg6d5derO2vrU2qckalJhqg9Xv6+KjTel2hXTdPmk6/MQetRVk/PZ
2F+nHM1lVRdNmFaxRnC62bkBjaLpvvGkvO/o1Ni1bv29XY0EnXG1wBTWbmCy7v7Icf+EsaHyOEDn
6R+LsoXWSBnaQuUmcgto6Ucz7+LJXruJaXOw30xvrT+KtXH9yANpDMFtut2SieahbevswrE7jkQ2
5xoYAxKzvQs/s5UAn990d3U2xaw528qpBONNP4YiJewE4QRdbKg69U2fqCzUF+FvWF2rY6F3w2uZ
tUS1M4c8dChAdoVRtTvddeIvXMn4qS2Rf2RW3G3jdSJexnV1ZnmVnXRvNvajHq+hlnp90HiUlzEm
JwmMTc/CiD7hLkl13HKT0HegWagQh5UoASM714s9gi+L+J6k/imoTNgoVAvF+oN4ID1FfsLn262w
Mc0g38FSJNqHbCQeBMQOO7lfPqRzSkMfJZzONuvaJcRh+dEmtXHnTX4aNTO6N7JwLG+Lc2PcpVlT
vS2ZsZz1esj3ZqtrmzFr+gdnrtLzgskr6uZq2qzVUkUUI9nMzc74dbEpAg0M5XqB2aMrnN3VfO2t
dIoqM1FXO2VNDFq9aM8F8vqbjd+5h05cdlwgWMmGsfwuKCSIg74srRAnQf5eedr8BLnzPXaJUyrn
dTogaCTEqfbMYQcj50VpsdS0kqVOcFvvz6JFyrD4/hhpVTltMdZTAz9PE904dlx5hEBo2iOYKTiY
KaZHFCrpM8QvuTaacnZ6b68XRGpI37NSX8MayzyMqtQfp3ZF7Gvq3lMyrPOdn4t6U7gWjVINXuHa
H9FlaTJ3ox5VX+RnExEK7O3RXI/+phQK1jvLxNe2n/uwy9w2MvM13wwwv9x82AckTQdGzn5KNQLo
PAlDXj+9GPR2y0BalkZajkcJIXHF8aPQWNW1PllRPhBpVAU5LgbuJEvzviuN8++G7YJNAOiIgx4P
NmKvGNR1GdTQ0npv6eHoGM5WzFxdwPBzs+8IU5hDXt9i62V6sTMlay0ZU/1BZgk60SUhca4c0jVa
3LH7Jkpxm5/nwfjQuj65CgpLiXsgX+Al6VhnbRPVAqX1xakxdCY/p1YZqSczU3QjAH/i2dGZFEpC
ohAQfUw0tV+GiXnTXGwmSqIdnr3hJo2iZueH0vrxu54aNj+Ga3yVaa/d3prx0Ra1f0fa3U0Yt7TG
zhOJ80UScLHJErp79cYdz3M2y4NAakFKgg1gbOidRpzDau0ymP1IdoIEDdU9egVyBxJDiltO4hyQ
d0TtY2x+LQWSwzpl6BhpCHntxnm+cc1qUzazt+mb9Q5NF/uJBfUNLf49z7Jpz2j7w0sHGkTQ+YEa
fXrtcEn5wgsSglvjYbXQhmTCaAIzn9YoyXLSHcHdQlBn85iLtY0EzyOGj3EIsmUQm5gPIx28L/bM
gT5zuTKz1Dif1bFObxdFoT0Svwte1lbXEVlotczfpNTeO2UxOaFjey+z5rukCBuwwjOYQLI6wiRY
3lMpM8Ew8okzRuD5A8xMA6jVZ6275TX5yis2U5yb51sxWqSpnpVX5OxVhHH+7JGtvq5ZujcdDk1B
AF+YDIA6Y5mkG02lKWt/RaFmsDjGBzLjKmIxd3Yc28+zDR5hiTaDRsdN3TfMgXqna4e5yx/TUeRs
Pr3Hk6y/tZWcvxDh0qOeEeIGmCPFQDkatNqaPlCsVd9Jx4nPNwZz2xjEIpbrSyMNI6o11BOL41xi
rzk7ZJ+GvE9p6Kez96Bl3knBXF+AbTyeNHZROm3OudsVnz2xnoyaN2FXBqLgyIo1KB7SQy3ZSM0F
P4E9T+O2n4vyiU5S76thzAxWdNRvK6W6w5zP3VdrNHH4Iw5k1Xake7C66tnKW0HCQt4d9LaZIptl
b49wSQNCwUgAZeI/CGkUJ+GWcUDsg3tfOf4UMmF1T7oz/MZYT0/K5qWcqKQKEqoIvsRZjpTFX4vX
Kb8dsnaOmArFB+iaUxrWJk6Jow/oeMKgZZrEiCwlfa11PO1Qqd6k3URz3IIXvnoGAKtaHP5A4tCD
xqi0bx2QwKNwtTacSh5gan/FUel190AUwrrr5JKdac+brtLwtd2AVePSxVYKirYIK9LW5rfzPNnL
xs8eJi8ZtmVf06vKenyFiFI7hG/NsbfcdN/7Ygog0JxDaQAGE9t/N4lO7mYPRNpWKxWNehnftcW0
0k/EMIk8I/2xeu5PyBu0SAWakACmKQGglf521rTsaVYUM01onyMtneKXcqlAarOm4ztIin5jrO10
dRHXkkmkOf6JpLOeXWLkTRgXY950tcF5HNvOeSycReeimwakxGu2hPmMF4EJWVDgndWC2U5rAxOy
5gwJBuhSVh4ZbI4pt6TyiA2Ck3cXaf0jF4m0sPUjLvO4Vbb2DIqkjzMwN3lQyH68m3DMY7eLpZ+F
VVWfqxardqwPF9vMn2NHxQ9OFxsnAAlkU77qyz3JMekFXDfZuM2QXvt66aOWYBsOMS3Nt5bXjFui
ADvIlCq9pmP/PMSkAqjU7y/8IsxHnREzaxfziMD6VmFCmAlBONmidiOCMPRBhTqPde3sc7Nkg4en
OpO1WD34vWd/mIkG4gnkMT/B7q8ot7yGpuNp3Gsou+5gXUomwMECmfWTb9oyfFR5k/eBaSXtF4Ap
REG+JZL7XqQ0TpjdeKxrrkKUYg6cnFoqtNlly0FW++FKNkTYmk53E2KlAclD2WMbY9sjdQNhEGVV
j6o2ps+mrKbLMvoa6Fn75qOWl4HuNA2we/cNbcx0YL0jNTBhSHL94rER8L7IQ86mw7S/5u74wKNe
DBuWVWSs5ppM0+PIHwR407Zlm24JJSHGCkDDRKK5WnFdP0Iql09ZI5n//dy2riz2wr6rSiVel8wl
9oYAh7FSm45r09iQbeSkZEatff9ZIsslO4/8KBuLRuaO0er6vfNWNQNZYf3S2s0+S4uaBctuyRt1
htT8NOhXhKSlAGV8sEdy4BGfIou1PbMNh9KdZDQrY6qj2RnnckMeUa8HUBkTyRl0L4FRmdZT1zeF
ijqtVy+q5YYHqVSk/81L9QATV0VqFvKoQYNJ0turtN8kcyeWcKEX7OtgY4gL4Nb552qYeGAEw/Tt
i34deumc21XzjqBjwyNHJvgC7iURaKXZzBu9KRB4dcknVqfHsV7dbwvk0JZ4dmPTVt5Dy4MUGLfA
g7CD63hCqmtNvATxcofZgLidyuisq2YiAI/WGLKjLlp7uHMKinlUZU+POnIVEY1sbNNBi110Mrm0
31DZWPoBdX72mLHA5oA+EwGJovASb7v6arzYdFCsRx2Ayb8iHWpBdRLOhg/L1mhhmYa467a2XyFH
Fhm0Aucv6ysiUD7EAQQt4eq28/rSJb0GIpWVw7PbrI6IMtfWqUzzu1Y7FL0tk89esweWNO0WK4z3
jxUFJYs5Iu7dC5vPdbXM8X5cZLrL0YYte2Psqnc6SOdI5HnGFt07xc5RVYbebhqQMOVpOoKcauM1
FZoT8YGZpx6fQUgtN5hfYX63Jw7025HotP4Usfc1e09rnIvDqnCY+2n4xsibb8iCuLHMqHjtKUcK
y93A0p3j9oDd2ynM+vuqsdcz0TL2pjXtElWXtfz0uQieS1S95gZZgXi5tWI85gzVn7pY7SvRRd4r
sWRq62upK4IJK8cmruzkbjBFeUQAH38qp+6jJauwbYjBmnYLMQAbqHenDCDYmjtSHDxQrwbkN/CA
ms/uOFnfx64p92MDOZVP3as9DhymVnN0VFMmUHRdc+3nusZsUc8/QT31sOtu4xWtp+9KzcSDdeqU
ItL6qWVOf0hyb3xY4gScJ5VMu5zQ+iZPGDbNrAcSbidxRB3v7RoClkFTmHqJoQYjwrH5uCyzuU80
oc5oZXmEtXkxwhKRRSgMZAsmk8E55a084Kd7LebE/NqQ8vctEzw/uaaS6zwu6OpJQ9vXPlxKU8Ui
HFGm7901y69uPq4HuJlnxm70hAv5RDs0CXzF6eqdbc2HxRrGxTtZqeURBT24z4iM9BdUcfmjpwbx
qqqFazatLBUOWn0rmhzRMNAp4204ovQLqhkC5uBoX726y6+SGo2zbtIEhOxBnQmQeuFEMq+kkSTH
oYSf3Sw9O6uZNy6coVXlbDo+oW5mjyfgBk+vRKa+5P5w1CfXfSZlwaFNYH2KG/37vEgSyfoU0MEA
bT1W+jqwot2ifHA+bx21xOEKREHGqqxQhQDEITUeA4x8pw5YNCTV09t3ukgOeUHbRqCsRkQrh9dm
5tD9QkzrGvWu+lylyZHB4UjC6yjMp7Q31EbYQDWLa7mRRLE53Eab20uXF5dGIQYQIqkPusQAwgbG
sC8nEpQJnErOrdGYW4Clb60lBWNopsge9dp5I3vkncNiQ+uUTrfn9TL3UNXOprwN8QUP4v1grt7T
4sX+Nqm7R2kL6xFx+fAlKYr0Z69mw9sgR2q/++Nsnvu6Ud/mZrWeCSCaiP3xjetY9eNPdArzz8ZX
7r7UMswGUOI2ZqVTrcfznWbymvnSfJKm8ZC5g/OSkvXGraAz/lnFISeLVyqKdvCS1iccQCLdVVpb
30NFNaF2czVYmkWE6rSaT2jS24e5mD+XPPkYXQvQjYq+CgdFfiWpX0Wj1TUP4JbjFNUtwwWGkzvp
IUrf2rWIT/48DzUWD2VFNxSWDC8o1pT7c9+aeEkSgqlhg2e4gHmeED7YhMnklkpOuczesO0kBr60
rP+SqwLk2c6dK4/Gwr1t537gCbHPJScGiUf8SOPq3g3oxwD9HDPyqtXeon7xt7q+qvYm2jV4n/xc
bk228rNv+9ZDU2Y7r+/acLH06YOnXgtXJrRnYvXzbe+jOKEHow08JKd7RzF+GENvf8xwBnthdcxX
42yYgQtl/iy1PHmGKpquDhj9ISVY7KntRyaEJqei1rEVMX5jWpmvCiphnxX+m97F4ujGvn1q1WgH
ZLAlP0A/wGOTUssNarF4/YNGTU7yXdklamUCI9fqzhvteNfn7UEZvLN3Kx/G/awhfL1DhYO/NFVL
HnUpMbhVnmYbDZ415CmDrsLn9MzTEr/TIqLxy/WJdd8OogfOo72CadFKMD1AHu/91XQPRkMWaa7Z
Yq+JlURnK+vvBM43QoL6hULSVRah67XOLq9lt+0wXJ4JjmtJfR6deNdCtyxh2uiVcczdPLFJFKgn
ia8wt8cYxAn+JxxNXZuPa4NyI4IhqfZC0M5UkGR1yyqcW/rdVmGl75kOmp1wZs3ptOsrTEs/aTQU
IogN1E3BtBRN9ihGafZn0TXO1VWo8kI7WQeDb4mlRv9iT17sPRruIq07TXAp7hPI3THd+qWe84ua
vU9ClZLY6a6ThVXuTJPxUBEXY8VjaFEF520JNS/7b/1i2to9WrJCPkLlTlh5KULBhkS0Uo4MjMSk
8g07YZwhJ/f8CsETGGemV8HYVsRJfPi1buQ/E23S4i2kLzxska97hwn2ODjNWgZLDaxhj00ZCq1b
L3SMr3g3spl4Y188g8esZB4gLTwVbbVcqCvx9onXtclhiUsfhyT908Hs13JrNKUbxYOTk02o++Gg
k7Hd01BUiQlMER2OY+R3GVT5T7Ck9qsrFuvD0ZwCY4g0RR5W6Ot/gFAs39d6Mo49GuiP0SCn5og6
uS4e1MKyFZFml9nHWTU8c0vnmN/rNNE2tSLo0kUZBWUT94g541zTdzhWl5809QLM2XbMcb2ULR6G
ePSd7Qx95ASz59Dv4bETYXqv9w53ybwtVetwFQ7QDU+9Hps/vVmMh9agzjyfiUsmlrRdYiAKhJgq
WG1gtkenvoXFSUEE07CBlHCWe3LQlQx7PBumeZfMU2q+DQ0GRQIsjHxOvyP6TEDTiJdrh/FK3pwq
7svR0CWiOIs89eahXrVFyzbUJxQouQqvGdxLn85uTpW4n/uRrKeUEdvz+uHJNmvdypAXErmEj6/z
bhGkyRCjitu6Sap2i5yLV7K0Oi/s62HuQpfS1AuQ9oQL2q3KenlKrLbfiFh+hUgY32mVJ1d6kjHK
AssHRVpCw40hmrdqsUv5yuFY5K9dx/JFZ1RX7HHUtGXYszZioR19rBGs9W6PTKNQkjtTsyzZb0dP
teN9NhVtfkVDZPVZkNXxqP23E/r/RNn/iZj4P//jv/4uff4HUfbDR/vx+aP4j0NXfFTfuz9ps2//
5d+12ebfoB98k7wg5k3r5oX/b202ted/A313yH6AT7jJtv9Xm224fzOQSVMQS/8O/p9b0e7/iLMN
5290tpPT49o+fjhH9/5/xNm/hAsQrmu7t79+y8z5gyRbi7lR8njsjg62ySwvN2ZcHvMbga9sBjT3
MFraW+5WFwx8gdla4IamDFNL7o1YDMFk1Z/VHOOz+ssi81s2wO8Whd9/ol8COGanx5FLYeUxq/Uj
KwwCWsV0AdlRnQCZooGKxCBu0YPSSHTHQu0xMXQ60M3wvcnML5QFmJvZXo/GaHzgr7jdNR4mt850
NinJB5FRFVcWcDcq+kVtZmbvjVDZE3YQ9WTQboALWyerPH23rZVSFXVdy+zCT/5lQeoVmHM77al5
knv4Ume74unfZg0/4GBD25B2LEsVZqt8oFH7mujFtSlhdUtYtgTtQYBb/82aoAEbzficWv2LgZl0
VxX68+KQzaBG/jb04n5du78IqvjN0/FPPtBf0xCMvhZa3+DJ97NCC8bGQy7J7ywTOgN8RPI1Wipx
u39TI0gJn13q7F1V7kFJGGV7pvan63bKmcwdG/ger9SPFuymHL8OLru6Nj/0maNBFRaSwWwqD5Os
85DVOdv4mTlu2wVNwbSOQ4gcrdiszYLRzhZX18BuPrrjY4M9/Q/v3/9YD/5kNfiz0eB/nx3eiT8Z
DMTc63QOoNRY4ukBpdmprZgcWuvMh7zvx4qsbBsVQuLE7mts8fziyny30yLbjqvsqQBq9hPho2kt
nzkvd9RKfA5eH+9W/FKBK4s3S5kA9PDMj8kiHwbZrH+RifVLnMTvP/ov3ohc+eOSaXpzbOF9GTW5
S4+pboa+N4dET+y43J+8NmJ2Tm6g1juGgy8C2AJhR5i3E94qRA9FzuOLxIsEXB7aoPSNOx+Po++q
JzlPz//+U/6lOPn3H/WXxIukqhMnd5P2OAzDhtyzsAKTzaG3lnFA6DXLz9bh8fHUtbCy57UluztO
pL63R0FeSX2HHB7urXX/ItvmX33pt3//hyNMZLzojsOO6aHFHVIgl4E3a/6rLwaHzD87j3QMOn/8
31ekgWZSb9sjIt+7BqCCmAvkzmLtQ2c0fWYPWm4THVqjtY0dBhncDAnSscIsn7EskKmuJ/eYv04D
mVuBLPKd5SQZaRDpu17kz0hb9ypzf/z77+bPwSu/fzVcJX/8YV0U+0TBqPY4VyA88ocPtppnBK47
ElLT/Ysj5ZeCxt//mNtn9YePHE67S8t0aI6GgrdFzyGaks9H7kYTtbqhQretLwMWSt9ZNv/+N/vF
uvb7n/lrnA+qkGouKpJL/ZVlzDtBzoAj23h4ukn8zNElhC1G6pdcDtg8CBIQTjRj3Qi1tu95MJh7
ZsT9QSH1N9J+Acbb8Zt/s4WjbsFA6dKr9Rc/67/6Gn65w4RDGVOM0f7YT+N7ndKRbqK94Z4a1sCz
VxMxZrET0n+Bs4kS0l43yIJfWzMhKAJDDNOk3C56/1YOGuJpSTrrLbwgDifbAa4Sp2lOP5vUfJoW
mn+YOfSwNrQtJTJ/EaTzL06jf0hkW72umWBam+Oakvaf2wjnKHQxsS7oUP/O1IcNNH1J3AtlseFS
i2iALB8c7b72u/NSUAZkiUdt7lDiDU+T0k9l535y0O4xz8qAXvG/yu36LfzxH683IpL+/CxWqEuX
MvabY9YBsGuD6d2t2LOCFYnIxZ9WsZULE0oyDzf7zFwHdJc9KVHr97gcBR1F3kpTDWoLQOTAL82a
qI8+wedcWts+77p9YcYv2pR9sWLjBRjsq2/QODDlxW7o0g+9MxImkdRCsKQr5vXlRJ7Wra/Wvt4E
aP/+gfol6fXvD7+4zYF/fOFiKBWPsNr6aNLYKUibEiI+lsL/Ad2/V9Vwyds3vq6Ts1qR3fYnmqSi
qqi0v3jhxe0l+2cf8i9HPpmbLRELTn0ErAEmWsl/GEuGHmF0yUPNSOHDTIYGrYik30zfcsv+rLWm
36SDS8aij9hL2JhrvEWGxeLw2g7f55KeJFbUIeg7WCK7NLCE1y0y9WRmN65XpL91bu9njOKYlKy6
PZUFMhoN3YRdJVNYJZ6z9T0MYNVg3nkIBskEkfsiNj9WUwPz99CvNyWqI0NjmgIqelm9Aq4WbQeX
Eh1bjf6kWnOKxqT96sSZFTQOBNyC7MVS2gU47iUv3NfEyt9HDvHALtRdKa19jWZpnkQbNYn9/u+/
YPN2MvyzD/iXSwxb0OSJ0QRKnRloO9lcu9GmYWxEuz9YOgh3YpLph8IYJ15vBcVUEfse3zhPN8kj
j1Fk0+f2h5/UjOe30O8klsk2xp7UTjOmG+IP/uJh/C2v/J/9rL/ciIRJSlTSw3iMqQZrR4D6i1VX
D7ZVnLpWpoE9OEdncs1wxvnbMhd4RoJhvh3pBBg2nSx2c0nWwP/j7ryW60ayNvsq8wKogTe38DiO
XhR1g6AcvHcHePpZUPXfJbFVUlRfzUyoK1oijwESaXbu3N/60u0reIqb4vpCrumMqiro2tlpzS5s
sXpeMqQMhhr2FHSUasK9xocYBmRZ6HBJ0J00H2LTCpHrS85q9PeFbhwpiQj0GcOsWPIE+a7UT8y9
2GqdqvnzVSYZrFMUmP7OIOpvn9mbxTbemOfSZe4PGiLQYJwytDSYmZKh6bNIMnvDic3MRAFCgqfR
EY1hn+UKm4XqQdteM6FPQhXJhZ1RIu0NFLW4SmdSeygDF1LUVA2H9bp5v+lgPw9jWBN+nEEE1Cxi
klTjIa84unYaa+XUT8/RFeFcR6xs3iRlt7jNPgAxIzEckpqjgyfUCZhgco9WrCKpqKXZrZnl08NS
mYKzbWp/tmZKLc26GZ16o5yMMZt7+vCbeEbf2/Jnfe3Nqr9SAJ9xfN8cBk2EfaZCVCnGgtzwkEn+
bFEsqaTt6PVKvrgUPy8uJ9cmB0yQD6qkO+Vbdm908U07raGGbtABiTBCXshT7zrpqkPhngYXTKUQ
sMpHryyN0tcNWbRlOdexMKpE0E4G1QJS9jJZye3YVIkjJ7Ia1kJRhIrc4aAnzLJTpvyikyqWdpEc
djuOkMHW/F7bLe/2qBFwDh4pxRDOa/li9ulttkhBS57pzCiKuji5mELtcexPJZUxpa2XKGJNGQ3F
+YBhCsbRHtWL9TWgMOF5LCDJxUaTkN3hMclluXjGQj34f9lb3gQwUlcAEceX6IA3Au3Vspkg79Sy
7lXgPOaxQAaRdHAYmunLVZU5xhbazZGgn3kWx8VeowwajkTSszRoh2JT7uZcOSlb2rE7UbSbqzyf
1LrGRleRfrNE/c2u5D+sHJqlrVUjb8tDUZjP6Tx+oCCvQq6yJG4jI2m19GdZNp4rOb1BXToGZdMz
U+pCbW81eeROzm6HilqmPLv/dSP+7RW9iUwUplyy0DWZjE7Kbsjni0w/nJ49UJq+HyQu7zQwLa7c
rpqXStBNkWMuQECEQ6+iqw6YYDT0ZeSMzkm8ZQFWi8lvxtXf5H2Q/f84HcjzSp5wFNsD8OqFAY/M
UFOoyFFKXfMIoq4R5V0Ymek3Y8K2meJs0dZ1jdRmJc2IJa7qTTo1GLIuk0w+AZB8S0f8zQrzN/sL
UK4/Xp20UR3QTtJ8wHdk91ENFhK7omCeDbOJdIY6BhS+hny8ktK7//JpvVmBcb8SJdDDy4HzSU5g
gAJUGkIb5DNgv9xYFYPB2tl0CF6vQKXy+GkY4kAGk0wGJdHBPW23Zvo7i6Bv5jw/mfjMN4ssD11b
OmrPDhxjPGHoSxnSiCAeitxtnAOqxrGvtGEZfKkECLzMEkraPKjs+p1c3TRPGQXqCKTkU5NhpyP0
+atuCpdfN5W8X8PPru0/Fz7Kh4XrdJhS8NHkcJIPMTHzVwkx04Gj8iEELyPB+VdQF8/HgmxYOQwf
RK059RnZAA4ZxHA259YnY5AdiC4X5IB65ipSea/Nirfp+Qs4yhjvU1A93Xjzmwv/myjLfLMIxqUA
0Hg0UZ9085M2WqY35IjCR8FEyFG9SMX4AdAPwsVVPXDoA4qlrBDiUJGgTeml0oXzkHGGqk6G4sMJ
xsbySvdPu+xLUhPV/voqv1ne/Kx536x5eitsHB+hkZERGtuWmJ+lDvxNJtafFQrBCU6TG52NL+qZ
7mSqMLSQsMOwQanKMQFyVUV7xBD0Zepizh8IzqbFFVp5DL5d3z9K+D82Ff97C1b5Acjyt6CW/wvx
K/KOLPn7TP9DVievbdMzyX75RnPZkS3f3vOvHL+o/qFif4CFmMpZprVznP+V4xeVP3QQwQpzGa6M
qsJa8C/+ivSHSs2fYlEGh0XXDoH+K8f/h7T/DJ9DYBb40BjyP8nxq/us+Vd/MgBMc5aAS4iCZSWf
9zY7es2Qzq69UFPdEhef9qrbqp8p/8lwm8kBRr+T9bV6HfHl5oTIUrCbvVJuPtoVrGhbGwYOlhBG
IaSI2cdF2tKn3oBBH64LxnQlMl8NcKHdLHEoaUys8a2GwCsRUVqUOVChvhUSKgBkob7py367bduY
zBSIphI3+Ux4kvEDeMgUg9KaTSrM1Rat7UbEnpRNAQL80onjLaDonJLqXM/053JSTTC5CVow6AMW
xd8ozgs0Bngp25IikUYpui2aQeH9xlDtG7f4x5YE2b/zdDQZUxntrRs1pfzGiP9eE1w3eC0xPuU9
OfHIpNIFQSu6uLla0fIw2aDuF+dDiV0ys/YLB/0ycenyypSThFTD1JdeVY56PCIS2QviE2oaBku5
U7YYFmQz9xwUt9t5m5XcNfKMFIYKPX6AdYo0M+aQ47vufPvnHXyfON8jkv+4L01R99MmnEPe9hDM
N5rhKi5NUFNNZuFEhS+bcsYduHakVHjMa1B3cdHd/vpb/7Nf0pp7P4f9gx/C21hES9O8zDGkCwTl
mwoyZ9nA2olkDJUT8SZKf05czDo/JxHtsc3buzRECY86xoSCxIvff5e97KtZoYJY44RWlddbvN/E
k0z5qCstSYrea+vPxlW+/qZp9w/91Ze+CWkaq6Ik/mo2AZo20caBCXoWSjFv3XLD/3V7vgk494G+
HwviQbSzt0nKvYne0eS1idlbLY9xJU5SdgakchiU5LBZOVAD/FrZLFmJv1nlpRjR3aX1nH8yqApz
qxRFykQ91rnecGLWAQ7+Zl372ePmuFNTRUtmmdLfhJ49JuFTYsDCm8xnHVLycey3LZJR1oR93/wm
BftjiPJnU1iajG/KTr0HQfTjs4bGc6UilJEKriON6IFU15dl95tb+lmPAqElA/CX6cFvPaYoTgAc
MQ1UVK+xGvV5MoJKbdegrIrZ0a4GUbyUX71fP+af3pqBvbJpSIbO9/54axTrNMVIcWqwLHlOVVw2
uo2YT7/pTNoOS/+x46rAxFRZF1X+SOabaGRcGmSrq94EKerriTOoKO5FWLGW1zQSNSqtt1T3Sw3V
6nnqVldtDQcqj2sJX0XBl3rLF6rBGeMnilrR4yj+Bg9I+gzQGQIyWpmSwAYW55r74tK6PbseRQ97
xSuT4UgdIVoSb405Nxleq3iL8OA1SyNQ1Q9o61Iristzq2m2Bu23rKWgie+UpLYJlE99PeJovjgV
hJViawE4AhEeFyoPMz/ZkTM9wrJfP5A3iaC9s7E2KpgzyjK6UU70f3wivTVY6FaKLsipEvI5KU0B
hmraXZ3ruZe3xkoBYLf5jcLkDzWd01NzmcLRBNW6H2BF4lJmF0r40ZoKACK6nDpVIeleuyw1UQdS
+QXVFvuu/+KydRYxbEiJMzAS+/Gydeg6ayb1fbCSx0VNh8qKdfmT8aR8rU4c7rQeXvDPcEoG6hHJ
+Qb6/Z3+517iHwWTv4T1/T8bUxJrGfLu6PeLuPJLXbwW0/9UkPxvN3ttECq+Zv/rbqo/vzbfh5v/
/rh/hZyy+odGGbGoyIaEvcweWP4r5JSVP/Bn4ZwFXwrDxJP13yGnrP2x16FgbqLxGx2nhH+HnPzK
wDMBMiRoKyxCdPUfhZzfnL/+mj3+PLBgjX07I2obaMuMpM85j7Jjdxguwo0QKnbrckBtnuXD/k/1
Yl50j8lx9vGzCteD9NArtnQT32WX2Y+9+rw+r2HsXf3Ky2+WIDvIDnSqQ34qXssImS1oJ5lcWwRH
5ph7iUv5vCP5sVO4sqt7+mGOCm8OmV34+9WVA0ol7+OD7HXB9Zg6jMYQHxKPQyNvPipuGgnh6myu
FGZhH63e6KPXPXRBEeQuqky/CfUDtaAHxZXc4jIEGd7XZ8lto9Zvfc2vLsllbmzJV9wxVF3hvLAT
gwR+Ks5G2F3kg3GjB91lPaeuHlFbcygvWTSHrV+FQ1D6FLSG08E8NHfxrXApH2ClX5oz4prDGPYe
BFXuM3USTzhrAYllCFC2YdigFG9KymFwkeaY7im+ndTFvn6sDjCIvMLL+VjFH+wvkTe4sf+Y2ZYj
BbqbebIXf9Ud2tUHVv/tMlRPCvkEtwsUdwtVu4kG3wNccMI2PmiCwoMXy51NQe2CFfG7iNRr0B8n
Vwr6UH/pj4Nb+YrDSc2hOBne4htBEZG5ua3DmXct99Vd6m+BdUcKd4hMP71bXMMpguqACKkIWCcd
0FTu7GQOdr2H9JAfTF/5Sn3pbfFZ/mR9GMOG6xjc3p4eHVjD7mhDQ/C0w3BafP2miVSfwNsrgjYU
/cpNw+lk3MU362l1O1f0RVdxahs++k1+L56qz9s7crfNTJE8Oh27m53+IrqoHy/KxToPUfHQPtVe
F12/iv7oaJHhVnxIdpse50AO80CLcm/0JA9sxFk9a27JwhXhYIbEK3swbo0IrgitnQWYaPnwg+pD
5mpuHmSu+KyGHOQdl2chqtzVlblY0xs/Zfx9dSmTuK+OSkSZbm4DvTAv6r10S08MYi/zS69jnIj8
7PN0LJ+k2+wj44dX4vkarQGUPf2gBoKf3RQP+Tk/yYfypJ+bo3mfnw1GQH/Ko/RQH9Tj8BukLDiH
HwKFv4b6mzhkaSa50ZtOOq/O4s0po3B0Wzd2hpAV1265ht79+hWzJt9gVJZRG22u6okeZvCu8KhE
ij141Wt6uzilI9qCO/qLJzvoMux3mZv5FJk5siNz0mdnoeT2ESPML0IpNEY7/5R5hkcvclIXdKCr
+IZfePBRXIVejk9gcqgCSB78ATjgmG4VXMPmTjtKITYfbhIkQRZkX6rOLo2DNjjDl+1j9TSHeCYG
xZNJwUCYBetNG1r0/gIR1PFecAxHeKe6PT8bw/gFVVBUHtWocIBFPZkvoNwi6ZJkJ5O+dNZv6JAR
oIjH7V67h+DhzwfjXBlhEs2H5IQb9yX2B1+90QKluTV5Ncwhhxqe8zXQHInuTVmwE/sAgW2Jn3+d
7NJ5fSntTzWzwsJYwEbBHTzxMLqK/flrzvsXlzHJa7G1d3IHYLrLJ3lDhOnTKQ/nIGdiNS9dOPqI
hfw5QskquYuHHM7JfDAva2jRH4Vj8kyPc1vnFflulDlYbtn7xX1mDj+pAQ/lLBzr0+bP7uQtTuNN
R+sWggv/Ki5oM3zTM+9Vwy4Di+4gB3KguWCr3cItvdKrHc2uI+FmPezfW57Xj+S0EMSjAOIrc6/x
U48hEHVh46lBEore1QV54Mhuf+FY2cU9xEO36qiOdCw80VHszC989M5278PkZKnBpMVGMWN/TVgR
ZpdZ34YkGmmu5QJQsqKcV3WheI/4zjEejZfEhfRlZ+97Pl1zlUhgBaL6gqtrPLiNbnxvRBgi2nIg
hC0fkh7ap8SdfrNfwfT9x7j+r3G0//y7beliZOACFFM8d55+BjPmICYM4A25XbjzV3kmvbv5vUuQ
5iY05eQYp5QnUbNWoYTlp4L7ACnGnzyNv2a0xjvcBvzVq+zPtVM7gGtsLHYDCKe24bZBeVjD6Yj5
BkMOFwzulbN49+p+QOEfzD5Lsy3YuZ94A6vi4PU+RgZ7t9kXSX7hJh5XyOI68249kHxYJoeYiar3
Taby2ANWaIsfpkMZ7R84hDp9THSqC0xo/pYyaXYe0gJv8nqM4YPJw9fc2X9ED3rd+/MQam7Dv0Wn
j4p7lQ/qvCa06BIyX5NHiwOJzNs/vPOkKKezjO6fN5ITKKA3ZTJIXdMt3Y1emUe862w6aFHs7h1u
t7ZM99G5GbrWhUZjEVd8Zi/unLHhN6/5I59PuwK3cGIPeF8w+nASPGRfXsYfwmJXPvB5NDd9Srgt
n2LP9Douaf3KY3FalwH4URTt5CGmLOyJLQ19B0yRq9NypSs4elTxnDkzZ+68+jWP06KbWhQFMZ1h
yuWYwcizXfeO7ore7K4MnNUReDL77/Y2g2PEw0x8TkhCGCgsjHhBMBCA1jMaGXQRvk7+3pWR5/E+
ySUJYYNf83Bo0U6SDbXBjaP9dvZQafThe4XMBDy9ld5CA/EKwd67HmXmNF4dbe9hLR5WmmPgqk2e
PfFEEAftKY2GQ7d3VFcPhJv9SRvuGtbMAQYdOPH7oPR656Hi6gU+frJr52vBRaELs1NmBY5tv7WF
ZudcNICCb408cvEF/4msAyIRTYvrNR2WywnRQQZ6SHUnqzI4QM8KhSNz0FG4XcIhXOnH+3epRHn7
GEnc3Eu/dUyJpWLhQpG+BL3uoNxkumTh8QxG3t4l6hNzU1juPZnZhd2YlzJ5oLYK0Iq6xB0OCUYH
UNv77X0aNR7K2TRgugopEu5Z6vLAoH9TF4CQgJ4nsip3H61IiyCEMGblIA2WUGAU7z01u5iBfABt
EvZ+GDvL0YqGMA324TDyElCvtsIMPHsrYUhKqMsU7QhhGo2fVKZh67TPVVQk0aQyXXq/VZwTXIQN
XPvCVxj0KgpGnNWjRQOG1J35tNypF+Y0nnXlSufK3du75WJUpwgJf10+zS5cHJqY9WKHGMnvuY46
KPf2cDJes3L/DTOCGSw8l+Ui8e594ld4TxtNjISYuUjhqmYWCsYFYbQYmGftk87wFe/WAH0i8+7q
tq9C0DCtNbxn8pp3bNSJ+inkZuKByMazgYJNe+NnYRu+zJMqI+JXh7At5JjIbX2L+6QCmYnA9Cy3
cQnmnJJGHn0a1hUPyre5TfzWw6++xIy1rzz7aF0dVNf7LFMHjFQHqoLdcusc4J8GjU4iMGtiuORw
6ufilOghYElpRsKdfdXjUuYTxHt3tkk728U9gq7L3tSoVLnQkmZg9uT3HI0TkuP58hgTYrc3VdAR
qKQuQmGC7u246ef6prpbv1zDPVAYiWwywpU+ZOZgqMeBxMusi1XZ85FdiYcUMSjOyQHaae5LIf88
1D7F+4fk0ATlehJ438312J2H8/AlJVpefSsAO+gQBFEu/1T6bKlCrsXHnMJRbdGng9mpuwSdAwrl
zK7IhgpBlATKwc9CEJK8imjEzdlSUDXp9ERFe9glsD/pHGwgnNQfbfGz4CTsGSyn9fa4BWiNW/vr
ebpcTzA+fOQw3uZZwUigdg0RiA58vOwp7EriSIkd69KGSrB5HSF74YhRe4Ty8aghAeAv4oPx1OlP
a+/pJwIxL/XBHVYBJkfOrgx22AXYqKrPpmt5+iOFNGqE723UPNG+dBTVlW8mdiH1Ub5dBBsrpOxJ
jWQiOOWD+tl8VG+zgObhtfkDYIZIf8m+WJf+qN9WQeKVflWAXrQTD+xncid4gteHVcASSZi5x6EY
IWheEghex31WRIoJP47ZLwF/tGdncmP70xiiN7C1gB/YnTPYt8Smr/XrgF/J6hWn7MQJnuFMvhIg
u/QI80J0JyACYAVkkfWBbFfK297LD7HoavQT/tI88mJivv3xCvumjzAMdRo92aQNm2jfh1nfnpvF
Bw4+UNjrUfhAeEoHFIZTHA6uaSePCvKGKOujLUj9xqnd/AVlrfuJ6lQ7/gQ5xL96r1DymRTQTeJx
ZRtco+EYHlgLW6d3DW5L38WyxF7dPQydCbtJ4TOo0BLzFenmwEy32XOxvRRdK5B9SQr46SqQrfs6
MK2OnbNSZoIy91H+VEVZ1HvpZaOS9+vq9x7AVFpRgntiX9l+dXwDdXy2zDdQeLxfhb17woRAc3zd
7/z9MkbiZMhFyefyvrxQo6z6DYvbHtYRBDGtYSjjtCEb0bPh0duZ1gGMeqjzGA8Tez6J17TMDaw5
PDj6rvM6OgoLLRfv7IOGklL+2x9AThS6B9t750Y74jx9zYM9nt2ba9+CjDZbaL5kZYluHfFZYI7S
bc6HuG64wqx53yYUO2cCkmnonAmJ6JyNAA5i/P9Ck4FlZ3WxXGoBiKT3qE445g6LGpvRmsnOhYjG
Mgq+7lujsw0Nao8SIX9yNy4Eiw8m+T0ctAiiMXHyTL97BPHtWxGFeUHP5W+eEOyvZPl1rjcaN6CG
1oF+9NhFtBeL0uIN7xBDEnv0jsnai4AiMENAVDYLabDnX2CS7tOwt7cyWwAmZcKC05zZzdeBiFHw
W74o9xbWFgIXmzdwwQRSfhqJh+ySR3uMbRo0qGyzA1FdPAIJxGB5fmGrzQqzbxcFoorvEm+3f2am
vj8BU39a8rxnrMiJfR9+wyPLqhW+yJkglUizAndHYol13ftMnOKRy11ZQ2rFYQPAA8DVikV2JhdE
5og5rWAGxMONpQ48F4HK5lKKervHW9dI2teFIGWCIz9FLonI1N5u4qf4HJ/7k3XTR7I3R0tAKW+A
epzVghwTQfVy0MgZDe/Kx9VLwjGKiffgfjJji8z+JGrC6jCcSx8PoLDmP91lEvKy83jUo31GnHzz
Yd63bVzh/Hx9vtq3BosQqMmnza5vhnP+MHzZlwGMcbj8iuRN4WmhZDcsAcOdcbzan2YGd8V6sE9V
1AjxR9zneVY7le6culqIVBr/F5aOjCm45MW5m3IEQJy5ryum2x/xFPIl1zzoXyUCX/JHbsupMvNm
TeORWCJJty8pUNlOCyEq3++QOXGAb/AVucsxJLuafVECLuIvLtMEr9ljtPju6u/RjUaigajZlt9t
7h4b7Ok7dPz+wES2NwRraSAEut+4UHm4wpTgU4aZba88kYFlRGV1bqLtUCt3g85wtxtSWYB1GLML
kTQzOS6LdYAlHjOu/sCtMw3E9ubN74S7jYGmeFcPpx+2+hqr9hyyMAcr8yU15AGkT2KsnFjJDK7E
P72/x5FYYRIh7jE2uwXugZpetLQ31m17Fp/zuwq8uEiol58Xhvc+icicBTgOx8oMFCBWGV2Q0nv6
JMwHF4sq8bgeE/8J7agzRb0NgJA5orwDj58e+n0CCfetLZtrxuzCcyQwtxmAN3uIOBH/7CGe4nWi
T2VJeyg9kQvaA8MrDTdFLK1MVi2zxh7StYRlZHII6lrltG9KDMYj9mjMUsxjp/hTeUluF/fKnLSn
HCqmmZpozPzdblnbR+XP8svyj6O1KijkLFPTOMdfpBv1YDU2aYg93nsS77cHxDjyGc6OuweyJlPj
HlpKfn0r3CxkmccXLcoetFuAk0F8t30qT/z8a3ExfCVkjffMg0lIgmqH/PEePcS3yaF+mI/tUQqU
w/a1Ib+ZEPNsnkyWc/WzCJ86ezyxgSaMYWsczYTEbOL8PlxvSmIN/bY/Gk/bgfyeO0Qsmh7we7pI
dqpOA1vM8wuLI7Gki/CSCW/zvJqki3wrv4yH6sQqREArs5bF/kSSsyM1gVFaZN0B118+URbWRZ2v
HrujdVNGzO/M4qTPybwpN+Ckj0bE1tvbN/h5YIXfJsx/dHDz/1sVkExq8+9Pax7T12xX+n5/KkPl
6L+FviLK3L2Wh7NgXddR+/7PiYxl/LFX/kgc1lC9h0HWXwcyIkVAHIZbWDNJis4JzL8PZPgwzq6p
2OEg39gpSv+oBmjPxf41XDjrQUKsoTK2RFOjEEh7c9QHFwlukZlThVwJ4zmn5Ea2i01nt62kEKK/
a5afrKX7h735Mo6QuHyLYiOMIt6sqBlsBFmWFNJXKa6bQix3oZChJ8VpOQlxUuQg4J9/IeShvVwK
SaT6LUP9XQYtR5ijmDsjV7bwrUYblgkXUcbCVBfL+vaqL8pvvvBtvQzNSZWMyOEaz5Wj0zcpu0Zq
0jq/4lu3w+bxO9tFCGJq1rfDnKxOg+rRn+QJRxaNOoBf3+v+0T80rkJn2L+eagOVB/mmxsMC2F5L
YkeT5go1nxAd/FJIf/ct/9Ff+BZujNaEo0Ducc/5f9eiuACplDjxLeiHMboxOu0dTGvZ77sMneOv
7+jH8wP65v5durUXGViGiXPej98Vt41Wb+OCBHchCi6vu/Ps8DApeGSnRUyJQfybMtCf3ZxlQA+2
KA+h/u7Ncb2yQJnckqoLDUuY7BgiTSheFyFYDe3Tr28Nrf6PJafcnUnpnQkrnicm8edNV8FfmQpX
KGTgX5f5LBel8DLlRr2h5xu3O2A1QPEoK1O8BhIoSakUkkVORR+HO6rwGay58KFe5/5zj8MROjWY
Iokj9JbBWY9kZZSdgUNZfK3Cj8UWAMFSlzus80MqDzgwXCWsETxV6qSHpBuuF3mTcXyaumx9v8zx
ihdOo5SjvTWKdFd0Q04eOBOUB3GE6YnZRqkM9pp0smE3tYRBPW6g4IQMtK6kki21jk9FKqGIL3OF
ioV5HDYKO0AM3UlpIqfkUQy938XtRTlyXXImqDEJhrky08OGdXhmgK5b59qpcsl8L4MRIzGGHObq
U2kxFs9yKhcrGRnZ4KxrQEUAZ3bqS4ClTj5sfXrTGYKFIi3F/3t5nha9Y5MM7SlejjN1KjM1gbGZ
VrC29Cp3hcKyqDTu6u7FNLKMQA7BDUWNSgfQ3y0XLC5f6rxM8JDU5rbDWb3upytw/sowTgvcDeFG
zFdxPuFrkg4+zsdGdphkWXjsylhVbL2tUHnOjWSofp02061MW2YIshNYHJBDzNTT8hYLK63N+w8d
Dk+YVCfK1jTEdDOe9X4GoROPE3B+FWDitVp8RUTI4hhZm7Ol1VppwCmmgKwPvHuc0XZRPoe+rdZb
T9LkDqisUolE0GLSiw9irRjsS7HRJDkBO0qx81kspvfyVcqeGmswpndJvcmtb6QoFuykXbsBmHNV
z8e0q3ZSTqUgbyoAFpFQ7IVxL8xb0ARUepqQ6EwScf2opkVHqfRaC3p24IPV21lI0gxTuEpe3abC
1AnSV3rd7rB2j7WnNenbGQVfVnI+JidFdUQStRoeMHSJU4bBWgzrg5QuMnmBrldm65Qu2Oa6ZpK2
McA6tZuCuTNSC1ybReV1erVQ0AyVYmK9GyvaRPx7xXgcC4kY14c8ldB82ClU+Nypwb/npWslsBTx
+6paQI3CvNHi+JVad7gNmtOpT+ZFfFcjTxR4jWxdprGERCoL69bfl1RQDLeY6xryztSsn3o87DLA
wZWCD1S2LET9ZTs9K8WGrahUy2Bt1bro02czVYtzex0QWbVATetQ7WohvZ+NBCb1leGBr7Y4LWoE
mEg5439BeZVS9UPnZ4Yol/gH6mX3SG+3npIRwxK7BcL31GSYbnpCuskL3GjtCvQaZeDAeVpumZIR
lJaYfu7MGl9wsWBCvAy9YZTHGL0MiT/mXIzzyk6r73S9VRYYfO0goeOXYmjk4JDY4ElKK11DZa44
pXIqsOvkdK/F4CJVU6ldwBpWdudEXS/jUOScekA/5ghmBAeBRgEIaRjjAk5qYtMKNoNVVRGeauhk
kV0Ny3RRylVUbS3HV2sd02swV7MwOFJv5h9rEVCVoyZGH5PUqmLcSA1hum37BLevbMjGT7Wixx/F
XMAXgPrKlUNkGZUm1RHYm7mDYY5MbDkEIBd/+emuBd1MiiaWhC9wc5Y2mJR0e25TcI4HXROAxaVK
ItduIq3ZYS2Wnr0gExLJty3fyMoWgnlnVqgxnZhJqXBKtZ5uYWz2YAwxijY8RdwWEqdpQmZz5X7J
U4DNjSC8AAVY8HyvnatQ0SMyJS6uOBAQ+J2NuksxU0eK9yRO4/Wh7SHaBXGT9qUPELcWLnUGQ9DZ
Zqu/SZEwENNkIInQJVytxWlrI3tWpibh0FDOpE/6lPSv89aDCRUb1JE+9YmYaBAyqcg1drwgoOJq
BzfoVntOIA56V3lXyipCqkCandcBRjC+UVGmleJEhm6wChegsL7aeEwpkVHG3Eczj1NnY7ClYleA
BwTdASC8A0lu2RlDwAyxCqSg26nhz5xR2tZoP+RyO9WbXhv2JghXXKby6suWN+XHppXJCKjj9cXS
r23A2le9x4tyey8NVonI37ri3Ag2wdyfGUBauxpy7RrhLFGqzojIgQM9QeJpS9Db/DmPlTnEuUv4
esVK+4bYOxmczLhmL1pTmS+l0vePozRTZ17gjdU7jZDFOwa4UJRd1TN+WiohpuKm0pPWwZwzv8uE
Ms5pSlCENqTT/Iss1fhyt2YCf01phvZdFieaCFLO1DDrXNoPq5h4SjbCY2xHBMlznKy2lCv9xzJT
ipMpcUBpSRLU8mbg6Lpqzae27opHgYrrY7VcHamsX9rh6stjydlWhSUSmErlpco64VmEwfY8btoJ
XPd0Ftp8MGyYnsNp3JGayAKvLr6EQw9zdUOIfu3S9IRKj+SIMFX3XSFsRyDsZ1luJrca5OYsqQCH
kOnK223W6WOoYeBtG7FAHj+mRtnSBOVZriRvUdL71myNW7AJKGiU8qp97VY5vxljqTqIjXSFimiB
nzQNGBnTZlWuYihw1cXiiU4BgUtXKvNRKSUDDwbtrrKW6aBKs4pFoVAf80Y/cgvUWfXZPuNuxouw
tdp5p+ThiFTV6gHGVdraeZNOrd2XU/8FYrv8Cdqq+kXGoIwk8TqbrGfX52wxvgL8mw+qtSm3A5yd
sDLwncAwsvuC0lskqz3keBrr1x4bMNnoKXBspx7BT61PdO1VsuxZGKXnNm7FC/JCMl69Nh4Ec0OJ
k0HqTrxplISwtAzOAhWt5UhBE9dH1FpbGqSMxC8Zhm1FYAL0vYPckl4aTdbvxWv6qcpF8vTYV4xI
26/JuYVBtN32bW+dgGKTy4VNQKDUYTRrl+WqXPBT3naPyiQ7WHDtPKRqcR0u5oJzVTdVm+mvEs5H
dt/JauPk05hPRxUQEVwUtWs5vl5y7Ne0VmsZwSZpvCXFCWvZ6u2unTMGapktleSXOHdjEjBiDuD0
06rP9ijJSU8FzFhgkaXo0NosAOZQmiFGEWJp71tch+0V85pd2Hmd3qMCHswXgqD+2WyapX4oqkL6
CCC84TyjAKvnj6V8bWGSJuQIMaaf7xK9w1mz2jac+4zO6LdggwSZRQLU1/lF6hVJ/Uxx+qBEa6tc
3/cFNeR4yoAfvSKUG5wauwC0s4WYwoizRqAa7Zyg4o2JsP02/z+cnVlv3Mh6hv9L7nlQxZ1Akove
2K3FkizLsn1D2LLNfd+K/PV56BMk7paiTh9gzgAHM+NqkrV89X7vgu6SGGQH633c5FaDoacQ1Mjo
LlajyOMvJD+SpZviPm2sLeL7ABc7HmqtAwt/DSqjIZyL4mSTo3Dp1qQX1r/zLhxuk8gwrqh1qo8G
sQPyI2JlDvfYMLPfJKoLGLNGZBRb/KZMZ12USX4v2om4vNSDhI9svnoOghySQ21H4Hap2T81Fnfx
tW5iMbhqCY2HeYTHM7X32DU0CgLPW6xO56hYowWxWerk8b2YUvYPdVsMey9dDpep7OJdUOf5ddDq
2crgjrcugiBl+ef18JlQB3KNRtehEYPm+Ubg5n03VzramiXtiCaAWwXqOseIF8luHwfoBzER7Dax
1QCueZNM7twk0T7ZDTZ3a4pa9kQ1pXVxlwV52vnaYIRfWLFUuw0G2M8IXtxNlOnp9zrQuCT0bRPc
lwFaIU/Mj1bkwMRr4t64qT3ifFaJVnsfS1e18AKcoHqaCOABYSsGspsDs7/u7AYmo9lV7RrjiXE/
YYbtx0akDkueHFE4Jg7ui701TsoK5WgBZBrjWWqnyXMKYxYXs2T6XMcIbNg90xv0R92q1HQ0dcSC
DasxyvUnLdGy1YTTxg/HmUmNkD0FtsI7GQvc0f7c5N5DznG280a93VZOU/9WRUOsj+L+s0e9SgtN
VTXpJVH3nEdV9GTMmV94BdTJpvwqZHBttGZx5+b6IQloHCknZx/HZlfzupuKy+HGttPrMJDEcaXi
IGObetaFjxBw6ctmjKhceIihvCvmjG3H40h1ivCZ2OlwXXY6PYeKjMAoEDsPkaoVlc4HrWtJlnZM
jL2WQCebxCXEW76t55+p1LHs1CQB7ka0I2q3XZPCtxOJuJ97NiArNJf41TH5XnsSmpGTE35mfpK9
Ez1Fw9yuJEahK82UmU9WGs3nOakPse7eT4L9epWVpUuWG3JraRbe536YIICFVNfBXN1FTXrNOYGH
a9yqfa3b0MAo728LQLStXlhEZI5Gt854OetwUOPHtJPdmgAHshsc66A11ugTj/JYU3atcuyLEdjz
XfoEa8hx1PdmO6LSNerPRoF7bMJ/S4JUuxqdpth1FYGNpH0/tojG2TOp8lZ1LuevnlN/kGbN1S0b
wxf+eIg/WUv0ZmQQHNVUJI4k16oN+nsCkzwSB5z0piGvKDc6DOD1Eslm1npXqceYhieCFYkFP+x5
0A8EuuE6ICZINtkY0NTCic2YSmsjMA4WxfgYYg6xU45zi2tDd9tlkfGIgb+iU+GV2sGsCCTqm1R8
ykA1jE2SESfOPC5HSMS9cRB9iA8XSr+oW6VcR1jjwqz8KO7GZ0xm64gB2+g5byay29osDFcB8VMp
wRBY1jjEiFIW0d6v5h+uTH8JnFmAGto2PBSuZOVQ9tOuJeMggLo4mFwWW7f+1ntWequ4VhPYPrS7
3oB9XAfWLuu8FCqPhjLE+5zO4xf2qH5lxsrbmrFebTtMRK+E5UHmaOq7uSBhr7cFSu9My28IfoXw
B8KwrfFT/WVwOKxGe6w+zE7+m6V2g7n6x8TAe4Ka7lYWlLGyPnS2cwAcfOT2/akWmXPjlflT2icD
TirVsEu72FuFvUW71AIVrLTnDovNLMGqOe9FCYUyjatDpo1coyvjOenJgmM3+01AiNqUrrfjjoFE
SrneXaDV5aMcdUwHcloQBH0wcfvMIPNlSHd2QFeGWJCPdo1rHDtUQN8qH8ufi3z03ukHKrlQex7M
KLjOUH1gAW6JXR+G+zht2RjrBq+6IDSLB6V3MNW4sK4sJ3wkPvaxjlLjs+ZFTx5J6JsCRfWVU6tr
jPGHla0T1KSK1n1wIrP4CmJUvBRpdAgDXLmyGvGLJpl1ZSCuQy382GfhNwx7s01GRNcq6AKOXKeX
3yR2s19KPcHlTzNU9o0xDk2RhvgB9uKltS0IVBS9MC5lRYNLa1ofq3L4c6lMd5zItJGw1xif0jgf
DoXsix+psHLj1u5Qi26ZrgHJl6Tj0h+OOguri1nuUgAsHeu0GmK1AB+OuT/dkRDdPpiBN6abym5o
YLtu/s1K+KNUXxNbETbpQz8k+S11v7vuuuwRh5yZjyDL7gcR8PYH6XU2LzUpPmUl0Q/rsWpoIocL
SDxR8N9VY4tcCOsTTOWphXkm5QTTFkxe7kJvbPedbagXZ5wGimo8UVaFY18VetPso8oo/TgTePa2
SddeTdkgpk3WJuPzUDe6Qr6dWve1RXjUuu+j/D6dp0esM9h8JpvOTkohsUbfEc7o0jQ5rFoth3Lc
o0SMpsKL1yzPGEebydOdrWjKZlMXebQz5lg84CkOuGaHSf4EzkYQkOz6DyTkCOJoy2hCjj/CPJqn
/hGIZbTWtl3UnOye1e842epiy+nkwiK1Rd3vw05fQsqquvtecxv4Sgb0VKwHm3gFw1SdZP7OeYrH
EPN7VeqE0m1mr41u8CAheqoiQaEnWAVHpWH20mBtgubOV/hbeFQ1dijirUiQ97ZFiEAB+XwLF9xW
XrnWEMrB3ZkxqWbDdk0s4E1J9udA8VqtMHsiHmlOoSV3c4CFDzmo6IMjvPRmYusWDRWNgORmDgo7
285m1EGMSLvCu3YsM1vWRI4hZduaA3YRDhG5JolPv1XnYbKE23SL9aY1cK1ow1HnDqukt8bgX94R
GGrVq6kcRtqWyoNugwHzN5KHqCdlMhXZCp9UBTjL5Qv6wqTnH2O8O0kQGsYUL3AjlASPuQBVq6R3
HWtVi5ooFq0KzBb/LuD2jSVa72tJ6pzFfB/Vs4afarY3u3h+aCumFQcuIaKr1ho6Z9XrltYchsJK
vFWkJRGZzG5m0V0Yqfp3RtzjimQPIsvXc5NRpbR9VN6TFD+/yMrGVWmqIqyv4rEyEUJYUepnjpoM
3JhTotnTAB1qV0fWN4wJR8hbjTNnB2DcEdJ81Oj1qqhb0a+YT4IetZs4w9YVgwHnOnKqH5hCV7dm
q9BuhrxpZz1XEXuMUQVpSehP1f1IMb+mZk2t+GnGK87bmDZ2cRslhmJ5G5bJtjOD4qwyTNCh0VUo
ncgkKjHK62Qw4WxV18ODlS/hrHVZg9HwIxLydcfMuSslOCkmESG8S556ES2TjqE9ASU2D6PRS40Z
AWLN1I2raUfWQuwHgOgVGDAABBZmRv9cD42tmNBCkeiEoSEivY4g93Wc18Ww6wutjfcuvYEneyow
vPRI6ZhXZZvPX0os7hF64Pg7HgQb+MvsKiymsqbT7yrwgF8sOhO67kB2IgC7Hl2lfdNMG4cwkHnt
5mYHH25suk8k2ZpX2IvKm9xpSRIEY8PacJ4r97luGjw+WtPKAMpxXKzsvPzmgf+tg6p9HqcYTSAh
DURVj+AiDsFU1fTVHq1qH9odPaHBNiOUE0FJMtHEl6s2FNzgTckQ9x9mU++0D66QiCQVeWBqVfQh
JjBUbUC0VoaByEoMsa1vJPnNP9A/RrfgYcHPqq10mxquVDgDE4wDkVh23FwmNQHv60M2fbVcY/hB
esEYb6Qig2BL9h+qm25e+grprGKxVuXgYh8UJWTeDVi8IOHhaBU7rPqk3BKU4bxQIdrQCjsnf7Ap
svAbaGusiFKinj/aAmfaVW7WA8wvYUNFN5yh3E90/ZiUI9LftUvYEtVpaAr73l72LD9IkwwX2Djl
qlxHRNKuDdzCk9XgqRwQQpaSg1bZKfYgQkueyXHX8ysbjPBLBqz7sbZNBK5mbel3FhgztNCwGlg2
wosrYN0ZT+8s8CJvF0e9iCnBHCLk1NS1L56hxKEMkmXcjPe7ctyeZRhMzpSs9EqLy31pJwUEMmMg
HYUMgfiGI50qsu9r3HiJ4+FyoqX5/Ku1nA46ii4z7oexXVZ7wl9JN5Kt/tupOkKmcA/p+19OH9hw
jiNlKfzTYmevpRhobpj1Flf5RPW/m6yt+91QVCpaq2lm+8oMseRs1uILSHD/g5WNAtedUutnlwS0
yojqxT5zsqc4vONaFd8myq0JeuIAYttKZfHJLbTyS8Q+gqUwycXodyuR/wTODuBHpRUoAk+VXqd4
KJOv3acUSmAvqHjDwmGCDH1e3pWZS4q6jtsuP7THEXpViEr9sB1lQV6Pq2FedXTaobmZcv5YUFsk
Gz1T6AIxnnHgpQYC/Z3kUvo7Jd3gM4Z4zVOK0SZRhSIiChArKPtTGQcciuQfDc9NEpMdUo52DPtQ
10x9TR6dC1GmqsKvme4sEYvEyKAeUJWp+x2GiHdWEjLzqiZp2ckIDBYr2czuV5PG7YtWG8ROe0Yx
QxQugKNWnOKJg23LhFAs84bW8J0ptfOdZQYjlzQz/J4lk9XscFKTNzZds8DH0so98EAGo1jG8MsY
s/oxTEcm3Eh/+xc13QAtHis6MlIm1/0Otu/dENxUEF5ZlB48tUGRb+a5lihIq+tCQP0qzAmnrr16
l7nYkOEcRvkzSs0grTMva3oupdCeZwys5IbGB+4y1tL/8fXM4jZRyNKmkzD0k+SIdNN4Y4PoQ3zp
ehYuGaZtu3ImXDmX5DQyzslGK7InFKHNl8EMrRdmVzGtJ9k1zwV3mY9FUHPSjHE5s/jwcbxWIlYN
meH0FLd5mCr7yqoNSrE8IDq5IT2gJxizkzOYpAvgpMKOGeaNucjuY1ctuMrQhS9VF9VfhrFbCnOl
k8ZILCOX5gY7cQ2IR3XPZuLgfMWB3if3Id3g8Xta1eFnYEFeBAZoE8IaqBkvYca14LE1WzfhZC2B
jMdGF/C+PYkDSdLKRt+VRTW0fkgWVLTDitkwdvUQ1HCEsPBHP2IOHKxlYYTGzm1a8yvXQ6VtinQa
7Fv8g2SBJyZZrqhsaG+iCU0dDc6pzDB50m0QSoruxfWpwaMvu56mZEAoO3A7uvNq2f4YZETIsucU
5RfaCXW5a7p+CrYhnbMa6Imz7MAhMTnM80wnhyLpCws0hmG5LHCG0O0w5nzbMTu+1ZFOmmKHsSJ3
ljakRVnrLeVTXOvjrYNZbUhG3BhCwIsAWymXyZS7n+yeJ8DSLui2Ya6yT3hXOV/yzhntHZZx3Pjo
B9Od4G0S54JxS/fs5elY3qT62LvbQi+JzJyqcomQJ3CyIEDPGKzNTPKfd+AmqpMWhN5ebsiskUyK
0VXlXeCOxc/OGAa0pTa+irvWGdp4V9qx9tXWI1ftTN2kVANzTVIMNNtJ29lMrR9RVprPkoNQo4Zs
7PAjDQDWeZuUjoc1vIHldq906oRYRPNdLiYyq1w3cHCJY2b0q7wjqm89WEDSZCcFPRW8aMwDbhzx
VVI2ckKWLLurIPLmHyEhkcaG5oj11Lg12ZxFRaTpqk8aoCEuh+SS9qTRJKvaGglmpPsqOI5CC+/y
isTVO16vBZO7Axge8cVH5eBK+S2vI5cwr0KBR5SqMb5TfArao3m3vOpQK4lsV0NyX48WCCFxg1yc
McAN6Wm7+FiTcKEHbCj0WQ/UAO289iQF4sZK26DAnZdAsTUVkX6dZES4bHii6qYg/dtdwjPSJQ+H
ZkuSjwAzdIslDvwA5QjAiKDwuRp49iqaYvujQUoJAZxB1jwNWmKiLcZI/SWMAF+47c/F7n2WxSu+
EbQKrkEYyZgm+QrGCVnFkppl9xXuY10/Wl9t0U/Pad2p58blPpHHApfZ9wc8tcYA8rQNXj8Xat3B
wumE05HTsGocTUPuHcj+eyS6LqJ3bYdahec0rKgbPM5UzLvl6uOTywVKU/RZrp157lc8Fn4GUbQQ
yATXKcs8eW6jJAeMZnu/F5UcPjHLiUnq3XoLjlecMYR+xTryDClMj6GwPsJ3ZPkpf/OBGsOeqC66
vWMWNpz6LkgewP6yf5IK/0+Hntdf0pAABNix6FzL8Oo5Hsauy1wbpej2AwaJuzohnTQsvYgrGyF1
QxxHZ5zsXr9BxsMNAbIehS5cnePx2GY7GqlxtxdEpW9ovepPbYzgwq4D8/P7c0Yuv/2IuMUr1Cmu
bA+SOekeJ8+WWrXjxPqEDMRLLT+eMfoYVdvuaghdjDgS6AWCVlw7k4UwybVgNBMPeNXolfP4/k95
6y3rpusRRsKswZ3s+KmzCqoAXeB+n+eIsazyV1SOXwnvDnfVOSPxt+aNYXvS0Q3IXfqp8R590zl0
QrfDGDBI9iogbZT8LnnGl+utUeBOYsBmW1JYf7wU/5qdjUlF1iVNBxgFfYqV1l87hWzOrIG3Xpvz
h3lnYVflGCevLUoSCp8+6vbYihtEYaWe1t5PxKiq6xB4riRnbaTb+/63Op2hsDbx4MHOybMNi5CY
E7qfXQnuoISp+dxput+ORYQddAEVEXM5acHX9wc7sRl3ACQWDh48Vc90LMvylo3vrxfp9mHauG6r
SAtv8u9FS+DYCgIKjgeuEAdPjBRGGBM96W1rvVThSDVHiOc+KPD+LQyF5p/68eOZH3W6cP78KMpU
Nlsb3P/U6N0la0yAxyg/nFxY+1nTPBpDCsyvz9Oam0S1JbB+uDNLiCBORm+9K2r40lN8bgm/8S0M
NkG2WnZcuo4n+601Y9llxe3sWwTI+zIOyt9kTpFL2tn2/fsPfTqjeWZDWAbMX0wDJY9+/CHU5BDp
2s6zTxIbl4i2R6qGd8uF3mTLKHxoz1vYysJxTybX2NGiMWdP+bEtgCPJTXOpvXIPsdTE/SA6Q/R8
6/0tg7G941IGHfr4oVJ9ho8oh8mfAzyYZpIi15Sft27o1P7Frw8fRpf9DXIpzOdlKf81j5WnFZoz
C7TB5OqtakOAA8hc7d4f5Y3nsW1yyzACxPORiuB4lFxS+3Md7Xyzy8bfjZ24ey8U6qdd0j98f6g3
5gPm/2w7BruAw0I9HsoYR7pkJv1VYQq0dOX8xcjLcnvxIJiFYhaJiRU08VMiblfOBSWM1/r1XP1K
4sLbTmbXX/5pMCziD2fC4Tt1mkpkERAEH9Bp/VkD5SxME1uSzGvOFBJvvC/4bNhysXZgSesnE8AF
IsKL0hx8yHHJZnbT4koCjlw+AVz4DQ7RXbZkmJPyIeP8rrQmmvx2KvWHWOYNcYi6rd0kkAfO2cIu
P/nv+oHF6hquLYRu6/Cl//i1/TWnDTJfeyNulE81P4AjQUIUG72YcCwM+2l4TOumGM8ceW+8xsVK
EHECvoKYhJ3ULMzutIF7ovwksacPMsrJl59MN798dru46Embw5vqSD85dua4zEF+6eUOsN7rBxLa
c3KeW1GIC5nfyzvkfzoekBxviDSOl1GZe6AXXjD6jq2Gb6Owup+S6+FLPDjzGV+c15sD4UNYhTIz
DIHH68kzgXCDBIKI+rlrGb5hTGJNsARRyxUQ1aXrlpsIJnTUCZi5Cetkc6i9QA10xDzfI8QqW+H/
9S3zovLX+6O8fiBdUFthGobegWr5ZEnFHiyT2pmkH/Qi8fOyUNd6bdvr1Mzb539lKDYJtjyXK87J
xtqpfk6rwJK+qVX9xotzmsRjOpCHlVpn3t2yRI9XFU+Fqba7mKnZwD7HMwL0oo+EmWAh6AH+9oPs
0RM6mf69iSCib8m8+FTMkBcCmhVndo/Xi4tLAKvZ4YSnEDdOhoZAbyeBHmCjhc33ozcHE/iV0C/e
CeFYchBihrnIOf6YTf+1bdD2FJaSoePnIEH7YnaCG11vzkl+3niWZUNfdDF/7ocns91UBEGhNWAU
i1xVPU27rUBJcHFVxPEHV8ukEKRCFSfLF34pn0sJhzcWB/B9R6Iy10OUTJfKXxyL6EUWrUXpwJEo
TuY6pN6spS0r/Kj1EtKlzHRjKsNBj5IWF38fDg6AC93Gf5dj8XSLHUuCxMzJWnq/WBGZcbETvZgu
3mFN+LZobNggcKk8XVG03yvLk6T64hFvrsIJ61cYv/qZxfR6FiCH8jDA1vVlpjkn30eKHLqd11kE
nSTYZ7TVzyBKxObSzQHERSC0w257EZidHLoaeYNh6BW4PnjIZkOjcG8Mr+y5iWRDdflrw6dpEe6x
7bFETz5OoWJCEgmZ9cVCA10TMKyQ3BrGcPHENvFdZhpw92IvcE/mG+nNeLlmo+nrOSEiJD9A5IJo
eubzLH/K8V5HYQfHBCTHoV1nn5wTRpj3wCEVTzO51nVraiFYdSTWNPSKPWk14sx4b0wHi01VF/ZS
TnJzO95bjaYxEaoIfOk4JVHpuPOeLn5w5hu9fioLLA6RGvAUNc/pJYZtjfPPSyB1NkUZH0aMw4s1
DJxArKHbT8MW6mmXnrk5LT/9+FUCt1nmwoxmj6CmOH60XO8Hlw685euql4QQtXO/hFv1Tk60zxK8
54YNtsBZYKBpcwHVzft8Lof2zLMvX+z0Z1Cg6Th2W4sc8eSL9hnhDk5fEapsN+0VfC15Z2llsJuI
Xn8w5aDuaqO+/NwCiEB1wiLHSxRE6/jZ69Slr5pmlp8gQ1xb8NHXshj77fvL/MSPYcEiXNtgSwSd
A6HDrvt4mLlotaSOBX6bzQhxs3GsSu2gEC8Sn8INPrhtmeKFFJuBuYljmkik6oj0ZWpcTR5sZ4BD
YxeVXq2tyBqwsBJljd1Q5yjzMOWq+9wR8KzWc2ra4ZYIFIgKXki41rrBb51mtDXbw0ECwJ7Lcnv9
zVAEcnjxF3gqN+Hj50o7osyTwewQBLbNBm3BdZhTUStnEgeu3qS0hlN8phh9vUYY0zLAycUiWDX1
4zGnWNV2hZLT9/Jk/kgtr61J2PC+y9wdfrpNb5y5N7wxHkUinw2cBETu1XjlnET6pLV+z51/0yMP
2w1loJFtaFlXLhzKx/cny+valIOAJ+ThQOZokB4/X6zMPM0ys/XbJskPMMYxQICfDK8yOAfIvX40
ZMacP0sKgESKezL7KemRiWoZ07Juut9ZEYoVgsTwQ0B9tIlD27y4PgA3pqrioJO2CZ5x/Gi9M9AE
DkTjx6Wwr9C8YMNshbjOvf8GX+/VnqGDOVEDe4KmxsljZWD5cxyPjW91pJcrRDXr1A2TM9vmq1Fs
neuDlJQiHN1M/+OHyapIpTrEbV+0ZXhNyQJi0kj78P6zvJoNjELJC8xA9IZJh+R4FBQ5S/O3HTDD
yrI9Irlo77kxTJpssP33h3rrgWhXsA9webXRPxwPlc1hY8tIH3wVWPpTmjvioNUEQV8+CjmJ0LM9
nJ55hcej9C00WVSegx8IOF5uP5ifiUpszsUuvfUwtHcANyU3Bfam42FgtPROpbm9Dw3I3KoQf/ZM
BcWFYD2XBMPh6g1StZgEyJM5MJRpr4ohI7EvLMFqg3rYuB0sh8tfmcMlwWQc3TRPdwQ0llZim14P
ab4MH6HrYyM2TsmPy0dhGluUbXwcdqDjNzaZhLVO8McBg6Ma0lbT6ndhrLLdxcMsJ7y1VDiWCaJ1
PEwwa1R1Kh78qQ4Vbm9FbqubMHby6vKBcIlgD+BGugTGnKycsgtmCTOx92fDDW81CDy7RDnqTLW7
VOhHVQsoPm030DkopuwEJ6OQb6d6Ny97X6PixkTNiCTujHlRFbfE/un3BPUOzu3YDsJe66lVhZcv
2uW2D86EHMQysTo/QoeLATXSiIzc75sKyz4LdSLxJ+fQ1D9w9uljQj2zJSfSn3P3eBg01ErZE49Z
Eod9pYdm/DktNIkNXdRED5GuaG5abvSlxD1i2zSBt7XS2Dvzrpd3efIjwO4xIQA/M6juT9b0MKTg
M3Y8+lYwlx+iti13EOeCg64QIkFuqMd7B9HLeKb0f2MLXiApalLwGw7Jk4XBcxOcJrzBL4ohvEkR
WW2ENWi3HdKlf2EofE243vJR4YKc3DKs3HMRFYnBjyz6VzBdxvZlQsd60+aEbp9ZIG+9TlBKj+/J
zHHNk9dZTGlFi0kOfu25yX7mIL4pmgmTAr2T2MHHNR+6FdnPi9c/0wgobIGJJOfn8Uxy4XVioDEM
wJa5fEiCftwWXqsu35iXS7UnuVgLkKmTF+mkoTKsJhz9Lh3hHVWivY4QSZ/5XMuXP52QLAeOGCrE
Zds8fhbWAlHtTcP2r+ppT6XgkhMFa4IMswqW+KbQivj35a8P9o4AkMBphFV/PKQyphot0Tz4og7S
JzqW+galgf3lXxmFKpsBuFufmtB0tBvwO+CQntAaH7zZrDdhloVnrkXL6zl9fTSb/meUE/QjzpuC
PGoaG1UQkKVLmbPuR93bXPoshsDIyFq2LpoOp1NBQUmCgxn3Pt3WcjtXBmxW2etnRnm9SdBEZSpQ
bBBBAlB+/F0yTge9qcnubYgkgrfrbqYCJ4M0TC/GcWgDmvRtSR7S6XeeMh6qNO9qQXyjj8tAiqS2
7w4CXsSZUv31uUZ8FqtH5wwVrNWTzSFrJqt1ghSrFzXbJhTPBvQaQWyNWjnuiy9uQKxCPgQINLJy
vLjgMShBqazI8ILJcsrQcfPclEFEjeC0qKdDDaeGfhqrM9PvFYsFN6CjYU429mTSaQ6Svea7SKlp
RCYTojLQnT5XeK2FibXNUw8ruIYM1mieIxQ0EItn3DO+XjxF5cJ/YsOCmkR1dDx54iZk8sZB76cB
0SLozs0HTyvtp/dHeb3fc/lCdsa9iGKS5sfxKG6lvEakU++D54zpB70kEB7qmzt+5XRR18mkDe62
sSAvnzm3X69zAEdwAn25bC5z6njgtinyzjX6zh/GsL6zu0DbGEbqnJmxb6zAP65jPB2cJPbj41HG
KAlyURKK2zfEsCURupxM5bh2k2J9Zua8NRQdDTh6IGc0kE6G6rLZHIeUfR8HK/QKWpcDEMP9bwbp
Xop2gBv9yUHjpuTAzztZh6SFDz2Y2+B3UXgbpxDtNSV/lZSaWI/pZ57rjQ8FeA/XgFIHU1G5/PO/
+isjlEmgG733VVpWuyyo0EPVfdR+fn8ivrG30K+kklruGcDEJ+sOMVcSZiZ3s2nWcQJIonYLg9be
mINmPkdTyLWwcoYrrS/iMz3TNx7QskmhBDEGXKFNe/yAIO124SEp8DHrwNg5L6avRpJg6/T+A74x
P7gTQt7kNdJqO71KZdkMDw4nNx+N/xQfdA1G9VZHeV1vSnQ9394fbXldx8eoQa8PXhpbx5+1ffxQ
hG55Q4ZExm9DI1+3zdzUa8epJ7zz/zDl1RAHzpknfD0mIPjSh2PPoh98yoUr9DbRPBqa/tBAFwXs
aYj7cn+Wqh2vTJXKM4XW6+9GPQwBAh83CYFscR38e2JGWeU2dQ3OGFkVaNXslFcl2NXm/Rf5xi3H
4h5Nq8yk0qfVfTJMnGiqEcSB+56b+ridfReqSdaYHPwKQ3trjvEP0xuQI3LlW6ToF1/lltFBUpeZ
AwfnZHRL08KRGoX9GQ3k78bTyQQajen5/Yd861XSjNbxauRtGqfsG8yckFwMLIGEhu3a7oj0a00Y
75ePYi89DOohQO/TVnTRdmXbYFXku5oRXmMq4e2zUZ7ZG5cXcjzxWczUQdjsgWDSNjmeFWPjxUlX
5I0PYyBa10lp/WyTTO2CxEwe3n+eN+Y7Q3FroX7k85zCSXEnMstJ+sYvZtKf11Wq8k+OWwljb+mD
8zGvm+r7+yO++XAe+yQlqwHyfDIb4laokpZw44eVkzx6MW4diAv6qdoggmi7M1P/jdHYPuhruaD4
oLMno0kkvHMu2tZvTKvZKjE1Gzspp1XQGsnF5zRdW6o62rf8RcFz/NUqDCtczOcaP+l6E7aeTJ7g
hKpDF4T1mad6XfFAZuOEJltyWVenPdy+boJCU0D3Ay0UHMzzomvuZar38Q7FUZ3cFUoXP0cRZPMZ
MvYbWwmwIE1QQd3PvDnNZ61rmdShSbElnaq5F6Lub8ZkY2mf4yEN14ig7A1eTdW6bocNOuTw4vsv
w+MAvgy9FJbLEfzXSa5HUm+yGdcr7ESj7dQGwo+j5MzB83rSLIPYLmISdniq9eNBOnrzUWv3WG9E
dAk7BDXbPvHQVNfn+qKvNy1GAhfB+ZW/4yV7PJJ0RyTq9oyJF3ZZu7AFa68rFCiXLjmQCcAQrm9Q
aKxTLA9ZpYEnM+XPpMtFSLnIFJPWW3vJkJzZut54IBjA9EKAjYnwPUUOGkNr9drh/IRYlX6L4946
DGOWb/880EW+xv9ndPlRGOW7sZXLeC8l75PuQtf+55+kdFKKN9+770f/B2v+uJse+l/N9PFX22fd
f/77P9USy7/5//2H/51K/mmqfv3Hv70sso/lTwvjsjj2KmYKvGNv/D2J07glc+LVf/TPyEnH+odk
8wGyX6YuF1zm9j8jJ20MjikPwWqWCgAqH5/uv1POTfkPSCcCkiQgICe0y29oy76L/uPfDPsfOB4D
BLMauFvxJ14SOblM5/892Cinlo4PREx68rSYKH2Op7tpxW5WzYbnm67CxS8YqqeubcfnAOTw1uk1
/aZLavkAU+QcaA6z5XhVMzgIL6U/Ybw6BeWryw0OxwJ9uZK+ThT5XsZt9cQzO/01dhIByZRiLrYB
RIJpYwd2N+yyKrie7AInhnnKXtoGNWHZC+Ohd+fRd5XnfPaiOXwUntuiOitGg563Fbno2uLwISo9
fT/qxvCAtRgJYb1lNXITdWaE8eishnuJW+SPIGDvTDL4yetQBTeVOxOKhlvCSurtCku55oeNvcNe
YZm4o350vyswsXmldSOCrqHWcG8lOxYfN5WPyZWHJ5WmsH5EzY/sfVis5qLWjB+HLjCulenGv6le
su7QhbkkUHYMm3LT6n3+YHYl8kX8z26qMQhvpdbA+u0GnH5w/KjujESh8c76qn7xxrl6TEtwqU0v
6+ilROj9pU7CYuug09m4rfTCtdmFFrkbltmHWwXWQg4nG/qTNg7tFzMbcRJMs3lxh2IXyldhIPTF
6ShJ1yPuk59ZrvjiIRJHBOyM6daZcvfWLVVxcNqALAs21H2Ib9PGcLEdqppJ26dlmtxPblrCewzj
XS5E8hutqrYt+ggSQpA0xsoM9R69tqPfovkjm0JIdSu9oPqUObG2G2fR7NMgTRHyYeeXtphZ1SXJ
7qtxVF87CxcRTDWH/KdKVfZlDkJ5PYnevB2GcNhNiVF/NnvM2QxrCJ/QXSHyiueQwgaq60rJBOUt
qHi6ShEW/qRSte4Cs+k2zJ8Be46wihFsluEm08AnV4lorjRYNB+qJbV6ygK1cXu928VV3H7vXALF
+uaDJ5qtNE2CMDCt2aPraA/UePVDV+nGXSFrtcnJwbGyKvzJfqFdZU5JCsYsw11UiO660HJzh5HF
f7F33sqWI9eC/RXG8/ECWhjjAEeLq0XVdRAlkQmVSGjg62edbs4Mu9jBiuePQaNZEfcoILHlWsYx
r0vrjdSyiz3l9HslrZENRLP6KNw+eOyCZflZSQdEg1ss8rkBbbYmnVwGFttdXJLWgj0KSvVwqpW5
fA6Kfo1NwHvIQYALQQDxelykTlrtqjprjhBPjkANvrEZmsJxbdSGG+Or5hCJ/WrJE8cBOOKOrGNb
xvLg+Ub4wwn7q4AB2VuR2noj2jKPKQWvo+SSjazYrHxlqWZLmOXLYuMDBznr2dpamd/uhUhPfWY9
NZ0LZKxaGft3j8OcMm/UDJc86qpdXdXJyu5lVNjQKRc9vk+2xTa+/a0tc3vjmNkPw3rWjQHXiH1J
MFcxK6ePcynfVL+8tH57SqXzAmXuGZjOky1wFg6gGh3Eofm09wd5daCypekM4zZnJqDquZmKGhhp
1r7UdfvFyKe3NoDlBg6AIVaA70VmMZb0ukQo4orxq3DcF1HYH4tY+qsPA+UeuHSaSK93Hjo7/76I
TNI6nee7pjcuxYJc10Dx0VkHd8L/0f5gtCmPS9c4NRQOIXdnt2VP7DZl92JG8O/4Cpy05iIc4E+5
TXjpZQmpOm9f3KW8qMiNHXPeiomlwtU7mBqskMR527lCJq3onS2EkG+l7+eJAQ3iSkNCHEtVFQew
Ei9ukXqndgZ4AUhCf3OEwVo2m+O72fI2RbGAEFKfwKaEP4zIMQ5+653yaXqZPImI1OthOHkjnLEy
e7dn6H3dGCUgWmA0iNNYrbGbv0+qxzNnoSYDgpEUnJ8g2SCdfHhjDQvXwXBU5D9qWz/BJWqSPuK0
7/27ZSpb1vkyMLjVK5NOLyK8E1K85A4Um6qov6ewHGBzwlgB6nWleRC7vQUid5ieggpCml+xhDwk
lnbDJPTkqQS0y6Tyx6rM+3k2r0TIID3GC/Au4zr6E4Y42Tzy427mNjyIESCxOQdYc0T3BBJxk5sB
tBtF1cgXWwUOLp7QqhuuvOrWQ45uJTxAqYFEs4APvt7ZnFRTrh7tFbKyoSD32ZQgA19+yqT/yW6A
bET8VrIFlMXSm4zqRyhH90VrPVoDM7NmmJ9av2ca3YguudGJhG1wCA0N2NVsllSw5H3uGPfc1M8M
irJlxl/LfB9Ua3S0CljQkBNgzM510q02K+qjdz+GIPhk09xP43hpjOFzM9V3aehhmc++9I5MgKDM
CdvXuDlMeV7Dzog16yxk21drCcABt/5TNiDQTZu7emXSKjfePKe+WBPuDuGusajGx4KHhW+pcmMG
y7YTPWo45RynDABCv0YwFACiBCXImn5bz/Oh917hqEALMgJwEvNAF7fVM7vYUXrorfYyV951bvx8
7zY/uL/EhrkKlH7OHJzTfkCHmuXIKjngL1ZWog9bTIutjvlFNJO7KcxugU9om/VDrfr5ZQ1941T7
7lPJOj44bteEjcirrbmzbKKqzLjoJ64eo4q4vk0egwEXa9aHh3w1YUwpP01mAo2TNOuFEoCw4m5A
+ed8aVgd2CwuiyVeBF8mioAGaJkWZxka1yBbDC6cAi6AzOvdWOjs2ZCcMWT18/plDIanVFVvVu/f
r07lvM1BOYeXJQ1fQ/pTEIugugQxo9bMfvFNlejLIjxpTJPHVT5fQ+fS67ewKWQ8uvxMnSEfKvN2
TzORr5Y7Nys3U229BUbw6kIFWkcG/yI3/2xXFNLSVBTw72kCBHNd3fclxMbJ6T4Cv31Y5xRxIXvv
S+ufspUn0oo/2OrfQp1CmMzyL0O7cmrZ4a5nWllboo6DoLgRDWodt97Iwdm438c6eAX+xpa+Bxqn
a8qvQVUmgHjgYlY5hqR+Pq5Gm3FBacKtDBBZZh8bwz/UWj50RfMscvFadvKcGm6yBAKzAQS6wCvv
6vZ5MLtDOeebuQJPB0GnFPXLogEsW7T3uFKiPbjWU+EJzXNMn3JKLTDcPMLb5nMEK21M1dFuzR0g
P8F3Y34CgL4ppIJi3f/M0+Ya9frUutU+aqPPcy6fGsPgY2FMzD0PGlr/5KiygQmr3UQ08gMgQBcr
l8U53whOWbCcLXi7XXVDKfZc+YtRpXtlmgctUj9pVytpTLFZ53mTVXIDc89L5qC+dHOKftJI8aRx
ocbudJSz0Fud60seDrCyOMF8HUE2BRERa6N9ANrwtTV7fi23ltRw2mHDCCi4gmUGrD4/Zy3jmfZE
BaAx/V04NOfCwEc5+PYbC7gwkgf5lI89Vk1y34MJnYcrHqABvNPYnsbDaNp5bErt7lzWV+KBBcEE
NwCeQ+opswfC0C/b3TCAOvaGrUUffw+0HtCtbQGXCjPsl52FbbSykDIRe2+rRXyi778XZXkyyvrR
FYRkEydKPPTBR9RWWJFmtO8L4MisYSDVILzYjL7UOxq8fMky+0r7CtVCyUnJqNQ20tpM6Jy/kSo+
put6ZZVu2qhAk1GnPt+9Tn/MDZrfanlUjOtBoAmMfWkA0F5Q+M0zZyIlE84mKHKfqk7K0+QQgHNt
QdpfureK0O2QZeExlUCYxrbdmU3oxkKpZFjFTyvKQV/X7VtxY60H9htlkkOWMlANG3aGK530t4vS
B9yvBZD3PAru5zJMlBLFETqkjmmOXuExhDunaj6YcTFj08ZJYLbU1hXjknFeQqZQlTskmQK6DGLo
ce3lW95j4eCgJqtNPF8nsgfglgXviBI0R9vo7JmYwSGtzEM3F69sd8rEaeYt1FuX2Kp/88vl6tI+
1v56KIPx3QcfX1Xegz1EB6nn1wkrgJtjG+2974t/zrIuZ8dsAYw+4Ygc57N0zB+6C0eUvngizOxs
p/1npyPMidbqDFpoShjEKzYwyQ5O53VfmiHdBi3vYdQ2HdB2+ag1CMEpX7/wXr+EEyTczrzTUkAH
ghkS244B66wev4ZV+egs4tJ2UGoNjsxN7nsNrBIvgyfaOnw3gS1Pxmpt0jA79q51kaYZ17ned9V8
qVmESVydvdT+IvaNJ+e4mPDotq2OJ3e5wiYCSBVZ28zhwV7IAUQRh2vmbjrniU7mqQ3QE/hy3UGE
Ee7WLzh2zNbnoM9fHIh+CTPsm9VzfjIlAhloZKFRbH17eTFMf9nqoN87Sr61DkqEQhPXc+QOfbEZ
Oo0ezkDkfuu1D4C6X0onM+tNV3pOv6HFirk34r6OCzGQMFbhpyiouqMlBsh0YT/tFOCHI2g+/1ET
dm/bOWhBYYIWP5pLWh9NEVQ7W8psj2vE+dH0ng1mWiy0U6ZgPdQqOwQCuUNPLhHn84yAbzbT+5zV
WU0UQ8UZSK9pnIQbpd+80nc+MZUEqYgwA15M06TygYwK7Gk9a7JYJvuypKwhX6Cv9JwXH3vSbhpL
MstotpwfBZkGZ4a0ypioof05+cMtnxATDEpPWEflGigTm8aad55u0SID9vyuplSdRyWNg2GF7rYY
8+k49StS8hUeWzD4ILzmuujiOZ3LJ4odzi5laB2Boq79T4B1R0haPpzdyprUxhdmuGMYKNgtQai/
e5z1F2XmtQdM2E5f/VaP32xWy05hXzSf4Hv4YG0hNcZmucwnMBVjkYggUEkwWfXBlnX6nPcq3MnI
cA6DmYnv9gwQHIB+WxixY0xViJ8OrF6cRRpNcaXmn30hjHtoLzYsr/Q0z8u0VVFdAezwVh6gEcj+
cFwIyrveJD4b3PmByGKIklYJ9y4zVkkOM3feaS7QsgifOLkvcLpqCxp9b0fu26QN64ty+B1YrP2x
1lHwDLu839pdwRSsnrO73nGOpSjeQmk2UGmkuYetAe9JhwrFrBLqakQTlks9hCRb6HgAd93qDEZ0
mBjn5vpVvvHcw3FCmKqRN1jkmQtYssg7pc1gA48LnPZVRqH4Ma3j+JH7M1hUrxp3bbUQPbvauK5D
ZVzNFNBom079SUSWAiO6yjgi39/PoxBfSg53TSK2ELqtYxkcxjAoHsC+5kdLed05GrJ5t0wCdBud
yHi0mhnOe5rC6/XUu86q6Yvf9e/dzC2gpnNGWrWvW+dGSs58+dV0co7Yht3TgsRpgA3mIkpJlqLF
4DCPjCPN7pB/c4XKz65ycRxCR+beZ5YaeUcA3MfJ0wffHFCzmkNzGrtRX7XrF5uQ3J+3Pb/kfu3v
W6vXO8AebdL53p12SOtUh3y8sue7vh587nBjClBij/1Z+ZParYA7vxquUW4YdmDmcbTmPQ+b8lGP
Wfo5Z0Do6GcE+/zPfuoQClw1qGhS5xzMdMRJcmhZ9Mnj3te5mSy+WCBZdwFpWODdzcVULbGTutWO
Dh4gFwD1iULuEiuQKz8q6eWfySbC70MGCXJJp/SiGlfHOhOgghY7e0mnAMZv4QX3bj+FWxECLm2c
vtu6Y4H2nsYA0mAYw4Q4WXFK60reA33kAJ+9bte2c/7uRn39UNhmdR9krG9JNzdBUgTTY9FNeKKD
df0oLB56vhi8R2GFy94urOXsjtFwH6ll/eBR4RIkhzUyTuUi/BTwTHmclvLajPSgYn9V9feha4gm
CV8vDUStBy9qsGx0jv2qLaI6Yfe4Cpd2eTGDjgcOSR98uoi1/mRcAYvRxbV3q0y7RJndeCZxYVIt
aPz7yBcNED1j3VSei3V6Ne2XphblQaQq32nT67ZQW/PDAJB9M+Z6UElvWsi7ua83PFXNbcc2/iYL
+NNgx9KkHNM0CQOzel/CFOOEpZyt5RnpObB7sLvVs68DVNEp7P0gJL6wJQWddqjc5zXoxsT2BLVS
lq9IklXGS2Rr/4l5Ipz3LPacW1X3tw6Ye7JSMGKGl9+MziGxGFXLxXpJDTPSBNKzdbCmcHgw2Il+
y+bWu8CSZfmVNp11WFWHvNu1gYrUEMCYFPEoobCmN3+uoSjr3Zhln51KVsT+VmVcVqtAMlPXuN/2
kvv3GY9QtTUnMF/9VNX2gcE8RjCKIcPgYbZ1/1K1qnhlUxWpyhJF5b32lhpFj7ylhQCV4mnWVAas
Rj+CywipLPDvIMmXcOtHAnHk5Hlgdefmo6QC+GaDuLbh16654cUswHYHnpPomMri6kW4LQD+4KKT
9VRuOl/4967XDTDqQbKGhpqS3m7d7lBp39iWARr0ISUjjFTYHktgQFdXz+iSTWIWz5a0iUZRjsZh
9I1jJZxb+G+mDxYSpl0xrghMlzDnau/Nl9FpfxQ+VF7VN/KbsA3mncEEKBxD1EWLr21rOFvo5zWV
M4PqxMpVth1QBvSnJpTGyZd+byackkBPQyO6oZCo6zY7Xcr5LYgwSG3SjOObWknL7TBZiKncgVyU
QV/QnYuPIC0sM/Wly0X5NbUog25zyGOHMcpoxi6yT8kRp0geRFFGL1C41l0/B518qM0ZtJQbZMyD
toHmbByXgYyvxDh3dOFtELpmXUMyIDM8qRSm+cXnaT8Zi/cgcjuE282fh8QwDJeayaLdFBBwsiQc
gXylDI54dcyiN18XuLFLx9qt1NnBlQ565nRpmvG0enVFMOwKrUnEVYoOmELPGbtIe5hR4SXlUk97
1BfuR9oX9mfXGId9WVn1yV1zz04aHBBUKP2l+p5ZQ3ecayu9B37qvhkENvdex0ZgLPn7TOrJ8Nip
nCeC1TTOK0toEoSOXuVLU1r+fhJ0y5Fw5H5S3q6vModlD9Fsb9WWewRly7NhabwW1D7qLhpEJkwz
QIn37doYV1n78zfm+G3qXat6lnOjwg1mE/tuaOrpIVsqe1NPQQfFvypU0pRlayc3SksExrkQL5rB
GCYyy+EVQJZxXNjx7uKQMuynMB++Z+MCy3FQDJUkS75tpo1/MQw7sXJWR8b6Ic2y5mBg0tpG8MyP
i8W8y41sPTNVQ+BtFJTuUwSrfhOc3RklJNUZ2V50a9nndOjgcBm0fmOuCZWYekapllM54rj7ng0N
pWxlOVfHm9uXrtHNq8pMSk7CmBB995TxksCQxtYqqIKxEhpgqxjc9X4KUqxxTBjZu3piN7G1UZsD
tKc4w7ggdO4ClTJF5VeSwfQ8+qM6k5i2OxtGxPOExvKEXhKVw8j2+CNlN3VyGodl9wKDext1JEK9
e8sDBURNq6u4KhxqmqLRwXOmUpbSkHAOL41y/Pc8C7s9+in12kaGEHuHSvGXdBWGAc/Xwz3hiSpY
k6kGc9su9VYAoAcSSQMrdl0Z3YKQUMdj2xXeljlWe+9QIJ/fINP692QkVn1dbAafNilTngXDwum8
q6ZW6XtXtuo+NJshAHhYAxjmHGo/d8rLv2kdonbyayHOsun6NztHrwWQnlIyy8jf1rypf1Z21+wI
V4ZXDEncCmXkfgZBD5IqKBRIceGrw+xUwRFaKYVbKy+Ma21n5X1XDsNd6mJM6DxMEKV0xb2CJHrR
AyRwVgVwn5Zmc09Riguqj+wvMsztel/2C4EgOwb9tsjG8ZUqWodDUGbdNqsLJwkXdRtJi6pdZgzi
KDmMzgVx0SuXxfeu9gkeKEYBmY76J6OP+pe1QzcTz1AsHitOGLGxVocroKxE/RhGdClMCp144oiv
R9WOW3oG9XeaDno/1eyo0mKxFswOBrdMp4fIjN12qi5lTZEfus1jO1Ass5jVfulFY27Ra9gnmord
EjM6Wm6Djp9cQCHecca1e3bL9Ea6CxoHRtyyr94U2uXWlkpvLGihg0+RCQRs+43f1SGDa/ofAYaD
Td8b5oMfzetdbwb2jm03exPA/bzWk0mu5QZdT1Wl9IjntCLgmtoHfDPGQ26uL5GMXto8nZ+qoKm2
nuH3c8xb9TLSsEbvWABbX8vbfB45yDQNYP8ZzEvSyQ1bQNKhcVxX+qlGZ6UbS4XNUxu21BraoN2U
YVZ/VDLsPjhbpovrL+vVRP11FqRBF1m762tm89zqA7/5KICZ81hjnQjO9fi1zJX1Uqfd9yrKKOoq
ke4aKjAX26XlFpvaKYH6V/SiBnx0Z8tNq/sxn50vEBoOLEbNJ7vlvZaFYhU5Gzt9pIA9P/h16AKA
7igYJpT9QBcKllEvKQnZ6s/lQw6HN87dqjlXZtBM9BLqnue80XwzWO2DO8hIZU5GuycTIwKz1/Ni
hWpjOllNtdD5XrDNGMYj8GKaKYXTVknLoOTB4RG081cJ6bRWpXozWLr/4QfUHW1FY29Oy2VHNjxd
23Udt/kC0bmvuvo0t/a5DPKWy8R/d9wWQLQzOrulsNIHOWkgpZrV6r124FwmMHWqu4Hxi5gJ6LsS
Tdi3zDe/FKEQb5GiTNamGOJRB+y9iqofaZl/aYoouHLDvbPw190W4hcX1xoyk9jnx6ZUvlA+WgnT
wsZhc1aHbxmmt01WrEjX+zwJRuTjpsI+NdXXCQMT7QLjaexa5zwWlO/IlqdYpLd0fwDc3zXLe53T
fkEJlsHX5mMH9Fg3qIn4qplCC9rJf57t7NiwdR7Tz19JXNdECejRQfWKJONVl2t4zFnqOxJbnBZn
/jCg4fPey954zPLwvsybuymvt5R4L44yP9K6PofajGe7POIQeMrn+jGf2ivKwIqvwikPYZQ+ZkMb
vEE6Az1ejyl2HejzRusfc2JVPzan2XyPKqqhg+FSHeqfJp+NgdEzzF1rzC8kJFQBSrX3J6Juliaq
byvV6dOaLw70bL8dJ8yegftVzgjBiLmiIDFmqfad60F7VjmE7x2ls+U0Gw4L51PXvE8cffuVwdBk
laHzHsmiTzKxpgktu1tlqpmebtN7VVIMHk1TxqypfXeFk8XdkkMaDSPY63maX2Z/AoI/T9WxVwzB
MYxafdATJ+8uu3anHY+eETO8Mc/iO5P8c49NszlE5HZDjA3hZ97MfAhTMWyrVkJHPImckp0oHwse
dXekrdSG22ip95afrncjZ+EeXdKJB9b4ng8KGQSd+81a9FT+yd7ZaxPpm6l9AtwpotHYuy6JRWFS
pYltRInwsMNphzqAh5Qxds1jBkF3OrASncWgrgq+JEUvDhvaPg/zFdxhFA3M9XE0J1Y2ob9pzL59
ZVx6TTC9FefF6ZYLGaULkJEiak06XcaGmIZPEe3G74USlNPY2+w/cN6pJ4gQMy0mCwPmWi1nKse1
ufE85R2rtZQetwXsVtMwLOQHXnfhUT29lkbXXtjcG774xoChk2SVnN6z+u67bvr5NOe+eGcYqDvD
DVT0hxfpHSN60/vadAFGd0xyZMkoG4fIy8wkB8WgKgxJLHjHq2QdJjEJNijCLJP1TKlufIWLhOgg
yqE7Muoa1Zdltgy1zfrZTk86cwyNwMNtqx1tfxjGOb3b5zIc81O4Bu41CFG2kCgbR2PBPeoGM340
V2pKDvUKOkqmZ+Hbhk+xMqtOqSmbMhkjI7wiZwppqSy23LK3GL6hKyAjooepuGPQ+ryVq1+AEuAg
HrWuH63Zsrx4unny7DWyrsSJ7pE6tyGAGSsG5SNlEpcJZjPxM5WTv6XYq5hKdpk5KCObic0+DE5m
E7yUZUg9yxNZfteSu56lpxGpGRZtKzJgvJAuD1jT3PtpEfy020I+rEDRaQm3jXPvDNyAyejAyO8C
v7zRR9mYynp9nzecgPToxh2kB2PjF9JOeGLz+ehDMi3Ax5OTOz6OaU3jWWTa2IbBtLzU3qBe/TTN
DniAVRxGYb9bfS+9Qx/WHNLb/qj6cGr57mkEFgr1ZBx55viMwEodMOFZn1ykEw+I1/oNsdf40aHQ
Y7MvNy5N3eEXKkzlJw2ehYe1F/J56YbmccTzYEuKfFuqgw0FKrxESCBYV2KFQuY0x0A/F4RIa16c
67rwH7RbBJsAW0aQZAxof5vwhh7zRY30y12LpgSHmKFN46fFj5iYXi7e2F1edpwHzjFrsbUVWeUI
zAOroJ1q+VdEF4KRhWg8NUNFytK01tfGSIMNHWDvYtJjOOF1rO+WSodHWovZLgvqryJtnsvUVFXc
kCdSjeU1dOHlVPgUX8DgeJxfiA/dNqy2rRX97Ip1fcltdK5DKH84je7ORlCWW9L05Rpi/URwkIUv
tNrNJxEOw+NCF+gqy4Jyabr29ELopMXCLKJnxwi0Gw9BHn0p14q0CWoJWV5f+Y+zXVOYWte2TWw7
J6EMwqU+iAnDhAeD5wfXPxMiTe++dVmdHYbVEdSjjGhHHnqIcrkeBg80XhwqP9iNBnpTJ6ppxpUg
8jBY0D7yeoyxOBoqcVdHfbqhsO4/4leh50lCt+6DSkJ/x4OA3UF77MeyxkeFsLQy70ily3qo6lA9
DLkY7nBMqGs+CWfiZmQoAGCodZRlRUdiYv5Wlrr7WZlSvA+Gt8iYbzCnNTIZ4VaV1Sv6E+udkh31
Na3cCzoiEsS10Vs1MU5UZhXwcT0GF4lw/B7bzLhrWpQeYe8N31LtNptWYtRY7aK+oMBIjyUSnNNi
txyzUdA/Dd5a3zlLLjcacEtiVrU1xkXH89MxKxobNpHctGrrZjd4dIS7bGRUOk+qKZabWy9IpibU
b8G01cwyoE/pH/wUXfLAdIPZgHZqmIXaqiFA/lD6Y0TdLeIrIz5Jz/XqBpthMbEP9E4gz6U7lmd/
7JcNPMac0YdbqpxB1EoRJp1aMHnvFCAZqclyOneKO4Vizj0zzZJtE128rqvT3y8eomT8DNVni+xu
n6lVf0o7Eb4Dsfe/u1V7CygQvjPRNifh7FlIs60S4bR6nbqKMopT34dLp09mNQZ3g7lS1cm0e7Xd
fkZFPejz0iljTwsfVH85qgd6BHxWy5mtYRMwFnCk+Jy+Bbk574vCbMSGMMzg8ayb+2HleGwth/Kr
N9XDfaeD6IvIRHCwHN1nsUPtCM9ykT87Lb8XyvXAv9L/mA5Rb1UDF3k7XezMxqOjODswnUbS+c4+
9bChOXCNcEdTcUHtzPDEjd5r3zruRrF4p2Ekzuy7iT7N5DVDDNXIe7FwfDauUW9Ho02/FhWacR7o
cv6uGPd5GEjgw41VmjjtMKvrbY30goHKH31FGCLW5WVEzDW31njidZxzQTlumwowpHHhK/3RMfbC
Hk62Uid1bQHKqU8i0uYt2rbmOtfUBzdtxZqEJwUTAB6h3R2AmfxuZF5syzam3jq6PeoSd1KcEf/Q
W3ddZiSLzKXPb4TWlHDDGL9DP9m3gda/DLyy2+PCQYtciMuh/SviVKGMDxa9RnuK4R1jmgwKLWlQ
fiqX0X0N/G6qDmlo2I+tTvUp9UgWtk5uQqZ1OlUdDFNGYku+waHe0aFN2LxNT5awWIdSdH0yu58P
Y5/RFSOQekE/s25MJmjl7l9mjB/+fL//qIfqQcm67/7Xf/069M8yDVwCF7Az6xqMqnu/LKT0lTlL
zld5GFKRsRcIxOsoc5sTs6cXuGM0p926DFhsFdnnJQwHTI9Dyzzi/2y6/Nf38SsaVOInnpU5+XvU
Pk5SCNFvpdPlf+4r/f/p8v+yb9TW/zBdjpey+8eX+vs/ki/ym+r+cexK/qv766w5f+LPWXMjsP7b
ohnJBW6xKUf5m3/6c9jcCOz/BikBnoZlutueyG039p/T5rb130CFAHuYXFF/TKL/32lz/gk2XATt
k4I++Fx4Y/9n1P6flylT+n+O3v/NZfvXafMbGh36GwgDFjjYyvy3hZzFAL4u+jXb2VPRvy2Vm9GB
VrRjS5xmXS9/jm3evDmW+h9tOP3zdSFoA7Vh7839lSq73rjgjWFmO745ezN2dODzbmZawqwB0P3L
D/Q3n/Gv+xZ/vpZnQVCimsuX/SvdmK9yGMdxyXAFZQXGMvwAnW+vm//8KvyOzf87xv58FVAwf279
ONGv+L6bOK5iZ4tPFAaM+TFmtAuo4h9YWqlPk5irC0C7re3uW060439+7b/uOv3x2uyc0vMKuZIg
NvyyVuVNQ7ZSKMh2s+c5W6SZl9ZYrwoB5c5mCnXbNti0//NL/nVT4J8v6aMNYZGWno73y26y46W0
102i1ukmCUpr0+HrRQjnaU/8ZnH3b75ZtmVuy0x8OBCMt0//L/tMUSSadjIMY0t5impQOpubaK3l
kUWE4mx0y4dXmOeQJvSh7P3oN5/zj73nX35X7sAbcAHQDoTCX8513+gKXtszts2oQubKghXspHZi
JNXhoZqsduPYaxCH9TLsZL46EFRGY8PWUuysxacbZTYRpvR+85383dcPH8HmnfkuVelftkRWyyOX
VI6xdUn/dr6mJgMXlfoEEdPvnmx/c/8Ef3Ag4ERyiP266mXpfJKlKwV9xEid1Zh6X4UKy4961N6r
Hs1xw7Q+o2x5fcREDTbMTJyBLQSGlfRuHfv1kVqctf7mrv4jLvjlh4kikGUQ5egdAOP/62VBla7J
+s7l6JodpgfbMgA+CBFUbYCdIkalMh++lNli3eGio+LTTNjgqzRd7giLptNkT8b74FOEiReIv5vO
9VcmxupGX9BC7ZbaCdJNX2Ubtlrci8yMr1XBA1UIEdSskMjykLOj8JzOjEr/5qP9gbv860cLWXoI
fO5m/Mdc93/9aEWgBGAMft1WBMyEjiseEGoYHWOAJnTTVAnz55wqFMYLhciNg8NpTqKFfgBIsgZB
2yyWazUbHrsfYxO9V1XnLxsNbU9sCYd/R4hy/v0O5eFlBi73J2ds8CvKdsaTvKjZQ/yiUrXp2xyj
lCKvjiuvrc45WfxTV2Kz5fCtB4qKbviQ2wODyJRxDVpbOq0INh3ke2irCMynW/DqTiX/B2Mz1Ghm
ZiDMOHSz50at04PEf/fYplkqGYZiAFlip3rAyFw+ydJL8BzvMmmG/SYdenevRWefbhz1JwTq4UyX
aV6QwS6YqJi9eS2oCb7m7Nh/691+2FnIEn9zhPz7/QNAkv1a6gaAljil//prOgTYXua46TZ15Pha
Nghz6lB7v3n+/P2rsE/IZn4Qwln866tQGkdtiKV7G9Em20z28kM1fvibj/Lv4QIfJeCzgLG/TS3c
jqV/OYqZPJOrBrtFUuH3Gy9fg0+t7bCflNXlBvg8IW0ztUwp1/ZvHnF/88pQSwgGLPbsKL/elrT/
5ZXzrv/f1J3XktxImqVfZR5gUQbAIW8jgJAZKSKTTJI3sCSZhFYOd6inny9YPd1dbFHWazZmuxd9
0VZkVQiE+y/O+Q7TQHsI49EVrAiyhfnFVK6bRTLXTv0PGLWyj0ZAg/zv77mfeIE//hZvZwyPNxWE
S47JL8eMRMZlZIUIEV+Zot2IOUg+ilEOb2AQStLEJaPh2jKNXZlP5Aubi7ke2rnuXETUdof6LfC7
u6w0l+/FkNz1Uz1ENkaXm72lki8JC8PzmPniZcXiRBhy02RXdpz1N68ynAfRhcXjrMvk9/L9X5Z9
//iD/f3g9AFlgjr4FXYwI5ZamBaELFrDcedMQfjcuf11KBUHvD/rXRA69+izs31oEAP/f/OR8oPz
4NEI0hh++S7L1XEMB9xu3Jad3ivJWj8xGrltjM7fF2U/PpCd3iKXnhKE0y03rOWWu7UyxWNtE2vd
N8HH0k/aDTPyNXJAs258028OXet47B6nflvLyY46s3tPydfc6Fq+YSBM7hXC1T87q2/f/y/PB78G
zmoSaGC3/sT//t2DmSLOHLPR9+M+tf0rCy3iax2kPVmtLEXgKQIBCJ/hEf2GE1VuHx5n5DSPiRzS
j//+c/2FaXSryUKY2zBHKKz5gnzxx9/I3JDaSCYsvxFZEmltavk2avwVnkBSEawWLpVsNTc9w+pN
P0jmTot/Zwmprn/yQm4n2q+fCSWwA+OewcE/PF4h32Y1DRkvpJcoSmzWn655BCaS31GhYZMEeLpF
UXu3DIZzEMj89laBU6XL7T/LRfgnT7rgCedhw99tgb3442cCGz6pSULl6yFt+0OalcGF2fV0Hqym
jypmN3s/td5CvM3MTYf+P2rGf34jmHhJguM+B9D4K++g7RPlFz3/9TlMkksyhDc5ufMX7/r/RjM+
vkul5ft/Xd664b/Iff7+plio/HR1/9Xl/buv+6//9/8R0/ctpepft+Uf1q/v/8T0fftLfzF9i99+
/kx96IrcwT/927/34a77GxBflw2A5XLN4wf/axvuuL9BZMTuTaweZlfS3/7ahgv/N+zjLuXwTbkM
+y34T9rwWwvztx/MzXd9ywLgPwUXkVcY/vLLVWhAgkxU2aFO8n5T4D/Yz0Y/7ZHulnEz2PbLlAr9
J2iuP/40fpq9edPwMbDVYr/4FS8l1Bj6BZGfB0/X3hr1Y4gudFXeeiuPyoQdbmhVl1LYqbdBWTx4
Ny3dbP1J3fLHi/33V0G8FeUs/RXqq18byWmesLaaBS6c+pi3hEnbKJ/T1Ubp59Vfahv1BUbTv3s4
Hn//ZP8wrQN68w8fOWc1HAaqVZP7/dcrMMcTvRgu5mGq5OmDZke5BItYriMK6JXvgfWmp3RSnZPb
+jNvcXJG/W0z6lsaMN1tM/NNqnlyvoyys18RXHfT4dYAeh9YfcKPA+OnO9wJbiMPmVvY1TNyd23f
WT/Xx/3aRKKrm3tWFDpH9YTKb2No79EX6JB/rqgTy5ztiO0f+ujkttk2Fi1IHDZBwXf0ORuLvKmI
764vjk0dimpb/NycMwxgDdG0BSMc1oaphYnVRqAVZs070dW1vVlxb6WDd1xhYRwbPaXvsOMSXFks
+o2pdKOiS8O9vZaPXagfw+m2zFFO5N/kA3iYEnK/E/VMnlKPSA3zu8m1t/G8xvzBxT3g/W2eGZ17
z6lTGYeks9WW8gq9bcJ/pPALpLtrU+7BVFW7YV4faF8n4nwxQlo9Ruck+WRUwo0njHX78CaqMND9
bMjb8lmzGD8qRlW3EbVB5Tfatb8ZvKA5uaLyvqolOGHeCqM+4y167HTfIY6634Kx6yI2CqN5HVPn
tb7pRTAGnHHc6mI3GeCMbu1qGW4a4sAPuhJNfdG6aR+QHPVEcow9qiBjeV9ZVA/HiQhHBEB6xEy9
kBFbPWpIMxR/pbIfCj26P1pU7nD7q74szvzh6WESihjcBHcyX8riOZjblgB7RaAL/wRhYfIfsp+i
IVUSDbAhSdhwPsvZKhFuJbrur3a+TvIZJqQ5H6pyTL9qYhvHS9/DSdy4PyVTpbPkW5bco4oVP7Rg
O/9UX63z1OmD29j+xZhbQmTdXM/6nGqUXQkciWtW4jXGTL66w9ZIUIQhclZpnNkmBMTZzuuM13kT
lvlZzlq+6xv/itqRwES/Jfr3SFBvSv0re+tbOPv6Q7Wyu9iltQF3J2hlgLFuGl1za426ghPTFjet
XYIr4oHKcylwTv+U5wV1troROodl/IoCZPLxZ0NHRA9kjsMuYQMsSWFm6RwvRGBfy5/CQfJ8my/w
f0y2UEWHJDcxOlKQGFcsV+0liDCrtrG6l1GZS3Xu5sUbtyiNJToNrbBzI9tnQuNLyhgMdgbaniLI
vGaHcqdNY0t7Q3uyb9JOtIyoPJUG8Yodi0OF6sHDHekQuo7JV4Rl/5ynRbrsRCfFri0Igd1mqnJY
WNYV3n+0arV5NJWoeV9VSjHWpli++nEgYm2tRZDEsJFsFY82HpethKK0fMbW5IECG9vww+yVonqe
Vza7EYuF4KVvkumjusl52ZjP/X3R6LmKBDJdPuMsd23MpjIvP/ODVkWclrabvo6iHyUqAFoa5BRZ
EB7qUjQXAAd0xmlBDDuHfDF4z7ozEEfhA1jM2KyX2T/dslFZYVS2rs/MdYfjaPszGTxMcmvWiuih
iVEPCfBNpE0S2TR02VlKnBLbuq+aFf8MtdimX5TE5USy9I6gmOksBhoeFzaHuzO8AEmsY4RLtnM7
iXqywlkQNWYiJJ9kzpAHXoz+sBSuhDLABOF5aMpAbdwEOcixUaKEDbLWBdmzaS+SuymXSRm7xbxe
QYRM1dbob9o1YkdDcNlzvWBEDe3phF2WcD3HXuR7aDKyiHqZWQ9J77rk7jlYlKOFA+ibOTrYu8bc
614WxGn19444l3vgA1gd+0rJAVOHmPyYreT4Zs+FDE6yABGy8YK07TepMDF6+nWxHLB5NCu7vrL3
2J369TdfVOFTa/kDojIzzOZt16DGyjx/fkNi3NFHMD+JjTLHmDjShGzIGzNeXGu1Hw3k3+0mc1Cg
lsBTs20r8EjDlFiwnfd57pGvPQ0HfkJht6lTqESYYUpX7mVazPqpQprVXqyunNaLhDGPELLDN3gY
+hxtn+0N+YO/TE21N3ofDRtCiLzEK3PrwRdVODdpU6f5CopmeSxBaTwY2OH6TYs2uzoS2htyMZg3
dKo98+BE2TTwURutLdo9210MBsqd+ynm5k0eyFiSdxIFafqoljxZ4xbd7l7yQr5wbqYPdlW1THwQ
+pyY/mVkqShgKe167Od6RriPAgMDm1TNpw66S4cDXPUsuCWyTHfM25ciFdj2Bw/USIsIECtN2L/1
mpVrpCqrt2IsGyvQNW0FV6W7AXUnR3slTJLGLHlfm4DDXsPCxt5jy87Idipo9YcSV8ojHg4tNjJV
3qNGm4lfL8N7s58cJLJR72GJ2Rtg++3INhbMF2LRyIZzd9H33Ke3wmeEgXguheknu75fDCee8BsC
ASpnOURjh8wZVVP13a24KSIgk8BNcZe25J84QZofJeMLeTaDZshO+GoX/qEat1NQ2njvKyO4761l
vqJXy+U5CGSZYf9TQu2c0qnWUwvcZt8uTo+jpLKkvCDAXNetbGSQnJnBVsNxQDBFXeA47Xc9m+Nd
UBjLfNByCsdotXr3wo09hXRZ2n/rSnS80TKsA4PwylrN+1HlybsO2Iqfdd7OQTT0FoYjT2qz35UF
gTUcD9b0TgJaWtyh7aoQRqGb1ZGtKWA3S2a5ORdPStSmI6t0W3rTO/PneoOQevymfPch6yzjTHSu
jJHLBl/Cgb57sV6VI+LQRWyDNooFvq0xlYRS7RDRV1tgi6cJhtABCRrUr75H2+3h+Te3g/C4Ek0D
Cyf2m664W6sheAPQnmymUOgfdhYmp3LKmmM3tQ7mt1WdULwjlOinboPUlKlzUyoErLWMlrFPPhhh
VX5OLQ9lLvefOHc9Fp6tj2/xzskq67vK8MQbwptPGKK4qcES7GykM1/8zjU/FG53nWRg+0A3ZmNX
J9QIkzVe13C4pyAFxNNVd4kQX1pHFnFV335xRiePIzE9kdaAloolbbcFG2hwCCrdV/Zygj9nHnSa
+tFCvsGmQgpyyEyVn31FkIHhGXgCQoNBfmBU91VQP1AGMd4dCrkj5uFKGhUVwDBZey/NEfqGlz7E
fZYE5cm1mn2Zpd1uWRh0BlVzwFFwGB337GjMz9qZPgVMRO+xfitUfDjhmb3mGxIYi1jMMrzUE+sU
C3TfgePhhw7bcu/68suQhhHqyORg4oMye0ADHkYKJjDtQ5kMdWzN2Yk/k5yWQXbfUrv81Kaczuz0
7X25ZOfAtQ8yG3ZDWD9RICNzNMynRI5UTYZ7SLHK5Bv2LcmGJIfTuoSabQ7kpfSGdHAX1nq8iC2s
Au+UIJqGllM8dhZAkky1ZAJkdYLXxCqu2YpPYNNj/uK4mpKLYa4J/CEmo/yU5q1hORCupLXL8dQ+
UrjP+AHHCWGmrTS1n+G+KSubiKVsvBdhT95bsTbZPbiKL9Df3UeRIfLWAbPervVx7DvGoy3Iexzc
5MVy0Qwmo4fxCf2sufif/My8SORiB7og9dZZTnN0a2+f1QhaWgSbJ3RfGXJaNHNjuTIur4CNZJ9B
1lqQU/AFS3tvKANxVNJ9Uo28yWD88KK7tdsjfRIowtRlnfF9Eir32ozZNTBgQo3dfEwQ5OyFE5aX
0Pwe2GitIHluaiM7dBamDulx0fHvOqHpK7e+U997HmP+IbBeqVxQ7VQTT19Tz94nhfK4mAIrvhnx
XULs9l6TzrFucKQp3GK15jFf1Fm05IpnNjo/UdXi6tR1e7YD52lZ/avIXL2vV9u7R+wbfHUnDACT
t/g70iPOPKP6xZPlHbhdlIWkxWS5sV2m4tIIp47DskPAbdZik2JuOw74eo+ALEQsxvRaIQLTalwi
uU47M7SYXWZMMRE5pxBxQywLjnM17GVf5mNzGBydnk3R+6Q71NmnYBrTl1RIj7oxrD4tjW/fZ/5c
4ddafOc+yzQUo06Ce2e9/ASdpYyNZLa2SJfWbV7AAQtQAe+NdRHfWTDkH+ucWgp1bHCH+JUBamiW
u2SdPlaQgOIu7LqTu1anm7cax1ein7Cx+yyo1xcT5eqBdDH/82yJBs0SI4DOb/24GX21S+rl5PSl
vUkqIz81pS0O7BzS2DeHaosXPAWBsGT129qZz0s/OS9acN0hzfU2Cad/VGTei/St9DoWU8IpBmBx
tf0qSkw1ozbO22gpk48IZs69mee7pS58F3bO5Gb8IhkLLIvyPqe2l1xWDvCzCGqarw63u0CVdam1
zKFii/3EV7M1J3S2bSbM2Pd0xK6nR09oSC7l1oxQnFkPlgM6zWtxfGAESPZ5yCoBsBh418QSyMuW
laDlJREW1DpjfPPDVD0VKQpZL9cFRjeVbBxhpGdnKfqdmgsoEkYeuctsvCRrweZL6Mb96vvzE6PF
8M1x+axoLnUaFPdThoRvm1P4jpHu9REP2qnlx0NBDnhuDk1za8reffX5mi+jbxTb1lfNJTMQkm4b
HwrZTATizlrQmfeBB7IM2sJLU1R3wGXEdi6rBtVb6UTrSDWwrkl5ldprTl7tRSjFglfZMbbYjEwO
HoQYvUNNhNp2cWkJatjV5yzLX1U/qx+DpnywS23GSOpxf2dqwi2AE6js8+FCRsQ37XFWjq159JVz
QAOwX7tiN1c0hZtuZMCfhGt3yt3WPlUNjyvhNAvyq6avZ4YJQgG4GcHsP2dI0AaQBl0g5kdkYoEY
jgYWpIL20xSDd83hcYV4DecVReSe/kwuQ2SRWWXEJllFzLMHRHG9gZkSsygdc+j2iLDqxQNdQko7
5XM8VZBRN8G0dP1X3Ax69CDAVK6TIuZTGYhnY/W6YGeyaza5zIcWBemuUKnZLt+syUrDR2foP6gJ
1XGc27kL/KlY+VPBZTJNbQex6Y5SP4VQElaiGcIhW+iTcmJRP6VzYbODKDU8g+Ywd1hV1DGstAwo
kHLZ5DXGHdcR855BuTUm+9ETgBo2vRbLuO7sfkjz6kQYDUReHdWwcVaSWgI1C2OXgYkPLoU99d6u
tar2Szp0CbA3DNIiMzWS60oGu7UtrKifEnfLxhwZYiL3YQ1iTueoBKtCPsu+GEEzoBCKndzAc+LM
E9ZBXJ1u2P5oWSOjO+czHfz+g9V0MTy7djOBWZPaOBUoo+PihshxeocGlg0v/BxMDT1nAEgEU3ye
A0vGWAoayg8AC6aLsVGKqsI7Y43g9LQAy4Ne6FPtDjX4dyyEDOv9p1yAIpjWgZ5RV8UBES4ZyqkX
YHcyTTbFrgFVRXlnuTq5Oqy9ye9pWevtXHGTKE895XoQvJ1h7l4DyO/rNlESAs4wsytKup7eCUdA
8RASifPZMpICCBfSfHyibR/L3vBEv5nzvInYTPK8pkNWVJHBxHLdMEliIrHc+DEwRnzMMAwcqSWs
sLOPUxZmezdHzht1iy9es9xKMAWhOj/ZfLVRoap0A24SVJI/VR/MtoAGmMn5rh8mL6rW5X4G9nG8
DfP72mNRbg9bV7KrqyEKmhVegHnpj6IZphifCgu0tV2fnHVKDsC304cmkeqDkREdKitqjWrN7ks2
/xQXU/sDbGCKumuyhzupRgsPqnHNcyH2BsTQaOAY2k1VdpnQgO6Qz0bSMptThcVjH46UtpsWrUUE
tpZRFoZs/2q6sLrM3hDbFM7Xcy9m7w2geY+puRLHYST10pluLg5sH6cht187EXZHS4N6YQz7wavX
C4kj3grJyJZ7s+ifxITG3EVGfmeu4w9ADM0WV0x7VL7Tx+UQDEfHWQ5FY81P7ZQGW1avywPOX++Y
l6G977xuUbHRtt588IUwsG/pREcTg4xHTCfgpRqeildGNElMKEd/MOqm3maO6bNv9IMtq77khVqx
OHrYWtOtbbSP/WhfEauNcWWV9RPoUp+CJ5lPFd4KYwdGBg6hV3eRkXr1Dhhkip/WxQpeVIrn2cCD
z4Qz8y8ACkBZIkNNTnbnBPvKCaclJjHN30+Jzu/ScjDimgCS586uiM41h4L3N0pM4007wcOU42d2
9N3HteSvuEWIF8i3GN3F7lReWsN3H2tNPUwwQP+MnocME4T42xCNxI6xhiU3nAdWhHoGlFuGg7GY
AKXWdh93Xr+ToVJfteng6WdYC6WxpTkw6jVy5wSWCC3i94IW41zotIm06WZ7ZdKCOBZUH62SameE
K4c/SSOvdOxuGWyyOnWBHgJ8SnBE4eo0D2VpefITDiHEUgyT48Tvhnu4y/Iu5PW/MNuYY5cO/4vy
GEpClps/us0t5qvUEMAMHO74LmbuwgwOl6Gy+WAxiR7RYqEPbuZkG2L4/riYeHQqfsfxUCEhAVzh
7JEY9qAWaqgPjqM/KMIiT6LMre/2Kn+kA0Uy0+LGjaBljc9d6l4XM0XAu5ZLROSAviTtCkIP2sSm
8CglGqTGKkV3lzv4VIvC+cTCod2UK7AvwradHdQeTR3HDRyQw7CHnmLf1YNaD8kcBODxlB2pFaGw
rEx8XL6rH+aUCEERVNaeQV34cUnz/N6X7jsWm+YRa3RFdpZFGUKt/a0bbwheYcj7sUIGVJjDGvtN
N29cZaYHmzXJ05SoT0yi9sAKIh1S1blBegLvtWA2HKcoaSSjB9lc3aFCvaVdAygo0vBmI6dF7mh7
kNi4HT/vJlD9VRkzmvTeh/eb99lhII6IN6s+17acj2EdZHfMSDHMd5k4Lm7ZPZo6KbdrH4K/IIa+
3Bmo6iHyTSUGJarAqfSBRQVaiq9Qmo19LS3IFeja2hIsTzt8ZxS1fitL1zsFN1BqUHMtWAtZuEM2
6DjxPOOhaI3xiCWpvDcZX9Vc8Cp7YQzQ7Gw2Dds160DQSH1XW3V9Zs7YYht1Drlqgvv85iZFergN
puzgZ8ZyVP0wPxZJnh2aJUlfA+oN4E2I3bJtt1rduJk9z39akv7GzKw4TttlzPdzPxxrztF+tp8Z
WwMZK+QHnfY+HFk+nQmWzKJNfShh3MimYQfhuE+zOfFEZ+7aiy0jqOGSYYj6SsBXtiLotzJ3K0ja
KHceyq8df938wgRhGL8sAKKqPUVId2DGj2ncTMihMTBebheqdeuMH0qc8Ho16dFlt21/KsMpWn23
ZfwJ6ZbCYnnTbsidZd6MkCgU6xjUZ1zp+XUsajrx+Y4hyLBl7UiYcFN0d61wq5gF97CpB5dCeBEt
I8m5qsyHDBFiuvPDLOpdy6fFsXtrOxgJIZK2+dVOiYFPQuW/L6IeuIvbOWKo2dz3Zmq/JDp0TgBd
6Z4KHCibqTfcJ5xzNz4p7NSeSRusn7GlhKMW2Fb1KHFK8cN0uwxjnCiW51swMo/Naj217qziwTe4
gPM2EXtIaxUv0lHF1THmoIrSfKJrVYU6QP6YLBw/rLRmiylpZTrt42xU7avF/baxmSbDVe6JUsl1
JuJ6GNNYWTBvGDFnL8xfNOBrf0DkL/DXLbRgQ521ELo53lkohaelsu3r0pju9TYxAqdXuSdsU/1p
cSs87xjf9cHPASICJ3CeRm61l5b3DfdWFuWBcrWLwo71RzUV8xVV7JfBa8rPpOqAD5iGMYCxF9w+
llou1peVhAxmxXnDtcIrollR7vJFjXJ9tUowHdbYWQNFo6y/LR5wj3UMAp4P2lOS2VnbFIM40GOD
Rkjb3DlpkRp3VlcBaLSc8a4sRPIKwEsDcMThaeJeoHEqyvFFab/dk6BdbBNGmAeexRAqxoStoTSg
RG8WfyW+MMZ5uaRvbt5eWvSzhrHIOW7yPqTPgP7lwfrheuKtt8LpFPPOVq/73NDl9Goqcy5Y1php
spW0yj/0rGhuQCsVzN5QXKjzbAbOuANYWy6bfrUN61wn0JLQH5rnBUwkywf2aV5z5kGsm5iI8+55
0QNgvVAnTIJcZ5dK4Rc7j0EKsNu++SI6Gz4h9+8NYyd6+6Evza+s3vwx8oJW7MJZ2ve+rW/sV5/i
kGNNis89qN2PkyFZDLB7sUF/FiiDK9MfTyk1jUpa0EKqm9V7gIvKvJZMHCPml+uLLLF5Q6hltm57
YTQ55j5s++fRhMhSefCIluwe6zP9VHgFah1DMA+BYjcvubyhGd/WUHQXNfWHIEu0u0HyWERqds6c
jVsm2+VJ4atzZxjaMNWvtz3vPmAeymSvOOG/9TZpldwtBdtnL3XpefWZN7xxK9uNPAeVpd0vu8Jc
Wrz5k9rqdtgG3m2b06J9KwA3Yfrfzgnkb5Xdw6re6XnlmNSzOIzavs4z+69eehnd9brNBultvKH4
XIdhE5UeV0XuCrxIbB+ZVRwgLMVpnZ2NsdM7bM/8c/4Xdoy5WSUDBwVRblikWYBRmQxMcnWeTLEo
M//ZpwuMi2x+MA0MbEHYbMn+GqOxHCNn6u5zU9+Pib9y2Qw/wqZ5XOkktjbV/JPBppigraPtFpcK
QFW05D2Tc0JlurmE1mX6j+kUnK1KQ/Cxu8+WWX0VQfDgLkAkRu8+qeo+ArL2A1cSWjOyBa5ArtOn
ejEvXT1/q1KJOpqTlCEJrmvh7+tOr3EPlyQK8iY7wcGp45Up2YbgKKgGAA1x7TrWls49pXbP/IiV
cHZJwwzEWS9YYWCeiETSV7uasR/stDum1TmCiVR8W11G7xBEyqZ4qgXTF2CKfCLsozc5BT1UV7Pe
2i3ONFTBr3w+B1DdZ1iNrwKhPc5Sp/fPkiOEKOgp4U5h+wSBML8Ek5xe+SGEm9Bq4OYNI0/oikMM
J6OHBTHsCdKDxIu6tsdpwU95EQ/0r5Zk7Lyw9WFMG9obXHIijfzSMu8dChtmvla46QjgQ03R4Oi0
dPJmdDUEIeYTG1bcX8AkiR+382urzbr8lrCBkaeyM6Azp3B+WhhGmVSXhMXYzGBx8qajdCYau6m3
PecB6H5L+Sbz7NkpzXChuNNenbNw4PA6wRbJ0zt2RHm9Td3R/KE5Tzf/5292rqyjkPps2824S9xe
dZ/+vRLlFxk7+he0uswUiaj02L0RVPNHgRpyx1C2ZpYehAqzp8qp1HWyeponk3ZijuagMX2QqiOf
eK41M+geBYDa1ipMPje6tR/QKjgGAsqq8vez47rTtWEzPmwRYJhqo1BCV7EU40wsQD2B9XHDBpBm
ks39nfAa/iULUC767xF1CPAIK+749u3Nz7f5vyFR696bZyXf3xUatf8fhGkuitB/LUz7mL+r5q3+
gz3s9jd+V6VZZvjbLafHDOHP4vf6mzvMMu3fLIcAEBRmwkbUidT6f8xh4jeMATcrBoI1j16UR+Yv
USTBby4GRHxcvsCKZKMD/U9UaTYStz+opMi8cgnHALiGNg6TieXeVOd/p271dZ0RKBF0h67K0rmD
417a64e2E0V3GUbMvw96RuD0ceqGWdzX/dLgLbUBaZpMj5gMS2vjqdS39oKzJTwzgZffu8BZ66dx
zZiFJCy3ly9+kpMdEAZT70dZInFMbUI7VTioJ7LvrM2SVO1XMy9CHfdLjv9n6elwosY1OzQ1nZzB
1xUETpyCoOkeg2SsH0J/MKY9wx8iRRSyta994ZfPrrdwTK75aEw/dI6qL8agXzNE9JkhAt4gcAwt
u+ckzG95q5+stvPHD8TGmvk+YEw3DHGJACLAgluFDGwqLg8wAtZSDy+m7tvuKDG70YABuP7YOwz1
Dq3IV/jZxKV2d94AOuyYAXyq9yx8smcWuDDaRrPg3w+kKGA2H5BewvRKsXktEtghQDgGjqB9wup8
/qqt1B83Zt2vywHDA7iC1aggODtu6Ri7Ge32ozPaU8BMRwRkqCpptrGZQeXdguwzYdCmZWsxEjBX
5zraXmfFQzb5r05jZ+vZcdtCMzAk0SBCfWYsW/Iuxi4iZQVPq87UbVpdODJDTRSE8DeSAf4GMpSQ
D3nsODVQ/2cZCTW1z4zFSPHpt2ayUru3i7Gm20KORnuqvUqjzgKxRBwBlAjO/3xGxM3OH1QLmjFr
2QY1ycObgBbl1gqCYnw12rV7N4n/zo9zMUx0Jtru0s3asXvbw423hg7num19bwfLLHaWVYYJRBx3
ga0ytg70R9Yx8M35M0nM9Hapt9TciBzGJnVsxI5pP21rq8jeUtyCt/7AXt/mrHbgZnZQyz+2s8xR
Xqxz9jFfej/YyETB2TYButTnbHEhsY1O6X4eimn5anE+l0cuYJiJbVYX2ReHSpSntfAVCCJrgLoQ
rIlud3L22udsyHR1UWE3N9/RZ1vDe9G0dXuk0UnXHcgSIAIgXAFFBj1IPDBTLjUi2ShqY0vHLPZA
1wwV3/Th39wKwCbLQ2v2XW6BsSjvDWk600dncpLg7NYD+3yS9da3BGfUvOvsPrP2lNJQp0TDLHyn
lhHBys30Zd2tazotD8yfTCCEkqbosRYwgc2d56I8MyKUFWP7RAglEsMMzGET2bkzDFFRmtZ6EPjq
GeURLOev4MGRLYQBbK20IJAkw+VU3bcrw/w7wTSSqYo33vYM1ZgZ4JSGqm5fEJ+0OYkPvCSyCm5o
zHqjgMfVp0bSaZV9OwQvieOmFCNWvnISlHM6aPQKmFgiURlZB8VqYQx7UwO1Z6RmwXNZaG0Dk+1v
9OG1a5E1Yay3nxm3O2/NWiG5gMvMfEQoU7sEmyiz+bggeLvYPixgEDdGNx3HfAUB5CcwD6uVAeNe
40qnj07SGcJ2OEIkYlioXfmdZUEBJQ5Mwg2ZO6HaZN1REwIktbJ+Qn+Su1nW6RrnIGrrE/WTwcSh
yuBxFMKt/W11wxLxdqBQ75LWbm8itrEoSJizFnQrSIDAnZuVDPfF2hrei+492JerHlXNDmMWVRTU
JiaTMQlW5HZt7Zzw7QBtS4Nu8XauSTDkhlQ8mX2SwdLfvgnbrA6+nbXlgQ2beO8ZD9LUra06J6bZ
ETRRgy6P8jxRwz4EM97t/Hpi+ezh3XAoDBXA8dpi2LUbqyXMzl5lsU5LXV23sQFA7i3zer4iBypS
FTcGKkVQt2H3RYCrVhuGd81bKGFW02HR8T2BCGjGuFyKacAw5iuMVH3SkJq0vFh+Ajl0IXAB/y/k
00kddFA4+ba0ww/1BMGshSYV65wEXTnk95Ua/5u9M+mNHEnT9F8pzJ01RtK4XUmnb3LtCoVCFyIU
CnEx7sb91/fjWYmu7kT3FPowhwEGCcQlMiQ6nTSz712fxqw9pagRzwo20507CIV+06iHmtgHWdj3
XU3vSfdqitG4+EYC1E4CSjm5nyaA373l1BRTZ2Vy6yOveesWTwEdk58oHXjATKn26Dh9v2uIFy/I
39sVG1NTTM4WWSPETqivgkaoHefz97Xe3mx/OHoO2rAwRyP5XEB1hOSXrHD7TRkDl4ae4z7mdf0D
EgZJWFGSTU99xM4xCFQrpPuVCu92ZbBMS3e8yHEILg2qPSKgSTI3+uo2uSZvY1t847wJZ4pSMDJA
fw+15zx7HcUCde4dJOn0i/KTUAX6e+dOd6k3xiDl7s7DVUjoPzUhQW3F9DBd82bSHRu5OhciIxBk
aY9bmsPs1ragFgdpBeEVzJTzg5VTtgBFdkHKwGi4DfXX2NT8DxTHmoXnxlltifemMfLfVce4aPBY
RFudhPlq/UrJJpyK3nqYxo7IKG1sTdhXYIF2sp4MbFbhJpx4G5YNsWaa7GgaAxNL2DXw/UVEf92Y
jZ53DvQBk65dR2S4NScylqqb1BdGCwS6kHVvYspGLyRvtGjglOWsoX06pwOE48sW1hhNndz1VnoG
PexOjrtNtA9VZ0RPu56zz44F6mAv2rhdKFA7XtOEyUwkBlpZNw36+1M1GttTV4ByTT3ZwiYmzKUY
9Z60a8hLLcnf2pbXtiJ0HgJ0Q23C2lSnyXDyE8aAghMXRNWUovXt1RcxGHnss+BjW5h/yNlrLjTF
Od+SQCen1kRaMCkXgEJ59W93qmzw1mlp31C/1p9uvTgU27r+FBub9RyYG+XcgiFYok74zg3OP3S7
VTtUApChtfXkzLD5JVZn4LX+psLgS3ySwYZsWNyzERpqASte0kGd63S4WbvSIU4wVSfSWEhKARn9
mRAd6nENig/bdcL+DZzvRKIxSWIau/KGCC7ipJq+IPSZGP/Gpz7H8bN9g28gQp9CZyepxeTw6N+I
MOguMmE7WYbwcEKKIl9N0CeNCBqgdwEjnSVM1/xWAMzkIzE5qPOIaU1M7yQ7VjRU8dby2GFI4HHM
FxRI2XZaEayggdpkHaPPknwnTL862X4OFOC9l0jJKAjuws232Ii8pQUcRAMC+/HqT/LUpMUHrIy/
E4nHQNwv9zoTzXnsg9OSDWYIHtLsZiUfcuzxpD63u7TrmwBoJPgmeC2PyP10vIiuZxJLAzY/92sq
3ZTE0ax7XFI3hSPo7gNo+ZhakzG25XrhVQb8ADLx+x+1b5IABPxEQi70rMPZgJ6EZYkWY/lqfefM
Wnhmd07RhDbj1e0cOZ5z3mjAwR2dHNMGhzYZ2Yck6c+pnO6c3O3f582QnwB0P2exbocFoYVf2seA
xoUdEmByhlbnHfdWHdr083Suu/5U1iLNUOK73hte4pB+aXZcoLIiH2Ea60VyogO83w+K75ijMRU1
xPbEwiKltbft21olpJb4YwBKColciZ9DZ7wYTWqc7LH7OVap/2bJcrqRxfagyt6+OKnzSH4SBzFO
p15Qu8fZY5G1Ck8fhI2hrKUEiKqz1te3stqcyzjS9ZFownesCuWAcEfnsQGVxreQE+1otXpHhXbF
K52HXW00LynOzy6qhU5xuov7diO03gWKOLILqN3QJUeiiPcMzzQ4ocP5XtloAuh1iio19S8kKhEa
lJTjTgHB3egumChq4GP+SAYHIkL/mEtCuyqj5d7ny1nIhLIwAsXjrUzF74r8UBUF8CVHAxIIoZ20
0u9aJd/YT5/yHqpu2ErkuJymFo543RohhMai7qge6EyXTWSj8tqxSZ4aXb2xPvnnta3o5NqWr8YR
R3NEupogUn1eU8N+gd80T26OZDP0c8ulW4NcomLR3bcGswHEF/mRtB0G1B1lwc88L4N7irDyR0OS
lYAk1w9EPIGjPyxSGHcTVMAuCMQDKqWeVU2KR4SIb7Ko/JCPFlNCjc7R57xnwRoc18RCvNL7Nxzx
PnBx2VGJKN86poWNsHa774zkRVGkEPTlc5oHyXfA2nk+BHO//GL5QqNrdHu3QHqxJpJCvJ5155ZT
TAmRkB8akrtfVZ5yvuHo/OIHbvLFWoA7Yy7F77Wdnqck38+rBbGa6oLXcMROQU8UpsnC/Kwn++ja
w7tXefYPrK0qUpJMYMsZqfHKBE9UTQD2PW1WJicOf41VvoB8du343m3ITWE3A0hTPzuli5/+GgiV
i9BNX/PS5l9JKqubLrkiUzZnxvcRfc9OyOE5uyrSa4wisCL10+q2jwUCOiYpdC4zyKmjoSQBJcO6
m+86T7/U3XCx0+m+QJXIOazV33LTse6V6Rm7JrWfifBlQbqG01ObTRIzYYAqyF+wXXPqaE0fql8U
sS7qvI0a5bnuQfVbfhCl3hcj2O1m+By1re7gdujL0u76qi/Dx6ByikVSI4bPuHUszsO+R8lEP10z
znUdRNsVgltdRcuJlyfLr2V1vDijtoD5PqHFgGTp8kNps31Ti2Yqq4SJ02L+SMfCubk2K6Av6Ogy
ItXQO5Tuyu6TTLh9QmiC+3GgZIAhmyo3d2huBwkDMejhx8JR6JB79htm/z0VSxMKXU/gjDCv1cju
vrTM94Dm3x1xERC0KB4Y7UPOvj8S0vwrnlKiyR9V7j3kNcVHgI9vTjnhihORQ/510Vcv7oCbBr40
CJuF4dYjR7JDm3xeBxb+clX1oRFqOefmohCW9tnz3E02OaWCcGCDJgciYzB/OTdIKRxCYumPa4Pt
RqAUhyBdgoi2ofsU/2zpmieH8LthV9NkudKiCAPqf0y1rp4hVLhsJatHFpQb0+hh/NR32KQYLecr
Tp4vzXxLFUuN7iIVZ4I0K5YnInmrwqyjRaN/wKUMgMiVFTM8VOzlHi1qDe8zJpVGr+TJeKerHOtH
RSXWzgCCpp/pQTSs7blURxrN5idDO7BupJfzOOosPxgZYXg+hqGoG7LtK7E1vYIJjqeegHbVlSuS
7NWNkIwwckBXXLQzV2+yGg4VLToqpaxjdY0j/kTYMK0OFjdxvwY1QPt1EuzwXmeRm4vlFl4pu+t6
oAanNo9UbEVUf/3Q+daf7bIQpFWTU9+R5L1rAwLUd+bi4iDH+fTLVul5zLJfueD0NpGeEHlLn+HF
xxR6k7Ro+VP2k9wzk2gz6eHC9oYEx1MzFairc6+Grv0VGArB0pDPPxsccDekJ6Ap5rtOQi+Fzo6A
16jRdKcMQYfrjDfVyk7MTn+3Zpq0aemX6Ab6QB2At4pTtej5VMtMQ+/jQpLriuawZexHa6RuutFq
flmyuRTuymiPsfNqnL4p0vSaeGF2d1XK1ER2vWZ1sdePBKYWzGukdIejKroUbz6Tqztd8ATc9kVf
vlPmSwpKV9+laKcgXgzxa+S5PbIGvU5pqX9bck1io6LIkTQOysC0u7yV9npoysU7IWfSr5gRGPPX
WYRFj4pyCAxuTyYO3YoEmHIf79HKOTi5UIKE46jqAnZYwbjxR2mhChMevB0euXde9DcaWb/aovmR
sPXlnMOr5aXuFcuUkHuIvycvb9czoy0rYvrhwbY+UBig4kFUJwJTmEyrmN0kj6o++cor6ABzaNeo
Tkvy7KumwWPipRdUm2uHUDfdUASgZsWxJV9A8gLiqJKLLGS2h8Ub6TpDM0KkPaI+t/3W4+U5jJT+
7Ew7SZ/7fgOe72x1rZuUlhNO13pJeyYhPCS9VHu7GjbaIAjFSm/Id92ism2a73Y/WQ/E/nUxQqCL
CUB08bNNnx2I0xjtKUGTxEbuC6rn7hZnsO5W2dPRBXUIo41ZIlf6benXa6ud93skMnA/dkxo1nSt
n/J4EpP1sfRxYCZB4u/mHkVZj9ZhG1K+4sKlYm4IyEYsAKaDcC2Mjcd75QiuJ2pZwjZN5WlB6v2U
+XP5ZGVeIqH0bNgatbZ422x62tq1xWGylS7ly9DfC19+fpRtMTjs66CP7J1Wc6p9lKKLymod0aRs
7GXq79Crr8W+SBP/XSVNd0w9TBYLqnf0euraGld8X93517AZ4qWWZMGE4DrB54i5zIkpACvuHGt7
z5TxVKtVvlHEgDWqSb+5FqGzcIn5Q0q9MMZF/5C4eI6GbZKRat+HtG+jsXd1aCm3C+0gP9D4eJIz
GX34YrBtDM4cWxw+yY9ekbPhQv6j5eKLIIzy3lBqvONMKx9I8O1f/Lb6nSM6BBrzFifs66Q6dXm9
3TWz6dSRUZLA6WzuydfW+NQMcxvNyBaBfIKVE6lDa1h5LDSybjpaPtxJPgVNUd4Ng7pr+mw5MaSl
sa8cFrmlcX6nct5oISoV9hNxkxtEzTqk25cbdChD2snn2+yaOo3zeiheyHClfwSvViZ3RFOch1o5
frQFS/7gudBsoY1g82jrlRB/p5PjJzGLCYGhm6TOugE2cC0eyZM3Foos3UX8BjMkhJKCsGCJmoIy
3nBbm+rBSK5m5HysrS/aju0fbBaljZGugwj0q+nk1NqBaprQn3pNiY3HzDF0d/S02gToN5aV75Ac
0SCxIhPntbLpPzn2jclSQqQQu6XSjCKU6DBC2G1W7mq8nUtUYaz22Trn9nGRfXOT1SCoiqZhGr0o
P9VD2RKdtORsTKqtOJkmhZVGSKKtUDb9hBsJ4VqovLVyYrMb3ZfKKugyzVwSX3dNnhNEPikH/WuK
mHzZl2ORPpCf/tr6ZUe7nvHLrxYH44FU1BH1Bo80JyrjAY5NXpsnF/uZdiXx2tn5+Js8G4oerET3
vCEZrSh0jzr9m9WKGjFWOTpRIjFac3o3eUpZ9IoX1TjujWKAuPpMt0fScHIirLuMI1La8TB5iZW8
uWK9Myw5hDCXLUY0rFLwKuxJTVD4ENBBnZEOxfNcg7g1oZ51SeOnlREJ3zQcJSkmIWi32tWJaN8m
y19zyG0BApaXqap3YPeE9K9L8aSSESxrIvi5zoobidLrnXEjODYdEadOkt357B5xMLUWbUY8iUKJ
FyKNb4cyv6Ed+cCTWIWJ0T2hqdQxbzhOmFrKb9tar/xRDUfDW25gq/GXO43eE7P2mLqj8VmI5nvh
kPiDxOB15fz863pUQl0As9AKWnhwoniWhsucqAsOFa5nJOkbbp11kRnJNro8KmqlO/zD7dFa0ENY
oDQ0hjb+pbMRd16jDaiMdFzuUhCcjNngXOGnfvA9D4If/ZKeu7bvjldXJ2+EW1ImYg27fgQRHMkK
OBhjDQLhMmYjcoOi3Veocvaeqe62SseFys9WbU87PNsZ1aoYQeXA+bMI1ls3gf8g6lnj+72ilvUe
72t/xEzwnC3iTWow0snkcE/ZMKWK2CAfkda8dITTPknTyn9kXg6M4W5lzPLnhUGriNBK6iR9MASx
Daj7asKFhs1DsrUFuEI7bM2ISIrNeJKTM1/mcs5Odj8Pj7JX9AuOpAXzfLWrwYanMKMgTPAqWmiQ
G6q4d6CSsfSufuhhFzl2fquTA7lpoMlrM8+fBNPjdUJfi8ESaeYEBIDOrwaoqcljRzlnezHrj56Q
BTn+u7Um+rtRDLo6uPnq38ppuBJJKV5nAz2OF87CyfdAfvwSj8hzmC7a0kgrEITsgwnFXltaOyfb
ZkZ6q75JZFmD/bkWn8EB4q2RmrMsR+5Q0z3v0GmTEBBfH1rfG7BC+ub7iKeVShPosdeMBLa3th7y
W2tiK6U1ZyyPehiBNYYaIxx67vybThHORWRUip+Onn+NRlGEY9CzwQGrGYyCla6GDxRx7DzubMuN
jC/YisjmUHfvF76H4gMLf7xSFhWhBcs4dNuFVuE09+ZDqXSSnaxhK+iN52Se+82JO6cfezEv3wsz
kPQ3OjrHF9Za+6JvOTN2+FpuXCsAKLUNp/5AozU+cJX5DBDLUh/WnqCg2VKKFDwPBZEpNzsCBtyN
ljsTqwzIicIssxHtBwHCicLKdlm+4aG1+2I7uvwsFY7FlsdLl30wx52pq7qGI2i0hIpJYYwr0G8k
HI1HYQvT6c6wBLEU9B0fcRk097MjsYWVIElRtsy4kqd1Mt4SM1G360BKwlJ43m2giAnkSGj9Jnye
oDt2KmVn5qX1R9+/Cqnuhn5EEynm8cUjNyr0TZ+AEFOBDuYrev5F6m8AyjQZt2R93rAAR5tAmeoM
bvJ9HDcozW3wqOc2uuQzpaqGDPa+pMEvK6n3Cb1B8PPGLViNG2M0caJxjvQ/BKLM5OzabmJU1I20
QxuTajTpCI2F2s7TMk8P/aKhq4KeM6coyiXO1dw8ktJpfGSqP6V+xV0G+wqdbHKeaJ91bkkTO5lt
7j1qL5ijckaVEUAVmaAfZok1s3G4lsUQEo+0E2cEU0T96qyfdWCuzn5A53spYN8Pw0ZlNDUcufut
rCv1MUi4n51El4k+xKFpYaSlyGyeBS7k8zhstD56VxFgy16AytaAvJps/eQ7RCAICOk7EHMSASzK
YI3iOzZIsadEW4COtX15W/COU8QL+xl4VRART1jFDNBvaI0DzGr2dFLZDO0hqjw2y4qMk3YiRdro
+msDc+1/U+38pGj2RdHd53eqFpeioC6CtJTY1c7JN9EATMuDMnQOxJr6D9RofvcJ9b5V8NKRruWn
gKILK716v+fG+kHR6cCG1P8M1vmlEt2b6RQN9ePQCqZuQHwNyo3jRMqADa2TBzwoImxH3hXBVhWX
jL9xWzrEZcyFARji0DNqBSRmsPI/40I24q0jFz7s1aAuUOE/TMlMRSjEa1MB+2/DZhErWWe7vtPk
OQWM9hwIzKHDxwj0jWJ1lUYb91vjLwej8nOAvqK7J+zlR6Fr54TAY0LmipMRDJhiKervOvagCOwX
9K9ZTIDCoaD4PHNd+5ux1TeNrW+aFC81sTUEu4D36icGQ2hPos3tb2OPlx4I6qtmE7WpiR8Bqw0h
DH6yXRTvTUdQ+EoxXFhQAI1TUXLcLpLEPQ/dCv/PK3Y0DfIvI1JrodUb2wYyGhwEw7O5ESlJBSAV
hwwp7Lq8bZwuOWH0/fxcmMKH9hqQDGRZ8mz1FRNiNvKgkQpb0qbjDa+mb1DDMena5jO0zckwKLYq
VXlrzZToUhyBV8Qs7bdBBgyzK6CH73grRyPjrTfN4DWjXNXGFTdRSdrkRMzYhTFH6wqASScILVd4
11jKUlgkXVGs3uBxwgEUblNLfl5SK85LVpziR59Y4yO3mJw9h3cktrQI7CHp7x3y4XbEvFEsk0yk
utvLGHl5/u4T9LO3xtTBAOmzDmC2CrUjk+/sMs59VW1dJN2EfsXF6t9sF+zcow8Em7ATMVaJW7JD
rKc5rYLbFOIePNKrn7TlDHvug3naeid5w0+/0AVhenAGyXOVWF/W4j3SsH4cvQlQKbGqL8g87Yfz
qOdLjuPj0WXehZyS5BGZ5XaHBOPSt0lCWYBfnq4J7jwF6dMg1LhyI8Zxv5HrdL/407V4ACMxr5JI
mm/SsnNkzMq9n8bxtbSkehZEC2EMXqaKv2GgXMMsk4l87Ma2v2A7Z1bzEahNCMNT3947zjB5O0oF
ESvkJunx8cpwVUIYdiOB/6VLMwVxK6hu+nQbnkfAE5r8ukXdOWLrkrCeMaaTa9pM0GuTZgNAYe50
D2tbptYlqeUgXxj12hRAavHo7aYJje5Jkp0MNoHarl66ZDURp5TDwALoTmt/WPBEUI/tenk0Cd8v
uOB2noHJFzCBBL8Zfb+8YR+2MyBOdDcBX11vyHdADvTsRKZhqvIG3nNLaDDGXNbmJsL4rbQQm8rN
6RAB8/rFeU9MdrQtnnHXIkIqdxKxM25zW5Mz3aWq+rYubU4kS+PbxOwjzjRWAZg4+wF+WjvrXwu/
BiAmJULtlmRExpn2SASaebV/tG5bV5cgTcRJewvZgU2fA9cF6Cq+Q+trefCTcSXgcLbvuyQl/UlR
I5ZHrRy37mFC035qMRMivF0FZuLC9Zf2Isyhz492gWaY+cnoPmoEaAteMsnLTJUz2iK/RRWC+AXD
Zkg9lW7iXphscD2H+Y/cQ7YUVkOFWsfGQnRqAR9I+EjHCeUBRBhiHaiwIGRwzaiCnBZUUn7rBW/m
jMUEZBHuewdx2rzpXo2XwSd3hA2o2tAKsEEke8NqxjnEcdz9UJ3Fu7aq+ZOr6MAnWWOuTFpQd1H6
h+vKH1vAkGVoJN1v1Jvp2MQYmseDl1Ey5/rMkFdM1Pw0EWx0597fmokL5KsOWyTRWETS2a0Oq/KX
9IanmmFboPDArGJ2/l1bZR3Vl6ZnsZD4vuGecRzOS9xVJieltMC/Ebe1tTqPRdlzuHaACb42I1he
0tEO3jZO16ium7nrblerscpjSxvX02jbtX/cfKGZRnurp+93W4ZfrHDDJbUKtACeSAgqRjXXQo9T
Rx1KMrE5O2Fp/epsYcmfAm9MzmJMa9W+mxnOotJquvaEBg6vRzlmvolNuymJIF3cPKKOLH1YmM1p
KU+tjFWxmuks8pDWh4i6l5abNNrYL3F34A0VfcGUZOIRoUoFLgFNXRMcufeIhzYSZfQBfgUduJWm
lN00SGnKn2BdmYIFrc3haZ3lEMQM6nSEoQ/LsufEXPCBbFNfOb9qxbL7pCnYca5Knqztf3aBldO4
SRZwBksgt/oRowsrNH5d39wPZj2usdOPax8l9HhcRQ8y56BsDSL/F7Ha/zmHz+M22hiNLCTIrk8s
nPxLGJ3MZNXgM1xPzk1+ZvFP/hF29/9lsP8LBklwN/97Iey9Hvpm+tsJx+rY/u1//y0emr4Zxj/7
E/6jPvbPH/WnQlb6f/cxUyI9RfJOUh9hsf/IbTSl+3dWJwoSkKZ6NlrZf1fIXnMbHQefoCNsaV7j
UP9dISvl3yWqb49c7YC8VATX/xOFrOv/RSAb2AQ2cgGeEOwk0vprVHe7VjW4Zul+650rQUi9tosj
PeqLDDPmFlgxAWVfGVFdOJe8u82stn0C2jsIIg1yc7ods1V+cv5hac+3oKQx0MK0Z3WPWpcg+au/
nGAjhicgrPqAy9C5F0Xl3Jf44UPY9Iue6LEiskbvtnFNY/Kd1ptxS34RlvvotUW2q+rurcqYliw8
+jtPpJ+gcCmygISmLb99rtb0hMX0hznZj20r8yOZT2RP1BP8EFQx5zf7MS2Lj7Ep3xNyZ8LV5+UT
s//CWQYplmlccawBYVu5CZQVnD2CtXgnUOHV6tJvVla9N4yjwC7+yaqMn9lVhTGWXyPQb1gIeZdf
2ycMuz8xvPShbenva9/C3/et+VZ16iM3/Re9yiOCf4PlmV++aOYVaZzF6BmxXbd2WNTZTTbqBmyZ
mpuk68XOLHxa6Ew6ngXS1P14Tb4tTFj+ZRGvScplllXyMrolDikjd2nx42Z1dfmFx0PshkC8CuxV
h3WieByN3RDjpRviWRafnoE4qBR8bkFI1n1CPmaUeDMooFM/6A2L5ErpIGBIQ/0M0aFoTOrxKGEV
3ueW8x5RkRmk+jQ+lFOZsVW3cpc2xq41CYBuFkR5wQh3g41bnoNh609Bh5ZNd6qNTUK5oyLn93ub
aD9ch360seUJyL0U8/1W0je9oV50Rf4JAv0YeMbZnPnQJPdVkdFkX7WRfREt9JW3s0XRW30B7vVR
JnCLUg+DX96PyUksq3HMJ2OJeUxyyJxUHNO5ffKY8UPdms5x3fDiEJXOeLVJqM6Fj8+7AKo6TVfo
j1MjKB/hlVdQyYJF8jN5mBqYY8z+/akYVnXG2aD2tc7t7yXu9jDNeMDSRB82Mb9iZ1gjT0/ZDlfh
o5YoSZBX2IdUuHeGnpy7vJXdr9qo2ckRlgBcyUemvxYlt/momuIT59xr0XHdisT423Y2lm8ojcjZ
gZkK0+teYuOhIm/GikcCTY6c/CG/c/qlehu6t6Pec5n5FuFD9S6gKesqxnpJuuLD2NrneuTbbwru
gUL+Ev1xz+sWdIsF7NHAy4QSiWyRostuKKB9EPN0O7nlxczNZkf2JUJlymTxUF0J35qHHZUknqvF
OUiA97BoeHQdlMg7w5jTC8baU1ALHu6mfuho7nrE9XKHJ535a23fDEo7Q2NCdW43yM0Hhn6Q/+Oy
Ne+d3l6JkC3DVVivFG/DHjEshsyjww4H7KXsa7mnFDw/tNSt8zELDEpa8Ubkvn7RyMeuArPkpR1Y
X4oOrFL6TlzSZJRLPnsvxtvULy8b+qLIW4MXbbUPzcTzhM3lrtv4TIIyNgYIzKl6JhjdTId551kQ
R5QnfxFoctuVjaZBA8wL9+wUFbhZw6G/cneY89//WP8Y6dxQ1tfRIs3dqBc8RWWyvRpIACKBte5K
J+jI7ZD6mrRVYD9igJSCV4W2zA9tyUdhIAmjT6e5r6taYnwkp0rk2AzQ6KL+NwQTZVe2UWXwjTS9
SSBTOikLNDjhljQmf582Q3naBjSNKNNRgHX9W232b7C9tOGNLPlr0Pm7Za2fPeC50AaVelLXL7Jy
rvraxYqNvPJ3rKmvyuXpqa+65YldQHAxoVf3b2PGTtEmP6WbfVXO3J+aUhesmwDbf/xsekbVTmzO
aRq9l0RtaUx8mtqpTX0gjhYMYWTL65Qj7kz72T6bOdMPs32g3vw1yYsvsHLsAokwz8E033aIyqGk
eGXLGhykycpLt6pLV/Hv2T3vAj3f2gTVx1vPtuTL4h295ls/VtZ58AlSEcb22mpOlwD2rNaOv0b2
PJIgV7tu0O9rgsO6feEZ9HrrYutvg1HxrBEnGc6TlUfL5N/RBP4I/Enrcto+B1X93hnFt6JLRtYC
ngXkbRjFRr5amVC4Ys4sRc5Gro0q3TuT6tojQaPDs61aL7aGoiWmge/SYjtYRv1WdrM6z2bx2QIs
kKQyWNE84miYMdCcS1Trx9SSS4w/y3zhiE/650wE6LDJx9lWwcEpjeDk+UGcoq+IZt3y3SbuC0nF
EHJICcLZ4HnRAyf+qX7ergZiR70vXFa0pvzPhZN/pOuV9rTqS9Gtr8bg3qGq7w6FNXnH3AedAHdG
Ppb2b1SmBmQ5cScgcn4H5JbtgGxPdVC+8xy81QsPtSe9l6AKfnFI/hS+t8SWtbF65zDu9rolT8lS
AyOvr2nZUsC3Mnng+7+1aey8KoTYlF3jNzsNEucm/zIEOtMOqS6bYPVO7AmKMLeMQFA+jfR66xsM
I7is8QzWlhHOC3Tz3KJOTrlGk9s8rQmEibe+LrgaMeNODaBVhZlS4TiszfTGFZnxMq/EV/eSpHnH
UZ/lkn6tS7pHivupRlaZtsnGo9GWzXFt0c7RdqgZ1dnrZhyeIcGGy0GKzYo7xzN4P/li2bDQd6ez
3FUN1aylUXwFOW9bb/DdmTN7YI69FA9h/kGJ6blC4hgFlfEyOizlxOD5IdM7V4PqDGSbZx8sVl1d
y2E6sxrUK4izcEHO5v56B7Op2dEdx4gOro1DVzoJionJlK8mmYAhaY9YfeY2W3eyyT8c++obMMqH
lsiwnUC91MPzM7Ff9ZHGgvCMudMhGCxkamQ5UskLkSOPQ+7oMNgoEPQdXoyt8+xDX27tXTqY6OnK
LLsvg3rBFMDMNerlNa/95CdwPB+m1G/X850GEkOOOteo/2FrSF3A3A02jNmSJcdCHLSHLxI7MCE0
UyJBHchBMCZP86Ir82ezXiOfp+adRttxz7n5MCBViPHFfF6FBvXCcqUUq78giDnuIO5RX9fN0UF1
eSsaj7btrkcVLgN9wHZEO/jEH1bLo+nJpaQsnLXbmGBeZ6wUDLLiURQesJtlXnKPt2bgZmJFXCMo
3Ydp5vrALEjVc8mBwKzFZgAEQjwOt1vY+UdfseyUFRvvMjgGhDX/0h9YzlITcr/0sufJsMb92vOg
oiOEQL7uL66dflKj+Z7OMPDT9YidkZN4O9jI3Fiy1C77Q+BFRAQeNP/Fz2yO025NPtBmUvFK/htx
sNtH0gMHYDcyPlLBZiZb0k61wYteJnI5/bEY5gRsxGlinasMnr+e5pjMlDXi0PNKkudwnBcLywSI
e5xPMLaBQ4UTaZxOZEkonbRmf7suLEjfddgtSL6h0l6ImkK/tYGqdLkrd7m1NOiM2YmKYuE2KkIf
APKHwx8z2v+FgfU2/9U3uvka/h/wbNqme3U6/vfD6jOoAw3e/1W535//9s/p1HT/Ts+GTwsX9Vr/
GDT/nE5NKvyYZF2BjDyQGCj/fTrlbyRGFP6RMH2b5HmsnX/6N92/21Sc8XNougkAX/3/UbnfXzop
jWvhAf/Z9l8KVvpstidcvR4E71k79a/Ecnc0p3yrTfNg9E0k2+YcYN0kTfM/3KX/Ilf/+oP/2WPw
z1/4l14gJOdTaWkLd52wwZfJjh/BMf0txynXfvyff4d5LUP4r37JX7yoIjXnjDCI9aTGp3mTO1kP
u9lxd2maxtPykRAiMaGD6+2NRYPUHnQuMnH/xSc0/3NvwD8/4l8qGkq3MtccxcdJFPOhAbAl+Imj
4oZ1pALtfhAocPjAV0grMpbqUlfHf/G5/zPU8M/ffL2i/+DBtQMDNUdnEInnA/o2ByDckwNlmP4b
e2e6GzeWZetXKfR/GiQPh0PgdgEdwZg1S5Zk/SFkWeY8z3z6/mg7nVKUZd1MoIFbuF0oIKvslCKC
Qe5zzt5rfcvnqK92F7hmD3ZsuRWUI4+d6zsvO/e8fnW557fz4mVjehKlKct8N7JLOm/PkvPmDrFl
dpujXHvnRV6HQPz50Y76bYoW6BjtSElGWo2VC1Gd02/G6pyGgdvmcC7Y7b3zcd64e44bNSHSRKfs
h2HXW3ID2pWtPzswUoWxDl6QFc9Wf9qcpN2hzW5Mwaw0rVbvvPQbX6A+f/oXV9KalCGYtL7ZGWCd
OvWi6dGXV/42nCFniJKKmitqHGA5uuS+vXNpX6d8/Ly0+tzqfPGi0hkUBLtTs4t1Jp+94woSkpXO
2JDZ4xqDt/EmfZ68fV8w3kyWOnKM//l6RzWHRX2UZSPlrrgvrsNn3EsMJGmuMCk7RZvCLPVvXs2j
WhPjD5ciFuXOUWzGlDcpJiIxOt9uH4QPri+WJYQeLRIf1XcLnPatdv7icdCPqg+hZwp5VBUMurVF
Evmtdp+d5sFpgPRaroOLbKfve8wA8bSEOvLEXJWD1Vl22tXb4YAt7snD2xSs2BTA1Dkz22V9GwFP
eexOlIWyoFb64rR8zM/yqwRzj4tue2Oap8rKWdbrij++jKJdcyoL7S4p6RLesQVfPEkYw1gzXFlv
G7GvjaWjc6T91Fx1V7U8BeW1zE/QoNibehetxq25Uw645ob14BpL4a3HTbXPUc2uDXfcZVuQWV79
FJxWZ/U2TPfNtjpzrtAmoZzOFsNNeqWs2/PyAg9IFl4a3ufoTpz4G1zmSDgP+RaBDk5UzFNfkksc
u2rldp8Nor2yM2WPOGDYVBsSJKJDu63/ZmXUj2qy1qeOn2AP2TE2Rscx03Po5DQeo4wuurBz8rQ9
4aadTvC8dDl8vncPzvfar24G/fXDpQiGOjGmMgIveXxVXOGaQ/sP1qX+EIBMIyST/t1DqDGHoax0
TXGRhvpmpI0F0+6dd/Et3vVX7+K4QiO9rSe981B/AhTO6Tg6y3ZE7wvap4bYipMfCWNyl/TqwUuB
Feemv58Cc6ngz2aGjeCj0CAMZQihGOsNuOBJ4NbhIiyGsVc2rd85aFrLK4bGlQ+fpuVsuIfCHK5T
I1whpndZE1u31FHHKkizeoXTsd5oJymTak5GwEPrDhEFwqnEv7NHJnPq+DHytd0Q4u4zBbjarh0/
QcE5rwfg8zMUM/GNi0EzTxGnutATy7Ug4kWWhDBwsLDt9CzoEBpFqZtiJ8mDeutrtblotRQoeFyu
yRPBCBeaZxlsFCcDilN89uWD1rwzKnprG6IfrVmRIZzEKAtv54XbqLx3HP+zVFR3CNsLu+AKTogc
iytEbZIgpYpvnDr8ziL2Rk2faSEvazqR4WpnxswSNK/8HAjNzaRwQ8EWwAPI6dsHzEx0z8R7Nf2N
NVM7WriMSg6hpWLZK5HOsVLO/CJu8nnVhNJ3FXSgiMKroBwp7z44Ovudz/nWBvZbQOqLxWtCTZEO
Pq5r0M8XWdwuMgS/CdrigNaKExUHYzp0Jgj3q3cWlbc+6dHqZYi0q4VZRXuA/o6zT+rqI2DJ7fyl
zjkw8JS6KrkwNVZqSz9M/t7Z/f6V39gBaUer2ahkbVwXVrTvpHMA2ktbsjvUjsJOYDwU/P95G/T7
l3rzqh4tYbnaJ5LevL7LR/Ui8NS9NG/mlm/r1x+BerEzImOhmRao3d/b+swF8Rcl6ttD9OKLHJAL
ZUzitF3nNQeFybrXX0kYTGmAXUPTDiHV0Bvtc4+trclbIZHwvSKty7defP7zFy9u4AoVSciWb+jQ
Uztbj/GIZHGI8iZdaETy0TFXbzGTRrQ3mpMsiA8pbsYUUHhZnYFLO0xJv0tK71MhctzrUCfjDbYB
/B7RUmmYlK1lvY7FvqzXeX4YJ0oRXrm1wrenrZXGWxIRtcC9iLebds+0lMpMxRmostuAb9YjLgCZ
ERKQeeFeBhN9pysxHfris0EXiU1isOm6DR5iFAOMMgZ7O1Vbe1irwyrfUhWVcGOxoQO6MHqHMb4X
+lmfIoa9N42rVr9xhrvC+NoYt2l2rXWbWOB3+NpBGqh3HQQQKPHaBhermm60YX7TdbCuho3WbZVu
G/g739yZAf25dcRwPkoXhacxaCj0k06OHES6CD1YpmwjIc7jqr2BygUdPOJjTXRn44NTlDuQo1tU
9StfHzD7duu4dXYdINyuPBvGeDdF4ho/wqYdd6o6nRnyTlgfuzzbhOO4TcD+zW3XpjAOUWKuA/wa
gRzgL9AMleO1Ax5jUQv5Vcm0q7GWH43mTMsZIybWDaTTU7RBTyC1DnY4XGlgBdQ62OH4WwVJ5fop
um+QkpqjrLSxfuoVuXbY5aR15RZR9jipDh7dMLgMJSPAaaTmGB/TJNpMZUajlotB+BitF6meqEF8
E5X2DouWmTzDIF4YNXr78qHGe+RvK1iRjpt0Y7qoRH8atIjICN9Rc3NaJVmP1sfalliKGkYWA5lw
IHP3vdB3PupBsu8uRuIrJIOlruhpi8+5LpjYkoMs5KUWVNusQY/SCtcpoaMHy8lnuUF929X5dTJk
51GH3hwzu62pO6K+MF6ihCznS3POmfKmie9EjPyKOHEQDy3TiQ7Bf9o/Fego/UxdO1Oxs412lxT1
Kfa81RiBrTFseKahfDb0gZioU5ANQH54aPIY0J1NS60bt7oa7nsfEt5gnLajdd379meJaGiKGwJp
9G2QJOvRNE/gx1rjRRmDDy/Ny07tT3T0shm+mV5tNyb9CpFqW8XLdyZ+Gs+WWyu4gKwHH9g8SOJ9
ojYmqOyTUng8v8Nl4Bv+gu22FzGxM+LwkZ4kIHE6AmDhhXpPZV3Etr3MwgvNCt9bJ98qNEcbMbKk
KyPX23ZXjrupHray7OhNMyULJFBojptf08hbNh5bKmvag7j9fUE33toPHG1FbEbuhl0jv5WCvq7v
nfoND3jarfNIPcNFzP2cLI26IZX5DNH2Ik+vYfq5Phs+1brGmrfEorskLMstEmupFgQPNK1rZyDc
UVHmM/+ZHaQ2ICGd3ERGyxghmJHd1NknVWW38yXsdYCU5rrXDNbImOdS2QDhXXZs0RjCrFpEp71z
6Xf0xK9iG/gvyQf2TdpPy99fgiOM3s9jJ3KOVzV+CrqJkTOwCYECa3YCJPtEv8nUT6wwgCXR/g0t
jXUFWjsshPGiZirosGdVIY+q42U77FSU+H20yCyMb03oglA6YecGy8xaXeIOfGfxdd5okR1npNMh
DNDcIgtPR7ELWIRtBRep32+Y/DXGleqcVXCycDZCrbms6IzLLN3FWXOie8067e1lFWZ8jxehfgqv
secm0w+JijOx4DIHFSLLZdsSiZXci4bb7TOGQFLJvE0NJT+GqzZguK0dlHO4eywvA02cY/cLINej
2oAQmSmrmowly2RsTcUo85sUN5kzLVNR03V/StKv8xGAcIRl2ASrGs9LDJ5CG/FZG2CXK3LpqVNF
86j0D5rfIx49KUx62sp42YiRHAkVTcdl3OwSnA7RucHU2sL4pNXchQqx7Fl4kt8NBcpYXZI/7RNy
Vy7LnmSKqF5n/PoKe+XgJRBCraXTfMoapM32jcHqDSvApui2U/XObWXOXZJf7FtmadPLrYNiZ77A
is65maQrbZNnk7pJdOtiJCgLQvsCjJuJmjW69QFKl8OnMrg00245T6ZGq11NrVwmTX1jtP5aJlhz
3ToOEQV9O2SBXR2vzRK2I9NSv2JIh+mzjZWFLVqmyB4R2NW5EzM2JBSF0rdILX2Xmh4D7M4F3e3C
8V/OtOCeqJOMsL+ym7ZEsyyhvDESSvexY29jvXSjlHXVhGNU5qsoJM0w82G6YhNlO/L7x89+Y9+s
Hu+bvUqDq+FVGNM/eTV+u9I6ZfE+qN20MPxmS6zgWRk6l3prfCmU8KZVN4GNKpovLvaTM1HBbbfK
S63aGdzm0aicT1aeILv/WAfGnZ7WO8tvVgxvUfbkS6Y0SzObD9Gdz5nkk1VXJ70/HKSSQxozFmry
iGsHvSMyQh9J7ahsZER6CXfjmCnnCgSVord2PjGDAaSVsm23OA8MFAjgRRfdkK/w8p8WmELHsECx
723SlJEy/yxVawUkdKNCtIluyz5aWfOJOb/2ogKizzw9XqA3hsQVb/BaugMycc97r3hobxWPo1MC
uCWGBgiU9kQcuNKp2KfXl+Sp0bTsDmNzPij8cSI3IOvdsgZ65WFeZcaYaM1FOTokprzXdBBvtD7U
o0PENHYeqZ04SGTEuA+1zEEdz+sx12hnovWIp/YzsR4nid3fsP3eiem62fmxPCBVov4qGBmbSywE
AHkm3VDR8N+NyceJeSzWGOpc+jltpx1t/b3uLGZs7c6UzdWU59FeMAXXnW1v7jDJ/v7+feswr873
9Ysjgl1A5yQZ0gIZZdAbC+4FHa3CchsNEK7bRdYha/xbXRWHfDhYQiEfmSHu33zxeTvx4sXjqURn
gxd9R2okZjod+Zk85IXzmBrtISh15tHdAXo2FLnmwomSQ8XXqmDceOf13+jwq0fbliTTLEWvEBqA
azzHPnAQhLV5bXzhRfT4cVV/6131JrDk6Pb3r/nGjkU92rFUMXFUEIJNImYdkj2FK+XFfK6fOycJ
W5M+UBeJ+fe+XRBCry8wLqZGogAVu8gqP1rUZpOEisL8QnrfwZQ3aVi4uWm7gBouFHM84G45mJyD
fv9Rf32y152j5klXZhrRbrq5s9DG9SSuTYQ9Wgza+ZjgezY6tqTfv5I2P3v/ulrpxwxhrERjMDWc
E8vxXOuFG8n0o8pnnK8sMv9N9bUu8TZpEUtlLUASEARlsDWNxHu30q9HHIBnX1/pLGuqRohJ7mJW
y1Q3XDICllpMr5zriX7DhYVCCIVcMtxfx7ytdz75W697VBiTpNOq3hjlbk43je37+dktvdta/5a9
cNC49FamuEMRX5T5u9f7ra/2qAY6IQF+c7bpbsDmtKQPWGe3cqQxENF/U0x7YWlbWDpodN2o9feZ
NEB43ZPF8UAo2oVPP1pUaD4xdfz+Mvz6qdKP4+OT2WluIm/Z4Yp9hImzqklaDFVzE3sjm371UCnj
QfPM9+63XxcOAghef9ulSJkid4Wz6/Xos2T0mGJ8glsz1yspghXpWJAP70IOw7//gG9Ml3TnqFTV
pu+biuQOhwqwCQ3V1cGci/7e86Ub6PVFP9IsLu5LewP//W/VKt05qlVp0MIAQHTMjr07+BMMIqZl
LU/wXBZlZh9UhpVYoP/mVZVH1ao10eNUYHx3Pq2/uWDkPKfDJFi9x4NeqQvPQIAJBNE0ve+v+Zdk
Hjd5yn+P1RsM/p7yAjq6HzT//HfSeNi6LjWBikIip9B0TIhcz7cVH//1eXwOX7oQfvnz31Uf8+z4
u8pDtz9IQb3FV4xpRDXnU90PSremftAs/uNIwzTlK5WH82F2K9iqhjvbEtKy9b/iQTjaFNpCGIam
qbrpYI22HMM+uk8H3/R6pWgAiQ4FMXZgA9nboh5X2eYPNDvYyuRWVuwgeXs0oUaASAAOE/CoaVHJ
qzo2iYCgIiFErx6Q+FQ5yTxhXNkuOV/q6LslWcv207er+5fuuPN/M9Q7gH7bFr+9jX64XK6DEN7I
Y4bP5ef/3NXJY/bl5S328/f9YXWxPnAj4WnSbb5SYz5M/Wl1MaXJksK3RYDES6uL+ECCgKFKTdNM
7lmLH/ohJjLEB7bRKgpWwzIEP23/ldvsuI3O+cI0DIPfpxvmnIEo7NdVn6hHYFRZOH0keePOGPU9
prfLqNJoDSQpgldx0OQcBSQOSBvtFeTBZwzK157Mb1thnmopqu6opn2snIZTcOVNHcQssDhZj9o2
vI3zCRAYqtW15UUQR6Jh1eUt8+/cp488Xo9VfOn02S0yiZ1djg8SZBpKyJsxJK4qtaClOROoDGdW
U+b5M1AQ5oVRgRW2cW5EpF1DLl2FwMRmxBctj0ojQ9D6yhYBeJw4GQh0k5p9k9vKDbXk3EuZOuHb
LoFBtFLZApn/lNJXyXJOmNA8QbnpCJLBbzxXaPExl1stcmuGj0aGSNYMCRZSGff3oLGXXT4+5Bl9
yWCIPymcjxZVlMIAHREJa8M1iH80rJrZLZHqun1HS8MX+a3soRkXrTyfN2317OWM9QbEGj13rV73
qX1ba4O/DPCHrOj6rg3D25IbRFe8qgWu0v7ajxm5QHndO6P3Ve8RF2hcFaXjeXccru1AX5o2c1su
Za7SdDF5zxVnsTiu6b00SrchEeoS5xBZlDgwiRy85WcZnkh7O1pg3EYScRKJ5NZs+GNp2GdB3pEn
FXIEl1FZLlNZPpMpHiwAhyXLjtThhW0gHx9mIyJJdDWd2fI28qe7XnirUVXO6TMfkoi2RzaVV0qv
Ppk58lA5GOWCMk8SWV1daUB7VAccEwOsfnxmTHAR+uEnTNGET9XZs08eD73GdeSY48KT6fOUVr6r
SqjjnNIJ1kkiVKEJTMaihmUDCezOiQQxOMOD2foXeWifJbbiYOlUvrZBvSEO/dqHjo8dtS5ckJTh
yhydrQG9f1FA6+ZgAXoqKq9Q1W+1Tr3rkvI21ji82vltojaX3tRiAs2utByLbp+nt940XutO4mPx
mK7Dmf4GJ86dwiZZJmMErQRwyNIK6N93unnfyQoooUfuNZ1yMzBOHLAIC6+GIwuz+znW+IYr/aAE
8WXneCvmM0ubTCYkPvu2rJ7BqG1jwpNllJ5q4fwVeBJ0EkwQ2VUru4btJjsTclvDhGjmOmonZL0S
ytl654Jj/pJn7BO4lg1vbzGY41ddqzedrmyhXmzVAv4fmT5eoT70LSpmGn9tn1wSOI+ivEd8r7TO
TdkbT06hMZExd0WTfntrPWewTFW+xgExYIm9KxQujtFrJ4YTfB5V8wZg+GHsUt+demOfqPEW3zLr
1XCtlsrWjNLtKLkriGD4TDjuFVDfB+JYv3a0evoSOawOFG+cHqLc2hHa/NBn6fMApqg3aSS82Ctc
fD9i/SNrU775rKn/8z+OVIE/aiM+RCyArBD28cAaOWdo4g2ePmYyVjGgFfeRhj9AZpGbFv5TP9DN
s631RK6039T3UQqHsrfW77yL11247+8CU6PpYIpiNsK+4lVDIUXgVpZVpfIu0mIlMEkvSC7YluAs
fD05ASl3HRXpQ4o+vxi9fV6JS4KxkCin3+e9f2l1f3Oz+G+7pcR+qs7i3BffivvYPP7jGTZQM549
ps//+R8Xj0oSKk9B+IiIpn252v/509+Xe9v5ADSKlCe0QSh92a3+sdzzN7yS1BEpq1KwgeR8+WNX
Kch+YR22HVtYf8TC/Fjuhf4BHywiZFvDugwtXv6V5V6z5kPscTNBcuMebScdfSyiIlPI2s2NEIKe
0zEbgN8wkpH54PgwQQcdDqGp9Chu8pBjPY3JlTeGRK7piV7s8lYH1yNl+Gh3Vb6v1MG/NQ2C5jFd
3oPvfxjasj4rels5mBn41KoblqaEEka4G783SEdKXVEsJ6lg6AqiZEPCyT4IEvsqEBB8QZzhlCP3
4Vzx2v4kcZr41oxj477C24VhA0kSmdS5cYqbE0chrXg5McOovcJbG7pCF0iY15r5qCdptew0rIBB
WHs8tAYRbD14yrqOgBur+WnmBeM2LzymE9VYcpKeWWYj//bWJF3myQwz7zpgB8R0CePPST9a1gMO
RX3vx5O9Kkq7dDHEkjNdj1h+E/h8boYiwRVwD59FZCCaw5WwJfS04oHMsqeJGg/q3PJvPB7vW5ss
sEVPHjrqgbjaK2ThbDM/FJdlPooV3LBpnSRxuw+0DKCpPc5xjir/M/Z85FfcX0sLZiQjdjn1pLCX
qBAy8kgsw/HPej9jegACfeeZ5CiIvmifamwqEpGVCUsWcBBIXrXq9yTZ53u6CNbKdGqxMdBdzxFz
SXTaFVlxOipWdoEqMyO4cLbZJDGKwsCK240AdH4K80zfFpEanVn0Ou/asIMqrHj2FZRm55w1QjnJ
/Lz7OOZJsq9ylJEBvXnkt2lyTjRHfOYMJGR6CIFODODQrlUQugaCgrNM48P26PMgOG0L2LxN1Il5
I9i4nLuwbXCexq84aStVLSecIEGE+Uyt8PKRXLaUg/hI3Hm1qh053vadiD77QVWcmmF3SfUE2VnB
eiVbXp7blYdFM2IM4DV8XUKnb+iNNVRELz5rDVBedqD3229l43+ghP764D6/0M+Te/3Pb+d6/zmf
C9ar/7P6Vrwu2+dqvHquwaT88/98F/vO/+b/7V/+KIE3Y0EJfMpb2n38Nj/Ms19UQM7Ib5/DTx6L
JnhMfv1j3wunVD/MjAYcF+J7nXtZOB0BW9eWppT8YxbI/VE4Vc5JHKsczP/c+cLi9PJH4VQ/wAqw
yLaeHwldqOZfK5y/7EXiMz6aJdSOI+KuLJWNjgt1Keo5QFKSiRCHu2zmzxRD8Cmr240xap8GDlmL
Nu3JjC0Q89fFwosZubci/6SxOtfp8MnK/XtSIuwWpzSqUnhtm6i91Cv2952WfvXIjlT08T6Y+ptG
i7Jl50zupNaYHprCWvo1FN5aBGe55+/INl0QrhCsncY5a/uaMmFDii3wKQc2QI1i5DihjI9GwBgm
I/I5rixcvSBEtZY6nHx1IvzXeXjideND0mjbgmE2qpEbvQZQJuC5weZTt1aDgTLqrrKqu/Lxxga1
9TQ0xqdRDZ9blDgjBw14z/pdxMCyxaPfNvJzUhKcLuYtrzfQvYPNHxHWWpdYhIvgeih5FzUppjVG
cqlH8C1ZevNEu/GxR7mELj3Xor9Kck875WJlQVMvFMaNQ9a6coImS4jS6eh0Ke6xBgFNBlpQDywM
a92ZiomPSGFyD8LQ/1Lg11lgN3QDg+zlImTbChY3niaFlYFQWLDWgt/BMe3KHApvacKbWnRWcwlU
Bt6NdQYCGm4+IitFtYOPMZNzJ4QiCbIE1TcgcBtJWQgqi160404KzshxHJttbjVbf4StNajNDXr9
HgOe3jXLgvPAprSnmhCzcDgJzIazKARstUtbd3Ta7nzyK/MLua1EeIunYCjltiaqYeUPQtk6HsJn
QKbghtULp66UZaE3YYq4tlqS70PGhU00KGipcmvExBtjW7G+BjHUSRBX38cv/1vJ5jnL25Xs+jHz
f1HG+Jmf+z8D75ehQjAR6kwy+bn/kx/YvjOYkhxRDP75Yv+Hd4yRFf+xtO+hkX+WMe0Dvl96SgQs
YFuYi98fpfzHCYZV4Htp/9WJxpoPC/+6/xPHQ7N+DiKwmtDbaPpw34Wt5nZ+U+I68hA3+mjuSPNM
V6YVZvtwkj7y9wEWQqYSDuuHKNscgpILfx4BI5N3S5imLolQKYCN7CFMCZ/reMr2EETTx4rQml2o
eOma0PGG+BPECbQErO2AcAKkqjmIBaQruFyx+dHKwyf4YtUaMFhxxrYHhVfsNI+h04+n7NbS5Ug8
xrookT4s7MrqP499A/www5iAb0vdZ6WTL6u2wwgOx2VfWJ2xktQX/BwOkFKZQmFfqARnu5apkpE3
SOvSifEkD3Zu3ZYhIUBpbhYIGYGhjv2Uu1nbs/PVvAryZIrDFMkoEDQU0l1XgDd1GvTpZAkGZOje
hg7BqFMYjM8cINs10Eic4hJ9OpA8a6nXglSdOEJOlWczt6DAo601tGrKYqHaEF0hZ9ka0Wm0ZAzC
uEcVvY+p5evAjMIbP5nJrJ4Ej6fZEHGZ6l4lhgkFFyFkP7UOH6JEId/6fbJl5jsgoJn8L0nDaTCJ
fPtK4r7dWHk/kdwwdq7SVMNJFtYg+G2o3VJ29Z751jaz9HsJznulUWqWptGCi2rUYuEAYF2PhkFI
3WQxyo2r2J6TgOVG64cbMFobOZBHluaEIThGdWrFuHKxQAW4ZjsFqeeAZWCQGwHjDV+bejPJYWX1
kbcbbR85bos/a5Sodv0C33zZ4QfPYHZty1S/hLnWEgTcVyctnOtL9KTfDA7IQJrEeahFI1hJWrH3
qdogc3Jj28E8vu3svrjuEMu5gd/ah5KobNzwovEW2kSnCjRnj7UmrG7bljXbnvp6ZShWunVSPbn7
/36r99s93n9lX/KqenxZHPn3fzTBP9hSJcGU+KB5nsGJ5o+qSOXT6T47TDgcRpxydvv82NwZ+gfL
lIhYfx6Mf1ZF/oreNw1b+uM/DsxHVfB3VfHbZPPPomjrHN5sTTdgPjFUArU2H5pfSDag7SoNwOQI
cU+ufg67yL4whhwokjXlUGdbsryqJN95jS0/dnbSbL22VD7SD4I4rfobJ8HR1YwgGXNEF2N3bqOl
WRjdEN4OFaRzYp9xjk84yhyCZ5bR0D2lavUw+cC7O4R0Hrf/xia4bzWwoUJBk8fEgkyESpBqxrzZ
qB4qGOvlID8VPZHLWS4OVMWP0JnFOmvGYAMbiTZ9qqA8zz4WltaeTX307JEJV+YT+CEfckHSp3fl
2HWrGjToXtfzZiP0hgylVLNXkQKIstFA1hmKesVbSU+7OKOn2VcrB1AE3AbYw1Ux6uf+JJH0aCij
s3qCduoQrD32ILA9JbfcuG8ODWfn9ei3aNQkSUNNX4HUy8WX3JhgWfYc72Iz3bQy6G6ipLgSfvHF
i5U7A/s+Vzo0vyqDtsekEsBDqYxtbPdbZybtKTFKxyItpv0EiuDw1x/XX5+5WF1/HrneHpa++rc2
z/ncOKqP567/Lx7ffrvdWTxC2w1fn/d+7nVMTl+6rkFkY0Jp6TyNfzzV/I2waXU58/HLtKwXPnkd
Nzx/x+JGDAXtsFmc9ePIpgN4s2mNqXT8jRnjpv2lvc7rrY4toMcZmuBMOTfjNPmtFfbiqTbJUGE/
PJauRczSerSV0s2iRNxEbLhOphJUtIiYkYCChSQcONODHlT+Wh09HMSiN3Yvtom/2HoZNBRf7Ly+
vx1gRIDc6QpaukFxfFlkzCLrFTLh2DcVU9viN2gd2vstUv8kx1DiDyER6UbZzdwoMG1TkQCFKFAO
Z9DHTyOzDR7MURgXbG4+WyFuGxR74tobJwoFJGboJSjol4pvKJ8EYS08rcDrEBgTNozzjwnSLVx8
JKZ2p4Bfb0JUeqFSOUR/WVhuG99z3JASeT1OZr6qvYi0U8DgaI8BIRgw5vNTE/OUsaxsu3tOZNEY
C0o3QzG44+NXTdi4FLI4ZXPXOSMBmFXjLFKFEOR3uvLfjNUvqvW373UGKqDG4QXYN7++kHIORiMA
tnJLciw1MuV1oGfQhROks8DdFe+0S79oBabspFuJ+iFL5cYOrgDkkhngr3P72qvWtr0mbgaMy7Ar
kxaKjIkTplqHcOG8OHTlDOkw5NbIldN37oNf3AY8AI7JMkPfYh76vrwNAFA3sFRxpJRxF7qMDQwU
VUDsf/8q8285vkbWLIJjbGFqjIpfv4pmsydNKzwx9pgxRjT5SjPvsk1RcKYPkw2eNSExcPn7F9Vf
90i4xbkVZmyGycdTSSo56pX4oHKiwmqItM1KSNxGqp706djMBAd1eDT1SLBNNtCrOZoPUj0VFhEr
BI0+FXmanpjhmJ8k4JMuWkNNkYEHgXKiRnp0R3QjMcQjArOy6uPNYI0mDmlJzMM7H4BO0uvLxgeg
mrEPkboG3eroA1BIJnP0idgLkm4AF903SzMmmmKamoLsQYtc51ZYSwJ37bUFS35N+CzPnFrYy1yT
w84kdntpKjjtiH8uF41e1NtJKLGbMhXbjEm1N636MiWqdpmWuKpS3bRPtVwhq4450MYq1KuGCI3z
OPIztzVpTPz+A1KqX38+EzoJtdoWDG3Zb82f/2VJ7BTB2+4RkXdGtdWrCiOwROCuG181aCLkGbyn
If+XqscrAriRyMkcbCfHBokkVnLCLnjFoqpuxhKP1dj2uhsr9J5r8X1AxdJKj/Pi+/39amD3Lzcg
rzbP6hiWIKxgFXn9+XJCJyvI7aVrqhZSfYDchQoeLTNCBd28kOtyTDHMXNDVkkAowuHr76/vtyL+
6rnjDElZ4tMCDqUreVSbWk+pxtbwS9cn/Y0BM4nMSYvVNrEnDyeF6bnBqJcrcjzsRVuWxMCJkkpj
2gVkkwS9QTzVJ2rnOG5uN2tHNIQ7x+PKoKu+VGjBu3pgcJKNAWYJWBacl4Ke32bhFatLsGQJ89V0
uDRk1CFb0JSLNIuJw4J1uuo7x78i8EfekFeWkXNbxCubpLsFSSL6yhwCzGxNI/OP3JPqsq26ZTWH
foaJiA4D7+02DMp2r+VQ0kLsSashxkr57fL9D/SU/t1ERpwqXtxJ/zJf3DxOj/+4BvFSvDw+ffuh
7wcoYXxgG0W79fuWidr0x1aLv9E1tl42RX4eY0qWgj+649oH+k90juiDM3XkoPRzqyW0Dxy7uE9p
KtF0Mjl2/YUDlODDvKwr80bPtnnMrXlTJ4yZzPuyrmR1Y9le4bO7ABpLwgtOm7NunltR4zyO/3vF
E1my9BGX1qAn/J4/AsBbEQvVUmihigt/Wce6OK07PT6YpaOMa0AQHc4lQXwRgPnovBYj9TfI/GrV
Dxw2XB6W1M3bQVHOaxXvjpco+JfGLDSjTVaT7udxFPK3jd76DSxGmlTJCHBr/b83bTPuvqCHmAUP
b7dCd3X1+Px6pjP/wI8b1vxgIZvgXD8Pw7+Tsr7L3uYb1mKnwDjbEqbN8f/PG1Z84I5EjQZUfR4F
zd3LP84GzgdjngKB1tJgaf3VObjD83J8x6KosOZfxVtB+Pb6jjWCFG6m3VTLnFsrwi+XTPeVl1aX
ctCney9vPbEWXlc/j7YobsEljsna7/XevrSDoGIQRIg1WaPzftedINety0CpGZh4qXmmNU7oqrGT
3hDMQB/Nr82pWDFazW7VuNrYvcXq3nQCRxG8DoarBIfW+srLlTJfp4osAaPaLJNuI/JBPSElt59I
ZG2NyB3iUNHWocR+ZhCBzroS6adTVrXZ1kzVSIGVkkYBILyx9FaVkpfPqMxqUnPSocgOjWHgKk91
tvQbpWlyvClaauTXOuwHf8fMtUiIT3WaU7UNMOd6ZEBrW00H/r0WoqXDQTgvoT3w4OHPNJkNDsjy
VYU80Ziew1YoeRujno8knuM+Kj8PVptA+BsygtlMxjsDLWT4wG5nJtY+tggj3jljTeQF2m+PCKAi
rBHep7JN2debsVgIOiOXZVWCzud81G8iK8n/m70zW24bydb1q5wXQAeATEy3BEFSFKlZsuwbhIcy
5nlMPP3+IFedtlRuq+tuX+zoqO7qUskggUTmWv/6B7UlRd4bfFj62OWTOJMjEZtK49zAnHrq6tIp
9rXy1Cey2ByamDXzY0wW0tdNt7BOZNRN5c7TJ1GdQzF8TmOkQgdaLFI9Z0J5iaCDfBxv7TTxsALV
Sy/1sQQGHJocpvy3fWnm3zApWu4KkaNETeqUnG0i3GBaicQ9VUadE4ldUfb4Ax6IFWMwLPZHAvps
IikJA6DRSDzq/zjtoPEl+N1iu2HhjzpnY7FsTShz0Niclu9l6K3CYrDlq2IvOVSaT9yu98dSuVXt
qzYiebJIo+rbOBIxFGC/rH0C6GrSbe5Uau+0PaO/3HGzc+EJylhRGtpXr4+7Noi7QW8PnldIue8W
y32uR1kfp3SkcIjVFOG+TdxgeUOSbXrVpfrEyhzQzpHbnmLPrIeG9l0pxvc0sIbayyZW86Yf+nbE
KFt4Y3uQDvjWgRjRCqvLqlm5oszUJkJSdc9GVRC2qnzO9AaBujuKJjw2uIt3bPilp+/rxQntfZlN
w7xN7TjKNqZBzJFfRMt8HK1ET+9SMVcDrQQaQF6aPlbHQS/z+ACy5SicfWtZpgeCn3B1aCc3QpiZ
0bb4WLh6d9jm4OQ2EfMAwDcsZl2eROZG3bdOX5Its3UivBuz/GxNTQXDsFeuCUWhMYC7UqN5qFgE
jP3m5NTAIcLS0pnafQZdYbc0GEp4o1e840vz9+3KtCTDbPZNTm39bYRBUXnC0EZBTqPXkSg/EcvW
eYqQDS00/q8Ig8e1nmcrF+s/H2e7z231x6+8Iddf+3GoaTYcBSosD9hqZWA7HHc/DjXN+Rcol81c
DYCb88T993DPNv8lPAEnDK43J5sOg+uvQ802+BGMcM4hzsJ1WvhPqrCVB/HTmUaUAq0H40PPdOnv
1v719ZmWVmVsyAEn7MRJutsuxaBFtpCO3D4JRrx9L5CYdoE5LAi0a83am26aXKVhbh6TNCt3aK5Q
29jxPWlq8gCAcOVOTn/CVDi7nQ3n5qebe/P3Xm1l2P/t03JfVm4bLzwl5OtPO7k1gkStFP4cGt1T
WOaAVXXVug/YsrA/VLK2mYF7F6ZZo8aGgt1gTdQW7DJOalz0JJZ0gWeIYpfGwj0IC0pqHueEo8OB
pvazEgZkG7THf2Rz2l/pTdFf4egBs1dJLNNNmS63sW1qWPEs1n3thszQpaeJZZNyhje+ZobfiHnD
j9edvT8gJs1YIllsOKatZTeGGaKYzxE4+mUb5gQj4LK7+f0dejFi+nczuT5P/qKHhOpPlcLr//oO
oWDFW6BoyL5cwyAZ952Y5Y8nWGlw1WJo5MSSJo7YVO4kLpLIBDPpcAm9q2uHuSmk/hYUMXGCXFex
EWCFYN4m5JFhc0JKy1ZJ8Z6Qi/X69pky+l5LKktAleHZvv7EujQ6Br3W6pEcafd9GeYXeKKYX/vc
Jbq2TawY/m4dPkKrtbBiIWv5kA/RdxlWzPM4QowWT7H27KCva3w7apgITkJXT3oj+qewqOvEH8Js
6jZ92MV3Y93NtzMZV7PfLgr2OUlotQ84hZZ8EnP6aUkzu8VVnvlMD47twmefjHbDgom/DYud4Uw/
ShyiKR9cPNZ6BUVlnutb4nP6IMTIHlsLKB3zdnLiB6ecSPUSRuqPdlzc9YlTfx50vkaKIYW5Xbx6
OJRzFMP5KFztY2wO7UEZLmcKwbUbmHUxH74ifWI7LrZ3pjTWbibPqa9JAcvJG+yN5Pb3C2jdqN68
YoiUPCAd/rO+aCtK+BPcozVF24a6ZviTaJJ964SYTTgpt0TkLiqHOWrtLJhMeHBaabuE/0VYSg+D
vEsnMkl8TbM3NkYOYEXjTeKkDpN1yFsPDa4bAIiuaK4jgB9M+kUfW5h8R+nZU7U5bZolbONgMmp1
xrX6UMdlOzE9SnhIuqS6mTuYAJMxnkgMxVmVxFysfBqtT/xGAZ5h4oPqptQILxurpd9lWO5vsLmO
zyUe2vEmsrP0voeA4WIdAdNT6GmYQSaKqowvRRi5LyE+nZxmDSmVq84ghEYkYqEHgkbRzzqzuNSi
ojsTeoeR/0pwvcLPk4SQcYqPRJ/OFHaAHtl2wRXuhL7BJGTaTgRGHfY1s7IZlkA5xIcmwwSBzFxU
KvFOr1W0K+vQ+WATQtzt7MqK73FbawlOS7RLvYqGgsz4+jqdnfQjeWrzCQyUKO7Fc+d3sNj10b7Z
OzgIwAMs8FjGDW9215z0YRuqgUmEGosrUa1+yoRnXzU21dUyCcA+K+++VEusvwNwv9Erv2xbFqAD
Oj1EdABhKwj506qjRHNDyn+MtcyaFAetnj/i7elctpZ52bljfiH7YfXBhL6lT3AFPK3GnnCIz9oq
efFqlspE3f2jrPmP2OAbcPrlY61swJXGzzeHbv36YxmzrGY3V4bvTYnA1hzORVp37SZMcLBZ0mnZ
iRps1wCohCGHqTztTf4YVWFPjALKG1uM+n5ArL81I6EftcSx/RhO7olAkRkOVim+Uh4gsOlIpfj9
i/xC8X/zNCFGUlhQK3i6eDs0AFIs2iz2DJ/8wPRklynuvaFhKti5mXEPoZk4hTRtvWc9pxT2V6uR
rK6/xxgUQdsgqLTeOPiY0gwgBOO/iaC+lhmpGjt7riOMzM3kSulNcyyKihS0aeKEIehxaoLWMIZA
JUt3JUq7YeakarBCF/vJNcoRY18jmCoD08mk1uvLinblm6mPjJXieZkuoahdp+GE/UdLsiM0/OTB
7O2IB5957XXBe/2RfDbycZO0ns/DAgI6FcN8CYs6vLPyfL4qYNedMl3hO9KS2dFGxiUJIQv2qpPn
XjKZkqlPhZDsOpd02zZjp5JEoD+bxFnc58QCPhcJlCcIiqhufM1exJ3M6DKd1pov8kXZJ71PHhu7
6D87Ck8vfMPsbfhybowqJqX090/yV2c6LAO2Y5R2a/XzBncYUllmkBoMYjWS8MEcDHnIS2iNLSm0
Qdc7HWEYHWFIHKOXTbqQoatjnpDBHoAxOFS7vNA/K5ihu5jo8E2LYyd6Ttrrulb99vefVayf5c2q
w92R49ojKYOhDmjMzy9yF41KDDGJB9NYZB+aRriXmlZsRCSNXcnYcMdqEnvdrgy8imyy2JvmI1O2
6ei5U7o3l8RjvUnh9xqQRAlJlxixsblcDBfqQJTuDOKDHhvmjVtyczGqW4z2ro5TyBTtxvqYjRUh
wYUd7wtnKA74YGvvPYz1lX/1BSWgqumY4JbUzCsI+uoLakmCiqyZ+IKkyN9UteH6VbVMH8y5905t
QVCOUTWkE8gtURsj6csB0UJ8eIInSBuyv+kca++962/E8OxTfCjofhykpP7BFXxTxdduQcIqvuR4
J8n0RjrlGGiqHaCAEcjrGvkhaUtv07vPts5JacjjPEzeD0zzP26Wr9vNl8/gQNVxcTuAkEhs3usb
kyRpPze0on5dr4IIaR9G4ox3hRkt72zL4m81Cl4sTGzoAlZRK43L60vNnUq1XM9R+EVzfjMWjvfE
F6P+dhzWEAOVT8lCxQ3cZNU3gMfdJ6IpoidU2lG7DclcIHnC0i5NIVEAOl5ufMmq4eAtfYSjYy5R
FSwKZt9S5Ms+rYQNq3EEzdkX7JlnE74j4ulO1oQurVaBWdV+JpMIQZyhJ83RwbKcGFyRvtfOvx6L
vdxgV9geTT0ENHD9NyuPJm7UkxIXwImqZ1vOqvAJuCtPU+wujwOcuwBvvemurXIXP8Uo7TfdJK+J
U3WKbRcxxSIxtT0XzKEs7GJLdd8QdwUapwwSLKakuze0+lIfWvy+2rIjPoMIC2ujCpdcRrm4T9QN
1m7UiD/aGHlGsW2Nw2YiC9IISPOU+PngpiaN2vPTOJmuBRnT3yaSN77pXpF8jCrbfc4n/H+EZjpf
pl5SVddQQU5ZYyJ6BAe0L53BYgSKueaFsfRwGYrSwcnMdD8W5pg/17NR5tAiH+nSRmNfx121l0bK
lfQQLWRnJv8H0/8Ja0AL/mlj/9ts6XKYPif9q7nS+gs/EA1yGKUAM/ghrGAP/AvQkDYDpxVrp+bw
GPit7+1fYyX9XytLmVOMJs82XvQYf6H0Lmo1mHloMpihe9jN/CNA44Uw8O8NGjWch80CZxCMHLRx
KOJfbw4Kc0EqH7PeGlMHHzkaK4DfkdgO2fq6l4iKprKCT0OEaDkTRjzY7MdaTSWzGcKWk2ucIyLy
yiir1jCZijhvO4nDo1mpIfHLMUT+bHtzG0I1XRPmIdkAUrepgesiWUZZszW7sisPXGn+2kar/Y1G
Q4XpWzYYYsscn4xnPV6w7Bpd49Y2jejOTVycyIgVptHwJJHpG3cYXIyQjHw1I6wNzGR0JtW+cEbC
jwynKS96O5k1epVWP5PgaLuHssvjU5sUssQfxIwjvP1lclOYzoKhr7k4MVlzXTtup7LCOg6ebx9k
uUqu9aW/WvrMvZorXTubXkTiE8FdMr1N0fJ9jGbNigLZqgk7WEdQF1n8sTGmuU+rtUVJ8cHfln0o
8T5rCqnulnDGHy9rNKhGJGIP3wBXNNLiInbJYwylyTqSSD9Fu9xu7S5QUCNgh1dEBWZOiGunG5P7
eBVpiu3HGqGT+bFemcbVMMaLS4tfVLTThncoFwLJwVBpzW/L2Bs4dSPRI0kBc77p20YMwSSK/igi
xy1xp63qy7lpSvnFRm5P5i6tzvcyci3gbi+9ycHjyH3jLm8TO7GJqjXyU9emnAbtvCj+6djCgald
gWXiMtdf4wyHZL00HflsRai+8rBlCoNo8soSKGhs5HeIzWW6Eb1VQZE+hnmbf3AyiM5+blWLn0aU
CJEOIBAMKR1wmEgcAqRuJFjRzteQlgkxGqZl5UnqTRn5njORyTZnXULGcjW375yrL9rk168OWziT
4fWUgYLxom3+qQuTVeyxRJZhW0dJsouYM+xNMqIaIsN0krEgRo/TJql4RI2QI+BJp5POVZb2wZpE
fVmmlXMLjiQJSa7jc1ga5SOWudnWVPH8TqEpX5cb62vOZ8XyhFqTigd8+/VrLnsV6hnc/22kNxp+
SyneiTdh0rkuTzrNZmBAeyJRftbz9lCbaE1JIaRLqM3MC0TTjUib8pJTq5NLS8JjPH23aTO+oygV
Pgmj5UGD8n9vAiusnsctMJOTptVlbJb2tozL73bqnrFrI5GBF3FXxgVjm6kbsm0E6/EPT1kpKapL
/6kYPRv95FjClUCcJBzMo43wqcBf7A8VhdUtnLH8qrA9ADvS7Wo86zv+CJ8kaQjvM96B+6HIGJHE
Wt4X75Wzr3v+H7fRxkyEtONVRve2aiOb2QG+MPEyzBLrDqhpfB4a+zHDl/Sgory/sHQizMs2VkFD
MOYOQonzOdeH7sbRJlROCCgfQyPWiOIb1aUba/HOafpspzRzfOeR/+KjMh4GomZnR/r84kP40+r0
xjKuyUsctktrDh9inkYwpfWyqwbd3Ht0mjuds4kHj73Fe7dpxR/evBm2C1MBugT6aKrc16vN89rY
LVTHapst+6LMWvdg0DtvYV7VD642GleiMGExJF2xgy+AUSU59v7iMQGrliWgdf0jLCLthFlKEQDe
msc5k9k7KMobuGJ9mJBqdW4OnClK8LeCbTct56KyMabEoZfjpM27LY7u4X09DJwdi6JJBIZS5H6r
wdzmdjgE4SgWv3GyZy/qpsNIoNgzQiSyARtTu2pDjSB1dywONvbXh9nJhz2WwQaG02Ec/QAs/hGR
57cUHTqR/4JT/b+RLr0+qP88RLqgfn5Vaq3/+v8vtQihpJmGj7PKv9ZO509GBMowXlcOg1Xg9VKE
/VVqOf/i+dMf/PVDYLy/Si3sBJgowa5YRwPUSP+IwQMg/PqtgOzI5stxYdELc1y89Slz+sHiMNNL
5tI4+vtti2ArKq1K+MRxXhB/kh/CCkbANnIaSWLE3E7xwVqiNH50vGnkvJ5jK751jKbIHlYjhH5b
AfqTds9dYYTRVbXFbtj19VXR6166c0oVRXudwi7a0W7EZOuUVuEc7QWBK5kBXSuaT8NLERJWNbNf
C+1VfkzLTJNPUuVEaUN/i6Ah93TL7j7OY+OjPqPe9qts0NEdtJpOUpE95RRzEQhz0HomTMSozSEp
10OONJSYhvTGbTsw0pbZCOPkPtcwI64Jpn/kGMApO+SwsTf0PQx4WpX3UeCJKfwO/iGagOZuqPaj
rnpb+uOY1c3ZGhyZ3TZ9PctHM5RwGVTT9D1QepVURIrAo5qmoxXhQrApapgyPiHgFsmVgxrlFpQu
cvaeUsZDInKoFSNa3gSf5QxfnKUsmwArzwH2H6++y2eOsWnN1WOeWRW1TVamn916Hq8xhRwVGHUm
6GnJDpl819GqbxJPscu8kynZLUttV74hRgvrO4sEbnxKMfnZIsBGy99aiRHvuoZzm5sBOlcjoGIk
t49iieqe+OPmUTZGDqmCmvw85oXZ4RJJ4EJQuxojnRzQxnzoa50sBdFjbO+rISd3tnELpM4Qa9Cz
jQ2GzAjcvPEM4UBmOwsVjsJEKGM5RYDlDVJAhj54L0X4DxLfoTfg+12dYtNcRo8t5eyCSI8hYBAJ
E+5qHY6uw9yiC++gdegDuyF1TuB6uYvEBF+tQOCCkRKqy8SCZFyzvItT+OS+04jwj9lV6qlQYdvj
vq/1yyEld73xmTkaxRaxYYVYzCrMmJ+6HyNd1w4ib8lZCEsXp0Q4IUid7chmiZkDhcJGjXOW7srM
5QKFaKddYhMZti2dmawcd9YafSvCeiEUzVjI1NKbkYjdqczdO/Q0zlnMdd1sUb4UhPBCZ4g3g0or
/KumrmOAWcT5dR4r4jWWEOBtaOHNbI1SVUS6yAxeZ8rssN/PTu8uPgb6+gCGEJoOjkW6obZViDnH
RV2M9WcgfCtF8B31391kwNaaXNeZ8nnpwg92r5iZYqtQP5IxhDIwtGpD8/Oxn65WxJl5KgACmgUl
w7M0qMBvkzZc0/LiHslk7aYq3KgmcjFxMEnx2WTx6H6G/z3EMAPnibCvEUdEXne7u9e1vKUQCOEn
0VuxyHajyansp4Ld4zyhcR9BaMIEPjXz6wZr7Eo+eqljdoFwwxYKYes17WZAdil2bae52XaY1ExS
ok4LFbcWk8Nmlv1NmQz9l8wovG+1bMCxdX0kO5ml0HN3szUwRYuMioZlMT9kqQ2IHmUUvognavXR
ThoH4TwVNYs6tu2bXF8jZSc7dBhY00CxF1o1oEuWp9Pgp7UYjIuSb0YiKa0lbutF3CS7HBcsucPL
DLMj+sTC28xxv1wloHng4SunlziKDOhKeNFMhIQZQ7dS0m6LQ1FFs9xU0OW+yryhkGxQ9BNhEY55
6ntNNEXbqu4KbnzkkQwOpTK7yiUeaD6NURvuEkKryU+wzS+NRU2zwcZJPDsVghzSHQfzUk1WKzZL
2XR3MnQ0jFDYdNTGSmFPb0XBVujXiJxNNAWucZebOFomhNDcwcLE9SUSyDb36Zz1fFWTOANm+QbW
AGHqeBsiYDEBgOXqGjSbQx5vc1mEz5bJoGVD2DqDFjMTRuxLwcAPDveqRhUTCY0mfi9+kyxjYKbx
dclJlSAXs40QLgwa/sdaJeLCyWuymsz0SiTOeOJxRYHq9VvMEKdrqsxtlGEdV+dRdjfbEkOyprnJ
3BJVbZdcq8IBS9MYYsT3IR05u6t52av6JpzwWEk6TeKHMN4IZQUlFv12htR1M0W1Xvjs/0S3xAJ/
G9i226lumtvQqo6y1S/iCEqR1xXAc6J74oyDfJGHd07ppo+Zmp5qmG2UkeUd4cp+BtXrW0SmH7qW
J3TmxFHFzgqicaHQvjbCcJ951pcJewin14hNHxVPJDTrw2gvvLJGdl6aNNxlnbZPlvRLZWePnVMM
vjb0x8bs5B81qTCKzeSMmFE7zpADl+2gF+mzjJJ5gzeZ8vuxiy7sKX5o+BOMLLTIElFuHIE56HS5
qmS9b8JhaA5xK66yCR+ElslZoZN22NfschAL8fcyrxEduzuRFDbyW4WlvRytaBuas3tLiW8e4KGA
iNBw+LOlf3YckhKUU8G0IxR3F5GHEk7VES1U4YuRgJJOXedJcZv32UkbVQ81oCV/emitc6YVKfFN
EN+dkhPFbuZsyx90M2nzVTokw0MxIk1EH6UdpEofJ0IXzjx2UBs04KeQcbCPB9GE/WsUbbTGRYCh
y9s1OXg/WohN9h60TbPUnIMms8emyPNt6HDyJsz0t1k6XJoyfGjNwjs0NAIhuun7bhwbdxMX1NcD
DeBkidu5bVBEuVP5yTJJkGby4N6EGsfJYuvKL3uOaqiZVz1O8PkqqySu0sKC+X6c6vI70zasctwK
tf4Yq50adPvca3N1jeDhmwn6cNFo5bYim7zbKC3DDc4yiVLGQOKPrjKuOxMdTVBKibuTiqp7u57Q
2dNPEyZSEszsDclNGs2k+CRmPl5VTexs67jIOF37GhQnmW6ymjRlEccP7Rx/0OteuzUoVX2oPUSi
JPWHcBhH3L6jr3nef9IxHSf9GaDuXov06sFGjLcLm0x8c4zwMdWL5ZFJZbZBzkH9QmZlDiQFyScZ
YX5OezGug9Q4zw5RLT7llBKkv8tvA3MA29E3DYpeUiygmDhpzqmHOerWUu6wMdLwVJs6JNRe8fkd
atakApSerCtS5QvfFPO5M4h3TWLLS/dOJsRFL8k8z2iToHXdVmW5XCitrrADZFw6mfkO+8j8ZrAj
85vFrD6clmdlxt+TQRtvNW1SD6aVpZ/wUjDC4QLZvoG9kNUQGWvbZW3u8afuyou00q0BCVbTmcaK
iZfhl1BXtX4DbjNmZ9MYRjcCoMxm6zu5QQvzZBPtHa6RYcMsohhk1921PVyho1m00yh8GY9e/h0P
EzMnnjJspz5wKBWWegvyB3Hzqmnd2Ct2+eSMDsdrpnXVVwwH+zoJql4Zc7GlJhAlqZWLNoiQJjEp
iiOmwcNMWp9ZGBbWLO5UZLfQZfrmXoBQzh+tomAuEUwFdZQ4Mogdk3QfF3FlyIe20AyzvnHtQp+z
E8YyEHBv0ELiJHkzZpgxpJ/RKUcNE4xwDL/rXuwkwChOxUfqanv6JKN03jSwUxffnG2jgRcq7Xk/
iNq+S/GD2KCazvKdXbsTB7k9Qn24arVUE49piU00dIRaD0ozNvQPdRJj4xi8tHL/qKv97/zvftv7
/i/sak2L2e5/7mof7//fU9JGSfkreuTL7/7Fj1xlKpC/GB66SA9fPO7+JEjaFkYmbzzu/uxyDYYQ
BnFxTOuRbZnWShX8s8s14FUiEWAE4UnnhyLgH+hU1nHBv5EfuFA0uTTeK0eN+ar7kgvzE+qkAT9j
kGaGWy8bd2ZCCJgb/lgj/+3k9G+XeAMu2SYAgIBStZ1jeTbreZ/UWmCP3v1P9//mx2f+Wen2ulv/
65usZBBUEp75gh799E3wcM2iXtfxt8unXSWLUwUvPrO8J0ZvF7+/1Bsn6h/XQjRoQEDUmeu85FT9
dC3PqtpGX1TI6zhexkZ/SV+/yQwdS361b/CbI6vyslLRXsbZMSnUVa8keKPAxzPEPEBh3m6/8/Vf
w4d/fqSVxuNSA/HZxGsIz0ilgXnrHOIbpd3VIocNSZyjMVzSOu7M1n2MoI78/ja8d8k3oyhpRgoH
H1IeCj36UCouC1sNQyq/HIgNTKONNXun31/yV8v1haz057dcYfOfbnyPB7/VNnxLFAU+MtljLLPD
7y/xlm3wsl6BGlGkQ0wGOAau+vkaqaPGChCFhxtWN4tefiLW4KBxLdgSZ7uQ59EeLruetqKvbnQp
37v+yiF5+0pisW6wV3N6QXp8ff1WWsPqghhu7fFTLdvrpYeZ2uWHrPROcBSPKkqOqeXdTV6OL4z7
GHfvRb6+sDz+9hHgboPLGbS6b2kuXqiIaR6LcKuKaGcv6UezLU41vRwg1mNZL9uK0h3VLNar4gim
3WFZlhzdOKdvDznTBz+ifaYzv2ApYFw5XGZeuRkxtiXeb8O5/w5zeqXu/f3z8swA/yxeyzePrGnr
0pZxxSNT1IDgwLlGaY2PkZi8e/xLYUVZ51Lvvvx+qbwe0vx45xjOoMnGpwWt4ZshTRE6vHBTyWos
py9eW9zU1Ri0dnz3+8uIX616MG9TrIJCjoU3K0JELtZLfRqSKPhQZfVNKbGTLhYR1H2101PrmI7y
2EQ4NWTaad1iUjJtPKWdTOWdQE9u63LZLwuRicmynZ3o1s6moOiJl9JW3EyxH6mZBKlop1U5ztrN
dR0tW5s4yIm1p89YDBtjwMUVQZ2//27wWn7x7Bik4knNUHvFWV8v9yV23UzrHVJyDO8hdoobkxTT
yPLONl6leUheo26jdRHjDtPoi9mm9u6zz0MH6Fikx1RIuBXJx3meNrkMg9rq/Wm+ptT2Z7rTWo07
GTK51RgLYOAQOGAFpTPu8lawQ9o0XOkdhusHDFzJbNQCJ0OxiXrHpFCezTGYCQSMumhfFgxr3TFY
76SepH5osrPiL2h00xenm4K5sQ4YMhFGRaKRN11ZTYOz+qeGCMlYkK42Fydlkis+xyBZEtNSTAwJ
EBw22UjaYFScPGcMUEODVaQfZzcK1gvKooIPnZ8GFflOJ6+gA217O//YqP6ycNxvk9B2XTfvm8QG
dkmPy2wiK2U+vixbXZiHUg07S28/mzJBz1DejElUgEK118i1zy4hm9C296RXX1Zdvnei8H7xms9a
LZgQtvOVOfHaSvepMJI7J+uvkya3tvWSPUAprzaw825STx48GQVaFAcISq9dVyMoPPnmEhnKYbSv
oiSAZhMkjvkhSXmitvuUrueCxWBSeUHv+PaQBtbeEmdmTpuRzWPdSHCrj7m367673uta1TtRBrL5
xACr9pOSfyRwBIzkoWxwY+fYOzhEURtpcUJ5QMaZc69N0yX+xbu21E7rn1WNyz5aOuLm4qMTh/AK
8xO93bGYkEc4ltoPmnwgGyQYo/jYEfGSrZ732vIYotKyLRaetlyQ7HrukfRqMj/V3rwvTe+UMh5u
cGJcdx0t0feRIc74DO5Nm7y61DpEWbSRQ3w3lSO6txqzIwhyX1Sh7VJ3XP8CWCs5NrvhIs29e6xj
HiE6BDPGZGyYLJDJKE5pg/4LP46CRqMgrA8U2tdD6eckpWk4KZZZerShMdDZXAomc0ZHrxeSQIjZ
OVP9bddzYx0bRcRwF0IPdZv22uXBVXIN2ctRUhbbcuJ3Ihahg8UDXjVfu7LINmQpQxRtL4ZOHtdH
Hef8f5vCytWetLG/mJghGA3ZuhFT/ybad7ioyWjegdG76LFYx+Nw0U9wQIQ4ZmrZekv4sgZAk45K
Rt9VtuwbMwxyYGDHjO7tOA4k6ejrwWqbD64x4CORHi1jCiJua7s+Gka2Rpt87Bw8QBncF6wTIJGD
RR9dmPM7O9SvNnk69lUQa68mJW823wXWA0Ce6W2F2147qDyjkgbMMt859l8m+m/PMDiOEvKQbruG
/aa0SXGWqxuEw9vJy77HvMUtYp8or25yS207SI2JwteuBIRT1RAAbdxkZfS8nqm6FX4AQh433Vzc
2W7/wZnzU6gj7JvV9vfb9Zv8uB9H3o8xrMsUznrrZ9JjgV0WoettNUPhD2MAlyhv+TpZ8pCa4jjz
v7g3Hw17+LII8yyteY9oMsNUNfXf+Si/qpOwHyEKgUKJsfX6859qQRNj0pwMZG+rpvgu6d0HWS5f
AGX3fVFsbacPTNFfQtj+nDg9Uw82C6kFv/8Mv1wbP32EN0X3PBZa0UFu3lpivnIaApvjqv6cds7D
76/zq8VBjI4UnsU4lDXyZhGSspBoZi/wU53yj7Uuz7YDJ1hYh37xXt4RiFuB46jtwDbUiPhZtddI
t3aCXcgjtVLTx13reaeqTY7FwGsbD++xa9Zz+s365fzGE2V1GOZv3twLSEctppWGh3oMxFCNQdyy
8WgEHmfTxs5HxHRhMGjeo8bkalNwvP3+Hv2i/1s5eZbD6YFa/oX989Ny0FJHxM2se9vC+DR3ceCG
5teEOigv32v/ftH3QL+DCYi6kLLsbT6MVkuQ1LzxtmZ6UQwisNE6paG7rU21F7VkR/70+69mvlUG
rj0Jl4QD7azUQ4hBr9c6TLK56BMuWUsKMQ6OgcRZF2+utdBtDSJGnEbDXmgM1q4zWaLdIFy8lqfs
sK4IRVMmG+uoxBQoOe6KxTxYKj/Ydn5aPOvYLe1F10fPC1SfukLTUYxBM41Bahfbmd8p5pH0jGjf
RtEZMOtUJNpTXWj3q0Nm2nTXWN/5o+udkozDL7aOPVYpSWQdoXIdO5JF8cS6LVJSuUdCGuz0k6Kr
UrPzxOTjhB0gfLDU7+dxpzDY72txwALqSOzNRrhw3CRn3Bw/r9XYwPVwlsYNIw5q2DtjGZ3xKvCN
ob+WKgxGqkC1yKOhE1xGm72+JYPHz7v2WmfH9HJ5WIuliSHUkEXPOINtcePBHTwlrTr7vuaHCHpl
Ocx3jbfcDOWM0iAdAdgoEZPuwqAOXisth8O2xziwHMFTYy2Ide3OzaK9ZUR7TrujZMQmzR4Efr5a
92/Vwo8zPyVNeIeLWUDFe9mBHddhPW/WUoQh7Umk0UU+n+24/GQM0T6EU9lU4ZPeUYLbLlkh8n/Y
O7PdyJEs2/5Ko9+Z4EzjK0kf5JK7QmMML4RiEGfjPH79XfTM7JQUWSEkLgroArqAKhQiQqIPpNmx
c/Ze258HC9kAf7d0fltxF7jJDcKWTU3V65TE4SHSnx2TvJn4MBqw3/kMh66+Vovo1p2h++vubv05
jKDbdUdVJ2s/TAY2I/47KndjnTxPfH4lDfxC3DNK4aRnYQLtt52a+Akbvp5BGwizm6zMA9d2bxfH
3TQd9RMTgFGdd2shY6buozAL3bND8CXKFLiR8xByHgnd7hqRw2lIhkszY8NP+U651yJ3wP8C78qe
TlZxvTh42RuK7vYLoBa/HosPa89IhJRVFlF09FkBoVxUc3xg9OR1JjDrJLtZ5gRf6HgpOZyWVnYj
1+Gj24hAIbcWccEuHlKKZGjbay9kvUfsad5FLFPDyPLEPbhusYXbAmPNruZ22QHd4n4dN67ZXdis
rl3I/SmQbDfLroktf/1uGqXf2IUNGp/ee8kHpHDsRBpiTdlew/I3jfc80g+/XhHe5LCwD9tnmpgL
NxCMFB3+1wsCHoW05727fLTK3Xoe0IlSXagq19tApuY+yaI75kdkCM67NqQMNNx3jqU/Lbi8BMF6
T9eQzGGhrqfWFwtuqdZkDBiTG7R5tBlk5+ckE4dWvp+L7p29npPu291lbcYA6VohUtjN375fTboK
7kdCEE0rPSiLO3vx3DWMIONbB5a5sVDGt4hMFFjANeswfLTHOp6+1HV8W811j1dNP4SVcjXE45aD
jKdM41fbTIhHiGxy4zhysjZoKVvTDDrCU2zlCs3gYVhA4XViLXPWD5dDWlWhWISGoM0cCpKSzse4
g1nsr82uhWmoNy0T2LJ5N44gkcsi24dhfwmW7oBL41hmxsEy6B85yS3nj9uWR4fxxcm1uaPmEYZy
N6IvxWIzzOaxRFQcoAPy2sJZ/D6OPqYCs6dtLyepzaexW0+gOWsU2NLJmySr4FJcmY19HLv4kzSS
GyUr0QoXBCBN0E8sDhUV62VfOKyx3KuSg6Me3jZaeKdmNpN+bMHTcH733cyJWip3Cputj7Tittcj
fR1W702z+6o08Y95YiCfCWPPWIcZR0/C9XRSaEW0kXKL8sUOlCG8K9FbawbfQFQrV0UWfewMToSc
HOUgq01YDxtWggOa9N2YpIdQyA+dxaHOYruKOazpkjNwSYJazRy9jaLbmtQNVmQiCJjaiCtFd+8y
rknL7EYjWltd8qtaNUhVVo+C83SuuJv1uSDyY2NIcw+aI+A2OwAG2Rg2jyjnjN4atl0VH6oUDjRE
6XWZdSrnQRsxB3eochoMkGalBOdf7qb7ZMozL0cv73ScZut83+lsikuzt1v+okfmXovuTq+sdQtO
fdr73x27i4JeEAgct3ifwTvtTRRonsSgG4nnHuO811Z8uWYYH3KFHKt2Ohko2S0wz3g/n7JM3CVN
fyJU7cZmbXG68mo9eKcsygsHqUrtvsZNDqyF0FIvU5b5UM35Tdc5jwglbltd3NYszhu3L1iwRPEB
6ST5Seae4Bk8wk7iK02/1VjRdLLWFGzQVRht7JydsrT8fhw3ouJsXSobWTkXKudkz+2/gN3crPV2
rpEKa7NmeuoSXpaacaDlf8gd+75tqU7qZTplzmQx23LA/dbMzA2RfnblEG+NtAh61J+X607fyOid
2vlvVg6BaBS4HzUhUPa1d/himepobyFtVR3ixEeqIz5MNl5Q2petKa8yuhO/Xpl/vhwCUlrUPNAr
1/Qtw0FN7HgyOskBKe8v1/ok5tQspGTQx9oxje9c7m82AoAIgDcQURJng4j39dubcR2D4RidoGTR
B+YVNMg8iHNQGeV2fqJlX0Ad3I0iu0riYp+0UILc9Ob8nv8NU8D/H5zw/8IhIbvfi7vjJ58RwWLf
n16Tgtcf+H0yaLiQvVYuCuM34ljOnqE/xK/mbzgObAgXjOTY9tbv/E/1K7FY3Mu0gLEnrdLUv+aC
uvsbf4CfGm8D/4CR4z8xGv0O3/3rPIcBkenD+fooHXULhOTrGwtUtwuCq+98Nx60vaUX/VW6lEgm
zLpx2T4a9Pr+GKnphQmwYNkq+PByC18mkjOzI0fYGS9azXgcC72+GBMx3eh197kvSYWqlPEkh2R+
UArHuNdB7kofaN24q4x02naAqUip1CyAPlX3AcdVfWytwm5ZUjQ6SvmEdGOjw6hvtm6Fru3gJFmn
b0VmFBXgK1tPct9GBHJEEdKzfAt7TaSk5xJmP3ILb8pTKFqzFQEuR1YtN4qF4iVqTAA9DHGdjJou
JehZBFhBJpDnjtnmPqP7yjNG07kc68GuLysnFpulmoH5FgCQPCO0wPipTcHUpCTE+ZQ343ghSklR
lLhZ4mndIo8If5oCCYqR9BvycrQO/leHBeYE5ivWfRVBjL6TPUqsW7iZFYQQ0MzlTYRTiQPaZEaH
cUk0AqsWuC5kftdOEl00tBXvjbYP1ZGoW5t1zadNU19aGbRARVOKz3UxTc5VXleIIGCmB1nULsP1
1I6Zn87d+CDUQkuPJujf/pS7Fb937AgoMABPWU9GHzW8h2Sq83vVnmWBHvmsj1i0NGI+hDohTHG3
97Kotu00hEO8KTKRukGjg2TXSD8gCjEVIQdRGMa2cnAzt12IewBQHG4HjrvfwFeoOk7j1CJtehDo
m3RuImz7jZ1Pm170UnjkyQ5sVFwU+auI0nJrtWm/rchoUv0cOnzxtPQDMBKqGXQ3bMuz8QP81YKE
qyqI2RhnXC5jYgGFH7MioX2VWOvWpyzfOj2FQjJNC8cNGZrq52m0kmhTOFmi3ulNzqGaoXz42Ikh
esrNBc7UPLjWAlMnc9EdpnF2R+YE6BNLzFDKcqI0VJ9UJ2LTYzUVvLeq7C+FPaHpUXrCfyyzIkwW
K6xx3UaOXDxTseA1a0PdwsOOi+QiHIX57JhGsbqu4KWFKMFoIZ8xamZZZYiXFNO5UpRKtzwEmO6e
dhj4tTgbl1t64IrqJQhaKm+eTPeYqdAAvHzJ5UXWGEm91ZfUhARTLvM9dWEMcW7M+q8iqQg94wt3
vsdOCy4odyb1U7N084NRlXpI530upR/3KbDYkH5MSGOBIvdKlwNBcv0cG+7OKkugeh1NTHkZNRmw
vXrl7vVnBN9wxvF1hL0pCCejDkwf2J+jOUSMSQQUP02h+7wFNQPcr9TNgZFVNg9A/4TajQH5a2cb
ml2V2yVuGn1DGizleXuGB0rbVRDTCDT2mV48cvADM7g4A3fbgnD6Xl05hHYvzJOtSso0JILJNpFy
NII0sdV4Q/sZlCFQqd65WSoaqdvJMapHp4naH70rXWOLOGj6lGCFvxUlmiZKakNjCmI4Bc0/zJWB
4Bc529pxpmurSeV+sNRYC7RZQ+ut92T+NjsrJPyYkMypzbaGfoW0B11oz1Cl6GyxZdgLDmJwKBz+
Xfv0f55ahwPwv1broEvtOAr+UrLDL/hLssPuZ6o8fCAptHMs0Z+SHRO+PyUVY3HazhArKLf+kuwg
BWE7N9iFz9v2X5Id8Ru7lEZ5tnbxzH9I8f/p3M3hH5PW2gDAiUz86euNeV6apppams5gnSuwPlPr
y9b2GHD1+fz84mP6G1GNxe/6qwj4Y8LtmEJDbGRBX3hTBKgIEfOhZfIMawAkTBSlG7tWq40bt4+/
vtLKOP35UiujemUsMExf//5FnT4t0nXDhLe1QMCRhns5iEdZEE6jQSfbgm1KvGkYCB4LCSobq0+z
M9GIUj/ESVR+KYxnDtOKZjJNVAqCaWdiMGeX1IJMB9aEGyJO3xmF/FTo8zVg56YJrGPqFm/DC1K8
AtZIQRL0s5F4Swu5wBjLlSqzOAxGwjlAXGW+U+6fhxqvvhCsQdxhJi3uNcrv7fwFchFkqLmgEZwK
OsA1tUE9POckLHMobI5jGCOZVcbyGCcK2C1D25gzaK2BbCmpmlZQV2mQJOImNrvM5172jZZuR1Qf
q+FxUjIMGZo2+yisQCMsDstbIcnMjtwvs2WTeFmVd2NjQxhrp01nKoQVxYsJBkrEG8tJdhlLXRAW
2CO0KpxxTLltUETVBq9C/hHyjW9MQ/KOJOhvTkC6CctivUXRw/Gf1zcO41TwDlnnBmRaQKh3Css3
5uy7zAsoT5rpMBOJPhXYjWgDh1dq6B7yBkIlfRx79+t7+OfpGCEWyNmowg1eEofA1y9lLjPHxD7i
BjjxiakZizaYK+Kw0kIQX1HDrMgBxGwSaO+xBsu0pcSZMe6T1PxxHOz3HM8/rRSvX87bphkBZaUD
M4YmoUJGY2TUUTAYxG0b/SNT4fcGcmu/782tCVuIJRF6IS3Jt/3AZIoKE5UyxWONwcEdO/q6FVaj
X3/G5wPt28tYQL85B6G9YRV8/RkXJl0NLRnWAzaMpWHqvhgTAdykgR0Lhd5VlC7BPAnjUMWG4oUa
Uw8sKgFVoBNb+9bOVT8unZbeb4FOTqcbAZMVLu53Q/aQU9xjn2vhcRlVmiBGvw0lc4eqTHYKqVg0
HWneuMPJWJIBNbb70FjadR+25mVl53WwtFnl1RGIWTcB9FWNKYFJUBbpOQkt6S/qiFZJGJfEvirO
DlJ9sTGnFut1TtCJmn7P5Pg5wvF9JagAFBcRjphUyD8uS0qWPAwJzhRBajnGuRYHU8y4JJOiBa8q
y3c+57+9ly2TW3lNimGy9mbpj6e8Hu0M/pOT5zMHI78kvN4z8D/uO0u5j4e4vITEZG/tOVY8Jwps
oU+cAAVFVZZ7v/7Wfxq5cSev1AsLfRed2nXbfbk5OJAEOxEyY3PQcGMaGUnGVUtSbr+55I22aJ+r
uFPf6Tr/7UWFRmo152A0uG8uqi4jTruIi8row9B17jaCz+yZTX1cEsIKBDYH7rbPv36nf7ucoYml
wQ9NiCX5zXImRxSnQ83pqbX6i5amFhl4U7Yb+EzLQSHzoO2/OCW4r6F0GKRlyWXBVE20SvzO29fW
J+ntk2bDQuGZJmkdct7rDz3srIVAuQh/azMyeyrUwafiP7N98ffUMYmpzCf8OpqaQ9ikU1C3ndjo
jnKqqEoOgv5vSVE7TU36jljiLLp4+9K4Lx2KBRB96lkx96JYyJKcIzZtscAtPhtOje1vPs0Zpy+y
5pmjajw8arUrTeMCMdNih/PR7HHRgEnuN2lhdZyA2aM0dfBmnd5uWbmf28KgW9zGBd66WyQvrR/D
i91N7sJvYwriOzTLGUji1EyPtRjFhgno5ymZg8htKs/Onmx1cJl8c3egv8jGdO+OhDcbSiRpoSYp
aru6It4wflozMfFkzVt8KMuVE13j+px8pWBiJqP2UoEAHYyFgoxxBFoaTWlgz7UTMNZF+FLnN0lm
vkNf+rudwtEta11VKfPObPgXn6cV0xroQ0cEY+oOgdEr9KQRUMCBI8a2+X1p+Te0C6+HHw0o9R//
dXyq2v/a9vL7U0fW8n9Chtg6wv/XB5KrH1+fZPm6Nbj+xB+tQfs3VoD/8cJbZ7gQY3/qfvTtL9MB
zN9Wlgn0ayzj0BDX2ucPm4BhYIbHVQ9SgkeYA8M/Sw6je/hyMaCw4uxC1xFTPvUn3oM3i0HTDaKM
ikzzJzvpGqYOGbGaZ4Q6SsTsqCp4ZJy0yz4XK2ddceYmpTJe6euiAaRK+Gb5vU8TbfSHKs8fkm4M
v+KAcUwqNqF9CEMnI5ZeKuESFLKQX6JM7QgjbqaSybCSXbmGC5A5aoqFArfVYO7PyjLRH2sIvuN3
Am32I1sbK2qvcHxGnmE9yNxN79NBZvchg4bBk4vi3JXOaKJrg+1+VRT9eE8aU8LUCtYtEUBJdNU3
WgfHr8nDOMDKHgYaFNSGpWNuPnX0O0K/c2lYkp3aR6e4XcipcezWfiBvVRVMgyXyMLjsVXWpDczc
XHOaJc2xvCR51eorLOnzmH2Okup7PhKwuKKBNnyHPGU19legeoWK8cmsXR52PRrVL3SbjKNjT+VH
I9ZQExAdsIF5qUk/C7N5K4zeWSXXXbTV47Lj1NHVugfCGkgMu5qleaY1D7bfTqp6IDxAkuLAOO+L
lasRzHm4Ji44Jg3zoGxrKiYjFrnha5FMu4A/rZ+QTdWlH9GUge6p5ePdkAoA+K2lXhsqXiPe3Lzy
1Eo3zXyzq2ayomZNDXfoYq3bpJXzFwH+1N1pqm5OXhgv1MG1K5GV5CXbCWfZ6Trt6fT5gEqp6Qxr
oblkmXn/0QzXYAh9HI3P4TS6sw88DuR/6RT1vsdG+C0vB6KicRjX29nVsueCkcz3JMbGelhgGGh+
JhX7Bx8XCkeVMGqgchW7h+/MxYWhT4oE0tYXX5u5rZStrYIAoCLD486YNMIr1iREhYPbRzbqRzBE
bxKQjCtrOTEs0DwivFeNpX4ujZKmqzlgQPUzK2vvzWop7nInT/NASXGOMX6u6kOzpgpMWInNXXQO
GzgvIf+OdbX6Ie+65sePjoX1P2E1XZMK//Vqel28mbKs//z3pdRyf1s9HKwjeGJcnRCsP5fV1d/1
R+tmDWBcgcBgEX5q3bAUW2hNV4UhI5l/OFU584b+qltI4Vp7NmtuNc6KVc+3llwv9tmkc5K04OTO
oiIMwoBQWGZbJUpU0qqmWUOhvSjImgYx1EdFTpgmsn6i5phLHEbEJNLqR7lgVM+VgrbLU5UqPKV6
OYReXfQcu1erIIVGr7nY9qvQ+ibaDpegEQ0VTRFXZNU6FSD/ytBc606Rw/CozjVKFo4r6ew5jS7N
wHQr0FI2+g6mxwo6gmWh+SNiCl6vBc2DNmGJSAqkCa0zQNcaK79kNBTjSG2b6XNRuFrDELlBmp+5
Tj3TnK4bbQuT0s43XaeV/Van03+wYpGGu6Jm+OSPfbUsh8ZAy+abc6tlUI+XAtSWlSfZts2SxLh3
y2wgdyvD/o1PM+X/TylsiyQi2oS0xpqlTrT9sl8I3zaZo8+1cnCIfs+IYI2Nu0HjTfolgmNKP6c5
vLjjPvz+Hb60n72p2/lqcYHQKmTwq2o0sd6SxfNQgxuV2vBKQrCZ+6EHx8D0vyjGvR3m9k3KAglW
hPZ0p8fOSW1VOhJ2nti2p42O2POL5Ydfv6bXVR3nY82mV2mZDBfpoeMpen23aXkVFTFQ4KCAenLS
FHsKynqEIBZP3UGvQ7H9x9cj7YF24eqeIsjxzZFxDNUBynbN9aZ22ZJ8knwOBVtS0ZXtN40Ryzv9
lvX1v3ya8BmrOI7WLijPNmbW1++vr9pM6K4pgjzirWVKNB7MEr1FmIT5O2/tdXNj/Si5FMsIEZV0
QumFvr5US8gIXkADLdmcgoXHZv4tGavlvbjFny5D5xh6Ef+r4z1DCP76MgluhHSJEieIFJ2A5Bja
MbAE553TtP7G4IV9FE8pxdzapuJy3CGvr5ONkzkmC6c6Uhzawd3Yk4VMT4tGYz4MBkrTh14nOO9z
bjI/3ElHT54pCHT0OmlditCXkEPYy4leJ0JUjbNpup5GaEOJ16F6+pxCTiDkidRmEJWpXelwN/QC
dVNKW0XuIfMoP9zUroujGxnKsCdB3f4IoJ7s5QUSOgNKFklQEhLtA0HLTQv7d+ms3vBHMS7FZ5pn
FEs+CbVzwdx3iljuIAYBcDMUI7/DF8Ma0Q3Af4IUTr27IxkjNG+kQpasX4zYKKE1AKcoSLkaouYS
VBgAI99SeiXXGSWxAFukLlmOVvpqEVvzga7zhIgws/EFKZJEzK3UihJakLSH4qQthdSw5vSpLFb5
jxNe9uVUcCcWRaZuIlXrUgadSZVLTNrjHF4Vg2onG6tGX3YKR7WyH+yCqaUvkKJaX5mZgYKtGUXX
u1i0rbxUSxl+goWgtDgoyqT/NNG1+LYQ9XRjZVlC+EBba0n3YYEFlT4Wbpw2Nwa6t+FeJVAh3Ysk
K5PjkskKm0AuC2Q9YTXCbQlSbI3a1qRd3qMmr4b6aiEeJHuMktlMb2u9q6vIN5o4OS29VPTLJZ36
+StkLMlL6UTtXg8MteYAK2ITb7miKMEoVIkIlsS0vs5Znh9HJUJNBnPdGjzs6S3p1lGOrtZLu0j0
e1QDLnAVWyMoAwgEUN0Hpc9d5yHjiSv9JOlFvi2TxTVREoO8fGjjvjTvhkWLp8c8TSK5IZdkmnZj
kQ+Lrwnk59d5vcho5bTUefiJ0sywD5pjNp1nA7KRX/gu4giXbDc6WsQc3Rr0Jz3qHaXbVaAA6m+R
yJ1x5Pi9TsmlcJMRtYMx0FI0wKcHDuNf4jxsUDBCGbMoAE4wyMvcCAXwmqZv533mKNC54O84O0JQ
DXtXmSXsmWpaGS8dX67YtUMvVBoDiuFsOl43w2u5xHJbN0Bn9uAlys/YxnKyNPpsjLy+c+UUkDwF
ASFvozDcJFlPWkc6zhUK4LEJu4PoGKViu4JbujEBsyK+D8X8IGa4/Ko0c4GnjSQYBrtKh3ZLtJpN
28RsgCo7lQkSaGrprYaStnQPvSAmkdWg/zRh8KWf7laEWsk4nmfPrkh6vzLMGlqZymx+3sco3i7T
LtElOVW1+yUpnajaMqSlO6joelpt65qMgAu7qMlxdZZ+hTdolkEKGEidlT0i5FHPSOW8HmgLWPdx
POnKvjR6Wk9apspTO5ALynpUlVnQFGF0bw68Xx9pIZuLYJ+Bz6H1KXDmI331KldAqLsGCTlysfly
eeU56ijS1EgATThKniYlLRavmADbuHvypml1LubC/HsX9YOtR/WB+Koa8UvQyzxHby+Sug3IOqsK
c5fg/dSi99pub/YA02Am4eDIJzGJcgJkwOu1mSWkk0MWjkE8pYycafhmoXlqYL9lm76iFfo4MeFZ
LoBjVwlO8kj/0vGYuFeyrIfuqmYIo2FCn1Thc5Kd3VOc1u7w8Out/s3WC3kbNp9gW9TYEekavdEf
SxlGcdKkcRCP0rx2JxXLTR+OnrEQdP/rS70xZLNZcS2sr+xXbPQU4W82K6rJioWBADq1GeQWjUPh
JfAuAlMvrUc00Al9/Crkz/ToFApF3ZTQe+ERx9XFr1/Juvu+qDfWF8IZdT1E0J3F4fLmTbu12hrd
mT1nzo69Z6uJvpqsh2QphKqDO7sJTfud2+Hnu2FNfydrgFKODvqaDf/yxJCCmTUV02QMWmPQ6ySr
az6V2ebX7+znq1Ak0tph0ot/hp7S66vgAQD2PDCmKMfBZGwTpbvBJR/wH1+FUAE+OWoOatKVuf3y
vdQldQ9TOSh8NOtvmtbUL0aldb79+iprlfnyW0KMjv6SoHvBaJZgwjffktHqI1KlnPZTnTsbiwQV
36pybeuWWDbPsXexgvD7fNH/O3v/N1EXLz7/nzSON0/dU8NpmwTAPyJS13//x+Fbh2JCy1KALBea
Curkfw7f6m8OwdTkHNC7JJBJcEP+dRhHyXWOyfkdccIP/dHT1M3fTIfxx3qAPnNB/xFL/c09v0az
r1deVZZ0SXklr+9GJrUgfquwDdqmMo+ag5s8UfWbFx/G3xwLf7oITy5EAlYwC5KEcT41vjjw9xw3
FfwTTTDmcMGtRsMAVZM79+urvFmYaCvw61euLspPCMKCj+zlg5Uy/SlZuZqgq0P1kg7tfQyJbZsM
CnUTaVfvjF/WX/fiCfv9cuhW+ejQaoi30tBwihQsKRNhE6sT32mBQjduFSyCMCsltkY/1ebknfP1
2l/++Zo81TzWlnPOdH75FstupUMZKtfMhxxDdORedFkzM6MwhmA5WzYsAymZOV+kVju/swq/2e7O
73idg7ooPmxOT29W4WGG+VbkXN2tDccbR6igdFQYEYkueueN/nwpJCVcA04qx3buntffZRKFPZIb
EF4RnWG/VKmgapcZsdXN77p5/6YfhaMZvO1q4VEBKbypNQpOFW2b0FrKYbOO+M364pDoTnQH69SW
G8rA5ougT9zSwzG0xJ/F2F/kVl98yevQ2A1WzIg7zVPrWM9D+MgUIS6DZs6SZxhXBo4U6Xya6qwM
zGpStyHYt1QXbJcN+WReVXIGI4+vbT/NSx59NJGOflG0OLkPcQIZvpUtPflOYbeGvINoDf02jHWL
oKqJ7FWBcQu6n6lexcJKQt9ewu6KMyZxJmZfI23UUmXB+qBr38Kl6c3N4CZ5y5/q7NdDrLvPU5m4
im/X5K2gWWijzoulHV6SpUjsIkKGo5sa0VPYN+5j1+rhM9aqISc9rJLfaVfV2sWYthbHvi4vHmg5
LzlD/tWf3fTLQ0KrF1zGbD7ETYnbQYb2xGnb0Rfbi9jRP6dCm79BA9SSAB1RqlHlFukpsUlpQ1Ds
wMScuziXm4jjSh+AniBOTobWBPxyQjUsF7jBgdWBpvVM+MBg1YlPeWopqmn02TESYWahymXvcp4K
ZNXN3ypbRj9UR6mPQ5bW/U5t6viTaqXJvUo8CmrfxrLvl84YqXVTJ/8O4Y7uPA0v9TimSn3S03kB
2aCSVUXosfSXJY6vm85VD0WF+wwBq6LkXtMIzvyUt2h1R3tBM6EYEAqGuWdAM5eatWCnwadsGcoe
bKB90oy2nbzCTd3vbpG3N4mqJtVO1bGleGXOsF2JF3iWEbS6nnTHJX0MmaIgfq260AWRDrzda1OZ
PFVVZiILqCfrMjM6mJ7aPKAMnmU1Xevt4LSbQTPBkxMLuexj2yyDKGSqqhB8ke27cVq+z0UKAXGa
F7LDei0HGQJ1dnqGEVc+5mM6P7UA5D8qarOgppILMFfW5BYAr1bZn4SF78yDIzIAOHUG/SPH7tw3
YMEW26Ts7IuhagSw4GT42ovOuG3Uqg0QdAzPHeyIIBq11oQ0LVXi87RWvqOSetvxYQVzV442Sj5G
PriW38zvqn4B8EtnNZhrohla16tnsRvdB4mpi2yJDaM7r7X4OHrb6+VdVX8bjUuEqH7tniz3aiqu
ia8OmEQx86BNkwMzmaCG/F8V9XtVBPr1xZb+UxV1NzfJ08sq6vzvf6+iTNJyHfSebLeoR1dl6Z9V
lGH9xjq4AprwaqzbBV/qn0YR5zcM6nzj/CRr4Hmc/OdkmN93lk7QGXVQd6BS+wcAOZqca6H0Ymum
3jBtXgLbiEVUvXkO4X1R47Q9Gui0U6A8GsqqszeyZRV/q6v6fmVYSsIDQLYkrV48aYUkPtNchfvG
WcOfY5muPAsXROaH9ppqaXSimDZFOeE9yQoVRmUZ8QIuId7iEXDiSnwTUybD7dSgdK+ghHdgW91e
SWByxdaQWBeGGoYPuulkbjCxBgD27MjsQOiBO8uJPSIVUH/Rvaq1OtnMWlfLb3YhGR16PKMrI1Lr
3A5ipFY4Zn8HP2Ii50TM3bRqIjDNO17UMQ1/Nn4nT7rkdEPANrppX0DmbG+n3xmVaWwZQY1GHXil
eyZZGtoZa6l3/ZQde2J21A9C0cKv6QoEY8meETpOXj8xfH2s86KXF7acsITMnYPWHJYn45GcKHFB
GlgvllAg9pxhbUbTfJ+ndntd90w++lDzOQRFe0dq8bdWsR/L0Dh10eARU2pd6Xm3myG9p5Pxo0/i
mxoiZuLTcaTh2tcsbbVGYnnnFr5Iy6NC4xbQddt4tWibq3WItiHAPGPJVq54WR/DzOQzTeC8t5l5
GNLoMuq6p2k8zRVdUhlf4kkJstrpfeal8wXp8LHXmLFza3fWlYs4BvjKlbk2XjpzD1lhW7c2op2s
epwXdKnNOOhHpSjrw9i018scm0MwY0NFaBvfwC5Mt2wNKZG/XX+Ypva0hLq1bZ01Jsjqe6a5c/Zp
IejyZMeWSciOdqV2tFW4MUKHllVm3Y28SA/L/SPif2PfxEp2QyCX4Q3zAOXaJct+bJpdMeEPmlZI
Mx2Rhw53jj8QCA+gNg53QwW5te7CQw4BnB9s9WM2wSbZJ6GhovCRd5yKAyhqj1WGD5RQTCZ7TW8l
AJCmCoUtrvSHodHLg22TFKnNNTI3hISXqvvDdkQUSBoghWcmcNOzsbkaldpnLuAzgNehgx+IPDpF
0k6tTYkv8b6MXLgQFdkmDTlRA3JEbgQ6q9U+sZrbxCQSxnFCuR3APCUOxl+Xbx9Qd3kaDLXy+e6D
OHV9sM/lHtrv7VCXe6dKumBcOrkjouoBHcCWxI/OK8Ji/MCmX2F11kyfspF7IbFwUHPqubAwWM7M
Juf+mNNT4Q/nQ5z3y2UIzHvb9vyP0zoWPmnb/tArYapcqDVpIxL+jTsDP/UZ2n3VZBfosk6+NsSK
VBjS0u9O1WeVj/P/CSGCcdWN1RQgZTQOq9fqEhoUiJRkVD0zm/ZVaNQIUvu69UW26LE/h6TbLdXY
bFsSa/2lMI4pNblnp0p4bHvT9QHMWwHvyv2g46EZNm6q2SVN8ukp0/Lvo6HJbdUV2skUei73Zkm0
bjlU2i7N5USVHPPTNTbZYBxVogEUenQE5+ldtFtsMo+VwiSOmQyJVO/GjezJyNrqRtoCt5X1bkbP
x8MmCXH2SMliGoLd3RjA30ZDfzUaaVpcF7XyrCn9dRtXz3Zo6wDBE8U2Psxld48FSwR0Tu8zp6ro
hi54yrsHtS5zX7DWXoELOtDgREAvc+VrYdT4c22CE0R5kWor7kmoxGZrIemtLYhDb42Cpk/auEdd
aCfykVK0qG7OBKVUPpg2nt2kOiUSDSyeLK+vcvM6B7SAM1zpWdEwNalDB6VN5duMGJFgIdKeCVNy
A8BKmWcM9Y9mLMLnJna+kHy7QUM8eK6RFd6iVrhhpvBjOMxH+r8KEGMwybrUGTqFbn2RDsaJktLI
kPSa5HK0VZE9laEiryMJ8V2zCrJATQZOMv3AnAmJYNToXpkJsmwcBZMRupdA70vhc5YUqx8s8hiY
cTSxmqDKxkstXY6tORgbnif+yp7Ujxo9bN902xjaMzPnS4YKJGLwg32VlnfOyo1cSNGoWsZcFnln
CuW0iBketOrOMCvrtIavX0DnagPbjsW4r2qWDOr+5wl+P2uOhYyYDSMq2wIgxf9j70yW41a2LPsr
aTUuPEPvwLACEcEI9hRJieIEphY94O7o8fW1wPuyUgwqRVONc3SvmUxCAHB4c87ea4v72Ek/e/H4
JLxGXM6cRWp1aAK1nwbkhG3ZXi5okuZ8Ofah3z+Rb2tuRAh5UV96y3EK0aGX6qaAEcHMwWbVwZS+
NOpjok1cmvFElZjS447a/QV2pCnqs2/MdP0mTxPvii6T+8HBd/jdGX6UkEscvmrS2tq2uM2YHOju
3IUQCzxrOuvi4hKUJGVaqW6yBchdWfnms9eqD3NYX5ap88EPvsjOGy5xjW7RChz0Et9w8roym749
IM7hFNeocu9aafM1TPobKbzzMbWuqs46n/PyrrCPCM32E9kkKj4nnQGHQ80+oNmm5nhlZP1lMgMM
qy3jcZ69a18aN6pD0ZnU+khS5w8m3zE5Cs6Ike2lNxmJZHsd5peB8VNad33DotKWezYHn4YQhW3u
53g+OWWEsgg3uEzP3Cors+2oim+SebKRD7bzlWRXzpMkz+bfe8B4CQRy9gZ7k/Q9U1+hFIomziUS
YztiIj4zi6mIiHSDbIbWAseXHfwOaPM9tv1Pqj9mdn7oWapD8IfJ8iPwjYhGRgTKZttPak+AwqGq
+2sQEG7wvLQkqDOjCJ+13ReRCK6Rwlzxyd6yn4zKii0PYU5qURuyIlgGmIyzfFu0xJZkw3lrT4fO
Ungbv5XauwlI806rZleoICK9hGEk2V989uA2OC59NUV8YJCTUIVKvurXWfFTUYqtX1nbMtzZ7ndt
2sxTdnZLlh3PKzmfGklLa/F3hETTXm13gaEuQ4oNmzgZMWk2XdjcLYQPuykIB8vepzb7jym8kTSZ
2wLgmX+r2jQHrNhwJE5z+6puAOGpkQo/NXp5lyPNAg/JrjkiomGMfBrHWP1D52DG1XFxzjzkd9Pg
EIbTbi3JaCk5CnOSPx97wsxFTLBA4N2MJE1sUNaTGhhKyTIMLPBugSV+9NyxPm8MLzskM/vSoN+P
qm2vmrzj26+7J2I+nGMuG8wyPlmEBe22TN/ZY/ah0jcizRvYdIC7e7Xc2EF7Yenhwu52ekU72JhE
8epXgimyKT54+Jc/Tk44HPyEN1CIYQ0bRbjW4AOdi9swnI4Jf2UzulDiquo+YScSzZ7XH4hfyyJU
d/uq0BcaXcFmlPNlYKb3oBZMtHRyw/d3LMuzpssBA7kjOrdRUmKpn9x6hBY0toxuNyYiVvtse3KT
ckVgp19S2z8KkX9qkpTt4Ujm4ZzuUhL6HAWJTrRH1ysfbK5c60wDDjHPqPB8dMlKDSlgbBb72u3u
lL2OeKfcyt7Bbiki1mIsEFk0NvOllZlAfBIeDEkm+TEVRs6KEVUyOGRZM++XpCPZW21mSEThyGDN
pkPpm9u0RCE6scUbq3qbxtVeGuaTQ/BGMVkYwOR95TbXIPDGDbmOj62pP61/y9flR2Ds91luPIde
cSWGDt+Y+RN+9OMIfBOwJUzUMB6iThUEKbGTullGDsRzDDcm31eTuiKb99xwKnznFmu9Caxwsu8t
t32ciOBwmq9tyedFr3lDc/HCLIkKrvxnq50+h/34OdDiKunNnb/UDvl94d6wIR1l8nFq4mu39w7w
0/w9nb+Kw0hN1lBnOo+joG6CdZog2MCb+btgED2EWAZFn8gjxO9oZ+5OEM5tgnRVG4w3M84rKhT5
EmzIpNpzKIAnRY/cDcPnbsg0UX+TOsTa2kp29DSXdqRl7vpO7TqnxHF+HtbO5yCeLgrGSjdhho4B
0VBZ4sfacEF0uM+b4DxB8WBUUiFmmw5ez3EqTz8vgU82Sj23h1qaX2hqbSc72zQpNhhmxzymZgXY
NW1/ph2wKdFsDRV+Ea3xEMbiISmHM7+xNogUALf601evuCAUIoTAQqnHtlLaR+GNnw/TltwVInOW
izwkfXrxvHM68fmFP7G7dj15CB2bWchhp0yfv7BRvXlP5mie0cTe2Xa1F6MksbMZ4frMHzKRHSnB
XNN+v8RkTJpHHjHL7FTbPJeFD2s3BnAFeEC0NP9RanhAQGMgNctNY2L7c58wUuyc7mcCIqVf6rts
BoIm+03TaDZ/3XbiGbk1LK6e4N+u2XrsjOORXVVi3i02IZPecHBZ3YoEhkvRbUkgeaYAdgWK6COI
ZywC98pLr1rAK1byZWQ/uZ3m1ZTiX5EgtM278SM5zipKS1YPWLbFg5wD1gdHL2uU9HXernklmfHT
dzAiY1+kELfs4zaZL3xr8sot0UmzyeFFld+KBPPYZSw8tnlm0XDCiXU7cxqC2vJJ9KBcdoE7sRen
rBR/I/ODyh9Kjmn5kDZhSXmylqF7JohhsUgJnc0fos3tb9bYJR90WrvcuJX5X1Kpq+cQiJYbOYQ/
/tRxzbSuclCxVeWE8707l8LZmMk8qyuEbPnReZEXoyaBsY4AQ7XM/KsEOUCZfjNwhjM2s4eMhBwk
RxPJE3f6C4ojpMz2i6xZxCDfYLvG2LiaF+mzReTayJqFIroMGkKScNWa586LZNrse/J/whcpdZC3
hhlVatVZi1VybTbxtBe+JiK2eNFkk7Jw7b/ItFfBdm+n5rPzouLuXxTdKOOscjMZ84zSe6p3qWaT
THqI22X8/DWrLHsRiU+GQQFVVtASkS7X5I7ycNldvcjLDcLqHoE3IDpn2k+uvQz1+7Z/kaWPq0Ld
rfo15vVFvW47fevvi1XUvgTj1G1jlWfX/LDxITF6eTnahlNscrWI+0oIBk22SuXzSRYPqDe8R1TV
408DThytHVOHJYc7mBVQDda01LJdTxbjZLK8wtTI0ay4JRs4uwFBtQFIhJBfKaHQTQ8e8gnBhCGQ
SHPc5KCs/Q8xEpUHmASIVap5oNhrSW8EutVSBY6gT3j+vvXrkc6ZuVTFzllqwBWen3lgBFdqgvsC
UCBzR9wEqsT4V0sIC+wsgS0s1gpeKF4gDO4LkKFLRuAMSWbl91aHk5QtwYpvkBRgkU6tVIesqIyP
1gvqoXzBPoz/ICBWGgTFYcAQYEeoXI/gIoDiAY4YXiASSAZqI5pf4BL/Uw39d494bTT993ruq2b5
Un3NVP/j15Iox5D/bCy7JqpuYeNrWaHo1DDpUP6bnWP+i20iWm/wOfwHy8r/K4myiq/tY/qWmFgQ
tblr3OS/a6IYuP4FVw7YPVkUiCAQev9NUfR1D49/xqEeSs8b5TnkB671uodnitwzEg/u6WRaBrlo
jXdZ9UF+p/w2qDe/PJrfdJhf937/uZaFP4dBa0LhO+WeFoMIBzYc4yYI6Z9FsQ4Gi0OIQ+GvicFB
g6WU71zydVP75ZKghzBGBihVeQM8x197sV4RVHluswUx/LHbDs4MEwyB4F81tf+5CkZfm9Yk1Hjb
OtFxMPO7KvZW3SCRbelRUKFhyx94PYeEmljrkSio+q/6vP9cE9cl+hS2zkAeTq6ZliVHzk4QVt1j
i0nc9UgKQQalYidgcv71m0PJIALoT6iXkSC8fow5ZSnLLoJxM7S1pOYVet+RL6uDMgZ53mfwet95
b+t7+a9CfWCRJRH6vqCCwTDh+znpATEgzaEpGtqfI5XFdv46pbG86HvvY0ugxGVV+xepand/vsvT
wbJeFBEOV3RX/8OpgCnt4qnxJ2KMJlQBG7PywfiVTfnOYHl7FTojSEPI2kGkTaP+9bOkFAKs3SwJ
S7LkQE1TZleqFV//fCunn7WDAw8Kpe8QyY1e5BT5gJGLOq3G+SA9Sz+GYzHfFrbfgLnqq8NfXwo/
Jh80Fjjv7f20BD+lOSv6JscIt3CQb0YgP848Pjmwm5d33tE60l4PDBRtzFf4wegXMUO+fnpj1qiq
aYEQGWCayPicAYrLof+kVZ5cVdac4m/Np/f81aczF48ThAbeYtwCL0ST11dNOl8pGcBnKi2/u8vi
ZbrIAypFjpQ6msnUew8R/ZtBwskf7TvTJI0qb/3zXxpVuEUUtU089Fmsgh1xcvEhECRf/PnV/f4q
XrhKN137zWedeWzis0rilbelDUoMefEUOvE7M9VvHt6qgsJDhHbjrXopLhdOeya8xVHb6qwpPOM6
Rlx7bmdC/YTFpW7/fFdv5w5s06iykHNxY9Yq2Pr12c2EH1eNVBCvnOXAU0ZFS1rE2nV5kpV1Q9Wl
23ba+isxzDpj8QEAIUAvaMIZtU9WGmRVhLvVqNsDQld3NEyafSNoq8TG0j/++QbfvLZ1jiJAhkbK
KqQS68f/y+BQFAv70pndDcaM9mokxvmMbOH8nSn4zVUQ9dIpdWjMWqvD4+QxLiTc5q5VwU2dgQ2v
rM5pK/FE3f/lzayzFCgORjkrdHjq585VkIVk58FngZNFcTnEs6Kp6P3lVUI2HgJX3bpAwyBex+gv
jwwHQodrl0FO3cTY2kNMHGxTi+2fr/Jm1uWLNTH5QyBgJ/XGE8N5zh6CAC8YwkDjXBfLchsId+KI
1+b7P1/qzdt5uRR98YANFcqgE6WxOWF6QFFCLddLHRzGVW+6x1mSX/LOhLtOqK8mXJDPbFi8da4V
dORONoh4lvumszH2IGWJLeZ0GryHzK1aA0TePC5RZ88FHB4lym5juFOB/27Mg+mv79dn88G491AH
rha21y+Q7xXoeCYErWDIZedzLEPzzKYM+R5N5O079G3kCcwebFS5zsl3TGOvSjSmuVW7XO9TLBGb
pV/6Q+JI++Fv3yExHSTumdhW2OWcihN9TmqKfGrSR4ZF3giD9g8Nn/fgGG9HCrRVpIAo9ckBwKf5
+snNdeKPTjkHm5yE1B1UZ2xK/Zi+N0xOGBwgPjnD4CrkjgCHIYE/GZFelnNCFmMS5UnaTbuS9avd
mWOqvhNFEuvPRpvl2NmFYn+67TKJcm6jkKEnOIyLtL73dSuqPZU+xfSJQAvGHK5nWtExxiR4/dXy
HeuLI/GQzIX+EcclQR1u7LYV9VZqpvcJgCixj1mN9W7JKVxUVJ+sQp+bU7zELsmdNFez8zbE/IzL
CxuIh0ASfYAbks7eJ3NwVHYOpx7TIckDYxskvrNld6WGO2+KZzxA/LG7I8i9t+6EyNAhWTLvh42g
6RJSDfJmcTY7uU4vepxDH72UgAJCbgqkSdydvIkJuhCfUz3O5RW1JAFKkU4wpcPBj2Ew0hINDzQs
rfqWqINmPk7tvAAKj10giBZ0+onsXDlX1aYWPYTieswxjA31WFGGAfEbs6ZiWMOfQw3T+9C0U5zC
vAQDHzmLZ7h3ReVpMm/tWN3l1mJRp8wW5kQPLM2yKVo2V5u+CKRHZkNr1092EifmedN5hfMIViRd
kkhiPym/lCnN1J0MagcvVEKs7AZJdY9dtA5UdyAmAQGAsppGUKEfk+ciR8seZXrC30oce/ZoUoVb
jkEoDXtLpq+bRtrWTXYrSOR+DFK7nA/NEpTjcdDC+bm0w2RuS0cuYYIXqAFoMw6z1ts2qyC7THGf
3iUU+pqoEmT2bn0iL2r2ofzrd6kxZBlrl0/ny6m8cqHmCNly4/dV2V0XqemH5yS9lrc9ohj/YSau
bD62cElp9Bsk9oTVTg8JJsEtOo6kA3ZCYIfxNciRaaL8cExkHDp3K30xZsgIdtLIB/2dHMUF1in5
ZqjqyhZNpV9xMHOZq8nusjPIafupCjp9LzvVZ19n7a1RVnVtBjrceY7sHHqyACLthLjVxgTXWlcq
AemeqDKEoGyrxBy+h05jduQKqxLiI61ZUsRD6GJrCX12rGuzCmoSomSSTrtB+5Y68CPab+A1a+8s
DkV2G1Sm+mm0fkvpsMk64yIZQzFRByZQqblVlmHRDR9axxnw75EAjmNQG6FxDDFBDl9NeLk15qOw
pGYZqoJmawH8Fk44Bd5tmGt6YdpckgCnmG9MRz1kpYhQSKrkbiodulBol+jPTV0q27M0qZrvAR/V
cJZ2fMPfqpaKY0QXrr7olsScL8spRiQ+BnIIjk5KhuVu5uMZKQZ7w3U3OklyMaFXLD8EZeO7e13l
hJynhlL2znLSBAZfqmn7k/AczIgGikHuiId3w52igx+cpXlcodhwfVawqcf6BiAHAyMAK7K7p2K0
Ps4lTbAz0hMU7j4oRqg5RZoWa315ADVlZ04SdY5JPc/FDhnTgBySYhO3ovixYKdnA5yWKBhkRaQ6
DYgRhJZXuKo9ppx4EOAYunIuZFsl7m0fJqP/qWn6PvswmmEtjz4y5eXMbsaeQG87Kb19WHfhJ+V1
2ZUpVxGNXebND9OCIXeVSjXzaXZune2KWDZyNyZuUN4rHZQcnczGWl9QP35xh7ATm4q6+QN25DKM
ai1IISn4/On+U9NEXRpk80EkjbOGkyA4p9fMgf8wwoXztnWbDijG+BqfGmGg7TXmsrpre12bFDVL
47qYC0UHi2MB8fWBkZw56JUcNKltp0nYpoArCyVRKuGK1GfJFHvtfgmCXN7MsQ3lNDU6v923mfaQ
GDhGAMvIy2UWdfWkA9rvUumomXIdPyXsaji6k35tXTohqqdrawyzIz0NApWQXhAmMOMOrj+Ti5Yi
yu2X8LNfsnBGNlHJ/k/MDqm5wUZWdxeipea9oX842lvVB5VxCUsyo1uLs84/X0arpQ04mn2Iltui
E2GidEDARe9w3pvDYJHyEXdiiCQsf2tjhUARNiRpd8t5ytdi7XGWIsmHFYy7XWHrBRjpS6+Cn9U6
+VGRDYuqAmOQ/dh1WqfbCcJqeG6ylM+biSbispkoCrFHwTSnSJyjcLMrbCm+Mq0p88rHzbjvE89V
qMMDae5lFiPwSEXjimcK2EMISrgyi/O5T+jR8CYb6h2QX8hcQMlGnzLpm4YEnzkjEmBovGUXajd5
mmluElszjYUZxdYwApOUwikjIuwaTSXP9mcK2pJNoQx9/aMxdKx3bjaXIxVpZFQEcDnjYRpaXdG8
SWlzNWPhJfuONeA5m/V4n1uZ20UVxGwJKFkbN9AjhLWxZT5QyC8xaRJlNIT5eVkA497OoUHufdiQ
2rMX6aCIric+3t1Sasx/2piQKxA4MAuitq/mr4FU7RDlrgMRq9CqZ273E4Dao2mB2A6lReaAbZZ2
eTArmL6kyQ2cVwfZQsWyx9KOmHTDeA3A9j8FXZ3Wx6yqyVRpUwv1QlOj6CfbJpvvqPrNiAVbifZP
2wbSoMbPy4sO6HhAb7R1P4plqO2VDsTBtE1KRCYOXB+6NrgpCZuRTXeXLksh+D0psAhSymGMK+GT
c0dGGXQZgbcQ6vhYcOLEcdM82Sx9fPL1QhL9oLSwqToqBzSyrlkA0WIR3zMAEsakaSmbVv6gkGss
LAZbHeQ12HAs119m7ZKJJZ3GehgCdC20nmxoMCb+ycgy8rHc+XUudrRgWnHttNYS7KktTAEbpJLQ
dwzYcbghcs60d1KJIt/bs4zVbRKbKrmZ0xKZAD7qqnPQoAzDeKHqnHBQg/kdZYhZN+lVUZQTifJq
zKd7e0FgFjWYtvJrN3eX4axwu3w6LKbL2KnS2bcuMPaExYVkL9E91HloV3xpmUv4LMEJiRS4fFqX
gL/Giydz2dPJD9xjo5amSy5th0b9Nz2yVWB9tRXeX+zQKodQK6gCFZE0kEE9s22xsYosbatoQQFK
27pG1aOXzGEzDn7ie4csQdu6AZMdE7rH4RCpb923yCyamiwQl5PgkzKQKp2TeoF6o65wV7H1FPNd
0K9ZWVkf0nELUdgUex37PRDIIMmaLYUfLbdsuhDVpSq3efy0+hF+JD3RVS1+hLPe7co70yA1cuPD
kP7UpF7SsAdXvcLrpN0PuhqHc68tnAw5qI3uKHbIVSQDze8iB88GK1TTar0bMSkMT31iO08zZ1uG
mx321t6Mu1psQrMqUKJlc0eaVBwuqJtd/B0q8b+/IHI3zTT3bTSbjrpNXRO+C+orNH0SiR8CS+z4
16Y2BaaHto75ec1MiXygpkASlJXlT7EJanJjGHE1b3pc0NbGabMBTY+V9180i/qIEMOwkS/ZFThY
mobjJ5UH7sI0bJN9Ii1Jfke+lOWutqw+g8dVdGBgmyoDoolLmjAsGskDiT9WmQMXV/WDZ9hApObB
8Lo92z5x65sJwk9SS0gVwWWaP6EP0kRQesPkbOB91weanCsstqQ5s1Hgbj5Y+E2qLZzwFamJ3wSm
earQn3X2Gok4Sz7DXOWtxqfSk/GUOKL72IIe/9YUmpLpQliGSTiVN/6sg1l+8rPcP7hxzF7KLCxO
S5wFmjZKjKIlLUvzrXoaxhfrTQdQrMopgm6GXsgKKU/ZfBlJp71YaneqdnaSl/5uKr30dmKmk49h
ppUfTaloGUrgzsRWhS4qHJT8ZI+mfgGOsAAOATzQg6mTEwfQRYOtWPUKJHt3fZ1jOwpZTC+FMSTJ
eZrXxqPyE2E+ysDGUK11MdwsynVuJ5BRThSkrvGBMFVCx3xz8Pdh2vcE3gwYcDoP2TCzmmy+unXS
3A49R0a22AWhMK3t4/sgiBQycmXVEL5YDuL4zHb7fDrmwMyqO2oe449E1fVPQls9D4FOy+qZeQXG
wtCa6i8T9C2XJdeFEQAmH1dcTHat13EMFjN+GOY4XTNNM3yavL0QzDbhZ2NeKn2HeDNZ+Ilp0c97
gcS0eHTAvHWIXOw5gcIaoivsbtLaKPkqDbx1SkVsgPgTYcbiY6WnBRUMn9euLGvyenrpIOgaO897
Stp8eHA5Cuoo4BTqbK2lxkegerINoqZDs72fDQtc0MKmPRLQjKAyunnGoDN7P51RQ7hd+kMro3Ux
pQXLl0m1/fcc6eAQNWjm8OAHBl4oaSgQsUDrixatWFFfeH6cpvsK5FMXxXXlE2OqW3bAC8yEj03m
mB+HfMVnNEFpVmehKPtDXtcOZgFCm65r18FfUxkSybRgp/496eMmPBNBWjxJr3SARHR1uS+ki4bF
t5fwyZt6Q97ahT+umDQfKefXPuMg91BWNMmeebaztSuMUc27dGLrDYij9x+RWRB5AzzUxoylRJeh
makGIpXcZXEJEu69B9e3++lsYiuIDnygmhDeGZQz8otaGAEKP1EY7s4ekLBSkFXfyP50mdv8nM2K
6HrixVyrICOQYhMb8qYjdSDSSnJSABTtHbxxKf2NYr/ZbgxrWh4WAiSeEz9ske0XpvUUQJe+qmf+
kUjh4kAKMfrDxzHTZsvHYSpvx4hj70D51GOt7SUqQQhMwEUpD8sOj0WelGeqlYgLiJqsv1XhgMbd
oEs7bXwvH62o7wQBIogHp92cgkSJ2IDCZRv7pv9ijKnOLkevsVCpzYEAJeF4oDvZavQfgM9kcF6M
YCJzq63QOTbk/bLIq+nD0hGwc7aAa0BfORhGdkbZD5wFu1shGYajfxBi9AZqERSeN55hWuq6yTKs
FVlQ+uISaWDyVCO9jreZLyVQDK+yH4wGNwpzKJvdTTv5696tzPVFVvXTtBULgBe2fDMb0JQ1NNKx
x8evRlEkkXZRTW28zkLBXQRhL6Khd/U3nItYOC2khdR58BaWZxNrtdwyLpkOwSUk1s5IqjCBpJSb
RVT0WfmsyOMKN8gb2WYTyVI+GipYbuI8mX7oCrgKW9NMd+ejHIbvjMvE2eGzFtnPZS5QsZvsjY1z
ZD6dtem7JaU/PWirPAS6x0IAa5KVU1kBekBOvab5XFXuUmAVygu102a3fJ0UENZtX6XWbRlnY3Mk
0kp/JoZds2lCvxZoYBPFjGLfmIPJru7TuXf5vlQ/52ejZEvSX6Mfn2FtqwUZEkKPVH+jcJBXz2bu
D1aUaKvtztpEUqbaqJyz+kPBNg7xmBxt33gqXTNL72kqCiTvMcnXfKepZ5btB4I2vDAirZCGiyrG
TOKK88ef41QYM4bDqWCetmNOywIRZwTyJLssliD+4amh+snmtv+MvzS1Pw2x7Muf+cTue+8LttAb
bAa2dYRGiJY8TRP4Pzbpw+mD39Gspgqg8k9d0n2oiznAEjx02Do8hoZTw3V3cnCGsBdAsEvyiXnO
z4CTLlWtb2okpJx3i20qBWR0e/qch0G7q4IkRPw7EgDKltPAwID1Cp24NdouABx3Ti/+t+RTiosa
EEmqDaveDm1m3CJMctqdZ+c9iyRYmzzKjbb7TFkCec6Mr5nfDf3x5n8HzRRrzfGPA3qdTGsOsDnQ
KMr7mxDZ0j0nM6BRQQ/oBbNl0N7KsJlYY1RfPP65Lnxagg6EgGdvYYaD6+t4p1EGdTh4jEyfpB+e
dhRToowmGYNZRlH+Tm/utDjMwZC+y6o5plsR0jd7XRz2Jiy62EvAzBlZcZWwDG7dbp7+suXNVWiJ
rIToldDkByfFe5AobtekiN96F5odh6D6EmGL885VXmQWv7YquAwxVZTS6Yw5rv3G3Zd02rU79HLh
CHF9rwtWHRjIbq12OP/n66xzg+tRmJwpCjg8jwEL3k+itNn6/P0LtEyc3xg6gMyJkyb1QGiKZSCG
3LBR7qOxE7CwzdbkmzD+3a74H5rH/7JtBut/r7x6rLPux/f/+D/6y9f/2FWZ/tL9aH/VYL389X9s
qd4KzTQdQauMLjRgTEb5Pxosz/qXh+iJA+DaVKJ3waf4X3APvgga8IhC4CmEFr/mP+Ee9r98hjGd
ZUK90SIQbfYXttTXn+AqNKH1Y8Hs9Oif8LGfNJz8sKpUaRPMzG8Z9jQjKCvgOXunAfq6jffPVVyH
RtBqLeMbOfnQA2fMHKl7e2ubno6MZnSemdwb1MZmdmkJYWzU4Ovt0qXOaiBv3unJv57SXi7vMqPx
bYI6p9N1cvlyySrKqDPIScA6O2pPKF6t1NlySAzeudPX7f//vJTr0YPnfWNWfD2lcXxLbduY3C1g
5b1bLQ+jjzq7yhuiyARn8sGAbEax9vMvo+834rbfvEaeL+AYXiL/cxp3ogdteGVlcIfrbraKiTSX
cTy8o9hYZ8r/muL+uTmEBjxL1lDoRyc3V9iOz+rMicekVnA5T2X9bHDdjZVV7qVZFP23P9/Vy7g4
uSDfiwmb00cfQrv59dMMpWqsfhRAXzsqGZbXVUcDByLe6dgmHKIrjbiPfIwh+962/Z8gD58zCIBk
nVnynWXxJOfh5eb5LS4zu4+RG6Th69/SYjETVpq4W44EEoubID0ju4nx7CbxQKtlWeaoidsrj998
JBV902eN/5zk+OsMs1fvLJ2/GdKvfo39+tcEVWuSDWs4W+oIK52x/WKu7TKzac30nSH9m7HFQkIp
IITpif7u5MY7dzWDTXr9etrwCKXkvpStffHnV/3b++GpwK1hSkR89/p+SoEfra5t3jRf6jmSDdxg
Ik8PQGjlO6P4vUudDCo37oLJpw67NemfwOtOsaz18qqjEbz780399smhk0XKwtdCM+f1TTlmgruP
GYkaWqt3jTDVxej0wV8PBXQ4fB3Ma+i12OW8vgp4yM6VIsAogYf6WFfLfCQEozoi+W7/Py5F4hoy
E0e4GNjXG/5FyAIUcAZ4yJGtGqvuY5UnxmEJKvsjEbn66m+fHRlXjDhWJkRA3ulc0/VNTn6mKbfz
CMmQ+tzAiVVP77yhdVi9nmB4NQ5RAS9LA2vD6xsi8mkyKTfLLau39cNnl33ZLn4YmT5HeA431tcc
uc7hz7f2dgC+vqjz+qL9JBTRT7gFkLQEH+kxDrjxTNERUR2+F7X0dgiurwoBDcPQs1+2Jb++sYYY
S9fTPi6yEa5MN4WAGt0ufoea8nZhIFYAWSSjL2RZOJUgO1ZA8Xnw2i2OUuvgUF84oLZyN85Y8Rgt
w7v+8xP8zWtDzbRy/lAHrTzy10/Q46iZOtrCYdmq1Qi5NGMUiwlnLlWoc2roxDfHSfPORPib98Z5
ZX2I6EsQW59MHKJJEyes0n5bINaM/FpX52WDnC/ILf3ODf7mgSIgXDMs1hosOszXN7iWcadkGrhB
sx9uGk/39+YCKraRWFvdlKbHO/f2m6WWVdZjp8m+hQKyd3JzLbW66Z96qwkkwm67mqKRr2Bzl6Mj
NnGGOoWOgva+SOGiKdFd393R3VJ3WaiC4Z2JZr3ayXfJvnfdqoFeQT10MnNmXV0INBJ6S3kPeMfU
lVa9s7quIM++TtSHNp8rQS/Qt4D05Fb+Hl/6NwOMeZnBjO6WB7Iy8H/9bGhV2daYcv0+7GJanIbc
liMgKdw8X3qKykfVj9079/xmeOHDZQtBvxc8DGfWk3uG2GwtXdf2W9uq8107ZKAvmgDLTFP/+PPn
8/ZlcymQdD67f5up4fSsisIjCfwWt9FY4+TZVsKOzwJIAUfqxo6Jb3t0z+YmznfLTP8qsuNUHIPR
7c9FOaps++df85v7Rnsp6NStPEOO3q+f9ViXsKxtgM1dpb2NMIT64JVW+qC8Jn9nUXnzWRGBtGrd
ODitw/zUb7LQ5ogNr+q20mzSnc5yAGZGMj3GKR61ZO6Dpz/f2pvZl+sRioUCHvoXgtmTz9g3IJ/o
mBlDp2H4jW4pdE0CoY9/vsrLE3r1tXCZVSS+lmyY5U9fZz7EMRw1LCagveILi+B2TKRFU247I7Mh
Arg02KhwtyvJJt3PinRKUUwZJcmgu60MyhFoThIX91uX7f782373BDx35f2vCliUvK9frm+Xw1oD
40M2HRNkujPtl6ZM39k9rp/GyQNgYl63QFwCoeY6xH7Zl2R9bKBJWYB2FZlMo3RYiHFfyK7aStXb
Zw5MjauWKXVrA704eFkYGu8M4rfHA3LIOMIDJF6l8/YpGTZRVmHhI2q3CcXmHVWieKviusG5bXsX
fakgwJRpSxMumMQjYzS8bUc0AEEBFdJetHWQIObeWZZ/+1g8MMmhWPfupzMKXHlbFLSCt13cZBjZ
JU0J9lNmBwAB5eHBQaR3wOOp9zZqnt0sLeM9+f2biZTHAvCKFA8cJygzTz5uOs4A88U6NAn/vpE8
DRLA5uLYI/j9udAsYIwu1juf+YuX6/V4AJxnAnEjqIQq2Btta29OBoocUpCF88nV13XTUXk2tgRB
kzBjRJbrHx0/oSE5k8ixx855dMT3AaB3O1IohpdRJcs70WFvnwRlfTZ+THWUWNeAlFdjNKUzmJoa
u7mnnZ7Ys9a+bqWlbhdY64TfLEAQZiG//vnzezvhMSTppLKXWFNpT7css6r/L3vnsRy3smbrV7nR
48YOeNPDAsqySBadaCYIbpmE90ACePr7Qed0t1hikLE17jPacSgJBJDI/M36vyV7nIBUpFJOcjH9
SFtATxUurx0imI8v9c79cWRi6sm5CfzTWn7+yzeYS7OAtJXOAaTE5gZIY782GDy7SyFm7MIsdo8z
ZdNP5h5+X+EcG0x2UPNfzo9zUrJm4p1dM0QfxMtcBS3V5ACQot1lUwXuPS/ceBcuvn2rzOunq06v
5k/23t8PL65rEjBxsDBTfF6hgB9gQQSM50Bt+tCHki8uQqdsnyVt+k8u9ftWahARogznVfKEz4to
VVIt8diM/Xpmhd/yIoy/FL3x/PFb/P1+TFWlusPnZxkG7jtv3yKGNkIIl4ugL2vuas2q1koZGV9T
hGCfLJjf1yaXIgvAvJGyG1He20vJKWpGLUqmQOubbI8uqYKKq8Xs2S1t9yieGMb4+OZ+f4I/mxqq
hsieiSPn/IrcF0i7bgpCKMw7g0b2pS6px//JVX6mW8sYrXV2GOHc0fQIb/nQlRSvkARa0Zzk6eYP
rkJ8jEk2JSkm394+vbkfYjnG7RTgwjpu8jaxkX2Lz3on77wjbGodoOyAdoEXLj//5aNOexX9OA3k
QOqjjpqxtve5Eta3phlFgcbc1SfP7p3lp7nUo6kwLvPA5lnAxPxGkscW18vdWDnQqFM8GHgZGqAc
E6NPjsf3bg7bP1okWJgzXXe21tuso+rcwp1Swi4KEogdiUpLRk1OrJ7Pxo/fWXvkVWQSy061nE1v
n6Qm3MauJ3fpwdceORNuDF1U97uPV8U7z2/5lmj/6Ca9BvXs+ZVg+yKhWH2AaPx7HsYmwY7x3LEl
bf/kQnQgyE8p0J4vcqVvGkOrjD4Y+rq4rWUhfBb+fAzn/p/vSKwGg1F0znGbEuHbB6e4+RC7odoH
qqdVJ6NE5644SnU3VuiiPr6pn2PLb+OGpbb9v9fS315rNiOUwA5pd1054jjAk2p8A6Lk6MeFFt4Y
XYuSKFc0rYWq0cxobkjIO0wkHAI/Y8L9yHfQjGB8ZyGJA3agY1xdaNiUgXhuxuJeKkX1vcFDhS5u
mk9OkM94YQcf38ZZK5JStU1XlQFfpv4IgzBkensbSoPh8YAoL8B/R10Da2wv+7HrnqYCR0rLQ5vh
hCH0IKQEylFv43A3OWb1B0txeZgMXi5jYs5ZvNPTpZaT3gxQmbR6K3Ti3Eq1+y3lI+uTS73zIS9x
HpEO7nSEVmerfuqq0rLZyYM6q9NL5kJAYE9CqY4NTE4cjw20Zx8/4nevSEsBRDATYb85alkFr2BI
uyEwKZvsY8Pud40nANwhTdIujbSKTh9f8J3tAynjQrBdess/EQ+/bsTa3CIp0yfMTjy00S6abmyj
7OSTlfPObcGpp4PEkDhBgLf8/JftvsswgxskJhp1gg8egtse2UbSIHmNm2ulnftPrvfeSsV/AgMK
yqsYw53HNAxJJLaO9CzA9whL8qnuwVjpADeTpLwHsKO85gYix8ClhXizTPr/7fYEQX/w3RPDUbzk
JKDsdD7wLERpZ4aYsAxCP7Ju0rTYK9TUEWKaUX8czSy6RuY+XEx6pPulDYMGIbDqgzjBnD7rq1Om
54jSHaZiZ+A4m0i20DMHUQZ4r0cgV2r6VLOr95+EhO9s90s/ipFfIikNYfPb9zWRv0AdUmSAfiem
w8+gy87LpXYqCim//vMVyIrnk/YMwl33bG/0pFBUNc95RhHInYgZ51U9Ip//g6vwMbs0+7CwOT8m
peK5s15h3kQHL9whQioPCGuiz9bdcrSfbfRsj/i3kIphk+CdP7giQnavL24xOSJimdVt7+dzhGgt
DW1vr+bC65nMSLSHKcyhZ7DbqlfI+rI9zJQfqnTynUVEspkQk50scygxyKbKsRuxyv7y8RN591cl
3CdGMXWwkWff5Mic/IiSeAwocszLkG1+zATCYAHOcstcQLvqtcr8++OLvruwGKh0cQxkDPu3IW/m
f4cShRGWhOljA13VV1WGL4Q35+uPr/TexoY653+udHZ7LRXORC25UjEUAPihV15GcyY/CfXevx+T
RNiysTA9PxH7zhYI5ht8HV1XrBrRq3gjdTNfpo4b7yfbybu3BOCY0gedYnyn336VSRqiFpdsaqlM
tc20UM+aVq0+uaX3rrLUTYE4LeX68+i1dkYODKtFMiVlv4Y90a/SavzHhh6LQuuXq5yFrcy5tbVm
AA3OyePu+tJClDaW0xezCvFL/XgpvFOW5mJLiZZF5/Hszh6c1MxJRectWQa9DJgZg8isFK08DCJ3
H2XjaYfRcJunkdGWB4ZNlWPY9fGFmU+u/dkOscRI5zsEnTPWv0thD0Pxty9xsAnjFbOVwaRrGTv9
GK9zNXoccUTdYvnxYzDioOhBd8Zdy/DDGIvN5P7bLenr+F/ie3n61+V+NUt99x1TLFqm4F10MGcZ
StKHkTrOowwwx6t21oDutqzb/JNT5B1LVpIFeqD4WhkuVfGz5+5UpgtckEfeNgIJP7rtm5TY9Yqz
ltEkPbS7Q9wKZ83oc/E3vtk581eO+6RT0nuFw6t9Foe/97X++vucxa9mleI9PuJc5obuzNQnD4B+
RrUudftPvlXT4xCgRK8jcjh7wmlKWEIrhINgMrqVDE1wkFUqPtnklq/kfDEh9VpqkmSblncWCze9
dAdLRjJIiNn7VQyozVzJpfd0Y6opWM7BywBOTy2VKiNMyvSTcPW9dUSfB8gWuS7Z4dlXTM9WOLOw
ZFAC7WfmL2n8Ks2b20++3/cuYyOzIpbif/gpvP1m9JqphQ6b0aAxpug10y0RI8PulfsJiNyFVo6Q
mkemgIFjF9FXK/XGaCUGxDH7udOUR6m3Jp2IUKGxy3A1eLuPf7/3TlKe6aIocCiKn+O46rQGaDqo
kmKGauxypnphdnfOiYnPfGeXsNhNM7fuP77osk+cv/olrjRRS5AtnHcShehjPc3Z06Yyi9dx1IJv
Rwbc29YzrvFfPr7Yey8APMtP2sLSDjrbtPSytwEN8rnQMNYPRu12KzWx+j84edArQpZjOaNyWz7f
X7KEQUth7Mc8R2O0wa4W+Wnuhubu41t575NxGEWnd0a7HdTI24vEIC0JsekPwDdrv4Sdp13l7twe
CqXpXkKFwWm4YEw9qFL75Pbee2MOKgYPKh590vO6JA26ISnRCAWGgD0dxU10qCvslta5nSIjzxlG
e/j4Xt99bZArkP0j3gMy8vZe61LvmfnzxkBKzwssgxlSyAGfQVve21UXrhn6Hcpd2nltKI4a3ZWx
NgZhCJHfaEfvQCum26s4bnzypb338lx0TwhbKREhMH17Q1lj2vAwUzC2wpBXKeiih9Dpit3YCGWd
89r3AsPVp0IPjT94lJRc4eAg1fMs8+wLqFSnpUMKLCg3xvhLXFYMcOU4b/7zF0ZNg3oUmRAYJOPt
/c1YiMRDZrDRtfh45Z4EVCT10vuTfZsRj6WDt2gOzylIFYdwYeMki7PBqK096U1be6rq4OO7eW9f
pGlJIImCh4d29sxqwYpsTEZmLDOUlz3mrtFa9gA6GtVrbGzKciUI1Ux+onF5N/n3OI649GK4dL5K
qoIJDVUjtpS9qcJpLmrnFHZT+8DmaO/CYRz2LRLQ7Vwmw7X0ouLE5OTLx/f+bszpEaJQV6GSQ4Hl
7as0Z60ttZGvIpOhvsk0b2CqVq1ekzaMtxPjjN9UfTaeyRNaf8xaILQi6ayTyJJ/6Pq5VO14+P/7
m5zteElh21UazQT0dtWDTI/0TeI19Set8nf2GjTjnA3UDCjtn4cCVsXQGbYjhNfzkEYY3RgztN2s
0j55u+9ch5iV6Jl6PvHzeeMX1ple5W2nBVbU5scxKYctYzHxJynDO0uXJi+0q0XeRmvs7Cgq1KJu
LCPSApBXDZumPX3FSbzYNuhzaAIKCxA2eoftx4vGY02cneksV5NyHPQrXCTP35Qe1YWIMi2QdaTf
AH+JNsC/Rj/FccPvw6k5YHZb+2oYQSRIq0r95K7f2cmXCRVjITctkqGzu26iJkojIbTA03r1lJMI
rZ2ime4czDE+vtN3r0RRjJCRDhAL5u3XwcjOLCB/IAlq3emixjBwPae1cqcaeOt9fKl3FgxKmYWv
yCHoolp8e6kYnJAMY1cLJuRlq9GxJYzkKPxkr3vnZHLJ3BBYMPWJ8PPs1bmNxZgVFD1cIx2UTJ7d
Ro8iYVIyCAslxUww7aIrzBNbcyOKIv2Mm/qOVIe46ZfrL0vrl9jJTtvI7rxYD8Kmbn7AOO+vB8aG
1nO8oPTL3Cy2Ri/ztak4DPzP7qhtvdA2v+ixcuFiulDGWFoJU7Rf/+DpA1lddI3LVnj2e8limJOS
Im0QlXh+T+OUBc5k65+843/JYN5+OsTdP/1ql5Y5qdDb+1edXnpKK3qkGLMjdw7Aj6cZ/Lypzc8G
2ApmsJt0a/10K8fRCzDMTw/zVos8VMB9WFwJhYaK3+HUpeCLonXWPQhYRVyzGxWXYz8LScY4mGAU
auGqhzr3YB4w+ejae2Es3upxs/is20LE1aZMsV8PxwpLBkDipYXF/IQtYhiN026e+4mkvmt1ccyj
xcmd3wHIi/zp8J43ypRu8xBFFU9KMNYCYgoBifrTHV7TRYvGpdXsFaSY1ltrMmPiV/vpKw82VBwn
q2JQu5wTqmrFzPVHt/YwTxtMKdbuT4f69KdbfcyIBVOBUYqpgfbT0V6XDvUy9afTPXaROZQYLy2f
m2bu9V1hGXGxaTXKarhAJhY4swGxDYPtbeVuM21KIzoy5TKFEknD3g4ycbaJo3jZgZHTdtqlCC5r
lIe0qy5gPGRQOeGqCX8wK/suHBlvCcyxk3DhXS+WzI0nY+qXLePvD4aIR+shddv5RrfkhLVoNs4g
HGtVqTdRH1MxIix08DWN9fhRp9jAMBC+RpdMCldPltUaeAcxo1dNyP5XEkur0s9kZNwVlC5S9O1T
rRyUgXgJ15d+3lVmaGmQXydvgo0auo5vCSMZLjK9Fw6U9ra9bS2QLoHmppSrRUdDeZv1dpr4eRg6
x8R2GjBk4ayP2zYe1UcdhsK0WpBjV7GYIvzAIvb6PYWfxPCdTm913x6jrD7WjBTpeFy0zWKs0NcX
gEvR16W4m0YB48Sl6mvh4NS7wVWr/lp3CuVLyADwE56vfeo7kq7BBQQe+++JFftqu4W8bjQg9m4+
57SfVamvyHTUBUufyHvVzPEnSsxGHpwStxJmWWOt8zVRdp3H15qPeIy4wr1Su9ZTdjL2xPjcM20P
L2nSDdhPXTeAmumyPAmyQTV+jIWpRLCYDAzMlUb5UcaUXLAnYl4F35aCFatiSnjLZoljDVyX/NHK
scFaAQFqpU9BMHpJkgoUVhzn3yF4xCepjUNyHQrHfEzjOumQ3JgaHJgoitTANY0QSA08bBM/vA73
BSmwZNrnztQ2q8ya4sdiUJsUpYQMy9Ooz0oauD0dIH+GHfENV3umqyGrFcxUOtXw0sWRrHZ1h6HB
2kmE9RgpmRy2mm6Huk8bybhOo9GzaHSOUOjQ0yjrLvPmdhWZwD9WQ5HnIJNSr1LXTuNkwteV2btO
RaZgKhHyi8SWA6ch46VlK8WbtG8Nqc5V4RnD36JRFfiTYO/jleWm5mOMml+sGGWfJUsgidNgRIPS
rNFKae7ew6RCDWIPtNym8HAf89t2jk8637Lwa4EkxR9CRg18TEQKBfPCrNh7ZmyCAKoKg3ZU01fU
rG0dm5hsrCHKLniN9qZXdBrIYxT3+KGqaVEF0rWG5NLWFWkB1Gk8e+UqUQMWCydEJrdBmjUBqQts
PanibNoPeZlsJ6/h64T04+bIvocw3TXS7jFW0/FZCCjKM0USF2GHsMsziptxdK07JZK1js3LDOII
61epreYojWWQ9y1T4SEa3IkNhwrFCpU+/l9WmcrtaDcT1jh1aM+HHJS3lgQ5/kRofgH+ObCFlFEJ
tRbYtlqMyo2qyNnGIFM18HV4KMfUxTIYCptOa+0/i5o5uwWWvIxZF1fUvrw7i63o3tIbhXIaTtBr
O7azQ4IXDZ458Bd0HH39pnb0hynSEn6MWfQD5n4VKyorleKTGPE3QaiL1oPOEtMCFOgR0JzliAJx
44BDkxkktrjjcQGx1YCKpI2awZgICUyLpg6MMP3GqZT6faI4GGVRsfFMNpuqbx9+nvD/N6v7H4gc
fgl2fvOMffzedv9v9VqkbwZ0l7/zrwFd3GEZgkWUiTxTJ85dkM3/Nkkw/6ILiVZn0eSj+Vmiov/2
jdX/slBao65YWqLoHvnRvwd0De2vpUdPCYJ0GoU9A3P/YEAXhQsh0S8hE1BfchuEf4hSKSMidnwb
Mtkp2NEoZsRC89LDEJpfOsPuT1XMkGlPqXoHsAY0vgRUZpXZfOHO40nPmnJT5KrjQ8VwGqIKYFr0
W4+92phbVaEH5qXGfIJUOO7GOKnxrx51c0urMTA6dbqgKKtu4tzuMM6rAXx0tD90OkFBlablui+Y
JfJsxVkhJbhoJhCMhl6X1saIOuVKzs4XpUe8Rw1L2XSDnfwIMbS+1juteAT8oJ3K3lBucPhuTr2M
1QOhfn6E0UDYXxbTYPhsV9GjlkftC6NmEXaE8zpptni9X8LIXzu0IxJv+L6AE4EJObeC7TiItZkP
qVdWdg4TEFAwLqDNix4/6X18Z0fOMbKavZ7lW2vCiyvap694xF4iTj5ZZfEa2vVLMdd/Nw0eZnq/
zhzvQobVsXTGTSyrkyPskyaKE8S17ifZW4baPfZ/gWJXW3A20jkVbnIXNdVd4SCt1QvnimBijZEK
BtLamsbKBWixk3SfktgJDHzYOVm37ugd7XY8DrJmFKOHHl8qL3Vn9+ye+U3XirsFbgjsJHnpRsYi
uvzRdudjlDoX2Mg/p+X8KNtsH2od4xrtA7qiteidDZjam0k0G0TokV8IYiGnfG7ztRwZS7WU8HoY
QO7lKICk+mxkR1F/x8w7KOvkmNblrV4CqqxyceGUHqTQLvZdoV9AaeY3id1LeHM/atKrFTurrXhX
VdPs6ta91muuyBji7EzJTrjJfk4s0Btp0CXXXrwiybyGCriGuvtKiv6tcOZA6W7Aal0nYCynGQOt
1BewKfVTX7SB0mzm+Xko9m40fom0mdicMYJhwgBQ1V+rUidSvTY1/NxQUG89L9u2ilrAsumelAyo
lDJvWlE+WOF9aWxNM7tttJAxh3Hb68mW8zuJ4lOsiL2CAVOjJ1TX9Cujs666AW/Awt3U5Ze5fQyL
fs/4xMvsoEvNrR29qTW+Y5fTMB+cHG5gI05RmG5HNbsGnkQiU3IlgLtB3YHOMrK9kr60g3YgkNhZ
FaGfOvnjxOrUoKQM7rbW9Uuq3+KKVA+D+OjF0l9ZQRdz0260QX1O9ecE0lfEe6p3RRhCnhvkD47E
GzWVd8WAF6obbQVgHXU09k7xVCg1saNtXVASWbtVdzSkdyApeYh7K2g7kLXOZcv8mpv2m0a79frh
UUucjSkvXdyYrAswF9VKOtPWm8ZjH6UXjc2MYnJQRbYxFv04h7hTGFs97tZtK168DKinVYQ3gBbv
nOXji1zvXht2dX9r1t9zxu6NBB6qFhRWshm7wbcYhpfu3m7qjau2R6NMNnblXZZUwFdEH2XhQwJZ
lXGED1uxahakcAavyMivLaV5yhxrN+nhAyH1uq2qowKbGeyQdzNU1oVi3wyi5jHo29ITe51cSs5b
iHfrqRh2rQWLJXqZTOvUdi2jGhizy1H9EtbDFdC5RzrBXzU3ATQcS4LeBkvQbj3WlxAO4TcVYtu1
Fa5K1c4EQJZuzGExHDNXva4z15GA0m5M70H11JPhNX4GJh8D0LjwG1rEK1vLNqP29+ROBEJzIDxn
MzfbmuVLlM84zvBFV8mymib8EYWz76lzSJKbXiBP2PdG4qyAG15URfGtYpCGDT3EdRoTPFU3D80M
FSeSd9jEwqN1tWFNmTf20yrzHt2iatn5qxcvjJqjGSXVZdMBS2wd9YI0/dpQ5mM9CbIgqTAgoAzu
dR/ytTLoEm3NOPkWMX8YatnR9nAHd9s+uQjz6Gbxl1qVmsbicHY5f3VV2QywAt95Tov5rrOy174c
rlpwCBc1PJw1hC51Z6XacOwqneHJycyvTE6eWytv9ZNciMG6+sTEmdWGWYAnSyAT1RfxQyTsGEW4
yFi7Ndyd2Nm03iVs1VcInR6Sh3zGEFOmK9HuEGDddDmenclUPij5vE4xGMzovl0UWyXFvRJ65b4b
02TlkP2vWohQdLflhZep3o5J4I1X1uW6FvEje37m59OdHgZzb8fbTC0v9MR9qqPhoTRDBcaP89DE
NVZ3vKzUodUBwxlnmFMM53mlxyHUa4s6RZuPh0Evv2Hi+XXujXvIrhdFIms/FOnOLdRrU2kBWGvq
U2VX4WvVYP8dKfGqA5i3GQ/FEPCZA+mMCh8YJgBpcgFMRBFGdAUfiOwb5DmkUyrgNzJme418+RFj
1m6vgKzfu9p4mcyvuM0+yYk/pVOOSLZ57i5OcHNQJMo3lXGlfPBWQLG3XlHLIBXGRNljFivNyq6K
aiLwwJJv4VgMw/yk9sYPZaqb1ax5CF0TZs0sQ4RIIMg0+tE8Uvc5pll4r83hSyrDG6+KrobCe0JX
+Co9/YQea2OY3bdohHh+K0qJReVikc6hdC9rCmCJqiqBYQ0qnrakY3qpxltZ2oCVKjs/YmNHzp/2
mCGO0mD7zu6MDGKSwWSiP2QQsYe53pqtVW/C5YllxOa+7oHkKTOtv+wil2966r4UsAKDwczCY55E
xoq+vTjGUXoZ2wsf1hUUJEKKH4oJUdEEbbhxaVcFY09HBEc2d5V6cXdwuuhbAWWOcGo+Mm6J2eoc
Q0nV8mFfQPY6Rq2dXuX2pG5jU4P02PRYMgNFX01JhVi02S1gtkXBNfmuQ7Q0k97ZLtROz2y30i62
maEY4PeeqvG5js2jsCrFz73wZDgyh6BJgWuC5jl07r3Seddt1uxHthFDlbumRS0yAjo20K6J9G+v
JCHE2xDMrDVdubK+Q4+erqSCna+aKjdpEYq1UeX35JKHiezMjcLGH+oh2lRGcVeP0XEuEo2Nrcsw
QW+qAzRE96LokgYfBsVwriq3HS/pnGYnt1l2zzol2U06z9yU2lTc5FTAGJ0+VKp14wqA9zKqnjpM
vzdGvGvVRLmdcQJ58Bx9whTGqxJQk6PsEQKJEJgkb1zWXb6t8wxgd208YhzurIdW+fGfeekZmjIY
6LQN504Zuv2k5iPZLwWQWun3tYLb6SLPHavpUm/0v+M2x4dD/9YTaCJl8iEz/yv/+7906z/IbD5K
t3Z9IV6b6ddk6+ff+Feypet/MVRER4FcC6kRQyX/nWxp9l/MffD/23Qa+I8FAfLvZMt0/6JnRaeF
2jkNAoZe/ifZMq2/yN3QpCKKNsm3/1myBeRtaXb+km0h5lYpQS40suVKv8nqSoCcfeF5nJCuQmV4
q9XZHQdyt2vLzNoZ2Nj7U5erMFspwerh1WBF6s7J5zpIYBJsHFjffgpWM0jS/CHUJ3vjyNlc905C
AUBKdcVQKPz9ZJbrXhPGZWXo3a6y7FfDjRk8IVA72HMVrroSNKeV2c+TtL4Nzjbvw9emhcFLjQD7
xjKcT0we1wciAcPXwYle0CJQ1lUM0XYZMvUOuuGI0yjK0Ses1bcw9PcddbsVWe3JUryXZCpAdVbz
kUGiI7hJCjB6pyBuU6p12GvKBlCjcTnairGmftvUTN7PJaNTobPJsjDfRmqb3o62UPFC9xL3XkRl
vaYACbUTI88v44BFlmHh4hMsNF0IrXZs6IEd9+o95gi4u3alcl+5RowoqKkL39TF8IicHgvmOOzk
KmZCbef2+M0zkyH4dutenfeV4yn3PX9ieZxVJ9cjONZ1r3aWusYAKWTqz5ThRazQFKwBbABBVGna
ksDhojDFMifqI82FzFyUT140bAsHH9qonKqXOR3FRsHotF3BjFeI2QYnvTPFYGLHUM59u4aFqR8W
jaK3VrjRZDXjE3sEfNVCestywNhzHK/DjldnxnaKwXwjSJV7bcaJvXI1qmW9oz8O09jvk2jK92iS
pt1YZV+NyfhO9n7ZxZiAZ6U5/cgyz6KaqIAOKpOkxmlpvtCqG03sEq3LgzG1Eh8T+MGP0m5x4WX6
CzpqPz1NWtRegKB1XpVevdAsXEYZUiGWao3tXFN/dSfzbhJlsW8H6yvUbLIh5Xl05r3uhH+XqbhO
G2LmUd3lWn6LGyk3kHW8VTHZp57pxO/0sLD+Kefm0Fi8PVtEZjB2IERdeqK6SCtA0bh3J2627bXc
O5lM3LuEEKNFHB7uvNgBBF0Z+dbVlJq0oPkb16QdPs/q64joMiY3a8S8Qs8Wb+JBLfYUkj2c3Itx
XGW9Pn2Z9J5/zuDUovFaZEdcNZq1mtY3bZ1VvstcO8MDbX4DFtr2i4HTGl68sgNlNFwBEaY0ACpw
LUyH9Biw7UUKbmI1iq3nNPp+lKVYJ3qsrrMkGx+aGhuFBKODY19ldFNqNWRYMSO5CDP3iTEb41IO
JcX0pK8GX+2qh6Ronh3AEZw2LUPGXUJ01A+2ExQqJvV12kGBT54qCSycGUQafInhoq91Yh972weA
rPUVsH2x77FKCdJMZDRZdBpEhhUfnXr4OmVM86ymZrF3SKbIB93OVtGqg+sTmxJN8l0TP9IkydTI
j0tNDXRMKS6NTojbua3Go0WqvMt6qzimkWc/08GnpKsDqi+TuzgqDkpFjiFwD/QNr3DZP4boVmaW
Gjg4w+8ty74uC29bRtx12mFSnOp+1V3ORhSjCXNsOhuyvsxHwTd8VzbMGyWm3QJgJYo00x/WnOgr
itQFpHxd3ViuKK/DWqU4Je0tCc24N2bHuY3pfmPW6bqHir2fNWiKtcU04iWZdbaK7YWjCB2jSNcS
h/ZkcNHwkUtr8bZ2iZvikh3CHvb4xFwiE94nrfyqg8khtLI2uFeRSPdo6EGJDUHhREerwq8FQCxl
4fXceym1m5z6mZva2FxbTHdp32uXthe3c8AAJve9ArTXAFX+oQFJQlRn3+ZVHt94EJ4RkqTZoUK+
uhlto/xmjRRhsiqVJyuPk506FNW9hVNQzKRDnNp40jeGr/T5l8nEXqHBmTTFpbsYMtJQ7XnCSXhf
uw4Mf8X01ZJuoQ5Yaj+i8loxlRzfR/mYhfhaqN2+tvLDiHuqVSTumkJ/5RPPQYZ3wJQS8zgPY1Hw
zzNfuUYTyztIk9Ev+zbi+ReXOj48PhT8cGdas+0b07dWS+RW7at8y0c37mJjfhyGXud0sERAUtE/
MlEWDDgNEYZKmkO55Q2npMlfLdHTP4WfuwZRFa+72fKbQY6HZWZ75WQ4J3mww7tZvwLHvINJopy0
qZ1O+PNBv9eK63x279wwuoCswC+mpgEEvZMSVs8Scde66iIc3mHWPMGcz9hwc26S3cd3sG/QnZxe
Ii2wg9F2w7UNdXUVTXVgzuU65WFfYcBlbCdpzJdeoo1fqBp0OyoZYE4S+s8RPst5z9BhpFf9wYjU
tZZBCu6POIXbmCDgd0OZAw5sOHn6CjNQCmYcwSKBaQh7ZJXk1dOwGIErXXWXt417KCZnXkUa56Zo
xnAvm7jdlj22qWXdkLUnxU3RFmsPxt1BGMUWm8lsh/mDeuim2bzvtKtBT2TQz4MNE2fu1pGZqOsS
M6xjm+AjXygAzEMHh7KyuzU6hZF7+LpB0ymPEQZXAYtQ2zm16p16HPXYHrpqzxlh7hhQglsndG+j
FhUZJbdgb20pw9qn/9hQLhQJfxsbQ8NdQHP9pQoX/bon/zWSeGsAGq/N1l3lWk35Nrr24HM3Onx3
cn8fjPrXjGexwhnnORMVfzYZJWmoE25IlEJ8CQZ5K7CFuQwTlbJAPmnb2YvGY6cCeYbbXr8s6C+Q
hjNDRw6BWIzuM9VxKIh3Oe5PfiQpyXglq2kU/YZt/ZEkgfRV205IJuYqOY7pk8g5MJMnr8uubCu7
rqcFg1BucWXhY4uMW1sr/NZ4ZLDhrkismyVZwkfP8LKN8LwXWv2Bll56IWpmY5+WPTVlDldGPoeu
vDZ7Y1fnA5VxFwveenTX6pSwLxrdrcT14VAXEAI1gPmx0+ztRDyaqjIEsWrfkll1u0jS2XUb41TC
/S+Gkqq5oa5Jhtt1XG2p3W2YTTuY8dNU44yFIG+LA8sr7jbXaquTiep3iiefKjU6WGZ/RTnquinr
U8eCmWUsV13jlUFrzO26deJmDc4XdrJq7RXCVr+gehoAL/Ro/GriKovEbq70KmgV3pE7YIKSFy80
ONMV/YcXJZU6FT+WiwskaDUwSrOq+dYo2ql4p3GSUS9L23AdGsLaJ7WtY9NTbNNCfZ7rxR3KAtYU
juGpdpR4Z9qFFvRKODNFZt71Ga8yVad+7RhxfVs1/Fs2gNyv2BK9RNGQrHU948RuUuvC6sti6yE0
pySH9R/TaEg6ost8Ur4DLL9sLMnioglo1M03EOaXE24dKM0Dr4s2KbMLU22YawPGum8sv5ZTN08E
bPwb1JvQVsYuEZPCZN1TptFxBa+XP7HQ8lWmVI9Z+v+5O4/mupUsz3+VitrjBZDwEV2zuLje0Dtp
gyApCt4lPCbmu88P1OsqknoljmbV3ZtXoRLFvMAFMs85f9eftY71nLfqdUYbc6ao6QvVWbkvgIse
dKlfZhgMeFb6inwzH782Mu3SIXl6HeAkd67V/RUZQVcwWTaSzaBmEM9N1Ak9G3L4hoG+VdWgQFYR
xNcuc41dFL+0BTFBmUO6XJOfppSqR6aW1xr1+FU1wuzkdIlYyLJ0z7MUDhMUgooYKuIfs/Rbr8Ur
FLjQNfA93XVjMqxgYCm41yPdJXxFt466X8OZQU6+qtTgUNR1QtSsYV83ihOq5CSM460TlfbTjJ55
IaE5R7+Kw2UQcMBXKOD4ptC1h2DqlPRVu9TAGRZAbmSKkP/CaCSKEE1a5+o4jSs/CSgxgnDXFQJ8
pUjEGZ1Su2LW+aX1/SvUGNEXX4ZHm5O+KTt3hRV3AoKTVodMq8s1J7L0jITPqBV66BFJZTzqRSkY
Q+J5bPtC2aEpY+vFZIDtMID3YDNwOwT0DYowOPdB2rIDE6HuEBVJvNLsIqODMtt90Zfyegin+rzz
I2sBzz67Aa9KlpZdZc0iyLgduR24O07L6qCi+F1H0PMW2qi4K4ZQEbZzifvVKREDNbjveDV7+mbq
jcLrsrj22CcRufYIeBO3aPdlGqWLyhCPWtm730bej26RBPFVTorSKq6IjBrsRgWjCb+ETqKvFSvA
WdR08n1WtBPh5XYrd1IG2u2gMVJuDSzbUsWVz8LvqnVSj4e8DCT5b4nm3sqWc7iDfuAZ+P/s9UnA
A3KyceXgirFgbj96LZ/qTsHbFteiyrTPh5AtSfSavU3s2ti2wHSLrtRwUMLCwcdZerzvxwEqHQKi
dB5wt+cxDKltkAxfwilLc3hJDkSQvBqZoY+Wf46yVqwkLpKbkZ1y1ZTKdEpaWFPaBM93rCf9q4tF
0Lq1mn6vxRQDnmOwE6eVUD1XMrNVksITndUvG9IE1uBEFZGKrrJ3O7piUU+3uPar930nNM+s2/5u
oty+A6jTvH6C1MDunm00J8/IFMtbrwij9EodTOJrxqBSDz65FUstz4eVtP36lI4+VI421s4rV4zz
cyTRfTW9B99KnKTebCItvxrc+zQPFSKMszvbLopHLcz8VWLDVQp0X2yFkuZEI1XPbl4bm55hO4yD
kcgSsvHKDckL+jEe58lhrRkXUWR+qVzFvC06TXrDRMxEw3t2PwrybLDJzY9+kA0bn6yKRQDJ/pSE
1U2Mo8BC9oa5Izo042nNvjQZz5eP4HGUcb23UrAIUVPKj1J1DmJ+I4fEvUu0MrlsdXVYq1UCuGtE
F3pQfycYjNJOz3LwT3M40Z0PF1WnuaumzR+wefQ3nRGExxIF/DIX/cR2FPQHW+Xchr4TdysoqT4W
ZFN8qxbjdJaOjPJkSK1fK2XPdJ4cPncghEQYZ71GehoJFVClzMZaRZ1PtlzBkaP2tr2FxolXlR0S
QGG5C4x5mz3qoJRuGxC4w0Jk53eJdakH7rit7C7bFAii82VeTeaDqNzxstBicUWhZj4hHGzOBrWN
WopAvT+v2NPZiULjm5JLD3Spgx9YVqsKecRlZj2H1RaG4EXVaM9B70JV2YnqKiwaz7G2epM/jZzp
+2xqQ88tymzrwtdcu3ZFSqRAsX50K1O5TAWUwiAB3NFJM1sqVZA/80QODBKkss2A5Y9KG5HoFE9X
caYHD9z4+DDoZPaRLTp4oyLNjZO46Q0UKTbWGLPLSp1uRJPTLqQ+wGimuQ9539C39KL6MuAauBt9
Pf4qjdahlIJQ4xmdHCDa2VmxHVttmZDPtsC2I/1WuDEPQoN/W822pE1EG7Vji0N2WEAa8B19Cr9k
OjEjhhU0B8y5A7GyHMI5No2sSagyBjJ2Bopa+rpOBg+GQVYQ9X/afgmGimiOUB2Kq9zKi4uEa9yk
BWUjHL0xOY660dsrKP/aeUnph4UCPuRw2KoMKoIZaicxlPqcSJSdDcQwUD1oBl4waWqE0iPrrL9u
h5ywMp0lwxW+NGdqpKV3RDMYu0xTpqusrulMNTstycJ0CheiVOXfQHmkdOmrwr4gRsN8Ib0T5j8l
MYeYgyyrrxOrXnRmbB/wmYg2cAHG0quq0FnSiIonM7UJR0Kitk4IwdyyL5Urs8KGedQmm2ahoGWC
tA9+WjR7mH822XquUiUHK+kLxaOFd58QUV9kfiVui4TeIsur+iCkz8iG1mrBMefaS59ZmOWFDjBy
RDBgtNTSqd4I33kkw3PXtW4BJFCo7PZ5RsBXkOxDnHo8PS3KU1ASVGS23X6IaZhi5ZCH+g3REp5R
CVhZQbVuaEdaLHsvW6h0W4Pay6vmoKe2lnTuEzGGLvmmI4GP0jiVJPV5Efk7wheXXMVOmM2DYUGv
HI1V3DrhEkOGHfN+YrXmx+Ch6km5s7UNqhi48JbnRM6i6c8CStcrMmPqpWkq8BcnECdSAROO9aIi
3dGMUo6YPsoFBgP5HHwae+pwl6TWJamAS4w81tHo3BgqSUsVVOl+2PbpS1JzoEGZXUD2usIAsLih
M+w26uB8V22y6AyV5rZzzBmlJVSLMVA1HazQsvZum1geqcFA0MFzH4QvujaORyNKtuZownAkYMQb
BbG7kZHeMb1IYESwTuwb4cIFxDUHIAO8AA/EptIrhubB0c1np55rui4Kl7nhuFTwKnAJrafBmXCJ
uAM4JFdfsJFQsY6JsitO4JUNqdjTYgaBdg/50CyZdwgmlqEh1hRR59m84ZkpHDHfxS3LyTVM7Czq
PNV0HnWySqJYrJnurTIXjy4s2MD4AGgKUc3BHcsWlgz85CsTLBFXoFXWh54f1d/EYJ+TAHZyaePb
0r3N/Sn2lNgIr8gptdY8oI+FNPTF/DyC9NYsN54VwUhvAn3IgMYQpXkM4PJSt7A4RhgE0BSTAHYq
ANYq1YsV8rprwyxWDkxaUZu48wZfbWdbRZhhVB1puu7NpMyzMeegzRgaAQFJRiVrl4cJ7TfSEeeW
iJarStEgQMqIkkM5RxWxaYvhUQWrC0g7xk0f5N22ICYMX60IYkU8rgeyXoswO4v9owxDwgcjf9+n
8opK9SwxGBIXqUUKp+8AqiGLncZ5Tw+uurytFkTC64vSF7txLEI4q0QO9WbjCWNappWyyWNkh4lE
HuXSwiwKWRk7Tv272C9JSymdZTfUx1gtrwZQfkzgNPp+esRloSIwpcFzvQiEY2EOsLYi6FNWCE2o
Izy5Vw0oSzbbj0Q7ruTJFn3U3nILzjNSgqiWCk+H1d2QkzQ6xba386OlZttRv2DySNnfD+uy4DTx
8TAc+5zYXm4NM7CGvEr6W6suF01tW1Cq82Erx3IxlioTrIEMaIZ/cJPSdZ3A8wRm8ZoOIJIZxIJB
2a4DgWPafjXp6saqlGVgPfa9Q6MnfQ5z95tdpBsCiaD8Ji+lxK+XxKzmpOZCvZT12C1tiOiUlF2C
+tcJ7txMGHDQRbQt/TbnWTbKBX0QgmFkAUbI010oJytjw0uHmRHfLWWw8idGbG2+D6tqObrGFynv
NHKdO9c9V11BHJa7tiuj9Lo2WU/pUmoVuOe1Hx3d2Ta5I+S0N/ylVe7dftbt3JfaixNpjxTnwOta
JVdK7Vwkue7vAnM4FBgJLfAOnQ5DZyxtH5VNU51ik5Erm/xTrg7ndCC7rO/v60Gi3L53RX2VVyCs
TJjsVV9TEtR6ch9H8SakTbFKvpQyrL3Ul/uohRASDMqtIk6RUoJpDLBA2oOameDy03KKU0+ozdLM
jijud0Q0bXM5BQfJz/XtTp+lRpwhwbhGVaVA62BORRFk7B033/jpLXOHReLfVv1ZZ7Gj2NO1Jlom
/c06IrGbuWhJ7K4/WvSMDKlhCfqZcwJSgU13iKt7tiJwWjrEDlgjhPQlr4iXvh2wSxnJWBWTfmGZ
tw68YOge5viU1LfALTR7tIOcBzX7bjENB4n1lV2ua+eB6CCvIWZXY95BTMHCavIztM+QEpNFkrOn
0U/eD0oNBbpID1hew3aJ3OGmJkl62QZFshKgNV4qnJsuBE3OB3Fl2O14qqBweL0g03FqXozB3pMl
PAfhnqe0eGs3ksneKMEaqF+WSuhoh8Lvb8qyPqtiZSeraH6qCTvBUDujaYSwRUjtdDR8okj0QF/G
rb0NVdpQ4bP9jc5lPBnWylLGHqZeQ383WsFBaO3XWXQRMC9r7ZOeNTdqbwRbyPfjkXGWkV7qafPC
EcT0w6aSmS2FsF5SITHMOzmpgISFNcOmR+yIXGzOfLbWIBoPfhDMIZRTfdmrt7ZCJrKWzG7cvMuh
bp1Hk2vtylEywm2vDSiBjUVbU1UcHRgNLyc/eGgaYzwSrLamtgav6x7KclyAicKhKYqjEBcQuFdS
bJIoGbd1P7hr/Nf6lTbYNyEekKi0DmqsnpflXS87JtzZTQLps+6I3G4IS8xVbd/HxpowgAgT9teh
qRixxOiDfmumjr9mFB5vM7eEZN1O5clQB2uXNOUpUk2GuZA71fCqZJDLmCXoFm7uXmaIa+llzIF/
SymmMHFX9XJr+xkzJbcnI5AWCb4COEddU2mNLo4xUKNiYbbbtBthLap+tXXbQl5qrg3dMojIVK/i
pSYj9zzH+Wwf2cQRcxc80y7tk1tlO6LrzkkorAj/5Oh3ngr+2cIUqbpRugQzMdvUhwX3WNvmzFY3
mtsTEZi7clvATmotHkKb+PopGJuFbilfTGrDhEDVLcVDs1IQOSzAD1JvcLthXTkUR32zUiksnLY5
Cyiab0Yrtzmq8aKhe7saYvcRQ1XkDN2xt5xoMxn5/UigNaOE28RMtoo5bLXSuZxiAkkatWVi5XZM
9839FDqXOmVdW4PVpq2+CBsd65Kquc2q7KLAEImoksZg+BvhcptU/UmrG7EyjZ5Ywm74HlJCL6bY
wfSrSJ7C0adCNDmvuoS6qlWjx9h5tKfq0jaRObQGr5M6nqLAuHXoFImMTzaRTtUU4MWzppffYclm
7rJBuF5cGqEny+rah3JC4K4zpfsa0u/GrcPn1AHKQ6iVa5yEgXo9OeEun4DhCwyaPHXkaSMUdOEg
dLH9YqkGyVGxdXIr8x4MIVPImre6eM+IzV/3RTduOnQGSzetU9Ry+oZQOy+0JD8zFp5ltf0uQnPk
Temk3uIto5FrbZ11qkp1AxWRfNrk2IW+tqjzgaEmWCs5hDPkVl1y0kYQkUTkuW1lYf3Xv5QtI4rW
igvPT3RtPdVB7MlEq1bBaMqzJNXPo7hvdny0cCFRrOwaWWb7oNLZb0h6X/otzCm91u2tpeFtEE7l
moEFDDisw5dKna0HRbvm5buQEaMa5lgh1ZXQVtXUgO1iubvw1WR4sFLKR9mPPZ0asuGeXOdvFonK
OwcG3n4q4EiRKGAwwRvFOtIiZWkmqrmKpjZaS/iDu2ow651iOcie8gxNV4LLVETu3ELEceuhj4Hm
PQwkmhawHdSI4WsbkW4mA/UbbuL3SkZNJ+N4o3VwDoTep54llWjZOOVDAGR0IWg3lg7DqCtnMPIV
Y6PYE3i8wWBtlZM+QT6XRacus3hQFrUbX4+tvBlt/0vakhJryMk9UhqWC+gMfDDUbp5b5zQnqnUq
aICxAJYHJVDkDv/c+LaYOudYt6W5ky3zbM2ymTCP6gVmqu7ZVKbnhSXyDUacxbfGJhBxEFI9iipw
n8a+Vu6LJB8eIjWfNkbRjsw9Zy+TrPqqKblFqzOdkUZKprS4UjoxD2X5AE4xFddDpSNlt0EsYp16
b6jmTFj3W1LqsNy6fGULWXmMoSl+osSFokDJkFGLEwcaG+nOSB1YA6K3rsiRFjjzl7eWSz0TCwd2
geF3q3pwpm2Qu+MNKbzR1kmy+hb3/FOmqdFXQBRMyIIc6Z0cTpnFPSxmiVcUlTubGHYvlvGpzWGy
+HbULWB7rRlCrcDh9FWGk8cubEZtKcnr2hGZty58ZDlMvU6Fn8pzfKYefbNOV1Af2NHqSdReH1I2
tCVkWreUe1c94jj52DA9CBVtDbVx2ej5PJvi7QmNaRCLttX1BRDsda3W7aZI02Irykj/oXL/LfbV
efmSXzfy5aU5PZb/Mf/T54LjMArC5lWP8a8/naJnWdTF9+bjT737R/X/ev1rnJtmicm7P6xyALPx
sn2R4xXtTvpjgT9/8v/1L//28vpbbsby5R9/fy5azDj5bQRt52+5VMLCTOPfB9N9eclefv75P5Po
jD9mT2cLl+rZV+VVzvJD6GJof2AfqOIJAjOL/8Ci+k/u1RuulSb+QAeu2niJg9DNYTm/oWsR1uwq
9YZphZvrnKEyG2gC4vPSzYLwN1LosukGkxGAtSjY0RQaCNQTF1NiMO4og8alHiALexYpBFWtREfc
hDJzg/PMdG5PKPZ2lj3SBDuGUKqN0POKHSCeCGvFixEds53l2ZdRdLrtVWEw3iO7tL84RTJFnuIn
xb1DK4XyrCcBoyQlu1BsxhXoKZ2vDVj2xJ4qHYMZhJQMqYhmBwXhl4R+191qFiXpOkirUC+9qJax
8j1JWyMDluhCjbAUFVEedVyixHP6AhkMBL+pAdG4Xq+XRXJ0/Jg816rOQ3BONqdTytwjXE6pKvq1
zbQ0mzUmTn1hqpFl7FCihtTU4yTNEW1slRSPTqNiNuaElh4w1EaVEQJjKElK75yYCCAJfwjFJu5J
/TmGbdPQ8fp4eOJJ3bfmI0JnR72B5m1iYplIfQLejcyIQ/TA/lBkd7nuVN3XcaC3uZVJP2heKYeM
fOc+9zOOByIO4qXrYgyeecjE9fFsYhQWXrqT734dMIksdyh1uvA0kIFm0UTiyhdLOL3KyHgXm88k
Fl7MLyPKDbdxJisbDJ+reukH6E7WEjURBLFl0aNfBKqKSxlkSGHIeYEZCspdTCoThYlssO67GiHZ
DlfuNLa0lWhow/BW6cllwzgkDhvKIga9GPQy1WsGvTmmFY679LYIEZNn0aXdgC4jzpm4ZJTL2Ta2
HBl9r1pDEdf0veA3ALehB2MuufVBpR/xfmVcFaZqvnTzBi646sfpocIGNN4VTSqzk427JJyh3DYf
CMaQ+paRH51n3mewt+pQjKD+E/NTaCbpZe+PBDQYLqUFHC5wlBDlw6LuLe0S6m+za0TXryona28F
MNFDo2blU2zF50KW9r0axMq4sBLduCx0mT0LRMCVZ+itQXoPDu4PehVh3TpwtIARD+p1FZCCkXel
SwatCE5BgDR5aTIfl15lugUa3TZf95FyrZeAIl1FPzZGKTowYzSbr5Tl5WUa9sZXYUgmayIkS2ox
2+DNE0p97fSUUo0CMznrRQStinMbqpFH7G6+Q1QPfFbTnzjDTC/KzO8odwrmSQJhyqTedGlTr5xW
WEerifkVhpBwA/Kr7lUXnhrD96Ikw5exjFgVOQx7Xo5kBQ+iTa7rjI7Gcwczpk8RFaC0n8QZVLo8
US2ETKSEc+r6cbKvzAhxVxRprr50ZN8468716+QsVbUhXulWGWYPPAdx/w37X9f1srr38f7ssrRa
ZmagWF+CuGZeHI8DjK0WVii8+BDi4TKfiGA8mwa/njyFg8g+d+GNWyvR9AjsiikJvye6ZRHb7lvl
VWd17sUwRPLJ0RL68TCxoKM5QyMAVaaouHUVLMM3sUDw7mWy6XiYXLxISX3uNBWj0mYimHo0YnFR
901Igju8wNpTA1U89FonyUvSgMBBI0pj5C2PE3sdGkWUP2Z1mMh9YhA+v1XKiUxrIrb9bI0BakDN
Mrh92N3rjMoGdEXAtJ7eBnF4rEoHWbs/yHpqFtKvrPTF7nMRXxhlVZbrRi+kVLdTJcfpGjp2o3hu
VYn0IEmv5+7UzEfh7HUdfIc3J9zFjyPjVy6JuqohJXeFDX0Lt5mPdiwh1vQ4krU+xWejwOizMRRd
lqVsftMj43Ud4h7we8L9DKrY+wPLROE+2TpklAmyy1MZ9uOTJsPPoq9mn5O3x+K8CnplmO74EsJC
mv/+zbE4EfuVWpT+FOuuviVHIwIPS/MrhATDoiqT+jT6vBS/voU/eTHNq+Iva2FnRQTYa2nwdlVG
guRcO7pPUDweNo0y6Ewe1KBZGfYUr1oDqo9QdYUQ9MqF5VuUoPslAPndrz/HrGX9ePG4jOBEBbkQ
180Pt9hNC5vxqunjiREgx4qDI0ctYlVnlLtfr/TRbkZXsbMxuGKyaQh0F1DK316ww74JM3JSgFdz
98ac/LlxGz/zkvv5erAJEnDdIVPg0frRbia3s7gDlUAd4/I+1AwJl2GQ+8exgeb82xdE6iwOctw5
U8Pa+P0FTaOJDYKV+wsTI5ODg2NB2IvP7Jn/4npI85ljiXGSnB2U3y+SWqaKgIa4+0rxKX4Cw0el
5jvNhUhS4LbfviJrjrbgzWYi7mgfCsQYmnEX4BQ7+4I/KGqHFitIok+eg7+6IupQ7JR4BhBZf7ii
0qx0JTJ6dzHpMeN+tW2b5JB0+URdVdRVt/z9a9KFOzv2zs69+gdnPGtE/cBLiHDNqtu1kMQuYeuc
rn69ygcRAwtQzjNCnHdEFjE+GrriFEccj+EuQhPlYt2h4rRaXm6pdLBccvXbby9HW4AOHnoieXLO
h3fJbiDxlzWYYBor0f2AsOqgpK44SIDKM30cjU88zH7eIkmcUGehBonr9DIfbmIw9bFa1SOyZje0
FmkTPGJqxEi2085GC8aR6LJPVvz5KWFFjZA1sr3IWvsY5BZEgR51UDgXxE0W68mu0JtxH5jaJ58l
+/7lxc2bBnFREHA/etGbRl53WF/CR68xGE+Svl9bpmhvbAdNf6DF0a1dQ1v95F37qwvk4ectmO3v
jVc3izenjrTSgB2EwTt2a2AKyEhWokyqdV0itvr10/LzzkukJbs7/8XZgC/y/R6C9DL3KXp9wNig
RajB6KOr6m7761U+vgLzgYbVK17f/A9vwgejr7xx6mSwM575tAufEpkoJE9k+aoZ0+48QwS//v9Y
zzbw/GZEPm/A768q9oN0dGK8ElwbQCM0cLFqI2N86NhW2gXiwuyT2/jzc0JtgG0FNqUc3NpH67uo
nZTZNBRpA+ZdGA5YlN4itJMbQwz9nqgE1PSjVaE4+vWF/uW67CrqfJ0GroXvL7QZICaNUMUWVZ8Z
N2k5al6eusVlLs3mGaZ6d810V36y6M/PjLDIpUD5xQGHGfeHusCI3NFWIHpBXJYozOtU1Z8EPkWf
7M4/vwUCg2AsKRlHYIYmPlwbdMtOMw0B00gJ9R3pKd/Yg4pN7A7+Jxf0lyvxlTBwYTFs9t/fxS5W
JRpaQORC1eovtNOoQI0Jlh0m36Biv/7K5o/9vqqiNmYQovEiUPH8FCFgBbLVLBx/GOMBqsLrV2ob
0oOOjlIvP4lk+/mrwu2RzABhQLY2GfK8v7LYLqQ/gY0wW+lUKBxM6xWzcD+5pNcN6f01zcuAVamU
yTpmTO+XCZmcp2FuI6T1px6Wg9VDq2sRBo1LSyly1+tGh3sad3b4gKpdTstKrXE905UQUHLk9TCh
tIRGtmiDXP0sgucvb8JcUqAnNO1Xg5q31aVJp+nXOldtl1blWT5uKvAfPwvt/flVNCH0YQ5DbcRz
+Tphe7NpO2Xvh06LmBuKv3IsSDe7CFSM0jSnLq9Hu6keIsyJPglX/PnSzLlmxtqI+OX5+t7f+F6x
/ZZ8TWdRc1s3oTlmy9pNw092t48+jaTpqSyi6lim8358zFCAtqUkyoDWQo65fDajMVEWUZowiYpE
BgVA+sJUzsIqzoyjScaV9cnz9dMrAzsYoM9iTsoZhT/t+6u0pxo5iVXOEHkmjwiFGFsYUsMtJx/x
2pia6LMgjJ92BNbjFbUJ9yHNBZrz+xVb10d+wTYPHTw08lvDR+IJ5kUu625CguN+cj7+9DXi9GjR
+JCzgBk6Stz3y4lSbzDetsyF1vRi6foguKRw/PYhNa/CjkoRD5BB0s/7VVLZdw75SybMkKQmR7nQ
NmZiQBwohObh31N+q3y4q7/e7n5uZsmCwmyfPY/KiOjLD6vmU+PjABk4sBgCHMc0gBxLu8td+8wJ
6xsz656QyXmG3d2EBV47n6w+V5/vdibiBSm7GQ5RoqrQkd5fc9NMTa+NqbkYFPSOioFoNQwA0JLJ
HC6sijGaXTXxJZEz/UapRb1tPRPfg2+//hgfvl/qRwzn549BRSfmQuj9p4i1Isesbsrg4uUOhA/i
qpmF/6Zp6+sqlolBFv3trM/+cK1pEowTVI3MM4cKQlgVAvBNifbJLZ0/65s7SgAJXQXfJPxmYDr+
+P5a4ATi2C966blTB+c+9y33sakjJ/UUocsR9yazj9dw8smG69sxnR5/fS8/vJrz+gTezCUP5Ti9
4rwPv9lnTRGUDqhsA7czUK44OTqxKHRrEGsoH4xof3c1naQv6sg5uJWjbf5m36xmMSIL8sFqvCYA
hki49TDqkhiM34Ig+Fnk12ud+P7mzvmHvC3Yn+lsdh92ugGbDhlps3RVdxToylqHsHFhydruNx30
yWbfxrYrlrUmrfFmZr5DAs6ZzG8sN1WqM0O6mDaSTtR11qNUSQZZGh1eLUu0eNpNZxXZTCGKbJjm
Sd4PhjeGWmsvsQZQv44poOsKHkzprtFqTxBBGirnAiMY1Yh/fIu/hQn+W6TvHTr4S+TwvyAmOGeX
0XP/e1QQHPUx/9t1+/QtqhsZPTdvEcU///UPjBAzPMZH8whSf20p/jTCM//grKDe19nGKYtn14T/
NMLT/6AtthgJUYwxRpnd8+qibcJ//F0Xf1AicHoTIcVj9ztgoTofR2+eUmHyPuDXDKXVJCnWmAHK
ty9FVFaKyUGtepXvIhnLLMNLXWJMCNHedRAXwcePk63dY5F2IQ2QVmxOxsI+UQwbq6KpD2ZmbTOC
VfopO1cUa190xhnHyMHpkzsyw8/UcLrtBmtYNJW9T9maO1lvtWQmJYmnUQ320lCv0CWESFBcSFyZ
+S1j+JB10Gt17bvlzFZvddZv0hTTIRT7T3aSWC8lJLoZqhLa7ZC77cY0K+wqec/2nWM3GF1p+m5A
L7JQU6u9axKy7fCYGL6qoy+Wg46SVQE3vAxxik3qR6T1xTnhX7B6Suu5VKNhGcYmltmyhlDi9t06
xyn1HOFTuDVi2JtlSZk+T0iw29JhFcpGWlfDmFwHsFGfMVWdTWQxaVeEapw1cWtikqPn5NVXdkWO
OkRrCHoONlO5fV+hSV2MGPshX8fFK3NSMu5MCTyglhd4+e70eMhQpFfJBmHSdSlQo3b4az+bqb+S
BT/DlrKHrhBculm5aypswLIU1FZ2nl8kG7fLcD4Yd6jpiRsI96MZbe3kUPfJwYmxgdOlJzMMtxqo
ejpwZs7ui3TSnM6iqFqUY+h7sR/ejUHHDxRnoYEozZVNjO66fjIDe52L9oKv/stQTiu4yp7mPIDG
rmEZQcTNdxMOchWyCvvazlyPDsaz4NC6XJMBrhK71lELFZhNQ3uBoin/UsbYAABo2JA5kUCUz8gs
zWVshtNKM8p6p4k8udNnOCfN/TNShXZySuV6yNWvAzGkt/5YXtfBqG4HP47Pq+SkK8Xe9OMXozvU
kC942dbw92dbDjjdTWBed2A4PMDPMqnTC2GW5rZuo31MgnHi8xHh38Claen79W5cQxZEwqrl33gO
YDrZCLX4WMlaqH55yNL0PPVtoEqBNLyuzONAVuYOlQqomgpT0a5qZkFNcG5MU46EJYRLj86UfsP2
Xnei39qW/7ttuOTrahpAya/23Js2f/rbrmbj/Va/3W7/9W//ZGWYf1Aj4wk/4x5zU0X182PXNc0/
KNBfSwFqDhzX2Fr/3HWF9cfcFIF3EeGAxHCOx/lz153/SicByKXxhKihsVf/xs77ofTCod1i7jmf
B/T0TFo/lF6ayHg9TByGbbXxktaoF30RPsR68pS1IbaLZGes8cN+c6MufmzrbwE97UPB9boq2Jfx
OpVHVfphVf6PyEJEbS61sikWjWObi1DHzHeMMlRf0dkoITHnCPjjLL0g5AHniiwDb5Yh5htuu+Qc
mTw1h5r6+8/q/8wSghmFanC0zr02Q0Py4H5ZUPzvq9X16uputfw/f7t/qZsXSXUBok1F9oPEtPv2
j7//5a/8Z5UBAqzqPLzMuZmo8yb9s9LAH0GbH3pmqJY6z1H/VWlQqmDMxGiOJ5yH5J/PPJUGgBT1
CQDE69tg/M4z/wNA+FBtfLwXb6sN2bS6TDOpeUHmmwtpmtsAu84VcULTNmoinLn7LtwQhngyU+Uy
Nro7v7Vgqms7vIWwytTDZCFbTEikedYizbAZyrRufZbgivDVcQbf6xSD/GVmQgvMI8WGyuNelzgB
RimJp6NGLeHI0ThXcZlbxdH0PTWDLzi25+txcvoj0r8ebuHoqWl21Zc2WC3UpMu2GXG/6ApjV2r4
4LgNfHGEIEtSpUIG4W7UYjmKYOVKCkqXcNCg/bTRgA0GMcmpjaxAyyH9Dbjc5O2pzhxjDWXxPonD
8sKI9NFDfxktCCu4KQz9MZTRWZ5ZV2oInQYzE+T0DiSLODwr8IKbiuiOoIvLWNGOtMmnMBIb+EsT
2tC6xe3XwVrO1In4i8vJM0VMzWG7G0NtxSqv1RPMxO/warDJDbCcMwZxzNrpOE4qBsUGrWaG3nfR
qypeROlj7VtnQTigqXD+L3tntuM6km7nJ2KBwZmX1iylUsp52DdE7iE5BslgkAyST38+dbft7mPY
QAPnwgZ8VaghayslMeIf1voWJGDXw4QYTZ2/I6aAi1tHR4B9RGQS03CuW3/aCszOjMzu3BZaSFLH
z2VSHZsY9KWTLnvZN9OfTqtvdk8odP30Nr2Yj70AQVkSc15HX20yHZMSTZWzQR6BVZsakEQyk4TX
Oq++h7ljdNMOPRUEkB8n7NprsLC9GSo8PkVRQQDObFQyOu310Zlt4gs6y7vUXSnX9FwdmlNkZIP2
IDbY06HRInw24ie8A5LjMp2f5jx7zlJnof6pwWv4ZJZhcESJief2Pc+XV5mFe50TOr9Gnb5VyJgf
ZtQf574z5mG5qe5GpPWnpdafWmfxXqL6jsLq11i7GASpR/vMSbaejzGJCqugILzFQQjcBEB2EcVP
r7q/kSFLpkhrp8Vq5gwoWO1V61R4YeW1LPQLHd0W4eQGhQ68wG90QjtQqOsC47QiAGalB3c91Nl2
bJFUp+2xSaGhzj8gGoJaUZsGb5+GG9jXYt8x3R1le6dSZw1QYqQUjYtp6+NfsJIUYyUfRq3IrfZ5
ONDVgJ4KuwccyXtzo0WjobiUQ7SqAtaE7puX+/c1CJkE89/KssQ19CL829BibSIp6pGsotf/wpvj
/8KWkrbtn+7s/4Wp/lw145/6X8/7v/3I3893WH40aqxnOeADUJW31f3fz3dBu3gL24w5wYl9w0b5
P853L/gLBjvMPRY8tzron853KH+MRn3fZiKMapQZzL9zvrNO/08Fxo3yx9Llb1cGr48x57+2k5Ou
xmAafLgUllW+DVWY/BrsBsJtsdCgrSrXI9qEspgvjigyxRnXLQbPp1Dw+Qm6SNE3mxCr8pBlhwx/
qdimOuuuXRbCOstuwR46rbOMbmKxLq3IxvlgV0nqYLXUytlzKUqaKQE+eu3Rsa8wf2cnzdJgNeBv
9NpYO/uaTIXXNOpFs229BnqJkSqBrDHm0VMY6OLZaYuYE73D97salI03Qk4YYVcS9NP9jZbmbvAa
olZMVOPdUO4usqJykkZvSHkpr5iAUVdq39XikAUJYx+uG3FpWisMNs4QdGsekF6eHA7BO+OFYJv4
+OBVANvCiFCTVHHrkxr7qAAO1zBt1RIRKTZZ3XrGVHVGHdid2XPLM5N73MclvyVjQqeuU85Og4hz
Qh2jd9Mwus7VJ5isxy9LBgevOCz73YR27KMg6QrHsIMY5KDiNhw3initD2fx1JNb81GuAAMCn5vn
cvxIBteTWx3F3YdMfe8zFKn/FqaT+VEiXLom5PYRBzMFHL5+52YWjskGtq6aiouL8SMfSXFxSPNm
ynC4US36No4aQMzRW5zqOzTxLJBgwdSCE8Wy0WNZ1zD5kBNDh+ouaZ11AhQej9qBV1GrYK083EdF
l28JgphzfBfV9BVl9aMtzs2o4Mwu70RnBAenWfrLUpBIBUqM1ca6d2S4tV35c7Gc1yjJnbUvB6hY
6srGZa3m4R5U1D5ADT0Nw4udxCcU92+V/lO05kGlb1WQ//EUqLnU/siH+izHm0WLK66/vcXAHvPk
KEa0mQZ7TJLpD1VWxGEXF2VmfN/q8baKCEyEcwlToYJtKJwGzv2JJA6idAbMJAEJOFQSKxBd+75s
z0skO5TY7J96NGIF+mJJ5o7zwhLPBU69NL8KWx/die9cZIgbzMIKdXfjiheiciqsn2I7Gjt8Lv2c
cSSuMG5Ri63wdgSw8kGQASsYNXw7ZXePSeUBvVV7V/u6WI9GmxeNSQP1825IhlOWjt0lHMeVB3Yt
HdWxxzri5BttuidqzC1O+83ixe+x+LLny+xFa6wYdMdrY7+jztkS1AHqx9vKjg+S5sNJHmanWiHQ
XpFutWxzp3/GoHojtpFAypbRpktZfgTe+Agq9NkNzc4qgjX0Fb4h7sYivd0UF9RTuwhLkx2mV2J6
1pyTGy9G49GrXR5Bzcvs3WR6bqTiDpYMzBBrd7vQIo3YmtQTFMcHwkHJreG1eC3ms755HqzXrPrl
DMmdGxIKP384AVCrWP0Ki2xt53ekOe7GhrgG0G0i/ZXheoM7sg3n3qpXuR4/bytQ0tHXYfZsYvHC
Pd/sMy/+aVnxF1+1u1HOPBEZJR6a7I1VPprYG7DfqJfwRp+0zeQw9yIeKWof5RTukgD8oAoMB1X9
EfT9eQTmEaF7WpdTsZPgv48s1giWwVljEZI+5cm20P51yJkoJ+aPP8wZSbyD4zzmsJw2jgu4uknL
h9yL4FcBe0RXvthusoevTJTKVMqdwEdwByF4gkdKDI4aP0OroaApxvu5CC7uUr4z1Nw3ozuAiLP2
uhyOPnA5uczrUZsd43+MVFc7z09xtTADsyAp8u0F23Sxq/xnnLHuFMuwakt08itXEUS04kyPdyoM
TuXYBbsl4XHVH+4ofig5HcJaFs+1AUQ9xxtPuo9tmF9tYi5y+5yW0Z5YoZepCS/k9jGgK+cQ2lar
uuewGJ8cyxwZXm2FfrBg4qzz9MkE47lT5anuv8ax5g7STNiqcLlPOfStNH2b3e7JMZibu93Yha89
WIAWAjJ8udrp95MpXdKEzHSXLuewwWBpgcdDS3RdCnVeCvsMX+Tg0ZI0Ru9m9ch2fdUE1tkHoh5X
lwq6ktudzW36UzYyB2zEVGxMQwAT8DCKPtw2oc2UaqbVoDIbO7Ir0Qtv3BYvYF1B5lsKGFdO8q0n
fJxRechNmNyxouq+pB+UGxt8Y9iqazgS8b1YoEhKnBaekWjYFMrh1YL3etuUAUUzUUKUyFg9zn1F
ZkmOQwQgXH/Ne/+sk19dZZ8Fy6KobnY9M8WSotqnVuwGuc5xRSzl8BPXP6bt4EGgeCcfC3bBtPNb
GDn+z8U5xkt9DadrZKWrRT/YBKwZ+440ekpH8EBtdogbmeDUtLzsCzOly4jOdA38JH0tWfIPVYcr
wjZfiOLOyCg/FjKuvGX4kLm4G2ZqbxeWwAxDde7znerhhcGS2YUwHk29HdLgxXiV8x4Z3BFOeLbq
ap2X7VUOt8O2ceXr0Pmf0dI5PGa/gKlRX/c/l27YGW01Pzswjzp8I+eagsXzVkzoVzqJoq2evZ1b
wadJuuYjs6AO6tx+ADkWbOblIRZHOcQrMNw3SNzGarJ1byPHDyUa5IVTMP/Kg+7LAU2ysjXkCOfe
6aeD4jAXolk2feCpNQh17Ik0wqyr0xCQDNJ1PCwfnRXyeZXn1CjxaFX87+c32+41RBSSby9LV3Qr
W/kFVN2d38VrLtDpwNyZJ9UvV+NSATn40Eka3XXLdAyMfz+F3bfPtVZCrdlMJF70YGP92WDI5S4t
GUJFV9G9exIu4DC8xWF0SpkZLdEcP/bJQ5SG7/BRjiqOdzKBLTyhws816R3TnbIBVvoYHtNsr1zm
q3H6AtuVKf7E1HspdoNHJAqFHzmJtdl2hf1OPCkOsxYSR3voOn0ZerHKLZ6kpj+WN8j64hKOEw+/
U8xZa/QK9zoaTqYtHwI3C9Sqpkkys3jxA8WzmZj56PZes4m0fwYhdXRD7gM4u0t3oNzKLgW/W2Bv
+jLeD2SEPKRY7QuXSbrYLsVvRD4BlzXUQRAmXoGuv5++ZIBQEj+/Nz9XRbpTOFpV+cMtyGuJGGWn
zmqM56cIsYo7/3Dp8nM4MMEyPua6gN7arOvyE4II9Rpwyym/gFjF9XDG9ogLo17bwFd98XsIUtx8
zrEcxblqKGhlyntScNORN+JE61C7O594Ql+KrUBcURC/Ew+gLawENQDLvyjgXm7eAqy+Rf65tO8Z
Xgu16nJ5zS3BHQVWLyCac8bRgMOqqmbNadFcjBzCCBBM7/CRBacIwNzKY9NwyB11LBx7M7NUIME0
j8KPTvnP7JOTdwboO9AkB6qSQ0eQYOIAtycoDuv7NqUh8PS8kVDG2vQ3pKoNBiPIrP3GrvT6drlO
xCQYXsgEUrRmUWIHAV/PnrvOXl4ZH29hCHi7qHs01N2PeTEHmzEfV2pp/ZVp8UL0Cvx36byN6o/l
pfu5uY72nQSSGWOXwLoMe8PbVe3PaILZBxBv/CL9aI6jTaJ9vl64yIOtW/9BQHEs5VW3ICD75k7b
Vfox1tle4/SpZrXFUcek6aaEtJxt73nPVUyx1WOg6/VeVGb4g3SdcwfrnMKt3visl6YF/UIKBxmy
FuZ8+hnQJTkde4WjSFADE3RRMIJSTv+WG6WOPmjAGFMYIsAG0KrtbWoxNKuwJ7xRBlROm7pUIEvw
nE8WiyVeX1P4X6HeY6zCuLe+TbNiE/7WMI9my37xB265paXlUFnPLc48ywlJrxlqGqcl1D8x8DB0
cH/3w2ge8StzK3P/JB7e6eTkhX+8iElCd3JnavLSZlF3V0TZ/Sz8Qz4P/mM9DWt7QX7q/JEwnXRj
baYuw11GKVTHtBA2Fu+BJyhJlgPsl3Vowwbriu2t3nHI7tHBshuI9DOqeCGLa1f5uGenn6aaDlXh
3uNm3IdtvNeVvx+7P6ldb5EpbYLkV5KZa++aXeqadVF562LAo97Ud2lY7QIiTQqmfGJ80gSryCde
K9QrqC8Qht4CLh161UcH4K4ziHWD87gAmDNEIZE0bLLGb+iZq9GZXzod3I+pfY44LC+eZPEIe30w
3YPApl7IQq0it9hWmeuy2Lce5yD7EoRnKdu4G78T8CTdEUBAR2DUHFuEfSRYwshgakP/HE7+j2ke
5SEtwsOk2uRYwgfbuIt1jcOB0gcHsyg+qvCpisZNBetIlOAeLEvBEKq6L9xgiJyih5pxjyzh/HUP
SWIT5YC7BqaVTOtTXXVkx9eMAXGkZQO7umCmE+++cSutrJmALRcz1lzgmrIvCeUPgVEmp66vQMmo
4p70vbU7ya2CTbsfMxrN3AFiUAzmB+lE6QvZewcseRtJW4xhGQYyx4Bb2cAwEARZA+WPW784POmS
/mNGqLkx+FjhoI6nyqELpLs5Ox3PYJ/nh9wf9CH2NUZnv3qWc5EoKCE8wBFNKsNLYByyq3bidm/Y
8fw7LMFJNeD5TsIs/Z0TMger0sb6Y8URTGhhnctS/VJw9lzHYvpoTfvYuBnstWzeKJXeFW4CK8iz
8IS3JQdNpCD4R4ooy6rej8NOBGZcDZN75y/20RviTamj+8Hr3ut5PhC+BWgNX8CCMZZbjijLWH/J
dNyHygEjLFS8ZVO5ZtZINFq3BUlXPoDoChhVU60TgBQeqlZuatxpc3TuE28EvzSQoZE+eSDOj3n7
2Or9wIp6OyYNcN5jMA/fS368fXbDboGPCUjLyylgnK7A0UnJA8kuxoa3BiuiP3OlyAvIh6T/ThwP
hOJsTFGwgLRhvbICIKmyKJchIryntQFxTINF9UV0iqEAbWbqacHsfGgkvVTl9JLfvxZyI7OqiS/2
0IMN4RSb7gcnGnIgPnH8kSRiSg+pPyUgjppAgMWDjH8dsbJam2apxJnxIrcPO3JQ/kaI1tpOYg4f
UJ/RFzhtyhvqEDb8YRY6i33X+9a47oDKJPyqy43w3drdrfIbcC/qgIw1fMmR81AzQePlWGFp82uW
w+//wrnj/9uil//TfPK/Vemf/7SOYgT5j+Gk+CtGMow410PPFToOcq6/Dyet6C/qrxDzHcio297z
Zr7779un8C9g2njy8P15NrtXpG7/2LiK6C/GleJmPvQFKYrBv7V98m+KmX/RujD8DPgWs3JlqQXP
9aaF+ScBGACDpJNlDo4WYGT50tna8+5HMKWUVatpdsyUb6I2EeQU0QbDIt/jLy4nnNQ3sm+8amNj
9e7FiWf7U84mdWFTyKAFbRrerLTyo0n7KQ4ZSeWzzZlc8M+6ryIbhP0YhqktqBcGojKcH/4Uq7H+
zAgBZqM1WTgLJqJe/cx7DfPKhJtK5MP07OralxtqMJ8txII8bhstcTiReFErYCREbK0KQdtOPWwv
zzOnn7tx4yy9BLCA8rXwbtS3xvWCZT3iGv+dulGlbhoaOzt6BUSaswhy+wb6w31DS1b4ALmnBYp0
GNVJsVKxGKkRaovR4drzal8Vnx4OuwmcOUOk4BAyzCzePJB4tDTVGBrxbEHdixgEeG56rwZpXqqY
oeuBkUQZP6jcxPY262vEH3zqgb2DsBnUEDsB+gHC6ZFRsFKhAM2Ez9Nf46JdqV5WcjM0KPogSs0t
uR5xfcvEkCgoWtZuYs+xFKWbFjLhuPdcHSDEn3orkDt2gsEwQmYsdUe7pkBMDFvJTj5dTsoCisqM
qW89+1T5+XSMAouQsc4R3c+yFBk8WhkS76hyCQYSj4STL5mi1wtSYtxnS4hOn1LQx/SlXurV0zPg
N7JhZMe/2yWpRRxKGJdT7az8RdR8ucZayYsd5xAd+7YDSiCJQAbbMZTkrSEqgcdykAztWqpCNnFr
6VjEcxmLidxBCldBiwwgyu7KALDJNm4K0G+5JrqYIlorc0pBO12UH2lrbw+TV+5H/j8AHXsIr48k
hlCAI6MSIzyAURHFM0ZkxhklfUGROdevQTAHj6nfFJ9tGffAWdChvQaLPbGMK0MoElZFhrkE53Am
zLm7nzNyhRAhJiydYqhiBZHDbTBsFoftACnlZf3WR2PmHe2sTb/DLChgcYsQriCZFZ59TgqnBN1W
TBPooUxXwSGIZt7bLJFxvNFMSkgYaNBumcLkAhBYEdcn5gnZx8Q4lqo7l+gcQybhwxoiD9tdvzY6
2RFSpX+hCwZPvJAkQvxlJglBaP2+XmPPH9Au1XbMfJwtKq5cWqYfIiZkmcY/RQsXBzfKX2q5rH2j
iBRDuJo+n1nI9JCMQPRp8LEhRPG6svBWxHki+CKRTn+MgDW+S+DM3EiFAG2DGaYCXw/QjmK07023
6ghAolFkyv/EuGMYNkRGNO65mabss0IfJhgyonTG4ZHnt9ywIf6ypjAksQTgqEKbxYmJ4aTp9r5d
J8S2jkP1RhB0KMhH0jUYDou02jrQCqSUcgj4qVnk8JXqeH9Ts0WQ542nMl+AYZfMhpmLk4QQqF3g
TMWwh52AKceO2z76yqKRUA5LL5Kw7sZuBH/xeNbM1nSVDl6Gkc3kNWnJSn2MZt/vUbWR/CxBWIy9
bLZdVJGuZEYzsplPk97CgZOzqsh+o2oG6K94EfCjdFvDyozJPF38awTigwRe6lkbvsOQOuW7rrKo
PsSWozxEgr2GJQ4GwN8CDUnyu3AZmvJHVhaRO6/aqe3Vc5m5zL0hnVa3I9cblUyPPJ+c3pwXYLmj
7RQ7DdEFLF5nc5L8IcxOwk6zyKeX5vzeJuS4h6c2DpL2DfJy4O3ZF2XxBTA1IUGjQ5b9vMqztpk/
pPHJ744S0gNXTOhLQ6GbRB45EI7ow/eQobZzuB290KuHyMrJE8I9E6W/pcWjBdN2mRnXz3K0KLkw
3bu7rIPrsM0jwGjQvYqu3Lh4wgCnA9hF4FezKe+L3PkcjWNZz+PoM1OIxeA9egkIrgdy68VXtpDM
uFmYheTbYcR/tXVLQVyhkMJmgGKSwVkbx5Axmln2kLFb8011iVogfPshcAfvJb5lRG09QCMkIHom
fQ7ojV7AOczTqohmHa2nYcrQQpY5E/KQWrlDVe2mM2i0MDlDUTYEixdMRDeeaMGbqNahfLZrn7U2
oVYUgOxDysfWczK5d1kEvo6Nn3W7ePJUfiyLKsM9bEYesCFSTLMdoMJ64zkl8VHwY0KQ3MJPlHsk
Zzymk8w6ux1XfdIKQPdVHR2K0WLUlSqenjVMeEXWMRglplI9wgQSj0CzrvwAJR5zA5k0rDgsBtZZ
XUW8KxmBs1mVF/7Gp6Te2Ywy072puDqg+nZpeqgzjwY9LBvmS/iIYKQALA7AvnmDh9q7jdy961bL
t4wAmq38pBP0SDXDsEjnTrqpZZql12GkVSHCQiYFQ2bV3htRza9WNSGgrHgfy8s84nLbJhgWwbjZ
WFn0Frg277Vt51V8ogOKdqlSZDc4edHNnIBVRhht6lIgPdel4+PzLzK7u9ZB79nrQAICWlX2OD5D
O2FphUVCfA9RQdIH6be0qbYX6HlLavKEpgL96UNVjLDLWhn75U5N6fgyMwFyN16d10gnu+BHpoCN
r5QfZBOpTDNLsGyp+YzCCao9cVC4gW7VDUofgCr2U4seA6apIyXnW9RNjIYTgoEdrO+PYmoH9zS0
ddQgJ9EurY6jQyDO1D3dNZYLF/nGWUbhndg7TqSVxopghW0fCRLU0IAE0rxOhSGNk3Sb5NfSYJJj
X6NTsl4g3TANWAi270cgpL9Q5JhvLxF8pGPmBNW6IgMig1sd4J0Z2PK1ABFxo60LXzHeoPdo9xpk
SLBpCxe4eZZKUT0mHiaqA8s1IlSjsaHyW+ogaK6k0MlxpyuD5zjQtdr5vXVD8eTMvXmGO+SkAGPt
1ZDPTIBkUzEnL6W55ZJFQfol5Ahuoy67rjukHRwllm1e+dk6y9xfkSGF7ZMj574jYcrS3V6ACflm
uLWorUegZoKUapjtU2mivNq10qnDdZZ3JiB+qQE2Ose6Kk55BGb2i7CkmIgJdxbNA+sEogRIvOv8
j9r9mx4WXMTwDAQhS3I6NNmN5WxtLdlSCmT7DDNgMw30dvwammfXcocc/VNvZwXLo/VI8oYm6Ckr
vlPLR5CTFnaY7R2YQxV3c+ewilRNT9i1vcBEJpSrYU0XwnkT0TR3qz5u+E9MxZV4ytyO8UTUFnl1
YA7j3XPDZsuayoeMJmsJsncyPMpHqquk5652B0aPKZv2o8s3K1gpPcMcH5FHfkZlhIJn8hsnIR0l
aKnBY6rnNVi7mwgpc5k2NkyKEXE3VkFxJREoc8GZe5af3ZV4BMC9tLYjtGQ9E2WeZaS4LrOnfkCd
7tjgLSVIF8LUHsvKONOmQQWwrAIBdHQDCWr55ERE8jDGGdztIqT9TkaLm1iiTCcOOs/CjxzQIFKs
9rY9irVhXjG4dvHtTt7YsuaSmligwuveUCOQfAYQigjCrJKls4tSQEsZ06VoNyiXWwlhYhQdkPiR
cbuEjv1T+IFpV9GQsALs0np+bpDwI88oBvd3WDkEudmpIeEqDFro0FUDKWxlhzn3O7kXpHpkWQAr
T44pgP/aG6t9aVsi5w4puw8oQjWDa5DtUEa7miXLkCnvq88n+0+RJCzDmxwd+7aoCspUD3LCsCJF
bQxwBFjgbv9/n97PNxnoDSD3v3emrPBemK/6X4Sjt5/4e6vuxKiFKM2hLmAH9cNb0/0PHVFME4+M
F/d7iNX4bzbUf3Tqlgj/CpGhoOvx7MC2/ZuV8h+tuoU6GsG0bcf8EFuHCN/Mv6GOxlJ38379T6mo
T6YvwwQMlD7aWf+mavrXZh2wYWp3/U2Dx2oKUjUqzvKnlREJvfIqYey1F5QpnXcCu+VqzXZDjgWj
wmh4MBwQ+cZXJMwAWE+LClAZ4eH3ubzVn3Fq0mQ3onmlgJROBcV4SMv4xNYMFmo0jbp/DScYIEd3
6dL3fBCTPgScuck9lNzqyzYLbVgNkC5ecSpAincltU0WDw/JFHlfcHa45gBffeRh4+8Cw0hblVn5
6Y21DxIskT/xSOfrZYKfjTKwuFhpnH+Q3ySY7vY2lW/svlu1X/3IdVVvUWZUD12FCgiHK9gge2Ik
783Ez7hdkT1EMzUwp3ls56s5sCykpEHJtRUSqzIMlvdC3oO6dtJKJJT1Jn0cJrZ9EkTdfgmWiT15
Q5j2UvRItAYdblFUuRdhej2uKeiC3/BAPmMMZ4zpWY8nphMPOiWFYRUaCqbGW2qSJws6dm9Q020X
KUcmfIk42SwaxlUbNNFVh0n+UwA1BjFXvfgEuh1rInBe4rTlyrNUlB5cFDHbec6jV3Ip+blOsh7z
o+S7i9pPSbwNAZ+L4TQshpMWmJQIyAGzmcU+YFVR7WXalq8Bw3+LHWvWeAZ5DSPtXcPkAoZ3jf+G
0/iOqQiVpistONRavyIQEVdwtPfkFb3mLivRHnN7vHGmPH1b5i65k2nPXrZJRsLXRgCKVlctB+HK
mzqAtuQ+MAxJWVuwpSZitiKILvDkGvV1e9XsiU465NOaqmWhZWvj7DgknbWKQSs+x8FIwom+lY1e
UW7bOmj2cZYtO5VRAXB1+yditnsqbTwntzu5GvOYP09fgnRitEsm5IrE9X0atqij3TlkuuDegzO3
NkEZz+SkBBckd4CmaZNWRTWzHdIgqfsKPB0asfalLkJ5SZq++L0wSIXCqwd5rHpwxGzg6IC8TL0F
dWU/kbFDVkccZb+0lgqkHOTTum58qhgbXdNtqDtbUGl42x5yN9JHLcm8zKxFkc5XAsGV8rzgST7U
KfR4LxqQs6amJdnTQferSqflQ5AhqxOHO6MgkWUbYE/nmcJVzA5NPCnLQF0sUoCU+fzq5CzbPQ6O
FWxgJvcVyU0DM4y7xcInWzvih3G94tij/XtKithQdHhcz02LHsJULQKEesq2buYWG9vC5FPF9n5Z
bHkFQV3vRsWWKREWod9pvVxqZoVriml9t+T2Amtext7vJvXc9Wxrc9TUoHeK+3onQv0hOpESmoKJ
fw5ndkh4wNZMJ95SHNVoRFKCx9YmLmDjTXz0p9S23Jx2f26Pc+q91InqOKCyDrHPkE4f/QLgasnn
rZwVHzlEWETuk1Otk4If64kC57tDAm2zMFtcTeRpJfatgWa4lpeZYZHgpGgHa1IEra4rjkkXKBZl
afVuAopsZYR3V06IugWDw1NDqY5K97czluwA2/ABLVzGgAoxp25n1qoabtPbJItl3ocZaa271GO6
Za/4aA/g3sHPrPrSMsNPLUryfwNwnhNAgXS6A2eXEGcV15d4MKRFqdQnl3Kcmq/Sm9N11XvxWhVe
cI/XtbI3BRQSaplciSeacSYXDPaCrtzS94kzQx1OH8fVWGZSyQf5OOmUgZJIKyh4RlAyj1RQzXA/
jdlBN3Z7gOh4pLK/Wsst4Yiv38FJAcgL6W7KfH5r0/GkGAMF/BlnOx9ZE4c/Pa89kdmxa0NvV/Q2
QQjeTWmaXVIH7Q/Cr+fe7dHqJcuaTIONTcgO/3avhb2DDcrfNwdQ80i/519e/mzTbqK4+1SLoDOz
d6IbEU0595HT7epiWTMb2LoSUkAR3bWFZmZRoQ9z74B97hvJi17Q5WTqSLj9PtP1JWLFE0KRbolx
k6mLc3u5zi5Nm4HdHN+Sa0dnbSGzhFxIguZExpWt9cnCJbkSLqrw0kqesBVyODiHkouIVvhsbvoR
b37oabin3vZeOOBiNksCMh+3GM0g7EnmI3U5+etwCOZHV6JGS4bW3Toye0RkU2/HqL4ql3EWMXul
LEmw6vadBaNUSds5+HblXarKz36TGLcsp7w04hH/s33MrFJv6igJXhlZdfEWl90r1q3sAOqAQzDE
cLdaArjkI4fprjO53PnYpLfoI5kFpKG/9fv422G+umdmZa+Jdz3XXvqrDThSgoYeG+64tx7nZTjG
k/mZTEV/nxC1zRCjI3xSZck1mIgEUSF+yNptyHrFjjplzIuxsJOdVXjsvCGIBgZVDAoks7G7diOa
7JASEEiwE9junkFKaaH9UG7abpskVFsT3Z7kfvydLM29YMgcRuikyGSGyU2uoLs4h8TEHQ9T8+zb
ybNvoX+keGHCE6Qrui11SysvmUmC2ZbtjiCjnSmsi5js5b4Kw5ldt3kcuRdjn/AqMBp82Qk2K3C7
byZsBsPMkDrRj3bqnpVxOCTHivhvqGVRZ8t3I4k2oYowh16V9b0CxvVloEudaKwJvegTNFZxPOU7
xHm0I/0gUDYyDQg4xDXpDCRLMqtFBtBG31q0zjmQUm59omY/GJpbnwYxHTcJy70hAl6TMKn5Q6d4
CmobwaIa6i1noFnXPlE0AJl+JKMTbVN7EFvf2IxOh5DVKwK5T/aIPrLv5NmAQKPR5/SDLIAGch5H
gJ2dTplSNfKBKVUDbq7fFS4XU94u70ksDSl31bVk0tOOvvWjXzRnoMtgqXPPo1mKU6W742isT5Hn
JBepgZAovcsmVeFzcR/9RToXwOOYZTApgUG29kSLcVI41rdujcdenBQXu3wafPwUphV8f9u7vgp2
1tBgIInLb4z3eGAXK9gkbl+u0nzZFyA7D8jxCLiiTEXdNzM1hlyHgMWeX3WuQB1XFGLtbBE4KtzP
SMhvjKzOTskiOsxtexcghVgjX38P6LbX6dgw5i2wDQ2J7Hb0tW6+GT1b8TtlXXuPvaY6LRV783Ax
Lw66qxXjoK8kEtMqV3pBX4QPKByJqB3FU6aja1H4LtZwhUEFCb5+0GHYoavNEETNfbVRiRXsy6hs
/oO9M9uRI7ma9KvoBaIRi8d2mxm5176yeONgkazYF3eP/en/L6WekRqDEaC5HEgN6KLZLCYzMyKO
2zH77BeZGV1tHTtbXh27j6dtgML/wzcQ04mRg1XL09p4m8Zarkp3/9jyjm3iXCibVY395sqZstQI
9alY3fW0EIS5go7UapEVj8n6WKkoj/hzrKQf2rDbwcaAwFWpEY2jCgguqbrO0g31h0ELIbj1qP31
qu/CSvkDXfzZIGr1be8LLBLTLO/YjK8PfQdc90hT2Dptuypobg2dpt/tecqyDTPvqQxpKqarfDyp
DPDw4hJaYzKIbiwL8zLaBd9t6NAekOVO7Rm8w/McFt+KuscU7jqrg1dIOMR7UvENuxUDT1UFG+yU
aj/nNSbALH9YMypZfXxy8zQ4Rzqj5+aBRYHd0dKko/HNmSMa3rpehty0rWA6rxjh5oM9Fu0dvLDl
MjiO5QcbZ17sMaVpvMH7U8zt6vya/dUcrTjP5lunJz6b1G30JPHfTsc4r+ALiQEOdRZRebZhM+L8
GGOVvVWeXEdK8Gb/pguvaQwMqf10qOHL6V+QSoNgM5UWH/6CnFztGki53pmmjJy2gBY4yoV7tbYO
3MZpQrDyBqlP5/Cb8UaI/qr59DY2OJtW5f6gAyjDezckEYIqEKj4HbB/ZJ6qayxkm816pgcPmz9d
GTDTSrNhl0bPYKuDQO1mUhbhmZaFzv1WojSKY0elh7XVvgz9ZMga832eO4z2IRlWTSc6EtYp5LHj
Poz0KHFzZWkGuUqAzeaMtgbFsFth7XRcsCnmGklV+KewZf2CfUOPJ5ZjiKZqrKV7x0GTx3SoKG67
aRZ0HvB08IuwbRs9/mho0kXJkIPIH7OaUP6ZRITfnlYa8/RxzCuaQJYxn3E4U1V3AdqX7zxd8/cC
ZbRZIZixDEzpitSNxUGmaPPfSzOmmBed8hM6V5xkq4sl3ur9U7Q0wUNWR/aW7tJ8z+djgaZBnKfK
kYIuq2WRFs1W9jDD5H4huZZU4JD5WtJ4aq0J3WlXu6CxkzK0XpuKHjBES7d0gpP0sEqpkkxdYdp7
HhsdCg2nWbgj34oq6nbBoNSOFRa3qXjYh7Q9PQ153mOOxA5STvT7tm30QxoTHUUwvjWzp7a1FeoE
irZDa4XKnqUdPFc1r1N39Sudj+2uJjdfSnWO6xTdlW0GsdBk6jqHvat1cUqE5sLyXgyewkKwNHVM
9TYFcJKXfC53hKoditzF49J6H9dGeU4Jcktqyt5YXXsA7vy7b4Pd3C5v0xTfTUvxLocFN68aZnxx
fvHGR/3Rq+wha32Oe5b6UVEa1pcnv+mJWbTHOlhu1rX2j2NhPoKCD2AGI027lyAtPQYT9bEd1kjV
cRvKrDe3sZ+UsffZ6NwPMTvovm7OMp5+s2ELaCoF5EnJxLOo2GVXdv2QiumpXNWto9yZ/SyBn7Ub
b0FfX2ToPvQz1unW7r9iF2EE3zq26OXG81BB4W5cynZGunUZjNX4uLbVN0yN3zmdT0evlKdAkTRF
0cOjSIOI3R2uD8EmP9bqq5BkFQL5UEU8yjxvx5Yc/x23gckOvlf9esmGCkgye2YJS29vyeKwctxI
q+izp91v9ZcTONGPBU9jM075x5KZmdK2/LSstIxExU/RNu7FsZvv6B8n6l6Qgclz1Uu67ljEvc0p
4ZFBXItwKACXWZVYK313OsinPYZrDN1ee9Q8Bbu0vws7MVI+6K4/esHXMW8KXvdYEyAdxGmY8XIr
PA1DsNINZ67tPfwkOlo/yE23OIsp842i6pfOrX3bUzzscUPfuk5BzgFb39X13TkFcjImC8rXSaTZ
3tMUFq9N6T+aYjwo38d1OtJSFUa8y1FwCuP85DLdYljarvz7shMh68LqubPMsWfh04XNIS3cZ0B5
d/acUsw8v81qkq/VAJojlyB91jsPDr5n03feR+dstE/sxw45zuQQn4XWin2mGTZzWO3SifJj250u
Yy+PWi5nyo4425ev7Ka2QVRByUhPTdw8u1FH0dhUnWloShzy/Tfwc88Uhh3sXJw8Y73Kdmi23ZD/
noURu1Kt3sEW/ZmK+x3N9U/eIs0xW7jAec6ra3PiTmE53HDhb6tFP0SrFd2PgbpHRzkh2XwrTP4L
xNCGqjaAVWzZ7nKMWTf2hMGGp/iHzhbvEnduc7SpstcZd4xipK+8yJYpKbQVP0wTJsaxIMfW2SbY
cY5C4HY80PvuNR0+swqVfQ0rH2d15HYXqsg8TGEVGTgb9EZtP7P43kWFtYEichvl8sUv/f2KFe1p
SDN0Cwv0DDaNLZFDdA4CuiMRG1Se89qJsxOmW3+EfV/21hGBx6bP0N25wn/uV763BJl4tqWJstRl
VaS4S8AJB2SPR+kNZ8QtTuEolEccNJwMrV1ejEe/qYl52eHena7p35YghMi+GSs+h2W3Q2/iQslD
othlc+cVHuTb+EQFKotug4UyCM9hte4i4hpF0xHwiHdpVB3FbFu3lr6jkv6mnvDnTgtnup5NHxRr
SrDjbSPkrwbPqt1FtNHMEdMEeWG5jG867ZJYpe+m9fjGmoPhkd1yZgx98cD9Gu+xTia/SMKeOb4O
PeuWFeKTlPG+aoLd0j+xejppFb3a7pqMa/3k8oaLWJ8Gl9Naw4yOgXhyy30QouzbKxGusPXiDQXE
mJfHddpzBG+ZIRSBvZUup/RFTxzFSegHeye1ho1vld3W2DQXt+7vpraOq7N+UR6xpVA2ZyUZVFzT
8voHQIDt5/ElD8fb1OGlGxatXhU8ZSxhSCmRzWh8NEG7h0QTql+jas5TSWSxyKgGkfvemRPyc++6
qz6cuNz6kt4+3QUIM9TiDdZEnsHbNX5/WRp1OzFzhATTula8zSsrptLJ34u6vB9plBaDuTRK3OWF
Fd76NfcOXyJi6BL/TijTXbD4H4sW96Wv75qF+kgHFiR3/AovcO+cGCTesCbs8ViQc2k/0NNOc1Af
5ECVeSlTdtxyusGyAqgpQOrFF0Tp4+C+pmBA+zqtOcyRjQBlf1usV9pwkz9Hds2iS8QJm5e9mQyt
vbldb0vPP/d+4+wdN/UOhap/VA6hJZ8Qw0CkIzo5GV0PDCIfgjzuVnXptK/obSBMwVFwGakjoleE
tyVr4BSV+efAR5DkeMwPU2COzIMftMfiTc70LqiUxMbTsHYzVNAV1Wsjh3j6FnOMYpTNCXGtPbWS
FQs+fmre0i02m1DxYR6jOrUq+5lShbpydlbUzctAti/XHuH2MWuwZUe12yXglPW6nyxHPpksWjwi
f23eXkRBL8ShkoV4XQlpcLqAZhfuxBQ4L+zYMjJLoqLxi/Km8Gt1wpFHJ3dYKkj5ZvxqQwn0qSx7
/ytv+vCJ0qvpSdkRxTgs1mauc6YnbPtRxz0ircSAwknputmBhO0+Ji91ym2HDazlJBU1POnqqbzL
g47dQjy6r0zOMfH+PCJ96C7Z8m1mbcjBMZVWRV5pIMxbYNPJeI1R/urOkvCWAXxK0ag30TSazs0q
j6VSfIzxTPVtvumErxXR5jU09PnhtN3wsXs0YoOFQNBv4MrNS1t/d4FMPU6RXu+duUxpdXCYef8f
0EP/f+JcrkUD/2bpRnT/ryVR/Od/kln+iAQuEHZrBFkDaG7ss/6xcbNZqgV8Aa+ZfgoqfEqb/rc5
lmYoD2GHPV3AXg0u9T83blcaEU5akDJBZDtgY6P/ZOEGgvUv+7aQuw3NA/Aggd7a9rUk46/7Nncp
5chJE/Eio4L5MPrUNDWIhcpp9uviBnszcx7HJ7Fyr4KNLUi+jSTafk9g9uFKTGb+KWoHsT3jVsOh
odMtAM5ZcmozEUPOlrRFUyUTZa7ZVq3K9Xc6ikpn09TObCVuEzkv/ewHd6z5uS7LKcUrfzUZsFmY
6dHbTMOAQFVOgmUKf3AXkpHlRx7XTFI+iHuJjFfoV1N7aaHzUys56HQ4hZhtsodCWTw6ur4gszgG
Kcv5kN5SnjKhnb27WVoOWxPXQXQ204Ty0HEn4BHVa2Rvqxv3s9PpKpm5jNRGzmK5cPYEl92SCUY9
Z934pcK8eBrYXQQ7foSg9Fu5A4oM3TfX+kuhXkTjoA0poeUrsfAcoQYXsIPlwRdkJY02z1R5ddZ2
SUGpE0M2FpUTXUvaUWnkXnZq2tvNto0zUa1rxQNTGOeLsUgPqK4Dhhx4Ith7M6sW7Q5n4zWqNQxz
dE/WqhBbrFIRtxjpF8PedKH6hDiJl7gpDQABXZIE2lrd0L2Rnqrbw4xpudtWZFHFzl/H9q4RbhFt
09iHHmWJ0Vq36RRRaUKtllx2rjaAFejSY93jWcIJuS3J8Huhhuk2L9zh90hrcXXxdaHIk6q2QHd1
dUVqGMftcsINHfbHYayR7bx1YlxtpE24BAvTgtY3ZOGSOANk/0ODaeFrkdbsHug6dL6hyfQ+43hW
f2/xZzDxxEyPgFltFc6v02zo7jLIx/kBYFyRbimdwmRc5kYS/Rm54xNwHOsHf8a3uMvauPjgy07g
hLovcqRDNk7+JjS9971duvBH4fqOf5hXTz0Ih4TgxsVZi6xDVmG6CuE8hxVqGJGIfAxuohGramKb
Mb26ncpKs3wQK3IqTWOQtay/byyG0JP3/gDj3Zi0erZTaT83vEEhP3vMXv1iGp6hOLTxnrwjqfu2
LplBqnmOfhWjEe/FhLi9dTU71o3sluzTdgbrjjoqiY+VLRL5rXHEvxuPTvNtXF3vW6kK9C0qtyP7
1upm79g7ufxit51dsHKkv4DwuU899vkf/QjNgm6yRn6Save+8qrTH+4wqrPJtXiVRNI/bA//zdEr
RkIonaYRbt/6yi12Go/22Q6MxYIH/bxm8WenS5T0IAn4YnJBTqxC2vwjxI5k7REA0cGIrlxJt6mN
4tdSbYl+MdUxnCe7CGgBN1gCN5GFg5PJWA3j1nHybuFcylokTCu19T3fC0EFOtVDrhtvTCaWvVnS
AZn6bHGzfvOivH9lBEyfswGMQqIy7XJJR8vwO/j7Z907ytyltGw98PE2fHec/lRnnf7UBQhMNsNC
f1qF4i+lCeqxsjfeGG/0RKp/G5nQ/50uXt8kmW65wrOONd+mHHPnOy1O/aVnVC6TDFCzjb6cSopy
vTSMQQr6JSXszMsvOVwQuQ0s48mbhuAc+XjO4XHi4GzTW+5ZuHzw0vfLfUTrWr3u8Q3oajewRCZ0
NJowzx8aH/SEVbTlvbEDeAdhhfi4n1j/fkIDDXGZ+p0RRJGRRPdrmta3MU6B4IY9GhMrAATW61Sw
F0+5gkO39xfMjBi8MouKbLVye6zbzvF2xaJcBTepast5J0wzqgR9Ndrr0WWhLSF7vdZO18a8rMIJ
1GuEccJOAJ1kNG9fRUll8D8dujyKskMtCYO9d5brLD9RLdwPT+Hm3LkVt7djLET7ELf4BjdlVBsq
6Am2rtsyq4Z70lBsZUukko6nghUsaMyuApKABflHSmlXs1t9dcUYTdIFWk0hoM0Ruuxec7wx31NY
WG9uhfbBV52Lhaxq/TWFS3bHMzdHrmSF4ty42ejf/deY9A9jkvfvZ6QBQNuv/F+Bdtff8OeUZDMm
MdLEVycRHNOr6+cfUxKOJZu5BEquj1kdUC7hnf/lS2JI4t/xy47r4kECsPtPX5L4Q8BJp97CtQX/
EP35T8YkGsn+Mib5pJh4YdiSkAz505z/oztJg9Owve5t8YX9iGy9q2NkqdLK7fOMzpktlThnQc8c
xe1MTR9edKiBwXruvKcAaRf4z6P3jL8CX0eZ8KCPOQUs2zXmN7Cyjaynfn0mQbO3dX1u64vq5U07
jMMmmFPn3UvPnvvkWD+qnjR+LxGNgz4ZhtF6a51f3egkSHXKPTZU8vrm01L6Mqx1eYKFUSWhQ0Eu
fv1+r0HrZniJwgiCUSAT4hO/JfU+jTPhCTT5toy8toA8XSCmI+mp9L6ovJhrfDhVVzdi7W+D4m6O
9JO/PuVebrEO5I6KASAdp7MarbOIMvhfQApGlqVO2VrXEshEDayAbIf5TSMSkfk8SK2OVj8cgKQm
oamoPbAvihCnHL+P4agTtC46/0AfZEH6q60jtMviln1by0a+0Sfv2vzMNb4hes2zHRHGjLx+M+yA
XALdAxk0IRoWVzeKtZ+ui26Kq2132U39FyiGJKq/hszbiZU9u36N4l8ZrpI1uCoqa/yESn7HA4FF
J1zmg0GZLsrhlsngdZ2D4Og5nIpnO0r3CMdo4/4Gp/jGG7LfmZlQYli4+AQ+yrB4Kya1VyiBTVMc
o4U5zFkwnVpuqG6Bo3QEtdOzVd+44gfL9W9BwNDMbvFjrT/pSEmQFCbSniO0EQIhPYOE437KYQWE
aOfDJfAEaASYdV7jvw2Ybznpsi/mQ/bxWvjYNVPfflFTkISpfHMYwuG6uLvMfw/YQrZmuqsHhuKN
CA1wYJAV/Zod8uhCqwBpkvhUpVRaV6l/mYnc5kys3q03kt4dp72YBGPxTLRfXVpnQNYdfitZ8Y1u
9XkOmmuj3cnjS8qD9suhhT2O6oOAa4+wsXcU2c5OoJ5Quz5vUvKenoxuA4zJE+kKAtDY+0pRbUv2
SVY40FxJ0CC204MDaNBaeN5g8g8HEmUTkW+r25G6J20+b7LhWn6Ncbd8HBjrObMvRO9rwjwLHUwR
il5+L8NiF5bjvh6dR4BqoBaegZNtbD25WxwIFITfRsI72VOz1ZCaXTz2m9A65yPJci+prHzfmJ+m
fcE0l9lvlHBuXDGfFlntWiHjB4cO7RMHOPQWLMqLdenoERoKlLnh+4wDI2geyUqdXAomscbtFnYY
rF6IHjbZcpzt6WmY/YOztveic2B9EGUlhbCxGuoYI/tpat9lbp0d3B1F5bN7GBPGGbO357uiR/rC
OexzKRnwLFjcrfU9t7+5jCtVJ9XjVAOxaTPSBAOIHos549T7T6VBDahrMez74dEpkO7seu/251lM
z4MqTqt5bLn481H3CTmuG6DUxzxb8PTdu2O6y9mzgHnkZId6vpSfREA4CQYgqOd04+bdTuMJkkVw
4mBIZMR6aMuPIHO/JGH1CpLCML7MEh8kjKpNtDZ8qz4bqoNDMiSd1yYas80yf/Yd3ktZ7uqMK43Q
KFlfJG73tcYkorjMO4xQi2KyXH9L66sBZTHi/Or8J2zfB8ohikJyi7gb/Ty+rJ7zjUc8X22QG076
6SwlTmTz2gY+Bg4oK+iQN7Xfb7AH4BTdziqrN3rJzpGYHjT2fcnXpe4nltMU5qCOF8dRwCtYpjGJ
PHveZ5Ib4Ao8krmiv0pp5WO/vsfRjxiRcyImZEMkaMFi8b1D17XZLahW8uKFI7aWKmFH1eNXqNfz
Glk36/xMbDPrSfaJ6FF43YvpsVyn+uO6bshSIggOTr+2boJThQcNRhjx1ZvI0SJxRXan/by/6/1V
Af7Jq0/jZw+W66NOxuoBC8f3kasWrevRZn2w8QL7w/Cs0Zh9vuO2Ka48OgfCktmpMT3EHmm4QDA6
9212X9f+o0sGu/F9sfAXyy+Uot5pWS/f44KqIpYDsja300puwgfp1OExvGtbsjpOOxXn0h322Pvt
I0GUYUeRKliX1DypOnO2i8Yr0dthBcLHvgYxzOjfeF02vwc6N+RzK/3qNVSesGHe2ozNv8cpdt+J
OJVHPWP9AZQuiNu75TfdYCkU7GKlj8mBrrSklxUMNAMOwJCx3fAX3It2PAoV/QTbmV6IVQDziDgH
F1NMHXsxDGdCrsOrhNdKx+2aA+DiTtTm5HPznkR6Nkbv10rpPGNtjq33Ddl16zs8/ONwesTZyxWZ
3arZeZWW3MU+NcObNg2bTeS8xQvvnRZPJg/SA5LmwwiR9lStLhgi8c7UStc0S8EO+ipOwu4LJzDR
y9ZuPh3VhefUSHvdRAH4CiNjPGV8sWi5aO2U6ylzXl1fsm4eLvADj3O8vvdas8ybf+Y9MTH+BmLv
5jPc+eCE4+7k9FGemIYPGMU7UU2+Ay5JYMW3YK/2VU67/ZCwJn23m+lb67vvndvt0hLgYtuMp6xW
D3Wn91Zr3nU4HTKts4R4Ickdxyat1Khjm97PnKdYNB5MuF4fLxzZCfsGvpqokLHIwaJ8Z0XPm5lb
/XEFKDquw6Wfg4hEVawvVQebwm775q2TVrRfFjknyjfejvOvwQZXxQvP1T4HikqgqX/sLe/KpTDi
HteUXNEAMja8di+Hl0a0GX3HeQppTmU+d1mtqebOxNKCI2Hf1TI1dMjlhN0WbtpdHk6J3y3hNhg6
UANSMBDlhbltpjI8aGDvj5Euc1YFcza8yS4QGVAY0T1iVm8XbFMFD/9l9PJjaYCBlFNzYOdbIgNV
wEq4hUbE6ppcFpxaWOCfQwvlik9iiqvNYMr6XCquIxbxVnjhqoaORb3bh1gAgcSm7m/Q4eaBW5jx
vzd21hInj1Zga0Aw9oGyhm8tX4bdCLHQTqgicNL9EHeIGZrn6zka++qGBBuHrKLsT9wT/R0qENz7
NQPQ2OPsRbVbDrVVrpfeS9NHd+LB0TtLc2v1K2so8VPHL2U4XXzGi7ehuTJ+xcSCvsTi1WaBd+PN
cnq2TDZ/CF79XZDxQJoK6SVxQXw+MiZ4pHQruo3N3D7yUuQpL+ansJJjUhc+d6lCv5WLEyN049mH
34gXlBew/hxwKB4qJzx10q+SuI7kAw9jth8ZgLFi9iTzoH0pO8+6Gyjy+Wxyu3nLwra98clIc+lB
XRuWiD+vWeFNtqaDbYafHztx9srZerrJO3WInS7BpL8rrarGZRZaG8+P1BllTieWX76mlX5fHEse
YpkGXJJWui30zviFQzpobc9p5eaQoP3lBR5b+6N2Y/8NMU/u2racjsZmUia4SlJsWOTeXaLgNYRO
dbW2u0cCqc5WqYn6As0x/LTQ5L6Py/QxLhxgbqhjt0Kr4dJ6Y/EkquAnO5UztM/3aQQSHD2u+Pmz
9EW1K0lgOZa3ZdadpiJvGeGc8Cj96URmKrvvZcwadGK3Fkki+Oih12BCdiNm8YL8MG1XW91acuIA
JCNQA1QLAzLKfyu8idsG/sHGK8MbV83Pup234jqQMBvSO8Gb25Gbv8lTBvYq/5nm+EqofPjmDOFb
Mdr+Vs/9fiz8B4mL/xyM4qYovyo+y2Spcvzcpn+wC57EssibhC1+uSvS9d233PfGnxlti7SAjUDC
1MVmlI4xsJx0y23wwq7pSqCdHgPffm/G/qEnA3DuzcDpAPtu6jTugTDh6zKKDxiiQFQ4pKQhIB1X
6U2OgT4IpvJ2DNimsl7nwBSLv9M2+aIE8Rn1B1NwGTEUawfWoQXfsYaFu9eW+5bms76tc4Hlsc/i
4iGMTZesfG9/02uhEi+T8qRxle0m3AjYPZYGK4/fqhMPWcCIGsfInove3JbVMNyVeV4cUEuLdlOr
tuTKAMWSz9Q2pjocTNJWNbtFlbLWQ9Ua8e4T/637nGxAxs4M3HcPXru1jf41TjNCXNW1dlLz/U7g
7WWfple82152xnlozE0/4t5ccdNCop70sbO0HPZdafv5JTDo7OvR97qVJuG13CkL5/fi/C7wl+hB
hRiMWlLXTvDBofhqq5h/pC14y4nUy+m/iso/FBXxbwsxttmPX/8qp1z/6z9jXt41zEW4j9K2+E+2
yp8xL+8PQRGEaztIJ0gj/JY/1RSXXwEGzW8T/CpNAf8UU8I/hMAmGPPvIKl4qDH/iZbCb/2LlhK6
15dFRIAfGvNP9Pdf/xceS7sGZGyd4DxYpUK9I8FbT1wFWdydQN8626h0a1jAVdTX5YsXt9ljLnnA
rCShOS9IVeIQLNf4JYZFLI4Yvbtgn9dAGy7rQLD20jaFenLDFSthkBYQCQuhuE9hILf6hWRvnXd7
oxsXD6QzxP02tXJGNe4ZBUCxtEt97kx4eJdy4TnPStkv9GTMyZ9K1ugF8TDQZoHNwJin0Bu3lSp7
HvmCE0sWtc1Dlnf60NRXd+UsbKjx+LQOk+XSo5yiMgyioVKzxOrn1Nye7mZtNfbdtVUQrAuvyr5p
Aqv8xu4lro+0gDvBt4ho94+079YEvMm4gnZsXPzOwuziRcetvoMitia6kq/Q3xecH7UEasA8s/qO
9e7xI64uvwU/01Cv+o4zQmt90zqQeMvTOH0qarIiessL7eZy2/SDqm7sNqz9jBhJ7d036NHZk20t
WD0gdTlN92vO/eK3UpbNczkaSzEnyOYifU6zmDOlb2lxpSDqdqFgIfO2nTdPv5gBHUDBpW4/MxUu
X7h3hFo31eBh48eLEdyLpbKPRnYFdntP1vneGH+4jepmLe7Zy8wkS43r3iuTS9whQUZou0gbZ3mN
Wnv6XbhO2T1WMsiI06T9FHLgZ2J+UXnMs9BiOWnzUD3aYswfm3UqjyAiQXzgZJvZFRmMANLNvGfa
GwwM4jAUNQnfPEwbcvMQIdjcOxzU41vcsjGUnIYVhbGv1lQjOVxVc43ZNc1CW/AUjifWFJxV0na7
9O6VwB/hAeXoA4MvRjMgAUSvYRI2suP9TWv4M4MvqnA3i9aNLn06ZU5Cace8QPnyQrNjIxhYlyEP
6uqALyDCR9kHw3mdiyI7Q6ugKVnJfhgTkw29xmsTDtUx1KVqTqadYN1N5Jly7sMJtZTmMPZwsniK
gP/e2V3Q3Sz4qO+sGi0BMR8vNabF+m6A6tBcwy4WmQkcnPux8haKSxbmmtZf9JHlzfiYYru5L0h2
Jm65zNZdBG/ncWobJ9zOhtKmpGbj9eZYVnN0sVfyXjVcEvBTa3LA49CB94Hb8Oy22EM2Gc/wU6dc
8Ti7YfcjbdLgg24qAX82tNZiS64eiyVIyJUAV5NaCyzE1utOsDiYJiMCUIxlILZTYMwlLa7FUPbv
gfSzl3nBpxOVV9LP6CppGHLdjGDbaz8wCM2/QHAUEuau7LF01rD72H3hT9tyXap+/MldQXjDjui0
CuPNXHjMlrCHeNTz/aQ6o4wr5gjdzJFz8GzV0/qROSyzv7uOa8hfZEbY/XOMldCBykbRug042irc
dSdnvbb1qUQ5GtqvTk/McB1GMIm0kBiiBziA5qZgtr1iTEbd7JqYJg68ZgSm4vqCr0o5JNcDNbNu
m5y5F3tCYjbu5NmbxB5+VRNXoGF58zccuMsXmXKIdG69yfjT9FbTQrVgtYt06IAs6rLKPuSNsVyk
hE6k9O2OLpx8E5J+fW3Tqidt0LjBlP0QcWqat7iHZ/mxVqItXyKwN0jeztDq27ikXfo2kGYF115m
2gEmMw3N8KAzPAUYugpowX05XdF3Dgdnqf3gx4BwifeyVOAayQkcOGoQxGztGogG524/nq3NxLuf
ZH6Fv3qsrGes0PO2IQOPulYX+MOwPScLGke5cflBt+yB9Dkqg+gpa1QKunQNdjqnkQY3TzTQYz4A
Ag/nyXx4HiIgDHaAdpa3Dsk4Mennw0grOB5O5zDXcfWWLX54z7IevL/d2jFGVlzUXs+OlpIQccJl
a90PQTdtJ+2SXQgasH5dGp3sbsoZqRdoj+PC8NlPrCjrYVoT/F31EZ2svYm5nVubWa3LS6l9sBpx
5fc7Dj9eIseaWAzhDfbtjQkhIC9uvBekgQ84HZxXv6yJovQrwkI9nLvB/gqE5byEnRd6bB2Q2jjd
eqc465q3Cop3fcG/7h9AOH1iL1f6e5ZyJ6acchzVL1l5pr3tgAsQaaGCmpaPMCQF6I5ZcSVWe8tH
jm2CCBG+2gbHgV8LeTvrSqS/WLIXP/wgcGHMz0OZ3iAmgfmglM2SFMg1buJNfGU2JnXDcRun+RRt
RW6axzlcukOubUydLXQwaGbrbIMbEaRH3Yiyln0uJMRXuB3RbZWvpklIHOJPBodxKFxDGERjhpvT
mLOIimsibT4R153XDHaMv6wsYszQRDHwiy+Rt7dqCMaWw8YA1KE6VF4XffeH1U7UhOkBFIJVPNZG
heCqyuCp12vobw0VuFdNtpk/K8vjXOiV3Q9m6dXeDkgqe2lNS8fmcSnZ9sC22w4ygzEe2Hz2kGN4
zFCJkZfrTwP1LbuTZTqF+6Vm8D6A2VguuBip5umoF90UKakzatqzLzhN6XIwawOpiBvkMNQP/x2h
/xyhWeT9341bT7+74ZPD5t/ar7/12e+/bfmutn+Zqfnt/5ipgRIGwqOsgP/x/57PfPznTO384dAP
R5ln5LnUzol/VrB4f/wPe2fWGzmSXtG/YvidDZLB1YBfctNSkkpblVR6IUoqiQyuQTIYDPLX+1Dd
wHQ3xmPMu/1QgLunS6lMZsS33HsuUbCRmya4VFgbIp78x4Yy/I29pE+kSyKAK6T/Hjghjv9aVCdE
uLEKpbZmOUmRHom/JbAgDPUiDDMn3CpEOuXdkl+DdsORyWHSt1dmcHAyofut6uOcroW9tMzlnotg
kuM+En7XoxpxyB5aF8wRBzBRU3nI1xCZY2u6qDtM5bIQOZB2zcPS0HYATiz77liNi2SPzogK4mpj
l2Pnz0VzAD6dfbRh5Q6nBUAVyxLqSWQ18XSNIiLrGCMILFhTQm7qWRx0izniaI7R/MRrzi4nze33
XsZpczEZYF1PSTz0y6VHyMJwME6XR4deYvzxvY79nwlJadkrmG4c+OuQvcCFXYktwLwAAkk1xNav
69Dh1AURA3I7bBgjFC3U8NRZmIRH/sRuYmWQ5OwMTckrAOP4xeXWQy4uQsaJ5ZCk31dZyueeLfdy
ym2qb6qkVSxl0tr76BgCs4CIhw7DIeSsi/kzdwI9ao2hxINpJJTfJXsBGFwe18DpIGLPUB92spOZ
ZVuQqEdmXcPArySXAIcjMp1doKv1YZaSUqFtwww5e9iRGTLwyxw8r3bAVVs5JWeumgZubKFfRmng
OaVRG99S3SM5niJiOrD4ORu3fQt9qsn/nPaBqwIC4Fm5/RzSYbjvolwyoJQaQPNQz2bBKRiLK6Q0
63TmrqjB9pNHbvTBK5LJ7gU5A95pcGNstz4gAKDSSVSW9xaed3S/Nv0MxNe4ZrxAu8tYeZzKHjZx
4FfFMYdYBq2/rVmANCluQWCveAEwm48VWJmBkO+9MQy8z5gjBssxzPXKGpCgB31V1emkr2QEXOxU
RJGyBy8aXHgavmgRJ1VcOX0dO+VrsnAfHAteR3+YnHSDzXtR7202BtzheSn68tBYIs33bS/gjdc4
GUBpC+FOVwQlpv6etq1Pd72tOc57hRLx3Glm2pmY0FBvZxTinoRiqs+dx47SPDzlnqqA/DI5KS+H
anaeZEMReCpkHLL3jjjNGSIKL76XE1Hl38LaL4uDVXqZfzSyJJi2qI2Wj2iT5/K6arPx0s6xab7g
rPLNTW7rdP6KSVTPrESQHJzU2m7xcxPJQ8/aT6vgg9ftAJOApuEdRh6g8AT5CDxP3PmdugtnA58n
dxdfngqqEHm0yxxOB1XkWl54ZYKpiiEQnw1Wp76+IQosTr7WkCVAELTWEZeQNTr2o+xRvDM2q+FH
jDlqPgQVq5ujGzYuK3ZiygTFVVN3px4jGtVDSJlzboV2S9ZHddHtk7VhKJZnNIz7GvFcc+Nb1NOA
Mz3t/+rK1hK/52aTJkNBhtyrWCOLU9i7ZX7U2YKOqXfrrsX6Urtk1zoavpiCSJEffdFV8lwEQd9c
U4eO5fnsDiNOK4+TZ+tV6uJiHEFBnNe6xTfr8xzRGTIqS87aVc1Yy8awDzC5wzWDEeABDAlFQSfW
jRt5re5qGTwEtBQASGVgw8Nol+R7kFa8HD59/iNcmMllZjdRFMOA8gday+GjX7LwY6lQkx7aceme
2C3z0/HF8g+cwgBvs27mIm+nvwz2SZCxAe+ly79lfclxU1BZ8EkEgKT7LKnrU8Ac4KsfatpX+sn4
pjCr+wsleNefN0ulMHJk8NKptmP5zhQzvqkW3lfEiFP3VEQAwzT+jOx8DILhg44t/KB1xqRdoT8M
kYOMZD9scOenxBsTgpK6sfuVfeKd6hDVPYeRSys+ZWogvmkNJX3JuvxIZ5dAg6KLXEJgfLtR5OxG
4ZHhiljPFVOSXPjT5uqqZTjIC1TASFLXNrPfZzco+iuvkdUjAaVFdTaHSOsuzCAtYVGicxT2n0A8
h25YCec89zv0fthLvQ3kTtN0NS0VahANhH7d40vV6OzcxqBDS8S7nIMK/Vk6LfcGxylqTAvlCi7l
5D4WRRheRJmPMxfiV5biNx2za4Mu4Ncw4U7YLR7BqbsBngKUi6y0yyELJrA3naj1FayrsN176dK0
J1zT3Q2UCx8WabiIR/oknCtG+Pi6Wz9gThS0zUBpl0ksJqJZ7gYftfiZlumU4ijNKs6ixSJj9KwQ
7RdyuYsKvafrP/b8eNJRmjYsTuu0+F+y3ILmbqMUzQsQI6a0rtOsj8qT411SE31ZOrQEO5EO7Afh
zgHwEaZ4BtotOMwGm7/4nOV83hTsWPrnHjAc6+AVM6DQ9SNwyuoK3mxSniCvYosUSY4QZUYRLuqs
uumXvn1Supmf8I36zH9tysIq8JvbKerHfB91qcd1009E+JiNOHv05dB883RfCgwmleCOSSDsHqrM
KS6Gsux6BgGEFDjA3U0JqBF9DMJvo/wlPypMl96hikqf9C9fxL+ABnZbsFNk7kzcjo+qDPGObc6Y
beytyI4skzn5ShGgh3N3LNBXsXnkelMJ1hC8Nx4SWc+f4pvJdluWg5XDvfaz7pVEQ4GGk0E/F7MQ
DBrpC5heq6ZDNhyUMWoVRLPeUzC3wxsp1HyUwRDI2yhgZHeW625EZo4G/T4WgfsKbUR+q2UKlapN
JFHYyhLEdSTwygcRmXrdDeHgvLNjz9JH+RVBDBkLvpdEuunrOoX1o5934RevsOJ7l2KCOgS27n6B
4G7IX6hlgWC9w1zLBWolHNe0pnckIjV46jmHe4JI8u1DjjzvvBvcwdlPiT+iZd0ujn0JZfFN0tTh
RLFdCki/VakFBZdEZHQlZIIeiaCBykdQsX1wkAATTF43pUEFXprb3kfzcOR5yt/DcMqXy3oxxY82
Z8K4c/AbQC+gkqIQXBY2yqGO6Fwmd0MJGcATu2Jwgls9W5dHn6wGkADoHnD2CAtxEstiyVY/r2FB
MehF4LRyGV1ijCRiy85qTQ6e21VH9t9ZcA5/tbztlIaqXPd8Zffudp1+4kbtfo3a+YcEpPFlKn3B
fDV12HYP61KClJ97jH0O8U1EhjWgalEhwQwlMAfR9kGg4b528hYepxd0832Qtngwl6rKbhumN4xe
2zUnDQjcXU8VIpHIcNfmz46Ti4+BoMzmgJLdkqzglLwcmzsYnQNn/tpSFpjdWOnlOsWuFsCeEqyM
mbAwZ4RjIEijM2tbn0aFR2lXYJZFZzfM7U9ZT31D/ICY+4Opx2RGAZ3EL9Adgu9lV6J9Ar6Idrnk
HZ0OloHjMS3art7mbxXxi3pkjjEADHgvGXnBtZgm3BmRXO67sB7fyDIC9bV01jzHHeGL5AMI5C9L
KmGvUTRTp0qW+f0OVGcJNneMmtthdORbEjThDy8p7UxwGXGUh4oDljo7d0t1tIzeQJ/KPvC/dNSa
d3nTVJAdiV6EGk2LHOxr0Ud3+VjEP3yc9hRdblT8cgtWCIe+NOs3j132txX8WHBgRMRsGPiiG+7c
bFAMG5hzYqecuYRS06H6t3WeMPBYJkEaLxvrl7IBJcJonm0/dxt6pWOIOfM+n7jWdrnrmoDRllvd
2FREwGrdAmADvhMIucnSUNBneR68KaCRrDLDzjzrHpH2bik99TbrIQPk25PXsRs0mYOEYrnIrVZn
Qpg09iic94tVDVGOA5EguyR0nacu0Bk753AsXoe0MS/LOue3CVHD610YjQ35Xus8o13DpEv0k5tO
lOtgGu6WVGP6gwiHMAyuK7Cb0A2yKyALrdgBZHcvx5BR/FmGfhwIHHuK6ZCEfn6HqCcEWc3+rdx7
JD+8SQWTsfAXEjVAvET5oV5zewWmmXNlrGaLuGsR8zXpQT4RKqIaQcYu8k22LCmJhKnn75Eapifr
lf2rb6yD6Zbb+Xs3Iarfu+hdH8auRqidYinoiYYw1VO5kpAD4ZNHZz9RqN4FberfLLFIfjRQzcc9
8QJYLHydkDXHKmfe2Q4q6GF1crwdpqdw6dGgw5ZVongFDsoo3ZETlJJ82VSYJgz0z2aUElagKF/H
MdXP6FJYG9WOl1T7KQ7LKzy8dIT84/a+SSr1QnvDSrJN5ulrOATjc0qUMNlGxNWU0/NkJP4NKWjf
dlnYDIwEg6b6VsEI/IZN1Hl1UyMU4n8ZPq9+QuxHDWIck7FNyLTKg2K6H9jrkxJJuXPNUqH5WElp
fMJcub7GdqwRAsXu+D4VSF9OPFjNZdy20AhIASyZ5pbAU3f5uEkf59E1zzWi/BcXJ1eMZVcjtpNe
MSUn2DDkMpKTQlJLY7luj2vVRt+0L4b5Ji3x/e9LVafJ5cQieDwAgA4/gNcV+dEl8uiXRJCK2p1k
pfKuWKUT70nrDLcDDBxEwd4l3EH44B+0AI1oPf3au7FFS2RmnOruKQgnqnXlZWl+HF2Rv42V8Yaz
YCyqrxTFvk90V8Z7jOzTFces0t36EMx0U/AYNZCdOtIDT4i/jP4BjDFflEGufHGLSBHdqrrYQ9Iw
ksuUbeIYIkw+DeY9heKxIa0ZNiOJy/BjKx0k96wax+1/ZAv3h8X1Qy2FIgiOFQT2ul6ZxyYd2ul1
zf0nidntNlcJY2LePBZ4V/8/UftjosYM63+fqB3em+5t+KmZqf3fwzX+pj/0/x5SftifqWAZkrB5
+sdwzf/N2yySzIFQ/+MD+MfGOvyNwRlzs4hhaOTFXoKdYOxQZP/3fzrEIgesvjFRJon3+7Tu38GS
+inI1D9hSRPi3RLyMlJv+z+fBpeX/ucMEcy8xnEsoni5WDhvab4gtBxhH6vuA0EFnfjIF6mlL2hq
wPoUy8DgBt//oRAn4puM5hzwDKWK3oUuVA5usqi4YAvXQn1LG+KZsmZd5RlL+Pg24Mz7GU0T2vrK
cVwI7nwxSUOnu2EUVUOAHDI2/DvOH/ciDBnQ78k7hdVberRfaLAxepJWN8urIC/xwJt0gmcxLdZ/
coJ2EPT5dY2uaQsk6wSjoH1ELAOB88auzmlx1gFi5Wy0ZmLH12yfR2v0VhQZuq2QeIgvxEZWbCko
LX5lRMQi2yH093pyUdKxz4kwa6VrPFx2olyxOy4Rhs4hYXhybBdOMtSOfQZ2U7Zv2GLX6dyEiaR6
krQNrFloQFhYZg7HLbMtzj6nfZmClbQ3sP3+mat9dhx2Ue0JwRBrkDTUiMoAAS07rVNoksiH+6ee
5kcdcQ2g4veoFvhTi3YbIGBV3ad9uCwQ9lZGFj7BJhOWDezpc+tvmFlgTIZRqYS6CFjMOxhcdgNu
KhN8LG61fm0wzTIAqIL83tbOGsD6SNVH7CQOZTlpJvaiVyvLTidz5XpKFzIfmHdOid4FGJosySND
SHIxWdG8Iz6QbbZ7LJyRsbo0M1X4AteA0xwZXvI9NMVozkg34nqFqPNWkcGDgDtG5gB4q3wXQ26+
G9bECU8GkBbUFJF/Bwk1+BVPhmg5wiTQYNkUJRsHnfHwjSixlEf0BXTvPsZ/GFLG86K7Qmc9Tn/2
LU520cwJrT7ZLLPU1+DAXQ8NLZ41WFK9uzmAE/cUNa4SYPcAqzHpWm4w68VrduYBem3Po0Hly67O
NNMwkafgrwzsJ33NRSlRV04rrpGAmAj2HNya0MJQfLORo3gZk7sMFoDF8Faxxbwi/lW3UA+IK8lu
qLJ6NIxuwJ9k/zJ8bikqxak2YTVfMOysAnenMqZTL4tPMAmhPIMnCTrlYfyyIgYxVy5AzRUoJjnb
J+Wji+QV91NFLmuLPbOHS9pdqsQx4740eLT3wC3pVaOsrvBNtkvoP4s2QOqwUrCHGGkmVKDjgBMU
5wyr02+GDRPBO61fZC+1jzz/OzkA/nwDIy1SX6bKKUGsdzKtv7RwTVZ/p6Ze0fDlRD7c19uSFUoo
J9C921Bt74sZ7f6Za+083yg1xeaLqhDoHmw1xehCs9RxOAkmGGpHDNiz+xD0lDXMtkpyi1uqiK8l
HyI/xounEq+oFuGP2pnX/Dg1vQd8EeHxa4NAujgwk2eRm9NZbqC9GcCSw5oXK8gA9zbfBrPr0BBR
tkT4XMpYM5xr5hqnpNeO+j0wVZNcz3GFZADVSBDg3+gsGXYOuo9dxjGjTwOM9ennUgTrAzo+0gs5
dwnpZripJOwjlojHyPTNeO+2ILYgkCfBXTx3SXVCcmHuIuv7NZ97waEU0s+V/DohS7gsmucPUHQa
P6nh2wxThJ5SCj7SHRNTKvcMoeADy5+yAWkv5b2sBkBLFT0cKhA3Aeo/mNwQG8LKkBwZatE7Vhvj
2yqT6TlALEmvXLrQkUIgklWOl77ckeoCp5pEDgStTCY2bosdmxLoUuSPZKFQge2mSPJKqD9i54ie
vh7v0laykECoVCFxmlqd7fUiebMcOgemUJmHmCigcP7KMzAGZ3IKWK9WfdBcFyRQyYMTwXrY09rH
hFpiwvyqgXJXldipPl0+fIWo9qxk1ka3lkOm3oPha2gmO5moM2Pc+rJSZb9BdrMgu6laDT/ZZ8p7
tJHPoZtC5rqtKxAr1K1WSPaojnCJ7ZCSxseIH3W8+Py7yFM/gqiMwuO8tAp9b1SP/T3Nk7oKgQqD
BPSayPIB+u22U1qL9FDzdf7u9czhjp5hALCbfDkzMijjB2a4w3igcPeWa0/lIDPI5fjoKK3jXZvk
K9M0Pc5nvceDdx4J02yW6gJaTuhNDWqGmH5XkkpCyg53TsomxrPxPvCMYkwmTHcmeoReuxiWTr6x
FWvi40otl1MAVZaHo015lMLQ95kqZ6o2gLxFXR9NkyyA3OrlR48mvjwSNrPJi3XHJEEGjptfJjjR
oo1avUWbCBuOIPKn+JsVxUS+5hLDAyTfXhd7nlxx3jljyvUMB5F5mZjm5liUi+ZPp3OZDLoa5h5J
R3iFfDlGe80yKzqnH1P9QSrXtIdmnUltDcwIzYvZXXxmQzeJD7pUySMpvXx+07ygfEVpgt6tlOVr
zc3c7iFdcpw1oEhvR9/LMrIIPfHNqFUkEBxqhOSqdHHth+NIzoIkQnDk3Xilogmxz8Xa/qhRO716
CWRWbmR/5i1mPbI9xsJ5RNlSPK9Vn/5icDJvNOCoilim5LyIsCezl16hcbk2i+QCNzOvp6pR5F25
wwY8QisCmil2o4ayIZlXnntL0vZIhnh7JOHZCR8gsiJRdVuPPFEnx23O3L0fmyv6+rzZD43nvMOE
j7qT0lvEa64ddbHmyYxwhJyjaJ/MXvps0rL7iiUHX1yC/J7THeXcV3KSGLyWXNfyuOUg3WZx1hPw
jfdI7q2muKK3zVtUHhLI1L7KOZsG3RFIKYpuEjhAPdDYkwHFcgzUhhLP5JrQVHYTrjfZK+qUytoC
ajK25asZ0aY6Jy6dAm1m8rKerfmatTd0XssPM4jGnIXGrB9iiBlwB6NMLEzVOWuuRptEdnv21qto
EOoX/YvzVGFtfoSkBFIu0XP6qhhXBWhE6uW9ceOMQC4ezB+ZddLmNK+OuELBC+RAL0wtd/xDeW7s
uP4Uw5SEmBCcACpRJhyeUcI/WkpaV32fPNxyMDDH+KZGrEU+seUw2c81yyPmeEP5Rdhe+4Q69Rn0
d9MLRsxGo7Bb5a85x1EDy3psHsah7l9SY8tfuSZ1g4RyXE47ixvipZ9zRu3AGttv4BuX9w4ozi3J
Xxgvk9VNH4c4rS77eZ5+Ur5mfH7ePLxxKw93sL0t68IOjg/1jyq/EyfvffjDsj6kXb+ez2g8eMW9
478YZuT3dIOYyVkEYVhaSPl5C0aNTjkY8/SVvjt/WuKaFN0JDw+YpbF9VWA3SbKolvRKi4j6Kiuy
AkNMOjC44EkhOBsP/r4riLXYlWLW+NR0DeyBwT3cXLYzyRW28mbdLXkJFht5zwwovonVa4Scf4Ck
BOV6p4dJPeaOnc+BImIba0Fb3w5sDTCM+eipEVuv6QNLU6jc8bguFx5HPsvtpGIIr3LX4eqp2SO1
HNxkkK6CFB4rRtORNV2Hw5EBsfNEgBLtcR/JugLeC2QPQMsAJ2tYlH5XoEheAqcc2300M+4+zgXb
oF3ga+cps838FrHYeSw5MdhUag3pTFLkf1tgCTDpWsupO6WadJB1zQTFAslM+V5A6sz2Gd4d1rgh
BIhdpVDHkqDiDt25QpyT7vx5wREgvaFC1kbKV3quy0FQMLMsKHZrTD29x1YWcdZ3gcK4TORfg7tP
OY8ZzlzkeU6gLvlPMgQDJenpPnWWw+y7xcTjVRvIi0nDElzbmoSy8yFdMfaQsj5TXhI+8hR5wehh
5DB4MxPgGexsdKN8gAMtl/umtX+31kQpKe7Uuwc/GQJK1iXlZnEiUf7UPCWof4Xl8lHauC/o6ukA
TaHGiNOhQYabZDGZesrlhx7lbMUzn7O69SoZ/hgSR+T7aWJWg226fs60P4H4XlOdEC2dFN+LJu+T
UwzhfkVVimDpQAdG5lVbZfP76jJ34yV5Lkjwsdf5ia/LdA5rGfNOxgYUcSSpW2DTcxc65ECrR2q3
3YKgEBMu7R7CFsQyxuZRcQrs3CwHA/MXqZ9P0tMe2KuvzhO3GYi9C7Wr4Yy1uF6CibPmNIZ1yepB
5paPBhsi+Umh1xCUtFhwlx5OslNZBkhrw0hbug7mdAhQAgeDRe2v03DjhHpEdYX27Tq2pfFPZZ54
3b63Toa/IeQog/m7gKqpDfbj09SiX9/HxqvHY0WsDsYxZtdgRAVDu4NwclrSeF6RWXWi45pCJKvh
3pAwU54RHwUmhYDJbaUqmqi90AnpAeyF4N8cS8O0E2IdK3kWmVmK5YWbBZSEsG17RjEzPrJc6qrL
LHIT8jdqBds2qDwVHWqlOGVNHoY36doIDCL5DLq2obQ9GwfG5Lslmqr0elq6xZIqlPCrVUAJf5UD
fKF9H2/9sOf6Kjspuo16T1rWuID39Hp5XgfafOvrComiihR5Pl2K+vnSL9w0/+amvXaPSlZzv4uW
mijKoUCovluIEGWzFrlsh9ZxSfoDAVoBm6yca4iRtEy7s77m0ToNkcHBX5PxRdkpap7f4HPXPdZI
Sw60hDDcDGi8YD9MBtGqAbsB1QDwakYkE/q1/djUFbv0nvT2Cz8u8vg852LubmBPDuX5muSKPXyD
ru2c+59Qw/ZzV084zaIv1OcOf/zc5+t++7f6c8+ffO78/dDB70OZPbPZi9Le/4VOEdirity2uWEg
vxI1BEinZxgpuCk9QkHLs/JTa6A+dQe8wKo7VUMOPWn91CboKdQDgiX05WQSIF8oyXTxzqD0AdbV
nZOKS4Qf1D7kL4TJ14levb5xSD9aCWHtUUcgFGdtnYZLMB3yTwWFs25qCuxSKCsMBBF1NyIakoeq
rrLwpJIy9g5O6mbdGTzhLJ4OKSIdZkgYi5KTERNBErPt4vnroqA436CsnZovHmdEfQf2ZJCPkOQJ
atcyM/MPE4J/wxbprWt8jy4nK64QVCAuIeZ4tCezcMQvygyfLnqoTrOPjPAkcLBmj9PvehUoSiXX
8QTt/dTT4g606UxOjjxQiF1AViF8aZZina4q/SmI+V0c8ymUoYdXJTj/SBfnPgheD0iLRliT1iQU
oDqX3niMojYtXyuFvSCBvgzbrxu3bZ2fdPaw8BaTzIrXWF8NYlw0NyruqjO95EQYrCCjoM2Ihi4T
WlLJNOpTFuR7MakfMpCue5xnRPPsL1HOHNlmEXWL5DlSF7Iiw/OCC37iSQuHIbrvRVDA5YpbpEkC
/UFzFlcgzU6QopAvmd+lTJ+yJgxzSJxEagWJ33ZaDqyNEUEBtmBjbJii35ebSoqci5A13KhgVy2f
QqrhU1SFUBWBVaTq8SbZVFdgXpsGj2c9vRAcSXqDJWz1zP8UayHzRrjV8oq7Y7fpuQhD5Eib22B5
kJ6bsWdYSzIwF5/IQrKH0IRFbpdaRgAeUjHGj+1yLBkI4iKs4jbZy09pWSDX+pbxAPuVkOX/BaM3
tlYIPqKcjLQSGCQxqwSlIbq9kQjNlxOU9+JZDmjaUkNuAOCLTeqWMVx/8WRQvS6fUri+TNBnZ58S
OUJozKUXeKAIKp/3mdNyE9RVn+I6zK6sVYIBqdTBJxTgpXZQFCOoi6hWvE+JngOVtd8N7BV/8eVH
xJfGm6DPfIr7hk+h37Jp/pC2GqR80YAOhgreUopWZp7QH5d5NZXXfJk2A95irJ5vagi2U30myQCg
kOpcOmc0NG2BOjBysBFDkVIRfRs0TQ/9FhlFbD2ZbpX5I8tMSovbwYs6cTNCLjVOfpiaoFInsPNK
n9xoCpnVOmE+qge0/Wu9CxkoRUc4/NX8NiWrv0nukdzkA9QnF/tbmElckLt2sm776HVNCI9WWFJx
AecF8sBWssV41C2DmyG1C6Ye3NtY+CpwTkGUMeosTIFZE9GLM3EDpKTi1kDC6oPpu0jBf4/MCqGW
Bg5px8RU/AwQWpgMZ6WOVyDu9ZKa+xqGFtjtAugqH3aUx/dt5S72HSB9RoU61BNd5ZcZUVp3xmDA
pYVpiGXh5qFBLjguKjUn0xsRPGa+dkFCFc+DiF3jYTn3UOkwpyM2VeD29/2KBS7a6/41K4cle9F+
VE2PVYYNBgO2m9ElgDSNNkQaCTLkQ+6ws4YBxqOafJ8wX8HQrL6fFL986czYrxGK2eghVinFN9Rg
SUhUoFNJ6oZEFvI159Ho7rmQMiwkzVAqdeCa1EBcgIiSub18AyxsyzMDxQbbdILAw0VMziQsRpQT
OPgVaf17pKO+A6KPD665yDCj9RjR2CocdGHxVs1Em767S9a/K3KFv7NoY9Ij595tj6IPKA8l0hTF
4UoSMYoPkLKH1GtX52KTwWFMdXR8FSs9eJd4hiwwQZVk4372AhbUVrSJPUsE0lUgDYo62aMP5xQj
PPthdBJkAIhBZo3SbgL2wm68oIYlVoiqCORncwAYWfm0Zd7o7xUs/5HxkNs/Y0wufjkAQVJmSZXz
oIouBRDiqcY/LkyY2MTCrMWaYLvi1vj8TUC6HX3NmCgnXAtXMX92Wh4ZaNrwtvU7iFmM/xO22rnI
7K4q5vpXR3zS93FNZwdmb4LLzDj4ODhXRrXy1c7kh8cUlF8hJtSFDwhV7p4JJps9thc5Tm28K2+9
0GAmmJbhhE8y7XngxObhmRU2EtykNv59OW9cWU8v3httWn6ScV3dVwT+YKhICgfN5cYUI8y82U9r
GJuDBq9G7+BvuxXPzGVycBVsnnnUUIJ4munGrfB6xCBqjV86O4eYu3J/eDfxtBFqXFPdLahc8mOy
xjxmxl3VOUlG833Wxsl4XBix30OrqToyIcriXVMi3jMO4d0xepgfdLoQLM2hBjPPOGN468hctbw4
SxqnU/JNBqbblPKkhmRaAMDITdjldPNTE7oRPYYK1us0ljgCB7tSYDqKBLDdakq6xrlg9Ae+QLrV
UVZIrPcVYuSfDtxdy5Gnmo/NkPNuBJnTGUOiw9JzUJDSHaJnRXWV0aMziOYqk+S57xr23j8CquHl
QCgc0/6Z3N9HdExklBGrg/Qa1x0+Z9/ryxkcQzxf29TBDqbLoHynj5Ih726XXDVVOTtHaI3hoTTo
BPZDqxx74QOuhRGe1vIjbIHQ7QE5sK4JVbihJERJnQw9z12BrbsxZ0pdBSVAy6gPjg5TEu84cPoV
l8OUd5TIG1qjw1dFg+lWG9+dsxHIeI+tJc9ryAVdiSr4hEd8zFgo+yLYKQfB245dGJJUJjSsgyII
0qyoB4fBB01v9JDNwv2eYHRfT80qijuBU4qnqFxReiGBkb8qDnfGIXOiFXMcQzvOGCNwLwel+rfU
9vabxzcpgGztjTeQAhA9xFHn3KGiICkVt8yCUmTUbL2m2s8eh8DLJga2wlv2IE5p5vuUJcgNJWFy
p2w3gVJCWLqN5scUQj5zX1DiURO5h6nui2fibhEXwCuPzle88YpweybD0Kz6nlFOtDTVXpMD1FzQ
+/kPdG7xJZIV+J1jUIb24GYKV/hg2cvtfIh8676M2jXaix7r0I9x7fRH2Rvi6tymNr/IyWiq+0iP
mjg8dxsAM4ZhEZQk3XSPAzV1vkRxK250Cjpz1we6fMaR6N7h664AbqhgkFcjr+8K9SCg63nK1u8B
ayeQqwXcPeY9LQgT1YHMd2cfwT3I6MHuROwV92Sbdj9xNsBKXNx+/I7gIccpqeru7f+X838s59lb
/+/L+f3P5n0gi+UvDhf+iz8cLtFv7NDZo8dpGMeRiIjm/N3hkvwGnC/CAI7u1U8iT+CK+cM2zqKd
ZbJgGOu6kIQjn7/ujyW89xsL+40q7OF+wTXjB/+ObXzzr/wjFzQWrvD9kFbOY62fuoH3N39LV41e
JsCqGndiuYin8EsvZkM5vC6nP70nt7//nf/R4pECKaTH//5P7Dr/5Cfxg3g3/BRrz19X/drjCsmA
pZEk7hcgIkLke1z81amJ3dcodf1q969/4N8QzJ+/2uYtijYDD6Gs27//kx+eTm4ugrQ8FEUlyTSw
nNwl+9SPJdmC1EGu1jsK9AC3APLF7//6Z/+ztzUKN9cS+yje3r+9rdnsSdAsCFRd6daHke/vcoYG
GpQpCsu8/j/e2n/205IIaYIIfCjWKTKPP/+mjMF1y5f/oBg7oUUAPkhdPG+1xMwS1Pzuanuz/5W/
E75SL+gY//xB/rP3lbOQX82PIriMPLV//mlIm4q5I9xuiEvgcxw2B13FLPMIb8lwt+8T0rxvK58/
/vV7+tcI289HFSpSHISYHL2I//+vP9dEIeF0hMGZyIN10oOnrXTEqSvesDmPZGbCO/rXP/Gf/KZg
HVyfUQh7mSj82/vqtwkLaIKEPApMIrdomc+rPlPXVUzudB1W3hV3Lp0z8tzrf/2To+CvxjN+u0AE
3EhY3/gTB9zfnqBYMJe1pE8b7aCRZ/i3YgoIfAb60yajn2M/uy4+tfXxp87e00V0UWziewLA0OHP
8abJ78NouSf9gBjIdhPte3o1QJA3Jb+Sg1m3wnbjPW5if/AtOdIEb2pf5yGOyP/t/ODWSaPBnll/
9JpvQY3InDCEeUSXM4IbJlO2R6of2YzUtQUL19dgLs19wfDfHvAhAOXjsfgf9s5kOXYkzc6vItMe
LUyOYSMzRQRiZERwnjawS/ISo2OGY3h6fWC2qjOzy0rWW5lWaZVZJGMA4O7nP+c7DKOaHERSTkHt
UTNLcBBZmpPs0hMXhTC3yXUGY9OGJoRBt6dqMSmrdo3NoixPXkSsM92ODRO9rcnkiNpYF4jxZKzL
KaVAZqpsB3e5JXU2pAieTJbITTP6UoP8Au44viIKJs4uMZIMwKYNDUn5ldgOdgPhpYo5RYIxmhfg
ROHDjrEWPBcGCpTdeErQcioEmcVqXuTPHnZq3Pu5O78rCo1o+bB5rK+GtLJg3LRpCaROy5GmsSi+
R/BtsBTZXGA0hBTG01AZdrHz4TExHtTogt2mXs5cpzXRoLCyUMYjMBPh3G09+6Az74V8qToc456f
fuGYxPVJwD6l5MeG8+GIVIX7tLSV/WxBC+XYOEZZcQCfQBnszAFieqPrCr1+mJQwXn0r5pDLeaF1
5UUw2ZsW0LIxMcwY2yJ+xigPOIMxlwjDzdhVUXXHpkXXTlPNGQi5pEf1COEv21n9qv0kbDnakrZV
pamFJOuLvs5QAsjJ19eMSHND8SaMw23cSfa3eYKKvjbK0Rl4Fv5khzGueNk94JskPkp9YJoQk9Zm
SgrCnwwxhfeaS5eUnsqIFEsltFfskyTEV/qodcuw/Y+stDcZYnqjIC2faBzCS3kz1BZz7e4ncw0V
k7zawjbRIw5UTqcgynkoIc7FIPccfeq9VhoPtjeG1hayPuE4Zv4a2AUCjePwOuvkUVaVz1h1Y+Jn
Dd+4v7CtZr1uknp3O6gYsivd7z5fCH5pl2X+ejLmgdvRByS/Zv6c4ZV0oD9Jt2bbTnUkqg1lj2iW
mWNPr7Hyh8dpHAUcBib0YBqrGVR1EhbaA/PW4ZUzbX3f26zUa2NuYwPDvaKMyEMPpbSycd4YCYXI
8YCvMQqXaE+TlnIgJFhvX/Sq7fFEUGjP3GnmJL2SDJ3iG3SgkrsvnYyH2DHmJ2nl06dmjMYvv8ny
N4unyGdt+pxFa15TFwC7zW8jyHkfTQvaNZtCItp0+NHSljeQ5kcP7Dzeiykk3Cod7c6hBdRala6w
PiPXFRCgwsJ+ICVR1XjNfT5PzgbDc0jjLDthTpvYboBLfFtmLBZYvsfIkKEffcEC9B3zeX2S7zXF
0lAVXPpH9OKg7CJ9Mwj78xshi3yR9IloBXDSmcqDMkw2fmxTipwVWOkpMyupSugzJHwp0lDDMsAg
ttIFJwin4x+ruI3DYjNgk3jOgKm3UB9yjVRAbWJwiAsHEn4UzRBBNTuckQ6tit4az8z44nxqLDnU
hlSdDhj+F8eYkTzSgIxQS/czG/MmUeK18jJDp5TYRU1roBZysde+e98x78Ek4dUh17tty/eWPjQ/
0NEX5NZOS1hRDuf/LhDWjJwhGY6VpxBkuDyTewlRB7QYlGljRNM5xNhLMMx0o3sm4oQCJG/r4KHz
x1f8jMkQyNaPGQPxc7mPal5M0y3Gc0R4yyCyexxlb86r2R7d4bg49ZzdYk1wtrACy3BTqoqJExQu
joUmRaRn+jeRwv3B1+atrdu55OmOO+QBPhcRqqJ2Glh42sRxUw6tFW3sdKDcVaudMQ+ABtpdMOSa
h82nRZiJfsPOi/ynqKIg8SbWsaxv53j2853rlgJgYZpjfiSZk8dfjBhVc9PU5AlWbuLZjG9rLF8b
eNBDfZtVXWWfeOa6CTdiWXH6jqDX7qGXtNUnNMPsZtF2tCBkPzhgeNQog4DnWEn7zPua59e29xjC
dVEYTSwnNmjA+ywNe/OqXPTLwEtalGh2Ko0C3GXq0zHWqYzY1nRE9i19DlYdfSCUAgvjQWC3Ffa8
CSCcGugfwNvQymRT4SF7KD2d0HbFow8Qh6KEiPD4d1zF8T3wz+SEGxMyal9q2hcEmHZveBjSScUw
HKeZkjzH2pic5c6D9pCvFO29E/4v/tQ2EwIJyvei5lR6DGsYH0oO2O1MenTNSBJgDdmHkt7rxHY/
lVdjtwHz0O6MpNNEMErRvZHrtJ8TpwjjtYbT+7Od4BiTEWzrjyFmKQ/gq9TWyo6MSO4j3QOSMoxF
+OxQZEEHUhmBUdlCIxxfLcfChm8Q6TpZSGTL9z3MORMrZrrXac7hsmZuUuHhcUKPJqm06W980iTz
eUgLw3iwxth7BqqPW9irXG8OiLZ47ZpYhzJRK1NEp0EkQ/mgCHB4h9mmpGUDKQ6bRZ0Zrjwq11by
DECH4TGMjk6+JE00O688vPuMFbmEk2NUIcimYfTdr8jwxGs9d/4vclbahWB5wTfZOcYFoyIzZeIp
017oSUXsntG6AwEa2XvbRSUhldEZcQjT5e01lG8A6F+XLEzz2tK6WFKuZghKOHnKgzbi9hmg7UzL
x8qsRK1bpzbTdVSq6B1+1UTjB50wK6XY/DB1ibV3s3LMM/NElLlaxDbpOYyYBTkrZ/5CaGhvygyD
MeXDMG7WGdgdbeuIbpRrTUZe8zKgy2pbvDqW8zF6k1/soFiF+Z4ZtcPcqMcTwRCewfex9YD4H0cq
mGOGumkdbuNsaqOtBssHmwPQHnGqGyxCj4kgwX7D1EvFJx2pCxcE6jtV1rJnGryifgk9JYJ5166Z
CXI0QgjC47BhIGu/2jyrQmIWHTxnK7NbylB1IogYL/MwZqPWRkdSS1DYOzArH64xgwqNXHNiQ+pP
Z7o/vSZowqVOdkC28bd4kScYMF3GYzgdE1wQpPQt7AsVeFLnC4cQrGxgrnZD4YprReF3apWq2ZkO
I+aNnsRJ+iJ9tFSsU3x83qdPNj4PaFTrnmm9Kj80sjG8HXPCYWvqbrk4V0z9V0kMfD5i2nQTOvig
MasxTy4d6KC3tiYbNcfCt4b7BEtOuTEZ2/nrtkg4P3VDJ7bEsafd7AK43LtpG1+KJEvfHccqXoTh
NnjR4SQ5mz5RrNqeipJ3xjVLI72dx+jeulWBkPe8b4emyjtfIza/xYnVYKGcqKshMoObxbE7m2ot
M52ucaPYAPL8JQY3TVmUbbJq5HZvbcYMpqEIKibEf7udakrM9GyNIRvkZWv+Atgwv+SOh6sP+Ffy
5ZEmI7NY1CbfoS6Gc1zXS6lEVnu/+tivH3y71sSKr16nG6VMy6AjxXSbSJRMFvxG31NqhxiQ+NHQ
Qds1tI94EPVBVQVDupHOTJqeOd8zdpuy/Fff9v6tPTDKttfkfRUhV9bymALGzGtRWJccLA11ZGIZ
qxEOxONWB5jfsPo7HC6YNyNjRvAkCNaG+pKxTcPWei2X4G21RHDtJYzLjoxcLhvR6Bw2hHUnt/fT
LSOG7EYsYV6G52jyhj0IusV+8r5m5RMLTVDs3nlckQj2LcLBQ2jIbmUukeHkJz3cmqHzAg+8vWuH
eX7sfnLGcEk6hjM/+eNpiSKLn1Ry1SwJ5TiNrUe818jbFf6+4pTGo+1unJ9sc/uTc65/Ms8hC/kd
SPIlPmuzMkoTp9O6/yMr/ZObtpcIdTcsaWqyxNVF/8lYGz956+Ineu14FHrS5kMi++dE+z/+Ihu0
P2mQT4xkINji7m//83/+v1liJji6/wtxsJRlU7Z/1gaXH/hDG7TtfyOAY7E15fkgXPIw/0cbtK1/
M4nLmBg0TcyLmI3+oQ1qBrGeRQLhP/ssZZaPNvDv4qBGxZltQsYBOKmzA1uUp/9CQsf+qwLiGazJ
4Ft5vtgc+zjz/01zaWr2NUnm4IKO+sYhDy8m7mFvvqccWb+HziW24dALI7CNWn3qBTCckOn1Aygt
AFtpo88HOqzf8rwgsmtHDZ5r3+5j5MYCZEUMa3Bp6pDlLc8BGa+pw3LPBU5allQCGZic2qh/HIQI
n3NjgNukuPfeq6aQN2XRlP2GsfOKfGUzbyLXHs/MQf1lCIJGQ6xgfp0ghz30TEPAh7flJpHxE97Y
8kUbrLLh2FLhtdRZ9XY6VzxY28ELMm8IibGVxefoN5Q//+m7/yfamflXWWf5QAWSjsf3h33Mt8y/
qaCxL40pl5PgcJsbjzPZziMlPyRIOTp7d+XUGl+g2/LAgbDFfLMjy01hPB5w7tfsZcr84Xtmc8rI
osMBKkNMVxzqkofGlOOwKQtbHdM4Fxb+Zg5O//rF/1XB/XntNjhIdDB30Z7/LkmRycEZNNHLYcES
CQZfhLvCnMbA0RIvqJkZ/fHI+MsT489Co/FXxe8//8HlBf1JwbVCPY7dAT2Fcz4jP7zO6A9LSYPV
23eTnW0bl6GjPXpHBu5bagNu8jm/5Ll5pMf3hcxCsPA3RyjQ//qDWFJp/yGa//G6CPd6FFaQoUOn
/+vrMpt2HLjgBZsLZpEco8ojSanw/6IB/tO/YpiuoHBEsK3426VSaS3LqFtxqWDpu2kaowlqC/zl
v34v1j/5kFFVF/EfbVUXf5dVLSubSdn7DjZ+T2MVLm1NLdHT6ITTMXyO+xh6Idaq6UXnJPfcCAdc
ALFoEEfWXH/HOspewl+w1uCx8BSl1J3ACpcZiJScEKk9h0Yw9yM4mT7mML1M39Ve9wFmhda596P+
1rBGiV8QffCBAH7xWqPKUZ0iG2j/FIBEiYljht3s0K5mZAL2/EZ+GHVl5kz6x/lgFRYp8J/P5f+v
V/9dsFz8i/Xqd9E1v/L/9r++m+TzV/GPuOlfFjB+wx8LmOlSCOWw4NgGATieaFzE/45voyrKAGjh
s3RZP1nRfyxgrF/L3ApUMZq6azOe+cf6ZbLqMfQil2oLkyHDf42JjOz516sbcBs0BZOzOQslYzPh
sIz++RGCZInk1ixuJilJkXcDlQbavqPsINC0BcnR6O9Oa1XAvvz+3Z71Fkyh010rFMgXw1XjlYJn
NqcokcWSIvKfMR19WHUJlGiuFAE2hbbsOjgSEcmSAnOALn67VjodBcrJ5uc3jnVC61Cff0yZaWym
tkMabVwPaNBIepwibLqo9b4anyNRdTe1sLJ7e2jEjUOHCo6bEiCXlsLkmesmvZbV7FB5GU/Po0rB
Xfbtlz3RDky2xITDJFJ3j2Haol8ZQHBi8LMYlYrAD/PinNPx0IZ5d40TipYT0X+luJwuAM85b+eW
ecA/oO+tvP2SdOe+JIXsrmyMXbAmLqvmiPeHA0Ox40ZWBzklsF66qv1mZ/uh5LIH5ye1gd+oU4v8
CK3hq+ZJfEIxypEbecnDwB8fFzRSrSXuPkmo9ybX/+FGfICg0bIrXpfZWv+8DWpgHGQRPqefV+lh
yLwynncvsCC/KFH5cDPmMBh+jE3SLpz2UTj7QveNTaTRNGynrPR+bzfzOjaH7goGSt+Dh8iuwg9x
1gKA2WDxajejK775VkFwGOCyD7qGSRZZzjB2kJSXFnk+5lTGJDM7Opo4vbkXhhLuvjN5vVPYhAGm
s+w6MIcgGsMVd5kdk3ei8fKFW+mnnqNPtp6cnLL3hizjHs/vGBQGP4APifIL4k7ml+z5nXRSoZk6
gjQjAye+vHrCo9iUbrZbPtw0hrQ8j5JsYrXQr1I3/6iLnL9oDV+Yt5BmNXNt1qI8LB8rtliXuj/e
ckF2a2PVkjwkfDCFA2XjVpHz7XlT8y1IRh9I5rj7nB3TPrXaLzolnIstsukyAZ1+x7rEp+ipS0Yw
8LaYdPQjlCGiGe0zjK1bIw9LxcSmNA+ul2ikooc6f2jqzqU6bHCvWlJnJ6MLkx1jmUXA6Q3vGXWz
AVbU6FdBcXtQcdq6kT6G1MjxSxBc1lBuDdfRNhq37YW2wz7QqzE8sWO1QLn5dJyZffOWZCNEcnvE
QwwfcS2EpTYx4SoKwchif81YpqhwK8ZwI8wy3Lu9Z31Z+oIo6qaSSALadUntQiM2Vjm3544p1dor
ve53OogcZ7xPqwyqEwSshhyE63ntdeCC90qXdLUPfWyF30WAW8ycu1ofrJeK1Oh9artl0ERmXFOS
MMEZV9wI8+w0Jw9DP0rZNNxPkZteuOr7lybWjKAY7VqtMya2G9LA0aUlDXh050HfGhIF0GlLltPI
oDcdGqR5obErvPfx5HNpdf5tz0YdsEtGd4pem2eiNfMlqrCfU9RoQZNThJBw+wJOUWm8bhpVwm/w
1T7WCUiS1Yu8XWLNlHgNqXOBgW1d9SIcHvQSCab2en2NKyzCfSfxOyJTOecBRt6H5M9upzEXhx6C
Qe86LYV6LtlMxAlxzEFaQvTxL05iaZj4F0JU3T4CRbOGYCCGHFh6SAkbnG1eYdFsLcUtYVHsvDET
0z5oeKywnsrhqDT7ucS5chv3hnFJnTJ5yiDVHM1Csz9aBuwEEE2iFBoOffbFdZcdZWs6nMIxiB6M
ynhq8U29+LkrXnoq6eGr2XjehvjRTYqSLWznccGxPZkNOe2TGVonTa1xd7SLNnwWphavE9hC+5DR
JjyuuN83EkPkKpQCN5mVdWuGgNkJX6N2dnDt3ZNo99eYhFS9bqiYIq4xYJpukfK2FYcn3Lhekn+R
c/hN7q1cxdq4t2KDKarDbp7WQH/fY1/U14wS3Y7lJyU+O6JnmXHjvLRpYVIqVEjgG+NSzRS7AUOe
5sLn34PCbylCBCp1ZYBZbL3aq5+iASS8MxriGDPku42iUSOT2XkbuFbjG3y05BTPoeCu7v2gzZYM
6EjGnwl0HsRmjf7cMFnVS7PhKOVGv2am0CvRoGWyNew2+qy9ZnM4W6uxKSkztkdyHTO2RSjR4GbM
xjQPZHOZeSTkcJuiAN4wGArwnhz9QPTAI+2K2zuECK7s/tyk3rgC/8kYRRMn6nntjd/m6qA7k7/H
xzcSYaOW+pRLCRexn5ozkD2+DlBRSPaVsoxTzPntBIp8kb0bkwvKEPV9rFfxnk3JsJb6OAFhCqlI
0JXz0ihdBtrgDZ/aFHnsAarHVhXJoSkr+dRW/vwMFcM7TdCXllvCupDLwK9bQYs+dmhftBpFDg0p
zqCJuyRpUYZnTRxI2BQ39GnPewtPZWCa+I4dHO3QM6G4mbORX4hPRVRKkdlhgu0EGmHNtdJLbghc
AYdGucd2rq2jo0L/apJSCkbgmIvxLj6w3qUHM4Yxo0XRPVUm0yUSg38iW5F99UtlZkkeCdWueGTU
w/PZMAc6A0z5O1r6hRwJmQy+Bldxapfbhs5DIFztgwSw5hM9Dt2tXPJQwBCkv/Ig05LuxCWw90Np
njz6FO506aQ0smk0Zjn8QU7Zqr76lJl8ATxzT+2StUJVfdOm1j7pjKHRB+y+oOExkXc5wvHNFPFQ
c8p6GW2T9W8EZmQL0xONwAYQWRNa17Ur67sRt8SOGPZZd+z6LnHRu+sQDs0KdMFe8Pu3QoOUp43F
JlGFesCksAyitGEXxvJKCzsVR+54q9HSs2moYIEJF6l1jJmOsSqHFEueuVendVRzETN/Pw4uxw9Z
VfKKp/62tVgAEmk+ggLbOHL+YAcLtHBM4m3pi3c/NLhMO88KKkzr3LTYkg2c4+uKFhsrcaG6NrB8
SjHqRzmhhrJN09a637XPuJTcE0+aIjAGy9jiW2RoVmXqY1Zj+Y4fFL83nUDNldaJ8aDJ0L62hcYE
1B79+wRX964F/w5xKp6/YTYcm0FXD4Zow2uNAfwiCg8IcG1GW0UeZCNr1jln8KxdWsPPFbSh781S
awKl5RbFj9a0TSfH2lZDb39aiVcEeexOdTCRwl7lXfvksLidJZlL8oaTgT/b7Bk3A24yB+4ak9oK
6dSbaSr0J2+UzudkjPm2YOO7Fm5LvoS4y2YiLrvrp66mQskdt1ZJRZGnPBroe5J4KhtJDAlaH3pu
6aMlunM8D9Za9bkTtJzLj2layF1ZynMOI3RVM9Pf+aotyPrxnGAs5zxZDHfSxhyCGU5n0Lm2dnBk
B/tWjBxm40kGXu7QPJlbDRZQWkwcbbgjY4XEC1cQMJ69xMrcbKMtLYXgAud9WWjTdqYLbK2mDpwo
gIxTQrLgRDQXD6099HuPdN6umtJkp9m1/jXFmbNjjMswtiWKw3sKmUf180kwCbod2RQUWV1/Ro4k
upo0762Pdd2GrnE3s1/ZEZ6xb8qJLk2yLpdKxFdw6HAxsWyvyJPqD5NuXKG0QqCnTXNd0rS1Y2Fg
Oj25pgqUr7XYamf7LWd1+wzjyT8UleLqKvXZOBSQp4wtmQl6IvBZWGfGUKRPDUFT+cZS/XDyyakc
XDu3brlj6bCbbXH2qgbHDhmm5FV3W7RwGHKXUIXgFqZJjI+4lepfCZiWTWWW8d6HMnjbt4aB70Ol
Z5kP88nzJCWOTZVQX5jgk6Wq0qjvhd0Ud5T/am+GRe5jrQsn3A3WErVlVSF2azOmvlVRrd333KKA
pksr/BCE8/fsCdtnEeoLp3LJ8GpJaz9BbxPXxHc6APmi3gFJSnPc1jmaIql+73bwK33vajrs/6bo
6jsVAyJcWU44piu6t/vDvGSJLUe6XywU80EkSpmbzoniW0yD864rufJiw+t3eT24z1QnDAFeGNor
dWLT58jP5aGgOPA2sQoybqZqdcgRnpWe40ycDW1p8CNxTBNmHcccdwgru6m5kIv9/F4DJ0M0KdkC
QfGoPZe/srSKNrJt1ckbsSe5cYeu5fggMBRNilMkXseW4mPsPE9ygasUrvpq+FdBJHX2jOXEQ5p1
+qanADYYNU4ncq7aoHa9X4TN5iVa3u8jkL2gjfT8RkXdr6yXBt90r21HxW480tish1y0X6oj90hq
5N6dq51HE8qK1/o8gelem0N2jHpnCFTPbMuLaw0X+VLYo8R5TNvkjF0QzgfpuEseT/a34VfGHQin
5MY34ZX0BXafeSK0OFq63LP9uaOe4H0yCGBaiYoIG1sNppF+oOA1dI6uIaJjUXdakGGN2yR9fTMu
yWCdQ+mmiexyVxHwveBtyPZAI4xncCUNRooJ26BG5k+Y3Y3Kpi+eneSqitjbS9felk0Md5lMXa75
z2EjH7NxepCdkFtwm9k6TaZHyhnAULULxH14GoEzwrVO7bdqWOLEMnVvrSksnrSR9hjTtZ7nXr3B
oSpue0GCdnKMcI22Np+rChJn3X8llQD5Lo2PUZL+GntfbXqPqaneOP16kHgKUrCDT7pWypuU93Yo
2e9S8pk+IDEc3JjptZ0N2WtOsahCELuiIFibMWk+pkT/KJa9VKJZj83IKumHTPrY2R5TmTHtF9m7
lhXpujMEDn7tmyEksczyWurjWzmUitaP4VYKTFkgmKebMHS0o9N5QNMdWnstgr9zGPP2C7IQPa1I
JEV4wGjzzdCDHM1U5vK4qeEFtZl5tlI4rfVsl8csYjfZ6ZVAOPUQLOwq33lRCo9bM1YUdDKUQ1sN
dAwgAZlBuBPmAhfp+hsi5eXnWLoTE/uelG8qjJn8p0fUwB/HRy1yvZM3K/+dCUm7UZ6IApVHx1o3
Oe371qfOynUc6DkER4bdq6R/Woor/jy1S9kLr5GBvqfO7Q8DKA7iJ+SrSDOZ2zAk+zP2TN8c/x3P
3cPc2CS3ffOcUH5Lju8bcMOnFTnbos6OqLoEkNlTJJ3wmVWEp6Rk3UTJuUCI2eXIQBrkpLQGvWjr
Ugbgmcpt0k3PsH9Pmp8+tUk1nO1q0u6rMPUA65bfDt7DvjG/hDYfIt+LN5nBSa4T2aXvq2EDGwXu
QRuroDOMl1r3XxL2t+BO6r0qBHgjljkPvXVVeu0RQviqzYGtMbB0HhSLZMYFQTe59pZ5sAcbBt+7
CPsb9OmNhPW4UhwLMbHhfSIzyNCl3IW2ey2J8q0ImzEUSGW/yTvsP55JiKb2ko4j/fzNBQ5eJJ2w
rpX6LpTjM1Vg8s5iDrTT/OLoMblGAMifdCPayVxLoZPYZFvrZ63zb6o+H4+m3v9Gn2PSUU0gU+xW
w6llPeI6fJGWNt9BWXkr24bH1dC+Glp9VwrjN+yll9r3P4Yp+k5t70YR14gsKokt/zvKjYNXse82
c9OEqgRYh/j+/dx3v+KyHk5MZrnaKqvfwt85RJ3TvELJhXRjGNm10y2LvaIe3riyTKk1BoiYR9C1
Q9DpZJQdc6U1tb9nxauWAlHcjjmKOEwYvUa+x3K0U5U8jq21a0r7KIuIU53m7Oto/iqg2Kx5Oe0q
q+dTGtZvfJgPXRHvGTNeCi+mGzxX297KWVb7QxI1hMFQ1SFxNfl+iQxvwW0516JfuJkuavxgPODj
jtCZ1BavSrGadZ24ZOLjoKjuM/bmEfN1NE+OTbl7y2h+R0Pa0VPOAQTqyuFUsfKJENJ+gDMsTp4X
/5U2AZ/F2fHLScGSuDDWPTnsEJvCJ7eDFYyHm7kgs3al3GrPPv5Om7Uz9wMgvubeoXYMdHUbUDZ1
scP00I0NyVovf0kpKlYVC2VIPZzORtqv+02Zzk/VDPVsivFKRBlqBmScO8m6tUqy6dkc46Oeh1fm
ikBlLX2XkzIjmucf4ojSZy/p93QaRI+0Kyylxv0bMYcT52FoEoWE0Vca8b7iUYbJGRdK1bpcvXGM
JFxWOtOdOXd/NY3JGZyim3UHj65da5lZ3bcVGAEDlbCFhXqk5kdfd2QLd1nR1nkQFmn7DP+msaD9
lQgYPhgONvIpdGmXpyJmvvlcMvg99CVhK5X0xHoKGh5NVGSSO0hDATNj4+gA7/idm8o7hNjONpj5
6O0uwcp3CXMn22/VmZ1q8TVR7f4yU6NzaI05OXYuyjAawUg+qRll8eA2cfyJN9B4Q2Kz91i+zVsw
Ye1T06Y9lJdZW5ldqnMs78JjDm7sGJX2pvfbn5dUPrMzAZEK7x7PDsc9IPcT2fPu92xo+YnbVmzB
hvMBT5TbhkB1bj1y4stzor1vtXgRjTqHo1xsNFv8birA0zJfs7kKzxM+BVLvfnwLG2XGFmX4r1nf
O+tEd+AWq7h+dlVcPLZxnv2CEFnvRq/stnHOqgQaxjzq+JjvoC7w6mPC6uTCadVYWVXavqVNHG6Y
JHtYFonLs5WGvevbHMMA6g67vHHVDad1BIcWfFjNDYfTBdWhUrAnCboA2U5E+ODi7tj4Q22sXTnW
e+oM8q2KXbGvU2nfedP8Gw5NeOYthYe0bNU2LIFpOXrEgdeI9OSAC6U7sqK0pyL36h2OM/IubmMZ
r046qDOHjiKIl0KGiUDxBkAcMokVZfcUQkwPcVlGBxdmwVffd+59LNpXSwhgaG6vnSWHwQ0RaHsF
Zns+VoV558CDWxfAMTZEJbi5axSNhhf0K0y86aESLYS+jjw9Ute4YxvTv83oBien9CYYWbLZ2/WC
Ne88Nq6u0Z6aSMufMPVwHjZ4YlcF7uG4zPWbnvXvpnU0e2NjzzpGdBOnfopy04v2QI9Lf8iaxlsL
39ausZ6+47lnt+okQP44tsiqvna5Ht1UesUgwyseE7sz7yFKmWjNRUkrZSdxDAChQPzSRbcJKUde
CTstDlS04p7M5uymcbBNkm6llg/w3obsOJR8GdObza8tP+dM9SdMjhMnhl4L+mj5Yhsqj48R/A3m
KnwOXJlBFDrGecnc4gwaHgDtdUGf6jWrOQTzlG6eQ+FKQpXgrgKs8znklSbCW2nALJN9sbEBEB+T
NDd+jQZnxM5s0iBanipm51TnceSvcqiEq+NFboCJOt2GRd/tEt+kRA1T7zoahbiCewcqMU33MBxi
zJP6eCinAoRFXKZrGpvvukl4WyoCM4AS2Xys4SxtIG7JABohp1Cs3ztvEVfJQIxroHXxek7j5J4r
t/uiG8ZcOQ79dXnKzISBjbtJTBpn3Lx/CPtKPXTlUuLF8Gadx0PxkvlpD3xidKkv49tAsi5pvGwq
oj8xkTHLrHdoLYxNHE1cDEBPYK7S+k4j3HAOR0gMvJ5ziaUbHdGxzriC5Y3pZe92M8RbaFn5oQ9p
CCOzioDCmYu6RjxOzA2P3L/mrTIgSCvYOGuzwkwZC7olOyPOtyLq36iCwx9B+9wNpvJin+B03gGR
/VBwADbllIMzSMw5OnXEYS6dytRXlJLcJKo7G8dJDcUutnVgqtj6z4yi0i0b1C0aV6BUDe/Q7g32
2wXhnrwwNni4vK0GqjEoqEkE6xrqOxoiixOipR4YsZ1sU5H9VtSl4lCOx4M1VkMAqN34AELqBY2w
xk0ctfa6EAZIGQd9Ft8rmOm5Ho8Y3TLoUBjFO54N25EKGpygNc91SNRnNBj3SVl2TrdLZVK/1LZB
xSyIRAHMtCrP1jWD8sdsSLvA72rqoqF3EOH1muM0WT7hW9nnBwh7vxg25kBq9OGs+H+vLT3XCPq5
JuA0XTwmMLXoZ83DLXawm1jabO1netvWUVaTwI6wmYaO5E53tZY3qRx7BcBSX7M+OXcmjheKXKqW
RqMK8OKDggkACVYQMHD9ZBc7AG5Wc1kVd25mM4myLOfJUEzNjNaf9xpkpk+966tLLebht9YzyTQ0
tRRC5gzFQiaG56ma61070hzYoanczglcf8N1NZTfhHvAKKyDU87WqzEv8mqby2dPKInuaufPDief
Ta6jP/My/dspWXprwHkepcu0kJo69aRq9ZUkMrrIlr0Mur4zPFdKGy8Vdse1PrdffvwzxeWX9E6h
bWi6AElT0qj9Sna+utUnitUzXBqv2N79W0uzofwT5MaWH/KUYWtuZfoLTDZzM9aOepMDLvV1VeJu
Wvf2EHFBpCXgrqVTJ4q9b8hXA3prwiv3ZDFuWqPqjhBxxmcS3NSvsyF8J9KhvVQgBfbgHLtj74B5
x9Io74wOMPsqIll6oX7ve6AzDLA7s/g36Rnt2fWVfXUrQz8aWR+BrSIxuDJ9nefb/2bvTJbjRrIs
+itttUca4HDHsI05OFOiKEobGClRmOcZX98HUmcXIxTFMOW6rKrM0jJL6YHJh/fuPdemzFHRhbyu
fEDkHXr+R5pzP9yKjm81jh7HTRqccuAO4F/BlDbC411O/WB8l4rhIgvezUL50UvpuP19aWb9Hl0i
5S+N1N4STMktbGQ4nuS73cVV7+3J48NpgSa2/TFrCkmQGjtoEoPL9soWmEKSTMtg6VPRCHh1hEPX
XRFP4C0Lg4N1NfI3lmPHLRoCMtb0tOZPR5kPbKAp75DcIth3pbc3bOqpLXPy3tQr+VSKKibgKObO
TmYxcPThet2OPvdktNVT5tEUXbRQoRGxJzXZxPBeiAGlIHw9iZRj8qimdNbbJy8dfMQVPSFvIe0g
XUK6/K6IK0EFk/Dz445gedrsxUXea/oykq2/823yf5lU3bsMSxG1NC/tlqIiwndUhdl8b620LLR7
hmkuMR0xl/uh7jwilLFWOU3rdmGaEzCs+a5kXCv6OeauFbGpFuVvk8puk4wTMlmHnpz5UpLQQm4R
qsF2i+GvVpAzQrmj1genxERus5oILl0jiOZVN5MXAVqWSOFyjhf2KO0SOZDANkKwbGRfaLNX6kOo
F/5wXSWZXbBdB+Gcdi1EhpGcWShHDWBJLwkY1DMAUdy4QxG9klVA9K+KoP3cQs/TVr0Dif4yGsNJ
ridOksEHkdjitiC0qUbwpRvGCqFCjowLQl/NajIlnJeZF+S0mZAUPZKZMHkfKzyH7UpzSFwOHYBZ
C7qnROulvcaKJMbquzCMgo4sX9DAEX7OaiYrITYWoq6rJx3wSjlXvpPHiVMPqykEos+pP/X258yS
UbqJ0SX07HW7+BLwKruNMS0sXkTAfITY2JH71KtYVNe0aT61gn8y9fjhnlNCXKcb2QGT2Q650144
YY6cFw26bjySwARyFOC1Xu5xS/vjqk+AMykeyyc4WRyZiXNTa5tghydd1eq5U11zo/WdZu7S0BcF
7VgQFliq/MReoAkPqEOU2b3j+/qSXtOcek3CSSt2Nm/UpY9Mh5C5ml6c49D2XM01vQ0IiF1dapeT
bnmLPgE+tAlazkW0IIE2BDigtmOSOncUt5kj1FinnGX6hn4z+wznQkpsOJ/72hvirexjUrzdOohA
HNL+SNotpY+MhmjelFcwFSqKlSCfyKuLMZNWdO4MmayCn+HgDqqFfpGTH4hfMms7bIBt2bD/BUt5
Ra3EaZYqsKxXD3UY5fs+5yCXUPvFWwer+SVRoJ6WuRDl9wARq3kr4hw2uCWC4oeafONWK0n0WNgM
9sElL6TcmD9TzIs50BzfO9DviOjV+JLuKZnnnleEtwUoarlue83tLjJ+NcetOSE90xs2ruQZU6if
E9RlJ+xVIHndF9DxyL1LfVNLcHQyMRP6UZEm0tmTjbzHh+y5T4lPJZo9i6eWf1ehEaJeD7Q6fhAV
FC2zin61DUtrxfe3dD1oIhry8b05jdA4NN26pSJSb7W8ya4MQKgb7Jf+kuLAdgqK5oFdsslNa6JX
jidI9ofaa8nCGNds7Sw4PEnyyB7teqJuUIG+9xahNe4lCKeVBnBgCbKnW+blkN1zN0FN1uMTeYrO
yvbGezvv9CX0Z7pmhWhgKpvf6Eey/c2bzyUr8RWxHLtgDOQmsrSvbT7NgcjGfUMB43vVMlkUTJ2N
K9Ot0dcIF8i5gYvQXw4UQUgDtryrwjI/plWV4nJw9tLHChwrTkiKTDTyKuBGYmoKAHJxlgbrYePD
09lRlc1ypJRWxRyyfUzJbFU2U9G6yPUzHISG7i4nyema52c+TIpFFiXpAwFDJVoVKuq5j8tSYxqj
P7W2h65Z637mfEbxCXmuNDgRRoNOfF0LFTEfxbquYkB2ecqMmJFkdV3lU3YThlX4GSPgz8jFOrkq
yqx8UJ2CLD36n9KSzaE9Fo8uFdreQ+LcazCUf9pviwiR4w0cSwe2v1BAa/TSI4KEfnWxiGtQn1Oc
q7XMjeGOokF3MeW0Itn+hNumUesAEDWo5uTSbvt7laYrIrvuJJQdKsZ73Gz5upRYP2pdu6M4hqsp
Z3+RptW952HDc2JbJ9OyIQoOowdQ8Ar8TkI3lwSkTWNOeFNH+0p3oEZpgXHb6tRz3cyC5CVRFmeA
umh6xS9TVNubDMbgR4A/5aIoBrHsvVFsaffpSyrBl4C74m0GWAjcAwf/hdWwdcSCAUA4mNiRcwTS
V/4YCJ6hH92VLiXPoGq2vl5E9ykZU35pYD8Sc2R7soZAJvc5Bh1ckqueoMgdZUAqWvClkws3cqjw
kZL9SK+0fxZhThGtAYEknPCzVgTxZWbGX00AFEQMiC8DIvJlU+MBdHsUplDe661V+WvT7TZFOYn9
6ChrIXJWJ937UBn9sNbRae9q2U1bKAftq2t73wlLpiKVQfksUxqD5B0/xrOBmxRw5wZVIkU4fF5X
SRZrc8ORzL3a35NyPMxuSfJZFB1G1xDTd2Ym0iPRLD1bZW5cgezTNwnll4oiz8IvQ2ttBcMTCO3H
dgjyK6klVDr8Z85RTx4gsGVrIENRsv+klAHgvoEehzcKFoxO4qQMaTg3cnx2Bg7N2NU4AETy1RQp
UCozz24dY6Jx7QQkTKJkWns1wpJuGOAaOtGznYLroh1Lz0u0KHTUiKmF/d2SXKqPtI2+J1rFpmIY
HIqMUbOyxwmueubsi9H+pEl7YMFHRogGh1aETjpRHgt7K026GKPaUf3Qlvkgv4LTDrZhpXF8+AGN
n4hr95vTIlWxBHGZ2M/ZrvhZ9UDEFloPAyyhoa2JH9q0ekPVW7sYU+tOuDz1WjjJfsxNwpAC7z4V
3UsUfcyt6DbGzLYuXYnLN7sEN38jzaZbjZF2J/xC26UNlKHWTF/sChda4V/Xde49FV3+mTCb9RgC
1Sl72u2lbq/qyvO+gQjakA47PlRK0I8cP5C/SFnLsS+MqrqBqJ+vszYhDy3+ykF45RTBD72J8N/Y
lG2ghxD+Q/nNibVN6PUXY2IqNlumu0UTzg7dym8jbOEb1Cnk9KY+MZ/g59d15DwNsoBsMOOosMzJ
hR5J0tnkcDVUOr+xczdWj0qmtoWP5Umoa8WhJG2H/lZY4a2lkk8O4elBBEJPK4AcUZDiGNJx1upe
3AiAgJsG7jrXohuAtBSo7epT3gQXuN1XODyeTTZ/camBH6uzb7Uyth28rEWCg4l+TxbcQtxdEsX6
6NvlFks2KsLm3tXzy9rIbu2w302Ou6JasjPD5iYCN31Z6zWMbSQm7Hw6uPORkaz8LLyQKUI9OGZw
Usl+sytKGFmefwqcZosN07uvEnjv+ahtplpeNG38GnXiJs7LS444xowbjlaRBg5Cz3jrk4D6v6Oj
i4mGF2OI2TVQzl5j2lZfTeLVqDUGIY46+NAokJIlGYpEV6REJNKvE5sKwjDlPLv/4La+ue96g9q4
0SB3JGMB0VBHcuuqFPLKahvjppasW4I3wMPA7rX9uDSan/gK7M+wLOxfYIv2J+UC9wavRCDRwuij
K/EWZ3sj8G4rRDa3fRJz4kEg4sb8sKSnr1WwxEyd+gCE5NFhu78M0OruHE4gGsEArEookZg95VTi
j5ZLJFX8Rgyo2tIAqb20M48aatDu6V92t7IysdJxlL5rWzi8ddbT2YuLpd2q8ipLHecKJDEI/ri/
Jyl+O9EK5yyBeVOPW7mlhEMKFmCwbV8Pl41Z3YSGemRpu9QzcgbEHBYWJjphvblh7eK84SXoZXrf
mL15V3YpWR+YL4HHe1eRT5QwsFEOJ7QmqQzFXrENSvIehuKF4jS9hqgxljqRz3Jy4OWpat/Y/ZXW
VFSB/Gts1Pu8SR5ZidCrkded5p8KAmtXQ9tTtSEIxydnzXO+Q1MDWwKmTrRrpDLqtZdmeE1GQHRF
d9K99mmHXgRkS5KAxp5w5XVKfrdM9nHg5H7ELsslypN0lWYhO3ebaBUIFJSjRhKI0OW6KxYd56an
ZXaVOnn6y7LxX2vCvxTy/XesCc/F6/88vlbfXw/MCPyZX2YETYi/8FXZ5F3ZpmE5rsSn8MuNoAli
ragowIywhCWEzh/6G7VlE4VlcVAQShooh+corL9RW/Ivuo8kv4PuEljxlPFHZrrZa/Bv2xAOVeXY
mPn4AZiVMT4c4YT81BK9wswMxB5pYCyBgeN/da0vsMTlRRdP5ldKvz4TZ2WKdTHvbkM3Ns0N2tz0
OTeiC/g+qH81LSe1KZrPQjDikluraOSzdHJx2To6dHUn7Gl3eJNA8olqxnnyWCZviVfmZEFicfoZ
1WN7pSGIBpAHba4ThrmrDFf73JY5c0mUj9ugleqFRrz2LNORXMbC6NcSTetSWejjkqQb9xC3+hWZ
LOGnNw/1lEduvg8H9wmbsnSEKV3oXQYcpEPPBlifpIwz84eCGYL6nuJonZRDv1Vt5S2ln9BZgbWJ
ZFSRP0umXftNjS7Hy0TaSB6RQg4ftTACswGhtHvUrTiFdNMNFaKP4BpyVZFQ9tThHDZVRcfPaFsQ
nexqf2XV/Uf7mjh1HdjDJGg1ameudWxf62qf01z+g/pK8CH1vNfAjMdtUrDeI8linYfGWBUDwdhQ
DLd+F1gf3BRVajPS4B7tmcrf+MaLl3jdhaca6q2pftVFvdg7flBdxlkn78wsiNgX5+HF+w/h0OvH
u+o4MNocygJ8NrRMZmPoG+tdRXHY5ADyI8NieJXpjryissBpq+nE1WyxXr0/nHHoi5zHcw0LCB3P
lKdqG3NQ3Jvxpj5BrCDsVzrbsIXUJ3JCjbUqomZHrzO59PoeihTkuSX1d979Id28/wPM3z5OfsDM
+rIcaVtSOEcPK43qAUZc/gr1mVAu2pkUgXEPld9zLxM/psQrQTnX3R4tnQrXZaePpDtRYVhOoRqf
e6NEd5GiCb9KBnGrMhu3fQtB92tH0YLsyNEOVpxEsRtMqYZm0BFWtiZfQ3vMQ23dWXpM1D0Qc8KO
KvMDPEit3RFf53/Ossz/oHkOmosWPOzl+5ctDg2+3Hd39jEqmGquAeRMP7psicfCD4Lmm9lVXbnI
hTVejJhDnqqhpJ806WG+yc1Qx+Y3iA6p7EAhBXNgfZMgoIQbFFAOGbC3sNXq8xE7EGqjBckX7Wdi
15qbwCJhYzMo555Os3ocACrd8LcqGuwUr5iGcjSJQXVtUC99AF9wb1Oj3r9/jb+9yhyeeINtPkJh
WHL2WL99tfg4cpLQ1EtRoi7DTzitk1gL2McZpM2R9LB4fzjz1HgMaTCBGfPrfGQ5KyPdFib45hZB
0pPyfEW8MdaMLGnSCJeEK57N2LV3HUdjsuGKcRl79QcBwJNjasd8BAyjuwJTr7Hd5cC9Y8sc+xwC
pbal62lzsncIvQYa17QkqHA8h5Zf34fQlx6ELYS2ILGifzCGAneT1VwSy21f6rltEgaXsSuvNLMj
hAGlMHLT9gdfv3GrrA7GQlThAn3/Zvz+esG9lJbUMasjzHZme96bzzqVoRyGdPrW099bxX4FSJc7
BhK/Ci6BVC1qVpczQ7LGH64eLkNaAFSYwiwdLc7hkCRq2Y0qhm9AqZy9G89k+8T2Vwpg8LlJ67c5
g2+GSZLHPDvx1bypeHt1LNVUgqr6G4TwJ6vKaawWTZ18MTKP6CMXKojl99CxMSbSJHbs5GtI5Mr1
KDmZnfkpQD+Pr/rnC6crAduGsMKjnwJd3XYC4b4ADdS/UKQCOtGS0XcnogozztAhKAeBxmE88noU
oZr0galldf8kIotSZNKXt4PZ5gkR4O3EWzpkr8rxlLMgGqdD+NR5BEqWRVUjWqiyS+GFZoGUKiD6
TiAKZMjUrs48yXm7dvQoTeOXHdTFaM27e3h/iXl0ykSznhOyAxH3QuH/rte0KCo+9VtU2A2JaU7G
LgcaibEu+Hpeh8pxFzXBbxQufSg6ZWXEKG5CwHQTMvO1QbPJWanMyJ579u4/ZnISVXRtIoovmMRH
rDP1TeyPNPVoED6WuSdumYs7kvuMXeyV4T1dpZxIFLpOs1mamD3kprgXyQ7Ns52A3vGFEB0h14Wm
fUziyb7QJqFoFOftlZHYs+oCiSZwRYWJCTcX5g3DMmnokVmN3+H9z0/8/oaaBic3XXIDpM27cXgH
zY58t9oXzxXpJl8kCAf044HER00QMbjMOhsre2W4Q4r4wxro7VFrAbeYoA6t/GiFFlyn50WrjbC7
zzb4xQ8lwi24YpTBl0Uxh/MNvtVeuoPPCVNr6vz+5xX896zzL4u3+T+fdVZR+JK3Tfj2pDP/iV8n
HeggWJ1xVUuJt5pIRp7rr4OONP6ybcOct29s3makyL8POuIvm8xecCESxzY7a2bGvw86+l8uaxWR
wA7Bv/Ok9kcHnYPP1jY5e7GXmsEFUCIweR9BQ9xc81v6nQL1eO/vsDs1q8hO3e2b+3HimHA44/3f
KI7JqmKwqjvHky+8CZj5OB2oncnxyqf8DyOkEme+ILYKR1cjuR4moXktF7SaZtjK20k+6YLQFD1E
vbhtpFjg3R6NFb49B4Fb69T0U225IkwADOQgBWCqAnHEypVdc1e4Vg1ws2uzh2zsqd+CRzLyazon
wrwoY1129Liqgfo5LUZCrIgvnbn7INTnNthA3UKJdi8jwwsJABtIVLUnifKG8sTY4r+hEcJP6eoC
NXrr0WbBW1zS6ytMD9BYROFlbmPdMzGpbKe3nU1hNiRjco3NwfwGKqV2dnJo5rAes5orYxlZZxrI
1luPVjDoRhaqy9421QcFXy+81fNBfxwxsREyYEXxp67DrruGXJjfQKZtEthnJeYu1A6Q5crGQ9fc
t3PJH+ETbdPKnRfCmGKKs4pgPtk0Qxy9AE4fGLIkYJxpbDeQBPeY9U2HbAyiF34amL/FOkxcL9q2
qVUlWNnDrLvUFPk0VDbZIy1JJfP3lein5qpXqeQ0nCvswRbqqIwkW1lcVtEkyx1eyvHOC3VOkEbV
E4gOPwzTni0A8JPJkJXPsGPc55qIiU+ZUxU/uhQLCP8E6oyPcvBrqLfqG2Jv84eUrsq+aLY3IeJI
BiB/RqYLZ+cGVMKxd82hOcZk9D301r6IoMhqFe1Hq0Heiv+nQ51ROnV5qUOPchYp27V4BdW1FV+b
SpPZKhcDaP5GNNJfS4NDxZZoKkRFnHQpxU+gDHFU6ZyE9pXlkW/CDli3QXBEDQye2Df6JwfGHkhL
FWfFriwofdML7f6bx47Ifv8dfDkn0P88PVOGfG7yKgSUsW3D7PX5YJ7mj/6apw2DedowlQu1zXVs
wtj/nqfVX5bBGc+lt0Wdg9PCv+dp86+f/2/+EdUi9rI6/+j/8U7gNpx5M83crzP1c577A7yTebjB
4veYnPioh5kkwfMLFT/87dwWDq4s2AMsNXQwzhrlaWdtESOSe0krPnvSWi36irow5xUfdfTzQ1tm
wzbNjKa6TgofiABuI5tQB9VPmIVt8E1rr7Pip6y263Cpen3Axedq7bcw17VnVSo9uZR6UBOOhAW/
XrE10to1L7zzoGejZy1dvSfPmOzf6taTsSsWYELahe1lU7vWEgJZNsBUhz2ZoCK7aumhlOR6yKrd
v3maJxaXw3MLN2bmNsNvZyGFvkO98PDGEIQ2qILdr02p7IJDcPtkEIm7H1DYUwzXjC0yVxWgEsv9
z++PfLzczCO7rM4OyByqmMbRgTwwWmlyXYg3aJAicmxuRhADZ9BCzvGDZ+fAS6d4M8GzOLo6uj6U
Z2PVsvGvCS4jUNKmp7UIwYLe6wChY3OPSIcploNUGd9rnd7d45cKQmYTrSXSG3KdVREv3RYxmOax
KrC91ZNf0ZLEuL6IkcvWCy3xTfQiKNeLTTpKQniNzMYIH/Q1eahSlfYn8qHylipcUyaLiaASiW9c
dUhrmx4eYoNbY2V3o/xI8hlo3yIp85WOnsvsP7CvTj5gOB6+VKUd3MQzbJFUbIj7pHbCYARLoz+b
P8mMwS9KozF6ZLOQXwntsCxeWPuS1yIjq3epw+kqL8jVJTNFGwcMKFUy6dH1YOH5XQHApXdQVx0p
9wQVlV9w5MpyzdJZvToWhxD4UpMj1rjfw5K+Um3DiPAJaAdPDiUJKXVSj/ceb/ud62N6oyuGMWQt
C2E8ibojNNjTWqKnQr/LX1PAu8Ou68vhI2IpvAQpUMFyNpcF2kpFRuiu6Ip78WXsWeFA/nDS5Svb
qYyRlT73KS4B8B48Vb6QwJyAgXVntej7L+i8TXxzKmOjRQ173nOxwXNtXT8ua2pTTmJO/T2nVXyh
EIrfdwMH7kXgGAMipo4gmaKkharnX/ogJmbSMW/SDAB9X8YcGY3A3/38Qf89IvxrLh29swbBSqgO
V575D/z/CcGY6Up83wCabHdezn6dEEzrL7a08wSDuYRZbi4J/t0Kcf7S6YWQLSJMg9yKeT34+4Qg
6J/MhQ7loEpQ8s86IQdvkM2Q2GJY5CSNBVbFYwheqLQkDTRHLhpHE5sepMk6HrTmzAHhsA7Hv5Zg
Ff7LOCxvUj+ew4M6zgXgGMkBISmfGjcZdja5Q1hu2wCec9Onqze3/8SicTypMhquNSVt6ubIl9Q8
tb8pdg2TXaY2k+iCFG2cXwPtQoRhzUWM2OLMUMerxM+h+BBZvLmBtEsOhxpHrMyZls8c4zj7yhJe
LH30LQ/vX9DP0ui/OzE/b6E0JAVxigiuoBN2OIxhjX5gDC3mvtgt7jLbg0Ugeq36KDQNhQkp6K9e
k3Zk/rbC3AyG3W4SA4BbTQrORhpT8vX9H3TiDvPu6vyHGyyFPKpy1eas/Wv5PZFUlKOFDcQ9r5v6
2W+p9fyDsZTESGMD2qAxcXjtUIvTNAMBtKgt174tyr59QIOlUEhj9zp3yjzxrqL1sGbQp6s7iBQP
B+tDpNV5P++76shEOeJ6DwiHMA7kWn6tui6/iydVAhhvmPUrgwS2Up+lHxmJAx0pkOBMqNBRv486
BE/JuJEI0s70Ck68cxZFbX4jAB72DvOe6c3rjWahm4w4tRZlqmVoJnzUXgIG5/u3/dQoFndhrlmZ
QupHW1I9wwgXODE4wtIafDKb5UNsQ18+c8ePN3h8OrxBzGYWFQTBMfPwYkI3rfo09q0FyqJmY02t
v4/As36j+VjtwQpr+O4N6a7nxvDH96/w1FeFD9DRhc0E7ZjHmUtCFng1fKDNehXkSAwbC0gXAZM2
DjqPYjwyiAljPywNBP3BSHRZVe+IIMdBgbc+f+0ULNP3f9OJu85bZxuWzb2nUzKv+W+erU8VFRsV
AhwnVd49OTvDqsAH8fD+KCfecoceuLTpN+mCieVwFC0w+4xEJuZ9Q0t3PU4cQQZMBZ01tRThAXzP
394f8dR1ORyuBE4QlpwZT/j2ujzcLuR/+NCnq4qMhgrwcyeVWv35KC4lZTQH9JjYWR+O0ouQwozv
0qCNLX1dTIRMksrrbP7BKDQaqOLOC5tz9GVMKX36IS3hwuE8vSP/NVw75VTevj/KiSkWGwBxcHN0
lu3YR1+5NjOJipSV5SdS2oDETTa8lmNJ1Ow/vyA647bgS9A5bR1PeqQIF3RTU/CuNptzZ0A8k3kA
Qd6/oPm2HK1hnKfYuvDC4Ww9nrb0oUrTRm8YpYamQMwMJHWDFEMPJ0UlPoLICtFsOncQQM5MmCdu
pYvE2GYNsTlEHk9ljqqSUiuoLBGKRGSmqtNNO3VoyarsHFd4XoyOLxJgATUFbNH2XBY4eM/tNLab
gaUcl36+SVqLAqRJnojuEySaCWyCJGS+f1tPfFlY1jk6AteUrApHE6hyIeQ1CaIEczSxZtcpZEkz
Mv58EaaADLiTmjJdxON9jsAGM4l+7ttmnbnLOftv8IRWN33bmmc+4lPvidKZlGa9BrKfo4/Yl2nf
Wb0mUedY/h5snNinettv5+LNVWSm2lJocfJQUUTb6IU8Bzs+9bJQy4BWatKqca2jmSrPG5mhR5tF
Hrj1bQ2/n+VWzXVi+MWZm3rqZVGKUj/imlnccbTZyHr4P67qeHRVfzt42Ycx9AAxVtMPy4vQeeBN
+NN3xaZmxepi0pnUaSgfvp1txgzpdLkERZiaG6JbxSVmFbX+81Ec+vzz/mSunpiHowyxrFsPM+gi
NApa53UjNnni2WdUPb8/J7QqFu5qeijo1Z2jUeCHZhMhw7OcsbQ+RuQYfWsJ/PhOpMG0ff+C1Pzv
OvyqZ30GMZB0ZBCt2UfvhMC0xaVygmFvaOsL3NtFuzKhNJqr0OjUrdt3xK4HTt/li1R1Zr1W/CU9
3LLXm5Umu/Dr5PFvWcDTjLNFX3dSw4w9ND9CvUvQZfSljcWQypbAT5amX+I+wPSmW0nTgTWrwusR
rV28Ek3XmwtiSEpMkFkCVjbQO9J++WTn7BGhHjyQWJSdszamJRvKlFZAGKoXPNXND5NF8VapLPoM
AgXpf1Hwq/m9wuovlZHJhyBTbOkbQmLrjc8P/hJoU5uuBbHJV8ikfS4R0/IFNokgXvFaU2FBA6tN
lLkpcyxbUw2kdiSpdM6IoH6f49g00DZFTsBGUczg5Le7h2SI7DDwaZd3sHWv07b4StSYtz/zlH9/
yHMDi10HBV+m76NlPSZVurYNZS6IrhsvI+qaO6dwCaoCxXfuhToxFP0/MP4UyfgUj96nqAz1itg6
GEtDmmxjK7YAf44zVKIboay/f10ntrk24j2sQ5zAOTCYRytElgi4FwkHKCyC9re+VTAZYtK77yrM
0Sn8vQTfpu2m3tKodBeSjyPG72TUhXBn4ui+hHV45lb/3FkffVDcSTjViiXSRGd2+EDbwpRNzhYX
nYZILprCAmngmaHaaWh/bTTiiXNNog63xQTQ5yzpnQ83dWe59MKKqQEVEyobD6GZcQ5LbJwF5eDo
45np8vf5mec9g7M5EtqEsx7Nz0BB8poUPcUtSsVLXVJXiwuQyRz6xWs/GnB4gqh9ff9xnZjX0L9R
9yGQggX9OOkBQ38Iy41ggiJX5lUaEZ+c6qGxm5pYu3l/qFPX51BQ0KlLuQ691cOnALUo4nxFjoAK
OMjqzmThhhjuwc28jiq6sft8OnNHT10c+btUmxAAI445evFNKK1pBMVv0cIl3tWFEo8Jf3OJhxTd
x/tXd2osyk30U9hMuHTdDq8uI0qTTRgUMpahdm+AV6IPYhZXWolr9x8MxauMOobiHN/a4VAOq93U
5WxZJtJ1wV/ovB0JJzdsPv9kJN5F8qb4ftDlHo7UT+kYjR3nKDnq5iZnXSXJy3CiTc7h9Fxw76lp
FzoXkh/0ifPUeDhYYCNhyDwmpN4ukEsNuH05MFsv79+8E6PQz+c8hVCC/fnxQYe4MqMzaqanoDTS
25gcenKIahhY/2CYWWepZo05FfPDi6GfFWFu5XUYKGvss0CYV5Tu9d2fj8KuhE0JOilDP5brMpFR
AaPbt1BN3d0PrhhXfumKMx/uPPEcTZ9A+YVEHssRlJrg4bXQzssBdWlqwUmeRVGmPzyjvTNC+wrJ
xznp4InviFmIlimFalYP++g7iqZ2RKXAYCwwUB3wfG5cPei3VSD+vLI1d1qpe3PSkMo5Fh8PUkPO
0FtqQciUc1Xjhd8A5O3OHHdP3D2TIB0OaOzl5i/p6O7Vhg/KirOMk+hQ7zWalkM6yI8lnJ2lb/bi
TLH0SFM9V2/5H9X/+c3j+o61vQPoppG7RZ2pyLwQlXksPitDNhcaBen7qTCm72TrGh/p+JFw2vlt
t+v5fdv3X81Tl40fg1ICTUcMEEdH08kkHdhji7co4YLCSxJ4nCNNPDZNEC1Hr+nPfAqnxmPm0B3B
54D67ei9wawFZHniqlGbZvuKJvzG7YPgUwOeGtO20u7fv74T7ykdETq2iMdngfHRJFwRwqZpP+vE
0Ig3APbAxXQ+Xk3bevoHI1E9Q9Zl2aAZxOELBGFS9+xkYKusB5hslYGFIOqyy6Tt+j8uXWBPQWuN
DUP8nIcPh/LRcBmk9VHr1SXs48x+1IBLXVvOcK5LMz/+ozmFhWsWNKA809XxZK8QrUZADCzwXF18
x6rw0SGNcJVIXKWLwLbgAYPB3PUd+7P3b+eJBYASFzUuEDBzCNfRNgS1fw97kjkTZ6HzibUI6XUS
TGdejxOvo5ybXPxyNh781eGdpKThOhqpUAvHRgvhaNMTzXaQwkbwWnv9n0/Q1C+YLCkgQOg4rmGU
uLb1TjBnWj7sQdWAH1ABmIQx0nv0sVZ65jU5dQvptMydRFpetPMOL46QVG0+0qlFXJXDB4CDybaH
EHHmiz41ij1LVZjpqaYdL25stpJCZLz3qC8+0flu13109mxwchCh04Jhj8hkebTDwZ6T16XHOTSn
SX9tFa26qQCQrN9/505NFlT9qa5yNYgzj965LDdL+JSOwoZoO1sZWvJiKNEdYO7S/sHrTS1EEeFm
09GdxaNvD69AKSz2ZmzoQexBYiXB4ipqNXWmXDz/4OPPl108tR26cdRYj2Zb6G6AKlvegCHMQwjC
4Fad2s43nTlN+77M1crWiqtKB70w5tbZCsmJ0dm9sT1g3WL+OLpGPzRGv9U7PmGCyh9n/NRziDDu
lnwJ74+PEA7bHpPqFVM9StCjJ6fDgADFpNgudlDyai3swPK1yRaVuH9mxfx9SmQo2u+ErCGw5toO
n1xfigBTEQyNVOvKYNmbs1e1LNUzqAq7WXRzsdwBEUbLcPP+63li5FkHxnfGQsg9Pfqeq5KAEviW
5gLLkLclwyf6CIDC+cQZ1AkA6JkhAnrCTXGc0MV5f+zfPw0OhGzAaNPQRadHdHjVEIaQDXG6gGsp
wuV8MNs1ceRj4renM0P9/q27Ov1FB6+nSajhT4XLm24XDuBK5ZKSlq219l2M2nRP8MSfry8cLmg5
0SnlZP2bhY4iaxENCRckR99dqlGBMSDFb/X+bTtxLbOn1Jw3BXzrP6swb66FZN6RiZntOObuZmeV
KUzMJtXX749y4uHw6jOL0Dbl2H7cRCHYODWNAloUGGt9DTEBA8NY+cu6ltP+/aHmBfFwRkF1R5IX
7Rp7LkgczShwQPq0p06+EGkdPvhorD+MgJ+f/b7W75mjg3UXCOOPFzIGpSnJYkajhsn58OXzfDhC
KLEpcpL2/RXgOxkMnea/vH9pJ54V2wwkKWAxiX+0j6YrY9SgcAj8s5Jj9KaeRrmiKfR/Sav/0Xd6
ehSmZI5PnPmORylgOGqE8JloyCNvzWNDwpAm05n37tQbQd2So9ncWaU3c3jHkAdqQdwIgBx9N60p
W5Jt7ToTfEuzPzP1nijbMRtyEMTYQPEO9evhWD1dM9IFeMdLOwc3j5Y0WwPUaGtSL1xjTgJUX8Je
WusasP6qBzz8naOq6y7KQVbbBPrs2qrUTADLACiqUf5xnXierTFOzC5x9nPH06ZFSsPAfhkabZvu
ZG7r/JLw3Kz1+06SUfgeKPjQLuVmHt4FH9oIdnC+QbjO1mdcP9lFXE9Vvkww8yxZIMMzj/jEi4SK
nUrpPCjLwtEjHp3G9YuSR0xQmH7dJ+a0CVQ0nmmonBqFzdBcUODURjTq4WUJrSFxPCRiNoaJ94mf
8dR67bkv70Qxep6IAc3S26aGZRxtwwdemVE1cxcDdj75JY61t6as+FhXDaB9O/Szz2kM86JKM5Dw
up98B5nXxisYDvU11P70zCx34vOh0jArxag9UeI9emXGylFwMG0eJofLDzK1w21ulc1H2cCaf3/W
OTEUiw+1u3k6cNlGH95giftRrwTajihtgluMzsmVNSb1BnRedeZDODUUZSikKKgEOVIdDQUCLfvV
gkNpW76Qc4Q9BgbYquuIJjiziJ/4HNS8T6cYyKaMMsfhZYFmIwCvpqmoG161K6chugk0G6pMZxFu
T/DBn38N9EwptDLnzcfCoyfmSk4gjpHiWi49tY7yMNxZ+lidmeuO7yD3DNk57VKT4sXMPzi8KnTP
ZOZVjDK2NILKJrBWuuOHDxGE7T+8IFPHQ8BOj3I/jwou4eFQ1kjbr44TGt507UCa64RR1E1x5jFh
HTtcz+dhKAUTu0hvwUKDczhM1tQT9F2GcQhoIWthG7cRaR7JCoPlsq3s9fS/7J3JctxItm1/5VrN
IQPgaAdvAkRDUuxJiRQnMFINGkfnjh5f/xYis25JyrxK07zMapBWIhkRCMDdzz777MUkyyzbgqEZ
i2ju5MNmYsZNvqvs5revLu+FLR5V3uW5+llBsYlXXk2f5q1blw3DMsxz1SPMniYU/W9fXcQgbsyN
4I0oFPz8RXp1L6scR0ZAUP1F6GUdmVTlP7Xy/3px8Rtt0RJQVOmwOz+dKERZqirn0Y9U580vFiE0
T8qpn3+9gPzNi3BLAn4mWoWH++ertqgha4fOdCKmz+tdJu0O+37+u8cWpDqLdZmJF4YHeZ5/2t68
durreeKCSRGovce59r1bh/Kfvhbn53Vje51tLpzKisWX/u6P9yOe+2qiqb1BNkP3c4Oj8QU0RPmy
eo1fwRf222/9Nv8lt0kwMVnqVeRNQV9sKgZmhLGvjYSaVjVE4m2ajAXPVWfmVPoX5Tib/iNpIy2T
33Xr62OeVMZ5SuxxeubnbX87WKMP3aCjH3TOGbi+rGvAonD5RvF5IZVg3TOTbJzVY0M+t7EuYohr
HpUOccy0u/1caX/YMeemLgnDhsClvKz/JAjdTvZVOZMr204jEBD2kOCsJFTztRtCIrWZ0yMHcCb4
yz3UZim3TPWApJmzICFVMgb8aac3czhA5Vn85ePokC4JV6RxbzIe3O5QQoixD+SurG1kMV6hz4kF
hm0zA9V9avohewiWnCCDkODQq0or8WgyevbaTrbDvPiW3QJrxKqq48zRJdkH7txfcSCQL1PQq/mQ
ZrMDIA2UZnilioR1L4P4XJwXMivJK+Bklx4BJzjtQQRzaEQSihBIEautq10/e3WwBR9m49HGbpV+
yNSWe6a9duN9hGP5vppp5O+I8q8A3amhIbPVMHQbe56aXluztT4K5mEAb2ZJqMAA1eGj485ed551
zfo5Ex6Wuy6cyUdjedN3LhSCW2ckeTsi+bR65tiSAzMsdAMDSzN7G/Wy9VXs5pDYojQo1ZVtCOej
3dSQy2fXkx9N/pv7vB8JdwAlofGKB2o4rAyO6t0IXY+9GldzueurVXIwWLFhk3o2TR3hea0yolzZ
3lsCBPLjmOS6OUuHmp8gu3heOCO76ksNyymBtuSuBMUL2D+pKc15b1dF8uSrZQSDyizVvT8OwS3z
JOK8WIbwPM8cfQGlT8cC21xEKJZ4Id7ZIz876bwICyoTl4boJx0nqyhoAeWKDGtRjAbcK9+q5mOH
svHFnH3JJE5FHiDMK3iwLILaeNumiZ6hdoYtiZqqHOIAy8ccQ1+a7rU7ru1OtZw4o85XqrpAPYP5
4VmbPEb1K01Gokb/49g1pOet/P7ncSQN/LgmwXxZh2TIRqoPi7PSbEvSbG2n2LiG2grJCFDzl34u
/bepx9mzJ9MzATXaFtnTjNhQ75LJa249jDYBIeGNFtFizUFSEzzdOkxiFe2Q7WlXrJc6yKv5Bh+F
95qB+APUENauOvTS6/t903s4HBxVB95lYQfFdON2WohHt7TWLPYCSIeYmsue8ExShaEnkYAKTceT
fn2HT6L7lG0tqiOjE7mNH8cdk0+F6EwYQms2AW80tHzWThC00GiJSY8JP1qeGC5SMKNqSeD7i1qh
i1oh2cKXtVcRVNniPITBQS/rk87WrOHmIBk/7vt6tGLptlkXdfOonwdzHu9TQlhmWC8emSyiCHJM
fV2QX7QuQ0m7ntg7D2JD6UyR6XB83qLiZw5fDHtMu0CnOUSlWveYKFYiby7dzKyssyIf6stGaeZt
x77gy1tL56WqPPOB9b97AUJBtyQQyj3D3wePzJ3a9lM7Ll14EIanwr3IiMKlrNJSx2kIxLlYCvLS
Z7Or0wjrKP/oMtjxMctlejtCluijpbfXAeRZmZTo3sECE3bS7rcybA6p45evJCyntyQ5uCQJVyZR
V8lcck0I64epslAelHGbZA7k5TVoCIwNoXjt+zQXN32lbBhw5cpAWLjYwJ5XQoumHRhhIz2r/K5c
IJf17QC2UwdlCrA7rKfHRSfjXWoNJLD7mQ6cj8oZlwBwVW+9JJZjvYAn60eQB+4sXj2vphQ+HxNB
q7MNQugoPL9TPNXa/mRY41iz/ueMmeP4lO6+W1x5i57GvamE7vKDdA2Pi20FVRKpsCQXhrx24h4C
OQRHu6O6iVQZhnI/WcVyrcN1XHfuyHE0bixTzXvyf51rI09aeAA+k8QY4Xz3gmzz8SsWLmadzVxM
D3KZcWs8DSQjZ+eq186HLX221d7FYIrq25LqFmxW5q4XUo4T7LAwYVxjazTZex6NjuAa6nnidyyD
ejZMzCCPR2HJC8F4H+yoGiyO2xMAviMf23yZVlYBYhyX4M3IcO7z+Wam95zEJi4JouN86BC7V1YZ
B2dv3ozLq0E68wcyosGoTCIonX3KA4UWXpa5jte1LbiBq5KRfKzH/v2a0zX3B4tYXCz5yYUwTAlX
gYAzWoZpsYCo9bz2LSevaDgGeHFggDqK2mOthvw8Z8I7OwhVdYizTjYizYYrI32zQZxXNM2JPKpJ
5ne9lU/rni2MWfs+IPd0DFX4EJiySvkivdmITPpP7s5KWTL2wLfNu3bOLcId5dAS4tgIsqPT0F9H
mGGW8V7OAAoisAhDeeYWWXi3JiMzlCZQyWuwWaSc976TxQ5g372JD5549qbzbrnR15mReTb4z8AW
ISw7qPgjc6a4/K6IfW2SmzUh7HaN+iHxvzkQq4zDMLeBeWNhiy2IH+15jufSgyfBbe33NybUUtYO
i7v0yvaygvi61SPPLHc61r7c84blkBET7z13Nji9vTMYgzrausRTBQTSLa6M0l6se2LcXPtoSHjo
55Q8zXCeMenZHqwsn0BKFV06xUZYTq+67YGDLMUg7ts1ISo7mqvMCc6a0yh+chrLpyJmRH/YpvV/
fSD+S5FmbSUaXgGa+JRrP7e9hJQdy/nCHANEFPDIZFhKJ5U3vjelt79+qa06+l4N5bS6NVe2omUb
Ff8518cQFr4RsTqRj8uUfcnzdp4W3OsO6VIHRv+Hizzt7POuXdZ91w31/tev/7cfFdMCAt9mhPzZ
Q0CqeyazqqOMIW7joHpXfFAJMJOg1Oof2h5/KTP4qHTjKek9dloOtD8ezDNZNzapOg7QYhrAhuUs
R9X2829KFFzQALWJ2JBT4NnPHhbDg2ruT+xcdtfIPQmBGlOY02OaIunm19fub747/JybXoCNiW7D
T2rIagbl2oOSjUrpmMjZAnOsm+cLtGdPwAGsoMasEI2HAjbE5CbB51+//t9d0FMzB8uDjQD00+sr
2C41Rzgs5UGijrA72v3k0kb99av83R3C2AuqBaNDWJB+qu9beApUUpMD9I6cDmc2uj0UjI407eT3
I18Q52lm0IHASvWXElH3ziB1HWDtAMO0X+kKXHmEbH/99Qf662XbXmXL59zMl/iCfrwPyd3hBIPi
FNlgFSJ7DBhrnov+Hy7bX3URaxsJwQzP/xiB3UZ3v+/P5nmA+yDlZYyunG6ov/09oYNjjAO6NXa6
I0B27uaBk8Y4X4PPMUg5ltKIXMwm50E3jgjNaU57Naz/oRnycwdG8M5Q2TFF0IzDDvqTVlotiuhi
DtBQsT3zNR1d42CyAR+GhCN6wIwa3Msh+ycjyN9ddlKDkNZwQWPJ+Kn+T8JlaNhSt5XOquOuajjE
z5n4h/Xsb1+FmTtacvT6vZ8bWbMcpp6V04kGgo0PXTU9mSZUrl/fQX+VGJhNRZhhhpqpIz7OT19t
t+ZB6rE/4N8Po6y3hue6gRZrddK/a8h6+eND/XcC/l/bEMcvJuD7jPN4/vp9+Mr2G3+OwPvv2E/w
GaM8cmYm5P5/R+Dtd7g+Sbui6cC8LV3n/4zAE/m7OXUwlTAF7zAy9b8j8OIdWzENEVZzFMRTftZv
ZK8g9nMXfL+1b/3n00K2TUKyLfHGv18AinKZzd6bN2oF7saLsdLurd26yuC+sVNA7gyJkgy/8Tyr
SJoiI3KekGDjU6c1xa4uHFs/q0w7Oq5DL7WzmHLe1u8ZUC4+iSkcs4tsFhlLBId1ZGTyECWsstYL
zntVlPmFHhqYFVlVWM4RY2LyyXfb5BbRQ1axLSVsX8NdFIEOtlV96YmIeZGVtEjxl51Oj6Du1geE
CLXsco3QHMtatuPOC1ofOss85XdCif4WPk3GouVxTj+aribBnj9CdMqqJhKPir7V7wHppEDdF056
JMib2j2q2m0tELjF1J6zjbFllktY0keQdUrQU9OHyW50dJoe5spMKRtMFZo3cEsMfaxcX6UHmdTZ
jIpMsRF7vq7hoNEbZISSRYVF/6Zo6JBSGwRm7sVdopapjbwCF2jE+gCatPVWM2t3tU/5tHcb3XpT
xMDiVhbOhdtGwzLIdH3wiybtHkeJ6rye542bdcGbbebg/t7XJBqYw93og61MYkW7tAivh8n0uune
Nqqtlqo6LCSkyoyz26Fo5YPDuNv96hW2HKiHTIXGJLtaU/yPjL6HcTc0qcWYgg79A9ErHXQ+q5Hb
+KwS7fvWpcPzPh9K+YLJqCmGzXOsgttpySwCVqBjDZEZ6np8AIJlmnun4FAZUT9Z9X2jlJBX5Pl1
8uiX4zTFAh6RsUNdWzMGigZKrYCxdI/cVPhETCEx2Hm+9oA4vTiREwDHZlJhfrZskWXdKb1sOCWZ
FadUM124NgnS9Nj9A6kCaKjM0Zniwl4ys7lqTuloMxDMx7CuOiuaQVncpiNJWztLcM9FqyRlrTNK
vzv26RrckmsyWzuC5AVIwy3Xim+ouMlPYVfhKfhKinx+9v1ioopl8Gi7b09BWd4pNAsZKbEpTAZw
KwE5XBOeshFqyez2WJicIhfUb2VAoTe5erZfaFMq6A15DZiqEeMAX4BAXOhnAYZTsvWTtNV3Vqj9
+9Bqp/xsHk083+qP0mTUprY+kP9lVkf7VMlQXFPVyFOFQ1gM1U4SlmMJh/VUDLmL302QUU4VE1zk
piak51RWFb0TZM80VCi6llMB1p+KsX4lGCaP3FOtlveh4edx/0cpdyrr3FOJl6kqTeLmj9LvVAaq
NKMiVGMdxmKrE4dRUjLiFNTX1lZHGsqanBinfHDHrDGFZnkqOp2mM95np1J0OpWl8BcpUdWpXHW3
ytU+FbGmkS3ujvBiilvkBApdH73uYdiq3/BUCA+nopjxo+wunYU88qoUzUABKaCHUzHtnAprb3DG
7GBu9bZ/Kr2lpL+4K6atJGfWv32DOUehDkWDwnU1wwJSWGGEF8GprGdob7zztlqfyNLMQ1jiwUdH
6DIdO41EGiCrWzp7UOdIBn4TpB+KTUfocKjLfVDBA4umvLPmgzrJDlrm5VeOoYgRctMl5pNEAerc
fPFOwoWyEkBGJzlj2pQNkJGIHLj/EDzGk/jRL7MayJTOSA9qTgJJeRJLqJ/NC/pfSCg8IdU33yAA
W28iy3jSW8y1SjJ4JKGaHryTJrMQpPSVozlKTS46S0awaBFwssW5bk+qjndSeGhmDOtu3oQfj6xl
ubcHE02cGN0uOGYnnYjmqb5bmZgGFZ71KEn6pCqxk6EwSda8W6IK0Z3EWvNApfamRzllaH1ikHtm
nXCG5U67bWrsaS8kTkEaoj0EN4vBk6yIjQdRG9kmLvto9bqwb+I2NGd33vlS8BVoRrTb/TbJx04X
eFP41BbpTNBhz+IV+bYx15HVkzsEkFWDGonVBGIvcjJNbvZieN5dXoR5Lw6OBwOaPdNdCbDtCvNJ
G7ijLryl2JDWdm8z2hUGAGnC2rG+2KYm0IImfwfbll4BM0nMSbW7staAnEmuCksmEIX1pe7MVaNa
hIMfIb70A3P+gLT6g5jLDcRtwHmHSQsRdaqCId/VEo6isutMknRMQNO4N5SXYGPJtRg+TBDQH5IV
XxfdkVLd8gjwWTFJI1mecItVnvCxQ2GBJLS5N9B9M3Jwra4ig6uw03B47w2rtGuqSuXKbyR0+VCi
yZRYCRR0gfW0czlubxJerItXJoNqhVWt/OjLbukiSLhD+mhkrtFem3nvqLeiMwuurt0Al9zJxAUA
sO9XLQME+4AghR0+ogJ4cNanwLCCdq7irmgNc9cVLNMxgQ7oauWEv5+Zg0SjiXP4XeLVLJdbycWT
UdUYOUGxSW8lsTuGmdxLpqpf+bnloz/24T0knpV7pJyXx8kc/eupA9iCKq3Us2tNNlriPIMaXido
ztGqp/Cb0RVrupNyqK+ZtskfwsXpb+0wAWdap+H6FPaJ88JbHT8Vhl6vUIoblFidt3ell+lHQQZY
Chme0uBQOWyP0ZAzeL3dYmRW1hSBvOusCb1oBqwg6AB2YR51FKkcZUQDLNwlyL+LyhlSzX6q5vUy
6bYWlFVX6Rk7aj/FoNXkwctVWkFCZQADCixsT19KfW+48zTA8DGbS/AuGjkpcJuPMLj0NWHgNpEf
iJX3QdF2X6auc++lpD1ESnNrpfslwFwReQmG0bjPjORYYpLt47GGbrtW0+SfU2i5GzKmtTzyNd2q
PoB3bD64kOAvDE0oxs7upvZLv2YuDdFs1s+c0Oh01WEmPrPAQqWZHSzkOKlkvyAjJ/om89s6i1GO
1Rxzn5QkGoeJ0cbcTdNZz6RJFU9UOpeLaG0OnEFrfvZURuU65pMOI+2GAHOQz4ixrJRXP9LuF/X7
uUoLH4tKwJmnrpseopunve4YZsFiUEiN3ifTknTQFtF49WXGA0qAeEiuJ9Fxg4Ym3VtOC6hLWvUO
WxjI686nfwYVgu7HQDvoGeix4s9W2cKit3oovCYHGNBa4VANu5GJhz4e/NUAWRfk0COcrbGHeWIj
qOdMqoB7gW8befBQP2yvP+070krLnBxs1ZvMg9YJ/Y+W0NKQHUMNIppS9GrWOKGssyadoBZIdFFm
7ulr7Hp7FsSmFbPUWGsr42rwG20dDU6D+dELV87mLX3ybpdmg3k2E43R7ZquCvZNqZPgUFXGdD8l
8ESOC7Pf8AYC2nceRCYchmVcF4P7teEjmQ/T3A070vPm+mOzhTKFUeI4eXikK0wdQfDTat5vnjP/
UXcOWG2SYLrLpClHI676vr0zeius+HiTfgoVRFMBtTpIu8OyGpoVOfdBd4aRN7X5fKUmuy0bSPYJ
8bWgRlfZR+zZq3uQgQrv9BoGNym0WUB/2TDfJ17XQmMSrTXD9EAbjEyOkfS+bQynrOzmBgwnYorT
gnKqcQczJRwO6dguH4O0zNv3QNWsbF9Bqy4jr/K6JYImhQu87hdujwXYB8nrCaA0hj28naytoaAx
SaDrH3LOf0vwfyG3/aoGf2zk1/J1+L4EP/3GHzW4gVr2DrElEN/lUf+J5EHsecfAgMvIBc8QXJ7/
VOFG8A5ZXeA2thhsBSCwDef8OwM1fMdQORZa0nBxFTHn9TsRqKcEkf9U4WQe2UjbmK5400T4/wU2
QxUTLqvXmg+2RcF6U6e75FDUd4v9Hp7OlJ4L875NL5ca6/MMPfK6rWh/HLaEyYjHQcZbIGh4MdTH
pr1IvW4PkjH9Bny2i91HfQCYrqx4LG79+Trt4oHsZucGKPtsve+923G4CqdjuuxncQmSLrIdTIlW
FBQxBwaDYiD5kOlPZh5XbayOzRz3Y/BoeIAdwKiCA3Lr2zx/MTh91TezeQVIu1M3JeMPyK8mYYuB
d2XJj6lTRg2R0otztqSXZfowzhFm/kjddOqCIbJ/EjbtH3SNP68omUt85Zhs/urWNW1m7LPKfOhy
99kd0ShnGq/v4RW/+POA7SHcNco4TE8GM+5XvljG7RT/m76z7W0g1uDI2AgNSDw/zxPUVGrk0zvr
g8zsj9ZgBfduaubvG/HezYtn0MOvXkvf0iTx3g441ZktBg9RLg9NYezW0frw3VNx+8cd9T/1UN0C
oem7//evTb784T5D4eH2QikPtvdzsiV959NvmOpPFxFMD9oG6zi0OejX1XnuxXKsCu+CA6dxziDB
nwNH/12X/rU56v5vafAx+/o/x9fq7UdxcPudfy9MxCwjAG4eS07zTMvxT/9emLx3XGiC4RBx+Te+
tP/Ig+Id8890dVh2NjVwM03+OyFTvDMJCtkGsGlj4xZxf2dd+jl3fptIp9VBm4H2nyCqh2XuB3mw
Rd9YcCbc2XOONgUzN3ipkQjvBGa1PFJukdTtjWNR6z/6Y9gl8dyp8BH1bPqytiXH+xRi68XaBoCM
OEOXT2IxaWUYbRGel10jnrAO2eZRKNPZgbZf7xnPQvgz8YxkF0obvnGpNuzn2bQM+YeB9tiLtqZg
PK7spf3B1UmnrnIjMzE5VWWqYg1oqI9qwoI9mQwb5V4FL2EeNDUnvxSfUO63AhWJfASLsJPVq2In
n1goPeDLE40W0jYiTFjO3gt5xuJAG1rEyzBiHV6CsEzoKeMwOfAnObC3Spg02hXdoKAxk8/dWpLM
MdnSD6O1cLJ0n9ZWk+wKMWyzKpiJcFk5Sx15i6rGQ+f1+EOSdMLT58puVLFBzlTLCjsWDBfIeXxs
zd657jkQ4q5UlGlRM4zOBhQOqTa1C0OZKktBXbd6ZRTnwsmWPWweqjfRh9WTBIFA56hy1BNKJ6E5
VqiMfO+Byh3jVhe5tV9bu6x3QoyQY0jx9a9zg6MbQJUWk485JeZ8tviFtONlwngfpzAG5jOjxBoZ
JyOu2dFZ7S8uQI8U3yy13i4lRxL4p2iofnGDFWa8tBMNOReCyoQ9wvTTWMkB820wG+tjT6iDaX2E
Vp1zLgYRw2+BFe/PLI3FLtLeiNVq8gfgtVMx9wco9QyTDjhoq31ZMfE55mZ6gQsHVmdpbuxPmKFr
sO+anopEFlYGS5VOUvrfw9afqfNbk+D/XtSOr29N/f1Ja/vxP9Yzy+EsFZLeu+WVYvix/3c5C97R
r2AlY01iaaJNy5L1Z94vmb5kjXP82UK56JFwAPv3IUu8I7DCYdyWKVWbwTJmWn6n2fHD5oe73GHa
fQttZVO23b9Ehzpl4KsOP2amVXHnNAS/tzlKz9zZ4h8moHnL322zAUMHKNfs+eQo0XkjJvHHVbNv
8fMALIwCqyXxQNWYVMd1gykmev/dpf+bDf3HTuKfr8QewAT5dkT9eSgpyBFTZ6pmO1PJzi4c1oR5
+Seu0998nC3gd8MA4IxgO/rx46RuoJVmRXNzX50xlZ/edAtLIABrbKy//jwECPx87RiiYIBw8zly
SmEb+/HFEtGiB7lbNCKDsDy4vUquQvzlElcY6LkdelBIt2rtvH2ZjgLqjxMkuC7zVYzRkHhVHa9k
gdvQadNORUFKrnuMdw8rKRyuZn0Ih9wU+2QRtLmLprZtgow6eSMnYetjb4r0M6ppmO7RLFDCjMZv
nkI3WUjHmObaQoue+Ec7Vd63vF6xZHcMPo0H6LHut3zNwarzJ+ApLZXiha3csL44xpwj5wsbKceY
JqyDsi3D4CIpfA/FwiYB79okn5n9beRvC+pVJDirgnCrMTN+Bi7il/Fob1T2WYYlXS5I9J/mzhyf
s87xyRQtEsQHDdCDra0mtinqfVFdjJmrpkPim93XWk5Vsi/NeXkj7n1+mqeq+ob3zL1SDUhODLXZ
cA85ey0OMrXTkQ/uZEYcbsfnoGocEIN1Y7x1A4n5iVPJD0nvah2B4rXwXA6U+BjzCWx6DoqiBKVu
ZVX/XAXYozAwcqXrQLYvmHvqe1unMMHtfiouK8MKZDw5PpOOPUrss2aPeKu7PH/jqRlesyV0C8Dl
Dc7ApLFbAMrC7l7JoF3LeLX4ZkwjJfC+TJHGsXAukh28V9OnLSPDPVboO128+iL4hLgjrm1gknfQ
NseCiyl63oQa5dNsB4siW3q+Wdspa4hj6uVDPWgi70lfdj5a42wYkTUA08vDsH+ak3L6qCQ0xCj3
lvwzEmf30JHcVh7spZ+utJwwQM+zV5qRXNP5MghnL91ZYwmPIGtn86s5TcXnEXNoQY+DgdDIHHVK
r8JWw25waribnGJGeUzqwrpQOdzpKOxz47K0y8SMZV63VjwjKJKHWrn1XW+SRh2XqxbJbtCLDeOg
SesRdWmt1rt5xQ5WV9b4Iic/e6P3lfr3gc7T58HDloldeRNkOcIEWbwYGBMiNZiTxf9vN+t+VJLG
0tjrRMPLs9rPneoAsU65PzwTcNgMke1PiHRNX08xgwDlihI4K5gxfuMX8MANeW2s5uan6j10s3Je
q/taBNllQovHxnbtOk0kAjyhRK/J5WUsctpyJaPegoQzV5ZIWSVPWckrlnuGrNovVtaZpP9o3IZR
PRiTs8toSX7QnOY+SJb9cKdNL/syOECqibLO/E+VUN6drbGcgNr2CSLgzUhEXB3qu41ZZL9nioty
tZeWbPflbHL/my3F/65dBXMDoVO5nzrG7T8HnVfdApYsmt3StNw3YZca+MvBLaLShaKyaZElmY7g
vI3PyJ9Nz9nF7D7P3ED3orCfabLwbcl+mK5p5CxfgzHnThoU7cuYhBqCE0OZBHv0YfjjyJZIStiq
B2OnwF5+1CyZLzoh8CJyBzGpHQuOrs5DL6lf82pJjajzRMIdlS66OKAI0+oWiYDEnWVtQd5du2iH
k7hYrppK9XxMx5hu+L3qA6wmfsACBVRtaxqc8zTNxLfV4laZwxkKddh4ndrNeWKIqC6hOgBEWqgN
Vrcs9zZunfuUDyAPdKLXOGjJfwWUZEMUouHic9h1poRRBKjnB+HmbhtDBZbBcezcYkadsMUUebR+
3mN6mMAXujCKrCrnPXGkn/BDt73NYlY28tZNLMM5s028c2HemgHdnznF/O/q6gJHOGj1vLF0u8uR
98jBRzUmXJf12U/o2At1vgyBFvvR8qESopKbYWQtyr3VY0W0fLLq/LPD3bohmQaUyDILympXyEGM
MfrpUEXZEGYA9shiuJhrN/1KAoSLudctxlunrABvpQVhIXFAUPrD4DlIkdg41bLfJj6dM1mH4RyJ
uYGamYul55Bqjd3nhOz0jLTcQVQ7UbYsvh2a51lYp3YY5VOdqx3TPM5T7dQpUx++P+6y3DC/Dkmj
mNSzHLPiuO2diWDJSBT37crEO9WLM9B/CtBzHWC9tbzsctQZGXQicd4vg1s+mrIM3wzl6hcrmJny
AZ+SdrtJ9+mVWwXddS/MVhBAS8Ni3wTgyElzgW+5q3SZfzD81nybmny+d6xJVzHFqiGPpOHntxUi
fBM7i60/t3KyntJspCzoJyMBKTyqoogUkyaSeHFfvZmsbftyCES9G+ykeauZRbhrtCkQW7V1y7bg
X3ctCR6xMdsH2/DJcuTvL/ShspEYIq8f9JkMJrp8k7fd56lmk1GFW7c8f3X3mHRVBtjYnZeDxq7z
RdJA9WKrLT1r52t7Zdv1Wb8ix2r1hZETphynHklcVD2bL13bfYDyZWWw3rn53hRXo2fUiADsaBT+
eubbuZdHVQqRpg4792a26pw2ChNrTBVYPJEkO6sHZkf811ypzmd2ZZyuWsdDWjYcu6eb2RfVOXtv
d6yow2s87sX6xL1pvTbIzgbWCYsNpBgW2R+FNXI7mXVVoq/BJ/60LjKVu2XJWQFyPaJA16Ez3/hO
71SXBCqu7Cn2wvxVq0L1yeXmkwd/bcq7hSgauLqivR7YKLiPePrSOEQwe7H77fkoIAF5tHpS7ce+
J+on/Hr5i1d0GQs7rrwzp03dQy6qpNtRKtOnn0mILfF4bFgdMhS8D4QmANsxT+Cdkr4YVhENtufg
M15aReQw8rkmTpNhhIFAXy5abFGyBhNvrEQEHHJNGc/u5X7s1zCzopSe3F2Nr17e4Qgsx/edpRTj
Qyp1nTvb3zBCDKrx3dEwhjzjnig0rPDqbWT6szRW0AnBiVczn9g1lJwbx8a0A/m+HsXknWtmvhin
8htL7PspH2+L1LabI6Q9YbyfFzqG0Tz5BvKAStcpIvddP7Y5506Ef4QUinnm7PqpqjN6MIE+a2t7
lkzOEfUZkS7JOIwetqYCkwLzW21MtrdbMCNfEG6righiTZXHjhwycSMKnjg2EsO+szu7Tw/kOi6a
gRm/sG972+NM1Kllk1pXO8B/YvrjIe8xEe2KFAHwmj5ZueyWueNgN8yWV17T7ppfddEosFbsi+VO
GgIudFEE4xdtO/gqabrPAd5ugS8+c3Bmsclv73lY0kBxY41ehkGUaRFnbrovWy4C8oXXMIwoU8Oq
Ygp3Npy0090U69Ac29joPK+L5541mGEX83wqSzISqskvAwaD3FbdrfPcdVf9KApwB10iQoZIzPGs
HKtsC30x2lHuAINhYbYQzd58mnv+3qYr7OyTMrQ7hAIXasVN3pf2AdiXvZ5Xyyh5MDKPHWjN+/pC
hMVs6L0czL465AQZWCw59uicJV4KA3nXpWE9xD7G9mrXcKbwXq2M43+UJBQh7MtmWntvXevTaCcU
LGA7GFMZOlfIPwbvKynbZyuBm7BfTNr9H5OpmdvXHDeAuiUWWvm3re3Q2DbblD2Yc50nv56qp//q
rP/aOAO/kCSy1/oH/+X2439KEu9wWKKioj6QtcOUPgrmnwqreGdzcrDwYAYklSF0/keTAJnH+G+A
IoEswSyAy2/9KUo471D0eRY3kIOLYBH+lsLKsOMP9S6+CkEmIilL/5+9M1mOG0fX9q2c6D0rOIM8
EWeTZGYqNdgaLVkbhGVLnOcZV/8/tN3VVtq/FLXvcPWiqyyRBEHgw/dOaDi4Uxz1Xp93WSnGPPa/
xDUpvhwPdFxTScE1McS2Eu2ubUztHLhRJ/YOYoYMYH+MoCh+40Qgi1V9KGLLQf3ViHQJ+PytzybG
K+lJG9PzOzVUm2pBGrsorjjAZH3Ysylbl7JonPEU92ofuhanNhB2q0/S8qxL5xnQPFoavGcadFNn
ksRJZJTu0IdJXCHfGfya32aVaaofcsx1x1Mrcvi4+Tf9LRuzcRXDU+nDrtefWZ/ArbSlH4xANnOc
7vH9buhKWgPFCRLs/owmQp2dKKgFzpd8UYv+QeG2X594/qh1WMjVRQ1byBqqIDWN8cVrddFs/TQZ
9UOVJp11MkgGJhSVRYeicHI3O7C2xqjp43wMhd/a+1qM47D1lCCqGeiYHBN2L5LUKFtrE/nXwBGS
I697TpPb6jZoHp1nspm1M8RmrkmGnLW47CVpA/tSV84dpxUb2V1n1KeV26Q+W/DoVydO1sz6Fj5L
g4w7Kb7oqTnmgec17j6Smj9snGgprn01Kc7NlM+IOmM7u7NSI322oyKqQg2e8QX1bEECfQ0YpSsk
zqhtnbg9n1WkNbuIfMJnDguNFuSdq93BYYkjfpund4E/4bDBKOXC2cdVkziB7st2r7lGZuxK6UsE
7b3dP9mpzTGyrlJxoxvpHJF+YkotlESoEn1YmWOxVaIQ8mRcfIEGtPD60LE7xMJ2ZLdPfWFBw1S8
lz4wfS37vKiqeKyFhlUiXFsoAEhCLZSiMyenUo/pU1MWse6haR53pWZMBzmn0xJapWMPYZKV2kfT
aZVG4YClOwF9aXo2ZVFiUkTESXzIapvOsItfe7RJNcxmNkasaQT70sMHb4csqgUqK9kyI2+IL5Xy
0ydrTJLuEGFu8jx6vq0CGKH9kyuX8qG13KHbar4WF+Gkx5J9GbX2Wd2p6qmgXc2OT+l2pSdeKgJt
cZLnwa3dDxby0nybIS+uA7OwZxUuo9dCBmij4pvWC9rhI0HAiKPzYs4Cy5rEnSA9kuw5LMZj6Kle
X51B7DPuc8zjP1S2RcoIdJGZ03eEZz2KoyG7qdvOGTeQA6t6bw3yzB2d7skiuJYtl5r1QU+jyQ29
3l0UB/I6iYKpb60XnR2n3Hh6LMA2FYH3m5leLI57bjrE+4l8m2+JP2bcnd9SpXRLLttgzPpeBKPs
onpjuEP00uqZlgeE/tBGGlTBC030rjmX0lH6PiKIMD5MSSZJbCSSnFeCsn3huIouZ1+1Y3ujKtKk
KR8609vJ0dZBiHqXus0ml5DoYj/5lqdogjetnU3Vru1rLw+y1p62bVPN1ICj1E4NeypfZJTIETeQ
0vwmhZVmN0ksphchkuklbvSOHm6mVVOI0w6WskPpGQ/kL4sHZyB5IGgzw/vUUgU720nHU8F2UoTV
VQuNTSE4fUlQBiY7qUz/y+L2JZw+6rRhA9DmX7g4bz0D2NawQmqTcXGZknmgWU5xWjS6UtshmrWN
1HgtBwjSLDYFHEkO+RCKHpWGsWtNX3P5FBEE8NAuuT4C4660vNLGabZTpIsK/AcmC/0zgNc+9+e5
OCmL2m2ve8t0CW4fZdacIuQSB1YNSWlVCfJanKqisKxUJe4FrdH8gyXAQHZaLr2XrIP3SC+kd4hg
hFIO4J5o497LEv/JMCev3EVuvMDia6f2o4G8Pdm0flruZFyjpef+cJa3YQPhO8DFyOCk98fuovWX
HgQgKxCO6uBzOj1Bk9kwLyQ9O5k3nxBIWU8htah7i2pbVsHYN9HHZJSTF1izbK9LDS+HjWpRim/T
RqswO89z+6pOS8LnxwQnqyDuVbPqkLtShAkN7zqA3ANwIyezKIIUrO029UTmBxBEM84nGBh/yB05
fX/v1fmAhDthKhXNNzYDnEESw4kwoqpS2AtO1GZdYLLQqB3WVMuwpSmxcMyoBf3KCl9iN/S1SvJF
W4kBe87oUvFgelrDKilsrUf3TBrFIWJ+TqgbK8XnVhWpFWQNhKywKxuE1FLDTXhIQf3OJnsZSaif
scyIRz33dplhxOgJ9Dr96k5JVBkb2HRRfT7CTDI+zVmRYjtD12FNnkBheVVjo6GvBCu7CfNk7O9V
uszTvvArTmcb4v60Gb/ASdYbiybVeZQ1LMuWFcWPWHjAoyec1ryK+ml5mb2sgFUcU+5LALWmeKQp
YZ4YnKaGD6WhGdnDzG1Zt7mhqYxZgcY0LJ15WLZV5FnPTT1jRT057j5x5/TKVSsE6U3O0IV8a+fF
fdlbNvEbkJlusXhmUbGYEsl5y5pbh+gk4hLOlCf9TWWo+UXmFrdupxNKXNNC7Q6vmnoNDVkKBGqU
Mr6vMLx66mK6hog1HoW3lJcQjgW50Wne3si4qbVzraYdFUzSKx8a+vGqCjCEJx4kNGQ3TC+pqZbP
EN2cb0VUVOV+amz3PKIvp2+KEjyXi7byZzzQf6vufwFhvVV2g099Kb/9CgV+/4Efhbdp/2VgM46K
ScfZCb+ev4VPoIQQDdbsX7yIsTlcffx/YoEOwif+JsUwJj/ojFdr2n/X3f5fFPGWh4sshbzHX/on
WOCxLTk8QnKOTCp/hLgQL/wj3ZMuFHkfiD8CTdWs6haMYhKfjQisroyoYokD61qaz5nrX6pm5epD
o573JtomL/xl0P6A4b0+AYj1VrC245Bh685qD3eEFo52M9FU13WIWe2yjWhQb4e2vV68yHwPXXt1
1vj9SkfYWlcRz0k7UYdZa3T7Bthhk5pxfJ22Ygzefihe1C8Q6I9L4f0IZLt+xoC3r481ucDPvSsM
HcMM19+rkVbADDU29JMp35bxOITzCCFUYMp9puEw8fnty/9pTH+9/NGYKnvoUjpHeoCiIPloWY0f
FtEwXgurn98Z1PVX/YdT9fNJbaiDWDrB2Dn2caVwaaVTMZOohb3zSliVEbheppkhMYMGihPUHdru
7cdbX9TxNeHmgJGuwdkonl+PrsOKDSGax0thb8cbrdGmLQbwcdAhifmAi5qJ8UWiTt6+6ndj6OPL
wnZcOUEYMXIAfn3ZJWqWEuKGERTmWN17xjCcQwtWeDGMkyt3FXs+rVJRmkYIZuyHti9z/dDiMzg+
Lkov3BMnwhZtW+hu24RVWbKlOFXplWT/xLF+UbdZBhS5xNV4KWihi3cm5Z9mBVaStGZsj/DodXX7
VeyIg1Q1euhyaVNn5rKpKGVPaBBM7F0cMN+ZgkS7/P6W0G4yVGvYEa2Co7e0QNKZSzzLg0pTij4d
AnmOqCJJrogAj3GUwdJslRDmFN1TZIpz4TQ4lPQ12hWKMOniHUV1MgX13NFxNOK+Pgf4cEU4iV4Q
b+2UVn9C+5muedP2SKZS1c+3S9waxoYxr+7GWczFnUrsBK58NHBEwvCl9MgGt5FuS1k3L2Zd0rjG
u7G8LOOCyE3HKMcSx+wkpW9oebh9iBqH6BNtlG0Vemkz1qE+JGVy2VbCxt6nwXgkQKViUCeXmXos
aXvlO8y+TOei9WDFB6KPtBvMleynoXDiegcghcNIl0lkjxbt2lCXNfwqHyP3r0akE49uN0YLluU1
3rUxQ/dqxeA0nJa6uNnwv34IXQ3l/dY0Jy0jA55qBm6Yfwl4QgOTQ39955jsMhcTsbVXnMydYr9U
A8Ut4hFx5/c1gV5OAk1VtF3zmWGin+JN5vANR3ux7AYbFlNYKImLUyci53myY5/EL4PiPBjzvPvq
2ou4T4rBfcDpjf5JhZsLNkW9+tqZqUIralTWA0pA9aFNp+jZWMzpaqxaDtQKrO8Rf7nKC9tSIQ7q
oqW/6rPZjMOiqp1POA/JajNW7nKTtiUuaLWq9BulaRG+5rIab8DSvWslRgYqH01oa3PqEYKItZ86
qZ0qL5GuFAPdd2KNsBPyuh4VSisaf6P5AqCMQRFf3XKW6V5lWvLSp1D4wtTWsnNbNgWnmTzzObgs
dJM/Ojh7nDbpyv8rWKSu2SkFVrar/w9Zv1hPq0+zjPRx72qz7Z6CANr2KUl7JqwMANAx3SOAT+9K
2WIY5EXk421INEZIVFWivetMF/9R6nu7PoGGaDsHeyjcaifGbkVjvBgRjExSwE68x5oY6kdqd4n5
YSoL+He20UV00Vv8ArctXLCrSNdLM+jYYMgFZiGD8CYtdw6Lucq/WnGWzFtaYtBW2hgzdSh5Y/+I
UnJodpoGTg3zTjjLyYL+kU8FZoVPMK7o7yw2MJzlrCWxAhrf9JFUghh0S4HTfcGELjLOG9shWrDO
qMdHlYJXwo3TPkRFLJ0T2DkTLX83cqeLTOFQFJZmbU57exzUvMObsXfDxpJMBRx5YBZtUiy9yzMH
qkh6VzUUUZteGwnDKl3V+Pslm73lQopl0i7MdliW+xlt3Lgt6wYfsJpYsPkZRV86H6Ip5s9GiInU
UZgBc/5k8pHZ9IryjhZEWQyfEKTG40ezJ6Lvo97izbGhIqvO7AhUIUxkNOhXuL1Z947eA1Qrd6no
KekR7ZoiKdHgAGhXIujTNqWyR9nbf2AK+Pd6vdTuATE0JwCEOQTfmtBq1KGL4xX081WCxphzQAj4
YN+UhhlDPZ9QvAYacryL0ewQ6MSZjtVyj+c9mH3ja8OJG+XOAnSrs4KwaFaOce/AXbkUdTQ9GQ5g
xIMs6kT05ABK2TxWrtuqPqimISv1i9gcG1o0ptE6xZm0ZCNOKjdxR7ogY782SWsarrWBuJn28Mci
03CIou/f5bR+cBezTIMzOSnXYRIl7m0+OMMIoVMJdkCaWRzKYtecLsyB1O79ZNdMwsF0yK0FFRhQ
+xlzf8uJxItPAFUgF+W6B4o48Mtw4xZzdr84upKA0bWHF2o/uC4RBkO0ryQnxQu7qzPzpFv6rroZ
nAXRZEk35VM2uOOti3b2XDPa+AKumAL0zgzJwduxo7OqHeZdnLlx6EbI42YdgmusxvoO+q28seMZ
sC1qRifE4MpFpjUX5RcERXINZjQwUCmX6y6uu7t4WKrz0V/60IWA+wl7HLzzokiGUrjb1uz67aTN
F3nczB+gAH2pbJnnm0a67bacakU7uMXKqSMvuIvpA9rmJFDgRWYY95qYyMkp8tsuGUcdYoOhn+FT
t20y5KF6jR3ilH6OUkg0trXq8LD9cE4qBD07rfX9hwy4Z6NEdNWOvZOcJLVzXvh4liVqltvEKnfO
SI8UmN8901ovwjBSjTsWoOzUHWQUqEXdyEWEXinmLigTaK6bWne3qV/AQrPHLeL5PZ3QpNjYo8Pc
QPOD2nPsdkmWx7ter0+kaO4bnO1YiurZ+0IMrbcTaNJOhrIfDlkr888IteeTqbLHfQHICT3I8fZ+
hHFegNPLsq3t+Wvpo6fNZH7SVvF2sRq2ABMTz8yTI1ipM6cX6QycnQirO8u62tLD1JCP9mQb+6Ii
kn4zeEI+Uc7gnKdJaAbmV2+qHRTIhfHY4NkQ9BhkUo+m2X4oWj3eVOjS4ddU93Ke3HvZqfrWYtUL
qC+9K21R1rYYERXSaXpJ49qlaRqfdV3zdRZEtY5NflWVDiG1VbrXzPReGOJyAmLb5wW7NGpmg6TF
vN/StzRD1eLtGEgdzpiRlyMCUQQIiROfdolxa+aWHZSVUSOFbRpy1jpxQpPaOV0yk77WyjmgnxVt
BmqDAsqKrT/IxOrbULbRsjdKCJypV0IkahaVhq05ZcOmBbfYjFnzaJdNfFOaIxxrCBmNE7ZyRuws
ovoydxd31zejPFDF3oL5Gx+mxGHHMZvyo+cap23inxS1WQdeVz3Fk/kh9eWpSa9606dGd6Cjq06r
SHxMIL8E/tCdx2YdBVL4JJyW67JClOmShpS+5/VYxi9Uit6TILAmLJDWoefFZ07XbHWWKrej+T6Y
S6CPAEGkEkSBXWrFmrrKfsx2eh7jmLlZcltuiSU6ADerGzL9PmLc9KwP/ExfLuYJICgebfrLVLo7
irT+I8LYVYwJzwb6W1BrxVdcTFsQUaDc1rI/xlM0PsxOpx1sFV9lnHXRWZIzsjHNRAv1WquulG4m
GwOVXeiqfGd1ot0VdOsGzy6ZTc12cGkVlYMK5qnDSU3rt1SD8pA4kxlWuTduk3K5qmiU72JBG6ob
vRurNE4zr4bOoQ/7IoY85UvvQjo5xLH6i+1jkSG17kYb00Pvk3QSxQ+9JW9x56HN3rRndaXD8Iyj
L0XK/kYXwtiA0X4ocm3rJnWzLYloOKtR72uSqmfoja9dQwneTJUHIdfQ9/HqMGDJfLVtrXSOpYTS
+p3JXx4jW+6jNMWYY6kS96FaRB/qy/Ki57Be4nIJO9ymgqR9qguLhHKsYsPOTYKqhvWQiOXR1uNh
GxMQpDS/P4eOw3q7VBfALtDfWexRg6touqNZhvNfv7qFlDAe5lB3MbyYCPQdKVcQgzPdfRI+EdNm
WF9SOz5ETmTxy+D4P5lDo+rN3C8se41MvcDL2uSkGDR1lbgyulmSubyPJ9eUG4Ewm1GjI+ZvTCv2
sOKdTP1Z9LGhNqkL+oW1AnV9gBOhlsF/KnoU7s7A0Jckp4bUJ255gHVnQmzQHDU8+A2Mzb2eOI1/
qIHVPuBaIe2dIe3qMtNbYMpG+tZJoXfxqckOjEWhdNGLtK05H1a+0QkZMjGyNTVA7Ss75PyggbH1
FEFQyANHz7uENAerfWEYc8EWUaLuhg36rUVDAStWDjiA0oOlka0ipCK7burFoz/M4HIdHvvjoSaL
7gMcEHwQB02Xt6lejBFULmFeYxO8+m5rRvpB75cuC1sYol+MqcRKRtKBMpnUTgcBw3BRMPCUGBvX
0EG90PL1fgqVJ6l8cbWtFBpW0+jC0a/1Txx7bwDFIg+zLMzSN/rU4HqM7j6FZRfVqwOyPfrGBrvE
+KWWBgSTobOjOaw7re73UdXg/eYOWnIw4L88Rpa1bPFjMz/1vkOKNBTA7n7yBWppGvCMkiDBHSam
nwkV1Dg9nSc56FuozBFiyRSXLTOdrUtwthuKT65Ykk9JVDBRDbMUt3C92Ma8PsNiNXajESd0KdvH
ru5SxmpBsgzNb2iCehHlZbwgDNxGIK3sDdhocHHR548ibTzsK0qjPjHMfBkOJIc3z9IUyWMxleMV
LgLTo1fZzSEfaiDBqSobayty37nvW9mTeF82ap91RtVTbCtMqeuJRtnGTH23DxI1GE8wc/x7W/qs
RznWGqy7mRap0Fpa966rNZdCnokJYdTKp2tbNNW3bCzgkooIxgb5Pc1yjlsNvTVbtSPHlcF2mm2W
WBPx6dbgVByTF/tRL6Rza7lF3W0q7JiqIBkxIdpkHiaZoYBiyso1L/imO1ipfnOH0sK+s+xWxqg7
GteEG/RXkXSK5BREZLjOJ6oDIklAifa202fsl5ObI46nRb1JLE89EQVbXS0a4HYAkJ9/gtzcfB1z
XX3MLHyv18+sJj9tiJpbEIKek6+L13bY9L6fho425WYYDVB6qGVcipZeqcgKfenYj24pSYYaZjP5
qnVIxdhyVydnHqjDwiLuk5cyma2rwQL/heIjOqh+taMePFU1KwtL4BvR9eNS7js01HdzJ/G9wUSg
/KYNA1YaHVjI9ZgD9oBOlwibPZbaaJvnpf6tkTVIq1z0CZsbM3Lt7ZRUkIjnZaEkVWoCPlLOspwn
1qhNYe3MGmgXRKyNobQa4C6XpCNidddluznTZkhgWe4xyP3CqcqRrZZt42mY8Q7OPWvH0Zf9Ip7S
SASWmTvXVqFS+ESU+HfATja/tkPntVF9DWnMx8WkP4lxXmy2mtnWh3EYl2i39JEBya13jUPhLJGx
y+K0n3fKxdFmn41AeRdOPvRgZ66ZftIqHwGJQNl1JahbjY3mTLglOGrq8I1ukEYhIy9wBfbblqMR
Zsnq2bM6IFi/ktC46bpo116sQ68Cxcxjdo9WZDunbqc7V2sxcxBA9hgeTWVzZagkymB+0kg98ehl
FHs8CvKrtp99O1Cw/+W2zeIRi53YpHG8orkpiE3Hei7ZwzmvjTuFczB4CXZb9zKhSxmIii1qh9uP
Oew6Q2bQav7m3Vz+6AX+KjD93u181SIES/HgsfjEUHzv/b5usbmV7dbSKmJ8S2b9Wjl1elg6U6FY
Y4fYa9YAHtijHKJc8fS0CzlAVx/qWYt2hltrt2RBNBddpGLjnY7p2ms7vi+M2EzSOtDlIOp+fV+J
73RZhud8aFrLZ8R8AwU6ZN+KQDXcgJR++fY4/OFypDjREUb0ZNBqPGp/Z1HTusPsJqHvFETXy8UI
R7oPJ65nvXjgUfu3L7eShI6ejg60QQvStEk4NVeZ0C+6Xtukqw9NBJ6kimX3BXS+9T4VUVlt7TjW
lkcxgfd9aca52iqnd9/pdP6hrUpnhvKYNguwqHM0tiX+PbQZgRUWFvENgdCYvfSuvtfKcnoHK/lt
XIUDhQtVhIXSw/ecIwRjdNNMkRiiB3O7qF2Dm2lopQPwX+9OJ02ZR9u3B/YPj7Y+lAlFC0TKPdZv
i6HLdaemuW/i1bLRoRqd8d2zEmva/M47/O1SQPo0F1Fo++jTfH3977+8w5Uw0sZxzqUiD5KATlVT
rj7UljKcH96a/0Us/2XqfBp/L1jhl/7L/zwTqtAvH74Uz//3r5vn5Wv8nOfP3a+o5fcf+oFaOu5f
K2jl6baLJYMLTPBvuqDNf2HO4dSIXBH5tQkl8CdqqaHihsRHj98kPOQ73PU3bKkZOj/HR+mDc+Ln
yk//E9zy9SRZAUt0rCysLs4Cto4n8+tJUi5Da0qfon7IbW23VF67ieRkhdh4+e+AJeua8Z815eel
sMRgTeEfd/Wg/HU+ljYKMcIo8eCSS7w6vNabWuT/LJ9wvQrCTLSFbBqmgDp+pC1sKnIgkibXUP+g
e3DxftmWWuS98239/iwQK/nlyIkck7dwtEINWAYtMicqkHFSJ4UEAsJkMNn9Mpf+tPm9Xoa/P8y6
SHg6xCPivVbPkl+HzNZNZ1I5G78nlm/NcN5AicbKfjOkA7w8HIOVOK2LCOZJfu4MqLUKPXTg/VV6
u9FXj8vq0qz1C6Him7fvbF0WX79LjEp8A9AdZSVSUeburzdG5YmUQzejIC2wvGr64qaCzbPxvXgK
mUlLKNHcvYOLfp8gxxfFiIAN1zK4pHM0gcaYSEtCYVATlKl3mCutOvTw8oNlpqHmcKoMJ8JPtl6G
lfDos8a2hvuhjN0ZwKCMD7GbNnCOIm/79lgcMW7Xt7TGnYEsm8iU+V6P3lI7mYvfd+V6/NCWJaz8
ZWe3hqmFIh2IIB+McYK9bmAEr/L5xp3NtdtPb87D+z8A5pvOcbxq90rQVZSeiJ4xE4tEmFtQFhGw
V9HjoBztzEO9fj2aI20TjQ4e1MUErnqnmUXQYlxZvDPcv09xnkpAjOAl49OhHz3V5Ip+6mYdEZ/A
WN8isGffcDQO3x681/vvz7GjjIIZDc0exvLriaQyqLDO9yY9neptzukjVBwqw5pMYexaYUy+fb3f
1zsKSQBuPl/++Oui++vExSGqqcHm+KLinG4aBqYbvVhQSyzAUW9f6k8DyBYMVYVln8XCen2pNsco
qm4M0Eoy+TZkGyAnTs33rOy/O5EffRUotenCAz/yquyjETSGmsh5fHRXC4fyQzLpqHS8HlVC4tl7
iGk6NteJtRsGkQU5kvWPMjVMziN0paeLUW7jUUyHOrvp4xbfrqUvLmNqfOKcNOekMdNHkKAkhOgx
7GxDqi0kmI4IK4jJeYpAeowayG45wYNwLvJ31r/flz/fJYGZ5dz9LuY/+uD1MavmIZ6xgcsBGrAB
hHunshwSNglKA0yhULOHC3ILkndmyR9enbui7ESmWpZpHwPtKDvdDokh6rnFijHpmghmWiWab0+Q
PyyibLuOiSXBSvY4Nu2fZpG3pSnjYPSIoyTUZd6THifDcvTdwMPfdkeET/PORf80poKiQ4cfZJAb
t97UL1UhgLJOox1mB8ESsCfnNDvXfC+74fDbnLSJkdwP1pLvOLcnh7cf9w+Dyr5MiQFln8/hWJiQ
8Y1wYk8SzE9AerQS+l4nmuGd1fgPHzj2NhwW102CIuroAwe2zn1MaFiMHV0EmQlKIhp9oSvLkfDt
B/peHP366VG/GUwRX1g2cwT3rtdjicsvBUhfE3rVGo81/iPxMMMj0NL91OJf6VbdTST6bqd5dXK5
tOVtXOSAp6jx9mXi5XvcXobDbKK/h7+R/sPh/nFzwoMBhlU4q8Prm/Ol3cBM4ebU4MRXE9rtC9kt
+jtfyveT4O9j8J/LrPPtl/lEM9ZzVa/bmzL2l62xIMyIx9qBBreoJ2Kx4kPnyO5cx3b2tsnJ86oG
pwiTIR6ukhkwlMbd19n3iTBNbOvQ+saw05bi85pztxXeFF2NPvbV6MWKrUXcDDSQotgag//89rtc
nUReVTTU1NTB5rpW8+ljKvL6OViYyZBq4A/1nrf1/KT5huDe/8SHS+YmWvGnXpYwRTGxRg2MFB2w
uDMWsMPVS7zGDftz3WuREdh8vCgKDRFts6wQJJdVlnGTI8In6gt0uQGq7u0Z1f2EQ6ZhYyK0icYk
t0Ni5SRYZTTiZqOy94wwjhopjBfbOGErCJNcjC4QBr1+QEybkceRrLRpBsPcVEk1ff4ugZ+TGDth
WBwh55gRAb3ebjngTNeJk8DuL90tcX+Yejv2OyvRH0Yc2xSspTDoMKmejvZHsJHIzyC9UPNU86fc
sV4QDaNhadDOonFe3rnc95j31zOVXgJPbutQslx25dcDUPRo5ko+5s2Eu+k8GucZAT50NlF7DMCX
+4yCEhEOhPrWa7JthVfDxvLndz5Lc62bXt8GnwSLPvUrq69+/F0iUUcU6QjYWmZBdImeRbcA8xir
MvXPh7hcvYyVc2HiZnWmqR4ml9/QoCwqbwttq9hEdUoIoVmwfNRFdpq0TY8E1fbxax+bsHfsZxod
76QZHy+qHEPJ2CX+AS0k68pxSLPh4GWpZK9t3BaA0y+1r/na5YT+lr3zlv54JWiIHGzpzEPWfP2S
+qap27GZtI2mlS9FUTT72sEJwo917Z0rHe++PBNMIH3tjNDj+qGj+2XhWmp7MZzWj4KkMZyTx8Ps
u86uwl8WQwKjfKcW/G2uG2S7uHjk0Y5h60Xj92qVJCpvaPypopLplLkH7Ic+l9t7omW8vH/voPT7
k2FuLQzHXumjWN8cfVh+3cDVRxwQSFehqoG3124xDWvgwTvtVUZ+z5kRZ+k7O8ERA5oFhhWGxgTn
YUHPCYj09TPOttL7HsJeMJdQ+vXhdizmiwqnjrT1z6B7nWJ2vwddPaeue+ej+m3W8DmZFpscT8zU
cY/OKvniDETWoQSw4tHC6QfAMO1wgiG66r03+dvgcikMhTDV5JK0To4on1iQI400qWLyiNj1sfWz
DXJBAVeq08Ishe001U2/e3t3Ogr6XseWNuiaq0PYNQvHsQHUaLaFI1GsBwmHsj2O9SlcjTI6hesI
mwcvNYXVvUit+mMd9fZ5AxpGqhnhl22U3b1zL+sTvlrA1ntZw5cIHyHL+/tx+JcPx8PzXM28Q+TX
sxaaokNp5ePxArw0IbaRot7XctQ/1i6oPoWmXuLSoA8X79zGOotf3YZn0XvneAB/kml+TAjXJ1gb
XY6HqEZ1fclSUl+4Zo0KjOMWwGr0LcPMbx+3U4KP1Wx8dGVNysJkLCGdA+frXPzsmf+3Cfqv74f/
/38TdA/v4xlc50dj9PDt/378wI8GqCb+go65pjmj3nBpsa8GXf+2pHS+m0talOo2p9dVSv2zA2qY
f9EbZ6/RxTrpodb+3QAVqwCbf7suowbdN2H9k/7n0ZdFHtb6m1ydUph745x5tDKDzUVwfOMLDSnb
F4zlyaRIPG98TntVEy+TFPalY3QmxvGtLoctfm9jdZYgKX1yvKFYDlnfTeU7W9PrM9qPe1otgvnq
+YfV5vVKCt7c6OacX6hlqW+goDif62nJfdIZIfpiAj7dQbf0HxyIbT+1R1/n/42eq8sf38+veNvr
jernpTkvMBYUxCAwry+dTya9JZFelJyXdtgXOOfYfEGhBw267Bcjfnr7K/7T5VhFIZyCpLEdH62m
VjFbHsE+5CbnqcBSqC2+kkNbPlISkouDaPjb29d7vVH8eLxfr3d0OrRSzW1ZPC8MU+GkQX/m4Dad
vvdS/u/bV7JfLU8/r2QygLT+TYdd//VAxklbV4vKSIAs+wtcq4pDCt/q49sX+dNEYTfyyeLD4I7j
7uuLkBHgD/gKXVTA0vsFX8uXlhSG8yXt8oOJycTT0LhT2Oau+c7TrWXYfxbfn0/HgRczMQoNmoSv
L9xlClJ9FF9E0FusoCaQb2dlU3TtKce7LudhPJtzfyTO1dWuJdYg/6zL//P6/hoyxz7Md3L0hcBa
WbDz4PpZpcOlSfCbnqiS3x7dP0xOxEYsMXQLbbLujwqazPHA7Kv4IvES5+ugL9re0FV6NWdZfGHW
bX/59uWODijfH8qgdqIRuhYXVDKvB9WkauPUEMHKbKuzdq61hyoxk8tKt+SVR0zIZx9jm/3i4pyl
D5ne7TiV08TUYdTu3r6VP3wmfI7rHz5L0Kuj1zvSgdJ1GV30Q24EPfHIoRw6iE8+gP8/vhJ9urUh
tTqVs+a8fuYBCkZZSHE+YkXzYM1JSgtAubsJO6eTt690VJ9+H14LvAZMDcoLQXZHw1s0rGSUSOeJ
DkO0ZygfRZ15T7UPAnw6icj9JGScrokPRfYFrhJN0CWtp8e3b+MPX87/Y+9MkiPHsui6FZkmGqEM
fWMm0wCd9ySdPTmBsUXf91iXdqCN6cCzJMtgpmWo5pqUVWQE6e5w4P/337v3XGI6+bSMAoF9KD8u
LSkIIKR06ShX/ZzZWmvMDoBK9VTBaMTHtCynWQrzx2XO8l1OysNvUhD/5p6mnwqDhH1FY2tdv/k/
FW/5EiXGoCjHMkzN7Tq3IK4pMoCRzY0fUFH+pjD/u4uOPxd5xIpFEdlmf3293lIjNl75iPYNV3ZO
YktOGoVFyDBqu/55HJTp2ERm/xQLprQV0LQ8NUnX2//5Rf/zu/hxl7HQo7Cr5GMzddW1TIjPFYBL
hSQlWT+LWiuei2Qe8PNY1QYtSfSbO+9vtgKOYiJzf246mns/Vmm9SEnHWqRjN+VER3eytpUG5BW/
+Yx/88wiK1gpMvRXGQX82Eq7sQnEqpKOQiB2XqAN8qaLctFppaL7TdjsRWzyY/VHnUGvjFPAhTLz
65dqhMsgaDRQLHilujNEs9EQAh51vqAMJv2cKGxOs9iOu1ieV9cisSkaJCrRLnKtvjfGsrzS1Fq5
mgAwI1nS0Mz95mKsz/LPd8jEnXMo3jysrj9uOzRkEceC6Qh8bT6O6xBYKqzsRo5HfTOH0YTZqQm/
8JlUv7vh19/86yvTdKYbTGeB8ukv7k0o2ujFBJwBc5xeB1mcgK9WSbQbSH0RtWzEQDoThZgYYHTw
Bpx5D/mu0GUcSvqqv4TWMv6mSvibh1BCCULZDPVdoaT8sfIpU49M2dQOQ1NmfjCn/SnMY+suRomO
XioKbxvD6LeWRGbBIo2SH/fa8PjPT+DfbG60V5mlrKoXBSDej28kierFKgvjAIWtPeHgN45yGARX
Wos6rdGM4lZQK3UzJYm8n9ShgW+hFEA2AKz/5o389Tm5XIm1GwMbGsDXrzcvbCJlkHr1EORt8hno
WuWG2rSTwOW6CPjQZM75hHq2a+qtUovxdwXu8lklHcuRACrsIqKR7WJQmysmNOrvnqy/uXs44F9O
SihC/tL+khjjrkb2gyYD3kO+H2kudix1J/dTf6rzt0BcMsBDBPipE7O7mRXXQUZbHoKywyNRKoS7
/eZ6rRvSjxt6HSWAg+ZtGRjsf71eocopP53Fg9LHfYB1I69ulrhtiJam9gjRqN/OVtvQQm3fIhmJ
pWmW1i4YyvkcNfA+f1OZ/N29zNvROBnyNVJ/rv2ZP21g1diSdGcohxBA4aYxAprtDUZwGxVn5y1l
V92r6lzeTgM8OLUqrgSFveafL8lfFxdygzRGTBoaTRoQPx6nnh6r0Y7yQRw6w4/jDEKN1IspzCwl
felnvdkBk3uh26Vu//mFf/Tw1xKGV+Y10eUhyuOM9uuHjwu1F3HCHxI0sltwIvEG6q+BlycTzxmz
k1dpMpsvC/8D6DwxDmhqZjsjMXHCcXncPLe636wtf70WMMu4Duhg1oDzn0sLigewLEtyWHW5b2Ij
casuM45QPcWY6SidDiXGoMTb6gHS53++HH/dVzUGmOtqwqWgE/fjVhCiUU2haB1MiSyxbozmDaCX
9P2fX+SH6mS95rwKVAeGpSbX/WfFpMVdJePFOizGXF7NejtA6BHw7DYIZZXOUP2M24Hc2CB2g3RS
7VyryHcwIuLks15ZXspOVRO7AOzo/fM7+5tLz1aDBInCmU3/5/wkC2CNNrwxro68nUopvyLoDQ7R
hCxn9Z4xbgoKh4f2N0v5rx3Q9YLoKF041fLiDMl/jq3TDtpykQt7U6eVTDPNbDp09niHoZPCG3Oz
MYD7KY/h9LtT348h3R8vDcyD0y7jclpDP+7/jjgmldDEQ2No5VGpGanlY9w5WkLcA3GXDqrr2ssX
bLtDrR/GsdF8TZgZwK502Ar19E0D+Z3RcNDdGWp9bUnFckYO2ZzyeiB4cQg/GhrX/Zgo+zkJErq6
teU0TYsLiD/+plb4ay1urFOVdRRFicLy+uvTjAA0Y0019pjDeD6yBhAIaltl02CDKT0Fhuz5n++Y
vz4w6wsCXGDh5NSl/3hguF1yecFSPRlQ4TGQ1n4K7+c3G+zffCqeSrrUjG/WE86PF4EyWy1Cou1h
sQc3g6ESulkXYeLMkpTNNk164e6fP9VfN3SDQs+CIysCRUcX9utlBETfUHU0+w7GoGu10+BlkaT7
goZx+59fiVKF3/XnzZAeFSUv7UK+Nz7gz3RrBMH9lGQ6oNBU7Xz4sHKJg0EsnsRCnwuH3rgG4ivI
lydcv7oC1U5osAaOylDsdEaLJxlgWIQdA86gOKbLar+VARosIM57ryfK81pCcA8dujD1TWZYU7DL
27n87Msl/xLw2tZ3syqni6P2FZipts6Ux7HJ0uOgdBaetHaVVhKH/SZNqgG1X9Y7AopNzB4ekKPs
o6l6I8eiSaqhreo4liq+LqagEbh8XwafmzrNlGseLnwhdEoiPD9IxVyOZMKMrVuYCqbbmNR3BKMT
THyGHVl6A8QQE5heKf0HD3/zXWfLdEihjMF7K8e0QVzaZ99tRY6AGyH4+mJ+ntxyQhW/22KSz6RA
A1eOqsYYSV+VpPeik7LQFdIFS5pB++otgWCJ2Ajj1auakyBklziWFDcYxYSwPDU99yAUwFDA2Lqn
CSBHG8zCRCkmRBtPB5JzsFM2WKuIuJQnooNCHED2BDmai1diJOuqvtwlvVU4Mlixr4bDz0MHtCxg
uKNb3MHVLA2eUWSdxNBuTnQ/i5onue+LwbWkbqz9JArr2iNGN1owxSXWgGQ9Ia5Y1puYGEeg8N+k
8zZ7ccj056ZI8X0pbJQ49IHFLXbZLpgwxHhmQC91YdXYROqOhxIvZ+z2dHsx5YjZsDjQ3GrEs3q1
OsYKvIoYCIEYYHlTLLclimvbtjlWw65GqO+WSpyXjlZrwXXeDKQ/o9aA+w2jQb5RmetHGyj34x6z
PRBQaZ7r0AHEoJt2WjW8n3p1qnvQbLXSidK0mnwNayBcNfRRCW6zqNhEQGo+NAB4GG6LjnurJaEa
Ezue3EceBkbqk6jNsDi0Bke30qjzTmmV/IWySq5s1p/gHX3K+sWASertPJ7TXS8bzSNL4zQ54Twp
93khRQRT1BOqtnZSPvWC3dbWolq9bTJFNtygK+MeusY8AWEhkXXtVxUafjgUJnejqAovZkRmqden
UZ04lZ6Nh8ysM20zxJya7aYjlmAbMsyL96ghsHEwHiVtQGh7AsyJvxQMGx7//FHpcVvbdZ4VMonh
pbSJR9KukTEviHCRA8eWG5ZLJTqSEBUkeXAL9Qdit8sYAyip5bYllzUUsXJSiPxsNKgOQQOok23M
SnKnMkxsXVkOasOtZwQnfA0llJAiTId3PRkMgiRVI3o1Fk3p+LqUTPTBL4ZHdRQXSKj6GgqudcFL
gNXctEO47tcVJWHkQL6WdFj5kXpUMmJn3RHMfL2TSk3Z4nzQYRKTnmp6yyzkGKKnojlAUSXMveRL
xm9risG7qodJBbZKNFM3bFri0sc6F7qtXFbdS2CaSXcNl2W81SZZzjBsQpuDX5AmIW0BM3gsKiQv
5DStcPluFCvTzdSY5SYYezLIG3AVlA6LiZMprkwxd7t4uNAQxZJo6VY3co8N0/qoyHZSvYy8bcOz
KiM3CXCuyA+YIeoRk5lJlPxLwsqjkjf1HtbwCCAPDsnHYqTyPhdrc7WkpxD6uSNFkD2pkG8QNsqN
1+CUbYlCgZzjIKts73QCLRo3a2gT2J1kJgrNMsiOXlb3K+WxWsvsOJb7h7hPscVL+BETet4JdUkv
FfPVkgvLA1kULD7hIOfbMCkX3Jz9KHwbsarNJJXosWTr+NbOSTBxvNJnCm2HxG91sVO5HU79LKAk
q6uyPOtKi2XEmKzxCS3p+KLJjXziSmlkxUcAUfgChtuQcJY7Oc4ExTHzYpgdTDti6ZFoqybQRUBH
24EytZY9WVJU+HIYG3eIKyADLSWzBKdVEvmIUHd5saBBQjYkoay3FXymuZ1q0iLaZlOJoVvGY41V
czBBW88qO4szjoHyqZljfFKSAnnUzCestjj/ozsUltVTGy/y+yCWE+5FKDeeHpERYfQBCxECgUdB
V8erUAmI6QgZG+s4rkXoEYkakuUS50MXOBmZCpXfIXE9izC+sXZnFt+MhZ4XzU5FyrEdhy0eZMpy
4YZowo4NsMvGbWwpyZOsDtIXDdngJmOYBhRZnPTbMmBBQ261GEzXqLSPWcI3B4N1iY0NxT1py8O4
sFci6QlCfPdi/T2K1IhA+CM4F6NM9KoHdlQHPAs4lsQEbsrSrfomLfetpo3P1tjqmkdSuJHtcHwn
zwB+08Hlueq73axJenOYzUi4nwVDI0m7V6JNNuYhoh64sxisiyJ7IM/BKm0imfRrUajx6vb4giHd
T2IHGyw3zN7JTXIibJLKpSOlC237RJiqxhlngbVbA/gLEVII8BOq01h+TQxuCqCW7LsOWKkGSnmj
Wbicp7TYL2hCAaIY6XU8Mlr50kDlbnHTAQAqwOH0+wmwaOoQr1bWmJpL87pRyxi4rhKypCtppbyq
Qp7WLiURQMW6IEcHaYQ+vKSNHu9GuSVMplYUYmKQYQm3BalrwKdlOf00mZbNDmRq8nDNTEUl1ahS
A6VayftbztzQGHjxTHAqVIQfrT5Mo68azdCexlmblV2YWfq2qLMW/rROdcqClmkfEdDRq27Rq48x
btIah3GfntXcEN5LhAIDDZVCzV1c08Akut6iBySpGQkDc1TXLDhWcqfo3XSVs8oz06JqZ1PouzUg
KQgJ11nqTNyLnEmWfRDgjHvKS21KN2gfrX4XjBUO2KIgWBCmayCoJ4n1h8pw5lhxA+4Ln4JC+h1B
AtCVsU9M3FEDAeQkEntphcGB4HJuTXvKiAIgKYTuuRdZS/+olwGVxVDHFa00hlJepmvNc1tLSeCG
4B6SVQoRPcVio3/q8E0LpxgofkCFxPKn2hvjWWNYaNqRnBEjqGqNfh4CQ2IFzMO0sps5FxGpFVxB
JzCppm1cqWzn5jJXoj0YoURZZCracyTEEYRv3bzDNTzfzTRe7xXi+7SdUFQWuyg3PJisFcnlmd00
aA7JHdWhExNyGAxylJ7UOZ2/tGbsyIAdFO0eOtl0TxizEgONILrCXuTAIN2c9PXriOnN6Ft53wW3
tdaEqNA0Des3xMCgdkZlIWYlbAFoOwW0Jclfy+uTQK1QOVMCXtXuymY4G6irX3OwrG5nLerJlLXW
q6SsizZU9Kwp49iu0AxFlK8EaxwWH+pDSlQS/+WVHPlmcqNJNCcPCoB2Atoz3C+amNe7RASqs63H
OT8TJ2FsWGTiYpMgNlu8MNBpBARwiXADQLP5CiIxv60yI/IqmCK93YXItlxxXNgnIUOpo9PGQq47
aoImEruHUVn4bzsh8kkiIlNVFtN0odDtrW+prSvTmQglSUF+DXx9s5V30gmBpRz6laWGOolZnYqi
oV+K1J6XQLsrsiF7qCJ+yk/Z8lUQ2233MkQEytsq0uz8YAbhvDgNvCTJoTmqfSZzmbx1MaQmGsd8
J64umeCkE5ZOaBdjWPggfWn8DBX4dxZss+xd5K7Gc4mnRbUFfcnvxRpjtA1qOyNKY6Ad7YkAJp6q
eJROjI+X18mc0ke1K5S9mfVR41TyOBO1AoDOKWE8bvQpBfAjVUtN+TMP80anbRpslaG9H8rE2ihC
k0tOnFJsbZRGFryC0ks5IZ7knGAkcbKtYs08st8ixLNj0J1gONqupxZK0KzB+NCG8rZamuG+UENY
WRynSSk3x7R7z9VyeJkzGEY5N1VGNksHJ1uY+pJ89rro9C3LK+ks7SyJ8CiSrD4whgkE26LdzLc/
V7jTk0mdPpus43aI1HY6LSEfxqvadnhRkP/iXZNC+XOaofE646RUflXPENYtpQvuAIiXILXbOb1i
Ip19G+DTRtcCpvtcyoCJPCGWYACHEiidfQx9fyQcFeTvFl+4KXG8qls02HVjNY5Z1VDThIxI0y1k
QZhhSjU1qiP0Gkxt+InzEcFfzx0FwD71A7LaQ3vJgtzV6iT8oqUF5ZO9V+/crBOmZ71JenVjjGLw
nUmDvNOUmWisgvXoZR1KXEUdeTI7voXRY32Hlx+hzn+0Gh7tNmvzazhIfeg0i4pGEE5gdhfALrWQ
75tT5MIj009LKlqmQ+0H/XOoZ5VDSR++R82azaJWJaknVoSgwwaDQYKAJWUQpUYy421dzoWbXia+
yK5DTjUuh5zxe0kbbC3NLMFLRBACtrEuLOOl4L+cZhiqt+2QSTdZwKWxC3nVA8M+tp7bnkXCr9rO
kGwc0DlUVz1CI72EvfCMXokUr6hm4O2Piph/p0Yh3NeJmXDtegOTwKyS4IudPovXInQNrLMgUawW
q4wUOiOhVvOQofaDL+RasdealQrVaD0VM2BnInBzqtK15lMpsyHTacOpqbRk9PRywhff9ZH1qsLy
aD16L1XKtiKUpNOHFkCE2oyBE0BUuVpY4wV76mPOlOUkzC9do4BFykhqKQn4Tsz7BkdQ40uRHD5c
2ij/Xyj3XxlJ/Kmj9Be3sPO//mf39V8+/9tuKOPm6xfB3PqD/xbMyf/C/E6nGcWcyPzSUvirfwvm
zH/pnG7Y7a1V+4i9m/7U/1HMieSIoA6lkYhq7JdsefVfTGrxvPCjBKOisjL/E8WcdlF7/7kJRosN
ecrKYiZNFQn/jy5skoFlzSAA9XkQdvewGgkTdPql1Pt7ngkxj21IfULzootMOF97DnnybRv28tzs
xLCW8s4drbBLzM+pFtIg8KMKxuTnmCvEDp6mFcW9BE2CzfNC6I6Lqbmru5XbTeZEcYMDknMdT+a7
uEK+zcgAzDJc2N89bAs0FRcm+OrOBV4vgQq3LtRw3jIE8Ra1QuWqF7J4quY88uYKHIebiDk0r6Ve
c5cxp42PWjs9Y6trdhB4lK8FIOXsAUJVFZeLIqXX8wV2Xl7A5/D/gKCHpSVtkRLlr9oflHSI/CDT
o5WeHgEkPPOAr/gQQiVe1VrAx6uuzHXzgl/XrY73G6QpjXPyonVtOI6kgdauBPtXdCdyMxcyQC9k
9zZE8Wt0Zi89yn1M/RdXylockj6iREi9ORX7+gUar2bh+NTHHHgPcxqplScCWX/M6hU2X0phCl33
Dwh9qFXjbrnA6WnDA6pnAa7Z7i4Ae8yfUmtXNalJTnWB3GslHUNWwxV+j/ATED7lPFB8/QLIlyol
5Sx+AeevVWThDopUk7wQgtjryaI7omYGuL+s7H3rguFXAO5YjiApRL5cQP3KotepQ/1bLlcCFdC9
oU7sPME0ieoHRPxQXcXe9M8sqtfwAMiTUASN/nbq9sRQ17Yh11G7SdAtpfaiIvCwja5PuOZ4cFJH
7KL+mi99zDF6gOtx0mkZG7sW+45+i1pI8PqkvnhpzIzoNIPAcd02INgAVxVT67EowA3ZkhQEuzEE
MwtXFwSu3Y+9iR1a5jsjPLVT040scVMQcLfCJ3VDMD9p5XHTZVZG/FlMM2F2G2rx2M6iLjAOqpoW
ISeaxbohxXt5qyCgYXAWAzhP2AdaQgaAfHFYr9Tp1RTk6RbquPHWAjxhCqmHmK6HVA5Cf+xFKvZZ
UVKNUKkheEska2mQaEfWY1x3mGtNeSo0Rw35HXU1tM+JkBdnDqkhsJmyTb+SWs5gKjNgeQ+nWL2b
R3McIb02EyFaraDaTQubzyZ3V9m0MZqQLVen+h4hzPLJMKU9CFGSP/IvjZuKvJDIM4a+u0MLo4BT
TNYkOImICBquhdzZNLIJ2p1UNeyx6lnDS6KQMGEDVa8mLiu8JxBUlfwt1XJJ3udqvUfVAf9MpEul
2wS1dk/hrCeLo7WdlviZlGZ8H3OdXQnI6UgrSrr2I10M8TprQ4jHc00b3RmyRb8aJzJQ/KZORZHq
hFwapxeYaUHSCd4YJiWCR2HT4ORSu+QgS2TkOQIco4wOXgx0kqaAFQDZSOa9bhTzizi23buCJz22
FYQGV4vawUUvzAWBopjSief8KQJRlhLMea1WZOYuDJvumAqC+J5ZBMaxLRtG7YpimZ95UShJGEU5
emmlZFzLHCme5MDEKhWS0X4gP0x/L+eaMrSv+TmIVtH82JIoedUCULrj4LIqA8BuPYCn727JkFEO
U1lnBBHJBPmURozeyiDt4TnOR5MU03Au6n0FJbH187bVXjKQtcmOiKCAfqwQ5GdwpGSUymE+k9tU
mzWqFVhjJxwwVekWYiZc1YqRlm7IMe0upx88ujI74l1fVOt5U+vyA5+7bAgbjWiI8VI0ORlfC4kD
Nq7JT5qRM0lvzOKxFohrxH02jDD1Rl0cvSHMMPlrUhIfiSahgaiTa9cRrlgSMq+UYk50nSKH74JC
r45zTGQYrhEIzUfa5Ml8NHpDIIC1SbKvKY+wa+CRgfMn1qylSzwPDEz78UYJafUSFs27tmW9TMjG
iaLoQzYmmiygPruGccVMuJve11IFM67XZVem9WN4CsCsjdwGTQfrNAG6mTdyChVb71+QH8NIC7R2
SZ0wFC3aq7qm3MP5MADyRmEPwbQa5BMN/HpwMrOcZci9ivbQpYFyy51C15uugvIJIXdcXXpF9ByG
GQ3yScTTBi2vfczWBnpqtHTt5HQiMSdZW+z5WNOakdfG+wjv1thIaklTvv+jQR/r/SMIAdr2yWJQ
+neMr1W+ajr73aXHf2n3q5fWf3gZA+Qc8qGaSW0eesllVMD/18D5mXBzaV6s44Sizcd9OcP43IAq
kG9Q2DJ6CFToura6TiSKy3ACsCKDiuYytEgFcdx2l1GGpaxsZoAWnPAFpWDcAcGMsFitgQvZXQYi
owl5z6VjSNiSzrGe1oS5giMvo5T2MlbppoykM/rwyKCXdfJCCEOzz9ZpDI032ieFlAWcBy9jG0Ul
+dTD0cs4JxfHfHBTvVumjXkZ+3Smoban/jIUKqxKeZDWSVGLBO5+1BUw84uV8cm6y3yJpYmRBr8Q
75rU0eM4MNAyOPdfZlMFbtD7PB94GKY517hUl2nWWEVMtla64CtQB+ZdBeabt+AyBeMwz0SshF/6
znCIORlSNmZmXHP5jNNX+qbbkdxKXWx8NZc5W94G6Xd0mb4ll0lctQ7lKqlvvo11UGdeZnaAvJKb
4TLJo6gBFbwsCRO+Pu+GljNxuxzDVk4/mLozDRyUVsN6u84IgyRvLB8nAk5uBrPJVUdQE+lcJHTQ
Al0HjaohKKPXX+aP8mUWaa5jyZZ43Mgd12El0S/pkTB15ZG9z0gO3P8Bk7l86U5RWHXVJis1Kz9Y
YEH7TZMW03k0reXTkhrO+ZVFCyIuMv1akSsqJsIi28JhLMF8x9Ba9auC2a4DJI2ma2IiWjD0rH5M
2+a1caonRU4IpDQzMuj1RLzrelMr931EltGmFLruEItiqLkanuBrBvMzlFzuIYW1JpSuEvpoJ3Cp
OisuqR7Ujbq0wCkdTIk9IRrr2omAWL5A8jQPTZkMD3FlkGAkGEWyATOO77fgjqEYHYzqpkkpIFyW
PcLS+PN4aHu5f6EXadasmuF4kKksDGqtgv62PlqQnJGJJcUmRKbxlI+ERyPM7oVjMskCc2FC/N4a
iw+1bwAp7qZUVN6MjvyPED47jrVOxXHciq15V8OnY9RVym1DXJMQ6TxXULDscKpUnzRSTTvwXY8P
UqNa39ZcNIVtxQjqPGVCQ7hR1R6rckEX6FVLetrxSyfEbAVBJ+8hAIwv4TzD3K/FqrivWW3utK6j
0wJXF3K1kk2zl41Vss0E0TMEslztWRf0ndjJ2ZdShcl9nwaCuE2VTniamMc+BbVsHdDf0NXuyBhi
uNu1pJyJQNBFRgHLuA8JO+ej9GF+kKbEoJ4MTeErqXQqhIqgPstNzUYDYBplUeSHatxsCPOcIY+j
Fw19a5SYGdK262/zcEXIMoZYjubYwNQclqAV3SgZoGxa/SJCiNSDIPfbvG58hQAB3ddaWPt2hUP8
pmGSHtoQQAdomXJM0W/V8QRCfAh1vNS1yc7xn5+pr6uv4q5rvr6601v139fj+Aez6CYOo+5//PrH
9o8/Ywlaz6i//MG70K3O/Vcz3361fcaP/mEeWv/l/+tf/tsKdj9XMLI+yr7o1t8Wkiz/50OvhZTw
H1xl8XvzlnVvzc8f+fcxWfsXWlYN5wt6dg194uo3/fcxmb9CVIM8EMm1ISN354T672Oyov8L09iK
ZbnoguEz/F9j2fpXSLxWEg1bEXCj/wisxVn9hzCFg7aK72d9h6syTl/tbX+WKtItixKtKr8l2va7
ZVfd57fSM6h/i5jfya5c3ftM9/ke9cdR2vbUaJtxk26Ng3WgG34cPrtdddNeFffZTrjOPpNPQlC2
2T1OJbKqHzu672+tR/TObnYIsNzKTrULt6pnHZbd8IkwgGSI2gn3mVuf673+Ft2o3/G2PGlH+c2K
oDShQrflx+a+O7Z7wW8965o+nl+4kZPt0kf5XB1HLzgnO8UvbynTvexm9uozUw96uuZ97sVblTO6
X1yX5/GB8oO/ac88L5vp2D92u/pWuFY+5D1NOn/cdEd9k15pfr0J3G5Ly3dv+JGjfyc35Z53eaUc
jG3wmN8Klm19mN8Uu6HpRoMTbnvdJrOSJzijBbuv9yv/qbOba8vXtuJDOF1Tq1o37/0p3uf82vAq
upn31vX8yCU88hm+ZY9guh2ylb3uiJ52KK4hbtqVT3/xXt6VG96g0zr3ZI17uVcdxb1yjNzBEf3o
yrwP9oUPC8BRXVInN+NXEfgNMOZnePF7ybd8weu2/Sk4kwFhC4fg1dimG/VuQRd3Jqet0+zAxz0H
Jxv+rO6mIk/Yto9OdWaH75l0YAg3HrQddaRT+NNB4X1Nx3l0csd86e7IxYNjPuq29owCZxufq0O9
YcaY7Oqt5upOwudiTshlSXbRzvDzbbkJD/K+uG9fhav8ZN7wCk8WHGVb9KKdONsmlz3dxBvdNW6V
LZ3S5DNkmXxKD8P1uDG/5xNl6/Bk3UKUf1IO3V0DtpygmM3CbFHcIoLWNVvYilexL3miW21QRfv9
m7mf913huJbusfReC3fcn1TSUXEd51vDl+zyxM+7TGns0NcPGRID0sJt0grd6qW1Jbs+Dzec2ekp
KFdcNI6CujttCVFsRFeixeQzqxZyH6wLUXf+SOvJzt81d3LrTeR2iROebnLHVp3yNvEXO/ONbfbp
d/ecZfVHcNphchpNLtMraNXINr3A6Z3Wkz2BHZd3Ub/mp+XA7OK6BMbBoJtf8ZlwG4GF3KFiVHEP
M6FMiyOm59Buetiizz3Df6v7FmSDWct3Fhw06grNmRBUKKfOvvnAn+VMk5cdVNtwbNLMOyZ9D8N5
vtMe8oS+k13lTMEc9pxsdmjqtx+9G9nTAwpvydmCgYW7NcuOzr2YHfMaLhCapc5ehSUcQqx9xrY3
b8WPiYFLzL0resFGBZX5Vu+Xp0Lk6LAPPRpITpLsg4/yvr+ZMKsXeBH4GPt6V3ip8Zbt42vtvv6O
ZX07G3fBlcG61PnzvjiCj/IV8Ut7qD25ddvr/q5yOdtLit9eD6eZToO9nLRHON0Osx5Xn9AccxuX
hMMiPUsaOyPBIlaBNKU27k6F3ENkAsg105O+3KuV4Q4b5b7Z8wjb+oMoI7ogpOY8DK7Rsb9Ckzbs
5FTeqJ8gtHVv8mmFkBwTw07eGdkpe4vvhJ2+sWSfCUy9mb4FF55a7T2VpUNGCGGlZ8Hjod5FKO5a
r1PeuL7iM9p1WX1iVBA4+VfVPAleqrrpppoJaE/sZasi7zNPCqli73AoYn1LIZFR2DQHhqftC+wQ
O/fGWzoobii5OgJcaWstHkct7oiOyzfYqfREXe+k5Svwe6lwGOtlwUcQA7v3lbseYmB0M0GYH/ay
lz7q/JsX9WDIp+KhxvX1hBtqoZIgQGgL0R6W37gRST7SnVdD39Arah/TyNf1xy71LfGJ+I1yC80L
LL9IGEbmioW7PPeWqy2bUnfS3Wy9ca3nOyXlF453453xyD3lFNzdV92tyLC5YjJno6A8p+6dsZM0
B7pyAZTIn8fPyDyG1jkU3PGpfUJ5odmgrmWvF3yQu5tecLZK7xYPwo15224/LZd8FSiEmd1WJ0F9
M06igLzwub7u09Ju0Y+NJym8LXzlmlnPelp7NfqHHkleXBsbWU8Y8VGPfaAX3RCfktvGDlmQQ1b0
7ejNHoG7jnFK3Job+Z7f85w50TkyNLscfR4OyRWifeP11UkmevU9t/m1buINtBeiHeuGHXaU3k8K
bTJlQ/fSQy5cEq1EksNpzFWX9S2nczi4wmOm2/kLcxqd8Ib8FD+LxbN03XSvUrgziFgJj+23QvRb
XX1ozYN1raWHfp9bDMw2LgEGNg9V7w6T8zB43viRt+iHSSJ2AGzXtvoULp/DiXGzXeHAwXDOBPg0
mA6LO4g2ezJYWFP+4tz7XSLbxM7r6IzEG3YsqFIfCB0XWiOE8vp6mj8JbjSeit5N75CyUBavwT0b
ehzJvt8BxXbqd/PWvELOBs33ROsTI6f8zv90p2w/H4Nrzcnd+n20tR0vxZdaObqXHRF0ciwQtjik
2V3U12jXv1e1PR76d+Vm3KoHjXSiwZ70/83emSy3jWxb+13uHBVI9Bj8ExLsRbW2Gk8Qki2jRwKJ
Hk9/P9B17imrGseZ/YMTURVRUZYFggQzd+691rdW2a284qxSPw/2rdjjogmMLffKDFts3XHHf8TW
St8jPSEedqXJbRnveVarhFbLyh32trdxs11dHdLkGM5BJ/et/TQwwvyGegI4/bx2GeEWRw4v2Ui7
aneMjzxkPM392Spo96+6fRK8enuUXkJuHW87OMewvdXlEbsVktNvOo03a/efF9yfZME/P5fWl3L5
33X37l0upNjm4w/9VJ3//1GOiwUt+Pf1+Om9XLxD75fzwQXysPz8j2LcEr8tgyXLX6ZBTFAW0feP
Wtw0+ROMKj4S9yW5bhkW/V6K27/p2AgYL1n8vaVI/3cprlnLMMtZ/r8uFrohVMN/nUNuf4yieM/+
FmrwwTdDHW7jdbU9GysE6Dkq8g+VOBKVCRHpmz2W5CQ8j6SU094z47ZFnzXmlX3vh+2gHcjESt/9
aaIOK/1y1K5CqYUQTS2P6I0d55BuitZZKNrp5Q9v5e+v+I/YhZ+PCj9eoIchFys05ly8AD+/QCNy
ZRVm3bcxdgTSfy2EzWcjM+3XYuwq98ez+7fvx88+AJwsCNsNx+QIJBwfa8viLPmDh6qfR8XQAcRY
EgkykJo5f0T4Vd398z391VUYUYJxIqDaxAz581XieMro75fpKlpkxSQTN4e8dPvrf77Kzy6YH/di
LnZuA2Oc77kfDlmeLv2IUQ/LlijSbV8N+rU/xt2+dOzolMWav9Hj6t0iEu8Xt/fzR/b7hQG+YqRY
pq7eB/dGXft9M1iEHkxDlO8mekkHfCLZVkzqV57Fn10Hv18KAsFyjhRY3z68k3M50vokZo7kjbRc
dy0qhniuXwdt/k4IgVj98zv6pxsDs89asDhTAO+LjxwnGmu5SHWibrIpemqtWt94VvM+0eP60bP4
28dwedn/niNzWyAOuITlCqiQpmkuL+QPj2GKfElZdZysQiEACaVJsQESbW1odQ1ktgzlyVfh9AvD
2p+eSsiQ+g/3HjZdHsyfLxoC3EtHgndW2EbQFM9D1X1HcUed9s/v4l9eB38iHmBsk+IjPpewPvoT
KddBziKf7RDBd5RU6ds/X+UjgnJ5D4EgLYxZ2DW8pR/cmXaaTkZreHTUF9c8E7Kcsr+3diQ9fKqU
dc7h+uWptSNTdl3Xas/jss+c/jDr8jz5HKOEktemM9/+8+v6q7snC9lYGFnQf9yPKwyQAxn7GuGK
eFUpKJm+Zn34qwfoL57UhbmMGZI7XyiXP3+WwDgKr7d4j4tBDSRgCMng3m7IVV/naE5/RRH409eQ
9xpXLq0laIWkl3+4nOWHmQapGX1YGmnbwfK+EHN0ajz7iD8i+sUa/dcXW+x9ILY87vDne6MLKXCo
cbHBKsp9AVvtTiSEYawyzTQ2oVHXv3qU/vx1XFx1NNLYKAVW7Q9XDO0xVYPg69hjELhOY++5Ed7R
l4RIZaZDOstOa58Tf1qNDfFrIRF8TPmJBKLdjfyrWVkRr3Yq08dYYxbznz5PBjZPqGM2Hzcqlg+L
La6VBSrLeKVDR0KxP5BqYEJf+uer/Pl54ipMZnCns2uh0Pr5PRfoaReyXryCCeRMp5E8MDq/WDvB
y5AZ6v/ipj544pcFkOs5SCSx9bIGflwAzSEkjdKmB1/pzL+Ofe9g/5BznH23lLSoyM0oek4Rh1HX
qwZweY0q40mPU4uk13CQv0Cq/flLC0PPgKVmUYwhj14eyT+sxy2SPK9Q3H6RET23R/bajftxQtX9
ixv/1YU+7Gcyxdc+EKS9Kus030vKhI0Q6lerw58qA95dNmeUP4tnGkTvz7djtAMyqZ53tyz7WBCN
a+qA6EhvfWTg3yX7lhHadGCmr8ZVWEuaTf/504SfwATKgdpBfPx0pciJyEKtu8pcbQ4m1sNtAQ44
8Ans2v/zpdAdczM/7aXLLsBnJvBSoBi77BN/+Oz0xtTK1IyRW0YD3nD0lwyAoRYADCU6K9KDLvH8
T4Y1Fs4qlA3CTWMENMPuZAv/mwiF9zkpwlJD8c3UoqVjjS5o8dlpvSffqO/r8qtaJtTXPhbCi/sK
h/OKeiuq1llKBPFLW02dOGpwS8kk07MhXCPYH+nBDCIH+gIPXb+Px4SNp0RbqSCZtnNY7nTEixZ9
QeS1WiAme26DUOrzdVwtGp8u5TUBE+5Vu/WNrm43/ei0fTCo0dwVnq8tVoA0+RZpqNAC5qqRczKl
P0eBh9CMxu7QZtmuYV6LF6QowfEb5mTSUUuItKEjN7bFTvmeqo98z+0vFERmcZWpXBm7wnE5oJqo
ld0JKXg/0BIYUWt3AI6LMF7SZAH0D+FZIcGI8rtY6yfln3QZWSp9SatSRLBm8zjryQCMi9639pMv
RoiI6Cq9iX6kFqnu4MqwfYWG0t5WRZ7cuV5FfwEPn+yDVCEtWdeJVU1Blov5IfOzOtrpaQXauqvK
7EvfFsU3pVANcB7ORBU0E6TkdT+E/i1il/AlIRiW3b+TIWmXfNuSo0HwpncQuSIL1RsVXWnyu+Ik
sAa/j49OaCYvvebo6jSXIBDA/7cT6WQ9daB6Brq49IyjXHtpSE6dCTnlbVtGvr6NAKmNLfrzqMBR
ByG5sG4jPyndY12oxc6Czi4NumpMnSD1wnyHsYC4rxTDB6YRYUavdYbVlQS8EEWtzDQRb/woT6oT
boHp0SJwokOGbzGW78bQ2keYF8JVZMoC3YcAFMJXPCsE+aMmnjeySx1UPylE7vtYlUmBtmzyblKv
9u+KxTG0RUs8ZyRhkpjXBGQ4VLmkG1El4zl1AUT6jMI1Iiopp7yo4cI5hoxd4Q7qKeqEX6zLtq3u
NJnTrppMR101De77gHpIuJ9KE0Lm/VCkCrWuieZqV1lizplttAQIPo5jg8pJRK3+gBCRQFs8DprA
wJc7bnQkL04rvVMJMYbsvpStKjlwoimdfaEhWyECtMuLHQnd+q2r6ekbjuI2Pssx8RUt4hwjTqbl
qK1Fs8DGOSTQ04a8suQli5ouczQT+mpPpMmtUBPH7wy5Q3recTP6m7zkjIVDBCZSkBop82xAqLO/
kn5vhivWBycMsr5COOYbrd5tobrQx3fKckxWTuQtv1IsqiwSsXnr0MYwpjJM5O5Bhaoy2ztea0C6
brz5Cn9SI1c1xC6mLUAYIIrMfnPDWU76m8qFAr1OpcqYDbhIrphYR/mVU5RoFNoysqoA/EGVBU1p
MnrKikRM6xArLO3yMfE0NNLt/IrkzX7KJ2EhOI/7/JBEpsEEHLZhFghdq17iYRj8FxRkc0MoYJoz
SzDC7Gude4JvwawcY+dEVumTeYxT8ughQnU3oH4LtVXIFgkLzAvzSx8yj97W1cxeAzC61oIQ6evX
2PNz0nmnWN/jPUvKTZWqKOV2MmYovEujT4ctJZ6WKoBcvZjGChpDvtD4AoGDMadIEcXgVk3qayIN
refc79LvsnVC5uc4U7t1VNdknceFKJ4zX59pdxZGBdnfLFklTByv8aYb+p5GeEjg81prZdHuZJzZ
91GHdGKdo0Kw185cpRbY2lSaaxLs4vyE3qWeHoApZIbARtjW1s4w4rJC94YmXGwbWJh0WXscSThl
xuRGm10Rob4oCTF/HBwfI8ueop8idlMnnar4FJVrdm377qahrV6KuLLbeiV6whYnnkXFN6yjlmdC
ARnroDWz/DJEKV6kMbTLNHDtOsuOsbStkhVnkQ6UidSTaq0AuSNFU2YxOASLWu4QWQwEJj2rf9SG
/xWt/w+P2h+qjT+J1q+St3eVvP7U+Vv+xu9jeJdZOyEWdOpoUNDL+8MYXgiU7AAg0Z0brC1M1P+v
9+f9BsR4wVbqC1qICFSKN1Lg2/j//Q9qdcgK6NyXUzr9DhDgH1p9/9T6Qyr3U2UEsQibKr+PuCxI
wfQoPxSb3pRbnWhxMTWmC2RLc7DSZwSWaOvwosloDR19hnHRamhuiG6jXiQcPkBhe2VdlB0ozEgo
vug9wov2gxWI9vNw0YRkMxaqwGU7uYKIiWrEWQQksVEw1pl+6Eq6iKxswFdq14cyIVy2IlIXaHsm
/aD3ekVJtghVRtyDPuUM8hUZK85Q3SJq0Qmo1ClD3BY/+0X34l40MIWh+adhEcYQ04rnEMO/2FuL
cIbNtXgnfN49eBddTYHCplikNuNFdeMvAhznosWZqjB9UItAZ0jgV8MxQrbTZrlxxELGyMu56Hrk
IvGJoJhhsrkof8KLCii8KIKqRvrfw8bsP48XxZCsB2vbXXREcnYSB+v5oi9SF61Ru8iOCGhEgRRf
1EhaYap7cnLM15Ia7dBcdEskesrX7KJmIq9TuyovGieyrY2nEWJKuUsatJEYjIWnAFIt6qiOLJpT
VC+aqXaRT6UGwqnsoqmijvCWuGOkVjR78nIlLwqs2e3SXXrRZVWNIPTPHu7DufVOZGq1L7Uwq3qd
XhRdjYfHm5CC1sP6f1F9mZVtnO1FClb7iWuu7cmnhrEWsZhjzjC74Me0JzMT2bNrlCoP7Lx15ZGw
QZRmVjEiJW5hDiNPXsRoIs6FtzIuIrV+aMabnF/hIKxGxeaM/ms5mSmJElnKhB2oI2I3vKHOzXCR
wIWLGm5cdHG9Po134UUsh/8U4VxyEdEZeIk3jhfVaxNOqlhZtPfM+9AG6VwuYJFYa4fw0IP6Wajd
Mb77BUKiOTLqNurCJmnYHYx9nuXmPixz6CWIS52zOVcd0pML36TLI1gn02BPT/6FgELeCTQUXRTl
E9HFMFKMWjParbF4iRq2ELWNAFR+Ki5mo8oeFdvc4kESs0TdqV+sSUvu87WJbnjgE5N83nop5I19
sTRFZc1IzUY8/AXOIDUyzzmuMpygDoNp0Zv5uryYpLpMYJjq646wZedipHLnoTyWF3uVd7FaubWP
7YqiGAvWMj6AsW70sb+a0jlkbnWxbNVZs/hzCzf8NC6eLqGnBpNcd7F66Yvra3F6aOvhYgarMcEw
2+0Wk9ikDf6zvFjHYuTCdFHg6/Ec4i2Ti8tMLX6z0Gj7kYEDAUoIxBdLWhhW43d1MaoVc0671178
aw04uo5mKa629mJwq8qScpzYCuEQ1CmomESraa8ppcS6rDkA8+suhjk7d87exUYXhjiL9hXUgxJ7
c87ktLa6Pd43fPwIJmW11YZZfvKhzNqbyWqq5mgqkX53aCBSPXPcZkIaMoX1qVb1e9+I4lcvNFh9
sAejgFvFCEuZgTODwBbXZ0lz37cZto9WelV328aGdV1TL7t34KMStfYJ4KaJxLribXoCULbtvPTU
M1fV+opUFfrdtdeo56KI1NFphmkJVCmHm6mrEaGoUlE8azFWh9n3krewqzCwjn7D97XDI8enJgdU
vAR+ofMc9K9ej81+M4yTX98nGM5VkMb6/Jjnvf5cpDnTU87NvnyoRVYnaBjKrEpvhqE1pxtQF/m0
zQnhTgIIEUWH7gTJ7LbJ5wLrLSyCGxVqSzCMKaOq2dBMKZM7U5PgPfypSeJgblzK97zpkaHPNsZX
OmmqOldN6UDx40v2pZG8V4HWUjkdqe2rx2qKS+RRcA/6ramZQFfgZ+AfWpuc0fHMz0oUa8PWCi0o
GjecVqIZXf3gRkNnbaVCMgVgts0OQG7liwL0cBfmU6KfyGwuBQJfKNXEMXrGpyntnWJPSH17niaO
CLfljPCRlOE+20VjVHorDrTseXqRqWirZDbeOyPnGIgAmMqX5Ry80InekkH8WNuG+kF3OZH0a/w3
1Y09z2rYxnlp0YjwsuZW44PMUbawpE1VimE9Tpqu22lC9j9aI/+t26jbaND9/bz26p2nJZY/1238
jR91m+H/xlCUkQFfNdi8jM/+NbE13N9AK8L0M+1lZAov7P+qNs2gbnNpMTFBAcPmuUtH8/eyTTN1
kP3e4gm0dWSVYLj+g7KNH//YAF+mtdRsDNgWMSfxAD+373huvVofXY572OuDOuWk0pUAUCKUXJnZ
6ddVoe6FpTbW1OdXuW60G0ToR92sv9RFfwidHn0b2hgw4d3OzvqtoXS0i0bUrWuXTDnst0Hn+3cJ
lJDMR138KgFqRWh86ig9TuiZ8855wumBTstqr3s9+TRhlbnRmnrrtma69t1vXm1+7UkPXqkBsGrR
3oJ0O/Rt+iWy0HRnodGggerGx7It/RWsBIXJVz2S6haAjolXSeiz7vfDDfGUJ0oCK4gteVXm6PO0
5tbB5b52YgHJoJ4PeNjxzHN4rqwspkMm8I53zbttzl+mftxkKTOgJhm2tdZ/r0dn2MK/Av4yv6VZ
fuNk3JZW5fnRAnlgu+kXoPJd4Jhq68bld4A5ci1l96xUcdsxKV/7eoNPxf9qJ1eWHR2S+HHU6v5L
qtv1YjyscY4QFk/zz8Dkz8vs24mlLYpI3C5TDHTsZ2NbYxcT7r2XOcj2mrReV3QegFHNz04OeCEf
LUbqJTmXBLWaUP3MBpeh2TU3ZTLcWb1xY1KozgbdMCHPmY+CpZDlC0tevvKr8ehn5LS3enm2F86h
UCrZjNqSqJMZOrtYmJKoWdxB9N5Qu+yIhR/JS72zwvxsqgKsg3lsFE1fV6seVJfeRxgbEYyjT3HI
WRkszf0K2/JWcxdentdgGOOHvdyk5IQ0t9NykCE9rVi2nqLRTnxXgP54+mp25L4p8uuceoIqsrst
lfmgeYn2kJE2tCrDaBHH+OXO6OZHzYpOVsZ+o2YkTcx0knxEETia4rsWVqR/TsRQ9+gtAPNM4WPi
Ma8vTbTq2ADNgzENxy5Nyc0cY8RseU22nmrgB9kjjC9Owo7T3CoVfqecPTtd9VRmpQouo4XRhu6S
1AawmHhr9K4LSaGZthpToHVa++dETfsp8bH6t+4xLhZ6zNRdC7tRW03P6ZzOwrr1veHVotGyrXNX
owcH6knW8XPG0YXxEnbWLKGxwPZ8lXXqWeX+Z13Lz8TUTzSOEOXkiTFeW2VxyGfUUlOXvgydyIJQ
1f1GN6vHDKPZCsPf9VANLjkvYbGhIQhuojtjcqUOdp10k5joUtNzbvWgjYBmHFqmc+uiqxkLWoMw
AN4QpJXWBU1VZyJ7SRI/RwMPklLeU67kXweRFKsyUXLFHItEurQ74ef9TBujD9qh2BeoddUQxwGM
eP5aOn71Swg5bdesYrBZkAC0NQE9RxdtFzHe9eLPeMMjggssydaE9ZRBkYBkiz177yejCrJuAvaR
b+L8JsFkuaHFg0v4rgy1re9/SUWNrqxOv0bDVd9BdePgeBtbbbfOU0xBlqXKK2Ac0Ai61I0eTKOv
9pw16ivsE82aY2uxUfPQbA09ig8cLg4q7PsvuVMN24lG//PgqweELCBbppADHcJzq4zs66r1gTaN
domen0ZWR7Ua4MlG+6UhwZpw0UKegpVT+CUqUHlDi/OczUQQCW/cW02dHXtRbngQqtvB105T1Z+a
3P82u/2nNB0ec/SQqohlUIzae+L0/iYBCbPRo/Amcqq1NaMU76cTZ0NO0PaE0HjRAk6eyYWktm/a
jPw8exh2jTSLszGZqMLAHiVRsi7ksGdOcQtG/jqVGWsBvcJ9N2DvijgGdrZ3bDLNCCrC7PYzkKeu
0J5rpzVWRt3r7wRFe1CLWb8qw0vfstIojnop+5UYx8Cb1Xil52W56xYmU+OSQJ82tI85kG+nvnyw
3Rys0b2czH05aMwxyPxl0c83bY9zjbTS6VOYH2a5zNU60bePk2M0Zy1CpT3Mm7krj/E0NPqKJkkD
eGScoQRZiBkTw2Z/KMioFXP1Vc9YPqfMyc6ZE99ojEawrrY4HbsY7SDQhq3uRjdD8WpkJRHQssMF
lU3X+WQ5r31XfUuittnRbDPXVmvvsVruY8kIu9UDGcqZ/MKB5r1zHCLEdiK51pLkcbYTh3DY4php
2SFBZVfYqgpAxPD5MOj1pvZ9cj0U2FF+oiUZHgwH0NEYzSmcIWZCfbkpdfaYGmV+631WDrtBF56c
bPimk4I4ozvP7HatQi8+V5H+rpr8s3BJmJUW2FbajOVG2nmxdWKUskjJAWz1YbYFi0cAXYUItjHp
DY91t49jsLem6uC/dsO91esvYzIjFCQ325fqNdM1VJ+CBWAwM2fbaHl29n12oH5eIhBDMJFuI8Su
bhLOZy3Cx9EL1XZSs71NtY5eY+PQwi21+Xmc5yfP6fCZDi2VRYXX1MSEjagf1Nlok45BWyM95jJO
35I06rf45kp+0KUn4AJKWNVhBknRSbo3PTaLwzwN2V6LLQS/loFjgcbHy+SXxZ2egeCcejdQ9o0d
bSfb5nxFIEXV6w+mZj0VZdZ8SvV+WM/uU0kz9UC+m7WNW6unQMrR7koWWS1z2w29B7rnQ/jFb8Bp
uRWm40gfigDlzbbx5XHEZswg9h1MmXnFHBCjpIbREtrPawpMpy9d+1AITX+oo/bJmBz2MveeOIVd
O/TmkxXJZG0r7cyUuFxBlymPg6CqN2vRB1XDbpkDsTrQJOQsTHh5Fq9DGd20ZXqMff3QjUzzgfVI
Q+C8Kut9yxpv6H0gknidufKqSBkm0C6ycvvRTeqrMFxQLDmHUBTeA8zSKRTNNu8Tcw30aT9l4lPh
W9i9i4ExPqOPKhyHG3hluxg2IZtzFFSFi7SpRimOx39BdE7ySu+0zRjFiIP5MvjhjRd3DyDSvkzM
Mv1pZG8F6p3o28SyPjc5rBZB+31OtcDHRetARUJ1SxfKzxf27LVAelKGaJhyLUgdWPaW8W40+U4a
V6XuBYuGYur6FR2kvWXfRmXyNTeq09wQe+10TO9G6qWIL4JbBK4W7Yqw24dJdZS1scvJQKbs2naO
c8Sn6O0EAEhIjwjPkonQ8NCa70HZX5sSOl2G7ZfT2/yZBgHzHGfgbApAbF93w6PHUS2wpovb17np
Su7b1t8i1zkJnf2smebvfT+ck1qmW0Lomf00TJWjg5kYNzzUlHyJXDMiWzm1Dy8GyXBh7fsmPNPv
f1PNPU7ehwreVNaEQWU+SJm/9FX0VALNrFpv2/vqMGvYGiLt4HKUrwmFHbVUBTLNjWAcGI4ADdiO
TW1ioJ6+y8x7tnO2KtaGzKlfpKveLR3TxYD7MZRXDfHkg8EJMrF2cWas7AQJtT186wE8gPo59lb/
Mtd7Xycur46o5nHtIdc2s2t/Hr70k3HVRFe6dR85850c/VOXw0awmq3HSF3F6srRaf6FOB5iwUIm
R3VSFrXNFHXnLkteyZ1fZWNGErvvUTNV5ZtRG3sGeEGVnUkSC2lq1XZA0DL3VfJrJt35XmY82FTT
1tUEkKCd/XNdyxtpqrtes7esH2fH4Qcy79YeUaqpe7MhM1kvRob3+Q1G7xbbg3EGGhu0yjCDQWMz
qXXMSiw4B396GXt9Gzr5E4z6M+HgSKMELgP3MbHiz2Q2oU2LkmgziXadCzatpLuVQn9JIjsPemkC
JENHOXXmjTt9hR0beACs5rGZwABrKzX6h670H1sgmeu67Y6T0rejYapdZ2p38D4+19WzOzpX8HO/
8iQlAQGs9waTyFXvwNXlMBJthnh4g37rb7wq2xq5ZZ3LqTJ3ZVXs59G4TlP9dnDmDWNhWHsNPfOw
G7JV4b47Szit6qbHRPOXEwV57mxj0fJY9v7LSK2UspXppXaF5BS68mcT50SlZRhB/KRZO1Z/XyZ9
QPPwph4XKlZ3ytgDYw38qNWzBXSjfQiZNRI8+NL3NzABrydSTUzNe/A7ZqCKTIgQBivLHnuGIv/A
qD53JB7DKra199k8JZp9q4O5rOn/sOzdQfbdN3N3liAe73AFfxslwV26/VhgWFzb1oQNpV0PvLo4
1K7tIdlkXntkcriZkuq7L+TdCKpQVs9G6r4z29sXaXmKEn28joS9iofwpmK0iDXIPLJpc1qDQ9zS
dcpS/sVBlYjuIBLsTrPzrawl/MZGHjRpGushd421NjTnvNJ2iQGpro73SqkvGWojVWEhmVLIv3qL
YEAZyRoE2WteDAdtiK5tRUk6ayw2Jsf0VdIMmBzizFvjfN9oOpiObOjhAsTVdy3F72CEio9Jv0dJ
h+xfsJonbt9i+BnMgxjo5yeuXCMt+BRW8Qv5thRbfXdFt/i6quvHfkZJMprlcKwYx6zDCfcR1N91
l/Wo0cz0ra2sB0nkw65ss9fYoJY0SZLbUZl+7vvJXRlhfdAKWsIQPp4hKb8UWUmfEtnIGuYgFsAh
/VpwaIVCNurHUBKuMHcedg7PeYsGea83pR2IzrtVKbwgZsWA9mQDk6MD4uZcZ5aOYCBljjsryA95
M9sbOq7OKm38ZoV240VzWAa0xsIW58XDLiUzMZDNOO90BlXbpJdQIis8KLE/knqLT/2YNzryrykJ
n4SIPsU1FAHOx3it6qi7oY07QPCkQAZzuOXD6VdKw+GsGyGNvY6mtQmBGILZjIIsuoPksR4H4770
qhXzlE2YNNUqhw3uy/rddGGdKVCHuRQEGADQXuV04rdqCMuzmxgcJurUDFyPAffYT+02dqS/diQE
2aS3GDUjl2B9OExGwRkyoloZ5XjbhqARIqcPr2AQo0YyK804WV1ZbqsCP0nqD2QUuJU4GJCCV3Zd
54T/jcXB0ZKGI9rXCL2Mp6fbCWdbki0gQe9q0DgoNcbRsYvvHnutORVf4lD39nKS4D3rdHBXo9F/
KZLhMUzLg2Y5HN0j8zg3bG2Atle5bl4ZPY/5WBonStMcOM/oBIpwgAwtTaVZV1B5/YMrsM2JSvc3
cER5xgctPrC1FBqImwWAyadpUArjlHJLkbyKfBSbMevzHQHiBiEy9GCQbuCA6as4PCRpjuRYB0Sx
Vh5dfZ1vH6tHeEqj8Dw1prlS9eyskdco6jrjsQvjt85HqzCKU++W1xZPotfErxGPWulqnxKvcQNR
ZZuQ2DIQMbgkVcRYUjAawSIbTiFdGLblFPovGoBMrQmRRWMNGqSL9o4YTgiQ8DP607YS2oj1ho68
tEv6uOZ1SqlWGOWRANV3y882idUf/cTc90V8suo37O+fx8a77Yd+jQ5423m4/hUGvg6JSQfZMOmb
L6GfrMlofVPZcF3n8SmfXiK3W8tyujOt6IZh4jOM0Ksqw89K0eZIvEgwuMlUvPNkujaTCYmEFgel
NlwxFrg1QU9UTXcb9U/1mN6nlSdX1jxvbK96pqtgHVxK4kV90rDFAh7C/mlG2zxqxTZPp+QKKvdx
COtrqMMrBivTORz7m9zw7/haBrHTfELDCsdAe7eo+2azexpiuJwo2kj8TO4ZSfrXPfqlx7pT+gYk
f4BQIVoxUAtMeGeEh4Jn0Vh3JTFcKeCRkH1qhR7ilDbp5x4F53quh/HYxMldaFbxxtYvttL6uu3J
AxPdjHOYEfDQZfCotKe2FDfRGLprQ+Iy7aBYrUtVP0cZCWYrQ2CWbiB1qvzRkPWqnWtaEHlF+d75
26w3VgwomcpF8fcmU/IQ6oN/Blwy0cpJzW6bEgCnkuzWMWgoMvkdx27bSO8R4PJnw2fl7LNiOoWz
ezAJeqQxxJStiB02BhPaogt/Z2foFDkGappuY0fRIZ5jDoiW+wBp4iFN8ue+pqS+9LD/286nnU+j
/R/a+cnbB/vV8vO/N/Pt3xgGLAr4BXPn8p//aub7v/E/EUCQce7wR4b972Y+ziyKF8JAsOcgwqBf
/69WvmA2AGKQRLDFNrX86X/Syv+5j++icPYEwlTyWvCv4FL4IMNtJrNoYjVzqu7Z1/y2GbuNV2rJ
LZIh9eAqZ/yF9+BnFbdrIB0xFlsZmERa6tZH3a3NFo3DIeaYCzI5UMLSgsbQ3noQzNs/fAJ/4dr6
OKRwMR7pSNOIosHk4Pim+0FcQshjnnotKLi5moxIbPKK3oj+UPkM66aCUzCxOCS+LfKYDTuiTs5s
4BUMeRGMFcphJwBuHrdZItahSKP95LSmx5draL6ZjTWuJQR5VupS6u4Vaq3q2tVCYx1SeSVBI+3s
oWsBgW1zbzTbQOuc3LzyxySvDzGYOabaour8jdQKIb+OQpVUcXJwo53jzg6fCCgxWe/LpKHFUKK2
yoMiy0IoEJZHA64BKW5dc9IvmltJlW9sWkiy2TmtovFrVyXNSSVz5b4W6SitszdH7m1kJ+G5Ykzy
Nae5mqxLW+DstY0GAm2AuIXwGcTCUdPazGuzXN7kqR6e5Txmpk/ll+FsjVuOS1NAXJRNy5S4buld
2YWLQoDMlHwIRKw5wC3mkcIaOaHuf42iXuQvJI230AwHrUjr0zh1sOtGnbkSVvBwKsTJi+uxQmtG
XhHdNisTswODwXAaewr0lGMzrHABm2YEOwTCH+B/4mWk99VdJYfnOk6H+mxHWll+8gY5wWQopW2j
7E1rvdcf3WHMmokGImx9GK5JSAjJxhs4OCNb1m1J68MZtXJhgoXwr3DQo5PxAXzrjZqtY0oSR+Xe
tG3tFM0d0OfahYzAoA3JjT6EBWOFwrImIBIytt351m1rUWYQ51Py2G7Aynb6fdgginiKUj+dm81U
IbVAUElV/0pGl6Rb4rfeNN1xA4gcQOw1nY0vvbAa3Gp2FUtEBTVUfUDjxv+yd2bNcePotv0rJ847
KziA02uOSkmpyYNsvzBkW+YAzuD86++iqruuMlNHGern7uiI6oiqLpgJEAS+b++1DXusHpDrqewu
izVxGzTk1WyUEXfc0cVUP1bhyCKqOjVmm7I2Cw2Lke4Aq4hb36ZcU0eAofkqytXUOEl20Um6/MuB
6h5gQsSTv6akVNO6QbndbSe9tMKvbZ0VNBn4t+lcI0aK6+EtcTcxdU4zyPD381sXK9yEMN0qePdQ
HgvfhRuQ9xBVBKAffxv4dnxh9QopA9/Vjl5LRvnYlR2HXBp2/GA5lTfrd2/YfXnZq8wubgwn9azr
tBuq9Ar6W2Rx+IOrTKqumCK+Ylaj1EVQVfM/mg4k75q8FeaNo0md4+oQITtcC7IB8CY7UuoXoL65
C8XUUcpnvUiFvKAYO4ZXCmVvv1SmUf+k0W2j0bXjYUe2mNAvS43K5nwOp2I/XdY0DBqCxmupaoPm
PKj3jlCvRnOyTWHPUQeN7LJuizHRDVcNnmpjq5Q+YuhGEj7gah3LC3NUjgCoVEqQmTHaKyjvkU2p
pNRw1dPFU3KTda2+7OvEzi9mo56+CZucNiEcbh/Ek9ZIJOR+6auLkmLaZwmSOtwHvMje1q7M1vgU
DoLlu9bSVCRfiyIYnAsc8SWtVUvkEKK/D7mmzah+n7L33vFyiAz6MGnxxai4I+OqhaS+0J1Yd5ZW
Alv0mlR1PdrRhU6rLbeO6HeOR3ECpgXXc+GkSDJQ6EThfBPnyDXgEvgUG2kXbWynxPAOVqm6khP4
cM7Avd2tu6y1O9TGOcUlaZAn84lV2YNCiOxIfKFaT51pYTRpyGlHDD6b9XcT/X0mtzXI9GSiFmsK
4yGIjMnjDOoNI0AHQjVM87tBXddnXaL04i4errIyzhGcCEOH1r8uGiCv/e+wgvRWeYjnAzwXPzug
d7EVwnbvNNH/HsxIZdWX/56PmvHFbo4H/J3z0f7p91P4pH4d8qIwBv/7kGTrf+E0NR0M1jrZLpx4
/n1IEpyEPDzYGMtMg4A0lxPFvzzqGhpW/lmOQ3jQdb4X86Hr34oH0wbHbGOQdcnlwb1tfuicdGyK
sjilmfMfwfFMzjAv1OVXDh6vRLtnRBFM0igddpPHuyF4I1evfpQ3jiyHatgXZy8PgxIW1zKOsxM1
LOBoY1Coqjq7uor06kvXdo+tPazJGSLzQfARe3/A48eaRbccJiFh8d2wcZ4fyjgGXHpBEtIUbaDo
37I3BVsfU8Lig6OY6AV5Jt20mV3EKYejJDLM+jEZ6/kbRqteV+ZWKEucOVky1wcmK6yB4Lh1DJK+
49rAuY9GAYiZcoqaEzIGsZzmtJAs3EgRX3MT/0x27a92SM9ZHw/Pz8yYafogvXk+rtGgQI/Oz+MU
hk2vQEgJTjzUnpxm45ajtrY1c7zmXFieWSGHx+d5PMvyBSNhMuPwP78Mr12A7ght2HOqBsGy+80l
nnjFcNSUQ9mcGelkaWDKQ+PN0RnrJjLtoycLxrowk2SgOWdHw+U4Cbk0yzb9D0YxbYOxEAhbxrGR
tpN94sRe2yyjKqJJTZZGoLEYK5CQ76/Bk1drNqjyDgPC4DZlHq/0RPhdOEXA3dI5xoBCtdz6HRUN
j01/QxCa+Uc1TXbx/qBvzBZXHRPU3ayZxx17OFs6AbhoZmdFqCkgOwmO+DQmtE1elefsqsfTxVWQ
F8zzDNvkOHDqtgYG3/aVZS0TrBnbovAswm1wDr3/QEe/IosPfRlrHWebp+svCrPXy6+2ZVR4HYBc
OQYPJLuIbQAjvaQcPuT6zpd+eGbajt6vecAXYolwuZxiZDy6wtmTnpfDUCK9bccroLM2s+a7l7DU
i10lo/TMhL01HDZm3LVMm4s79XDCKoVvvGoNAiccBygVcPQcx3XE8bPDSkbMikip8L7/mx7NHI9o
OnNUrEFYjrCoDxyOaeVOorjMSMrbjrYjKOuTrGz14QcDKcLShxqBhPhk4iIjrBQCYAaBWb4L9Uzs
OMgm6yioqIn2Vn1m3t56qHl7ArNosViO501486afgYzmpYcq75b0Xv3wnLP2dLr4Hs+D6BBsWPoc
J14vR0jj8VgS/bYcZAG6Odfg5tcmuLYmU0DkpbH+8FTxHWMpMl+zReZoNbpCaydeaaJjgowCqCeI
dTLK4WMfZRYEU8Qhg//OpwHvaBR/xLZojw7iJJwoeCNAoslWFZv3n+Vob5pHIeMalAiHJOztx8WR
BqdNTFpUuvRwDi9M/ucaZTHUMMsKzjzQW0PZLtsvRzWDtX70QI2J13bq3XQ5TPjaolYMn5Thw/k2
xwRr0z9ltzdOUG8NxS83S1wxmOvHL3A7UeHGqUgolhN+xgo9XHWx2S7KsW8/vBboShrUzfimsPaO
z2qBDs65DSOspnZIZ69zgK0NceH+Bw/E3g4pmpPu/FiHSzyyCrdvqNIvnURT+0nTJ+PGbCsi03TK
xWcS7k/fWs6588eez70QvFiHg/VEcOGipFGu09da8HZ1ewzT3t9mvf+TLPPGKJ6DIR4NM5Z4DtOH
o2B4wovCK8r1tqzXiZq+Y85xzyzvNwfhReIUzUrHJ384SNyR5AsKCmcxZso11z9xG6J5PQNleGO5
eTj7/xnlaHbMMpRxntXZMg766MIrU6LjmooMSrN3P310ZZPp4pimR9mSFSeOFNd2rw1j1VlyaRO0
h9LBt4ntM+3kMfVa7cwMnT4WVWo2OOzQDpeuOePm9b7qyznoRBCR5dmJuJKum183FDWfuEuIM3vD
6TwJB2oLGTgEpTPW0S/YB6ZGX5ChCvbVtV2PGtGaWEvf//FOPxTQmSz2bVTr3ORmmNnrB8oTt09J
XaetHpZhtzfJDvhG+9Rrrjo6j+jhTEzZZ1bg6ZhcQhxujDbHP6rsRxNGNFhm9gVQzRKwC9kxek1m
sm2vUkXZU1iUj95/xjmU6PUFiB3dnnciw3F99P8kwB8+5JxDaERERyzD1g/U0rVKn2KyXyKzb/zR
+6rR65JzHFsLhrRr1LgeYRV8p/6rvjWG1zmA41s042VuEofo+GSwiBbnFDILOaRbQVFZ27RCc64m
YYU/3v/Tny45DA0cluerr05X5OgPXycqpCHG5wivU5kTr0ldkEvBFPzU0gC5z8dHc7hjY5Ngu+Mn
O/ypVJ2SpUak4LJP3GbcZNI2v0C7ampav1jez4z2xkowdKETQeDTHH3h771efSZ0mhgWfcqsS7UY
RIQwGhaABLE55CPJ2WVR37//gPMn9RVxZF4LBgYR3WazAPvnWocPCHZ9IvsZYI3y0cW1zvM46dlS
6tEqrkgdE6L/9P6Abz0jby/NEg4sOne5wwFbohWVVvE5RP2gAQKyHml17LFjEd6TIgd6f7Q3Vgs/
JpUi15sxhNa8q7wqx1hpZ7laLbJlyF0FhHOjys/aWMldImLrDJPsrbHmzyHV9ZdW2dFYXmnX/Tir
Nm1PDWtkFdpV1mFCSTOq5O8/1huz5npwGOe2HFaeuTz2+rHyKA8dj1YBKoiyXFWVdL+YNEQQ3XoE
ShKTtE5pLp/5hp3OnEdVzaFwwgs4v3uHg5LE207wS3kXHKX21OeDNXg3Y+fHGFvnpubmow85U+U4
tM8XYwHs/XA8zdRQMEFf4BI+QLUmjQ1GaFy312nU65dJIIc7zUSH8/6op7M4+9lNYdMm5H8c8w6V
GEXhIgGlCTVBN6nm/HSJ6hj97bnFeVSI4t1j/7J8XXDEoXd4/IOSt+kiNiizZWLmCEmnUWR3lV8j
PiKvNf+aIjv/JBWyOAgfbVuc2WxO1xDlBtarzsPOVaKjw3YacxqKS3T2bl03+2JW9hOzHRGMMPXJ
jWanyefAJuHrzLAn3/E53o6cZd5/bGvsPIezKgl8HHPkoTQUMn83kBZ5TUiMd+a9f2sU9lAoSjQH
dfd4W5u6CXpEFXM/z+xy5UqkfeAs2jMr9GStUPjiRZh/QR/YmnH0EzbNUHeGzdnRqMdoPR/IiHNv
mC6MuP/JUDMWau5Q6+bxh4jIubrJbGTFJoyMC9NphpXQR2RIAFi2778Bb/x2HLBsvkJCsL3Y899/
tWdmRuyhE0NGN5TanPjLboOZJy0+WFN+KRuaAD/n5U/N6/gY0puqTSDBcDFSPZRsIpHSH46HVH/1
/vOcLPR5liidcM9DwMAp6/B5QpLDaI3b2dKvzLhcKC/oNFJT/Rp1jqHthkIz1aYxx/LjK52rLJUU
G9ocdaCjTVpaiZ04OfqB2varS1zFyZMtLZSX7z/em9PFeWi+9BE56c+L9NV0hTVZP67TkzXgWOQe
uiXyw6VGOezMsjDm/f3gqMDvCP6Xl8n1aJacPA9ZYPj6mS80fKEHxTsKP6cQLrCUpLtCt8jjpXiT
90jpMDdvXT83z7wEbz3qqz/BsZnUTwflto7BhbDVYJ97rZM/tmKyHz7+i74e5uhD56h4GGnFIuG3
hmGf+d4XC47XmULb288ybx8uFF9O/4fTZnYdbf1gPmsREFxvPB0CGwZwXz8zbW+tfooPDmpxlj91
lcNx8Np2sq1MQMRJ5Sx6MRgPxFr1VKU48YlF4VbBtUGu5cc34Lk5NxuMOe1RcT4cdmztwtcLhhVT
TExONCXTYxqimX5/qt7agXEWczGiVE9qp3k4jAMIgIol57sALdGiLEaxGd2GMovoLXz07w92OmWz
PosXea6gc7G2DgcjAUh0oFooFZR9s5iKCPg5rj6sM//BOBwiucTPIMuTGzzks1YUbFjW5EGnUp0I
t9A14jPnudPfjpu7A0eXPRGp1fFNygWzWpoi7FgJYwviFUtAF7k4nI0iO/NE82I+3Do4UpmsPjqI
VBHF0S+XjgMwOq6Sy6jPgk1SkPNQkkx/G8HJvpB5ps7Up16AuQcDutzeEaoZnODmEt/R3ktgjz2a
WouCGQpQcotNwS6eUk5kNXcrv27uI7vUHwm48Iu1LN3U/OomY+vuODNgJH5/Ok9+59lPTznGgCDJ
aet416pzMwHDSIqAdCttExOtu9UpZtxHlnvuRMlZ4OiXxs2vQ1pnj7b5rhJkf7hGA7QKQRPE7jIt
gNFlOD61zsf6IYT6llulnqSkZ/UVDJNJYMUl1871pum27iKv2Qo+HaRUUob9XOGDiZ+SUdX5Ks5C
BO2IZO2blJvWg01n0b4klhBwRF32xrAeaxcnRSIb52qoMh8gXG05gFjqoQq/4AdyX7ojMRTHRTdx
3LPWJh43zHe4ekFPLTIn15kafzDb/iYuKPc9YKoXRMI0UAJJFNJT/0JlkRgk1kwZBz+Fj68/W/OV
8voSqq0b45w38W/ibokJB7Z+BuaYueNyRLqU34+R1FyCGkPNSEmq8eqMChyZ5QpIE8ltxbptDIes
E9L4LGuv4iQgu2hyVNRCa0VIdJ11khzzte/XGZC8xLZzOC1eMrU4QGwiNS8JuUqDZZJb4/DL8kKs
wospqnqEVPnQQewJFYg1YjWnLHm0QDUKXJbxGDgPblf4Pu7eOrfvirb33U0FtkXtGibYXDYjybNr
pxTA0BZA7DDw9IWfVFvSeh3/RiJ/RmmsuqG8DmRVjbf9VKfaFy3MTHUVwD3oPiNst7A7xIZ+2YUR
uTM4gaf8uTKD8TkpWg33eNtDC/Ci2AHz6JJvvHeETOod8eN9S6wpkM016cPC/eYHFQQHtkFYJ24Y
hL8FhypvtiBhmkBFhwf5yuoHDEkrioFR/KiJCJU2SjP0XR2m5/EXICR6+gvLCKLkB2+bDFZBZefB
pyCA53Vp2KXnwqYzB/N7NhhxQhRnXjtPQx1h4KUEEmeYucbGrMK1zJU3Mw9rMI3Ep7UBEjIMRre5
NAkXzaZK53n63P9Tm775XBcp5iDddbLwAvJElHIgLN1o3UvCVDdhoWu3igupnH208fDZauvAgPMi
kB2ZY2fXz1Uc6N8tK1LuAlomftbJLMFOTFWcV5ta5v21jhMPZ5PZ69NjrXVVs3CJlEYwFfTgQI2M
w8vCqGX8zaxN4pMMxJ9zeGzQVquWImOLzSAswnUqiJZdAyNzLaJuBuuX0WWolGwiioE60B6DueuD
jmQdFsmtahLjl24qGa+KbpysLQjW4bMf5F69Q3vYq3UEl2Mgv0MVYinRUTkr0m8re5OXuvkcoo5L
VvCdXFR8XMTJJSJuu98EvWy+gyG1xD4cvRk0NDkOZgLWrAefVhuLdS0L43PZC4SChSj8/tItbe5c
dSRLeekFoz5uBNjaX33BNWVtZiZBWWQyNz9cMrGbLzGH4XZZh1o/54A4nIIoAFefFDrZce/KEGZE
1UcgJTpsFkgS6w5r1E1Z6IHaoA62iXzJvEjHzQzJdR+VZIguw6Dx1GVStVBnwzixPk9Sm6LHKXZy
JiMBtA5UEtDlJmkM8YWNP3os/SF4YO825ewRdpIvmBlythvAJdNFz575p9ZF893usnq4omiQfCcz
IM6uRphupKGoyhlWnMEDbaVDOnjGtGN8iRDQOws6WA3C2dDstC1FdPIT+iEonB9d0cX6PZgpQz1m
JUBdvdaaW2MyKB71mi+mK/ah/LaDp0BqXFb6xYUd1JJUZNeoPpVNJwFMZ5r3pxsDv9iNDfb/rZ+0
JmG6Ed4/LdLtcFsC89C2KIPCZ6s3jHLResrvd5lfgWnAultquIeQom+MuEqSa2x3vnEpet1+dCJd
OQsNad833MnV6HHej7SKl33w4ssx1GEEjWM2XZdtlOcrZcN5RScbWsUS4TRWEsS6EQbLvlDWXRZo
cJtlpbJujnkW3jrz+r79GaDSqQjJLVziwtqos9bsJW6/CNwMq67SkukeoETd/6hhg/3wnCCUX5A8
SeMqVZoDhVdEbPlVaFtq6cMGnIOnMLlv2Us6c5N5qgQCOAaTY6xCgkPspbKGLPyWGoP8WXaV+eik
hRdshAG9bplYqcHeEPMNqNdD23cV9RgrrB4CSMjZ51Ratf+IjSoOt27K67oYoC+3kEws88EyJ10Q
gB2I5MoIfKsiBbwmMV5H8wv0srLraAWmF79hjmEwvw0x1qePDiBacyt9+LvXbohs7EvUlEWAb6zk
KykBnaJ2pE3osRATcqxJRscL3XSJpm/rkVX+XUtbwj6TpmsvUc4O/U5MTN4aghZ6TmQ5Mlj4Plmz
F3k2TMWfmm7/yJ2py56gdrvPle949a9B9gYCqA4pwTrWChCfyI0rDglY8/Bq68OMSmmDVPfv2a1Q
0QLqDYfLknfUWuJdTZCDtgME5oUZpnXwaFZORaCX1+oGi91zxhXeRq/ezn3+7kES4hp9yggXFTuj
wPM0LeEBi2ztYYzKPgMdK3wAOCAgWCVTEhf7GrirvFSEE6cXYYiDadlNnsASBcugqh9zKFtwXnwi
pH0CuybL6H40Pl39J7sJVfgQd7j7f1mISXmF4iCyb6os9DAGBR0fe91v7MsY2QZ08cQYp93odFq8
xjBoI1gBICNRDAC77Yh6hcxbfeVkBJUIYxmRoBeDkxris5CjTqQUNGL90WmlCj8N/NLtduyqPr2t
xVQZG9qLUbdNwtHCBWe16WOPXWd8GDsrnwW0aN1/0m1tiESUo2ixppkV5C3Nm3pMVq2LunV0rUtb
Afr9VqKjJafcILoXSb43XSX61HsXkIEpng+GD2gMs6UBzFmmendRjx2eYsOLjfJWjTU2w77smfOl
Eg0v5iLS21z7kWVS67dGVJGgrumMcC3Aqrsb7pWpsUd0m2MDbGbqeNUBzdvMmnoCwsLJHO5C4lLM
r51jkRdet4V73dHObX6VPiauGxGOBdUWVwpDfYpM9COLTPVABBvNLY07onQTb6s3wn/SGl1XX92g
x0konNInAmNotdZe83miIqppCeG2pPY4I6CDpgdQ91SGYw8CpAgBvxhjNn55Obf/16T0v5DsX11h
Tlix+ye66s3zAXNs/n/8KyXK/gt9HBqDua5FeUvnsvd3SpQgC2qusulUKV9urtzG/1Hgmn/Ru31R
1tH4QeHG3/u3Atcw/8LkQ+Qw4iauuzSj/nOn0jwwWiI60vDQaNjx5zy8AWmVwYqXOMALa84sR/l7
3TqR3FB7+8W2eU66d1IUoLjBINbcUEXr5sy3v1flNzHEPec3ZHqNwtMjEeuD3MKA+WoC7v6+ub5O
ljq90M7D2MgT6NmyF4ijYaJUmyotbfyFwb69dvHkXcqAQ53FY12NSSi3gVI57Bncw2COvO6G6725
ev9P8TLKwbWaPwWCppduNY97XJngOqe3Q9n7i6ysi59Jqof3k9xOfAT+FGyav1XbCbLhUnWZOYBE
JiPqgK/MeMe8luWd40rzhx0rDsEZTe9tEsTdc91l6X1rc1FpbcpSE/DEaxrIWCr1gmxVmCWGs3Th
1XiRH3ibdqjFLuy6AZuQxm21ivRArhOdC0xlJc0vXBl2tHZikK14NtWmCM0WuX/e/5jq8U74ZXDj
lClA7DQqNmAe+s+uZgIbAsq+yjovm7gR9zDE/ruX/EvQP6e4/KO8OtlL7p7K9ul/bp77/9nC9H1+
OthU5v/r35sKkjzcirTATGTELicPemV/bypsMH/NfTiqGrO4mDbZ/99U9L8Q9XHi5j+zppt+MnvR
P7uK8ZcjKFYjk6enTp/tQ0HQR685aicEffQg+Qu9ZLaWw9e8twZdGxD6XSv66LP4rdH+5Kiwz1SF
j8o38zAoqQ1U9pg9ac8d1TOzAEpWqkrvWmvK9IuF03Al6qa4qYHEPlK8EI9Fo5k7y8j0xyqCHvNq
bt7YZk6fkp4gilb2YSpWVJEOn1IrfFol6NT21CmarSGhoGRD//DxQWj5cOFBxg2Y8qg2F+luA5sA
NzJKtgAmQgVCzqyTMzvmvCG+2qr4JVH3G2Qg0Zmb/zo/6qt9WZvGMPDHONrrsz0IwxzsFQ9PmYZx
c/XxB6KLRWkPC6mH3vlwKMrrLOuaPOhkTNpffuFpGz2rybP4+DBs/pRsEXhRsDianAbwHFlfPBEW
3GZNJVXHbCab6/dHOW7zzD/c3P+25tlht+djfPDDYfgvNKPToz1lsXKvLIgshaWnmyIwn+Fapysq
LN7aalsSOkdIcB2Xi3WdOf7H16JrWIjIEeRTMT4JH+PogUMWrBj1lvYy8jJ71U5uekZOdFSZfnla
yqQ8KDsJIoP5779aJv6YZ8FgmWR5S/1379ruwnfKe2pQ8WI0YUm8/+O+8X6RDzX7jNGikKV4tFJa
fvM69p0IvJJot+DOCRZRQ3Wm5fPG0ndpStMMZOnPh7HDZwpo+ThmVifQvYdgO/iYaKtsfO6pQp15
yU6ehx4+OqdZqov+mKEOR4IibEAkTLJ9k8sAaAmL5yLwlXFmxziZJOxH5BLQz5/bFHwEDoeZT23S
c0t2jCmLV06Yyd8OWPSFQ9rEfTEl3UenaXZWUUthggzW3vF4o2GpvgbvsA+mWK6ipADRZHnZ+oOL
gWoW1mbmHIE1CZtHS69K8WF4icj2A8aX3QT7flmU0jozyun7/DKMi9iCVxo5zdGaw99siNoNsn2J
rwTgE/DmxKyG33Fe+KDmQvN2nLp7y6vUn7Kri9vA7ADPTcW4+ejjItubdV863XB2r6O1EtspGLYo
j/YigpIUtdrvQIvPuXdOFyQPSL+RziNfL3JgDlfKLJkEGcoLRhJsuw7ofq5GFyrIhx/lYJSjRylU
GCiiCaN9Y0p/CQwdJi3UozOjnLzGfFLml4tzh8DPON/ADremwUsJQ8z2mQYwOHT68UcaaWAXEHfe
vf9Abw/l82rNAnV0gIdD6YXXewWNqT0ee+cTJe6OwJ+qb75KB/PLme/YvP0cfJnFfIVBXoKckiuT
fTTYRAbeWLhlsc/q9G7gkrmruKosgmYE+dktU8quCy/vP9hwn9OH+TX5HXGOsovYR/dCS9KEbMKh
2EPf1RZWRjCGGqX88KQxCr1Hl4Ms7/bxAc6L5rqqYRf7ihCCEtu71mZXBBMF8J0gTIS79yfujd+S
PjGv8EzIIPLw6Ld0E2tS2KzKvQtH01sHFSHAaeS0AQXQybvBTuH9HiFK7NHyQGJ6f/DTbZnDCGdu
fbZS0qs+GjysXVFYg1vtqSYYOXiyFFRPmhObFkWp9SNK9cRYvj/k/K88WDucfATeJD5rgqn0jt5v
E1+4qsJM7UPCreA/peHd5BOsaAeGfUbOebKVMBQHkJkNgsEWhdLhO6HpMWDismj2NM/NP6KPjZtS
VwC7P/xEswSXizW3ep+/HA7Tj+04GXna7Se4slcik9kma1W4C7Ug+Pb+UCfzNSPdcash9sXGcxKy
XPiyFppdt/vay9QqZZIu+6ECpeVpzYUwGu/MCe6NyUI2ze2LAytihmPxbVg0pR35qt0jsAp3qpyj
/egooisb3Iv3H+3kPZgfDVet+2Kv5fpy+Cuy9OgByrbdcxoynno9BbYWdtn1YLv9TT6h0ZjDzyic
ZKF9RkaBYvJ0Uc7yYu4ziNhOS0A2nLEUVYF5W3XaIO4Hd9DEWsEN8e5DP6+h+nI7NRdDRbjHdejX
prjM6rwoaJjSe8o2SVVm3ZL8L9Wvp2DSnWZh1mTj6EtiUtrkRrUWJ1GL1gyUTceprZVdJxG6Kyrx
ycpuu+Cr5uQwr9vREumFLGGOr+pOK9Q2g86Tk4tZVmrVDrExqwZ7L6aJWCT2jzqZiCkrgwxtTg5m
7062MbcxVHLKucoD2uDAVQZZFp/ALvjERpTUdjcUbNrkKZZd32wsWPbBXUQklH8rE1v9sVVtwOP2
Uy26zgkLETsz99vmnnCZslpNdpg1C1E5qX5hNRB0Volo1bcwm1x3BR/FC689co98suusDCSrsiKA
26njddcgIsprnX7E16aBI7NOuBrEn52RWD2jYIt6GjAFmDeRJJbpNoLuOmLmIVlGcZ5/1ExuDnQ3
ZQMt18FssZ1ItmwfgVFI7XpIhsRFihqAjV+PYxAY9wl0kQqmred6t5PotH4za8yfLDEa3irKck/u
ihz6yyoYWm+6qNwSuCoi9iJcxUkH5oumvmh2nSAOe5HXfeJtMLAMn7RuMGDC6FXyDT1nGS381s2K
tRKkOS6t1oJGH/pB/FRSlweartvQjxuu0DutITpoZSgF0r8cMEwS7xqon0FvOg9NT5NizfvbxdfU
0gtY0qXwn7uG3tLSm2aET9ywRW+DCIjOanK0UuxpYdj9hnRJwoIXvuLFXEecEN3bzNIcGq90l9yf
kQ0VZAGAuCXyLk/tyluX7mTFy0Lzi5/O5KmfTl2UcCeJm2o3QvWhvJc16lGMR5lu/hi4B0XPk+v3
5oUW216xTQM8Y+uhg5RD8qYTtZsJAom9cW3KibsA07K/UfbcofB86c6JL4klJw49kH8uMWwrZycb
y9ashY2hSSxIJ2n6Vd5Ulr6CLo6zU019NS6VbGRz5QBiaxZdWtftj3E0KrXx+96KNzENvXhtmVbZ
Xypfq5RajJY95Fee3QPTrUiOlIukU1l8Vasc1LTtaI3xuw8U4QfrxEPRs4cSYNOgUV4XwjatAhPJ
BhyUrZ0EpfbkdMQcLEqX9MBVYeoF2QUqxlZOxqhzT/mG5iWhWpqhw+GmibnDRmOGG8hvRb2d2qAp
d3AS/ZQAIw9Z5VSD0lmW9D30S5/DgLNyurQiqJnPVLDuW53iKg1ckgdB2bi3Ckm3pKtXmt63ME0l
PSvqPXX+dTI6J/g9wXYOv43Y7Xtgzmk4lAhT9Cxqd+UkHQJhgaRY6qlMK7t5kLzt47VW8lnZSjej
4NAQw0oiZBINQVmvSB0qfnejrJqfoOqx7ucbMmNA67EWe9uWi7iVOkkNemdNWxVZdvrIlVvO/jRe
gE6hFfLazL8ihsbaomZJu13tZCM7NkW2vqDdHYKqbJOmLe7I4vSniyaVIr0XDrrapVbFhnbJq+W3
l04advFFHWYWcYh15EHhHYM+/zVM+TTcjTUM7JWu1YWHLEyP8/55rOlO/ZHxaHYPROuEDaxaMXFT
5iRjoVDTIvOZXJAMRK9ekn7zeSS4EiKrroWqu6wgWNS/0mLQ6zu9yPIYXlFgJmsF/cC/zEDu8mKZ
evoA8ip2t2k/WePWSNosuzASw2z3Hcc6e4NpMyz+ZBV8aAONhs5escpGTrLtUuANuw6wrvwyEDj5
T0DOBTFgSsc56OQU/RdF7hk9bGMZN9ZFQs+GiNk8KexyWUY2gG2wgx1hucSTfutSre2v2fAIY4GH
HMmVZobyBmypX685SHpiRSSd/zWLMo89WlPFbx9EO2reRpuGKx8XC8m5hQMKrBh6z15zdIBKGRmd
ry8aeyp9etQZkjai+KJ4AcFe/MmboAaFn9kVsRoW3ut1nybxD74CNAJpMlX5stTa6DKqkc3BQrVi
sldHD148zVP9bmgby19itBc8aVtodFubKPpVZT2NY71jI7qu6Hiyc3rs7SuvbwiUaew8xaycxzmB
sHTQ9dXooXSkhRCWv2FwBMaqyNqpBHI/UsMiyVc4dyCTpppYhzE28iUhKbIBoBr547YOJj+6rodI
78NFURvWcJ00bsgFFq43OhqzRkLuDdzOlnptIUUg8LWWs7kzbcQiS0mxWnFANcJh0VYJe56T2fZ9
VQ8JSZtGmz+UPscyNnNdjrdRxpd+VeDqFw9t7oX1XV2l0LSnmJ7XKrH6EaVV3ajixi+tnhe8Ri62
EjY994vY6I1g27tFPxM8o067z6xySBdZpZc/+JA4d1FKTRTsOrx1wn+HNl6nHN1+OJxOs8sq7QNr
oUxaKL9biDLXAk4xZK44Ss1py/5iz1o8KYmEsWQMhwOssp1vh8psnGXRRYHYAqus02XXFbq5YM+G
r89mTkgtMLUgutBQMUQb2D7E5qRul0IAU1Xj6FeUsfpx4WuUMTa16yV/6Fgn8Y5/PP4UCtV8VTUe
PMxvw/z5QetVYjctpTanXhQDxK7YZtXYos60h9yqKn8N/KS0Ad0HXeohZlJsE8qJSnU15Gn5257P
JrsOIj6Q35gU9pyVUNo9hCkr7rdVYVjj3tCHsNiQdMOeFVBpbbdm1kE+xlqF3SNLOKav6h4w184n
G/xrDA4NSRug4U/5pMce6WZAwLdeG/i/49gwEfHWZs/kEVxOCgkZs0/SMar8AitMkUM1lWQMWSEh
5h+/XXDQp1RqYw2nR3lUQ7CQfE5mwF7Te5KVEtMuT6J6rQVjeKa88+Zh3wNNiZ0Qu+QxYsExp7Cz
Grfd+yU9tMJC/6hslDU857lK0ptDccXGEW6+2DIPD/t5XwAuJsBhP/VdwelP17/pgT5dxkrkN+/f
K15s80cXTuopLu0YkClcZo4uFsp0OgzNZrf3tIq8dI5pyc2kOfISC2C4pxtq5hdD6aK9kLFP0iBR
kOazS2TlbUXq8X3NCco8cwd+42JKi5yKuO/yavKxP3z8UqcLSy3j/3F2XjtyG2u7viICzOG00wSp
KUuywviEsBWYczFe/X5qFvDvaTbRRGudaBk2VF3FCl94Q3+ehhKF4WAwnzEmDjYqC2ujSAC/zBRh
eyy/5xzPipgFo6BuGaBQ342nlEri8fb6rqSktGboc9Gho5awZIPF0Si6SbeGsz5QLYmpYjyouCk/
OVpWf+/aNrk7JSVMhwmhomFKnOTKrfWm3D9MXtSCNJnPQ2Lp+4QPxbug4GOi6VsKTNdTY9NAOqW+
S3mXPy6HmjCZKefMVM+J2pB55m2rA64yaEkdlHpwAnyARoSQb6/ndR5MogntjWMIhMjSF3sjdPKg
BqTknc1u9KZzogEaelBEgfHFbLhBdWwx6+v/yjwe4zNgbsvZ+AELugkmvRTqpfIZIAGgFUueWhfp
aq11sYJSYOM+D4B8Pky5QiLagmFFQJ0EGTF4HJ42xr3eriTgdCHQhaPA59iL6p4VWQHVlTI4z+yy
Y5E2QNNLnp3by3s9Csx52ZTSPIDl+vI2ANo5jTaowXOQ4pc1mXp0dGSEcXuUq/sNwivYbgpdlAVA
3C52DjKW1ajiRHLuykxFoMTG+8CI0YYuMn3j/F1NaDHUop6mtlnvVtPknJ2h0861WrgfKBPdqVxE
Zx57e7YDDX56UtTlL4+CG6KFbwIvPVeJ4jzVIFLx+PLExo11vWwU/KlEsgXpYMNlvxyl93Ce0LIm
9Ks+GlDTz3VyQbPGbCOrveTr7W90vXBQjkiHPbpEAAyW+9zpHT0lawl9JQvV5gOKQm1+ptC6RYK+
GkcWtrixgDMBZmLzXU5qnvU0Eq3GA05AfaoR6PsHDsC88cxdn9rLURbbAMgmNgQeYYKRqy8d8mOQ
yGPvMVfKANuvDH+iIBkebq/g1Zg0pN6u4OJzIV2cexFa5L7QsZboC+Wotb8Up8TLL7AwZHVDsTHi
2gahBUVl3qNSyMG6XMt0FG4sEwjfnUy01vR0yJ8RpdLjR3Rmoh+3p3f14ShH0vbn/Erhl1c1yrcv
zQTFTklDNfLj3NF8RxMpXNp0rH7fHmZlFQHMyFsC4UpYu4vuHnYXuAkCYfWLyA7xTauwZpu04kMn
6fm5LnDaNbvBuDeslJOTx5oTQAd42cem0IcW/dRFvlMExVNjFfExiUfnUEuJ5NsTvHpG5VAuzqFc
hyadqcVHo4MBdF3Mke+RFWGLoabnyTWJt/IZvB2yxfG72wOufTjCHsm8Q9sGqM/lLnFCaata6pE/
5kgnhq6lvaR4Ud198cpXhIdKpW/CBBe7X63HrhoNJ/K1Wa/bR8VCcvyDh/hGdLp/OrIGD2GR2jC9
qcvp9JjkAL0TMd5MRv2kY2ZyNKakuf9ocfWQX3C/S7b1YtEq0UYQQtrYB0AUPnpgQlDKTjAcyZAn
uz2htQ3BdrC4Pgg1aARdTihrJgp4wxD7ltp8wq+ZPLBIccwxuxd67d9vD7ZyZdD9YeVezxYZ1OVg
SYnDK7Cb2C/azPyghkP9Y25HDGAnfatbsrbviNu47zX5uZb9piIrstIQGekFdkRUUZo+aL8qnhP1
f9+e0+pApE+0YLk2kCO9nFNmxnFhCDP2g6AQlB/xRv1qYCsh/mCLS+CGFCqBRSjBfm9vQMjagVko
SeLnZdp9cyZ7FIdyrrLi3qAMZCyNSJ59wgt6oXLDvInp57oI9BmfSB9/vu4QRpoOB9iNPt+7arS6
HTjGcDjlV1qMgt/9RLmkTn0caMf3GTj497mdZhvoq+v9RngKGglKM6JxV4oStG9Ur6F44rdhlrzM
cV+frK4EjAT+t984SFtjyVzizbolbuYqLmJaPsp380fgiCYeRupwpF4cblwP11sOrSkKzyA/YIRz
3V0OhVNnEoTjGPsiN4KvmRJomI/Hzr3JHToLsipAWsyDeJX85HZlmE2cJ740rHeOWLx53SeYOAmE
pHRG6PT+HQFsnUtPKiPyyF9OSg1QK7Q6gztvGChQU7/eCw1i7e1R5M15UYBAlBrqMLeQ/D88TJej
6DK/gAaW+EGP2/t+BHUgHXItqB2qW77v3CF5nyiR4ptmObanUcvdYOMnrGwU1KjAQ7mGjEOXmtYW
ps+lOdWJDwq7H6ggzkG878qk/KaFaJ4cbk9Y7oWrCSPbIt9HnpOl0JsZmtUQgcb2zc7A/lZyRSsb
zwQTSuqznXTiXVi0Ou6nVJhuj7yyS10pQQrqi4oH/7tc6riPYy+DXeonU5YdvFqLj92gTxu7dG0U
ZH+AQQF/QblArvabY2e5I+2QWiR+DFzum60mEVaD7ohHwu3ZXL+TNrU425bLSFK+3DgBlfcA1QCk
fIxh/mwLs/qM0XAAQ48YsaKD5W0MuLZNuO45e4iSgppb3JCQrYc5HJTYr1qwmlBG+xNMPe9ZUJ/8
fHtu8kss9wioOXJK0j1E7BbhRlHMSZ2YQeynYdudOBMhsMNz1evq1zJx+kMy91sFhtXZyQ/GG2BL
IOLlZxvoJ2axEie+1WvmKSfufXYUFMwaw2k3bsu1E0D1BLUVpH54dfTLoZpYkIyN3GNdLLLPtlQV
roWSPw8CV2AEhxKosEHlYYfs9MfbC7s6SyDocqJU551FujnS2EPfLEj8UbPbfwxPJIDN21lgkGcE
Yqsat7pFXUSwLLYn+vyLZyGKcriljOHD98M6pzKqQzSn0HBx+ntnq7P5cnt2q9vmzXiLbQNphT4L
bRgfmXmT6l/2K+wU+Npovj/Tes/fa2mWb6TWayuKXBPAM52KEXpAlx/TKFAr8xTZaAsCjLiSyB0Q
iu6KlyBClGvj7lzShEjJ8B14M9pi69AFoT+f6ImvNW1lHsYC4zPgC8FfSZeMD9J3BVQEfclJuJ2z
ax2j+AbjYCuyeJXQX55PeGCkvZoE3C2zUi/ADXSIHV7iAe73oUAM+ycq3LQ3hGPQQOzLEPe8wgb2
QBO+HD42lh781cVV+JhXmJWPjTqjoFdY1cYVv7YDdIMohJYIalre4o5y3Xawg0RN/EnromNaJjis
F1pKv5K6aZc+DIXzH499tZFTrm4CmHLgoEjR3WUxnVJoEHQdUJ7Oav25LIyvcKbUY53Zysbdsfa6
kCkTZUlkNqC8y+1WuwpW3IK7wxhnOKBBkRwQXlFPtw/S2g0lbQxcKHaEJkuYrShbpBe6KfFLCvW+
Gtnt54xW/nvdHPJPM6oq74zAFI8a8sMbqLzVlbSAsYHmJEH3FkfYbFK1agst8VNPmmu3c30MdcxS
qXHXG3tF/lXLTUwBW4e2KNkqS/wtD1gXE4an/jw2v3KPrSoQ4/vV1ob+QqVieogid3op3TL/BWqj
3YCVrZ4hRIZ0WEdggK0rfT6shvk3Qeo35AQPipLjzouMkhft9bFqPsNFF98cpLfAHQ3azzG3Xqai
N0+V2xmfG1UBvxJhXLVxg659eKn/6Nm6tEtZQvqwLGzoZBIiYXpJqafRNJxGq1n8qw9TT2EhK/6h
yd1+UhC82liQ1aHpEPH2Ih9oLaMzXN/xjlJpvzklahr7KHGwbioTYBsYfqpDcVCAUEOVVjEcP2S5
53UbR2vt7jDQHqZzhEUcyebl0VKMICIZaBMfWWXtQw047AvUlOSsjUp4aHHdevBQMZg2oqq1NxL4
N7QHCh7yTF+O6tXJSK2gSvysMFHJsxDakFiKSPnQU9d7MgpN2Tjca0fMpPJFLkXYb+uLVzmcIkQB
0jnxG0OTkhU5Hl2HbJSGtE6cZVvRztqy4o5C0iYx00QelxPsZ0TQ3MzjyYoal3GG+r82DUEeelEc
nYZh8H7jSuB8vX2DrS4rRDsKO1QxkRK+HBWiRWfH8Ov8rh+B98xhluOnCgToQXLrupPRae2X20Ou
rSuZKfK+JEUarevLIUeRlFMCedDv8D7+4EThOB2qJuwj0Mtm+vEPBkM7FagvkFTStsvB4hDJlAn7
ZB/hmuyr1dGNPCFhkP2HbHsYHW8Pdt0lJ+xgMGTH0Uqm/7dYzdHDIAtyNFDVkjxGSdJhr9A3PwIQ
mve2hv1bZmof0aUoDk6iR4dpdihWh61TIkYUbZWM5dyWFzcdE14IcJ8UGxY7SnYdOifOU6BAXfoS
5EL4aRnRRSPecX244fWHrkNJANmRuXpvuZQsN56Oa9KNXBDuKjicvFTc4ZfLX8M8qS2Fn4D/m7n3
tFYd3889JoVJHc8fKtdT4j3Aub+EJsz3SuxoOzXSOnDsAwoNtz/O2r0JIoOqNSkZHUV5Et7kmygQ
R7URNqmfIJiCFAVLgShfWL/rKnc6dV3k/TDHPDtXJZZnt4deDUcloRSlW90AFLLYF22DaV6mpJlf
5HTDMbVTzO/CTbrvirCSZm9Pbftg9B3yr/NQCdyPi3pEnwoNKm/jUlu7ZcimqGJAHmCjLvZEMuRZ
ms5d6mvdBEA5xpey3ptxCyJqxm66O4k0DH7jdKfOG7Hf2sjQkBH45dm8LoMK5lUo3Gf+zH/i7MKq
UKXLtjA/ZR1IuR0KJ+W+s8S01dtdu2+k+Q6PBuxpd2lxgRUecoiDwsthldl7bayHPcbm9SdMip2N
vGNtjtD/2GLSmgZR18s9piAiHoMspDgKmEbaHKImRs/0CZyB8g7dtq9J0asb67o+vf8/5iLSbdFb
6+OqSH2Vyti7YQo/AW0r3gVllT/d3sZrbwVVSzpsDh0HeJuXsysBKdcq4Dc/KGvEWAY9neaHuug6
b4/KQNjtBkzTN6Kd1THhsXkUcACQLC8QZIRgtExV6g8F6LCdKeZO2XHCIdvgsnose2fr2V+7Jwgo
ZXDlsmOWNdpRibsaedrUH2NLPQZ5ZeLTWAT1o66n9rvBweB2h79Id1DQT9y4KFb3DxGVVJgl2l5q
dkS9o4a9zv5RwuYZfS/fTvC6L+3uoxIHOMHlW3WO1ZsJqYH/G3FxQRdIb2vumKR+ocMAkALZh7aq
gyMAlubZaUV/mJ3iJddH70EX/fwQR92daravuTomBjQsgHIB2Zap3JuLmZqt1oIVTn09L6yH2FOr
HSpX/Ua5cfWz2njPvfZQqTpejpLNkYGleJv6EbYWJ4va/q5NbRdNrD563wOROfVicqudMsEeuH1u
Vk/om6HlV38zQRsZpxi4Lc0MelnKzrOz6EvtxkB/VUfSIG6Ptpb5vhLW5aGh3bn4omHc9o3ZZpk/
KXPg7Ny+J7Kq6mHcqm6sTUvqy9BsoKfqLFW/dUFBXotlYuZWWrlLbGvEzM/ScgoKjQqr5/a8Vocj
Gpf8MBTpl05+lV7NcRK67FSbjsMuLrL6GzD+9rdiB1228UyuLSK5nWykyU7N0tAlG3FwLWaFqw57
pEML4whBljHa2JOrU3K53dj1tE+W/Gq4TW0ZenHmC3oa6t6MRKE/GEUkPg+t497p6fJ6zggFIVGD
mUQTYhGEKC09Pa9rMr8rjfSzMMX00iAN9B1FD9Pdt5QQ/qDKRMKGrIAG0JBcdRFsBIVWIIowZ77l
KA4xfl499J4AGp9BrsH8eTL/qoN2erx7o6DYjOitLMDjbbk46cJCP9MoCLZwwQ6GHV6pGc1D4NI7
V2n1jfxiLcKFE/majLs8+ksLCm7swG50qj9NVsA86+32OTaz7KmeiunBDhsdSfUgf58AhK52VqPW
B8VsHeT32mJjN608lR5tG3YSdgYI1i/mbbdo9HGDZn7Sm2P1hGwnAPcgV6EuYG1u/C2Kpv3n9lKv
vFdI1cjyPChStpXc4G9utqaActXPAzEdddb/NMx7HmE9qccckssHIKbBCQqP02/cBCuHk7KlpDhy
NlUAs5ejthFCkN2o8oGLeVIOTeQIQNaD7qbH29Nbqz1xw0F/pcgjFVoWsRWgZ0cpiyb3x2bCu05r
PBpwtl5mX2ZRki5DSkoekx6pud5KjoQN+QHtOAi5CHacg6ytMbsflb9u/6q17yy7ZqhtkbXDeLic
/twgPksGnfvAoLSjqPs42ylaWT9ABVSfAL9XL7cHXAsSsIaWxT+TRPoK/K0Hg+jzmXuKCCjYi0J4
+7nSpyf2xSB5Yeo+pQHcQeKDpKGyYn+rSlpsTHttr3FVEnrSj+ERWLxr9JcAM3gca8qq899xPf/r
Ktn0qJi98xm5VfvEdtui6K9k0B6y6tTJEVCGcb1Y6jHNTGWg6+y7uTF96kLVnt9VlO+RaKamcEDb
5ht8L2UCktqF0w5hJGP+envx17424SClbHDMNPUXd2g1QI3DJz2jEzU19q4aCtM6WKSHv5ym6MU7
DNWtOy1R5EvBl6b2BWqbtH0pf9Q0RmSnpp35rZL1X/RkVp5yNTHPztRXB5GpymME/Ph0e6Jr35d6
ENBOCijotSxyp3G0JqMRYe47el8eoaAqD+oUw2vI1PpR00fxgp6v2NhUr0jlRY2EUianSIIwgajL
u+bNDYaUXJAJxcp9A5XNbxR7473aOMPXZi6HBxXl070bT0eYZPMOmfDwYCMGtKelUz1ps8DrpCnN
h7KCfnx7MVZvnlfrHfaflLBZ3DxBqcTc2fAFCxdGW68I7wCIaIhRp1aavaLBXA0MeI59PIUHU29p
ghbTDsR5sC/rqaH8GyUb7+raTiQtIZMmhEDDZPGTMKSuBj2qc582szPsxh7oO6vTSRp1rGIX3/RT
oW0sxNoJlG0HmU3z57JeoYkyCvB/gjeJcenJamr9yQMy8wQutz6NFpgBz1XsfZ+PQbiDfTxtbZC1
bWnxnNKcJ5y4SsmyeEA0j66zb5voExyGjj7drjcMWG3Qq+YHb4qsM5trX8NRR/6EwrcNfXzHpYI5
mpLWz0nbTL+jEQzsbmzc8mcgwireqfqQ/by9aeRevdzLnDqZ4chuI+ahi9cYTZnGRH039rsKSWbs
moT2xciQXt04qddhK8wC2c/kZqTIuexApMmIBIfsrYmaqt3EP1o8glVXPmsZLmS/7p4VXGfQ7HLb
Mdhi29Vz58Ges4EeZqYdHmoc++YHM4zr4e6wgnUDTYFapgwel7gNoypys0AC2kfVtd4ZQYneOfXw
jVHkM7X4SLhEguqha0hQcVUi0o2W2VJeoAFexsC/3Mo9ACOJu10RG9HXXCny7ADjXxLpVS/t/729
nNcHitcMU2OZ2hAeL/EbLnEF0LA49UFaOX95EGnnY6H3avi9UvAb2NuIJ/xoFSfmaRGibY8DfpN3
s2MQ3aAGKYkQmgQsyh/55tbFzkzTYmVIfSee8MpJbeTBWxBeKSdGm0A81Uhaj3Wmv9ye/PUVxoMG
+EBCPjkjy9DJQY+/JFQhrWtGPdgjpTWHxxHx/OnByhn+gF55tUVduL5BGBRKhknOxWdfIh8KlAQr
VPzJk81s/kk5cN47vdU/mJlRvycxj7/XeHRvfOaVmQLVpUFHo0XqJy3CBkUJ7arrKHra5oAidEz4
DgcxKyYPHqoXw8zNVHd/e3VX7gUZjxIpIhIP5H9x/yRRFuXpTIllVhGUOHR576SPWW3Uxs7Nle7v
26OtzZCmhkRTcuFdOXzUVAPKwM1JLu3BQOyggG47u6PyxW3F4FNtF8rG0V2ZHx1I5PFMi+sVcNfl
ri2BUtiVF2S+pgvVfpqFiruCoP1SfYVf1tz93DokVJCaIAZSbl12+Gcz6fBuMQofH4ryoMLp8lHe
hy1NKevBpEvx5e71BJuMiTZKVjRqlji5aXTTwnWzwg8SO3ucBR6sOYbTvwpcDse9aKZNIceVgwFu
AhCxRHfhq72I+JQs0pJ47gofGLiuHKox+BBAFMQFZcoerb7z3nkZ6rsbu3TllaQ8wAVMRYJId9mL
oVYRAZ6dC58LSP+iwN/+r66j6en2aq6OgnIS2pFQvq6EeLQmNLsEHhnyw2V5jIwWmy5l2AoTV84A
awfRgPWTcLzFjkTws6jNeiyBZpAPn8wYvNFuQBJeP826G+mnVp+0dOMYXA8K/hWCukc3hbkt+ylG
FOLl0XqFH4nY+uREs/nZQDbl1xwF1ues7OwtK8rrtYRPQcYHSFSylpakiqSQEqaqUfqdbSvHrjK7
E44uykYfZW1aUmAXkpJBtLFEGxahaSaR7TJK7kCU1zMcK/IyQAyioVQ868bp3h3CrCSMAwiIDDgW
3y6ZAke46Jz4tjIY50hA0jTKaeMZuD5i/P2mfH3Iq4Ceq5dXllAUumxNWvv4sSbPRTBnxyDse97Z
XAdui8Pb9yB0gy3Xs+ubUg5L6QQNVSicy15rFYDVHA2v8pGA6j9YYaI90xofUTLCUVk53L2QwIzg
pRugYQCGLBYy7sjh9DCq/cbuf3RVjudAeD+vFvFBdp48aTiSXe2OGqWSyeuHxk+6ujB2lL7r71NL
5e94ezIru5DQGgN7OOfsiiWrZwoKM8woaPm6Dvmlr5zwGan533pWFf6oVFtQ7+vhuIGp4WO6DbDm
SnVtKk1kg9J58KMyfBlr18Exsf1oW727F9m0RVm6jn1f7/vXGIy68JLEmYu6UFHnGX2tVGzwaoFa
YViHccWR59t7X/R5hHkd1hL1EbeiYasNf30YuCyhFNPb42GlonN5GNwCaH+R1hMnHM1gbIG+CW3+
GoKn2tfW8AEXoPp059fkUQPqKHEuFBhIzC5H7Cyc64zaU84RFluHZjSPCr6XVVS4vG+zdm/E8Dqa
w7ED5cD6Lt5TTW0hS1eaco4zXX0kQRNwpWMxP/LgSzl+7oeNEa/OOQVnAr7XRFCn2bRY0Xjs1DKr
yTiRjpjtAxaiitiFge78bNRotDbOxtU7wGi82zJpYnLE0perSRPWAEUh2TP9VGKZ1ikfzW7aAhyu
zYnYAI1MDhaHXm7iN7nJODShtFaI/WGcB0ziJu3g5q7yrGDpeW+QwIQkLYzzLrXUl09OFllJgbxu
4tflWD2D5MmOkzboGy10+REuMk5GQZtR5nMEPleEOm77oLdQk/M7yit/lwBGkf2ME4qJIg+D4r+h
iFM127VKqIXvOiMYyx1Gwbq3paSxtrDEsTS7WD5kQRYLGykq1kUjmHpKjgFOc3pdtgdUh6z+nHh2
9webBXgm8Sz3KGVF+WvefEav7a3OsXqy+QKgta6qZXwQZSHExuuzNiteBAmgIxKjJXE5zoB94wTO
BkBN5iQItnax+zN2dewTglgx/2gwsCMU4EjtlvhpHA01GB0MBgi0p2rgJeERbnPzac7zaUvW9Pq4
cYl4OrclxE8gl4vD7anhmEchBfd+qsxjjLYUIvizd2/X6nXteLqBA8o3YRGhDHHoCXtQ6IHmtQej
y2pEjCKSkfyASBt/0O08ufvU8bV47uiTUQHBx/Tyi+U4Ic3Ux3KfboXkAQ1OoZxEXqJieO/tD2KF
EhkkEq5WyDKXA/VJgdFSQ+2yyURfI52m5coO4blyOjj494W7upZ1jtuDXj1yrCdnjO9Foso0F6fM
nslSY8yd/BCfID9WFfWkoBKILk+TP85V+6KjPbcRZV5FETQBSfnlNUal+qpNltAiSWKQv76ZjPFR
NJX5Unr18ImXIzkoAUozG5O8PnTsSGlDQcMVBPRSrb5yS28cBxoU6Ujt4+CVTvtDUcPp70aZECu7
vaLXs6MXQgcGSx1iWnLGy89Yl6qJiRuFhnxUlHKv641aHYZqUmok4RxMGGMrr7dsG64/I2RrEDES
5k2etaT7J56Z2XYuMt/D5uoZuV9EDrPJFJ90wsedSMYQOccu1jbeiuszbyKzwXmn0UeEtAQ/ocOI
dV9P28EbZjCpXgI8c3Sau8Mi2JkwyMi1ZGd1qcZlF8DxZiwV/dSZfwkjin9nRdF9dc0Ca2aDFvrn
219wsV3oEZPSSSdrUMBIoyxP/AwaslX0cjxzpwZ7TfbvXIT+DpFwtoSZFwsoh2JH4iOJAgtXzFL3
WgU8pVbYvZ0LBL0/N3FpU1Gd4424a20UGjHSs1iWvpafSczIFhZiGs+q2VIv4f05JqaRbWz8paCv
nIw80FSJwaZABl28oVYwjE0ZWdNZ8nnSvaEltX4svAYx2rjmrBwwgHTGvVM70+9Q6FW5A+pivw9J
Dg0fd7XgRQtL51Opino8tkVu6LvYyAIUCuM2Y/mRclEwc0WaYdfmwGGfBhXFy2ezTBRxxu7ZQVJv
yOvsRPfZHB70ySijk5oFuf1BGY3JPnizWj2FZgTkqA4GUr/dZDph+D6xnTY6p5XbFkevwu5tH6qN
ykqZJG+PKrCb6anw6vxLmkbOvAuayhjv2+OvaweUn6ifChdHanEPz7pWoRnoque6K9qnIKu8o5Zn
yQmZ7vrY5LV+HyFIjkfRHHgPLRly/WVVRsO5zlTyQTsbQ23uNaOyjhLcuOtmI9naF1x4bwLK/w2l
E+7watMkXoY8dCZ6G0NJ7aymQuy6ENTD3IZbr6dcoOUogMbpNrIFEbNaLKDpRBnyVaNxxvVCQSO2
GYPT4LTaMdRSZa9P3W/8Xu3yNPVQ6G7fFyvHi4WUAZYDeOmq7W8oQ5/HYzae8dDMD4VShB9VPXM2
dsjiimcZKWuCuaJwRzOEUuTlu8JBUO0RmYazZw5/2zGajqOr7uoi+hUigoFl51Zmcz0tXOUgQZNz
AKCghXs5oFJ0g93ghn1O7KJ6xEP0y2RWW5S41UFelacoksiw7nIQr2w7kdi1fg4FEP4u1KIT98V8
uP2Frm90auM6FVwqTHipL/XyRFYJQwFtcQYEEZSnvppb6TDdUx9HT3uTTbjyqSiiQYpH7Qxg7nJS
jiPqYAp68zxGnvbSIaT7ZECLfwaxEJ5rqPmnMZ2Sjbd4ZY7gYRkW6gogq6W4kGJp7YRurHkmKVZ+
mm4TfJmHGIIXlhv1fVE4exFQN6fNlEYvdKoW7SJrmLS4SVzzjKQRWoqKlR5wKIVdhiLtIaApt3HC
FjHV/8aTDTippUBdRO6iN9lZmttDGFCQOSdBOhzGwMr3ztgiaVz23Q6l4/Hj7f1y/QFlRPxqEUHr
kcbj5XhxGUMcRCvjTCzs9PtgMirx5Chu0TxpXuvU71p4OoD1szy1NmLV63vMQuyZZ4AgEgj7EnYp
VEK8Ydasc1xP5T4Y1eA/gNCApcBJPYxNOH0yYTPuR63fkjxaWWSJKgWaSwUAlqhxOemEjnY4uYja
0U8dDlUSCPSNsYwFbYpzdTHad39Uqibc1BaNCPk6LDYRhOy6gghLtcsJix0U8vQhneNob8RZ2uOY
OvW/b3/V67uG8dBYJBEGQEsqcDnByZsjM4uFcmb1zZ0QBbogbr3VflhCPNmsDAOFSk6MvseVoN44
m6mT2srZUiy/MNP50PbVv4Ol/raEEe7cWHyOI7c9OCq285r16CbjuLGJ5P68fAz5CVBXOKTMlnvv
cqbgxgF8Etn4nWl30cEeA3v4nJYkAygZe65IdhW6AvkD7gRR8KvTNESMHRVt34179/ockd3RiCHn
Iq2li375O2ZTr6M0TkPfqwNvNzVdpdGnb6t/8ZKcd1UCc9GMxnqryHI9fWmSR/JFpZKkaCnn2Tve
SKM0j/3SnuxHyAHtdDSrvFJ3baTbE2LLqv2voU+WhW2zIb4UWm3+unev0cqgsGrIRhSP9aJO4TiN
6sQD8LQILbhzm2rJ0SrqYWNHXx9Zakmy9I8zDxtuibFKRidIM/DCfqHo6m5Ihmd6R+7O65VncARb
tYLr88No1MeAQ+C5QtR4+TW5rESdhCL3cV8pXlKjMI+ulwyPt1fuNRu53LxyGBYPSS/kKJd19wg3
BHPWldKPE3e29V3N6qW7pqEw+tB1WvyrLEx1PnjFUKGGrWDrMDyHKGIMB7dAW8+u1N7Z2zkmO58R
pfJ+hnRJsE71gB/j8azW5WHSvNB44sZxkg3uxtoSUW3m9aVtIFsHl0uUJ52D9bSX+4nW2fi5Z5g4
lwjO316i66cegJM034NwBN74qlg5Ijs5eUHhO1hcYQXp2ochyOx9BQz6dHuoqwlR1AO9JXWT2V5X
jMwOI/iqcILSF5oX74c+UvYuuuUbzdSre4JROCvsKXIg+n+L+6oMkq7QsqHiwObxqW4MQolmspVd
EKCguQMM3586W79Tl1YKREk9C+Il6NpMc7GhDWPIbJRMal/YYt63Sgfr1tTG491LSH5FPoylKlXL
Zckyy8c4nbBx8YdA6/eiFSFpZxVvXLVXe4K5yFuWTiDvKTrNlzsPfworruOBuaBI/zhPdnLOCG0O
VH62mo7XQyGQ9BprwtOF9rZYtnFGerr35sqfh9Z+aDvTOfShDW1Rie5+QAiAoJ5Az6B6JxFwl7Oi
EpMaiM3XfqeN+je+TYoKCm51x6SexnhXD12A7M2s3xvfymGxfMJp8BVJuJihKpJCj6qm9hPdgFAn
puTYD8H8EqRRfvLyTLmTrcROZEBAC4TS5FpXxfNY1LISUdS+6mbVowtK+yFKU3HsUufOtt/rUCym
xH7SMaZqeLmko6V1ZtZoDBVr1aOaICzYxmZ3TKkNvUsQnvx47/ZHU4VgiModGR5y05fjmU6VeEpg
1D7wZPtY5lZxyjXlTpDp/2ZFhZAjAOSfEsrlKFbdmXHWe7WPYKJ6CF0t32WDPZ8sfao24tbrK5EJ
UYakTYbzKWS2y6EcLbUHMbu1P1ta8C9Iq+GvVkzzxh1/fSVejrL4TLS8wkBBesmHJmLtY9sRuJYn
eoOzD7jWn4o1/OjsPvnyBx8LkxR5V/HJlold7RSWBrG78efQDZ8HaQBiYMlz/wqy3QGxkEeisbB0
/rVMEShRYzd+hxApRznBECqKp7tvRCISCW2W0mPQDhdvcYA3TN24bPQ2SNK9idil79bh+OxonfHX
7WVbuRExn6aBJnnHPBGLPQ5wMYS4Ntd+2Hvh56yZ1adJi96FU9xvREerI1FTAA4rsbfLUm5M2c4q
hFMjxqx2B7d1450WJe5+iukv3J7Uyj6XGvzcu6BlJHz7cp8Txgijz5PGF2Oo7PNKL056aHz6g0Go
RMpqAt3XZQSbq3Znt1HR+JrM7EU+DzsxaVuH6SpOft0JhL6SLUIRcnGfNz22L1XXs+E4qU91he1M
PWHCRLBWP4V5sWVYvPaVdAmUkVEs1qrycL+pVzgxVS2vm5hVHIwJceDUKadCicWHrrfKbmNPrH0o
kIOg0aSICAW7y9EMqKZBPs0N9G+jeohDFb9aC/ey219qfU7/N8oSGxZ4UNPQWG38No6bA2X+Yl8n
uGuVUfjr9khr86GDQBBDYGaAAbicDxxEMVOYbPxGifunZJjNfdiOwfEPRiFD5COx/a4gz6FelAgR
eo1fIW13aLTph5ZjcvQHg0ixHLohROzLSD1u6kEJh7T1Az3CjHYQw0M0WfcH6QTPvHx8HBCCV9hf
lAddr3PL1gcw4f6jGb3lPZl4O+oPfzAbCLCS48ZbvkxqMdMT9hzkLUqxzTzvvHRU7V1TFPWWdOrq
DgBW+8opoxki9+Kb8yM8S0Doilm2fJoOpAbODovFu/NZ7mwJWQBkjzgWb97lKFlnjXFvIi2HW59x
DKoW+zsHKMbdi0aOBkdOSlHBY9AXo/Rgo63GRsAu67V9ksTKwai6+284ghHwJNLNQ/65GCXsExvL
IgvWAM5If+lxrP6ACWd8DGeRPo1cQv/enpWMpy6SdMpKzIc+H+UuquqLx9Ut+tIZXcDYs1Op3WMZ
iVr5PERTN5+DYSrrczEGgX2KHQyeH2lEi/DuEJ3KIZVgHO5JQYBOXy7rkLPko9lXftq0lGijMNR+
VRkuNnvYYcp3BIa6rRvw+hUh62FEqZfMnlkGFKaX4PY3mRwzIphuXxSKmZ/AMcwPuPNBW3b0PN8q
B1+PKXWvJGibyg2R0uIkqB1E0QSYnB9O6hAdPDWr7W/ZbPThF8VsFOPfKk3CjSKG/Dsvv+3lmPI3
vTl9YTv0IzVf4YtO1d+nFMcOdpSL71NKDHp7G10fdHmdcNXTcZduvouv6LpzaypoPPowtpTD2ICi
zuqw2ngg1xaRrYrpCLUyaj6LCcW9Jnq1rTt/MtKvudl2uzlJ3nez/tQl5VZwu7Z60B6JzZDQcpDz
vFy9stTmlJJu52OV2T4jKPYfyObpwZ3xsr69eFcjyduLHQ0HgbYWT8zlSIpB5a8So/DdslIOCWqh
EJKMdhfPU7Mx1NV34t7iRQYtbRLOXHEv8qkuYxtrYD8oUP1KE687JKLaOmArEyIKBAAOzEqipxcX
cluPvRbrRY/ySVzru1DEP8c0yPHItnCsvnvxqI7bABY4yzQ6F3vCxGS5Hlz9/3F2Xj1yI8Gy/kUE
6M0r2WaM1BzNyuzqhVitofemSP7683HuBc422Wiiz8tCgKCtrmKZzMjIiAESklnSpV7Rq4ojn6NU
Xo337t7UNvflB6MedhzZyHJ/rHYFcZPRtLkuLqoteAZ6qIaFh7a/2TxhjmlQNp5abB0p1Q3fa1K+
ficQ2S4tgeiixsk7BNi14Y5OeA3wieWLmWXxcQBq8Vol6M9iNvb0FjaZKwgxG5NGPc42dddVsA25
aY5qkWuwfLFJVoizyE7s5IQVnH5Rs8b6lWlB/Gj1k4IZdzNv0iL9TOp8fRbscKyp5DbWpbfpjThT
AQqNM5rsCrZhgzTtKS9tzwOoK/LL7B2qZdRAr4cbRT+kYVfaNDcPstdFiunK6u7tuP1oi0UDRXh6
5Dh767RF0tA3c7RkvmQRreWHxu7YnVbX2gXetQiH7Rzy5Xhd3fsIw1K3ohhHS8HSrHs9qUpJFr+d
SbtgfagfohLKkznZzUk1RhkXu1r12j6mngwI/NTW6t5bsNk3iA5+6GdTDOSWWcvbmBEcjry35gsi
b014skXDEK3WdtkrZa7GwBoZT12Mc3HHON2/DDank6EhjcBNAXsmjdKuZ64rEQ7BQamgUm5X1SkZ
tEg5OVUUqUdO6jAeeHYN2zOiMZuPldTqD4rtLIwpmHSsPrzrxcJslTDWJlFUqQz6JZkxQzVSx35T
ImKpSLTKb7hJ7xVZNp8a2plCc5RN1EudcH3Tdn3uxPNsGvRISc2TKgWp+WyURkaZkjfymBYxPrKi
tqBG6J2KEadOpqwd76/65hAtP2IxMVy6tSxC4+tVl2BJ5FOWGgAMCO9wJWUvc2GoO7WFzSGiBQD5
aPIVMFYVWub1KHlbzfZgI44mIqV8EZOVHipw/0Nv7Npe3hxqKbdCneeSdVYHiEoJSYtiBxfD6fTp
1GF2lnshTrizp/fowbqPrt9iGgRlmFfsow/9emaWVlv5OHTWZXSq0DVDpJbrOK52kr5N8LSI25Hs
wSwFRdlIY1eqQ7Epta3LAE7nW3aj/mVBZHmuBF6ITl7IP+/ParuIbAqyZXiXLCQf7npW2SBpc9fb
ziWa7JQ2FOQQPAq62RcT2bVHbzxeJ0D3pVq/9PKvvUga1chwnW6DC730BSrr0tQcpKqpjnKrG7hX
Y1IOVVKyc/WoSJGZIX6vzzvre2O+FJ+oeC6y70vx5nq+SWXY1FPYNCWa70+l0veHOC/t42D10w4U
/9E7fnXDa0S/YNa8zpSd4URfj2Vq2dJtIVK/CZS6cyMc3KtzwofX/FSu++Zoxly4B9x98UxpiBS6
k9w0jX6uhmmSnrgRM3IBI2zpxBCLXXWiRcn0DY2XojlJSSwCVy06M31tZq0Z4G06xr9NWxulWxqD
MgnayPNhcM26QoQ6Sh2t/95Msc4oCKI3h6TP+u4wZUmJQNPEadLdNGxoq6TLqwi+proeiCc5Le3Q
bbhQJFcoZnueAKgDD1khXTunejf6St6Z4kvgmEHwnPTQ5T4pQqqbz0pYN82hdSr0NMYi1rXnQjXK
BNNrvcsh0GV6/oP+tmk+NXoTjN6UzGP+tbdozj03oRyGx0Tt2vkgG+RFrp2Z45/ouxSJJ2sciGOc
5wgEVgmNu0c7D0fbFfas1V/SVh0wqm9MQ3pCVTgYPM6ZCE+sq6wf5xS5ni99QemudZVpEs5JxtC1
+RHh/24nbkY2piEhUted7jeSqDEalJXhWzI0dv5zVPs+f5PiBhw4rMI0+DrW+DkNHl7xUfBia3HR
vwWjKk/vjla2E5yUWAmfZ9EolVshT1WdITgZxL9EnuYXiLN2+XT/PG9v+f9vxEhgBjq59rMarJgL
ptQqP0IU/thieuVWatgeHx2FTnu69cAC0BQgNLve2bnR5lXWZ8InEe+/VLk+HJNI3asybUMUqkvk
XBotsosmxGqUQNPbaZCWC97M1ANWRuXXRkZ991j0Er46els4BqByMvz+6OzAxlk7JLXYG9q6cQ4N
iLjB6CjxpToRo5dMQncjuzaLnSxhe9dTWUCuFYl6KnWUeK9XsS5TXe55tXyRdhyyoVSzfzMagr+z
++ERNZliVDsfbvlfXl9JDMmMmB7QJez06yG1SMVqtNZSX0rnUj2pbR1kx4KW4OETuhCz/fBuJM1B
EpJN8sHXXb0ucQlIY8uII+TIVx+zYVJOQf5ozzvhHHV+WDJLSMkfnFXMUYwinOl2DC6ppnfnCm7k
e9nPw5OM5t0RP2j4fI9uEAbkgy2KIUslYBU/qnqiJ7jCBBfa5tSzk+BfgRvUg5Zxy7Rop4SlwWv1
Ib11/a1yIKjCNOPEd4Su+9ocmZ4lhdbOJ9puQopBgP80esBkIPm5HgWyeosRYp765KfaT1HX8/dI
w5VFq+z8JMlVsZM62psdCNxFRZx9QTEX0eDr8YpRmVFuGyq/FJnxqhDiD4cAP4QfVKuiF2Yqf+ZS
GP5pR2XcQdpuDb2UINgrC2d9jeCkWZiPzaDXfkE37vBUFRmCugiSzBgWTZpVnidES7oXodBId56p
lO10AWzvZuqiSDLhCAX1gHbP66lnoTqDGpjC19ViekHrOnBzgJmdD3prFMTtl/RqGWRNaQ1SQHzT
yEb/g95Z51L8z1hV855U0vYmAXPgKiFk5AggV349mQLKGB1Bw+gnTfEaBZLlpV2YYJ1DU8390/Zh
U3x9aS3UbjJyUhfYwWs0Z471Wmu0ZPLxnJwLmPhh9F6bU995VjarxWFQxWy/VW3YyEfiD6N+G1Oz
U1xBq4r4M8wl8LNazEXoJkYv2UcjsMQnQ4SS8bcTYQbz8B2LMh9dPSaZEH3Ka8kDycpChahn8gmA
FiQyk59Gpet92yKaub8028OL/h/xJWeJXU0h4vojhJo89DNtdT4R7dC4LX3DT0Ukhr9Lyq9fJVM0
7en+iDc+O8cPxjv91wtrewU3aUHaiNRIZn9I++GFdsXcm8AXD/ZsKTvreGMjO2SRS28+MjswaK4n
FzSpFOpdmvvyJCtPXThHHg2v6c4SboMMAgyuWJTvQUJJva5HsWJZmyWaaf2+HvonNdGr73RMGkcJ
XNB1ULM8ZH0/7ZRTbk0NCvYimY5c0SZ1XRThw9HpGLSiEb+Ki9xTwUj3Ds6Nj8WNA6KFcApv/TqQ
CZuhT6SkKPy4Ak5wKGSc4SIVnpC19E2f5upnjxBA7tI0Js5BI15GWRc/9STMXjJ8Gl+pnjfHsITm
Zur5nrrFZg0AKxdx5YUzQjPeh8jif+seTjypk9Ur/pAXgASG3bqyZKnP9/frdpQFQocaCocIzHJ9
QqjK0WAW4hgfTXB25zhVjja8+52tulaq5OgBoROlLv1ICxN1tYsSct4yVbv+kqn5ZLqOTuD6DxIP
ffspnI1a/lz0pLRPlKQnWvJmy67OmWTP9ksdFqHqBX2SdEd8o+fRHU0xAJ/MU74n7LbZDouqEs8o
uxzQEfbn9VY3FYqEfdP0F1VSazeJNXh2iPq4kpqqO1tvu+xLmwEQG9x/sOI1lgqLgASMPu4LlZTG
G6yoPGtJ6hwe/bjLkWWEZZBFzOZ6Qhliw7gs18Nl1Fs4Jo4anUFP80ejvaXDeOHlwDQGLvx4nv6z
UWU9bRW49PJllkzlpRzS/CD3k7SzhTZX+ccodIOAE+JOueYy1/S0wZNvGIUcx+0T41evzU9ljfGM
GYR7hq3brQCIxUagPrEU6dYwnSESks9MU8C6nSB2tZR2EKOtQ5DuTPtx/yvdHGuplS++VNiarM5G
GbS0cCJ3eZGKBHXxJtK9UuLdcEwA3/tDbbcd01osdVAtg8a6bj3HLy/rEWFQLqILTU+Rw+AQz/Ve
lXjzZPCp4P7SQIwCCZf46tWd00x06szi4SlXHkRfTOAzvfRbp9G602hldVLMeK8J7ObUQG7lJVHc
JsOjaUct0KFymaepPWkFmGCU9nsQ3c1RCCnoIYHfzDt/faKUvgvbqNSVS6SZude3Rf2q9eGescXt
UaDQIE6+NG2sKo9mN05jDZ8TX6vO8IIkqZ8lqd3rsLo5Cn3e3EI0UGzYlakRIdE52ey7xkK/P+Fe
rjtpjwpyczPQv7W0vpBRr8mI+ZQW5kCyccFFavbUPPZNOfiKS/rXpKw+D0XwmFUnLw2b73/HW8P4
kZwY+OPwhZKq+1mEWJ30TlgdjKLfY4NvqhbLSPAEqHmTGG6seVrkk3t9kpSLJjDjHFT7KQ6LJytC
CESr52/1XP4M+uALfg8PKkh8zJHVpBMW+ICq5vJl/3PjtlljdEnM/kAIITir/TDBMXaKp4yU8dF4
lkku9CrINaQXAODXQ6Ud22Ke2SRR76geRtm2WzoaaKTo9vKYW/uRCxciOM8IEcnqHpQBnFvKtSq2
ng6uhE4uvZh0UZ/vX4G3bluTzHqhwZHNr6lJ8aj3xtTU6qUJLPuIDc8/AfSIgx2me0X2taEanwlG
EMA2dV0oJRQtrteOZo62CvpyvhRaGqFfOsI9mirVy0qrOAvsLPx+jsbP/aAMp0rpghN4Z/VUdKEA
BrX2lJS2ywtJnDgSOQ6iMZq0rn9NXmiToc/6fBmNcPKKzEFsey60hwMbElE4WAtnh/rt2gSI2k8T
IjOqXgqW9RB2w09jrPfkCbZT4VpkPyK6QwFho4JJyTcFlNGmSyhV0kkJB3zQ7E7f2SmbiAPpErgY
lLuXhnMe5+sFC4KoVyInsi5xbX6abOPzQCunGyHfRfl5b7NspmRQbUGWmg5JOEFQMq4Hc0bkRIek
NS5IaukHkevY3uTanuTmrVFoq1wohlR3+EbXo0D8HRJnHIyL0Ri1a6qDc9LTfq8/+uYogLb0rUJH
gOFxPYptN5Bx6BO40OYe0zQsaTjch8Fv9w/yjVEWbYrlkUQWgILZ9SgVtAt9pkn0EmrlfMAIXjkO
nTQe7o+yuS4oydELg0zvwtfehNDj5HTtKCU2Cllt91udUTWKtbT7C12Ufufo3BoKbScaNPk8C0Xz
ekJ2jKBzww+55P1QuOWsDmdLp8gYO0nzaBWaWUFoWhxQiYnIfq+HAjbNUJLKqTRKaXTAfxXtERl9
8jaf92hhNz4ThkdLVyj1dbbdaqi4LLtcailqhjKGr32g9J8Vu5seffWXCdE9RF8AiQ6V2usJNRF4
X6zFTMjR/4ixhX7WegfZAXt8FD1chBtgJmEhR6yJwMH1QEWHjksc5qGvoTZ0tCv1rxJRukczKgIK
3j+ej0WUapP693UYg1soYM6ieMdIMfomIWr3fn9nbz4MBwR8SiF3s6hQravNVHb6eEjnwh9kijhN
i4ixpUpiZ1PTU8iKXKGTJDXUHEhDgSa3zWRyQViomr19EU0zlYdKtcO3Gsu90esp++kwttXS8lmQ
OjtEUyrC7/FUjvYXC7tL9SVEP0v8yGI5LY5TUaMTZxIJVx71UvVSNekQ/FCEqGY30jpquaUiDYar
JoOpPVeGZDcungd03bid2Y54PyOfXJzxcE3bQ+5MU+aWthxKBxW7n9FLTYL7U9BlrekqaiL0YymP
Qjvljujqk6O0Ij+HGD2OL/1gm/XZsYL8FKOMZk0ulaJRfZ/ycha/w9ujVmzWo/0SppFeP6En60TP
wknLfzOuk3+IxTXlNIvEDj85RaTHp0Urv+/cUZ/l+CAqqDnv40gK8iVI9Sg6T0JpgJukeGo+qcI2
cG4AYMbxVimy0dXawPlZ5j1nl1jbkVEvwMzCjcsi/82M4LJ6Y6WrqVuie1x8IioZm1OtJ/O7nLXW
H6kispJfm1XRYZwl/aetg4Mc7amY1d/MQTO6pxhvX9Wji01SXYQuanSaraAy1aMJGaP6u8379Auk
F0VB0YQo8lR0Bq6/eYMZmJ8oSLa9TE0lxHlscY46pQkd7k8BiS5aFmi8DV9ErAx/SADW0H541o3M
cyIp0P8BSQ1lz5zHbPoXzzlL9RJcVTqvGPOq9TIzCaz3mWjROdWDXg1ekQ/zcDaUwkieOtMaURbI
y0lIn3ndac3UGz18K1mi+JdjiSA9ygCA0am2U+33yCh0zaNPMauOjkhz64ucThmN60MQvYdCcjKv
MttKQkFKruvDYCVCZmP0g3oQYxRhi0obuv6apkOqvOQimGJy3slJ3joarqcnvSnS2eVjSDAKWqu2
vRytgsmDt5BE/85T2NmeEzb5X0HYFu9miIGaaxA2tl4ViuS9n7RR/prNvfZ5kscME2d2muIgrWbK
iTcVhlQecIYt5+euk/MOBwawni/GrGfJoYt0KfYVPZOSc0KaHJ4hvJjRcZZKWz1OUddDMFk+w4+6
Ulr1BNahGp6cJKI6jWVSyWfoLr3qKakV1S61e2c8Ux5KJjeKs/kneoTmsLiXcJ5cvQ707BAjmfNz
UDBeOrTQOyoX/YFRPdharRiHCnd749h0rWz+oyh1LnuR1qgpVBNHfas1OTbfFLlsy9Sluaz9PeXc
Kp5ppKEKES5TulPZ6vJf96/Czctrgigtqvi0KsMVXQMWipCFyKSy8UMgrFPnVPGTEUvq96ZD0vf+
UDdu3YXBBC8UzXicsldxHs4jRqS2beMbVWc+RYPIPW1QtMP9UTah6xISLTUu+ry5dteVtKKj7IUB
duPX5EEvMNobOg7JcqCenxA+//v+aNs5QVoCw2TliMeJ+K7fxFpyAjkTSe87pZjQIzNLVw7l+nh/
lC2GvKA7aGzSbbgIPqxZiTSRWX3Ip/InKS+Eq0gFpkF1FdJcGySK2ruprdnRsU3zPv9bcaZFuzKV
AmhEqSjbT0WWluMpq2mW/ZxamdG7uFgHD1cuoH1QlaablKR5Ya9erwWCCwGFmKHzU2ewjUMuhPxq
jM74oOE6vVv0oFMf4A2nPg1YfT2O2mrjVNFhhzwnTaRVGg25CzU0+UYFRz+O8KBOodkX4c7G2pSI
UR2F2o/2OwQXXvPV9LI4GoNOkBPV1hA8W9avRBF4t4UtrcdpAVUi6kxXbXrp4e4omJk0wcMqQCIa
FaTVfEMZsaq5Ms1LUSnjWV/M6lB8+u3+FtvOjngYSOAjOTLgZ14vaqPNWr5opV00O5BOpqRrrwlV
0INR2fopS9XXLEYyx2mF9nBUSSROUo7eJ/EMEeb1wFpf8xBqnXMRNesXwnV7bbGi24n6N7cCOnRA
H+RKi/nexmOR7K+uhSk5l6YPki9OaiUnRa+kH10EAQp1hvnb/eXcXqscWGB0npOFObHu0VQqDlkU
OMLn9pV56pvkkBA/ulE/7vnG3hiKBI/qEtE/99C67BqGrFs0yr2fG9NwQJcu/YZqpvZalVK/U5u8
ORQIM6xFKoa0+l9/KymqJ0dEeu83cThaHscNSMcIw54AS25q83R/EddmarwU4OgU5xajGJIPffk9
/wH7pirrZHWyhN9xo+U+rZsS9lhzZqAIaWPt5rU9/+y5MBpLdUttkOtvto5nL+zGKrGQ/1bi8AlH
dComQoniPSxmE97z8yBtcxtxJS92s9c/zxZS18HLH3xLUmJPEwnBHmW0T7HqUHIyatozR2mvwnDj
xQGQpAuIlnOANXX5Uf9Zk0hD5WOi8OpzTfWRi+ON8RawJjtrv/3Uy7vGjlraGLcZ+ZShu5nm8+ir
PSVhT5PK2ceG1YkP/TTr4U5ocGO0/9f1Yi104w1cOOXxrICdzT4NktNTHPeQWIM4/kQv0K/7e2r7
zZZOSWDWJVtGlGp1zzklxrb5FIw+L7f0Ba3G0HgGM1cPRW5r+Qk5mHryslQ0kffwwBTbQZF5xj/0
bK+/W2aFUE5gqvrAD9UBSF1yI0USh152Sl+p6+xJLEHw/UE31x4S4IRDqFTygPDf5e//s1msGVHu
cggnv8gm5z0e5vC1kAwHub54+NTmKYry9we88SEBJ8lquSLweV2rpyp635JOFQzI4n8OrQRNEzTB
vwVBF5/vD7U9CDwb4JR8SLB+Z12nNItA0WYrn/xWtqNXNUlRIczjPaeEWyvIu0S/MGqmW6it1LVQ
IaWZfD2Ipu+WEbeHUDGys9wnwaFHIXuHCHZjAbGPRENM5SSwU1fPYTebLTIShewrmWPiyVr1RK2Y
2SXNuGecc2MBGQqZm0VPfWEUXm8OrHiGMm5r2ddCERyRNNefdC15GBEF/eC0AVVSM+SuXE1Iy7Ms
KhC89g3R6c+pcKbPACB7Og835oLGH3grFzHMoHV1VxRtS3m6UfzWgi2RZt1IZ+mYH+5vuQ8ntCtA
h8ks6C4CsFz8FA+vl0xYcSjZViD7AzVD7RBUGuS5ErQCEcFylH9Jow2lvYOU/GVqoto5Qf1vwxCo
pZKcp6mR1dRTA2f8PlnjNP+piiKzjoVs9YaHPaiw/UYt5MyTTSjTL2nQNH9ZQWx2L2UdD/Y3ALNK
RlssplKpGVGUnKZokB60h+fRpXqx2DTDpmM518yJDnW2bChqxdfz2LqQ26Drn1bxwkpUlB/3F/TG
6VqaHTnC5IVAYavNMTY5l0giK35WyvRtKwakWZfeOu0NoLhpj02WqOZOKLjdKryJFJaBkBYPunWV
1O6QLxvHAt8YKVXPqh3DY5r1dmerLL/8eqeAZtNGzTIu7brqamapqgxFikiD75jl8Csz2uHExtXe
ixkwaBob84eOr/ezMsn6DpV1e4OQH0EkJdFGh4J75HqP9oEGZShijyKiUX3Kmkn53qcQdsUE8nf/
891YSoaiDgyQSvvTms7Ig9NJbclQgZaJzxpb5SVWe+v5/ijbJ5uIYOFNEnCSXK51q6wOzWps4DUf
tLQ5FIYwTvlY2J9HtQl/S2Mz+9vBO/50f9Dt1FDkRlUNDiudn7QyXK8iSstZUxaq5lOFcTyzSePv
thMZDwfUCxOKr4QkPGX0tUPaVCX6VGId5WPqGH/CmZejbgvzs1lbe9zf7bYAdoF0yiVJUM2fryeU
j5ZTSRRBfUeOfjWz0z3LfTWdRNTu1fNu3JKo0dEAQn0KuUIuzOuhIhNUVq81w4e9nkp4GtPglxzT
BOGnZ0XH7/EQ66Ki+whTJeXFjOa5PdRmXfqyU9vNUY3HavoRx6ODUumgLxWuUZeTp9Aa4rd6SsPp
MDVS/Teez2H8xYInEj6pSGzkR7OQ44gWJRvDZ6XPY8eFs1IHtD9l7bQX6iwLdn3COeD04aERxx4A
bLqeJfrsRSDsUvObNv637GrNs/T+uQpoAFLj9s9piJ6ntMHTTNoJYW9szYWUTypLSLIQwq4HNrN2
FkDFqq85pflp1iXpz8xolJ0D8MHDW82PSjuPAJosjLOG6wYUWZrZbgyflijbAzQ3Lplt9ocw6bov
itW2voyK73ky+tIbJ1G9YTsQH0qz2/OJ2+7cxbaYN52gknKkstwP/wliSeL6GBkC27ewnXBBKyWv
GesSyHtOj4+e+qXzbzmMPICL2tb1UJ1ZhnlALc3XJTs+aphbUEqgnnB/lBsTglJMzgiAhWHHmns7
zWlVSXZmEBIBHOdGHJ4HdcYRO2Lv3B9q+wxZSxWfwHXB5Tb1aMTdUqevWsNXQks6TGHffTOVdPDC
xgYFVOyIjsBRmZLDqGXVTjvHdp8yNpU8Lm52K7Ds9WKKTK5iWWXsJI6dw4yDBMmOGh/uz/DmYuJn
QOMtdTu0qq9HsYYMx5p2MPx4rvpziGnvp4hE7IQZ/V4usD3xTMhaiOCLVQPMseuh6kYasVSVDX+C
kol2KG/EuxPn7Y+IbXtINS3/O2uS/vcApC10w9B09hRMb012Mehl11Ab3bwXeqxHA3vH8Cs6HX4b
pWj4jNZi+MPMjT3E7Mb558lFrI8NChN741VSNjpSFYFq+gj6DNZTMA+S5aa16dAdaSWJ5ZVOJL6X
bdzkBK9jNpxlp43rz2aj4DhVQ8gqdjK+W+tPwMwrRga/gEPX66+nk4UCaGP6ethO4OxZTq1y+lq1
9VEvTcNtA+VX64QnpcweFvqFK08bFLQRBRgKZv710DOWJ2JxqPEJnW1viOUARnrYnOOm63dmeesb
L7orvKEsP10A10O1FE4AKSPLH4pRdeE0YZrSmWiUpIH+fv/sbGlaTAvhGjYUEQhoz2qsTuDJXofC
Yj91g3SgM078k2Q1Ko25lM9fhNJOk2vNfeZPIo3HA122QXrqyq5/b5PcHM9aqkZ7SMky6PXDs6T0
BF6gCECIax7VUIRdW5eR7Qu50S/lkA+fR9hkX+/P/cYo5DgIOKKHulhErb6oGYcVPSS941uiH+Gc
FG35czDMaecCvvE1lz4GGqHIsvlYK9qRWUZWP0u5zYuSp9COpuldGIo4KZGp78xoCThW68Y1uCwZ
MTJCyqt30kr02eoH2fYzuxu+DUYUvEKvo+ZpZbIr60H//eEVRMgGOjDtI1Ay9NXNW0hlrYJp2b5p
BZlbdRmNena3Z4h+awE/inlA6cu7vFrAfmi10LFTx0/zoj8Gdt97SmnlCPLKe/ZWN7bER8capKBF
WmytuWoYoRVadeb47VhPB9FVlYfi3Z7MwK1RFrcFeHysGlpY1+c7appx7EF/fKPD+6RDXO+QAPM8
PfxxqHcgd71wZKlDrO7KUYkKKpdp+MaraJyLUvSurAV7zS035gKZil3AfuP+WIdmJnrCyGwgCVUJ
LfP62EqfU27IPUxsE8VwTj9EfikbE5ytDVLtRChWjqXum57b/XyYuLTmb0raFuBi3SjZWEnhfXag
X7tSvLpVZXp7zQ5mdzbaevsFFXN1fMc0E8YCwECTeQTnuG8vMhNS4hpcc3/EMqIrbo2HrXPA7snh
z2lfSE9ZAFj12bZFCQtCtgrqKrFh5N8ahEzeOu6WGMNds5NdpxfIcKGuMGW/Shw7m8+lhaSCq4Rh
9j6PsYFXkDR0VeJShwpwXqoRmHmtmgAijRZKMQoL+Hk6bqoayV8ixV/0PU6Mrnxq1FI1jjrKRuJ1
RNPKcmUFpPgP0cjxjGaVMpmvkh4rlh87WVk/xxgpBLShCJSlCnVyKN3N7Ty5uGEMlSshUZo2hxC+
oP5L6fDi+efBjUdoRMMhJVKKiHRCrNKiQWtgYpOf+aqad6eupdkiD2FNPziKBYH5A8bnat2qeA0E
GmiSTLbfE2YcTC0PD12OWP39UTY36jIK7UP04S1h0DrgayVJUWm8sn277JM3E1MkNx9C/TXTxvEY
iKz9/f54m+O0KPsb1HmBb1jE9WPh6LVT8reKn/RxeapVhHGjRjcentXS1UgoC7oBgG6uLiCD1hAZ
eQvVb0KrOZRWUp3oe5NejWqUng213tNq2K4imeqiCQEHW+FpX073f/O3RJZ6s2k1H5cn/Q2XPSdy
Ixjh38NAk0JX7rGNvr+OywyuXkJAN6jRi3bCQvddQ2BT63RVqg0Eik2eWwfDqup/dDFF1dksuOTP
tSGNxglrh9HcAXQ+RAVXQ9P8A28W9vQC4K8eRYh+i/Od4/h5O/bTpRqd7K/UKtLfG0uk4clK1f4n
pkbUC7N0DEd0JB00XHon6P+puryVnp0MgypXMzPJObAnbSh9GnyPb5Fpt+qZtLSZD3GsW7Rq1mNX
/aFZeYhcXZ9MhlelTR8fSzCl5tDHRtn95gSm+W+gDtYPWli1wY0ndBBdGZLgn0NLgfh0f+E/XuPV
9KErUlejK4Skb623rEjK1JtIj/joBlRuTVXPTxxh6G4yOcYvbZi+F/ZwmFDv/6sph/YPvTGrvddi
/fEXmJDIEVQJOjnx4/V2ayK4Vsg7OL6UpPFZdI3SUJ1Ww9SbujTdAVs3L5NNvAU6uIjQL/3Wq88d
CK0r2qZ1fCeEZShIzVx6ZH+aY667hVSfi0L9Eto8NffXeXNR2MAhcIHAQ0nuzc0cGyuXjTRO3kRc
9r8Lqcxc1IzV7/dH2YReyyj0TChQj7jI1/CuUc/YeqVF8tYOUnq2ckX+VIxzegLi2suvNncEiTsD
ARUAGQCnre8IR7Q5MmsAL5mDm4Q5/jGmoeUFtOR3/RDt3A/bidHluoBbvCAqogur0cKoGMuwqsK3
RgyVB4JApTmrtIuS9w9bEgJ/wM8GIGdSoErq9W7MxxGVPDws3pKxpMhTN/lpyBCNuf+ltvuBWSCi
CDgBGknWeD2KBFhXqkXNG9UEmUfcET2XSeic749yY9mWjInHgzo2cPUKeKwjq7RSEaUsW6qFh6p0
qp/2TDuvm7RFJB/uj7a5xCma8AYyIwuNYCoa13MygliYueDdlY1wdo0cZTWnlv5qquFVSobyDA1z
T3fxxgR5o6BqI0uzvI2rIXvuCnNOu/QNmnv1HBgdpa+pkzJOVxcMf9yf341v5izVEx7ipRPxgzz+
n2cxssZQl8MK0aiyDT87iFN/TfS8PD4+CsVXlfd3UXFZryIYSSR1kpW/zcoMTS6XpCPqHOXOt7o1
l6X8im4lxwpM+vpbRWGiFAgX5G9qbwcn+lPMP8PISH4+Ohe0YXRoUosQOVDwahTJqdIwMQJWrNLh
EiOI54ZDvWeEub3SGcXgo9Ashpzl+sTOljyrZVsUb2Wmzeecrq6jM6XzCcGp7lmX1NGt0Q9/7erc
3KPBbLe8tugRcCGRkSwNHdfLGAilgnQc5W+lYg3iXW1yM7nQG6OObw2pZPF1Uqv+l1kFRvKw0PuH
I4OGigpVQxCu5af9Zze2VdYqiWjLtywyhe2VlYMRHSa7jx8xqucUhQha+IIIGF2Pk8VTYM12WL4F
A3otUOxzz8gRP3My03r4UlwkF3i/eLnQbV1HgVqSl9C2u/KtqOb+BDpivpVJV+5EfFucdFF2oEUK
qRviCng21zOK20TrJSkr34YkFU9mqqenyJKCM7lYfFRFZR7yHF4q+LjtjRhPHQdb6JeCO2/net6+
oXTtc9Spay8VjPXumdBnBae0yrcKq52zqAvTzUVUHDWpCQ5KSh3t4eOIdhefEDSaVu01vp+HujFW
TVK91c1QHiAffinwvvg/TIqclvd6UQTZ1GELNdMzO++rNzpiQm/WnMQrnICWUjWojvkst0/3J3Xj
CNIlCK+Y/AGO4zpZIaeYm6mxqjdOiubxOmnHmOr2yckgOdozyAI81fDP+4Nur0/kIwh/yJEgXwDi
XW8hru0AkcVFnChQHS9ADNPwVEJLe+eL3dghIFsg2DRx4dC0plso0IZHY5Lrt7Ir5H9jsyjf89Qs
vrcY/B3VKn6YmkqnGC1OPKUQmtDNW4UlttoIQxN29QZdXXtZJLVPmRjtg2zuYZGb0gAjca0AR3J7
EbCu4vCmqeF9hswMFEY7tmFWDx5pCN1JtZqiYxJnufzNnGjcdoaoe2bXlr/f/4Y3Ng5gMk1eUNG4
QNewXtur/0PZdy23rmRZ/kpHvaMG3kx09QMMQVKkvH/JkHQk2HTIBBLIr5/FGzXTdU9FdE09niND
EUyz99rLyMXaXt3iiONBheN68qvAMzM9ZtwT8gBrA+eecTfi/6Kf/0O+/Kem60KdwYAUd8elAvzd
Qb1tux6coDm6HSVyNBLcT5GAiSrMD0RzhP+n7A6ZADHq1MLgfPoRyWqT2jW0Vw8ssZCd5QOPbfzj
xYrLKyS0Z1utV1+qi6bHZYf/+UH9vgghDcBSwGd04Vdceqc/L/bZQHqwWG+8XRKmysUOx8Yhtyxs
XjA7/ndxosuLgYADEOfSpv2Tz6rv8dlLbM9uW648JL6OCzJY3X+3e8GrwLoZh9SFyoRW6be3pEbh
a8r0dIv0wriIIiersdSeokzwAkwJ/S+unN8X++XlwNhDg43GAjO6yxP+h7tahGBupummbjvhJLUO
ccWM2eJVUFQthUnXsVabSatpipvC32T7L06R308rvDz0bKiRUB3hGv/d9GZZpDdYJfRtuxACuBWC
h4m4y+5/Xib//CrYx384PeBUxJH829kRK9j/BraZb+FSk54lxGJ0v1Jp/lWB/MdY5B93jw+pOwIi
kHlxGanGv5cJsRodls2zuQVugxQdP+jXtFaZdY/wm7VsN6a2fwsjR3p37QTDCVtCvgT7WDADNLyS
UndWEtCCD4nvKJrusV8C19bQtfVrkS4GFjPbArcZSCyzvs/nIU5t3RAafw6JSx87AtAgp1PbI2k5
bbLXDV6wkPm4zlMQq7j/N2sivFmgBmh7Qdi65A7+Nk0JBkj9VsnWW5457/4StnXL+/hf7PB/kitd
XiXFKQgLAbwUtvmfF2ggGz+lndgAmS6eV01rpMNcgvS2ldZhcH3K1hVwlbPqDG69zdqw2zHA7q/7
qEnVDjnXPQxZJqB8+QpvG6fEoCkw/2ZndMlewErGtsVgFyDKb82ekKkBGmfF7ZKlqLWpl1w7dMbg
/o91/L++1v/dfHM0ASDbM/Vf/4l/f3GxQfnQ6t/++V834ps96On7W58/xH9efvT/feuff/C/zh1w
L8V/9O/f9acfwu//++uXH/rjT/+omO70djd/T9v9t5pH/ccL4C+9fOf/7xf/4/uP3/K4ie+//eWL
zzi68NsaqGb/8vcvHX797S8oV/5hS19+/9+/eP1B8XPnD5jUd//0A98fSv/tL0H0V9RWl/HAhcsA
bSlaHfP9x1f8v+IAvXSqkLtdog+x8RmH3PBvf3Gyv6KFxcD6QpWD8uuP2Zni8x9f85K/YpiGyxfB
nZfiBnX6/33rf/qQ/vtD+w8GR2beMa3+9pcLGI5F+t/nAviTKMgu7l6oKkDD/uPv+MdTlsJ7qLc+
XNeyNU36gmSYlZ8wW3J3ZCD8uWWugVe+G5mqTcNpt45pdGgZxamczXHJUp9eKX8aH2PdpbsVPLgj
cElbskZ4J5VBlx3FjYEpvVpVHi5SH5t15Ach9IYxO6pcI68mjHyimPrffra90WWC9oXca/RN+ONE
wfmCXAjjj7m7iudQuxv+khU6VRke4TV3JeBuoY25CbD/0C0jYM/JMDFrRj3nziAyMEKXK3caaB57
zo/jZy8zH3aNnSsc6R5yE9WYr0blswidanVicRQGY8S273hlswmuxCoFlDuRRyk/ti3IB0y59rPf
r7smjPH60nto6LCD3/W1Dp1wZ3HerfFYNwL5OKvdCyL3utdlNm3QwMZDMbtDVi1GqVy2Lfi5BhcL
jDFbZCvPXXwOneGJOJVSNA8pxrTe2L207lBIjJcMwlRgmlw2sXgnKPRyWI+3cEX3v12l2je3gUWz
q6Ntv0WeU1Lh2WKWY3DooDfOV5IVa5ZWCXLC9xsdgrxj7XDPpvYq5Nix4BZeIQkC0Mms2gJyEZFP
s/sV6LAtdfQLOvNj6zowu36M+raMAPEN8znTHJNEYz6myMw1bF+b+9S7pIiqo9AvbDiSLRvKXg1N
gWOqz33DD0Z7r1hRIHuky5Wf6Xvms5OA/iAPFt+vxzm+tWz7xsnYl4Fih2xZl33E18/GbHsAV7JE
DvnRzMg5mCz9BSHNF7q0GxtjLU3pkFNXdgWCz0hBN/MDzIgWfcgOFPTZgELAqlwb7Hg49/t1HEsn
ifpq6tctRxkIYjaKyv6mdxuWw/cLPpDKnnyWhDUzptuZgNxP8bhTiPge+0AiMbob9q5Q18p0cx6O
8ovM3hes5KEg2g7BMB/7JGY5ycYunzyA9EQLCs13fzsPw7fqojtvsj++IVCrNnqtOALHwynYZUBg
XLtlRSTAnmOqe0pD/TT0SAMT7kPo4DtoSnPQhr3S9+GskK4oxwkQUSuPbcw+kZ1iq8Q2GIGE02e4
LK9LFgxDsfbezQQKI8umx4wHZQA2nueMEXI9ob4n+lejdeHD7B50iIduWtktzCr6PAgY7zHF8vZ9
438NbeAfweVPS7ZmfS44ijPofo5yiED3D6qJWqwdL7fbIbMyB6MVmpyo6QoQKksQLfPN2xOMgafM
+xVv0dEnTS1muC7srLfmCwyMytnxAdAA8o87GABSemBTHSQIBrWY5k1kB3b5uxdgzRi4P+CD1uBM
LiD4Ab0fXwL1AL1COVEvB9oIpir+dmz5YpAfJqzVCPRYvCxp/KsdRwFZ35K4+KY4t0IWIaSomHPz
RLwbbbwM2xM5G14+EOuLPB6mvpH5yCFLG/ItaLf71N2c7bhMkOPhMW1d9BX1S5h1uxCnTj9gQtKl
4SEjq9u+uz2LoQhPEQvC7txYhewm8QSVb1x01NvDGoh0x2ySHkII1IUNsCcb2DTFrGE8e2XHbYhz
ZfwGbvDA9CSO1LbFH6Wb4HMS4N+4WYu0TM+B54Ju59ApMDwSh7XnLMsDS5eo0P3aNnmq+xRVkQyD
lxG+VX5uNldMNVRM8RfM192umBiyYSrVLwtO595KHeTx1MisQCpnGFcjG6Uq4ibol1ItEGxjguGM
/c5eAIBS+fOaC0i3SZYzHbhTHgbAjpAYmFRI2EhrBDs0b1R1OdlGbPgUfgQeMvXyOFzYmUzqMGKX
RxhlvY4WMTHKetesH2/CtHfOgC2DR06CphBIcvfzMN4egovRCHJS9BufUlbC3+I5yGhfdGb+Bbck
sdcCDrfIZcPW0UM+RaJIs3XP/Ono0DY7Yhy8GVXodbjSkTmH3ZJnXVPQWBQwAirAz9kvfV81w4IH
z29NoPIly+ohwOfueIUjCLg6MA/aN/YITxddkGbHEoeel2zty0Hox67rhi5fyJsKuiojIjmZBf8x
q2+YOOyTlLqgTLR7qFH2ZprR0Edpufadnopk2M3wjZRByIvRMboyYiZHpx1LONbWwbxE70naBLm/
BgiaiGK9s9hFB1h3PMctL6ZlQR5Md1RWlGaA5fa6YEv6sr2PO3JORbOzy/hAoMrPBSIYH5utpSf4
EwaF7zqIeVnvRu7QQwjJMp0GnXdwD4FfA1lyZJTX+DTrmc9Id9jUNxnHn3TovTyYvA7eB5sovWwY
90Gzjci6TKB0ieDvKrZKrNh71oxVSgAEG7rtvIX+QFZ+Chtdk1iVA5xA0/YtCGH22PDuiipxq1lU
BAFgsQB2Rl1fzw0kf/EFa8yeQc48weX7Ph45yVFfLOU0UVw68VJgTF6Pwu4Td/pxN32bQK51w/DC
JexYanibppW3Oqclmq+TSfcF2MRblM8x7x6zcP0g5oYMA0SoPTpeQ71d28G7056mmJYzW0oExLu4
SlOYTkf6OUTkZiESHP4a9KTKoT4cGdZgl7SMVWKTTzpZjzAQsNfI297H7tSc4mDbRZ0Pok3T5iyj
S+6s9JZGw1BDgfVo2w+26Ip2826x5pAAQC83d86JEEckbb4BHyw2wK4OBxxC5JwdPN1fpRiQV5ia
42/p7sEXxnlcxwnO5dWle5XypuhEnF3BHuonCWw1hs4ntCB7UP1zX3iVgYJb8K3QmaTFJLEA5m0e
6qHbnoUvdxtvygam1E1C3xoynQVv95Jgg7hJvjnsu1+awlCKxAPUYiFetePDy8VpJo6wFwm7GUaF
beg26S6NVnYIIrAsJd9vaoVYI/vUQ1KG3a0ip7bD2pIydzZMnlMcxtmjWsXJri7qm6clJBVx41qb
FxmovbvF4zOcanEL3qC3zWqq+UESZ+/7To703SKgiLtK4hdXfmBK9JUNLa7+EyeL+40UnKuLD3Co
SB6tuhxJVs+d80SR01s1feLXDAKjZ2EyGBK54wP2ZJo38G/OebOceeTWzRj/wLGhcjVKGpkZnL4Q
auCqXAvWTvddq0C4UxG8ZCLx4kAEUkQEbsybYXXEQ4IampXNhKMwhfWKO5BcOde0D/CW3+Om8ocr
1d3RLqr6JWpy1cEOnHe2uTWCv0Rpdz337lCiB62x1JK8aX236Mh8tcBwQLn8Yw3FldDpdTZ4zkF2
YsrXftoPoLXbogGS2uawDxirEY7pwMzsq+kWhpv2HSmnvGyk18A2Z6nmBOxzXOSLex1qhxUwckj3
xJfkqTdkn3UIFVhfLY3vYAS0lhjCvWXycxllOfvtfuFIxsNo5C4RnSkBauFkUMuFtdnmepjVro9J
UrbGFF20wbAU62fz85jH15Dy1U0GBU0XuRI1EZ2eOIOsMAedyX6JlGcMp9e2nIJ16ctZrnaXAqwo
wWwazoqZsZQifJwmXDGeiG4hjl7frK/sTwdiYjebHB1+e+6xhqppvs20ebKAlPI+OyZWHuDHA7to
fyomD/wK2ZX91pyCMdktIt5NzJSR1FUUjrpwaOLc2S3WeUbb5Xls7SOF+A6r90pqoypGphkR1iPM
ErwXh8RXU0L2AV0Ok57KMXXGnCbZKV3bUw9dT5v18AxOX2a6fgnVX7fsLpujT2jGL5fLq1y9sqVp
BfuXqk9xPRlYszzCHcnZI2uty1U4HkDf3seaX3m9Pfs9qF3rYvA+iF90MyZTkfsAju0NNXK3ElZa
uDHmKxrX3HfltBephzIE/V3R9Dw3UXIrUqduw7DMNv21UGgP0D20hYJzu4ybvVJ9IUJuikXg4akI
PjHNAnMkL12fAndGM0fTMHf18Jjhkm1huTz55BCY+QmF4HHmlO+ICvtcyu3YGShEvReZzlnhtpF/
w1T4BdOeo8H5RRj9zFjSVvNIAEJ1lY7ucK08RvihKZwNbD99nSPxKMydaMnhJz4fxTq/DIFTxN18
bRE+WEST92Om7rtB3ODc9M9zNp/mFmnmzOteQ7We4WGOvQ1FKz6WmOz1uKHieCfJDuykE7Df3AJV
wv3qVnr0kbWM5q4aR/YiwYx87uF2dYJuZB/SZC3kOO8AFt/YDjdyl8gtFzA8L5vAvMQieGdj6JVJ
1l2P2vmQtqsmRp9auW5FT7PC67xfs86KMZDJUS030t8Kkkx7OUm3cB1ZGhHepkk7PciQ7fpLqq31
UZ2KRNyNMt0Zm8CxtjM/jZ3wFonPcUTYIQewJ3M3w4kFm6sK9mYfLoFRIN2CX6SNwSeK2ggiJLp3
hpXtpmgoA6J3mKcsOeYhNA+ShSLARKFKDD/A1cI5kqXo8KPtAUlUn83EH9HeeyF1imRZgS3s9Dzv
6CiHUg3JLuTNvZnFLiL+vembavGTCr7cFZ+DX6Ab7VOzPsREvGKuWYweLMEVeiQ2FjK9ysZwN+nx
ifATU/QOhtHynkRJ2S3Lfgphs7bYXLSfsx3rzrzMM0nOkwRGCeC6fx8GyO9Cj4CvBK+P+yZeZnQK
t3OStV9N2wFd9rux/W4CBCL2YU9A3uPMO2BFObzS/YwPGAVJ3nITHAAOZxXiRv1H5fni1vWsexrg
g59LIsNidLv5hbJxLi5p2ocxATQ4bWieibVnSVHihiKJCxVxvkM936KjxgLu/MYr48So2toZLmHC
3ZnM/SRhu7W56zbeYaBedrHeWPcy6cZ6Wsi747fsyXMmpH2njf85rqN8USAq1u1El13WJF3NiEjz
MEzVAZag/BYtrHcHbqLZIzk72hO5tHj2VAa7tk2Dp6CFBrVwWhcpEE6z+feRJX2E1+docxwATY8E
V9lRsCTLAXeGyIpofBzz4wI7dTJEcAJs4oGfcLUMsk56O5bmAnOoQc/nVrTeDYuJOVKWdnTnmmH7
hTFAUkybXA84gfgBVn3bYeGNc7SaoffQcE1XUwPAoPN3m5vNlQt2ycuQWXqIBn99VRj5NLldOC4A
/Jn38bqaH4J6qkQuXFKzYCF7tzMr7Dfo9muIMjS9Lt2qjbNRINANDssFaKJTDcP2iJ8QdN1WHhe2
hn0OMgumJq0drIePZlZxnUXb8ImD/LgMY1tJu7h7eOZqUB29cP3GCEu86mWBqNYf4uDRxHor1pmF
pyBYXZFzEpL9kvJu715cOWAMgj00URyZSzAUlgn0v5I+prgPKVzYerKDoU90pkyxAnaGopg9OGpU
S7JEfn7BFwWOkjh4AAhDhmKw0XXs6+Rz9Wn/6NIBzwty/77OXLjpCh/23Itp+RW834IThUdkCdLb
1eB0g8zhN3eZpYf4Ncbl+u4ixn9vonZ+a+G9gTNVa3uXdBINSWro+Nl0DMXGCpZl6aO63Sfw6RnA
gwz2MlzRxEL3F/2C2n/Z8k4Gpi3gkTEcZNRNV9OghiOM7fpTj/LoVQ9mQ35eEF05XddMMCDMYqfg
vk+OAV41t6mWMGniU4RyncvgBf0TkvocXDLETQ5dxypN7CHK4jsPMXslm7L7deYfPplqOZGjGaam
bj0filwEZWgUHCqlB030JYxPzUAAeMLTtBjhMAT6O6L9crLg9s9XhA7aomVZnXZmKdHILyC5G7+c
kPLU5Qn6epCzdRKh92Bkl2kHZutop2ukZCRB2UM4cs8Na2sXT2W72BchDGCuBwLHi3IeELNUwn+Q
1A5eZzelwiupakeVp4n5SDV/WZbMu3XcNUQdwMDKNmcMxFjuw/+hHLKsv/OsTc5OmNxzBMTTlN1t
q1pqfcm1RH6ChDhmMnNyXhOweRCqpuaHhon3gXmXnWowKKZdr8IiAKEiyTGQ6q4kSO9jpQccqRgM
TbVYw8+IaHjjegBfz03EsjXfRhqfUCF7FdscoK008NmQd4uWR09wmc8cycjxlK1DEQgmfo2+BeZp
k7jBJ7q6sAdl051xUWr7PnopFCPz8tYKCiUqtFgYLlkyp8jmQExU2UGdX1jJpidHSQG1Fn7vkTRT
X3WIGzrZJFz2vd8cNJhb0De489n4IsVkevEfg9BeSg/Esh5M6MEwMQAR4agBVOB6HYQ6ryRUuxmy
ppMviD/hCPGyXWDQIWJvWQ+gitYHgDKIXEQbyGa3WprZrSdE/316cu5KZdAN93Esci15lcXLzmmD
epbmxGcfUxdN0d3Pgbt+JbCAyKMRdQga5iGCY2STtjC9dOQB7ZX8hvNKu7Op6kf8Fc1UjF3Unlfa
rlewTAFc4vvtIgsx8+YYb/w2SiOB4oc2090I0v17gx4sy+UsGUMPCYtp0jdXgYcTux+m5cZPmudw
lk8DjEKLSDd3HvwCC+b4cQkz+yLgaOgBd4R4vL2B1eqE1R08aL+2EzFvsBLipzEA0jYiOtfHWYvW
pnsHb7vdm3F6i2l/6636cSHeD46RwuBRoixFH+5cLyCboLDgQGtCU0pXvQICw7ds5FUTb6ziMTWF
3/dYSxzMCURoOSFDGza/IIrdYpUSepLJm8/DByBJHrJ6ZJhnY3BrVrAf4Cxf0wgR4wN39p2JnpUc
2xJ+F/oOONNtx9ZdB2y1dx8D6yUnHg2fK84/ZIAC73WiUJ4ggpF3jgMwXSGysrIbPshcozhZsJNS
x4EYFHhdu5ldi7Tqd7LxNsdlEBfGLslTN8VVqpximN3HDfg85nnpzapQOUQZ/RpD/9oNuQAviiGs
IOVFGMG9TyCm8ivCWhE4lcsA6kN3WFTVSliz0qA0iXkYY8T5WZeJ+2V2wV0J15Mc/Bdmgy+l4w/d
PymSFEiSrjq7INooeeEjJhDzSoA5aToiLkpspRd92CzGQ+ySJ+Nm522lBgqZBnftUgBFtLl0PYAp
vYK8zZQc2FgE6toClG9RYo/stApvdRfhRICkoqLa3aFvfl63BPc6ki8LIvtjZhjNO5jRAHAN7xPJ
CGDT6dHM8w3J4OCFBvpkEL/UuegXutF3q24bv1uF0K5UJ/cwNev3kGwkJ+ANeySudufBQ5GHoeYu
cBi5xVC7zxEb8B2Adb63nLNbAMTw0MVhEC/olYmJHsB1PW4C4LbskqzSrocu2ewx0wlfZ76gKxDP
Y9zu0BfJUqf023S9qcdW6BI3U+/edD3DQNpPGax8SUzrIHbegBxczQxYtZea59SfC5us695d1J3c
+C8xz11hCaxiDac/CtNw4Cs/K/NeUonwcA5fHKx4TL27JurqKW2hK83kk4HlN6S98q5xxXAE/GzP
TkfkjppG7UJ4ZxWgPyOzTQUnvq3v8TgessbDkwMalhvKH4HGO7mi7pHEna6nNQwLtSkMjzDMOEQb
LXioZJL7JOJnDq1CmQ1xaVVaQx7nlq4n8eQQD7D4bY7nHAHLWV83eLCWbMlOw2z9s6PcHg6tqblb
kdxUaFh3oB/ddpvlsE2OWkitZj3gHdoUd649CTneEdGl1dr4j4kv09zre/99jlpk6Bo3vg5Y03R5
lm39TYxQrnwB9z9PMVkrVv0rnVR0sM6gHja7DG+4yNcrzttPC+ndW2ib9BohOns2Y7k0Toz2RF7G
I31TNEIe0RURORBQ2NKuQAJOgzifAHsiVdspzgZnFwR+GY78RGZWz1ZUIDl+rBKAHWAPB5AUBmPw
6j3rCJF5q/mGUSLYRcNrizkMx3ioWNZhb4Hi4EQjxehzt2rbOTr7MfapWL1KhcMvv293bMO7RpmX
w3x4NwbDk5zgeDx6ogg9ANXeEFTGcfAhQUXhoI8jwVPnOGs+Y9gOPFr/9Eq+2iFrT1nSw8cggRJr
wqWCCiNH8l9fw0kk12F/ZNI9KC8Cqo0jukWH2yH05z2SzlQtRJmcsPTJmuALabigkfdHr0/2/TjU
2YC6aoDFNlf71tA8Gog8dU4jr43rgbyRIcBQ+DiqM5fYEiONLW9Zwwu3u5AUerxJYFdcnORsD75K
R1Stc7T3shMLI7oPxTjAz8mB3ElAzxWL4XEj9MUJ1h9MsfB27U3sM46j/VIhtK8ZAKZ5HtcyoBNK
feM+dH33tE5OUAjWHkJpD9tKrgjzztEU1z2GWDmmflfwVTniYlTAgL3evcw1dzoKBAyS0YokmG70
QwDE0c2uRg9MB99GL8pqrBxj0jxdI2RYsezRyWixwDWikI58I5huw/OZhOcB72THY+EUArzkPI1Q
twXPvH9T5kcqDDscLP3WA9sKYWrRN2KW3if4cE1JuOf0YvrtMQC+kLc/8Sigx0hgw/rNdbDYR951
H9yd3twVYwUKZuestsI01xK2x6gcoMq2Yxvu+iZNywwdZuY5IOrMDtxvVYiyofEqjpeNlHeHcHSa
UzwHhGDvSDPngKgK6bpXugnpXmicDjYF1DBwFw2EE+YwpKkib2diWaje7jM69LkSHObMLtEl2v5r
ulKvHCMPk65uPa5gItYtDdOnZAC+bKzXls6QqBv4oH3NmHYsyqkvI87FaYci9klbytZjpRL2Per5
Xd+fzLBWFEzv0o4hGpiRP0o8hZMdPBzgXvwIsm4xbD2uPOtO5eBpjNOeOdZdtLg/sfvVL5P5RP6g
3EXJgBe/dWN4M8CJKbuGQPRuippiSIKbXgAHMoI+gyyLTGTkFfbx8uCg1thbl+PAmT8mrC9EW2fm
OQAg20uoS8Fcu4Ncam91kuPbamCqGGogmWvNcLWvOMdd796FszoIGkNupx5xPw3POxP8xHbHFN4x
zLD5ULK2efWnfmfGFJNFv7mzFMPGdfWQbGfvCUqQ0G0xd8aIpKE/DULdgWh3eexaU0czylZcNTcS
h3wiWA3FaSlnuHxmK6zee3LVGHoVSHqJzIMpTTLQfc8C8BxxVw+uGr9woTTFkoVixxxV8w7ouuLQ
xWW+BD6DMZ5LKAIADJBh5NTcoxcq4hhDOcJtWOoJEgk+jkvuJ+YRCDDgrlnsSYthsPcLhf8esooz
E+jt+2T81ShzjsfpJcwItl6QFUt7i4lQsWAlDx4OZK6CstnkiaEopC+jgQ8SwSAFslP073P3TL1x
F4AyVnbaI/dQtn5BT32vDHaZG7uHMNYAH7srCCBgI9u8Dgkm+MITP5SDjrA5Ta1xhSDUrLuMyjaA
/si5yf2lO9PW+wTljJ/9eSK5p8Ir5EfP5RiAywBZVcbM9h67dHrprF5q4wD8SwAKlagZ93pz3tZw
gLGxBEQXmRI8EFNMvcX8dTiGMDvpybVmS5FtLW7H9bENmzJ1zQP3eDX5+gdYJ+aZLsHGItuTSfvu
HfEetxuaVTMBoBZLNSwO2qFUXqVaX0HccMvsW+PaQqQU3AEv98bkDrBdHbRhPZOuujBjfKxFEkz1
6gG848mG01mlOziQHUaNMynYEHCwdNd6SaHWXfCPVF8rgauZ8xx0BRjFtAfRe3B4D74ciXO/mfSZ
Le5pwhkPiRHgtLvFV6gzQelgzXwTMLjeB890hqkLBn9ZCNosP+rNPbbI3MqH0JACdzY6QGQGM9yI
qfPqQEieo8m6UokB+2ervWBFpaROyBHe4ZYt02VWB6iPC2fZu7Bng6AadWha66392mBvorkAusYx
bJEoRd18bJJHhBiAqkvGeg6ji1VpgRniPeIXXtpNFnpoqrZPcxg/yBIXZPsTNDhlERFTrDF0+SDs
QE9SWQtKU6ObA9h4Z+V12Fm+gdi9eYEP/nHwAK3QO5SbZtdjSrz2I9iJ/Uc0sbwJnUdNVeUuTSUI
RrsWfQM012ryMDbwr+YpPIjYanD8AqC4VANmh1UbVCwlV25bREsHuTqYAGuYp8rWHlFH2oNZZeOc
jPQjGsOXJdlugLmN5QpsP2ZXyyT3DD5gCMps7xzFCFxT3W2tEncDTt+L7dsnaJ3IFv5AaFeMFg8q
EvfIlHiw0TFjkAmN/kPHlmuDoQkO9gkdlVDVmnW66ocBtAheY9TYojt30EenWNkb7seKyeE6GGEz
AINYJBNmLQBXwClhEx6jjVXpDFEYJFVfCoVTNw0PSFB9SJXZd3OKOTnNzv+HvTNpjttIt+h/6T30
MA9bAFXFeRJHbRAiKWJGAgkkpl//Dij5tUS7rfDuLXrjcFiii1UFJL7h3nOL1e/OOjChF0iS1ksx
zqezuVLqJK8/qep+SNd+lqq9azY/CNUwTW5zUhI5oZF9UMq2wbgmZcOlkQgPNlGZkM9hN6p8bTxZ
PXTzxCA1bxYPvlxLXAHCjMHcTRWr3t8oKj9YYVDzbco7wJjgkbBOALn4VfeZ5xTa9WA0IfK9/mtQ
JXzTBjPBKqwIcr0hcFp7ZWzv31ZK9J/9wZr2LC77IdZWt/z2/rH8I93lf1RT/qLA/Ft15v9H3eVG
E/+fP8SNf6G7VDIfctX/Ir3cfua79NK1PsGXxUTH0wWZJPL4P6SXjvuJsYiJKtbCTmCT0/Bv6aWh
f4LiukFBt0DvX6WXpv7Jwa62UaI3wg2+938ivfxwFWEIIOEUuSXYMmTf2II3+ftP8va1ACBclqyG
mtIzTsgAmu/crpA8Y9RcR+swqX3fd8iqum1AOYi1+Drpk/fWdYzFf/rk/uLe2m6df99a778K2S3b
u9qc0Fy1v/4qTbD08F7zJTJF2h/hBoJFqOXqyGvhOUcklQ3XJfFeLx1yid8otTeN9M8vjUdug5/D
bLTBJvzJ4u12qTb11iriQMvu/cFgStHM39Cm79Ea/cPAZdxxLrjhjQ4Z8O9gBX99n8iaXUcr/TZm
SAJdMVNfrRbL999/mB8U/T9e5B3zykAcouCvL5KNjUwrR2tjkjCNY6bbY7xip/j896+yXR2/fG6b
eJhvKtjeyhYN/+urtP04sJNSDIBHce1oK8KftLsNvPVbaqxP5doe+2N9VcngN4ffuy/0wwsDAWAG
gtkbx/dHX4sALKOlA7Vo5Qj0FKrjzN2Xk989JD4j832ClhjdgdC/WtuSa9ZEQMWUIDbtRgEQRvF8
ihOny6vQ6ib/blm0gHavDuaH3BqJebJhkTBbqw3wv3WHeD9mdjVEfj9bt0Pv83+TWU4bODKwlKVb
JscdhryLZUYCf2yy8TMZkvamCIXUTC8cFWud46CXHjRhVsNOFNS5dt8U1r3kI0uPLKlYWBiDIl7O
KZyVR0fbo5ZbXIe27u+/tT9dG3zRBiYmHAk4XwH5/fqtMVkTWsnsOGaRU55reqJ2Mg9+5wj90z21
wVoxEWK2I/Yo+IhNGPK5r43BGOJJH7o4GKRJh5PMkT2POgois4n+/l198IRtbiCYVY5lOIA6PGBA
v74rV6tbxJByiEl755tTjUV53iFSbmnOu1I4sbEwDvr7F/2LN+kiWuf0xkYcmH+CyBDbaHsuratX
qqueeOWjIevRgFrBVbPk/5BvsL1FHwEcoBz8mTw6tt/m58Oai2OUhk8HlhUqqiUKLBXM8jfv6WMS
BHfyBoDifIIpz0PrI/oPJLRJg2kH8eSUzRcfa4eDxL5l+NiJ3L/1x/ZMU5IYvxUOR40Sxav3TW4j
FzQ907t1lw0Q2bOb//4N/7fK+Bfilp+uu/9QZXxtcqyu390i75aQ7Ye+lxma/Wlzf5rkAOBn5wL3
uKe/Wzw0vBpbDpTncw9iImPz9H+Fhul9YmBNHjhn94bn2OhEPywehv2J5wb/GTuYuR3v5j8pM349
cbawRI4AkgrYenKTmuaHC9d0h0CMKv+S+xOiZW9OQjVzPv/0mfxF/bDVB/9+Jvx4EezE/uYhwVDy
oTS3oQ8xP06/TH6ZHTXLEDB217QTvZ1+l9r+l28n2GJnOUUBVX44QFNnDapgCZ6MpSJ1zJiC8WZY
GqYwf/+G/vwyJJtuJBMXqzLf3IeXWYNmLtzOebS6EXlVo9fqVgCh/13W+K911/a58TKATLbUZRxa
xscvJ/dz3++sxzWjZwP5YD2kPsiDRJkGlFyNh6nntUdls9S/Ydb+1QtjoYcACJSbB/mHgq/kAqSN
1R+tmngHy6gBgOh9LqK17NTOJR4ubheYDIuWd7/BFv1at3x/yxsvm/6NO4bb5deDVORCM6WxPnZm
yvYKfhBDhcntV2fPplTTjwarQQ/hzolX7YWDhmFHqMDU/uag/fMFuzmhcHXirdqekx9+C3fJ22pt
zUcI8iALuvS2g5IZlchq/vELYaDnyaiD0SUh+qNnmWF/tniZ9YjmvNsnyul2yOFSjIFp+psanqr5
412IJQyiho87GrOs730wPTauhjO2yy7WxUph/9l5xlw3mblPfNHWWDmm0ghlVgY2dtkxOfGClFWu
7tYsdnoywC022Ns+qCf+a44bpPXPCSGQSNSla32tp4HRc2oQnIA+hfVeTGpjKWBbYAgPx2U1/dCU
OUJ+DWSty9CSwIfQT8YAF9FaZzyak954gYZjs4gdV3L37ATjEtOjkvh0zU7JN2s6HB4HDTZPf5pY
xnpOECZBQ+u6zHvk0D7+m061X/2a6v68J9umufZpHB4st1zxpSIqEEeIHMlnR4U9Qhk0rPGy7VzV
4cXAMoy6JUBzr8G5+OyODWNV07SHdtcSaDRE9cTqJdKrWrxS6hTOrtKLajxObFPeLoxQg9BtJVLA
qqw176jN0x4OepvpEZmCAomfdFo3dFZEPWma2h41asIMZ3TmZbz19HK1TtfGZQ5dl/n4JdOa7FXq
jeOTp5ebJeN9iBfJV8ToevqsGNLerKOjDRejchMVzbMk0jEy3Fnjgz3oWpGx9xpMK8MM5BeZpcfg
MiztmmXf5qdF3dbg7g2RCXZreZU4eSmnIqqh/ASoZtHxDYa2W9pWjm1otySLaBfa6mhSPrWtyAvr
2lzt9/Hk5NT9TaFLJhw4nio0q58nEYhhPqCIkAjELVUOyPMNWQKpYUsL5BurvZO1jo9OUEuFPbL5
99bBv60rKu4MlSz1KPBqRGl8+ZFmONksY419QGXZsWuCJ31IxtFSNmYDT4FEqjqR2skxctsNq6do
04fbimyRkmxU5rpvq7TUptDVXQwq4zzINjkbrbRRy5VjYrPVsQy0liwOLgC5be9V64QL3vWZLAQ+
kwTsgBOKrmWJZFu8VB6CvoZmEHQ96hU1dHp9kQV6qZ+OY+LqBzwc8m1axASyyZL+eZC5aXssjNp/
sOSYttFguxWMYWGmb+0slX3RL2BLQtlh/Lg001G7HPwqTw4wUml8Fz8zu8jwCQ04kKRZr1cJiM1r
HgtOejm3Ka2Q0TXF0yyGwjuMEiPnxB5wNfgwzGkWD5lpgAXPVte3zgYX8SYqiECyLXO2lr1oUqM4
NZhwP7olwt6wXvsm3xkrjshoMEiaPWjoKNrnNCtnBJ6ALFdGkzisuZEQ6mAOpWlJH6eElQz7a+aT
d8s0jNYtW8ckucwHxWTfX7CJPoKrcqzbxa317DWoWWq9ALG0GFJX9WIYqBlVbQoUskbACnjmdmeG
qHcutqZkKIIBvwy6BQt5+TAlftj1cizuyjWXaChzmbGmWCzROFi2xObn0nTDdM60PmWCmWWpHTVG
4V4tflsxvHQ15EPNNFbXKJFLpEtoDwIGxybqW1KEbSQIRe+2yN5b82zCIEIiuyGra4OguSsl0eeG
s+zTIB6qFiq07SRo5AsnN97IbzaKPTyRzI+afrQrBE6bthP6tNuDoxmz85qTpY8WQ0Hna/OeJ2zO
gq08mLObXKdWNd/34Hf1aG62ljPXyBfhI3J5DKGuZz/VsOy8TVLPuRMauqfYTmv2DoFY5bQfCzd3
96aWOOi0SR1qIoAX2XkqvPwJJgLaIoz285VhZ8BdAlrOnN1BwlYjb9KRnXvj1Je0GRztBm61+4b9
5Bd/UGyaHeI0n3S2vC+q0sfb2ZnYZXmZWXzL7HUyImI0+i+upuvnbYeKKTaGvExDpQadFRy2hSfB
1yfjzim8ltjXHlCgB6TwixNAfY0bQnJP2f/AJ0mbqX/oJzyri+/Uz5k5tRPPj6Z7HmqhzYi08Ym2
cyPyQ+aa00UzA/Y6LjVbV3t/rqErFtaaPzte7bALXSqkr8r6WtTa7EYjycZspYYu/2xgM/mSzYZ9
p3RteuGEQiUvVB74MY858JSFRzRt1GIFxCesr1iG18x7A1kJP3LlZVQ4d3g+41aXE1dgFTQaq0Ol
36ymTcD1OEgW8C21IjMPZwXI7k+Joe1504jH6jUoB9xtBgj3FqfmxJ1YIyjEf7/YMSOIDqdUWk4X
+tpPCLxMd7la4D2+qbwcznptRAHENzDFLg9WZOmlMqtzbp3kQuDZ7mLolMkKKGid8WcyQaxj35eZ
CleekkEoCn9+sZoWuJU9zjkTorVMX5bCawgfCjJrCr1F4yw0ERnheVoccVEhJ8KOsU7ts5ycfstu
G/le8M3XX10fVyLBF5QZe4tAYpaGHWiTHbCgEvXp2qId42+DHc78fix3ZS3UWVY6I2TcvG+Kfacl
5SO3TGMcpgRWIBFRfe2EshqmEhtJ69xYfY5v472U/2/r+i8gsz91NX9qXS/y9Jv8pWvd/v73rtWA
S0CsFxg7Jni0rFs2x/emVf9k8AhlQgXYghG15en0Pj/ABCYjdQPJOP3k9jyE/frvptX4BIeb4YVp
IUx63878Mbn/0T9+h0X8NZaAfcovtSyNEe2B7m+tl45IlkH5r21CLrslT5FSJmlljqd1sQorkvpa
VuBgpfOK54iNWg/h1zvS2gVFpOi7QT+xapFoBxhe+N6zclwofLQAD3fi0pK8Zv6Sd1eTb2kXZHKv
5QG8QLPG9tQlD1UL/Dqc3bl5wfuVPfdzwVN9aAw/VA7B6ZGLNfZE6VKkzxMP2/RMM431xDcHcaDq
QO3TIBY+XXSkzvvEqPV5ioOaoaOzo2woguNF2q08XwaJkxSR53CHOs4dw0omyL7NounW3dpnDHWc
tMnWt2VtWWW542Kg8y2L9ggpuFfsWriY6W5GPzUhc0Asoh8WDFwy7BxEE98asO5ds1dBNdo8+pTw
PcFpQErhERXYYOFeSOaEs95cBBvExbIuXNwWRpSMimdKWLsZD+J1lBZYPM1JXhXWzoeuXCYIU0vS
dOFCjbJXIwtn2jZ/vFm8lLtX7xYeTrqasqtS4TWMEa20Z0LYeJEhLHUybFWeJPGgbyagBEhRLIvW
vGk5WPYDxfIpRVUCY3ypHhdDs7yQ2XJxwWre1yOLYuJFjHY5RcPcZJ+DvrXCei4DVADSHOMaNeWX
2mLaiAM8QI1riLwmuKKV8jhB21MjayILLcoWHSM+B7N9gWS/b3EFMK2N7UI9GdOEAGv018vezJAJ
LlS3uTCtvcxM9yZv7faFlJLNsNiRZE9b0Twug5EdoWUOmpjQqfV+RTb+SmESGHj9JndTn+kacgc7
NUD5F2TR+xjsP9fYdfVNfSnW5IjnLp+VO6GIjxnmpuK2GgdKUCbZnkLLK+fyrCYE1UdeNfhzy6Xo
LhaGp9Ttra8TD5PAQKYS9OsFxUu5YIkZWmSdOQ3UhWZCn9ruixJvSW+L23VxilO7k0HslO7ZKOZz
4rHelGibMEBQHC5JBwG0yo+hHiyIghGHy9xRsd4Fw2721VnVTzqVRdU8Fw4dkZRy56epHqtWD9Jw
9vyXSbZdbM1oroIOpZiBAeKonFaWOdg7UxPLYZZVCLXTGe1Dpt0PlX5f2ol1EPbQ79epLMOKONyD
3qmzuQ1iY8rRS/Kej5aqPZi9d5/o1k40+VHvQygw2Y+E5WIUoabLeYdO6bWfm0fsd8+dW53mAh3A
7KZ7e7L9b4iQXrWKYthPrjTa1c+N1L3IntZ+86Zy76NpSloTdv6C+gKTThVXk/eKFR653JIYITVK
umG14tJpu4OvjMu1m4soS7Q+EjM6T3Z2+fPI932KIu3g1ulZ0HdcNJODZFekDwOi7SBIv9id93kq
EGdPefUlcMDYdxD/41FTF61XpE9tVl9DmTteYSwdFUaBClzJk9XDpDK02mWaJUdFUj1kKRV0DbsJ
j7U+RZiQkzukVe5N37Z3Tjs9afVwSUtL7Tec6kVagdBQaN1Ffccosot8NQjsqlQrYkIMbOYOh8VM
YuMJNMebYqIYqsZR7DC/uCHbuCmsKjVGEjnzzlxrao68QYM36iyfWhePOb4IM5Jtle99F5V7Y6Il
KqrhC73SuC8c99UvZHnerXp1AXziKm1G/Jkj1aqRuMEZlT6fiAfnZXF6/0JvXInO3bmRvYGUSN8X
wiJ+ILPL6yEYjpCWDqElnOMeFUMxJ08EjTw3QUd8QRHocWXPDwNB5pwToCLSVXd2rtVn51ShUVcO
yc5xt6i1keZXc6xY0cluSj0mI7l1buWBPE07szhRnlZu5W/LUGw89VGneqq/alFDX5AVmcXKW1+Y
sd3UhtOduGMlD6i2H6sqrT9LAa4FDCDmPB21cT6Y5pGRDEckJs4XvqxQShHsFra6HudWdzbM9m4w
4eL2pVY8sQQ4SDt9BgxsY9UhOK/uY+JokPaYXKZFZwRIs3I/zoaxPXImedfP6rVGAFWW+WnTMmTo
FnVfC+up9zUwGmuiXczDwkwih30xaPgCc5z4uTnfDfR3e3i0J/q0novtoJ+qg4dJMDJQJ64lwNKM
O4rhcXLIbftQKkMcuRn8KjGOEd3yQThBXC2YkoZOuxoVNni9PlnQlFpGd9yvunY8NvY151t94a28
58GnGypyTKaO074uzXzn6M2b2S8nrp3tFqgR8SzE2ZgvwUEy6d2vjXZNO5KGXiC51+H318B/2rEf
njNU3bAX5qgWE9IwUiUiQAVelK3dixDLVV0ht0/b4cVLWfn6Wd6c2jLXKNM3fX9v7ks9vVlVYMVe
D8J0DF61eb0chsq+FoVz4k7e+Wr4xYpKPfHr5ohHe5lDfTErjrtGd4buTR/08nYQXIwYT7B3QIEf
db6BgBZrb7G3JzvVI+v9ZcYcgW0x86w+CrJhNe7tDPABTR7LOkptk2tq35Oxh03Ekituj2owDdns
VqNmMWqlnqXaOFh9kJbMvv3K9259KDLT2VB3xTE79lpzomZQTu5egyYTQbfXNZ444s00lCfqY7bt
xBNimmVeQV47cA8jyrN0IradX7ancjKBi5zmxpSuX2y9G2ZwHbKZfeMATjCozIMFrsgpDoklzLk5
9AO0xwPh8s1RIO3RvOPLM8V4QRqgfqIvWXA1Y+e7xriiP3c691Hc8qwwI+oHRj6fpeewHTzyNFq8
sK5Ha4+jdU2dh5LEWDeiNYKgQCfMNXRdmdyH2k5oFlvNY7tAqUAjNXuOtnNXdsptrOl2m9aP8FIY
hvlC3OlGTYzeZa7LvDeOlV/qT3NTTeMQZ8XgRysPPsdsoL/Hi7Ltbj4rismvIyvJu8y+YYKM7Sh3
6jkkQDrtigPq5g3QQI5wfzCDYi0z4JtGxSocnd5Cx6+rziQ2rHLqLkbD7/l8vNbaOFaYZC3rZdgK
mCScsracCPG0x7lQrjxoLrJEyh7YAU0mFSGz8+ulXhYvsvquPsxDWuDkCPw+f2oM+WXgQZDfGWkv
vM+zUaBx8027Fc+5zYW6o4S6kpoqeJ6sJtO/fSKH9By6nAWniZEQ/L4pXye812GBC7MZD0gJOtTS
ZkVfHjbSIaOBYeeSX02lPw+Pg2BucQwgYU7irKMsYxbJh27b8ExikPzzeuunju3uEQRPxeXqW9Xi
73JATN5+YEETNvmYZIcSEGeDjHQs5oemNvubpCajIkx715CM4FvW9vkYdPZFNmLNgWS65NOhmUnX
o1kthv7EqjT3CIxSh6U10Qud2xvPdEbJXAPZAIYUMw6rGwgrAdbFjIom5k6v67i1gg35ohEWmoLc
anpccMThCCNbLuWSNt4+wSJZHRttY9r32TSohKmRZKnUMicLdrOXCcGHNkKWSi3a90kgXuiWFU6S
1Fz5SII9xqw5Q3fnl9VJPZi4yWDXYMto1wdEye2TqgpFrWYJFBn5bu6hIk9lkSBm09IeC0GtYiub
MZkVvRPRHWhnc+CJY9ct7bNyVNPRas/TsdZ73Y2oOO2cBRAqzvwpHvi4T1wMgBAxfPPIq/Dk6jD/
znmX2i7IgJd50kX1jKm1PHK7hOfYmpanfqXqiESrfm/lrrgFDzlEve5XEcsC+1wb2wp7kQe9KtOK
+2L2dDbPqXxrlo4q0aPG/1bB3XiTLVuAELWD9kxmVV2FJnf5BfizYmfUphPioyQlr2zoGgzhK+oe
zLuZVxf70ur158XJN+Ulx8hRseClrLvhAu6x3J4rzy1o0LDH4Q/ZpPOvOuz1z/Ss2Y4pPAZrUcLv
mgUy2Z5n5bHM9XmPLeVZE850DHlpOXJkAIuFHGlmzGrGKphyMGpp6R6nJDDtl270I2U2jzx2Kpw1
c/uI4x/MRcmorG6T7L7V6zn2q+E0UMj3LPYBuEZb2hNPucY+YDLNzmK0xoegTyTO7hx4BS0UeCfX
Ppq74Vvvd+l+I35cT1N3VTdjfZbmXPZ4M7yo9HmWl2tVREbtYWWt6sCMzamz7+Zc3SWTnR0XOlA6
v3b3duoB40hHdwf+yzgxUqBgRZfnL7XcGlmvFpiDDXQsysD6VfTV5y6V9I6TPYeTPbYPvBNK1AWj
/0HUIwAeGkpQMsZ6MUHWOVaJ9HjjIxQWc5lj3slQ/ncSA4PyXQ/gMZ/4z1LF90nMBwXB9hM/ZjE2
JEgP/Z+FrAolnM4y8vssZkNE4iBGLeTZZI85BvOWH6MYw/q0Je29h0S6aFM25vQP/YD9yfSgvCIg
IHuNLSA/9Q9GMS5yg5+X+yQmWkyqOb83wDVpIh83tl7Vm7TICb1AkbfzYdERS4cWHqjgeK30xadn
SRuGi2NeZudq8AZulAGIzDFdnl/SD7iNG82mK289InY57CAxT5cBDrKU2jvvzDxMVaf74AKNBvOq
bZpmhZiblZgVG9hJsrBjW5PvS9OTxZG3ENEbtXohMLs1dKQR5FJN0KrqnIg1WWdGKFxgmqyBCo8V
g2YI3AeoMeawrwT8KtWX1rntZNqXVctdijZFhU4p6i3nNrmaX8oitwpAQSxJo8aFoRiK2k6m0CYb
sgoRQrKTByKWgWfkobbCzDM5ZaypCGS8uPPQwY70JvzleQZLgXwm2lBXz4EkI8N3lyO7savHACjr
hZ3ZwtjhAk8v5UqkYAZL9FGkg/+KDTmQOPochb1LMk5lSaEM9zExecmH1OgGB5/lNNfni1kF9ckE
hYAnreCJHytHt31wXc0iPltr4aJUb9fJ3BErHPRw7zx/RdyeMZ8uHOXfC1wbxmdHkEtz7hTwQQI3
8bFkEQhCgZT3aj2pgFn0lz31SXVsFsof6PegEUGNnwdMH9P82KREFu67wM8gaY5zk9wLUL8YINjO
QpviRLfCFHmrtevyvnuWaDagp+DDeQFVCOdeZyB+P9XO8KTng+bsjIrBOYaJtouytvFf+mQztRRT
TunFgQeYguJOED7E8oCFhp/K0wIrHzseVy3OXjIsW6LSzmF7goQCFg4klRN3Nvi1Dk7vziOjHNUf
4ZPSXrNRy+n/pzw/Rayf3WhD3r8Ztn03sAMsw6yHqhxVg9+2LED9/LOamEDwAbHSryoDTpq2YnEO
3dW0Hkwxs2UvbbgSjNcd5waHD86/sVA6wK0M1UE4VgQK0kFMPXP4uZ4f54aYtGjuVPNiEpQoI98a
jJpdtbNed5XLqm82DCAZpiXYAlQNMHEKT11+y8w6eUkmDD6eZRvPOYZIyJSpmKdQ4cAFAj4mQFvc
MZ++oCUDF6gTTSwPCcLDlpAskKXIgZr1q6057SUpFVg/GNbNKyRM4Q+xLhMGLH7WiZXpR16IE3OQ
kO/IOxZ5lDo9OwQ9YW8COxGXwGNVIhKuJ8P2Dm1NUs+p46t026/VLQz21IQjCtSBTcQ4mOWVUTjm
DYkA5RlST4YghDjrr9AKzHXPcxojcT8W/iMbUPd6cIfgUXheRXnXGl5+zKIYsFc2VfVlR8sF8rMy
E5tbDn5HFAx++o12Usd+LTtf5w+n1Yz6zl+ovjG5p4wq5upuylL2gZaZrequEFX6pIrt+wmqIrdZ
8hg+O/WFJT6eJPA+YeXOWwCV5XccUkbanQd4SO50k1fbJV6x3K+s3rLLse4lJhnXVeUNvlxCKSxd
c8s4oew6ss2smw6b6GjYpdKdKySnE0t01QkGqJZWYScRnSuZnuQ2xNAgqalZS9A0+NQDta2nG2Or
acci0/es89j2pKLc3l3ADjHWbDHSFlV4onrNtGw8/CgeQmP1W/LhpZW4+8XTxidN98RTbXemCqdJ
awHOIcihmJxzjJPgGDe3nAJHGrq0xZcVAK3n3h/kaTunK2zdwGkGBm/t3MY9mu4bLlhcsHg9K7Jq
bJsRar4wgQPWhZUjbrnhmtCymI9Fia0suK8uYZc7xE1tdplkeka5pkoWbvAJbvKuHlm8JoSZNGbH
mUzmQYJPuNIwPKZdX5/jpGnEKWtiLJDdUqRqB0UHCyTYk6LeU1QNwQ5uSoPoreOiUKC3G2YTgXfD
EjRhY9+6GSx53L46l/WcP+U5nJ5I9o2O75Jb7dbGigapgi73JKlNo9+Vqc9kIbVbRkqcpjqjZ52h
XLh0yFPDgUkbA1CjAsVUgQbq2b2Z9T0oB5Ba3gAAOuz4xxLpsF/ugZEGZLurcltG53qTRVVTO0/Z
sFn5gBfmsXSLFaYMFlk0bsQEveLjYRXPs7548h1G5c2xPfXONN1jUueGDt1MGq8TcP4Lta6klrGa
8I6dvqzHQ4K25K2YzerCmV3nztTy9alSpnzJNM7CaBHCfTV6pSXhInT9fhYFlaXVS/FmQ305kKEg
cNGu65fcMKH9JgZzkywRVgCUr5Aiph1gppazlbxZGGk8uA7YHCBmAtHqxE8/JlBfRIjOcb0pKcXf
Sm0YT1gy5SBGc/AGU1WwyM9GL7i0kcxT1uq64YSjhFAZomcCNjVko3HsKI9rRk2ly9HITQO6RE2j
tbWX7m3JwIFBp9zWl1ViD+h9irRVsT1LNpyjU+rnWdVlL/2M/p+VbmvZkVPRqLKK38bk/fvInHEG
43Mt9SdYg/P38bpdjrn1lWXDkPGD68B0l7F9PV+ta00wDNvTSflnaWCM5ZmbaiNWfw7QpLl1q5yx
PnZAm2sAn0dypEpNMvsP0lo3jhfNqfRraEe+EXm2rOpYf18mQAtqz336neq0GTI2O+Q6GC/wPafp
1ViYqp2JKqmA7bwvOeb3hQep1YkV85PLGlVLBnmr0oopsvSlhmWI6wKZNJgSFjDrPOjJcQ/KMXtA
Va/ZQLDZzd4Oy9hsJryCqSiJZCm7IJdT3ohg4bBLCN4XRtnaA5piVNKDOHxfKonvG6bx+75JfN8+
yfdVVEeGukRphQrxgJZw21eNCJ+HKXSQb/lnONOS5W0ImCtd9BwQ6Eqs2pfn6AmEPE/ed2YZqEIW
aDW1Bes0OBjs1rKpVd5pWhbgX+ECiPQMi0CVPqP2Z7ORYZXnayoIW4pA6fKLmplKpqM5UbY1My9K
LftVzYOqTkC5sh/0nAAf5jZy0Q7N+w4xed8n4r5bvaOK9ZG7794Xj1ymLCGt1c2NewDSZn5IO49S
mAvZme/8sWjYuDnOxHSwYOXlPQWTYTzOiTabB/J8kzddEV0GQ7JAKFKl5cLIK9HpKM2VizkexloN
e78bveGoqWQJPtRcShUt+pjD2ZXYgC4LDp7qNCtM9U2jjD73kUl+8ZpF9/BaLmW+NySwvoPlj8Gy
m5q8MYFVGEgEBBB2J2ZIkPt8aKO4aKGVWLtFGTpgHNdJWWfyxqAia5axhD6lNo721uueORPAjjpj
73Op47y1I5B1o385eIrbnFBkOAs2ZUdHtaZSpqigIJGQIot+6yy9pIIPAERBTV47a+cqs8PbDHQc
9aDhzYRLkDZWHSgQ7G2FOTMiSQKUY+ADZHIHQhnxILdqd8t+KM/2ih0mQLppQllTJ8bs7mCbFtsW
MXtrTJc892p0VR0Gs72cDoyFu7CnpB5igSE2xRDSs+bqO3fawNO165+AHOYjlp6ePWgGtLxIuWmp
I2mTRR01DtqdcOxKPbuylEzVceOIfKNTL0qc2hMB8uGSQYKJ1kkrmIBOoqWpB5ts4zpRZXO+ZUEw
eKn8zgSsLmDgppbUst2ovBHpiTAmjakl3wI7Brck/Vjg2Y9YADQVy9QuS6IBhHQfYgBtVMTYcfHi
qciY0et9ML2M2go3gK2x+JaSahTsOja0xTMZj/aCBifVaC6WPm/XeHWNXqxRJ7zRV8xVB1du0OtB
wdFfHa81xj1tR4Ah1XNS02H+NVtasoN2P5jIYhvPu/Q585OTtRkKCSSX7c+D50yzSqJGWgWAC0nx
b99SehYWBYLEF7v+14TwY36A0P/v5gfcEV9z+e1nLcf7T/xwILj+J9w3iH51b/O2MaP/Y4Cg8Udk
kzA5IPTF5I4y0Hn8MUEwcSAQoqYzK3BRWpiIQ35MEAzzk47jhZRmwuvojH37n0wQrA+6ZAfdM0ZL
/AwwL7YX+yCmF4tZMCaALcE1YTxk8JkBvtjEQayFXIuonP1uFzhrRGJ5d/+/7J3Xktw4lvdfZV+A
E6Anb9OxjKqkkm3phiFL7z2ffn+ob3amkslNRvXGd7ERO1fdow4hAQIHB+f8jUtx40NtgPXkSnbu
TbcCnirmv6iGcVCrhO0r1Mb/CdWa1gAOAEMGyZfXEhZcCPv0VO76CG+HORctPfvE+tTxBElBCozu
1yTNnQdwdNZvJaKmjlayU92OoxQ1GRPHehgmi/zYQaqOiBQSUw2eTOCv/K92o84fXnzDFdLE2rJQ
wnmu0gDUWtqM1shaqShfqoemR/EpsqnP87Qrj7yqqgNeMQWtM78+0tLJvOeR/39AovrfNbi/3/+B
oUvzH6cu//W9xR7lf4Nri2A///cluZvvcIdfHihV/vf/PFA2YCbqyBpUc8peslL3T0KPbfwDTpmt
Q3Wx4IJhff2v4wQ5WMDCJI0V0p5Nk9S+/zpODsdJJ5HAGJeKnGu8ijfMEC+5NugjQNjgqHNvAZGi
bsifv2Si8YhTBie0jznC/APQhajwogSKYzGR8OwCzS0e7L5Xfo8Ibb61RtQeNsgxcoQXbJ9//gID
I2P+UcLHzn+BFoMooV9uH9mjyamudH1vAOpDn9rfIIssaDjPI1mwpCQXin9xFowGs6oVPxODdcxU
tTqIcjYPYU6m/OLLrxzEyxVlTeFuwZY0dYhasgD6YkVDJxWFRlaLVEgi3tbFJJAEAl7MvUtr1zhp
WdreVFWuPFpjZ37px0KL/l9p/Mw86aW4gVyy8yXFSQ8EEYa8GlyypTOia+ekkrFmHKe6ao4lCP6H
dPLdw5g29P8sE+dzgYj59XmD5rsY1iL8qxosdBr8F2Z+LuWjKhW1eURhLiY/CqNQ3CoGtZX9TBvH
PbqjWge3+AUP4OlAltkobZoTZYkyKd4GPB8+8RYmHaH6aL7JS0sKqvZW9T2JWhBBaSEFv+La1e8r
dZY4WXqmyIbNOY0hV5eNoyjkMb+fpjxwd/xSlZ6ZExofhUPT0SOv1myElSjH/IrpYAJZKZUcuSN1
8D+FehT/xceK39uQBn44SZX0qMKqYEOyWAWRbVWu9T6Y3Ogbgm0mNSQzTLNPRjKmuHuYE3JzTqdY
XwNzAhCm0xHvPiXGlHoG2Nr+5OSJCgICVkyzE23Wf7EHsAPYBBhu+eh3qG0EFujXPY2S+NNszZ3q
uUaK3LSFej0N/9qw5mOu+d13qp7qTz0wUV3D6Fm/L/oIQL0/ohK5nw0BFroS/bNCWG8/ON3cTEeo
YsiY2HEoqxcxKjeAlvAp2WdsCv2Ux0pZ0EhPqDb07dhlB61tNdQViwETPARVgtu8RpbjiGkKhWzT
Rs8KRHkN1K2bZhrM8JBwVojGj0EZkAqr2Ty7uzGdnTf2kFF+xLvB+Zmlowlw2DHrDFCMahxmV409
ESUgoSALTUC0OSgdz/fyt4IF24c5oQxOchwPaN42WfanciMD3b9pHJGKzZP+XV73P4qYyhBl1MLo
djXaWqjjOSOeOa2P5oHSqDe1MvSADsj3n9LWDoFQWe5fddCHv3klZQ04Z+G2O2rY+l+p3lde2aSt
ZxuKc58lk93f49FgfIXOlb7TKh1xmYj2xV3ewYzf2aOuPYyj6/g7DDLcp96y7PpgRSMKsiqqdacg
4VF9KDS7OaJ1WiHumAtjBhdoDI8gEcBMGdmYw80DQR6BHYC5USZ9+AQwIFWOkVG63Q2FcESj0iYN
jg4A7Phz1rNoMKciO7HuOnjS1a6c0em+G5GWnt+4yRhTz9My931kuxWVEHTJYnB7Cc4USKEhRg1C
Hl1lP9fTw9wpMxLKYWEVN7xAgh9GT6sRz4g05n2GvrO1b/sWFzq3iH+WFGGAM7SzyI6liWDAXoNg
gGCWPrT+nidF3h4TlHsfKVFgSQlocn4/dVPx1Wln7WfQoiZFqUTxnyag5G/DBCOjnWqWwaeKemS6
iwe1+Y1ibv6O6pQh9kHaxE8osrXBMaZTUB+0CB8B7B0U87OhiOxbDWTkD2I1igM8MO2/NbPj/1Bh
jlLkd9VQ3WEJZfFkM5JM3JSGZfpvgVTJ6rIrIn0vqPF1ezg1I410U02dvQBli9xPkXBOVDt231nA
SlCT7ZFf9DMfJWU1l8/UIDOLjBpPjg5nG+vJzkJpojskHf4yO6tCWhfzLTBgcNFowp0iQQucRqxm
GyST7vy1UizcH/u0zb8D0hyR3g3bIj7lWQcyztUptJ5QUlTAZ8ZOrR0iRw+R+O5qWlEzLCzoGLzU
grfoCsTNXqcqh6GZUw6Z1/V6CWN+EHkFAp6LyJthC6VowbnRjEdSFTaIwOUhYUBEGsGld8bvY1cr
9iHBn0gcxVgys9bWYQiRNwTBkaKcPhwQ+RfhHV5CCb0ynmT5ATBH/t1BHO7dzO4NyX1DTUcRAaMM
C8MOdZ86vf+TljZKnxy37mtKSe1jRZXK50TQZ8RZxm5iLDs0eGRNXKrBQTNE7ew1XG9t3M1wTTkM
TW5+RP+stW/yQo/rQw5IuMCqq2VnjklNOs4TBo1BkYO0weYlUTdutaVOEMA9yJbC4rLQSbicJUVY
tZyOFlLgHNNugE1jNLRJfxhh3xDj4PdZ6Idbo3aLfp5oDqMqGqq4s6aYp4pA0G3kFpLB+/Jih3MH
xxSjZYpsBkm+fAS8yC0c9JDQi0/No1J15lPaPEHeMO/QQi/fGwCy9tdv9LXR6NfS9bVID8lRz0eb
oaMVVgNxMcKx592gZfOB6r5z6vXUeADzxBPzXynzSuKkyb/vfHZks47J8w4veRKnxXh1nc81Ac04
9jiYPoUOdnK7kDrtuBe1C3zURKuuBosDruoYK2DjP9EsUYCBw+4CqQS5DlsOw0Kitq0a40F0eQML
L9CxEVX6fBoedDcokCZOFZCIxhRE7e+ce/ifehn/9x56IVlgslf+9W0vuCL77sf3l68h+V//12PI
+Ad0CVmww4qXx82L6oJj/EOCEjRTc6hNn1UXoIpoNm0ssAsaVQfw6v9+Drn/cKAUkY1CFEEsQH9N
cWH5QhD8TWxAQ1WRUOKYLd4iBdpIoJvR9GsaB/i7TlCKQm3LAn754pGjIHlD/YJqNSdrUcEoFWLt
YKW9R6dM50oskr2mhvEhUvQtfZ2toRaPkTh2Bx599G34RT/NVnXpG/oUXemNvspe2cTU2IJZ45hC
Hl20FBYjOc6A57ymdV5RKAGcCVN5k/VDU+2SNiw9zM1KL2tEg6+l2nyFTKqzg/61w1aix8qnQ/4e
bInu2irshsWnU5HSdXEzw5SqAwksABbubBpuGwF4ZT1Ng10LxIbJgqU5D4lNSffeR9XAU0tFuUd0
K7oLMryg6nayNqLv2oTQ8mIfIhJmoxZzPpQ6ZA685rwjbesdz9Z90tjQfZ2G1fNnkwU1zUDPwzUx
mTkfJdcBnTm238I68t23qdHaH7jQtiR9VuaCaa2tse0NinbuYnN0NmAIysitVzqtcT8VI0mg22zZ
li9LYGxBKQIBtEauFwf5fC4YSztU17QWakhe31YqjgslSCAELlP7DsCrve/s0MUdA+zEqzcfFruU
JiXBjMroYmQRK3bW5i0YE1phwAuN8jhE1nS8Psrl5rNZPEInKkwgu5b3sY2uLN1srcR5RS3giFTK
G3WMrL1azfVGqWRtKJSlDKSjDU708iqma8JrjH68V4ElvJu1zr7FnQkfVtvMb18/K1uw+4RjGIgV
LdYOKVS4wPhes8WFfcCoB7FxRYtPClnUqz8TpbYXQ8mE50X6pGOAZNDnZ6i20W8KIzHvxyDbmtDl
Zj8fZRGJKJZ1JZBSLAS4rsi3DfUhKoJkIzFd+0IwLbF5B6zB02ERiXgLTVkVBMxlDoCmwibaueDf
DrHIoo2gtzqhfw+1jETArVu/of3j+ZADb21Uczwr0n7/jW3wYpBFILI6vSqL2S28Ms7Qv/U7eCIo
6x4a8OS760Mt81rBkqGiRCsWJpNBynm+DcAD+JNPTcgDHV17QZuZNxFFGaoa2U+iYbrxpVaXDzgm
cQHwCvzT8+HgVc3wA+wCP4VIOYH0y+nJoUB9fVKXozhCGAg6k0Ch97Vsi1Q9Hi4IJ+VeErafuxHG
dOkaw+n6IBebTr5YuS9sLG2oPuuLj4RchBb5rUi91oGsY6lh+0sPQUf4JYYrG1/pYkLPY7noo9kO
lXPJNn55WLmt0Kh1GKvsLUwzAyxRdNeMio1hVHkcX746uM15ahgqCnogDCmGn49T0O3Kwpy2sUBu
6lGx3OhNPjXDcUjM7M1c591bKeDwAFEEZdo00d7iaW1+6bqcZpOqOHSA9XB+sDue9Db2mffcAKDT
9Km8v772F7tW/k4WnYtGl1oZi/XwtS4y6UIgYxx07re69c1H1SoqT0Eb5iBiePHXx1tZf4jb9KR4
jVHKXgYYQ8OvsQns1NNU5fMkBv2QCnt87a6V1GxajYzEg9aQr4GXHzmZcxCFokpxL0rrk51V/dE3
+25j6S5elnxjeWUKg8o0OaK7CPxphVmO0qHNCTIp/F6moY5dvKKjXJAbIBEopJQ9hY1a7HOYiH/h
Cet6FaWBj0RyDVBXU35w1ABVDyTy3mQA9zEFQk4BnGDfzEdE4YoTrpmYG4qxL59e+x1AKPP8Vg2L
shcH/HyJNFA4BZcIXqngi9B6aIubWpmcjZN9kTsBy5YiaAa0FXRulxe+ErjgSSocWX20br5OKH3v
Ie8Fp6m3ovu6r+s3ADN/23PYfrg+vefc6Pz8MTLMfE66gPS/zA310s4Vx2pjPARRGUHpPtY/mJCL
vxcAMaL90NmAsBywwU8ThqQgxMqpQmIDB3hMQqRcE0ovjftN9n2/BaFFJTkxG0GZ7vrvvDx+vC3I
72jJ0WTVnMWl0ZmZOoxBlHizBdkSlNk3M0SZMm+zaT/Nercx3Nr3MIl7JHvoogLYP//qKZUKF4WC
GH6kr++zHICnKZ8ee6tF5sdKSuMbVD3LKycr/3R9ppcHX5MbgVSMXN0iyp8PHeI+MDVhF3ujD++8
DWkpaAb77/ooz0d78d15dkgGAAGeJ/ci7ubQqQd0eGKPEiM66akAKWT12fi+aUbjzo5q/W6a1PDT
HAJcKebAuB2q3sdVg+LyrRTCe+01rXMA5JsO1AMRfHm3RcWsqvjORx42OAmbX6r2RzgNXZ/2yuKi
74jdGbUKrutnesSLFLSm04EZGd49HQbTx0DLcI+Ju/h/OMriE6qRP3Ul14U3TDacIO5zhH0wrrk+
l7Wjy8mlnapCECGAL0KTXxiV001G6E199hYlB/1DiNMeoOjQlNx/G0j8vkTLwZK2etFHkNXd3ii0
IjzBFhK3kWsVOf/oar80DhXKVgDKXn3BEFzQVpd1I5IvRzvfzDQdFJUeSujF3TDdZLMzv6MhGR+v
r4Sc6HIvUyNlKxu81VmO81GSalaDOJojWufZcAfKBH9pt8MpQtP6jU97ma5oxEhHVQWingSHxVBg
1BstcdrQo7ryB0rK2ybCyYre1qey9E+xo/24PrVnEeHzudFCfiYUaah5O/YiEoWO2s81Qhme0laJ
l3XRhL6UHwAB5Qn/VlXxHVFqq70fY9xRZuRGTmWhh+/4lOaX6z/lcpU5ORwcBFBorIMyOl9lFZLQ
hN5eSEaYzh/BfMPXhFKKFa2VbQSDy2h/PtQiOBWz3kI4YSiNtPpkY29zY6rd5I2Ri796Vxn/w/Hk
dfAiLKhGg2OZz3gCramTVZT6ryhJ0FgWFqB5l47Q9aVcghSEFJmVuZ3lmPC+qJqejReT67SuKPD9
CH31BkyiAXgSAQEc/qZefVByfFgGu8xRfGydr1iWqH+u/4C1bcUSIyXLXeNYAMbOf0Go029uVPZx
UGnVE2pYxWc7b6N95/v6PdQoAOt2lnrpZCR3Lj6Ex84Bv7sr+9eWH1gJXTh0OZ7rU9biHR2OBcKV
aQ00fcAeqebY7bseKD7OOmIjFq3tX+pfFN1koZSC2/mU0bOoVRDGoVfX9MKxmU4gPUw4hOJ0uhEl
1vavbj7jPzgvFBDPh6KdiMIKavseNPnwDi7wcMygYh/jCbGCKUzjjf10ea1RcuURhQMCoYkb4Xy8
pK8Vt4r0wEtmjBDpzKt/hJ3nG1Wpy9jHKOQMVJmxOdDUxSlBHqVsm0oEnij8/kuZKtoOkLB60my0
PlDwcQ4lAowbX211auxQkgNTpwuxCAUBtUZSzTzwUl2UH+h2Dk+hqg8bAWAlHaLvJQRXMY09UJKL
p7WiOHCIlDjwEJbJnhKQLT8DwsLdFOv+ozZIp26kX49GrgGxBtK773N7fAeXM9vZRb7lo7CQDpdb
lJ9DWqdxPimlLvPPsJoJIHHGUutu8TYhg/uMjpTCDdpUexdDtPcC3b96B56/+l3EKhD+bDJuEj+O
H0oNOVo9T/B/uh401j6FhUozNyxyXtRbz3cZPIdBiZQK/9nS1X8LgYtSZvVDujHMRc/3efKWibsD
ySDFgcU48K6wZMGl2evYDz8KCV1K67q8d7PZvC87q7id3Dq8hf+vHMusLJ/mcRq3MsX1XwEVF28Y
WLzUW85ny15wcRR6lseL57+QEDDAeOP42WLmu69ogVMCdpNDO8fx4xzh4JtFbvHXq1eckgOC4hRG
HN4Di5XAELpWS8NRTpmwkyfks8yj4yb1xuaXf8sixaCBR2gFhshkn6WIX9x+8tjB2xwUlHXaz0o7
Ng9RiBI9CH7il7vx4FwbjONlIdshr0B3cZ71qNTnpG+V0xgn3YknqX0knzDfmaB574n6yfvXLyFR
H+yAjc2LrS+u2tCNHbNLOyan4yU3qOiOKYB3NiS4V44GCuPUCQy5hpQJzjdLlw8kTiA5TnYHq7C0
sPhGm22rXLMSgBmF56/F/3AuWvSkaHKEM1hN5dTXZvwuAIZ9dBt59kXQ7LuiGu7rook2piZ/+nJ3
vBx0cQ6CdKq7dub1Erez8dCWQ3tftWj59E1h/LD1wUe9y4GZVvr26dWfDiF1jUwbPDzuPYvcIMmB
8vRRoJzcACc10RP1ZzxFvOujrKQFbEaQviwtX1CXf/5i90eJpQ4mePITYlvpfqyRlzALCJoFbpT7
60Ot7BLuMSq4No9uGdvPh+r9Wk2HsHZPYdg7nxAtmu9rPHo3UiqJW15+MdJKZBYptvE0XLZ0EDEU
9Vyn7smq9fEEHi7MjqoPLD6PRvFTV4f8NMci+mWBQ5z3o9kHPwHwqY/aLBLPRhvrMHHnvms65J4h
m4I13JUEwn3Tz+VDiMY1Cjvd8Ob62jzL4y/2GcQFNJ1s1Cp5yS0WR/CoQaA8ck9mkpaPRjo0SOOp
eo2euZN1GVaJSodXJ9XM6X2UzshQuyKMfiZKkbzXEtN/hzY76gOtKpB3Svnk5c4ykOjZTwNqx++u
/9qVTSNTZ1mNotxPL+P8S1aJ21mK2jknkC3q0S3daDcNSnq0wU1tXIcbQy3bjmJwA6tusVBCMWh8
yzXR3GraOEBHmv2Nb7A11OKoo4ru+3bROqcwcZqPeVKLG5veyZsq7Ia/MyudZqowJSnvOQF6ceq6
Iglil+7wCRHOGrmcMg47VL1r9z3CXNbx+tdaOXfoXdCTpqHKZbqs+ihUfKB51c6pNeExKSGSCe4A
hPTvjIKpjCXvbArr53siZfgJxQXnROW+27losO9QZNpCha3lJUzm38Mstl6CiL4Y0wrzyL6qPlfo
0mAyqRhv1FL8QT5KxanJ7KgJROZedFbW7Sxwea+PzNjVoEsuAyfuavKSf/H1BjtVfUNgYKnUmbLD
mGLCzXAwXx8uiQTkCvQPDLbJYkHBMSdqlJTsfDVSPf4tZFWz4OZvfDZyA9eiqkz9fbHpIcdPfp/l
zoki+Z9wROFHzat+owWyerJ4aMsOCA81Y3FzdxRxeG+y3aMK9fgwVNLPQPlMryn9rZLb1lCL+RQ1
vNvA4hCjjJjdY5zhei26mPt4LLe4FmtDAQmTlydPJ87W+TbQrB50PPyVUy+C4mZq4+ZunBDTcAec
Pl7/lehOkAcA8OSZtljAhqYbtU2OMBRWiwyuQK3U6bWNI7ySYIGBtAB48nIDz7ZIFn3UxJK8j/lM
Q2/eoVoc3aWg1W4MS9XRVHPq+z4Pyy/Xp7Y6KBk+sCaBuq+9OEx9pyp5jzDjKe6H8ig7YEfXN4b7
om3nt5SNW1oNerQR6uVfurxtcTkCtSd9jhj3/NOVtQt5dGLXl3FiPWbDoJ80R4Gvlnb2Ax4n6esj
BtZlsrxPdV/HP+V8vD4x51K0nOW2qLEJj5DpM2E4vP77UQeH+AN6EHDB8iwbWLfAsGYUVST9cQhQ
gMh5UxzUssqxl2urT5XbbV3Qa7UD+jVUnuFwUYFZ7s24yMq6Z6VPJAxSxELRmictiPLiZHW5g1oc
MdIo9fxd0JTWqYxkR22wVOM+TwLtVnrKbCzDyrkETCYgWUlUGdSy88XWRWdMEyS2kyv1J7KpqwHX
+6gouO7f+a6mqRpU8HRdMp7OhzIAadYJgPJTmdTRUz/gqYD3i7OR0q5c4NTtyM1pd+CjJvGnL+8b
SykG0RCATq3NHu0EHIuoa8LX3zcu1wwAVMw8pZTB+SgBbJ3YjxmltKn4Ipf3fa773Lt+2temAqAd
u1mK+gYdr/NBErsXZZqp9inCuP2oT6mzq03j1VAr+TE0gGMgUeQberFgjouiQYrg8UkHyb93tcLZ
QTPsNj7L2j4DjYJgmYHHKn3r87noqpJCiW9srE0n5wZ8vnrnoxD1JOWMDteXbW0o3oCAg2T3jiN+
PtQc5Kk+TKF9qu3cOlhIWhwVXiGnPBTGxhdaG8qB44l0KYAPNsL5UAkuCfY8BvYJxEKJ232b3aBS
lB3wNt1M5uQNuQjDtJHI5uh6grNZFopVNYZ2CswDrQfzNkrQJ9YKZFGD8C9bQYRGCexPuQtLGpcg
YkajfRva6sfrV5anjM5GMcBPLpFL/hD5yAy7OJAQrXDpcqjqJUZ+RAJg2PiIMjW9mC3ZMaULQrS9
9M8yR6eFDDRZp6bUlPsAR7BDGWAdUfiq+mBGWo5sV14daxRinpyqCf7GHcT9ikoRz29S9OX5dtsE
SSbVOqVOauxsaFL7nli5EXwvWytYsEmCq7xWMWPTFgk6WvdYVvYojWCWauwQ7kAYFN1L+5eiohxh
zrDvysa3jnURF5865BxRfkKH2sAEZNz4LRfBhp9C0AQqA3qJ5p388xd5+lyp2piMnXVqHZHdG2iC
oGstvlzfQNrFgaG6Br1aukjIcsOyMTiUo6L34NpPBvYD03GuOhWifZ0BvxR9N8K+VKdf8LfIpiqh
qCPVhCF8nNy5RHpTD9MaTctIHQ/tIHmifSvc3uvNJv9TDHYCt3S0uVVrv+zvRZdWKLBPatJ/GGtN
fLIb2nbHXh0KaHOm2uc7BZTKRpiTwfLltoUBTktAXvFS+AAo0PkqwjodSqRces92quKh4bWwz3MH
VbFxmKG2Ibj7ScSa8vv6si5X9XlUikQu+BOAdkuYZGkGOPepkCGsGhZxnKTI1UO1QdO3aY7Xh5Jx
ejFBohCXEVX952vjfIIwLnzT4a4DC5K5px5ZM/SQDAT2Ak15F5aIqyaB4XxvZyfZoC0sl5aqKDkT
jGXQxcSeJfoPW8RQijb34AOM6Q912V+zKMtDhkD9TWI5wc04N+P367NdLuzzmFSeSRHlwPbifIb2
lNcamtWekULvmwOk70VYwD9ELH8jo1hm2VTgDIHDCnwawK62vhjKdGIl0GFBeliW2KdUZWodkuIH
6gKY5Fm5u7Gc8u97+SHleJTy2aqGbKtK8dGX5x0tsinr+67yxlxvvGLU5ts+iKsR1bRkPKrhgIIm
of525N6+p8WO2u71tV0GnOcfwENQI9oQEpYVzsqNU8e30A+a2sZOMMHDzQH3lCzaCGyX+4bbg8YE
DonP3qGLzMPpMMEh8pae60RBvkfruf85Wr2kHKDmeOuonY4r89R416d3uXUYlrq7ZENxbS9ZNgY6
noZFS8ZL+vRb6jgYLZXVx1m1tzhKK+tIuQjCFSUyqmPLD6mXzqBU6lR4UD9N9PHhNKPCPt28ejrI
PgBnld1wni6LC3EOBmGVfV141HqGLxhjKbfk3vlB5Eqy9Sa5nBG0MixYmA80CtBt51tzVpPa9ac4
90IF3rdhN+qOYkx6uD6jywMHZk+jvE52TYV92bQTyD1EFBEyrwq6GPW/1tjTXPMGFB73jeLXr97u
DCe7WXwq9vxyu48xTtU5Lz1PKXp3D2goOKUJnmWvnhQPV1NK+HCyiNIXSxdjuWkWXmclX6xs1vdx
Ytw0Lbrng4JlzvXRVj4UH9lQkRqSSh1LbEobtbZJZlZ49SjmJ4Q5p9PgitfCauUDS5doVzJBNgSi
RGeRyvAVs1crtfDQijew61PHz3ohqo2VuzyvjEJFAN4uhDFi8Pko6ZRPddoaUA2wqDzBgKJMr/aG
N2Z6sxGR1paNJiMANF5C6MMsJhQLs8JYQBReX2LgLcD/0afv/ul/9t9Ki6yNwu4GwKLxILaWqYhC
IdtMxxSaxoB/n1bOLYQDZavxtnKKYFtzb8kqCs5ii+jqooli56Wbo2pfOX+FU6Meu8m1jonbIwFt
V/5GgrU2q2deGrcG9fklFhVLvSyptDn3kGx1Tw4OEvssVP7GYWUjgO1gT1NGfE5jXyTDY1cOWj6k
uVeALTrmTQpu3yrs1285GkIQJiAKcBkvzaZ1Q6DUHuGjEg59dsMjIzvOLBuA09bdGOqiFcAh4uFo
U3YB/SgVfM63d5m2UabE3BJUaNsdAhVSbuoLvdof+Dr9QTf2PuzyD8Xk3pdRvdEWXvlm8uoAscvg
kpB5PvZQ++lAcaHw3C6Y9jFegSBO860prhxg/nrQyaA7IRZKp/azhIaw2PhGwSgIU+/rlgCLGv5T
5NRbYe8ydaL4b0p2KQk+sOvFSO5cWThwJvi/GVZ48iH475xG7zw8FeJHfQ60fQG+4wbYZ/C+So1m
4ypeW056+nQ7IGlC0ZZ//mJzQum1S0Q9C88u3AkjCs080QxtN3bMysGmA8EVDBZXBVKymCSJRibM
HpZS2JrNu3hWAHlHs1Hxkkl0zA8S0W+MeJmoIZNAiRm6JLQvnlHn88LBKlcwIMu9tJmqe96HvP6C
wnioVURxEcXuNDzCwDRsROPVo+ESvAj7piSeLLanOeJio/ghIWycaU51kfIpqPPkDkUP4+eIld0O
8Rb9XRvl9Z1Gpvi5m+KthuDK3E1QclwHJIv0H+XXePFNIwPx7E64mae2rnIXo7T/YAhq3o2JeAua
wv0DiIDXYgyICWD05O0gKPvBXj4fFMJ7Ww8lGVANcuxmkrLEthK0r9+uJjm+JCdxVLiPzkdB539G
q13LPFFNwdMclu1BobJwvJ6KyHvm/DnjUEZ5VlqT4IzLl5qNqk2KsopftdHbYi61t/BV88PYtCiy
lHAu4ypUkNjugsP1kVfijsmzTUKvdd7FS6xoi6drrNfY9WQlooH4Sxq7RJ+K06yJYePNdoH1k1+M
grPN6YdvQjJ0vpb8v4CHhjLDKd36iW3NG1NpH9rIxRGyfqe1/Y01ZOhpdc5tNWExpMTHSg9u6rL4
cn3OKyGIsjQ5M4VICoLL8reWV0Hecml5XVcTATPMjdokmTd2zsrKwgHmtS9fUsCfFyEoMZ0csZk5
xaPaqm8QgmxuMHX+oijZtPENV4IdC8qrQ+KcKYIv1hXrJCVPckDMiDxFu8bu8M5RgN9GuM/nr26J
8xUlkY7NSoJBHrNI0nV/VLsWd14vqksc66q8/mr0w/x4/RuthBT5iIK4wqXrUgg/3ysZ/pyRriaJ
Z6I0hRWy1hynua93xRi7GDv06l2MZeEWF/T59lkcRJmjS1cBrg0SjvNhw9mN8xDehgcktcDvsktS
L4Oxg0GR1XpxHAxHP5u0J6zN1AOcBFrOSp2ehsagV2tiQxSUs+6ZfmVvZCEXvTeWnduMnq98ectW
x/kvm5SUSzskv8Kxrd/Fim/vkjAPgP64bxwjfvT9KDppInhrh9mbOB8es8rRsMoYf13/MCuHB8wH
dUISTBLnJeYqrnH4Niv4aYrVqnddg1nbNHX9RkBcHQXgLa099gDX6flsKTWiWZgrsWdUWGekulXf
+a358/pUVk4ohEb5qUFDS7GY80GaPHVKA5FvzwdtdxjDEDHXBo5U53YbI62cUFo6bGS6lByeJeha
H4HfzvEUexZaTvsgIsQ12M8EO5L/+Qu+VlvvwYvaPNsFupQKBEMiCpnlcm4DzioRrDcH68I7U8eS
HBsCJfowtIHple6YHpQRm9smdRCYmqbwvkYubY+adraxc9c+Jao5kk9syp6W/PMXyYFMlkbVz2JP
FX19nItM2SuAKzcg+2vfksq8A/qVxjtYnfNRHDsM0rAQMczbIjh1WV8dXBA1h8nIxUZoupzQcwGX
yoH7XIJcBED8AY3B9rPMg4Ol3Br++KMZDHG7sTeXDTOyGkELBxIxUF6YN4sJ5ZWvu10eZl6Zo/Cx
H6Yyqp4McrnpCM/Mb/b5UGAImoSjE+yGvmyqnXSCeysR9WBk/WH+Qfk37fcNyHF8NhQaYocQY4En
0SQN5oBhUf4wCzv4lYRQisH6Z36LmTsi+3g1Wh3258Dtf42tHn0csnq8nYpsOvbYNrxN4qHWd4qq
N8aJpkaeeYM9zQH8qLQvMLae9c+ibYbCa8yp3jOwe8CIVv9W6QBOUCTQ0fWzKvE98of0tzIZYsJt
YsCQxqld8QOzvgl3obTzsSsy5+qooRU3o9Vpg97UjABThry2o42As5JHs948vQgFEoq75N1Ooorj
VtNhiMfl/KWvXetrFZvK3lGV+qnMQvVBRf//BERRu7Nz4R9UJ3ltQ/b5mxPmQavAjqZed76JeYKm
2hSbXDnWHJxGrZ93Y4lXbWvYW8+VtU0sNxYNLQbUlqoH+FF0onFRPdAqKzwWk58ceIO//rHnUqin
b464ASQwKdb98uy7pW7mFQLZHtL5+o2ZDf1jCrVu4+yvzYV8ElqtVGSiSX8+ihGgI2zP2L+mZfER
i6jA8/1M2cheLwMMwjEvBllMJdSmCKtqBkkiDCGb2Em8MrLCPb3zLZLT6lA8JOkYUd294B/mwdwV
dt2nXh+IRvpP+ScfwCqeR1O7MavLi4lZgdZ5runSpFhEmRm0ziSslA9Ul/ldU7b4GIdFJqR1MxKP
KU6WGw/Wy8SOEbnTKejIJ9UyfYz9GpvimBHNqtGRfAZMaU6DfaidQttLcZZTH2N5tRFN2QHnaR2D
Un+VvCfgLsu0Did6aplumHrSU+quLzC+tCFocAmjCnx9qJXNCMGEDc97jg7xsjDvjEM/57mbeFOU
DQ9pplnfk8pWXl+FpQstm2C0TSlc6otLyG4y8IG1zjCmNjxqTdF8bfMg27iFVj4WJ4osgrcF1Mkl
HAk5XPJ/qCSe9JnC0qxSb6tIqOMeWrX6MPSRdehr29mA7K2OanKZ82gC2L/M/WFFdtZUTYkXwE47
VYZe7dV2jB8tPxEYPhjxZ2t2Te/134050gAyEDmCYngeRCwLZjeFqcRrsZW4idzW31V29FqBMiI8
+p60f8k3JdNjEUVYSgNLizbxhrkK8Ir302xXmH2xERHlsV3s97Nh5CZ9kXNNOPAYI+J7ntk68a1F
nmvvxjb7ia5McnKjxvLS2IXoMGWhc6e36NBeX8yVL6hzk6KTQ+IH5kfWO16M3+Ta5IeVH3tzbrSP
PSJf+9EIqv3Yd9qhb4z6Vsmy4PP1QVeeSHQRqZ1SEUJNjIT+fNSomfBTrnA8Tsw+qo5cNO5jVNb2
KcRR58/gOPXPvhb2PWlVv9NEPN6EiqJ5FizHB6x0/Y0dtRLGaQICjrFwZZWgkfOfkxE7tVEpYw9q
+7CHc5ke80kVhyrUw41zuhJ00CSUyiZsXiC6i2iQObhHpyOPMrKKFoPkKjnmcbeVI61NyJb1KYOE
VAIIzydkRKIWPsxLz09CGN3zXJ5yETsPujlsdQJXJyQbtuS/PF6WTzO7EDh2mQwVVu63wHLyOxGF
W4SvtV0KMAJCMXcgWK3FB+rGENKLo8We7vj42ozVeCzzKXhjhJOyDwPLugXyufUyW5sZVWIyLsrw
dKIXyUrsZ0XnsmyIC2DOqTra8H7si+rT9bOwcq/TDuSSfS6S4glx/qmQNvNxJePBaZvR8DYJgvpd
Hvvom3T/ydmZLceNZGn6VcryulCDfTHrrAsAEcFNFClSlJg3MIqiAMe+ORzA0/cHdc1YMkhTjPoi
00qlFCE4fDn+n3+pgzEaE8s5seO891oBSla6aeimYRMePZAE9XFKe4AT8pIPjmYPe5xzTzkTvlel
c5PE3Iyhg417jD6U+HFPRJvlB6K71IWeqflcVYa4slpZ3KQpkm0KmfIcRrl4GobV2adZtTa/X00w
tHis4ZAFDHJstIYbNmznNWWf8Vf7IdDwj+/Iwzv0yXRKTvHOsLLYiLHdzBNspurrYZVKqtmvFnGo
G71+wpme2TkEdfzr2fLeU6jGaJ5ZaN7feE/npoLDTRDXQWrGX10FMdPqcCr49UPe2T1g6/AOLnMf
m7rtL/G3MwFkGZyjzsRhJvUuAtYjptZwl7AyrfHE+7z7KOo919tY+G/0NNWKIXvfetnByLTHLiUB
XijzRtPy5H8xE4C0uaczaBvS8vqdOP3aafEwpmk8N42aZdB31oxLuZH8ti6EygHpzk/ojX74Gz8W
G8cVjBVMPHDsDvyvh8Jqb3bhv/5I7xQOmE8Bt3r03Tf66usXyntnqkwofwf6gNhGoJ5IxN5rC3fY
8U3nHVFDJNQmEGDWUJWIPLiMa84JDdGbzYu7D8jH1tnZNLHHd9ONQjqmA+sLE83mo5hwn58g72Li
jwNdVdXJCaT+zfTfngfZfoNWNw3W0ZYcjEaP5VWdHybPq/aBrmTo22N6Yv6/8xT6ATyKPhkQenA0
/20XV10u3OJgkIHWaXKKdaNPThRePxV+ryo/ylQwP+4F4Iywj44qL33ugZBFJw4aWAIZtmKAE6Jh
d1dmg/XJF0Fx7ao8wQO/1w5ebhDUXPVm9cEzsRlMB7I3o8CY5H4dCJIpO1xf8eWfdzNkwn3paFrc
i8yJsk6uWuRZ3XKjLcI9Uci9Wb7bOwQbDEMVhwHy0UhVOEv25shI2dk4DDEZNjZVsk8yZThT0Ma/
nvJb5vjrYtlAqsyCoiXu0TQ+VrXYwi7yVFM4s5gmHg8pGSs7PwEivdDBTpKLwdtIt2U/Iy1I5u57
vy7pddCoBueapdFCPzH8C0Tb9ffMtbQDwWFbCHDqNB9E7U3XWWGnOykT8aFZFYnOrNxwwjwwqq3V
Ph/H3D/Uk96fVcq2zrtEe4JVfUpP/3bu8YpYO/x014dVc7SshaHXBswIzJya0rleCgIRCrsVJ9bR
T9XR68mH0xp1B4xwBBloJl/vHi7hlkaZy+yQmCII5Wru9db8lHUjxPfgYZDmpe0lNzjxlaFd2Xtu
xeekz0xhUvdRVi83cz3dJxOdDaUrPexVv+9KaZFpLKLGmk9AH2/HZEOkNm0KBSbEw6OVgvo70Gya
jXu7npYthNwmdxGlhXZifr3dzXjOdgGAQIK687hkSQssMzAw8PfklFh35O7U3xpg/4pefVl9WkFx
TzzwvRfbZB00N2GD8c/rr1AM3txLjoZ9EkzaeZBz77LmrPzdgg/e3MZ22LR1W/f4aEo5gUCVSLMD
iUOvzm05inhz2vvfvAtcEQr0DQ041oS7VjOubcW75OOSfUj1ToVtVYgT16e3Gw5FFnzi7dpIxX0s
TMx8s5kKhTJk7NoudgnwnfzmpYagcuJ13pkLWzUHQQ8TQODKowUyEmHZZIPv7us0XS4VCRERISTc
PSZHfe4W99S6f/95nDUb/xAG+NHJJmxnrDqqrH2FuucvJTHadCtMoEaMN3eqMZwTO/c7U28T4kFI
5dxGg360ptaiHg18vdy9b47mZZI5+Q7MaN7/esd+93NRCsETRbyGdfjrCY54P8C+bHsrC/ZQBifl
bLCWGY8g95Sg/r0B5Cxi49yYbtCVXj/KWnysBwnP3Wugvxfr2lkfp5l+x3rl9Hl7Yhq+Hb3NPhAb
IDrrbKLHzKxROA1hpcLa9+bihlnf86EUebe/O3pbG46WKmAoh93P4/BvdXiTO+vMY0xCe4Nvq1sY
kQNOu++RnJzA8d57HwgQNtUxl0JY8q8Hb+ymkh3BNPd9oJGWOzoyrtLyt9P2sIoG9acy3ghYKItf
P2WxUl2lqWXShs7zUBTS+Ewgl7z/7VGDjwxDHWyQ4Ilj2lqABWXWJMrctwv2h3jRiH3eOvrdQOzs
iUe9M2ycnZvIFv4BOTxHc261MUNu/Nmk7u7Oh8l2LmXlnTICfPchfBxI/gaJO8dzbe4SHYtiHuKW
9QLa7/kXQpHa9etRewvJbVUHM5rSY6NVHKOq9VTi8VpVxn716/6+z8YSoxUdW8lbzaawvzESNQxh
obcFOrWkbvWwRVudnjfrsGI0tWL7uVtdZzq1Mb59faqgn/RACJ2b/uD1pNHTalQCbcXeTt3ipYR0
Sf9f7050it/uHsDmOkj2Jn+l7X8EigQVQealU+sMMv0131+wmU/Lqynr2sipyv7Eyn73ccg56Uxv
XubHTtpIs1C6VKm+Z8Gs53Vrkwnm4s2UTlUWznp1ypf1zSBuGhwKAGobzk/4+q8HcUqE3du17ezt
yQ1CKP31TicaMP71HHrzVjwFmiinMlcz1IZHu0irrxjQSd/ZD4v4bk+jF/XDYmMfMD5rhMyeuHu+
906AFFwFXGuDXY4W39yKfOh63dnPLWGMuNC3uzSwyhM7/XvvBO+MohPqNADF9rf42x7coVQUrWbb
+yBz08Mc0AWwp1WdDy0B5q2dnbLhfGM+/1N467N7wULhTnXcdROSto3EL3WfdwmdxHadiNLTmqHs
I0L9oAPYdttmQNMm/u7DWpJ02fWpeiCMw8ljrOeaNrIm05SRn6nR2JWNoVkcHF0zhlKNkLJL1S6n
mlzb1v3qPkHrgIsLXHYEITTnj1apzKmkcqPbkt3K+UsN6WK31JobWy1SNnyT/KsZ2sCJK/TbPevn
U3EZBgHZxKRHB4qc/ZXMPu4n6ZqV180yBZcBZh+XPlFzZ1lHfERYuI2KnZRYT8bA9fcAgc01CZzJ
t8ly5dmvF8A7UxJgAz4awunNzPlomaX4PEx2jlA/IFHvesFFKNTLZfjdep63xo0RkxNw1S275PWU
BC4biZcZcccY7eXKVi2hiYln/v7ygmLBeWBsTtyguEdPsUyB+Udh7xdCOCJnwgFb2sywX4/Ye/MG
FwVIilztEUcdjZhZ64VnKZ94Q9Nvkqjyyzk2AoRSYe8u/RlXIvscRO+3W78b9I3ADFGMh0zqWGA+
F95ilBb1m0YjMYSMgGB3DPoTQ/jOy/kmPWx2eHZDNt7XQ6hqW+qd1M29vTl7BwbP2WG2ZsSJ4jwP
BZtiCDNhfPj1mG7b7NFaxP2AGQIriYr62PjPXUobv82FgoHM0VAuc3mfq9nbGe3iA2klctf4iX6b
+MuPXz94+1hvH7w1S1B/bK6cr9+3IyFT5uw9VMVy2I1TJa8LvOnPF+meCmH8CVAcPwtvgO0Gw56D
e8XrZxW9FK2Ui7GvhY7Ous/aMsKBbeCt51Yr4gTI7Tmzcyf2vNrf0aSWOzf3cjuy12bcYSnXX3Bk
eFE+AvoMuW1c9lbXX5RpRvaLN2L3q9E1C2QjLjtWSZgtZhVJYbTDicrrnU2DxissXTYOOvjHsrMA
hy6d72PsA6d3z7S5yKOExsmJhfbuU7ARMbfwRib80XgNla2DoozGXnP7j/2QeDdjkhsnZt72Q44+
Ckfktv3zBM6CowKgGQA0Z10ae6Gt7Lpi+ha0lYnl2HS+DNzVfz3d3n0lakKPriBowDE5vBZWJpOh
NfYjQSihPlreebESUPXrp/yMiTt+KSB2TmT2QvD8o5eqyQbqy7nV93rt1E6EQrp/JFgMWBA0xP+m
FVX20GREE0ezhZcbeOKshn05AVSGaS51pJG+MfzorDlpwx7bzxfLG9YnlfRTEc5+IQjlLrJeRFpv
O2XUw7MWB8z8OLxKW64thtuB++RUbRDEtrXga8a/EN82ljGReG0lVh0KAnb/qlTifw/o7L0Y3IHv
J9tXn+dREza0Hct+JLqhmENU3s4XOx2QECCDGY1QR7UHu9X0obCVdqrPUYXV7Se/mHQ/ItKE9gj6
zuauFKp4TPtuTiPLrswpmvRm7SOj9YmrhYVYjiF/8cXZ/dNvPC/zh9rYT0mZu6GbQhIOdXJ8v534
NG+mG9xZNlhAJw5b1NWv94DAL9sV8pO+52rm7cy5bMNZEy0BUfMpF6e3ighukmClsPY3t2HiN14/
S3dkXwxrt+4zLkNk6ZbNes61vebsrYi0Pp/7fNJwC8xyGZcydR8IH2m/mY2qLqWoExktpQIltYu6
ef7tUdhMnmjAYHXERD2an/PctXmDdAm+ZmdGAaLIeItwDc22OwXAv93gOau3IBA4Nmzyx45Z7H1p
0DvZuu9JSN/hlmvvNd1XcAanUwP+9uzkUdsFnpNsIyQfXcikPmqj3zgL1psJ906jS9pbY7UXOKV2
qt1g3kUMT7pY+Fj9ejjf7iogEzjH0SzEdwLC1usP7YxOSSr6vOwXFawXRZP8CByln6gMmDVv5y6H
1lazbtIMFMevH9Ou9djPRjDsk0YVwVkXjIu2q2xjLXZWssx/2U4Hf1gnq7YJ3TFwHybh5zrjoFzY
t92QJHHWzKURT06VmyHGt5oditHqRGgYysh2c9A65o7Df7Z3mTN393OwNlmkEjHncJTxZTgjOhDM
qquCuduTrY0e3cGHeFeXyWKdrSpri2gegFtDNnwcUcgMyNNIJABf121VEYSyrKWXR5Vjpl+7ZfK1
qPWnzI+DuvWvoKGl9pmbdrBJvb4JwrZQ5r0uZZeGk6o0qpAkT6fd5PZVsUvSSty6sIgrOi6pP0Y/
jd2JuNbT7aV7RVI814itz2kkZWwZi7vFkZvVV7GMyR1c/fJ28lP3e5dI7Q5Wml5getYad15nGF+k
JX0tnHu/lMQ5Ndyxu6FxXIjBpvpgl4YJY9iZg4+17JskDAovd6Jlabx5P2RdiZmxp63NVYVTEH3V
tUHMMglNpnTdfC5kXesH4pr7V6Xv18kYb8CuBzQfa6Z/7ia/FFHRWlOB7cVaVeEqnCoJhYXVxqFz
26xCxWUmeUw/0PhkE0Fv7VRpDu1ZlfXywXIy64lm6IhBx8b6Fr07XbualpWhn7JqPieiHS5Ftprr
rrMDlW3CsMY6jE1b15GvF25MRnzlh7aT2j+CPnEdDHCcBW6ZnaUWKWGL8ZEob8MIC6H0B7JY7H5P
DZIGO6ZKf0vO89TgqW8Qn2Ss5ggu4mbBGHpLrp0NHR3IEFNHLWGXX5fHYig6Bs3XWKeZ1BbStNqB
+9gUtKxhIWgnBYkln/3Esb9p0h0xx6g8cbHyp79NabfwZXqfok2txXAFQrJa+3aYrPtpCkpJDaZn
I6s+VUHkmrPpErQlsx+11dhXpqPEDb1DnBy00hc3JeXoJz/tSurCwKsnEqB9UHs9N9rnflXkGEmv
VLyaNiRNxGansBaX1nTRZIXzrYAWQHML8I83q4LV3qV5uvxo+8K5M9XkelirmwZdqNFdVKw8Kv2I
0FRQRyJwMjapxpfrGTybgRDyMdVvJldDp+7SsufsUKnYNUjazyvfn2G+5KL9YTZO8hduP91j7aMw
DAduRbcDgLcVmQFXSQj9Rv9hcD96U3rViTa5V22n/eDCNBRRN8mhjjBe9V4UwoHHPJemceiD0l72
5mRV1WXp2gy2Enn/jDrJqQmqy/xsb8qsEGHvT/l1DcM2jzx78Z/arpteBAjLLYOTIBdgDhG5jffp
SxNk0osQmWt1qEjPfMJ7Xt4vi9LbQ4NhMv+vF0xjbFWG1UQSJ+ckXNsivwc+FGWk098ywhph/bch
AOvYLeRUOrFcEiZIUTrJV/6YgNcllRsWqcqzSDidt4P451KSO5r3adQWXOOcvPBDyxjGm9JqMegi
WdNjVg7ZZt4uAj7BUHtZG1rQUS8DZSbdeYId+bRnRQUf3dT2SQmbF3rjttH0aTi4Jk1FgfmdFwKN
qXtKIUyb+YKE0TuLYV36jbt8sqpcj4i7R5ir9MW+6NbAYM4ama8uBlO1KFu5Ao0RxqppFfKCirA4
zx0uNccVt4k7znVcENdOoMqk23dJllS3btYNLp+wMcjyckfjzAH0v2kCF+WPR6OE8grrmm432GQN
aMFYQ4CT4mrFBPW+s01j3bte63QXNXFzHUwdDV1Ir9hKIzEV2dUW38LcsJU77xtW27Rf57GpD5PM
2xowq/brs6LtJ2gjooLzOTfD1xIUf4gyuooHP0ltNty2xs+9GpRz5cseSXZpdsa1DsvJjVSVyw9G
N+DpVRF8eCDKkl20JlFPXJCJnI4EjWTKODjuxJ7ZoRS574u8fM5MTaUHR/hzuh+nvBaHEvMq7kHU
tdZBOCqgRm0ztqY8Fe1fPGAGtswoT5CfBsYdCRgFHeleoxLoqcRqmKvaUkT4sZtf1oq80EMvJ08/
I+DVzEKHr1jwYQQamzmoZie0ZOI3IdrG8WvlCx2rglxHHFN79vqViGpSztZqNG99syjPLUnDPxSq
a+bQslDg73IvFcNZwmasx2YqPQ1Htca7S3EAd8OAM+tDz6LzLjyv1XQ8wu2yDM28Ll9KIXuMunAJ
eqTj3V82+LcmcK2MHhiz9ajDl7VdbpJg1SbiYOqKPbxPnDn08hzpdK7ZdRcNeFKfl3NCnD23gYPs
PD1a0/EK2dFwM/H1OYuo5fLQJPBr2DttOzEEOD6Q+5VuGZU0heWNLeY0D2F7pY+Do1UycvoJAjwt
qfxCl077vQFi4wLnSCcPc1unwqYO1tq4zGuq4GRZOiNMW7cR8bJ42pWssPcEVHGyR8se3Q/r0ilx
YKO05rjVTM6zzMi10AtyQhJlZXfsl10+3zgyHx6rJimbyGo8sbCXOgViKWW0SbzC0yjCRilnilkw
ZbBLq2l8Wmk/HLCUXvwLlYnirOs5OuLco0h9KpzCXXeiUKlxntVa9penT3Ybt2oyZERjSpw1bi53
4yya/SBatFe2VXRGVC9tdcVY5tzDRDM0kVi1tI1MvOqu1xK56Td7mQFYZTG6923vWC9Z4KJwdYdS
6bty9PGEr3lZGeYGx3Wo+z3bw9i4w8ei77uXseOgO2AmCGPLGpKFyx3b7vCSKulzKungsnWiL18M
a65eptUwqQ66frHvi0lTz2P/PSv3Rl6t3wli9h/ncq2p6FrQ3zkZYWeY0Aj8UJs8t4v5bg7tT4Ih
bzvpj8+jLKcvDZ7WZdih2X0Qszd9535Cede6RqvCxRwo72xcAsu7rTy5zeSiZYepzLCADEi/mkIY
/egxemeUKsIEY86idV7R2OiBmO773vS+tL4zfi18MchrJP71M8rfwo38wfD6sEq0/tqbB/HDGWvz
q2nZbR+ldpL8YGPjaB5MG9iFFNUqDfk59Sdp18bnQq+8u6lbdIgwlYYjO53/sotnQQkWsxrL4Jwq
yp13RWPM5+7KdIJFu82eApkAbiMZilE/Hb1b0rOKMpyzNkM9iUnWrd6UVhorbawf26RwXgr0eBTR
+RR81hwzs1DxO9XLkATax7pf6g+5MuadmIxi2dVGX23hBUI+VVXTPS/diCSrSpJ2vVco0pgSYs7u
GhVQtHtpYXgEFiIUDKcEQ0HeoVgQBNdN8ZkBK6aLCWeUh6zRRImgodHa67XrDS2edADK2GO/b0Nw
Kw6kvBCOd2gNA9wSX4XUict0NAUXlaHKP+rKXZrPg2DTiIbeste4mHWojuwE4y1G4n0b1YG3jGHF
VL2u+16/RZLukiyhK7Y3Kq96CVuQ0Co0MjJSQ1/mwRIWAcZ/IU04Jz0zA2LdiHubexHS0G3lrhj9
9IHA2OB7Q48J1pw3Z2s4wn27KzqXFJzR1bW/KhJIVirpMvukTE7RUAiQqLm3kzU0M1gy4dykTRNq
CZ+T5Vin9YUzGnNGTsRkXVcY5JqHwZXixzzWkpu1WSRxkM+Vh8Rr3u4euWWMESkRrYx6PDW1C0X+
lMCUwc/uc6+cbPa/RZsfSPBdprPAX8dlV3ELJA5Rdzsa0mSMcswEpuaAYLqy3bvJKuqzDj7/ldmP
4xIXVg5cvJZBsU+E2QwYyVnOjy1lmVJU1b5z3shm/g7R0msvKttK+3DQvARoxkyrqEBm8NWyGlZS
MXocJE0v5+GjSWZvdZb2sgyiXjmiiI15nR9qa5RPCRTENCrklA2Rqcb2SQSiTyMYit5zna/Ensq6
Xt3QL/l+kSDG2gltbey/jDrNMahSlf9UNhK7PbSk4E1V5aRX2K532k4fXSPfWUObEezGyWyFM7Tw
NC7dXE9jbU0nhmcVmz9fWqzVYTIrFAumN+WCXBKsPA6uV2JHoVwJ6prmjaWu8Y2o1c00eO5nzcM6
JjLUyK6t68I7m0ZLDqGe+KBWeMdiWIc+ZIEvCg4WOenU6WfdUFrmY0lYiLzWhqH1I2yK6g/ZknbN
eVAs2XVFneCGsqjtOuQeOj5iuzPe9AYR5OG8Nk4eBRrFaMTKRq62OqZMopprRkPBQiM59Lslp2rP
y+IOx6XSCuVUB4RiDnJQoYvRck0PIhjUYeRz+wcRkHQR+Wk2ZZdmbQXLJZURSQpea/jnZdfqsNFq
PFWjMvf6u9Io5I+6YEeMVbF0nxQdottKFtT8ecr18DJPhpK9A1UBEV1tM2ZXWqv1c+gvfTuRD1kV
uGKLmRU3Z6rpQ9x37Cek4EMWF67T3swzGSNnGmXAoSjoIO6aSU/+WgpGOu4p7YrIHzv9tpUdRaOl
9CbfTXLS+m1oPHkL/twE8VjIcQj9NeisMK8tBm60zLSlntQbSQ0zM5HAeGiDQ35zjMtCsPFcZFM/
NlQgafvF0/RRnBcIdx59HZeBeF3Tfo2roCaQu1QLPodUUONhlKCfGAcnhGuOize/VHgVXAyTw+V1
WsnMCtGGYb6jt12VsF351RQibU8/DGg2b/ysdW9NzWfLNrq00neL3yVmOLlUz8CoeeEBlIgs4Fmy
aKMg8wMQgVXpz/7UY69mtvP4vcvpO52hEEv2zbwGSezWQ/0sB6vX439a2dS0xIepfbFdiJvCpHjs
tFl3on+2Llf2rqIRDzzvUbKPyrr3WpCn1MFULcJJlngt7BSCLASETm2+m1Xe8XcOTvlXvgXdMOyE
E4r1P65aiGBeI0UuedKTb5YAUilNXHYOzgK38QdIYs4pb6u34Be9RbTGQHtIlN40/SRME2Xk7bIX
zcTZLO3gY6ay8vvvQmzgXbTSfdjVgKnHfTFDTEtjLfW87yf7A36aLvXFAGL820ie50Gow+/YRZUP
RPp64PJFalNr6GqvoymFAYz0qdaXU1b7b3seBBYTrIiGjn4pS+j1UzhFhizFDJ5EKJl/qPKsuumr
oLwwEsfad41vnTBpeKfpvTH+IcRuBgqYrB0ho6vorNVxUrVXNkl/DjtT1U+c19b8oGGAEvp1Z0cd
Rs6hs3IdqfLb3OVe0P9uCqKDeMja9HvW1r2C4vf6xftxokZJzREDolydqZbcphqng9/+iDwFxxy4
yryxcWyuUJgIa1JLjXuEmuiqe2+g4CFB5tcz8s0awzGTphVcfH1jMRyTV0H6StGkE17jiZo+5CUx
MuDLzoELQhn9+lFvlhjJ1jBK6Q1t9pzg9q+HbZzHNl2nstp3ozdEfVaLm2EW6sQSe9sDRlEDWQon
PDBmTBJeP4W/vF0NfBc+TklfZ6J4dfPnOZlAELVHFGfwu0+Ryt8MIt5eur+p5VANAQkfrbdSkvc4
6g6fqs6LyKhyLfbgw0X49P+2NA+tAfOC4oolQIl2NIjmOjhr4ozL3iatJhRcvg4rFt0nZsWbT/Xz
KUg9EGjQ0D7OaCrzqlbS7uhBtNq640awhqvR/Lav1/YU/tnC1dl7j3lMaeUpzxjrhVbK7IYOuNxe
jGQ8roP2H+/n//PKq3P493/x6+emXXrSecejX/774/TSj7J/+ceHp3b4x17W359G0dT/tf2Q//eH
Xv+If38Qz6T0NT/G4//q1R/iSf/5m8RP49OrX+zI6R2XW/nSL59eUAWNPx+QvjTbf/n/+5v/ePn5
U+6X9uXPP57RP47bT0v5y//xn986//7nH4Tm/W1Bbj//P795/VTx5z6pJ974zR94eRrGP/+w9H+R
Wq5vPC9UwDBf2MzVy/Y7pv8vFK5sRPS1t/jNLf20brio//mHZvzrp4wHLxuLP4FwDkLO0Mifv2f+
i/8anxucG1jqnKjmH//31W/+p8n8P9+HofjPr/9Ry+qmEfU4/PkHtlas2781o3GZ2GI6DJz76Hfj
trVN2b/R0ZopS5Yx8O7GIsNtRAREdehpEpx3xDc/mBCCdkPglteZ6ze39br4H5ThzN90mr7RlCcU
ZllVxKm0hmv27/nRnBN1t8C2vwdzbPdSDcu5U5b5w7oY98Skr58NRQL0nA3pbVLK9dJmge8Q3c5T
aE3psnc7fs1yHwHIcGf3prG8sgRS9WpMMIZHGmRhj6n1Uo/ZT5Ndl40T+EC32Gifs9aLEd44fzmV
Mcs4tVfTjUrX4krUN/5l3kGICJNkqC5cqYIy7Dt3RB3ftisSDQ5k4GRuYn1oq0GL8aIWZ3SJW4oJ
x2qW0Bnt9rYCF8zOR9pOD4NrCJJw7MW+rVThHfirDB+qxHY4LBPjxm4XLxptQ8XN4rTn7ixg52ws
ecpwfRZhnacxhgMXgHz1IbHENZ6c+iW8kbjS2/lGeV8DS2LemHO70Ejo7jpa/n85maZuU4WTxeB/
64vlyqoHfMku10ZcqGn87GHg4RSy30HQCbGJuNOz5LuGHOSCntfXtkmqc9lO5sfe9iPbI22stwYv
NnP3m6nP/tUwdhcM1Uc/s+/moGt3NoKwrFPLDlV/+i3HoSbOWv/ZMXN0O443P+nV+N0lfS1qq8B4
nJ3hUXTBuTK1CwzuizBLk/KTMpAjO93cfK91986tewAa4zOyyrvE0c+Ak3eAWXsQyCKqNf5XZw42
+UkW+Ye24EevSdPDufbbs6VKzF2v2Z/ctrrvK6O7QsH65FgL6IdIzrppYUyljFVfrIeJC7N5ackc
WkQj7odcLSpEN5DSY1e6uUtUr5O/wPcyCS9yPQ4ZeNGZGbolFIgOn1QgzFhM8ryzxvxB2clyMXtu
BLmCE/DrVJau/K4JedenXpzWjx04lhONmByEQ0XnqVn8wdx1beZHs2b32DlmPYl8jtMnfuholgHP
IlnkRR2AZIaz1VXTldHlw5NGsPXNMKXuzrdkek5HwyjCvjWoNcH7BYhSHYtsqB60tOtCE1taJ6vG
ED/w60U4/MoLbry8C0K1DGfKHr5ggb3rreoT8TLw8M27fFVhR+55PJrtrUxLsXfmQQ9R5g6X0sKO
qbTFo77ke9d0wGwI1wyxcroYSt5HtvKqHrLsrKVnYElwHH9clwiHpKsCR/lwmBQpTDCfs8EZrrmB
6herVfhRYaZNjDIGgHkCv569lX/ZqxfaResdKnP42BnFAGrTJVe1PtvRUJVX2riCLdU96JNWTTtP
q4M4q+QS5k16V2XCP0cxZ95roBC3SCKTqKXAC6F/L/vAUyVheqP8Xor0y0ap0Mof41IY96WPtRR+
89pD7drDudEFZ/ibfGlrWNNlhbHPbBlnReXF0vXlQc2MB4QqB1JXO0e0l1WcDD68HGKAonXDRcLB
xzRrtewze04I5qppToD8ed+MZIvYydSEh/5qPi5z8Akh9Fmi6XXotPlZVs/f0qq4bTJlh7T34yyP
abeOd8O0BFh00I5YdEy+6PDmB2mnAJ/5c8LQxUNF4domUNJoBC9dEZdZ9pC2w7O9yOJbUQ9neY/n
ba/oTXQySipbxPZcRIz/R2HL69pwPmna0Ea6NtEQtOXZ7OtfddIwFx1PVbQUIZ3baBBqjgswRhhx
5VldJ841yFd7w+v00dystKkdS+5yI0/ONFsqmIDWRTou6c5N1JmXGt6ZnYkH3V3jjeL0GAgTIaTt
Zcn9WK/pxVAZ2Z7OJ0Z0rmhCqMnp5zIpv+SdfRj1zIot9xE2ZBUqeG71WWsKK9mx2dpfMu4QN5bV
Wp9bJdnV/fSbIUzWrp0xcItLLx1gplk9MjBE6kTgofazwhuOrYdWnTk62nkboEmggahdWvqky6dy
SxO08bj81sy0b8PZdJzn2tRqO/ZIq7NiQzgWnsmF3sXV2nkHwdXzuhF94X8wm8b4LAsPpxM717RD
pTvXJe7oIEyQCUO3T6wbOvI4MPS9EbNzB3vCDvpzRczx5X+zd17LcSNpm76Vjf8cWnhzCqAcRZZo
5U4QlETB20zYO9rr2BvbB1T3jljiskKHG/HHxEx0TLc6C0CaL9/vNY4W9a6P5SmbhieKY1eNyRYl
exko+ViwMIUaErOBCHbwLMTQabpfwBh2E6XzpyaON2ZZHs1I7rs+3jXlvp6GYq/RHNobSzH0/sAW
aIt4OAz1uDcK+6fi1e17Y1LVMJ4Ke/DF5PbbtDWVvSvHjADCPNo6PIvwBvJ7y1a7FsoUxIj8iKkk
UmiyP8ppHPlBaXNL8az6kXgcFpC8aGicBzqG0XZyShFKVcqwjsW4z0wRbSK3tT/Gal4/Kkax3Mcu
bm5cIsoro82zj0AnyWEmE3lHWyC+GLM6uch1TzmSwTXfKKnbfElnO1YgnSHEDQHUokMOd4wDW9q3
slOqyzJVq49Sq6tviWYvd+lkRDigTyKszEjduphjXKPWLMBt1OggtHn5/lz8/VVF/P+sbl9UxB+a
p+pOdk9PksL5/4M6GK+pt+rgHayzp0c6lkI89r+Xw89/7lc5jC/gu5UkTVgbmVEq9SZXvl/1sKLZ
7xz4cAg9aJdx+Xcolf8piDX9HRRQHG5Qm6xF9Kpb+6ce1tR3WDODl5NSvMIXf1MMnzDEgI1oCrjP
qkKwHRjPL0thzh0qkSj7EKsKrou2kIbidxDKdxF/aEMAVPegFjRRzlwKn6VAv5Xgz+PCHQeBWbOh
qelfjltWeMAMTfohYRlr9RWpUD6necXefYkl55NZ6BsRpRBdjPzzb1/olfL/taG5g6xaaMy8oKad
DD1HTluMbfeB/nj3fnVQGjaZVy1bL1tXudlirXmFiyie0HGvEoILqWUM+Gf1c7Flp3TI9SWAq3n8
GK6sf8pjR03EtjknH9IqpgAjX5zYFFGYauKPS6xRg4hF62glVNo3gGzYUFnZRpiDeQVYbWy4wOlI
GKRPKdr8JXXw+bfho8p8XUVI2Fq9/EA4uimYt3pHqJja6JsFerbQHLryYZ7kNG+Qjqr1+0GXVRO+
/X1OLmfPA8NGR68GMQKE5xR0QYJaJnX8QWUOfKutvv42weIII30isxUb4k8DqPG14rU1Jyy91rdH
Xz/+ybw0Eb6uAT1ocCBFv3zsUjWFbQnvmMVd8hE1mfyGDWOypTv4l/4Yv54TzTq2aDAk0Su/HMlI
6CQuSnSMEkPlWiDavVb22u7vHwdIDmc+pBoAPSfLe6iteG0dHOOIxj3E5OlhilV1I1spH94eaf03
nb44BFeWhXBdR5Knv3ycAnG8TI38Qw+Z7B4qTvsBfkJ7eHuQ177OKr5bvcxB/U7R0h5Ggi6K9EOl
eXPrt1wADqrZmrdZLecz5NLXnodmKHg028RqUfryeepxjLQozT+Y3dIja0niLijjvp/OzLdXh4EJ
zTZuMt1OZUjSg1gi85SXlS/3WdnElyKtqnO77aoZOfk4FruHgQMlGajYjL18mLGpY2QryYc6VXX6
/U4LSFtFgmQj0+k+V0Yp70Z9sdSwmihYqfmpGaje6afs7Eg7Kzl75aHXHDP0+YjFAAVP9palsGvk
oO5RyKo75DFZe4NCjNnbc+WkpbCuL7ZWQgae41oQuLx85qYsjC6CXqWvV8Wsj3ofzOFTUuTfJq/7
O2+NdSxueZCskRajpTkFih1plYhspuMY5fHB6aM5VGkJbt9+oOed7+Qr0oNhmiDgtVGBn+wYOLUj
2C70ozcP+kUp6E6WmJaGTK4aZpoqAlp75kav5wTCUpRZny17UTadmRmXS69EB5Jjo/u2ldmdDmcY
FETtpsCgEXpr0Uw9s/OsP+b0xxLFYwPaIaGiUHn5+s1eb1rkHUdb75QPSz003+yYWzo0HM8vacLt
sTyxbt9+Q68cHZwb/xnzZA+SiTr1KJGOmc5vCmi6T0EyTeV7CNWLnxgNvY+qkHgLa1YxX9rCVm7e
/gGvTGwbw1WSHTTaWbZ+ss76Bjomm8rRieS0oWUsrnBZT89MttfKBpYNcS+YN60y4fVX/AZfipp8
rUqqx9Wvzdj0hDr1oZ5oZk3n1hs+W6VIviiNEHe9N1PRLEbl0hPGVHBjZqoShyWXIQXKbgkl6e3n
P80TeF4ILDqXzXmVSZ8e3nCtssZrzSPz2A2jrk5uNZkWGMBk+mYhSPpja4xVqAkBIZ9zfPo8Ee65
QQ2S8lfcbWHEaD8LOAZnttnnevJ0OmKw5WHqTJn9R0DOsFjeiP/zsU8z7cJJaj0LinwYaKQLc19b
U3rXd6L+YldT/b7rxvSTIaQDvNaKWfMLaviNHXf6YWqImqlKpbl/+8W9NnEw96A3TUGM/vtk5tpN
L1SuCUels6qdQBwFRcntzzQ9X9kR8VnCnwJx4SpgO9k/4lmL0zwejiWOr3kI1yp5KNXM9tMlkua2
ggV05rg+deVfp8Nq6c4TMVVdImRfzlRk1yMZUOKInE2+12SOL3uemV87XDKux66aQEC0JLfBe0bt
ao2K3aPIHO4wDtLOyZxfecMsSXp49HpxDHVOCrucVq6RuN2xiBV7s6T9TxWp05ma4dXndakcMbql
BYWl18vnhZBn4BUKANjpVjC6ECCTTnS7vk6M23QGQ+NyIVoKiagmp2j2pBLASk42K4fszLtfy+ST
Ce88O6vTucQF9fT462TndClUwTHhrkDe7BdUXk+jq36LINrYy7ITzlnV/WvvmO2NKDRER3CmT/b8
vHFtYdXN0RjNzFearvVJXbfghiN1qE3tYFYwJPtZv4Rz+Qly4NEx+htrlhuwi6/xWnP89arCUoSZ
x5THmunU+gVuazvA9D56UGsOTO8q9GbrXKbenw+9trw5d54rAHSUL7+5UsUYd9XtsZz05CFVU3Gv
JfVf+sOykGi3YI2CiIvwVdglLweptbkoW4uQk97svhujjTePlTdnCoz1l76cMgxCQ5gVS9IsG8TL
QSrwMQj241Gqo37XAEIfomWp4tWtCcnN25/mWSp7Ohghr6s3IL04mt4vB5tt0GUzgcpapLAlsVKJ
oVZa6UdDwM+ikeNO0Lgz40GNyv6AmfL0OGt6cuEZ+lWMyUgTKs4A9F3ICSh6BOLONwIa3jlDrj/Q
Al43tpDIz+G+sEP/sW9YFjquSD/W2QTxVI69toQ0ydP3uFZil+0KKy0Dw/NKw7fpoPG/cp73Mcqo
v+Q8cGgxiXlTdOrBbIhaffnGcmMq3KSdj3buLAFlaB4uaqqe+S6nc4BBcFCDZ2qyh4FYnZTms+vG
5NP3x7Hq4GeN2Xhlq7hlzFV2xivmlIGzPo5L7xUntbVWwJvm5eP0XQkhhQlQTrK7WRQbtRhoiYMt
j2dsU0ELUMV8c9eNyU1XDcl1ZY3Kk/Ra76Jx2uX+zHRcF9Dv0/Hk15xyIVInjm29lsfUFOKKQ6S6
bvWxv8YN/qpVTHvTxnPyUNgp1kHzckHS3bCdyXnZ44OqF0GtK/k/NIMXLIPf29Tr87/1i04WCKoa
ZEZRd1xGRaXfpWk/0EsUN+NoCz9CXOdL3Pc2eZ7gqty0f7urre9jza9Zk2I1MmtOCpK+St0+pZXl
lHh5u63Ug1RY5ZkN5/SO8DwIWw28Mmgb5JG8nALRoLRdkTMFyGG4raUdbcd2vtK7acf07sJ5rKYz
Fl1/nNDrkGv0kQN+ugainZQBJIdliyfboxCuKklH1PXLUszLnevVdcxbln0V6AhGKQ/c9DaDn62F
XJpNdC5arXlnVturiwBbZ5Y0V2GHsuTlGzAyOAVaIbixxN77ZSgB89LBtJsgypTP7G8aDTLNOXiV
iaO8Z5c0iF3slTS7uq7Lpn08swpOK8T17VC3wKKhSsK68WSLwWzCrW1DHuUwY32q4933RUuF4wYL
VWUGS9obr+oWF4LNBBSU+pHT2E9NPNNAV9CL1cFiuoMF+7zvd1k6GxMqQlUbLrCazJ/O/NZ1/p+u
DzZmtkQ2Q1wGT/YPTg21nurySOplvGyMHCYBUs3F5XuNpMT69LUUQIwY8SkxV6q87q3YeTKWkZsv
XxI90Ns/6LQOWN/dei0DdUBQz0b98lPiSTDF9tAcNaVd0qDp1XFna0V/jk716pRZg5WhweB9z+b5
cpzCNapMT9fnNsi4wrNSy4IcyyaKqrxygygv60PV1gYRQna/tMGSkNUZNq1RHNMoblFSwsf6W9iU
hyesjZsfqtxn66qXP4poypjgSO9KuLN3GVcmOmItSb6mSzPe/fVrxl7MgI5KkcJ/TxYwTVQzjwrl
qoYLfaADaG+mvFXObBOvrANQRii8JrsfkNlJueVQlEe97l6R+GzuowhaDbR1A+1LQ1fTG6pi//ZD
vVJleHCmnv2XgKuw8n75/qqFdmAHaVKkuqAh3RBvvlRj1fiji37HF8kyqVuBTDLzvQwOBrvROP+o
hgir2Ld/CvsOY71YWNRk9JuQp3FGY1x+8oa5PSVT3zdXBg7mSZDTPo43Bn2Gz1O3eJ8tQ44PVKt0
I5Kc6uu7aaJ8DhRwJXE9AV0ZPpL1xLrK0PEg7UA13PoLXtD9ofQIOEHHVi/KJ1URznIxt4V6oUCk
Unyvl7zbvrN6mJaIl4ZAR+d51JC93hFM1X6nH2BK7Ke0ssGxy+063yFto6TBryTDxiod5Vtf9fnN
QGe69RPOxO9SqPGxHqf5u0Uj2NzULfp85LuFs59m7DwO0BAmcSXtYRq3bW+V32dp4FEqAUOzsDbK
/laYmFYHSIAd19d6Peq3eGX1c7Doev7DqXR0+MjhlNt2GeoqGHRRDYhE0uyQZ/X4pamMOQ9THeF7
UOc5iitnMIyvmhHjVT0oFg2ueFncDym50m3A4HoekHNT9RfEPva9701Gv5cV3Sqsc7LE8fy5tUuA
ngnTA3XnNZ7WbEZ3rpEOyi510+8yV6spEDGnSJh0q1oZ6eJcbSGjQISsPfQBu3KocxSQw4BG2+dP
ORACKm7NOFwraPz3HSRi6ypybaiaszcRq4kdgDdde9Xg7gzUF7HvmdAjcSGNtJ9VlqpjKHHNxpIA
R1RES1FMGK66bs++24wI0SK3W44l7W4OV2m3MHpqcrrCzi4mPmBe1JYfaUzSB5mNRR9mppnf64PV
9aE3CISgdVRXBYZPXDz9Fn/EdmPIeM78QfB1wgW7lhulNDg2dbvQb2yk/9oRlzd4R0M0QCgoLaEV
m0X0fbfX+Lhf8kzEbiD1BGdoGC1VFGS6pP2oFCg/UVam2pNQwHKjRZm+1j3034tKrWdlh9Ku+17b
uJgc22eBmLY4sghyjG7vMHvEV3E23cxEDZJpWmCnmnU9Sz2/jWFOwDKci1b4PV4HlR95k+MFdefB
haUVyqz2kG+rgSFc+N+jZWQojbF9jUF5jQEBdAOUCglhxha8h1yGgNOLym6TlIppXOoFOpGwqbP4
0ZSJVLexUTl3iK2ne2PW7XJrplkybGl4ISWbsim/Vyfhcj6qeZoguxDDNfkcw41W05jze47+coOG
Rv9h5xPmQN3g6auOaXiPKKHZGRi3IFIZxB5rjcQ4wGjL06D1ItsfxyZ7wDQfe4eIuNn7FD/eSzzP
lfetHSeV7wiNfOjSbXr7UCuVvJe9l36YZCQghiVpC0cLsOijVN0Kis6UeMWmX0ZYPUvcijhszAFd
6POW99/0hf+i+/Hb7v8njfd//y8K+ZfM3+c/8ou5YFnvaJNz46SPsgICK4b0i7jA36H3QxnNUUFQ
x3MR8i+RV4f+C5eB44wwWyxkV5jx/xJ5tXfcKGxc1RAJkDoLNfgviLzP1fF/Tir6LbhJ0T6iYEXb
A+6+lmS/AeFkjEo7E1EXVpA6laODDLcOcFKCyDpM1NtbY4Z+i/d6SRKGOeCo4Ef6rIzvtQ7/G3+q
ELqif/KyZYc/x9T40VJ5cOMmNPXBQKOkuHA0BcwKKTb+aG47kjeMB1nhhIKmB5zDLtGvSWdUqrBP
PPwmTG1m/9BKp/tBbpdnBCVuGLeSjEW6510DJiAKT9iUqL3Ym/Fo9MFgNJ8FOq7vUG+db2Q91j/+
fnr//8a7QT7y1sS9e6qe4sfid8bN85/4l3HDNGNm4PILj5xbzFoj/8u4cd7hcwmQQNcR0g1Y138Y
N/a7VepBkgT+wMzN3xk3+jsDJ+TnilMjIgkjor+Yt6fXXspKloBj6zANsB55rvB/m7Z1VKUTnN4b
O1W0z3ZnFA8k+Y0ygL6dGoEp3QkqnnMunuv0frKOCuxPR5QXwKo9uZ84bjyzF3s3A2AmWskyvSPh
PT2DgL86CNeA9WKGyM49gQ1aHEJQibs3eWyan2enE/d5jL/JmWvzaYW6Poqj4i/F9oPt5Wkjo3ej
lsLcRRWaFLrv6rF5Y7rpwIE40lesnK+/za3rXxvK70jMKSb2PBweoUyZdZf5Qz2VaaOz9M6Nlmvt
e3Uy7mL0AJeid8czz/Xa20P98+9Ap7FmmOLpXBudmxHGVZisaTNqh+HN20/z2uzjvEV+QTGu/UHU
sGOBPXJi35SR693yDw1shOOyXBRLo2xnj6jKwOSkDt8e9RW8l2+GOSNSwtX+7zQHrMiWdE4K90aU
RheOEMNx3JWmCT0chd9SezkNOC/aVE7hfLJcYW8to4y/pbHtRGiUEbjiZVW+dzqvxaii0KKwqEpY
4W//ylffzUobQIuIpPIPK9yu61svc27QegtK5nwxA4o5JyhVN/2pG4t33XAUnbn8vfLV0XBC6Ft5
JmAHJ2tm7pPETEb9ZsoIGNe70QuXKkr+fmHC/2Hxw4pg2/FO0MRO6YZk7tUbr0QnrkeQgdOuP5em
BEp0cnckgopqAGENKwUR2+nW1iRx1nVNejktg2NtOssaP3uZW9QX3DvcOkxdD+p8oWVOHw661mcb
reLi5JutofWQsNX2p+VaURwuEARHXzhmQwhNxSfZdYtwSixckujSboEawrGelAxrEc++zce5mH1Q
ouga2bhUfFQpk+SkTpsHhwCIh84s7dEfsG74mQxC9r4Vu6jOkSNwH4wXXGN8XWmMT9PQDRUMaJnd
y0bl4+Mld4BDaMhNjCNnTqGcCj2kibtsUI1Ums+KnS4xqTRumsmN9LCq0/wRF+d0QmmyZORMO7a2
c1vDeOD6Urn+rHjGbWdgb7IVVWMgccAE4yZTWIK7nP9D9+ex4yaMSdD4FUsRbjkFQn/o0G1TdkGL
nr8keYtwG9ZPJJ/MpGqxTNSk8j3u9elnl2Xmwa2kk4XWaFkDIdNKcsd79A76VJXeQVtK1NUssfi9
3dZ1eYAvIu9VI9ezbVzJ6FCpzogRhNCBl4SVcPuP8pq4IJyRhjqMkb38dGOjnPF21fR4k7YSWzd9
TA2kVGxhhDgkFqztWHTKUzcNXICptqy9Z+eZcxH15uhuJ7JPvlYR7h4ABMjqQ7NVDNvv3ISrO74m
3p2BYdV1XMbtsS4ZIUCpXtxXme0JkpEU94FDJd7xb4cr6Tb2+MVVxv7SxbLaCFsj766XQVhYznrx
I15WJbY7WVJpO7ub8s9VKqpsmxKaifW3OfWXqYs/3waaENZBCYhVtFPVOG/C0vHGPEy8sUGfoKLL
aWx8iraO27VaaNlx9ZhqA9WhgbeAgq/b2Hwr8YSFWD5b9VGzTZkFRg4BxUfgboz+kgEYYEuUx9+t
YUpTssQa3AZibFG+q2PbQ4wRUMONKdc/OdyPynBJMpy/gWmiJajb0WjDrtaiY51zI71qxxH1fGmN
eHO7uTveyTSXl61RGz9VZuh8nVva+F6P85HmldFiGNbrqF/yCha/X8wJchgIh1ixV4uXyx2OABHg
FrQ3ZUtmRoECzOTCHYyyw6RkKOd6QvjRq7ethucpt7Ru7ANtwBQsHLwavv0cY3Pk49zk/BzdSu39
diD5RREq60a0lppyrqSuGxatmmUbDOym7+mkmQ8YQyHDl216h4azxHkqs2c70IGFHmkHFA+mU1o3
ubGk37ypdIcwNT3RhZlX54d6YjYfvDKZju3E0tullVkfehL96B7OZvMN5QUfaHGt8puqRvEXfoH4
VA0OrlR2tTgX2HEgI3G12vvqFQY+UPPQASM0niwp2Jd+/hJVckk2Ou829mXs5XmIc4N6VeRq9zU1
lxG7o6nMnmY+QwaIQaITHJj6u50r0Re3wr4UzyU9/toIzfw4YdaT4gOTVR+yKkbZhxkcNw1iULg9
64BmRiD44tcuvXHFVyon/RIpSXKlCz2pYGpFlu0745LY+OMtHdr1EvVEWFdGU4VK7FgPtTkM92qx
zkEoFx8ngX4imAUEAXwDG1y55IQHUBBjzfZRm+zopp2bIt+1qZApqtyeSESIbIYIKlDyK9VI6TU5
imvNYU0wBzBHVAGbAAhqGXYPqfZz7HorAZrqkimcO4xNQw6wVOKEq4/XaLTpV9XzvNrPKdolCWir
TgsLE3XTW3o7YzTrxZ4vigr/pHocipucee/i6tUU1aaTpnUtMLk0gliuIsoYY5yLIRsxgVxoC1xN
7OTN1xJRPjilqaeRgmW8AjXUb2vIRE6w0gzTS6BCst10tuMKo8TRKkEYe6cbjTur7NwOwE3oRwlW
FrM5G0kZKgNdsQvFsxJxJYocBXYlK1YuevDGCxz+GjkOqwIvMc9tmBDe0q6HXdyxbQK3he64pAX8
L+zkCU5xflZEoJqbYuKeuRg4TQVm2mJ7U5jkYowgVMUel2f1Pb0pHSMPI7a/dCtBzWxUiFvqYg8V
SeG28mPIFfGxGCKPcAj6g3JTZ2r6tS/L/FqtiuFJSSztifrbXLjbpnx64OpkPPRRjMRqTT+YNkrr
mjeNniTVxkDrpGofsZlS71tC4IqQRIM43bdYycnNgoWOGjRGjVxSSTrihpKmnItQToUVb50iM35Y
U6bN9OG7fNqvKVBZMCEn1INljNQJxU2TKxvb7ZxjIabY2Uu3yLTNbLT1EKheq+AW3+SFEaBYbD9l
mXSmUJde+SlSXbyVBmzQ5fvIY/qECo353K/MdWaZdothR4sREpIqI4nsEN2P7htVZT9OOJxWmwi1
VROYuRho/MQjrtadLaMC/0G0htvJLGeOeIlRK5K5vMHCJ8PEc2P2PaEeQp1snGSSIvpuTCYwHkKk
yk+ijrWjdRxEBLt4RbSZ9QiSJdVMZ6DMR4ccYJKeRL5TGsgtyaAtRZAPC9Aj3ueDhiUismKQZ4DR
YEyZ9Rsnj8iG5oKamygfCkLLMiXhmEczJdorVZ9waxDa6A67SNScVIRaz9kea0hbuVQLJMwXE0eB
t6mtPJsOpaiNT3Ta3YONRBKbTsXuPquUCqMv1TmOkMc6bhIOmO1h5aNEnXdfgtFUzYdFawEUy7Kz
bpZSc77q7QhfNvIQ7AsyR5TA1fIo5xAyEJP51pi3yH/hd6MCRMzU+MiJFMyXCg27OWGgPsPBn8LB
GIeS1xkNJlBkLzV8myzqvaAFkEKh55jgxOIZM8YNB7lwt0LJExaz/V5/RpgnAOIdsdrKdE0jESyU
Kzt4tAJMo+yxVynv7F9g9Tw6StD+QrGFV+vDRYfVefIQzREot2ktXrnrPFTY+M0ZS7UtZNdLPjHq
w7BRJaeaeEbOh18wejJGOpj6M77eYqYK2O618FjgVspmyrf4dzn5hznLL+spry6GGGvXA45CXR9A
AinjYIx1o2I6xA0QctTl/ISkQ//ZVxZOeMqEXRvt5EILjH7WLnsMvQYfAbjXB9TAvRZISOAY3Cqr
56qUi/0h0zhf8X1biod88TLPT6YFe0HuWgSxTgp19uQmyv0EAxw9iz0M8tBkHt73S5Fmn/t0cP6J
c/lvwPS/9JVs+z//xXb+AEzv0qeue/wfl091Rbv6l5PCs13C+sf+BZ/Ud3ALsOMgFhIOxTMq+S/4
ZLxbbUTww+bOgFjCAdj4Bzb13tH+82B3g2r+EnX9C5raiL3AnPACgR4AEGv+ld7rFMvAkQjghBs4
uNj6+1Zo5TfsqZtlxUxyD9ikaY8zrSR86STaT+ZSffjt1bwCm5zea1fzo5VQRuqavhqorD/lt6EE
jem2badDZ5kiGOk0+tiauGdu7K8PAvmOBBKunacUEr3RuX6k06FB+BhaejpulIzC4u0neeWlkUZj
rVA3qxvw6eWTsC0hni5JffRcdP9Woe5r3RhvJrONzrCiTh/Hgs9gQb3DlgJk+xmL//2dIdAck2is
DxnXYFz84iLnEMeVMHz7gV4fBkIbqCmUhVPvKInza+PEzSGNpHHfJ3Q4aTrKM7jGKUrH+4LITLoI
Zz/PcorSZd7ST/No7q1ynHf9KA3cLoQtizDnVx1mo2nPEOP/fCoMt9AUoHfC0QluwMvPpAsP/MYx
9rYdlQFeMHSlm+4cxvHaU7G0oeHBbKZgPemOO5KrMBjWfiBGN9CtNvLV0UQgp6hp6Hb5uS/19nD2
aaZgUXbLsCjaXsFjEQsuaMWyKeWHZOnNLftIe/P2xDhNhKH/x9dCkYZeVQMIt09wogVRBN6L1b6A
fPW1btX0W9MT/U45pWUyyFNtjnAQdfPryR7sONSpJGxfmXpkorEbL3Q/rQGL6apwvjQl/vIhLsat
sq9yb+RQIx/xQZRtKfxGJGLf17k6POYFt4ObbtJ1hhWi1TZvP9Pp6gVqZ7NDX4n5kM0CZqv+fU1R
UkbU2/0+mYW140rfXZUw1vewOtO/pI2sI9mg62xF7EeUWy9Hiih216SqfRVLdaMYsRP03Tw80Z7H
OEYuzfSX+9LzeNgqoQxdOcGnE75oZ000cbevUnwRIDbNO5zQx32h0t59+x3+ubR4Mo+MOCa9Q0Nl
xf1+28unTGR23Ld7iONLIKpaAX5Nz6UnvjLIuoMjGeDE4Dw4+VD4UdpzFtV7Y3IQwzsK9sojUYpv
P8krs4EMEpTONB8tnKNP2iC6QdOld0qMNHEgprft4osdj37WWu0ZyPXVkRgASgqEGvdUpmPF3FqU
qd5nbpdeZgB027qumjW7yvi7LDNG4LPAy+E/THQ23Jdfhyu9PmlKuZ914ivgtAxB6uDu/vcvDjYZ
/X31mX22fr3fpkBq5S2BDPkeg1bs6SHU7BKpcYRUvXn99kivzQNUpJBM6OpCQTp5HAgjM7L0Yq94
6byrR9xnwW+d4O1BTqH+9Z1RjKFQ4chYicUvH8dWl9rE4GZfO96j1RTzVePAeRpL3b6t9GH+oWEO
faaP9OqQXKkpILD8+6M5lqixBTqQ7fOlTfAyTaotspdyb+OKvJ9n2TS+gvfgmeek1OJJ/tMlp57g
CObSxdmocWKhqX75pI7Ty9jsCmx/tdjdDDbmnqJObSBmFhu2LjnX50zCUoGD1cgvhtpl3zygBJw5
jVp0XOFV9djU1fhhHvNl9olA6i7sab1gum4GBZ4tSPUTfn/m47sTbYdCW9xNkgtvDvLOS0GtGyQA
NyLRzSMX0a6/zoZ6wAAX4EfcQqN3Cx/LVdUJi2U1SPWIJJEAwfmQPFqZVqm3eoopfQB6aJuBTZcR
byst+5laXisuopnXvekipb5XJqVptrCwVCyM8nGvLnJ1xpkSlRt1rzob0fIyAkcrxwtDX5zW19y+
JLmsjIaN5uVTehiwLTySBBR9sY05yvxSG/RDNeXRz9a0hInDvJw/F9h0yRD/W3fg52TxE9BNhUFO
r8LWsVIn38bxqrFKE3W+dGvYTr7ugPMEdTX1dhiXU9vuvabNwZTbzsMkNCF0gX5H7mpB3M5s4m02
kImRA11aGBMRFBJkjp3qQe1aY7KJnMX8DPjNzRmco/yZiDk/gsOQ3xYZRLm07RyB85HNRkxwnLeB
Uk3aDzMmT8svhD18UWOtWTaoACYgLolcp/Kq+YcyNzDNolKQLNwnWI0ThFK07+WsEVw4jzUAadRW
0t7HM2LasPYkvuX4NCcFl81qvu1Nu/8CaC6/RSwwEdbkP9gwtrrhPpud+haLfsJV5DhhoLNvJ2WG
tqaPWkL8SWq5l2A+abYnQDe/WUyyoa+WZARCSjSt3nXuxJ15Qey665r23lbqItq7M2de09Kr2aKO
ocXTDKLfJZgFDfhbjfMt7FiE24asjAvp5vnH2XKXr1hfaldkccSfqPqnfGMqWS42VPjW7Hd9Vd7H
tkTIYUHZ+lzObt2HUIwhWvYz9uRB43RKudVxQ0Vi6krxbcbvaCBOVyvS0Mjs9LFPMusHiOqsQemK
5yUwiRPFt7jMWeKlRW4cVlxT8RPnIrY1URS6E2ayTB6XKa61w9BYUfrQEBpi+Ytlz3TAJBLx0Cy6
7M4a8Y8OFO6Skoub4ZAOwpYigN3HivAUTFRBPy11uYodHZ5eW87cjeKqncIeIfcUQtxTdtRDsRJi
h618NJwyJkqxJ8ovqKeWdnrcyXnZukrUfE0Gwiygv/fzLmFPE5uE7jWZOUWqajcLjQI1TFy7+2Rr
NJL29lRDxpvnwv2IozVsmiqZFyJfgdGTjT3k3kcakFMTkq60JhHEqkkqMI0WGSZGUT40qw+2Lz0N
Sh79QXPC5i4pv+fTnBKbtlhiM48s9GPjOCWRHtAgfxZzXeX+Qh+N/y0b8sOB8Ns69PgWGMPje5NA
r8nZSlKrir7bgnZygDo6BVWVdVFsG1vAdit0TCp9x05IXCG6Z/qeuQSebJuUFImgm/U5Dboo7hra
ilYxfpyGhtyrsIFGCWBfDDKLiAcxnLUDkuh0sTRNS65sXchfJ/B/wy7ALhxab8AudflYpI8vERf+
xD80Ne2duZqUuKgoVmRlzRb8BbiYGOUgQkbwy2mLLl+ntf6vvY7G34JqDXVMx4CGvvV/WGraO24K
aNa91YUEdQZU/n8RoX9gjzftJl8cvw49dwcbFVsjsR2FANTZl8evXSM8RpSq+04yd9/SkTZp1quk
Z/32Rl5BW16e8v8MA2OdgGoUYvDhXg6jpxDhosVcffwycanQ3j10I0FTgxo3rNvZuXt7PHoBLx6M
nROMy0EtqKGmt3T8hV+OGOUSoJ/mst969CEkx98MS91Xq5J4i6ScFRrxjtr2Mfq8suFEcXHJby9S
GB14HpoSN64kIJdF3pCqXboXpjaZ3hY6+Vy7u9xNqNsC6eEED+uVbCzC2tP/w96ZLMeNbGn6VdJq
DxnmYdkAIoLBURTJ1LCBkaKEeXAH4Bhep1a96Ke4L9YfKFUmSWVJLetVt927yMWVKBCAw/2c//xD
XuCEv7EI2I5jjdxoPYlnb0mgipZpBXUinDptVPIw5EZhV8xaR9vAh84aPS8PvY6jeTrDKX+ZPhtG
p0hVmiEZQb3C94XApUiRrKTMmHz0BY0dmBUGmR9lUy850t1cJ6k+mnVdG5PQgcfnCkaznieNyAxy
vw5O5qZKmddmZWMlH5xlGtY/SU6rmBHMvWHpJ1C0+XuR3HjpB90WroWKS61ewAy2tNqEMeuEtZ8e
O57GDCzSE7quJGxbr5w3C0VGL6EPQag8Viv1XqxLsHZzl82VNzUhohBndqBB5IEZ+ZCCqV5QWI6M
fEuBmgmRZaXJa7oRPTutcbQP0Mhw4wkpXK2sz2qUSO/tuhLuMQU/zndFh1EvY3DHM9JPfarX/RFp
4mIyDJC12X5dikHeGrg2mUeNc49Agnk1kW0J8mlCdP1TEDWi9s1bJOD0vilhFLjmUcUUj21auDJy
dc3TDzxzzYDRbvty3yVdkH2eSiyrvjQtRQDj0mE1mOZisl+fDfBEtHilE7ZsRj628h9K+HUlezUy
6r1t1gtOppW5upkWKVTkNYK+yYPlzrglOZvtWdXvulXT2lPXw3WTKAddddA4RCo0PFfnZhxvtnLW
vai6sRHvlmLhgqXGuPcSf+TJOmuxpGae7YDkIwYszZJgqRXuyK5m/OFCmDcnhQaiZt7dImOEEn3m
Dqlwr+Y064D3+7rp2jOtaAOz4lhyhuGIxaUuQQiqurV3M8Z+ndzZMPhrUjIKk6AVGCCV1+5TOffr
x0BZcFVCWdrM4uuy5+AepG+XF6Lmtb1FSGAGlzIdOibIrV/WNxr5HeMl4SWWcWtLJjfgVn6jHbVk
pWVEPR06LnPNDH1+umsUtQFhiVNSNZe58uv8QuVL6vLQN0NXgb9dKi5Uak9jGVWSOZ6MvCnXK6CH
tVuOFFGWe4pX+rpccvpnPqPWzjXiqR/VyPAXucNWLAoxFcYhl33unXRG58qPVPI9Jq9EMVQWjH4k
nzfUszZulrqGDzuxdWNVfiKboh7ONFWW/l2RgsKw+6xGMiTxaOlE2oSLW5jlGGUjkrP13aTwZl2Z
NKHNatWNXdua7G7Q3Vs5Fk/UACCfuEWm1XidaAG1+ZnovEX6D+sgBmc9Niajv1tCZOk+bojJsVFt
5BYxTLRAsE7QUHhpsRPuqmcd1bAU/c7DInxjLhVqQr2TuZkbKYKBrDpsN8uAK2iTOQ3XwuIL0B6g
j+kxRdBTmDCa1aX7VYpEHjzcJ/SrwCu04nTVGk3b4UfhJ7GEHaWdzEOKlEQWWr7wdPQRo102DuNO
KzXhQOTYEgJHgvTs03Lo5FmT6m0Zlzavg2k+rQ0NhW0ufrwkDPiIH1q7JsAFg2BKFYSW3Ka14UpM
kSw+pppaZHCGM6dimB80vpySi1TVSaahfKmAGX7Rr75s/jlV0FgDGiO0RoTo+j9wIM18HKAPZuSK
MVDfkZDJiKJy1/z9z8+vf7yOT0fsclbCE97Qm2dwBue+PlQ2uVJt2SHi6apO3RSoMX7rWP5+SEK0
tKhNAI1/cAYqcl94CZfRhBa4x7WeYSWJYy8dST6fTcz3z29rO3T/bva3xwfWxOQPdrOzgWivD+XW
S+fVNXl8KzoJgndGYFcIJlDkjZ7GM9VxYlj0+zLpfuWx8hLvero0NcFGMcYBB23AK2S81RflJiVr
bHCSagdNo9oPoiXxGaZQ/PO7/PHlcZPoDkgShtUYvIY0OKydWjlcyhhkcrVkZnmOl+ivRI0/Psvt
RggA3AzhEOW9WiIjrQwmGahV7GntsRt7iq9OaueDbRMf6Le0ys1SZCeK9uXba/x3qU+pz1jmJ6X+
+Hj/0ol++/vfCn3Lf8PuSAQlSlMU3MDs/1Xom8YbPmUmdKgwN+Td4VV+L/RN8w1Gz8irGcpS71NF
/FXoB282zS74IoJSuOoU+79T538j6v797cEMh1VN2tLG6LfhhL6Wpto+Ga4oUj70WMa5t5lQAuV0
KopCl+d+U6M+pkuXRRbjAtx38pM9TJq57NKEApNxRG7okVxJ/sNxIYB+SHCOb2Ts1UG2BgdyK8nA
TTrLGsxLCxpXQ+ofIv0MC3iHWheNGy0nDs5ihCuI9xWUsGRw++JiBIVxY4LmLPOymHM4L/Go5c1U
hkurU1rukRQa2SFFD+Y+pPBaiPHxUZ71w36CJ116Jx40FxWTK4WEDWf5zN3hwQ2JtJnJUcE/vwv0
9oByvJ3wjManMd2PzlIBvKykuJdlqG3Mz9LV0rHaDclCjSjx8O7zuNre5akGPOg8Fg1U/4vWQQEK
ZrXkBiyUzG7yvWf2Nf6/SD71UIzQwEHRpEHaWtGQ97Ta0P0ij49xiDtWyBClfjdciBbFXQhWtgg4
kn1Rdl8tyK6Yca8O9pIby8oTD8W4ZuLSTdNW4k3tOE2DHw/ptHzrOAiT/GU4EI9q4Xcrpf7s+8cB
b7zy69LajYleDdX+eKb3pFPttAnTSqo/XKVCRuLt+8QYkNrBvlXHLIFJQwAY6AehS5V4O27UyHAO
7PGG1+WMd/A+B+sMp4myxOa7Ga0LqI5jHotyRT5rijk5K8Z0CzgdyZvf45k38eshS1Re2Pb6Kg8V
DLVHZ/CCKupgvFW7kgWM5yPRtOzIirn/aa33abvLDP4inpCNh19ca/kR2CIu1DQg6XiK/Yv+Hmo0
RaFNIQVL3DG6AT+OtYYVnyUEB9Nl1RWZaAgD4XENPg+zQWLb4Dq+csMG6GUXegpS6XvIpbYXa9Qy
3c4vLZwBqlUznTluUiMb2yiZBQViXSFLh7JnV+SfZ505+lduR0BfQZmqUWshaM8fp8TKpoPnNngc
HpXhzNZ9ChfJguRE4J0XKnKqGVOSMbzBtW2/WsWB0O1kiudBtmY4VivasDmFYB2PaW5dNeR1Jzu5
+m0aGUXKL4XlK/Ap4Y4NZJ88qSSW2kG30IpCxyRLrMjejobTP9qjBF1ai42lxowHZtliddBdp8WF
n2aAsb7li53/ZNXyGCe9b/ARWwpwXM2fhiuJbBoKUIZVFfUj81Pyx5Y+2Aej1X0MrIkaskVofJg0
iHExfPrhE02yfuPR3X9a6f7+BDKuJWx2qzmvJIjhyabgnc7REYzE+GEXjh89Q4EpzkZ3tvlCChZb
1VWMqR2JoVwY1IO1xgI5Qn7qobTMQ58o5yOsJOL0Bn1W7+hm5QdcdhCzdUsGyZWymN+6SUqWipcB
IAubLYb+fqmmE6jyS3suV23de5NT+Z8A3MHXwp4edL4asNIYMPNJM6hx5lSLLKxmv29OBzd3MeCe
isWKi9Z0hpsWnKS6AGzdaClkhNdBlHaNQ4KrSawcTUDZ1sXUR3gleev7oWRM8U4bAgKGEKBPCb03
aN1W+Ei4GfZFavGZGmFvYgQZY+IjcprCzkkPJklZnsEqLXVdxTbJ3fI48zjqeFKtle9yQhbcMy3V
7OFYto7oL1Bp+NoZ323mnU52C7E3Jll3lhExvbobaaYu/TUafNVY3J6r2vQzJgaZ+jQH2ODBm0tG
ZOtBa2jvceMrzCWLq07miiBZDZYE7se21xkPm1/yWh4beLtm7YYpEWvFSTABA9yteo+LfVrLHh6y
Z99NOsSu8xRdu3UwXSXlocOCQnfrD6ZQbGSB0lCf1/R165LpN27KOeHbZ+aYQyYvyV59X/RlqZ2r
0ezGd02O1uCYZcSpQkFszYygAWVJDiR0NvFs5bMIyb2DTOllKHb3VYotLrRorMfepXWve5EfJMM1
PrYOaClum8T01loxH4KlS5JYFFN9mShgCDzJdfMeN/JM7kkXnsEt9Ky+7B2bKDvqfKiGKS5+eajn
TmtGtEcCR/aJwLoLh6ZRI0CXeGfKaauEU4id56WyjJXDtMd/dgxxJjCvhr5KlgMdfT0d+iVL3mK3
BjkTyvi0HFtb6m2ku4P40rtu9wEe+EpwAhqTCwJSuwvSG+HKe0rXT+u0dipYm3pQYD2fEByaTf2q
H6FFc3q2nLtmDKqednuG1W66p0V1K/yyOrVkezwk1L2GS8tjGsx+eaFJU7j7Ymy6zRYtcImihDVj
hAzkmIlUaY+9lJnY+um0tIWMc0InR4LqUBQQtWBpAN1CtIEPQl67qCsm34FwQtjAWW6JBVmqh14E
Dhn01VkGJNwmTUc3w/EN/J2pKtWjzO9yxjhmUp7aXmrPwGMMPUKH5XpSDuQ1kj/ZOZ9mVDwamANc
bLHzPWPoCD3Q5HqiMyla37mip6dlem8d1Ji77SkLCoMMEcwuaLmc3BufThz0aNazRzephB9p47Cc
mlXS+HEnTb/dWwQpy8uxSeRpaiXvKrHimBbUU3UZBPAwQ7wKmvt67LvbSetdfzfTWeAa4Jp5Y10I
J2WN5WljLHcLQE8Wdz3c75OkN80r27XnPuwF4QxXVVauUKkGBlcRxUd2zU5ifbRaaO4nKFLyLw5v
mQdaF5b5QQ3kQdw1KLTGA2ZUmDlILcjMU1/ZSj80nmJih6pmZQ9CbwD90hY4Vw5uLTrtenY6a3jM
Gzx4p8gdPNwlJz1YLxKZmw+ZmNMbYdlI5rXM0ImyIK88yqtx5LQhtHTcLTzrd6ayGGMkk8Rox/Qz
eetOhv4o4SVj3pmlHu9Vt9bP1cxy39P/1AWE2wpWceY13n05M29mWJnRasI7sM70wSl5w/2CIYVG
FTPtTIgkR6fmQZCZa5PiU+S2ushSo894b51+J8npmUKvDSgq0mKgTtTWDsXzhPnVhgz1OdvxUPHL
F8YqHoi6ISw+0bPhPjDa4RQla/ZeU037zsjcxdx5S2kX7HKtushbLFNDliJllh2kbrPLBxCWuOGE
PfaFXn9VjpOd996QfO0R9XwYKf26w6Is50DCKFCTzNdJIP3ZTDgHUt+/TKNyQQ0hYP2p51P/NXMI
zX4vZGFhbal39bwj9TQziXc2a3XburimNYxZx8Y7mLk09Fir6BWsX6AXr1F4DMuxLXc3m74nV+9X
KHygBMAgNxVmwmxr3kRXVbvW0PtrhsJDzcJUwMXPGqT/A+Qf5YJD1wHTFF4a+mXrFZJBx6R8gLTQ
M0qSPKzOP6ylNhNehJFeWal+9/Pr0WU9gxhoc7gejCosYrYLwvF7eT1HQ8dQsdTDdkmvXc7biGc8
7gyMtXaYx+EFMhsqNjGLwpVpVr/FdXm6OqaBDPpYxdTRT046z3CbtRQgvQaeoXPr6ruAVNpoNpvH
n9/iSyhjuwiG39ieYX+PmJGm8+UtFkPX4IFTwWxTtht1iytIN4JNsktL1TKn+qu//YfX98/XckFO
cE7Ccm9bUs9uKDGwIiEmnTxeiq54SLX6vZgCnazJYvxVmOcrFe63G9s8E6B+AkkRPvDyYpohprWa
O5eeht3HXTxieKdaX08k/j1RPVTTrqPqjsVciFPEDP6DBktwl1nEIKsOWJBzx34/z2K4R6KzgE1u
U9efP5CX4M733xHynOsSAIDbyCtmjkpTRCcTD79o/XY3KtK8mdAn/0ZYCAd8IqNv7sF/rcAfOOy3
9EMvJqnbX/8GsBhvNrtUCGT4MvqQ1jZPte/Udf2NAXUSPgT/83XK0C1h8e9ZKtNNAFPD2SA54Me/
IBb3DWmjlgvlnAkoYhYW5G+MUuHosT6fQSy4RbLxYD3CAt5cbV+bvnX6ioFr8dXLsXs7NFOlnXtF
Yy8X49hSUEkvkOt957XLpYXU1TjP+hkP3ikPskvNNOqvXmbOZYj9dYK2dE7+LKjRP2VT2d2RJZjp
O9McrRSauiAKLUt1s9m5mIbct5oprFCbiEgJdTOjWw0MAUSNhHS86phNwokMssGjwvIaGSa23b61
KiQhJ6aQerdbqFY/GlNvL5+bZJHGe5QwSXaQvQrAXYo8my9cv8yP6MhqPWYy4oq7Bj+kII201HDv
LM3E3rQzNH9vL+UkYlW1+OUrZIyiiJq2M6ydN3VLwOGdaePRXdClHgrmssZ+Jj2keNfbnbSjIaVB
x8vJds/1NK0v0q4oyZjz2oEZoVo2SCLr5QNl+yr2vjvQcKVlW161Dj3GBEaRv1WGXWRoChMDiIHG
y6rX/ZRLtVzJkVI7dEDIZDSIVSFjH8kqw7GqdJLzJe8wWSJcZbytDAe5Y2BSa+1XuIsY/3BWqv6R
nD40a4bmdndOPzuXeTPnI1K3LGfSytAvHa+3OfhjAK8J6MGemq8AsemZqj1qvkLa004MnV9hho8R
zL4DJiCnrU4f7SRBFAjU1JdUBbZOc1FXhr+HmIsUaGoKeeMTueQc4GwSpieJMrQY9KB7orEL1uwY
JM6qH5aiEOfDSmMUpkjXyJ7TmQxGDgSgr1t8dUek+sAqkEuVMNykbSXBsAhg57RiFY89p3R2mGhQ
irAfKL7onjNYIzR2dNK96IO7opJ1qFB3a6Ff1AtJqUU6wRfrRPKhZ0KBSrQq7Hvwz7M8mJvuwBeJ
LrlJxvJGqJYb60sbtteENIvewfEoqB1Nf0/N3bdnWy0AIYbR9RyiX/DuXGuciK1fQNjCZICfEFky
rR9d4fYc4CtHe8wAc8ZWy5cp0J3buZcgfvmXNfcLmEt4C10zdc6tHYBL+1D56XSWZllQ7hI68zq2
ameAtiOq5sPsmMNDkTKEirCW8r6YCiX9cUHP9JAGICsEYNUU9R4dXiRKa2sfM00jqbxzF5zeFAO8
sOjs3ArLzE2Pqkxz5qd6UxRnUw7Njnww8IeI0TtqtMaxcQ6bC6SYhTVMx2I1FR2rBKqq9QwMa9Tm
GbIYwjIUjgMhP8PYbyS0wa0+WYFWfiRVp6WwyEvqa4tB2EO1WLWNk5AP7Q/QlAGeV3sQ0NCb1bsg
xUoo8nNSu+LVKPhVB810b6yC+C28trvhAZwpEDvPVoWxJ0FdHoJZZU7EPXjOwZ90aUZLoBt9lCRE
jSBPHLS7gawfDX1onnypoOSKPTK4VJ6veHGCvxnW0IWMLOtrsh2yC7vqMCGiMCu+zJld3mVVkGlh
x7qXIYqB+l0KxkQwPbXMYS1MqIgKrvr9OGbiEytm1nc6M9X2pGFHYQaYJt2p19fQSSxcLe9MolyQ
Ubf+7EbgY+7WaTTama0S58v0RGkB9nLPW2MED7arqjOJzMqadEeRIPsTb0U2EbaeUiMbqrQPDQ2q
ii01Z4eK9rM8ui3ap291xL9nKP8B2+lnJzym8gi26/v+j2NfEdT7/LR/+tHvp73uvMGmB0r/5jz7
NP74ftrj//wGwQQW02jVkDP4f49TNMLHOOE50kneRkSGNO2vw377s+3fQvW1Fee/O1AxXzZTxJGh
r/G3A0PfLEu8p0yHZ5VxYK0p9sa2cSK63gI/KCXmcFrt0fB3TtzmgVjZ+gi53Bv4G+xtwm0N/Ozu
a2VN57WUfhsavf5QeAXIlpu+nVNrARYz32HniHUIxD15KTIzuFVpsn5WYjYipzPAUqgomqOd9Bet
mspvCq/fWpX/Y+wHuTHamj9wtPxyP/7Rfv3jZiBCGlbo5/7/gVw8gkV+tgJv/vWf7R+3bf2v//kH
6++Pt/Jf/6v5nHdfnq/Ep3/i20r03kCLg07GzBhZ1Zbp/l91p8ufQM6j6IQfRVe20dr+q+rErcvG
0IZJG/IegvX4o57zeguT1t/o2LZuI3dIfgj2oKf9lmpymzk+rzvJSMe3yMX5a2PqYY3+arZdwZNe
GkE8aG5H8MW6o84Ib44m2zrRq1xelImp5VhlFCiivWpMjl7tO1CU1sw6hWarqrguvfpOn1Px1klA
7ajFlvXTIpQWM0Nob7FcgoD/7Jn/Q2dp89he/tbgh9TxLjU5/zWcV61libqzkt5H5RAQGybKMN5m
eQqTfCj74jq1gFozAOtrUHrmjDUc16vKd8VXH8LfhVVZ9qnVm/OfGoKAq2p2PUZrwjfOZpB5YGBN
TR9V3TW3vGjd3tFELrtBz91zhNvkBfp5pX2WiTN90XPVvcPKe947o6UeClvlF1qaeDuV0V2HUjbF
+dKSQqsA5rA7INEy8lYcNkMEZf1Xp0z8qANBOsea1YnGrtd+pZF4KczAQMz0aLyplRzgYUycX3XF
A4Zxlbc9J0j9pGlcZiOTglLCxjK9YQkNQ35/Nb+1C/z/mZjJEPzZKv2x+0Tf37+i8m4/8f1IMt5s
Hy1T/C2hBoIHb+pbA7rZ9hmb7TWaEt0DZftrH7D4o63nRE7N++Oo4Ge+7wMk0YNR0cbyo5xYm9nf
b3Sfr/YAKAIWllZ0suCkEIdf7wEFuc2zvtQMig29/lQVU3a62jnRzMmobiatqnBAWee3HhreM4Ps
p8Oz5/QPX/O2CJ+3vmyDtLz4mkCWRna6URye40T2YmGRU8FAG4VrXLbNOj5g5jDfULfLb9jIfxs9
8MOlQL83hoXz5JJIaNzLS9VaAoi+mQthNV7dzkPhRi2bWgyXNfjFXf3wUG0EWBQhG3EJWtdrjo1F
CJCUMye37vR5OBgarU8ZEA0VZtCW6A+N6taFhmjsIdcHX/qpx7b55w/2VWjV5pOA7yNrzrBJCGKX
f3W7fT6mVOAYk+HCXbQnU4DCN3KaanRickDJKzNEJ/dy6dbTnjHoRye1TT1EWND9SZc/FHtNeOuj
y+TW3DWT7H6VlfIKEOP3o0wD3/XswIEQ8TqTI198BFWMxMPGW/uLTivUqYaI9hfqafPHtw6uS/KH
zgCOffD1AhPjFt1FHFNYak2ehK6PR3ZoqbXlYUhT/+jNaX5VjxrZ9PC1p/UAdTaABOjV9uNUJzK7
zqWZXQvRYDEnaEe1nZ/msorHutBvir71pmjkn+acbCtvv64pQUmBN1h4Gg2aPBAPbVr7JbNUEQp6
vc8/f80vq0mP4CvYhEhXofyxvQC1vlzUHOv1wjdeh+ZYlnu31P294HMLp6WeMHPLpl+oGF9jrdsF
sT/APHfLJ0AI/+qCtLXj5LdrHRqZfmC2XtJ0u7FKCGtLyk9+Im/QcoHS9GHQ2h8n3T3VYXg2PlZc
bgPHkofYQx75+VNgM3yxizz9UuhEYTyxYxJT8PIpeKAB4BJLHeJJkt907GS7Olm+rH3pQ49WZoRB
9e8F1/DkoWRtPEseAds3bezLa64qa+bUhu0a0GEeIT6U+6bq1S/SzV5/JdtV4FdyIeSOyBFeXYW0
EnLiiT0MRdVhloXfQJSgZv/F8/unq3AKoLZm0APo+aoQXGbbTVSzXYWR6tFwBvyHAmCWn7+lf7gK
ZxwVooE6FW3qq6UjAiLmZtnyKebivrat6ZMhpP34i4s8ZTA+P1KY+KHoZl5lIIaFN7r9Gs8arNlw
ezz9nM8yGNns9WxyyhMXR8XuC8kVENI7PX3fk5Wun6S2raGLKFfcZlA2oh4TU1dNl3B1W/OSaHYU
hKNeeu3lE+Zz0rvFkkbzOrTiOOCs5UdEqSChM+ceSJBIkcq5rvFjrM6wDvKt89RM+Vl7ZAB/miVO
x9Gz6MYaqT4pNp/5oiljEuWBPLyssa9WAcsGO4EOnWeC3O4kRWcaHESTMzJXvBARLrWDAFOmxfww
OEZZxHKYCFZda0lmMC6KU3rVqdQ6mRc5V4SRWYsXDa2n9edVhkPYu9ESq36XtFlqMueWA5lUgSE/
B7OmpXsp69WH/OQW9YmXV4wcSwwZFfNMfbJD4Zm1iIfW7LRYqn6p95v+NT0s9irf6x28nnjEjG6A
/9A5V42Qpb6DdO6Pp8naqRWHPqc14qGCi3Fhd73I4smc2yV2chudv02xfuu766hDtM0CY68tdPCh
YS/JFInC9MXBJMXGi5OW4TFEN6FxfMPLMHA1qkj+6JVB10JnLPcpjgzW0Tdsnk/ZQ3j3S0/jZxB7
fGqXugV0zm3ULl3paGJvzAOgXtptT9Cp6mrYLa6TXg/zzJGHXMG5XBitIvTgkW5o3eD3G5hJyuRa
rOrjvHTlFzlZDCRhzZfwnvjt76SSLAII6e8MZKbaFf+YJHUiMdx6J0tVzwcTJfayA41d35dmvugX
c1tkw86YGx3W1DI3+8XGwf9o9mzCpya0rAnanVVWbzXVC8ABRBp57BSbt+RgjNoHA8/9Zad1ohbw
vmX90bdU/ZDksCRCatI8v1gY2cNzKty5uCSuQnyEE1X5cY1XWn4iAT/NGImxeFSWGPFJNHN1khtl
tcQpWoA2mvqqP2JK1xQ8eIc8BtbSYuwSW6PPUj7IYaSwdxLUELUcKBsBYyJMoa0HmNq+tssGeDXh
XGvZuM+82ajOOqPED9UrpuJ00sbyQSycWlFLSjiWdq4NhD57YsBLstVa9r2m55DO4YLfLx5EzRNX
MI3YIckyH/yZyIuo11uoXrKeNShmej1c1vgnesfOwozytEjEot46VeDwpaArNSOzNBOT7g8RLgzP
yrBiTwUeSu8lc/Nd2nTQHhyymUHycREeLh1i5uZDs4yr93ZUvfnRhePZvUUhliZ3xgBH6BSpcUL+
hok55AiwTShir5oMKcRsukS3Zm6Hg6g2f4TupW1eajPeo+h6DbXvg775tAT5dG1lVWaS2pR4/rDz
J+EM4N+JU+ztfnDdXac6A8Zku5TrgRREW0Z5uQ7VwST3Ai9aiA84kenk6Jz4zQhBM1h8/AzSvmzO
8RecKYHYM4PI97Pexr8rxaF0XgNv3FmN9FGK9Og4zKoOII2OqsHlrsparArarMJRubbXt6Y/+iX+
1MJ+1Aua7IONmDXbu8WcwY1sW/z1krJ7zK3BuzDhnbU7iIScw+McbM64Qa9FTeF3Zy5stFt+peQi
KXpQraZtzAQFUNVb8VxBTMkriQGnXkgs6BX47A1x9fZR8yUkQFev7Iuy8xrAs8TDEM5FLpvGeVWg
btXzLjg1s6qVF5j9Uw0VmSWto6l3yQ2Gidyxqq2UictoXGo2gvkjNr7LFCEl6/UYwGbEtbYKVlS9
TjcJMiRwLDuiJ7LTiMC2AN86l2lIWLu9uJeOv5zptQHQb7elZ0QkkFT4UNZBu+vYrQ7IFQw7rBrG
zfs88PsxQu5Tk3RPrgTUG+NqxTUVUFlz+gmnVs61MDWdGp6jbZzybdbWuRto2lkjyPjgQQTdNbGJ
mzyskYyQ0nqaqmhFGA0PsSAMNS78YgCBwO//K99C/2GxDfe+7WA7hdMqLAc/PxQ8kQKPZ8KQQTUN
PczHVTjN6VIybdBoBzsXwhqOhvCVwrnznE8BZjlmlGXMe/aA3kOBWjBDMaCltfZ2UVqLj/CkaXqE
GqT/bDcTngn4zOVGqK2ZP0Z9Xkt9NxXdZO4Gy0o/FBxOzamdEvIbOVor0LO1rnaVJph1xvW4tDdY
6aL5KIw8Y+FUY35bDrN/F8xd8rUemUBt+Tymfk43NfuhVS55c1izLv3a+yqzj05p1X8uVHAQX9Pe
GeNsRtgQunlieSCuqe+HSSIlU9YEaSkfNaRv2GFvmQdNVIyJMu8qqMGQ3fXa/4h2qrt2tKq5a8ve
NqISrqsTQdDvBFanDYRLJ3GXZYdplOVfe11RzSfGONvlYZkW1OnbA2F+67XTadaLQKExlzCAHOh/
n2tlN7wJVxclp6fWQW8sBca5HY61iO7gOiXusAVjq1r5XDNgG8FnWtdOLKp+jqmR5WuFieYhEhsg
5N2uQb69VYVS8dJejSaP3aCccfsccwlFrpJESOxRfnjpWwZBzXyjMQGFCotiZPBOW/4/OJEk6y6w
eRtv4SszKzfFKHP25tE/ip4gyCrGLyxhl1166+sIog2jUqRIAnZ9mbv4/D4Vdv8Gl/4DfsyzGvdH
cOm+We+b1+gSP/INXUIODrBhbb5kiKShMNAifkOXzOCNRQYhfmu0RWx0wd8wM1gybk5QuoClfJKj
DTqYvwAmzYAy4W5yDwdxufWUGfEbCNPLst/f1FMuUKQbGCA9GP29ai6YOJvpoFWU0mlSzLsiqfUT
Mhvm9Begy8tOf7uOZ2wtPvmeELiQ776s+6kXFwH3tgjzAgZAWFjT+Nle1/Y95PDflmpxLYuH7W3m
WzTDr1qZ0qTYEu1EmueM8HOsRz9eYQf/lvPWtzsClqO193D1CQze3/NOJuutoIa1wh1R41w7vYDX
RFmWXZU++xzKcxqFZyvrl3AcV9xARRbMtlhs45sY6FnvVJp27wsJKFPYbO5hleczPhaFnfNQ0/nk
/+5irx6i0Jd1WqweCrDhL/Oholi4K1MLyzkKVfEL9O+HVfjkoYf8Eo3AUzv96lkOWwAZzVNodUK7
Lqgc4nRyfg9jfHp+MBY3BALhMWjmtkafPT+jXlzit6iefSzuz0pqIAAgRPc9s5zo50/vn24IAAYL
LpLPGVC+vhQN2oilThnSPxpHh5uJ+KCnX3xU/3QV+nWdzYLsHyC7lzdU1SOezcuCoX9nG4dyhIdi
UIv+AqV7MkH7u2f/9twYU6ADAA3fVHAvL2NqdA+6XlZhmcLnjhHr0kDzELtsONDywmfx1kEBEypH
3ONIXSznJUp24zCLTUle0wDLW3Pma4+aPhDNHvJ2QktOqOEFaWMYThtkH0JLh2ubRsQouFBw0fpg
bytaCXXd01stlJORfp363EpipCQtJBhVBPdu5eG9uTZWvlL91f27oNCFOOY5GXdxM7bexxR61/f4
rv8Wrd7u+PUT2bw/ecHbqHBz8ni+ktgNyPhEOUX9XlKpOEjaYcO31XUrh/Kdqzwsj4bR2Pez7pD8
oOXBb1FSn14JcmXgYx1caFtgL3+BoVcwGcFOIGhrPgoXWmDdIkLh56v4h017Q4Ah5WG3seVsvt7i
EM5rysN7GPyf/EFTmc4Z1BUVUwq5n39+qZdQ6dMNQQ1loMJtMf5/zfAtXKQU8LGJsypl8+jNCq5T
41jMNuF45zeNk5jObyFe3y+5mRgCzTJocV49Q62b8zbHd5thGycS7j9qj1fG8otj4n+zdx5LkiNp
kn6Vlb2jBZxcHYCziPDg9GKSkQScGJgBePr5kN27U5nVUy11n0sfOivTI+CAwUx/1U9/f0ZNAI1I
v9gHN0zen6BvGQe3zDLE9oxqRhGNTtZzCvbU5Ed/fQX//EF4V3krbC8kZM/f0+VdgbKWalCF8PKl
Z2N1DAID/fz49z/lnxsGH8syCZlfbzw4nSCSNCIcPkWRu3Fs88jyMYn97U8xsXzyxfApFnfgr59S
KQOXnUmOHP5SddUQdNmtU6nd/fWnbF/wH59iBnhUEm2AOmfrIP59EJQH2SiTDBky6Nf2PjMqOPz0
VXwzqm/mdrCqUzP+60+E9vj7Z7Jn83U2Wz8/1t0Kv/64ctSzmziKkykW6A6RrNdr3Ju0QWpj7BN8
qE/+GLivNpwYgWYvKySQnwc51G55ADg12jt4WGZ5THl9jfGEqOZH1Bz6pJQ6OdKgiHTrx73KByA0
Y7V89gFdUqFRmR3hpaYrfqxSlXY0uUNnRj7RpHzvWms+7wJroOTC1eukPIOIBy9htSAldoZFwzFd
SCY2t3Kt25AWC2pRF8tSj04w2x80z5NEGsnEU/KRCPyEM6HCY2fWrrVrhg7ZCPCJ6OBQyv77Appi
DTVluksolGq63dJ6VhkGxqSyHSY5OgBmgWscK1mZvpU++lZsBNB8kABk21DmYXRj3PtpNaMdGOT2
AKCQMAk6yyjOK5O1ICxr3mMfJXIzjLHJB9aG9OtInHFpuic91Ok3/mrTfddilH0OdNAVAAmVnXBQ
azgHNmFn1ESco6Sm0fisB/g2N8hZ471SZMD5fBYzay79DlkbQl1z2gOlOJRoJuWs0E2qvgq3AqAs
dGHqCXKJMCx7Ego+TnfRErFDw59m75j0Fj0bAa2tXy1ugjLS/Mn9RPRM1QtJLvHFayZ0IpgZ5KMs
1AycRNQyUB9EOocaBvk0jbmtfbbA755stiRZOPTSr46Na6jHxHemBDS7IhiCibZaYxJGUnuWfj3D
9dEy4428dvqBMkZArQ3M9l0mTOLokxk8qi9z+l4KGDdFm4ay9npwkWal7FCSQPMRlRDD0tCUo7TO
mHknVLBRmz6GetLbD6+oBjsmzSDSfV5yNDiMa2ste80toSjIfrI0mloSBLyqX4kAaiiN5sEmww4V
EkrPh4aCPO5qFyEXk3DCfR4UlvVQ6phzEalcOXyzM9LsV6AULe3kOxLImtTLZIPVQdrYF0SZ77ju
Rv6Kl4cYVFeKcnheuqYHBIwwQeoJC6MBlGTx3jBU0uyAyzZ/rKAEWqd6abmwdVDK6VRB9rd3eTUl
+t7RVWGFcikAauV91no/3EqHgLrrLTv/ypxh1i4YY3OPSC8K2xkb5pBfy3HEgmOTY20/kRernALc
jrLsgDReuh4dnvj2GymijGF/ojo3QsmcqYBwaVG5X5gP0zLBiIZoFEEnB6UpRTQpjNIF5DTacCFS
Odp9JJdKPtORZMvIKduqvsL16aOmB6uXxI6V2f6umxL2wA29MNUNsxqzv0mzrKjqGCiFSuxDb1XK
daKeAy2dNk2Gx5ei2KmcUcSxZdcRV7oozoEdVHmUcNTriWitzccyJeapytEg7lhy0n5vEjxKF5h8
rUMg0M+F0733njUOw/cuGznIgKh0cqfx4tkNEr84pl2drcULcXeDSY6as9tpKnMsdW1ur41O2ghw
bhCvJHIU3VpmB0DoisYLSDZzuZZfBJfVh7nVjXPctrjsgmSLPCfZOG9D10G+zD5NMqy9cwLosLHK
et+ocqKg2XY7El8brCe0OSbQ4qBZBskxp2OnGqQdvb498EEV+gwtzCMJYKeLxrJ0x29qxX0dWpMc
+yugiYhiNbtUvNszJr8bO2GfGhMuX5ywxcEP3HDd8sgkcnX7OLtAvGN96vML3F5e2Y6lHBXnQwL5
iJIoAmSy8dGcTGUFd6WdIHvKweCnz9m1zDCtaaUYZsdXD7qbcIzBRy7ng+uIrfTXtIkqMQKRc+i2
rX6vlfoqzm2tBGBBvU3ucresbjmRY39yJpE98m8Q5lRkehkJ4fgsrhpGZZwqlr4RMAZc5Ycq91Pj
tPY6UxACA/4jV8qsdpamqjfiWZ4IjcYtvw9Swj+rlYlCXq4ioKvXr+vsbDW+2BI+C9XBnCSsnQWe
ixKbSWs/NXP0wJMxNnmyYH+P+zmbpH4aDGCPO8EQ+UZTojYPA1TFidOIL7aHpQrKvceq8jJ4g95G
SNLm08xooY5aA7/XrpMJR4m+AtQdr8vqfml5dULF1M2MgKpmNh9VMxgNdn9DngKZNdAPek5C+M1G
VmvMg+uLBmfH2psDFR5h5g7qiofDkbtcr9sbO2d+A8VTH/V4pUnECVNdJmTVWipkwrmren7JwUme
x7wnkV/h15ChPjd2+j3Dy90982M6zamrCFdzA2m587ami9teDZXujVeb77YN6UmR1BLDCqWYZ2NE
fdj8tTFioOC1J6M3VEKi0l9VFLijzSA1HTB751I3k0eETieN6Tb0cbl1JtFUaDmFftMXGsM9AuEQ
GZgBTYBGZWE2Z7+sGy/UWwZNcWNKbTwEKCr6fk3JcZ8WMKTTdV3AbrryWXiyeDbtJY8bjN/OB30I
hU3ucnIKdargzFp7fORL9jICnxOEJUz+V4HsEhcCk0NdUFdWd/p10HuSpAju8t6/dxLcL58ibdzu
h8rFiD3BKpyKkTDB1l3Dwpwd195A/yRHY5o7jbXFOAaBTJ+7IhGSb9VVFKb3vmhiGklAVDvEA0oS
vEvGkqpSOAqEpUdopbYLWkLLOqc/55jI4QvgzUPqHzMweMw1al6o7J2sp0y3xq0euiaFU5ec/Y+1
bQcYiDSob2FlOqN5ypXuc3U1GuwjmSoFocRiDc0kp8G4psKbNDLfNXsYFODpTH6U5T6b2ZQtqeas
YVoHChII+t+lyxyRx2jKc8cIiPfWYSyaPGOo7YHBY5n1cf+nybOH74t7kpVCXPmW19FiSW4ZzJdO
mIcOrT7A1+GajNUQiohpGKDpIyj5+XOqGwrumdU7xPvB8mVxu4zb9S2l9lJVK8+IX5aEe3On/IlZ
SMAilpnmHOxukNdWoglyCCmJ2ZjC+61WmIn2y9hP2i0Bet+NzKBz6e2ziUo4krEvaQ5X6PEkTIHZ
B57wMP8gvuzQOKa709OczrN20On7KkMt9ZdlNyVO18W0e+evFkO2r5mjt/V10Y6s8qteMxmEuD4v
Z0vRM4dDSCsOjauaERReVvch+TGoj06ZOriA2i3r0pXUgRNTwPHVz5n+lo+eRr0Wr1L2n3NnVnut
Hhk1CCgloNvoDT0lAHgIMXQULEc4WznUw4IlsdVTCObshh7/4K6hOI4PIp3/VJLj/rQ9ofKDxOKN
wsSKqocNU0DanB3N9WKsnzNDiBpdZ+8mU+9dnDrnHWgUcxlbY1aAqCxNeaZjJMX+azXGkzs0bYI9
rai/TINXc32GOfj5Iqb/qyDxZfL72Ih1XQfBDgu6T08paoz1bZQdyZEaF1/NNKkyLMB0TftGaxV4
R7dcK8RDmhI20HVH3t9wKeHihJHyKuL4X3hx7fn9/Whxk0fmNFJw4depQca6NwKGydyTlJS5vf3S
AqIGvujm5dXE2cbfO30LuHewp7mmFS1b7v/6KPWzMOSX0xsHQ3y+uIw3Dzegnl9PUrrD5tRYCThr
A5ues83DQav8IMRy3SSdcPdZOmjBgZmvvUZepiQd9rDE71YgOezl8doW+4Wm8iVK63IlEjNXFHTb
bjs0dyWetfrBnnomOtj4HeDE8AnMUwJG432gQ36KAc9k4p6jdpKF1HuBYbFIfL/DNky9J2P1rJMz
1K4X+WObvNhmPr/kK73ft0sJdOlACC5xD5oAAbhDSHIh/nTEy9//+hr9LqoAmTN9ctq8rJBVQFX9
eolSCfw6qaGq+7UBqs9dxZHmcUjIDva459Jexqe//sDfBaOfH0hE2vN8LOCUHfz6gdOSe3qxMAzD
wFN+XbWOQSnyH8S7dfhPGfR/81l4rvB3ATzlA+3f9PfCtSZoerBhnA4vOBZAf19i8DutLoVsf/1r
/fnQTroECzqZ9800av6mFAW1yHqnImwn/PYtyIrlZvGz7j9cuz9/iEvc4OecaJv6eNuf/0GdJjpZ
SXcCZFSlY/6jys30rqtadfq7vwoPC30a+vbMuN7v+k3ldxxtOOTs0qCcjkZGLNIAn3v460/5mZP5
9eHc/n0kFQ83Gb0Hv90ImKaLwOnhV29fUgPs3tNntoiGCxYDECEVb6PeyzuRGav5XGBwgoTIUW6l
sdAgt2Uui21e82YCDLuMxuKdUiMpvBAzwRxEf/2z/rvrjh/NRwNkpIYD/NfrbgWtZnOY5rp7w4PV
GtoJt7/3H6Yp//ZDTFBw6Kgo6b9XPxgTGaChXVAze44h7GvbDhZm2wIe+evf5k9PBTxm3mt8kMvA
jUz1r79NsVFDOuCvOw1MwR5C2FDsMulrIf2b8j+FGP78YQw3t1HbNoLYWsZ+/TAagRCuHBg1CEhd
vJa4ZsrRf+nMRv8PX9KfpDrWL3sjY2/AAh3B+9dPMu3OyxhJjbQaJuMO9JM68TbLbzMIaDc4EYLd
MAb6333st0UT9yoq+zbC+d2dnOABMHuf4UFWtSICX9LsTZu7+ec39r+j8//L6vyHm/dPo/PnhKDW
l1/yWdtf+Ofg3HL+QewBt6hvMz1nVscI5v8Pzh3csKQH0dWZtHCH/yueZf+DJAhxLra5W1YCjsMf
puaAF9kwUKlG0tCzLYJLf2NqzkPLDffHBY6RPGI++R1Ch+z1f/pc/7Baq3LJe+bdD5xy1/rUZQMC
LPdnqgjxz9rNknSP0lWIpVtpRLdrW8e8cRqCvrulbNJ3TXnIhwiEeg68H5D1YTBH/K/pYngk8L0A
bhnVpYp9ZpWsQEEc0tRRmq/qjSZOZzkpn3YL0kqbvjEEmXiahmGaY1P67I3Zv1Vflp+6SJLYq7yW
ti5TcbBSfUA4KYx1EvfBSrOFUYJSrntjD1qrbmknck2ysqlAPaFHvGRn9ahIQZRXidOjeU1UIMyQ
xRZ+VIV+5IbemGePHbTH7kCiGIPSpCbM9Ko3mzSeC+olDkk2QF3XJ0QyniSjelOj5lnk2SlsDhMT
xECYYqL+oaNXvEk3k5dirsCrJ6Yg3T9BXVrQNEdqDsyVsFiIj7CTexaKOdgtnes6O9bCJN+ZOni4
uGLbeQzIzNBi6ubFV/SoDk8sTcRIZ2Iojf2kdOvDyk353I59AkABFOPeX4X04iYxgbcpu80PpW5z
PSQA+eAqz2iPOnQlHOV3OHnFV45mJTS1Va79a6aUCt5NXWvf87mkrDlPLNOMFqydyIYGhIB5qJxX
dojrF2/OuE+0tF7wMFUZBaYgBeaZ0jiaayPl5JFQNMFHXlWvW+mZVVx3NMcweUW4BxnuyTUJfRMo
VyzXoL9VDJUhW3LXpxDD556wub2s13gTTRu7dDUXRw5I9hxNkhErShwOVl5BvYWxE/VE27meNQPy
MmpqtLm7jHFfVNDn6G7RXBG1wWRhSXTslXw22ARY18Ct9aiqqSPbFXOjAjyD2Ix2+dKn37eSbua0
CTOCHekbCQZDTC7MKKUhZAYJkgA6uPIvnWlmQM4CLeiiGaEnvamtvPg0wKLfceYpqwMaavbN7wdF
HD+oU3p7e06IWeWZD2rgdGVFsNg6WlPR23S/ZzshLLy2sNmkeF+KJKDqpJKlozEbxbd8SrKEu4Ps
4Vw0WCcdd1M8ggBEGoU6XxN/VB5mco5Qh5TbbQh9A7xEaeFGjBPwnM4Ngh/F5GkzTm8dOthN0FRG
e9BXTN37GguXE3uVNg1h7cF626tsyc5m5c/fOGh7qAzj4JgviZdBIA+8Ni2PuA4N57QCyzowZaG8
ZuDYkK4ZxQBrX5X3VuAxekHVGjAt+wRgrgbkqCxe4AgczdYEqtyNQZZDWp4v/oZY3dP1kh/tLbJ8
qIgxPinoHx7DFTP4gdZXXAKBJfiGbm3Z030LLGAwM/WuT2nH0iWDcYnJ0qQvCk+9iFKTjE3o2TIe
e9ngPUvzAcwn0PHrps6lfKAkCxOb5TK5jXO/bt8dJzEbmBKT9Z5yDHyVFRHXsAIeRrCxcL1m5wvd
vVOuyX3ncCyNoAI5CbgHp3hOAmGLC9Yg0KmIRuW5YzTbHlaGTPO+9D1IIqXGxjs02rQqDsYwLD/a
xkItunZGb5zcvWcVSNo7UavqAcYFUICxLdQXfD/NLdZ/F0eJl64Y7tHWoNgNY3WTjzZjoxn+iH2w
arncJkPBeVKMupJ7J6gtG6GM6pxQOH6u809nbGhrO837e1tPXS3uMo5QVL1jMkaPBUQYaQoJ+sgu
hn+nGooOGCO92lQWT/7MUm+LTH0Gfm4Pe3dI56+Sdf6NULH3yR7ceHDr1N9bPWenGDVi7e8ap7Xr
LuxhZByxWQtO0mUWfGUCUZNGJ7Gqzv6wCR5LQqM5t3+OGdASUwvGXzrr0Qho7o4d0XI55jnvkh0/
EjblvBjXjwFnLr0KEOfoKU5KypVMd+3VDvcRhuN5sUgdmD1F1ZEoR8nE0gmgztSGhuY+Fga9Ao2u
Xuitn/0tSuefre0SwLSlHH2H4aw3/rm3/d+dEjslttb/Mz+JxH6R1V/+z/5L/ytHaftr/9wvmf+w
2ZKw7HpUrjHW3lpp/8VRcv6xgdMwVm1hVra0m43j/wXa2WURKdoC7YRy+Ev80b+CrJCquU3x9ZB+
JagDSP7vbJgIxm4Ov//eMZFitZEtISuQi2UCDgns1y18WaA+jdJkv4F3xxgmuRLcCazvg+bxliec
tbPXeuMEBu6hmgrzvU7yPfBTOvlcPTQ5+Jk72ifjVAwxLQUiUmQVwN0RHjHawLtaBbMm2mtZxRZ7
7+LWP7boWxsyjlJ1Jr4RIGUcSPZz1w3nRck2LE3eLKwu8jj2gXvV9Pljqq0HNfdTG4lE3GYNuNUh
cPc6CNQO6A5RSBNCJSPsW3+yx7DB+70jQcrDN3bDQ0f+IWoXcY8r61XUU5RrrDjS21dU7O5dQySv
7NXq0PDq6wVkIRH9FfoS9Pw3fNnpoWXCzzzVzqK1t2bCZPi+hd4/V1Pu3KrBtE6lxS6KJqofVekF
sZCqv9OZkP7AY/RBDqWEoWOUUd8U+cnMqM+q+NDbPBjtq9pXxT15X+NUYbgPsfpPz5lXNWo3itk4
OyLRmbNDpH6wMY2HMnHuWzpoltb9YPhnfANrBXuxz+dKRZCi9HtiMFMCotsW1745twafaq83dCNb
N7hA6yZWNK7sk0r4P2RqOHGaYoiO4UX73S5oq+S98XuiFNZs9ndJYXqvpRQW5R0ZIl0jy+pi8VSk
O0SQhSkPglrPmEve9etc32Sd9yMYSoBGgks4QYUFs7qwkB6AJrjwNPoBlffgJl6irDCv2TYiTGd5
aNXKpQY9BxeomBy9mbntz599nwig0VK/bSurh1o1labxJPVEv0ydd1+7GrSB1UA/d8sSZxLdMw1I
3Fnj2klq2TOOv01u1aCqy7k6z/ixb6eAbyMtsjamOWi9FV17Ia6IFgbpa74wVgPvJSt4don3wh7c
LM6ZadeHxrCPU9PCR2Yovk9q86Niqwl4UA8H2OevmTCTaG0ARueo0K3uHOTqWJEwvRM43PWWHXF6
Xla4gfwnVnK/gZJ31VhfhLKv7UK/zgvQ1UzK82F582R+k6xVnPjZFRK6H3k+G540icefjZ7MVTEl
0GJrcPRod63vhSshTrh8jrzx6KS3Ju9QVhNDUUqRqv7J22JaulkeZt3sGALNFwK84eCeButhah6l
AzF4WtjZfy2slVfMwvXU35By+4exGG/F1o5kywPL0bgH7bnThXlVdjYnKxpArDqaGzhSLXyhNjdj
asWnOFj9Ix1N4ljqWbh2IJITLbjyQX+d+KrohZyvynYON3AMcG7HCCmINkLlWifk4v482c5656R8
bpojnGsQ82Pple0jj821kd8tiUn90UdG90uqE/FEJ0b6C/H/n8CQ7QLOfsuQ3wK7ojPbC0njX3Fq
jdLsh82qQo4qPfWAjJ9VR66F3qJdlcuD3XhsrfDDiNR79krB/qivHNa5/kNgObwGhz+Fc5H9oC/u
rszbnjAb455Rl2+tVN80ETBI42k8mfZ4Nc9E++byUsse/Et2MLR5PQ6W8bnUxZzcMHq1IpVRUbjk
tcCgWNBfVWgNpmHqSEOA0geA2jCufLO9YL0Mm7zJklNfr0zu8lZoUQ7TFItFumhg09lCsFebyE9r
wT6R9AClRaTpS7z05WNSMNHU9E8iiSxxqV/cV6sK14lIn5hW5l82JiVv1B7IDfbfkIweaJIRD10l
MjoATe2Sp6CwY1HCNN1NejDdOGIpIjwa3VG1DRRxbyxPSdIaL9ixQZxVffOmNfUUog+JWIP//gCd
i1A/J9wvRcfoy7ayfSLMIWSqh/mlZU/iN24OusumLk9/pGuH0Xfmv5WaP6Ja5/NJBeSaykm/7rI8
O6cWaSWfA0KIht9eCzps2GYFFFX5Yd9WT0ap7jCIRPh88Q8Q9bqWos5vRQ20S0ufAdKKqNEHdsPN
3i6+YAgJnTR59LKFdrZG/+5nNFu64lz3Df3e2842461iufNVMsk21gr5FdzhjV+MX6s5A9bV2w02
ruK+M4yvUusgwScjLx8jO1YU8obKM+PWhTnXEbgW2ISoirJB4XuY+ymNBFpOmBXbau3vSsutWArJ
0VEWQJJlbb8KSjf3Jdz+Gf70t0mV/oH4zLega86q4FzjJUVYOXZIEeEYMgjd8gKXpcpu5cYmzDsC
rSTq4sLD2iXbqMUUU9vErV7W9b2nuVBCWwHQ99axTd1uut5rXoNJwZTnrTbYeTyM89HR3jOtPlgF
ByfXXF89vzjk2rsL1WuU6oZShKdEUzQldLKOuEt2lL7voP0eRr2+78ppbzfzaU1cHgdyfbY33SVD
e4tueJURdcUrX396HrZP7BU3Jmjtse9OqrajBTtyIO1nIdM3cpNn0GHngpu4SbF1DfkVh15G73S7
WURVYQ9c3Ko9cdwOK+9m9cZXcgBnU7OeNNo6djR2Xryg/r5Oj7L30r0xYQFFMkl202L/cIUTW7lz
EOYXeywiP6eNDDwi7QTOI3rY29L/qLzyOFXJDbVWO6qpWIn1/NKUxrEVHUqIn91xfNmZY3pHWMCm
hhNLtrNsxECOzHQ57ckQ3qTWlaKTLa7Kr/Sqn5LWic2+jXKUjXExVi652gfzR+b7ocXXvktnx4pB
FtwEYjrISsNVpfenkkShRv48N2BR5uUu7V/TObmyltdFpQdoh/t5XkJolyWGCNWedaLDOxwaD5MM
jtM63+PCILAY1PEogm88tBHhiYMoe7iXnlhOzCnpNVXaN0wqpzQI9lywkFsjXMr01FSwuVf/UHdL
nIMu0t0nR+u+dAAOrBz2HctGomeSB7C7CJ1EYj08mFgdN0thrckTrrTQA+ovcEQZkrNoo1Oelxc3
m7mGPHf1XvTf/dK9zHX/ZhrLnkD40S6cvdOu0ZqS3sMNEVE2BmnpROuqj+yjY+5LuwBFyOLr1V2M
aWOEe5mlyr5mUnW96AHhdiO552z6zElZiyr1vlZjVLklZeNT5V3NvZbziwbLeai+8VWeCpNr0hDT
4mS6eQzmPo+mwj67WykrYOlLJ/Wt98K7d6eKBrRR5UyLHUqkwZSvGUXDqfmQtAI1yewfJBuNaZju
tJTX4mxETqpO3cokPtCxIar+YMxO5CpQvFb/OFNKFDWE1XkmqjbqwU5FNn5oTBb2G26P+mmq7Tq2
nD64CjRuP3fSKXWaNeeJDpk3o3kK1vkytNYjEd/IoWFq1Ib71JdXrmlee4Sj0QPZcdpBZHf9mdD1
zk3kvd2ZDz455tnMPjBO3HEm32vBtam0KIV9SSHGbuTal3Z/XSkfd6M97Vd9oEnEJMiOvZIVdILm
F2z9hs+STkB9hVjC3nRP+DTY6by1g5TGDd/GNVdF5CL33vKKERIMpl3uUW3GA+dWjr47X2bHiTqL
WPcyI14ch1u99YlwV7EWmF+T7pNq2ezAVj3lVrLp3jPHl9qq3nGhfJjlLM6QL2OGYSwBeIkSE8tC
DXOcAi4iWHxvhM9z1oVprYMQXghvjqyAdeKJL4MzheNUXixMmuxOQg/LiVX1sbDUvi8IAFc3lSUu
dnIR2UfNvN23b8uiP0wU6hE7et8ywVWJ9ctEbW71DyvB+ojYMIh0pxJ43HoTO42/a9daw/bV7cH8
R4NgDMwa80W61iHH2udnfCGO9uQpOugw/LVuduDYesTYESVmwM2jcCG15qGuNXHI6N1Jc8auKCtx
0XjiMCC+SFs8ePIjr/wlpLId4Ir9YPmVFTuSlIIq/L1A+JXJEk6ZY5xynS5rz7vmgLcXDo0lVESE
flm8SFpxs8U7ZnNwcZaN5l9+oieEtvGl9+y7BeOukXwtdRenWyrRRfPzaLyChfjiFCv3DGadrkj3
FXIPznxaGGD7s7HEdd3U0vpIhSHe/YRxWFH7udR2ylwOMMAY9JibzbfrHrvZEy9pAwmC/y9Zbnqk
qv2Q0V/d4cU44RzihdljmDBt9lcWDoHNcnxl2cUnXIc3xfq8SxKBiULbbkl3ivskuzMX67OavSya
M/lozN6+adR6pqz11ZTpg3Ls7jXXi2/59i4VxTXV7CRJ1aFbs3tnGWAFt9kFdepbL7Vzl1VW6Nbu
VrcQ5aL7Jm0VLtxCND/cAIq/wDeI+7LQwgAMzk6nLok3fwxH4xqxvr/LA457iO/FTT3J/NJi8aIG
28GB25QUqMcYL8fA2OV51V046Wr7qQ6sE/BW57EczH4f4APBPOwVH4IIMQnqFXuVbfbXLpGkkCrI
9UNLBgxH00SfNoy7m2nVgiN+fMzVhtlOVCYI5e4H+nmuSUqWKrK0USeQ7DFoi4xqtX9MbdpOIAhq
dSlya7zFDqThs1l9fwuk4wsnr791vSZGl2aRMQrFqDkzW+O6YZ+r5KEutLEJjnlDLjYSlE06L0wh
oAVvvujuoOH+ZnqYZAfutIq20M1pnG2C7coW/K5VE4Qm8rUedjCRXYLMUhy+teE0dCRwcYdA9yjK
lCC42SHMD2WSEu9fC8wg9DfSQMmBgyqEyaMDaUL+QOJgY/E6so5mfG9I06Fdau5xJULRs5ETag7L
leaoncAIR7FRYi/YU0rb3auCzQbtDD3p+3w4unnW2heP+klqgihCxY+JZWrX05pwXDqvuwrGMoCW
yJugt1ytZksGFijEl8gdXVQ29N96bryLGAj8ZyTY+Qb5w+PI7nc3dWl9MyYrvzwwgfYeCalc/Fj1
mspvAe057r6Dlbc+OTbG4YiZgMYJMgjS3RIY2aliUMu4VBPLi6yb1Nq7Ns8SqKVt25kARc71tr9K
6BXKY88TnkxCHCya8dXntYzb02togQXd6nSFdczXQgeE7RjSaG+0yaLGiTJeLtRJUB9fXudq1uld
6BhpgYlYMXwyJZm97lIyZ1eU1nru/JiTkzO+c4BLve9ZjdlpUn1tn1NC4fNbRc3D9TDYlI0AABnZ
g80K16afHU0qQowHSfkSEnA+GlcCCwErE8U0y6Ee8lIcnIFuWwZGJUKFZDVhPWtr/yZ3fZ9ZPzM9
J5oQXhXNYa7PliCgDpH4pst34a55f+P2MH2AFGlb43BROJ/0e28cAwqGQLPMeHf2QA7FCVxHKkJL
zpNzqBLBXm8ZnNwAEaF7t+3sOy0ZckN7cPuSFts2GD/JoZj3izH335uBHUoZFE40dG16IGffn1t9
at5bg8HFbi4ccz0pfdHNcAwEpt2qpEqjhoiD79Jc5UOKQ/g85SK5z4UQaeTLlToYd066vZvNdF9R
Whg6Ms3eIDz0V9NcLvdjr9MoqytvYSA6IGNhPuL8UCTG98EVwYmwZ/DYDo7/IDO/uTGH0bnXGYlw
dquVce76duxit3KC10Hlzr3ESLwdu/NChaXTd8OOThgcghVtuWe3qtrt21d46tvMCe44PznhrOX5
qTeSig51r9kcoIVn72cmzq+zkw4/9M7nXldCx/tGBuOxBvR9i8Sv7SVUsCvMYJwXjGuai1G9vII9
BBOf6uRiIS65P3SKlJ0yMR+p1greSHm359xokkcxdOxHbNUzIRsn1DaHzfilAtT81oNN4FWdUcVD
5GBmPF6X6QGL5xrnfW98LbwSzPIwGdVLXiwOMmOiWUBt0uaCN7n7biT1LfcRxJihzX9oOQlAXPLr
1BzMgfEYOhNtP66fXfRSRyStWV/YtCft+JDLymAw0Cc2XTQ98+jShUl5DbncfTXmrUk48XpGRdZk
IP0YHN9WG78KtxfRcXIvM77iGl7ZM5qrWpip6XiHgm2c0Nhsku1by6W4zYDfeWh1S3g7i6aZ/TiT
s0CGwwqH3/6uM3yCJavVnKz1I+0eFKSkUFDHeo3yuXje/OhNxCUkT+GZWmMa4EA4OwTTG7bPmpF9
N4qVLc5s/Bd7Z7IcOZIl219pqT1SMA+L7oU7fCbpnKcNhFNgns0MMHz9O56V2a8qRaqla99Sq5KM
YJBOd4NdvapHEw2Zd0hv0zR0HyanYUBwl3Flg4F8pAGIwRcJetym0puvoQ+5jK3d/VK6+saiu4UP
lxOePMzWe15vcedwwnDtGJrNND86JQqBjcSwr6LeXrl4/WhwwSBLQVXPeNOZ86kkzrfpwwG+t0Ox
be/UvLunxsT/mqCoihs5ZddmxePUK3Z8rKoY0t9rr72HweQm3O6MOTrNMOIbt9qNlbsyuNoEI9vi
SO8lJA/oMlw7lmRjJou8msKRPm42h+vOBVnKKYMvN0BwttpBXbvtlBzdQXsMP6Xz7dfCeGEBndVb
s53857LidHKsjbJvk17kr5QznjQh8s8ZV951rWfn18TFgRIz11TwZezytWq1/qlcp3ojhOceE23E
4ZwNm4EmNtrciMoMe0UOODoIDD8Fd8KymXe8P+vsoPA+vVZBU3xjeCcJXy4OKX/43hzKRr4JSrd6
gg9mvVFR3904o+mk5AlGg9RwH8iYvAl9YKXEP0n6inxSpM7aTpe7iZYeZHdT+J/F4JZHnPtAlhZr
J73J3LO39b87qwquMm5IMKfsUn0MwkWemER/dpqq3oe9Z+7yxQiYuYJl1xjmynCau3lGH5LJCb/Z
QmQ3szHOz9mrHmprN2Wk74iGNeu6Pac8AglukTwiqpKukjSPDmbibEcO095kvc2DnDV4dPlIzrnY
Zkt/raZ6RHvuSaCo9ISsxSrcSf2NW7E8Uyka70LY73la5s3cOPvONrJvEXisCVuSJJDgN4mUYt8m
9K6Xi+fGsxFcBRGKfepFhJRGhlkxqv2oeQZZrDJLBNHAc+1V1SZPIHqLHXbDAkZ6DdqpE/7Gb/Vy
G4zt25wPP4Wa46IemVV6/Lxu0xwlUjwx37klWJQelaifjYoa6KR3PshrICxlhbH1iWWSB96RJkgO
XVggxEz+kwWb5GZQSXCWTYHSYtTDFk2LfbXgShca/RqBd6Bl0XtQUwrDgNU52+Ig+aQY/MQyAveD
gO/YGm99h4LZzjPoe97GEbVda4PtkJBOsAnVd4Gbmx4He981hOxoPLtLUh8EfMPrQp95sJGhepmh
s/E59m4QbYpnrp84wz2lNhzvO8yc5KZhLvFl9H3oFDF7oW0KSWmrFFwgl0ghzdTKO1yC9yRCJB/l
ZlBvNG3WXK0HxArM77eV9+qF7W6UNIoh7VJ+xHDj+PrOKiOxVWlxktpJ92KZHbjCJZ3g5kBVw1yD
QiorQGWja5+dwUcmzq2VBSAZTwIOe6+JfYS6cPoizuEheJhbxmtCHja9CxrdkEyedV/BIxNmUG/s
FN8PLTu0ZaXvGtYMKlvHjUmKF7dEOu/B+OMqYZfmetMtgCbeHtzD1sIgG2kChiYTMB/GWexx08p1
keXD3URBDzdbnAU07HHW+cUW2EAF4bzsHqLEvI6i0TpIo34khXFlp/P3PAfHvutP4RJcscZ/jn6X
+ibxwA3eXNUtloYOl+U30TZASNlww0bceC9g+pzxioJImqku4dyVG9g11Smsm4LLBz/MJNvlzrfL
T/G7MZ9PWsZ2Mb64s2BslCl7nfSmHrInmgFQp9oa/d7mZi8PJHbwUpR3rAj3dRjss4xiFvbwPJ0m
rl9OvS/HYTMa8tx4YtPNxatQS3Cne7l2Bt3cFWPvfbTE5+4hpVYLmybetnNpVqdIUGWyIvYCqHaQ
6+pSeDUt7mrw22ZL3BzBjS3LDuuruJoCOPKIeGtlTjdjMspnbCfZOTHGLf0U+b3VLEhugiyD7GbC
vYoKjiwKP/qetSJxLm1f43NH1RlVcjBbF0HsAuoz3/XSE0Gx0lWYRzZC4LSbnNTattJ5lBwl8ZzO
w1E2tficL1Yxn3I13hTNvZOna1DiV3hi743R+rSddFdxJFJbvOY3enQE1ZfRQ9mwtUnzaYUH56AT
45SW7sFuuJ9H7XuniZw06jQZteAiDlDO7SD3jQtyYtdVSOsc7FE1l2jk5pejiGJh31hTZvJNEv++
GwiWOTlteUNMEyzVIJ3h75iW9N7PzGyr7OpZIz6qzHaeZB0dJUJeQ0ETidffZUE+CHNmj88zLrwX
oHWbsmfrEmZjtx4mbW8tSL6nYOjfijQ7kQxgWcCGe1n3YpbbABDShudyvjbN6TUYg5exbh8YZ6sn
fhwK07ypX3fhAdrkqnRRjGlbjGWRXjneccq6E62g2e0kzZzIs3cu8m/gXkVOFBRdBordNiCiNTMQ
vuXKnj+HYfbOCl/Pd55O0t+MBf2y8ywvSnreR8na4CMI6824RNVwLkZ3gAUF1+Bwjp5TRhDjxIbc
ODs6bN7a1PM+zIvmVvFd+vyhy+eJeDMxEO5tw0i4xO7jrjaqOrYxMnGFgXsq2aZYO8+eUJ2TUZ0h
fYRx2GXmtQVnY4mHgIWUSzjwK8i4YqDH1D9cRlP2iIVai6CSHGCVlaan1GF5iRj8Y2qsidyDctFO
O5uL2ToDTfnmyElP14nraMTNscBZxJ+31lUr9N8RAf9nBvmbfbFG/GszyM1HnX/+BTh1+Rt/+EC8
32wfigaUwIs5lm6DP30gF24UTeU2hg7Pwjl7QWz8YQPBd/8bzA3TMoETwJGhAOG/fSCGHfLfqD2g
lA5elY/j+98xgmBQ+QcXSGjBwuJ/kGTAzNKp+leWTIdPxdK2YLNDOPiOp877aHntxi9De/sPr8rt
350l/9HI+paMnBj/82+s6/76b/n4gOnuwhKP+ZdoxT87TgBxWnpIsT6Z1RCuDImrazL5p4uqno21
aNi2MMLR7cuI79+YqspYnc3TQ1AnzUcnnOYGg9PFvJfVh7AGVKtcWCiFzUYCCORPZPjuvuvml7yN
nOMoR+M2lzZHIZfg27JKmLV0Gj7QKHeTWeR8vNmLNqOnfvSg2tXUpM5XDu1rHSbpaxJRo7PyO1b6
vssFYSXyRHOpMdgPrjFRqvNYi1tl9+IncRLuNpYXfIZeNu7yyB2h2xrjyp2LY6XoF0paSNhAB9l6
DHJwyY3L5luH6OVgkbDkqaFzYurO+wdu3bqIO3KM2UZyf2HOqUX6QwnKMsfU8ORbTllug44nTPp1
4DIag+DmSV+RheExJVD8EGXUs1vhvq1zbqoxKwm36iEmGPbCLWhudTAdgzk0plfuTwMeTMZ0tYp4
LnrnAS7/rSot+VXNaSD5HdVuvq7MxvkYZyADm9RkM2KGnLjwG4UmVDsK4y1KtH+31En7LUmW3VtS
R/Q1JLkCa2GNuDCLiSiqWHo/OhCC9yIS3DavuTXRb3b0Mid41TgoDEqPLnCBZjJnHjEDEAtr8JM9
TPbxaWwni43dQGH0kemyL9kemYVesfgBSqMjEeKGtcz8xcY2JI44NLWJ/Qis6Crt6yA6tjgv2FCE
EW30A82rUIzrkrV7xD/cQhb2sNSJ2oE43/Vpdgwkkuna0EWCQXsZmmePy7qARu+Lx8L0JhLpkR7N
VW5KQpUz97x4qRRA11SQ5VtbYUaBXOLW00hvfeAnK9ccbepAtEl3GuhL52UsVNaC2cgDaG9YdX9U
MsLqGPLK/g47JCisqSN6ixMYDPZ2RFTSKbLIWCtuUIru4SE6LlPOVqEOXCZUBxGfwIdxeee2jt1+
FbVVnV0z6YeYh+HcbwNA7QiiEyVNlyBQ/72UPnlSFSRly7o+6H0k0koOMabzXm3VEGmR3o14eTgX
OJR0N/6UQ+hmsYn48MaIRT73wqk+dlTzLBvHzyLAAqNvN0R+q8sd2JBNduw9GA/7QFBY5FPOyjiX
wYSvHGjCW3rqeHEwnpkMlOWYRthS0Yqx2uZzEg88jO8crwi/eE/k7qEbE5MXt1KYi82gCFMOjFl/
DlQAuxsBo7baFjg08w3wLU4T3j7sExfTeLALJKN4crkTLJaLISkfnSpcu/Tc2buo5T0DkCCdIFLn
frDKc58gpmANfpnEHfFctFI+jU2Dq0e0paDFfghRIcbA0Fx9Ji+nNWtqydXN5vjT+BazpM5zMsYN
Pt69qBUTESYPr984prKLW1PN03fgjMOMh/nCVspaxnmih4Zxm1p9/mrOiUxfnSJyvmfLk19WJar7
IclqJ24nd2GHaqh8wW8UsNQoWUy72x5NEs85eOxqseti02t/vE2Au/gr1Lusx0yGtrqHYjvcX9of
i1VnAa6nawEKKPjPlMLm2nC7I7adbo5lgtNkM4jKYQlXz60841yi9SUiJo5jCTgH4DYnl9kWsX9o
N/bUZziyExXYx6hd4CX08F8WhHZ4S/tIeC0L36KwX2UV2s56siO1S2eXBKvRN5cPEvGV9EqTTWdb
H03a3yyNKebVYpu98Whjuf0SJYPTissS0ro/RwpmXC0SUgLO9Mq+zK72Fn7acDXj1QJ+bBsoA1Nd
j+HLyF0WuR2VDX9yyzlAFtMc+PBW6rmh2A6sj2lpcQ3wuE7fW+Qx8ROCnKl/UaS+zJ9tYhd1TLK3
9xjXLGsaAJvNbngH29NYQJvSFYH8manQ8ehy7szpITKmNL8hiWpd8hdBwqTU1KNdCDSbrFEdHign
YJ0IHtRwdnLQxXTmdSbvVocGZeUrMtgdsxFfP4EuZJSSYj3t8iPN1KupYIXxLHF+FQZMUwxGXByJ
RQtlsItBq9css3oYEA1RADAP69qQ1tLHsCUTTiQz6MenKTI1kgVyWx0+B5qrO4dzWvT3HQqUE4fa
tpd9o73W3SWjwzZ1cnrFUcKqksOvJ6B+THOr8/deZbvBrYEAD5Z2slueoTxo5StV1GW7Mxub6khQ
k6W1TpMLJV73FFyQQaYIHXG7QfC6L8n4ufumHGRw4K5MmTRScmmhW01WH73o0Wfd1gwRoIS4I25S
fC1K2OKxk76yrzXtj/W153VWj+3N1QMR/akNsqtu5Be6w39dJ09maS8qpj1ZZTsbyknNdz8OrGON
ejpPsBXpuA3ZG1xz/k7Tj8BVcFn4p7V3BwLJuZozztcTTGBYAmOZOcCatD8392UUGeKYZYn/1Vlu
qmOjpfZhk2MAD2KxjJm8RXewPz3SQ/LXoPsk+wCAVstrV1Z9eoX9KbAPJYZzPO2tGYlsPXGMmkQF
Gt1TcaoYhdWmGy6q4joDOeIe2UF8zx5thKDSgd4VeX3jG8AjVtxSajsedEfVQh0t3l5WXYaIUKNr
xpRKQtjBz44RqeDGwY537+HeKWy/eZvKHhJLUnvdJl8qiN5JVtGYusy/vBb/O7oOaE3eneMW/O7C
J5moZD3MzZnWlGxr4yRmR02FN+7bjrWmmvqD6/sX56EDcibpvZgepe6gVLs8NyWcKDxSuBzCSxbJ
HklFaohzzQo6oHHdWHO4G0A7rEgSQtAIvRsqgVZNFwR7p6PZzbJoqldj8N3pUu0zIQg+MUGugU10
W/BH6bYQ8/eC62Hn26zkZFJiMMKY/9IXc3Mb0V+1LoLM2g++W7w2U5a8zeRXCGK3BAliFTYwh2lW
j2hyXewL01xzyTQqD6kvCHpIS97eZdmwwWMtdDzW0uYNjdR+SYGkfpxQRLc1g8X4ihL/k7fJeDu7
uMEcAcwAxVReD0xmTKVYQzitqmGTOXK51W1F6kj73bH3e49mT2F8UbtwFWaziHujrON6cYxz4tsZ
aJC+PBaBHh6UL9uU3kwJTjqlqGtHx+gv2Vz6Lx3Aqzhw6GBPo9zDT8hcSmTyuYS8tJrmiwlgnMx7
bIUqBpsXHPoB6H2RNfUDxhV9nVhhfy0oyTs0lcflp2ZzRauDuc1MmBwgMHlItvRE4jbMebK5gwPD
wMyvLGE/zCJKN1Z7wZah2K8hNTebfgQfCVo5feXDO8RBKsUbFbsIeMZsXxPN6H41LXbtRI/BqnNQ
TrHS32ZR82R3QJ+RO419RUG8q6GPTFFOCyvjMl85Z+oeWrkLclM/V7Se99ssct89rrhAEfz50DQO
i2nXrCgnDxc+1LEwQv/jsmC7dWYe60E0etc+D85dZ03PhNTqN60wQUyldI7VHOCUq/v2u49sDGej
aI+E36oDIsUDjTl6nU1847g4soF+ianZFHjpqUfNXWNa047yFOXI/SuX3dGP1RLHwW4GTMUe7fzQ
ujZsOemBB0E+MOmBLaPLIe/kMVloIeOQuhSoX00hfpY6lHHTjMamV1xP0UNfCzpemXEqLzZYWEI5
oPV0JZwJe4LQ8lfRZyr9v1n/z+Js/3+MyG7GiYbGJv+nkOzlr/wRkrV/I68ewcsEz8qEaxPf+Hvo
gxoygiBM8+Bng8gkEPL/h32bDk4rtOkp9L2A94JHVOSP0IdhB785VkDomfiZT7yVQMi/EZMl3sGI
/ffR/FILDi/hkhyhLZFvxrIBTF9G9H+IyUIacOxuJvCVmumu77pHdzYwgDd4l/Ru8NDEQy8MaLPF
lCpl0Zw7Gn5PU9GzhwIh8D6TafgysuHCIYa1jD+97O0D9vizkoa/0i2W2LIR+F6L7CX0c/A6+WeI
/Lj1CvfYUA5IHCrcMPJyj/Ae+be8Hfm1g62HrfTpRZIN8U5bvsqhv73ULax1mGWxO9tkaVX96Ejq
dJ15cJ9rw+83GRMgTEAGC3OTcBWXOy71Inssajv5HnK27XhgAB48zDBFkMQsbgsQTStUAFz8SNsL
UGrDwwBVT2Z/kzZBTePvIG4Nj8gLp/5c2zvcDZhj2PT36bNNxo11mDHiQ8x72A0bMWWW+nb7Xo4r
1iI4pYY8BSHoMJQbKwU5ESosm/1sjGklsa7bzOqvWLkb/KzU3qoXiTgXbbgE+Dvg3/SPdF1qNhub
SgI8S51M7zIWBdcZd46Kuy/eIeSCiRMDBbKmCCFJHxfYL/LGmRu5owiDM741w/Syipyf7UQRWERA
vJ4qa8e/fcdBs2DUw82fatNZTaYx7mFQpVe8dTZTSc+CJvbHtDJEB8Mkxwl9K9n3uOynichqkcep
zPZuTqgnCy4p2T5wTwReYapV2NmKkxjKR5KxFzzHwC1YdNtcLctdYJXsN4z8ZfGi7JpkY7Ebcu5O
XE6YF2PBxpN8r84G6yWEilhj8K8pnWYmhynAoyLiQWs0roPJ/Xdh6t9SLs/dT/Mghp8fcf3R/bV8
FQzxV0uKgd+b+K9/Wdl4+ff++4+N//X7F0l/2kvM/p/+z6YRHDZ38mfQ9z+jrMSfH+jLn/zf/sf/
+Pn9qzzq7uc///bVykZcvloKHuefjyY0xX+tXL5/1H8VLn3+wh9nmUMzMFGz0EUYZAy8cDj+fpbZ
9gUF4FwS92TIEC85r/4ULsPfIOsyq//+BzxOLmgAf55lVvibGVDyapKZiILfz7k/f/Q/5ENetX+J
fLYoUfvLYcYsBWv5oqESjeOY/MthJnCLSQO/NjUoiaCEsa7h2UUUL60qe8zpQSHz4DF2oQJQczFY
80sv6MvAfJpbKabWfAqm79kptNiRmE37IwB5E3VcqDz88aA45hSD1Gmd3dAHBQXVIDTbPudREo5V
TKYZV3tR+Na7zX2yuq09Q1xqiKESQgLT5h0zqJMeIqPBdZ8kVAFdp7nhDDGj0yI3tZxe3a5p9HYx
pA4BGtFTstBZVdZ6PdiFNSCEidm5VL9H5kA/EsC8mLvJOBNlTcGk3iUXxyM2TUSDemNeoLMbSZ09
C8wsaMqdv5jcxp2eeXbhKGnBI1znQmWPi2GpU+aZGI2HUKwBT86vVL5xjYsazmY5yocBAu82T9o3
t7uEZNArq4C7qa2t6TTx4q74uIoYbkD/EVy27QBulkMS1dU+76dh59HPdG2a8mzkcK4qW+pVgClo
bUXZuCmzmVFPTfJERVETw3F70yJX66Sj+IYRObi1azPBnUtyxa9knJi93DcztWM6c15YG6kTpCN1
zFyz+YVDXhzJNjg7Jn/KdCIm135kld3ynGbKD8SrV1+Am4Imw6JNpr5f4zLBWbPyptYVZ8EhjFxV
iK6/sKtC9Kmn2ScVtS2DkV8Up63ZDncG/rrobSJEM56icrz0HDVNYXNBZGSNIB/www9usLaRqYvL
wjJV50LlAFqL9OQS9IS/W5KAxz/b3jY93V+b0JddcqHQYTVrJathj+S1vWKR4C2YZ3pujXaHuoco
/1j6Pi6TwlQrk8MRL5WrMU0zvRY1Rp9kQGkjpCNwF4F3ZcfkYvLEERNG93lO+G3rG5G8Hguu+XNi
T3cL7gLSUSrsnYcsG2ysUZ5Ubwq4psuEhdh9XIrMKa5HXLkk50f2wlcYOj7ZBpq0CjmJLI/eJX2O
m2V4p+tKPrR+4wXbFMo++8sU/9U+IcKyr8LmzkZRWg1Zx/3VE96hZKvxXLpYhIpOW7dgxTGW62Yf
OQQO1lFj1SckkEt3ywAPEUpH08cVEf6tTCltwbFENOBrxKjEZaLMWNNj995ZU1Cg16pgIRld6eHi
gyzRm8OExP2tn3WhWOWWjW5KqvrKVek9N6GbXi7VzuVi7YwdXhOclSsb3eTF4Mu1r2O49O2pG8si
iGk+L2ms0knzmfYszFeSItYpDrRb+fFMX1t/qgJYSnEeVMa8SoQ3FV8K/kS0NmVwY7QtVtlhUh6h
fCmnBjyeysgveu67LjzssgjzX/AnD6UauysOKCsgAjTyO8W3T9KlS/t8pG3Q9F5cIo00MwHuZzgx
P5VuHJ/ggBpyg8+lM39zFqAcDUtAYVnIk+OyYnHDS/ZzzrHVKnvCRb/QwnbMmUsK3hPjEjPBZMOn
quCOrhJihj1DfELLWYRj2mMLYlKYxRMjifYGKeBiMwwGqbALADvlPnwlQJrd8eGdNyht7TVFjXLX
pTmugbRa3jTiBUwVHyR+oCBWYDT6pkOHAA/OtPUID+WQsWwgjTMtT1i0zlw/UDOcbmSZaS1bLSts
lIE+8Zw2thALglNYCAckZ+Ye3T43vkKZexycaUvW1POhlFqu1P0WI6oL8rIfPbiX8qdMyyi2gL++
96J5GQ3lbYFY6GPVt+22hzJ6suB/66Xl5y498BGO982cnF/jHYBxODU91o7JfZmwjqwanS9HP8eL
Nf2OhVTohmj0riqvoF0vdBzJcV815g/9Qtk9521yFYULlxzyvUQSNHGvgT7cXeDX/sEDeroSnb+8
A5tttwbqwbuL76TCTJ4UV0XVVAfX88u7cHCbI6nfM6mFX3NfIx5TSBUefeCaV7Xol+M0S7FtE8++
LxdkuN5nJcxJGx7yUqXHUHXJkzNXKdHfzulxY7rAm/Q4nXMeMcOmmyx2Vo3tfQANjdiZNdEmgkxx
q/qiuNPEQd0wqbcB4Z39XOXNHkOwcdUxfK667JJxnXxeRPyfI99J4F/NSpzyvApugml8bJLa8GKn
j0Z34y7eL5SNe89r3ANOPrUbiuQKfiXSs+K1aNt929kfnSXXFkq2UUvM9Twv674xH2z8gQT77uq5
P6Whsw6Ccd4u4BtOxKwXkpJdu84csS8GCTuCNQaMUNKUZk5swAaUIfm1bQdX3wM5A9dQ+rS2YTTJ
zODgWsu44fV3nyN34kvR9b7WkF12WR6k13MSmlue+hdnWpUc/bmmE9010k/XkvK4LKwTPA11JlNB
e22RDwvaGshsBEu98vQXzrPpLiTTMeTZ4zBqd9UY9tnrsIl37fQo8SiQhPsdl5pmyy5x5K9WtXdl
x216JE4lnPdxGOK0yI5j263KjKxdMYfxvGQvaT/FSprnfLCOgY0FQvjgK6hLuy7YtZCjKO6zoL+K
Clq1wqXYmENq4QxtnzEi7DNQcN5IwRsskOLoB+WpgIZxmMsL0DUfG72z2+WpwIJLYpM+Sy8wb/0p
5GeZt1HrmDGlGzx5h+HNd0acd7PyY09Q57VaNMNB7mcl55Jr3mdlEj2WUe+RRM01QU/GqrBvctQx
d9QLDOMUfblRlOrEHc5xBwtLLrLDkisDy2eVESQbRr/6sJ3l3GGL3viQ52PHH9Cs1QgfQC58DJti
yL7g0FcH+MwkPq+t0pHsjvHirJRTVesMgXmbMydzWJfmKVuS+iWcQo1EDOtHD8TDVksf1Lm/4xPU
bS1dOweaJfGHFrI+j4vMiLy6nTzarDvehsYGRT7oqGIAHANCj5FxR9VxHeDLmBYL7yqDzg5y2/yh
NKPbJeZicJFcCsvu16j0yK9EFRyC1bYKXhQmOmg+QsFQytWY3pq2EOdltP09NiDnLAfqLC/ZHRxH
k6YAZJV1qiAte4lTuVXQEnS2ltuo0O5NB6YXKdspoWSWPVZHVgWz5Jdu11ZEzMJHwkwqFmhTTuI+
FSbjmeusqroYWJkp+czKv7qbNClXnEznEjIBdQO8dxdu+ztldxr/rjdca0/eo+S99V7IG4MrOEvi
8swVcL5yZU8bjpPiep9JNm5ZAz+kY8EbWlisQorh2fTnIYaNcWWbC654N6MarXXNmLhHeubWYhLO
am6m0ZzInYAEojtxb+aYuUjZ/6S+8VEFVnbMApVuwM2QugAc6BfTB6wY2OtoapvJXMRhbnuMozYP
TgTQqXnk16reQDzSapdGXxS891uCvuW+Hb2XzhiHG0Yg5zAxNbOSbB7YMPMI04EmVdthV3NbTldi
XrAPVlTBE93PluwKIjupGuUBAKpm5dwOfbU8TN5SHp3MQXm3w+vK0t7Ow7R/UA7PEi/X+rFGpnix
ki7ZTT5KhFtYXay6PNriGPM2kTJ4uEbie5LOHSSM7rW+OPWCmoiZsMK1P5n1HQTTbmPBU/+KCju6
asPFfMVdD0ap5e7n9+0rTTzoxE0a3gNueDDzpn4l4/xtzCbBUvb60VDoN3NUW7om8n2V1u4nJX7t
0cPDdy+kNbCHSdLPTgTBZ+t48jxkrvsUEe8GdJYEBTeVxHtoJj5iqd+KB2ku1cnAhIuPVkXyl6cN
vfWMWu1Kyxx3hgh4ptmjgVLfB+/azuW56tlbpb5Jf0Ob9zhe3epRe3zbYdXOD6YiR4KzY2fSskTq
jJCHHdoG6+i5eR/LPtu0OrQ29BUVZ9WxaWLvXp+rUJtveV3bW9Ov2HCHzYtyZms3O4pIEL7RdspY
a0Kk3tCOMBwkxZbrjqLINZDtZA3cZzlWZtDultHKd73K4XRBSAs4kaIhOaHzqF1HYvIukiIOBwLq
uCtqUIytudyWeAdYJMv8SLl9+bSUmVrnKbVKfFDvs64cj9pknQwb9y5DlInbTFjxXBB+m4LMO81c
5OOWWILKMd6ZQbkpZNG95oNp3YmhfYRB0p9mJ71OIditSl+Cs2fW3DsiLM9sFz22R0AXDCeNPrwx
4/MWyrfQnbPb2kr9U7dY9oNF8cWVy6NjXbrstvw8BaGRaOqPoyNOv4nQVubcF1yRtqlhQruw5ir2
GwhMczXAicECnRPZTvQjvDmW8aXE+UH2D5nIchn4NA+a76LBlcjVNr9tYe7fM6YzXSZI7zc+wXqI
D0ReCgdakhdm6alvSZ82wKiPeT+irkU4nSPS85x3RscJQr1qTsvFyfCm/Epa/b1yyMwgsl1a5z1k
AIM+4rKv0uuwQPNKGbJ4PtK/S/a4XeHai/a9xqIYknyIc1uM26LsvPvmcv/JJzLTrt19sWDnE9qT
ciojspKJCbKZnFxwmCaeqXbXm1tnGJ8LMkgr4MPMoWLqmL27dq8x8PIgIsu29mb3hyaPV6KE9tOS
DfRoYHKCi6DnT35f3tEQvw/K+evI0P/K2/mQtKA6gqWiraN2YRMr1fX8+H59AIdXbWqEAkTUSKcz
42CCY3yIsFA6JtA5L4NcHSWzc6TV2eManUKEwnieqjDcJR4lCLZ5b9vAQQoEuRuZhU9trmLLbKND
F4XXDkrqeu5JjU5lySvVRHdR4pGTlSrZLH3+gU6CExwe4c7XpXsi5bXHZr6sin45mGn1rupLhqEX
43hWZoRrPbfXi5UF0Jab6gQvo4MctpAxrL4yu0n3mSfkJQDu79nWyXdQ5PhZK2w5c73sKLc+kT7q
HgxSdp/q8nQWzryRRlc+ELC7qvwAEATJyW3qBjXSY/mIcDQ+jzKazpLnQKylgrydex9hZ9y0VvPV
jFnzAVZouKp02RLgARS/b9POXwPf9VaGUY6xYy/hMehgPhDHe8EtkO+C0PY/Csv3XufJNXegh64q
8glrDhmCQvaCyRZkDnAMMkN7hvB3WOGSJivx6rvzN2+RhI+F0yKq28ZuTibzKm9aAupOugErXmw9
Ubm/iCROjz6iDntdcNcyYtUPM4m9EtWrdGeU814YzpeqK9jwYT3msd2bHgggVT9daro4t7Phthg7
cWBk82MevEYMov0CvaSE1bVSEtaoKOSoNfYjr4J9VgNiMVvTiD2XFf5CfcCqi6z+ie4XOmtnrNRV
My13tutWx660mYDNX8sMRiGyzHSLK+//sXceu5Uj6bZ+lfMCLNAHOTnA2V5b3qSk1ISQlCnaIIMM
miCf/nzMalPVQDdQs3svbg8KDWRlyWwyzPrX+hZgbVVY+lHNy48icZnGzQS0dG1317Ul2SsjKqpM
49b7zgro6SEPdGxsjEnRPJpLd4ntYwqAyiEENc3iheMRh3Jf6hvVkPHCiONfQehptg02C1iJfSLe
6pwLcKyyLzOzl6/UqJ0ew/qqL4zaiyQWVw0/3DaiOBx8+nOVJSDoiNxvlET1j4dYsOl68ljq2rxX
vWNuAOtVJ3rX5a6VyytdMMvBmwdxlS+F5Eu7/k8rTaytjUnmHgKb4e2h/M5Je4mqr7Hacf1lxpG7
j3ltNwft2j2Swnqv8xaSpEPEnbBVVnckYudzr2aNF9wz9n4k7ls1QRXqsOMIl7agOVnaixZT2IXT
x862y90vFCgYIUHxqLH3birSyWQJ6IAWWQ3RoewcikiSL5cSvst69MKTdEV/ch1MBS2NG3sZd3ch
LiiUFtfeTmEesAdqecaHk9zEACohgGhYFdQ0w6qaEBp3jOK5MRHZIQ7vBVvNfOGekEJD9oDCa1qT
YuTRSsMNjDgdJVOc0F4wi92oDbnLgGgRCamtZYGRxkItCNsqSgBCxr34td7Y8ay9qyb7MiKPe5G6
k3eQYLXmWl6oLCoundSoY9dAEUsSwdmR9WHlSEXFbvaZsEYlkdDCoCxBYnOOXqsNBh3l7Ikm6b0M
9LcmNc9zirKIvOi+pVX3UTXhrSuTjjl6MD1Tsa7XZ0tfuE5OqYbt3poFLlkZ+j9tdtlt32TlHssh
7dEWrK2hms22C6f27OIIv0pINe4VVQGYSwuU13Q86tRMoE6ABoz9jILoZ++G5jDvzJ29Ty7dGRjt
Zmx11hzLEKTTldsTh22zOggOhO2H5S5JUeKhEiV2vROjm8JkcZ1gvtVUgl3lHiX02zDxyEiWRasT
dLN4zJ5bQfixJAqaYoQsivrVwCngBm0bDzxTKKPXadENJnpE3JfKmdRTPvK8bdpakfCCoMq706UK
bmERG+6EUebYGMm0p0c2y8pKuVdG02qll4olT9sVt5RpLh6VrQmQWj1y3T29sZN1LrrGtdj0vBXH
xJfv3ft+tLlwFy0Oh50TJ4O69qbOdc8tzh6ujXHvZJdqDrxxHzhd2exYNJ3lDNLLXZlgc9WdSW9y
/F+yUJorGdqDt1msxL3tsT98gU+EgzqNNvAZo1fGQo60fIfyH5+Ezkkw1OmTXIbiMM4hxzR5nQzi
W+WATqSsvd2mU9U91Glwbn3nI8GjT87G6fejLLFJGfFj7J3lmQdh+oZ+S4DLNiR+QmauL46eCSQU
SB0YcM1B4yT0924pgw2RY3UdF9pOa/qalno9lkdtv7OqsXg2+DH7e1cPNc8DXINTTLbGJfkz1g85
AlKxTynilI91N6lLG0EIGhWype5S+YKrMZ02clLD9aQWxhJYWOBbtFudlSP4vMXas3U2z2YcX6pG
PskWnkUXlf7DQE/Ig3Lmeutm85WBU0NiF9sPkB/OFn3wSKiCawGLZMaihAuiHVR9J/tMXZSxJZA7
kcyfF52IC09FwaEt8u7Vhd355SU1zCo3x4vrqRB6U5O8Eomfib8SmffG1AEElwWE5WEKx91gYZZg
xaAXCoaycx0ZKFB4sSeIdm6IE2JZVDC/yxAj00nmgN/2HMXb4OQNoC+PPPRx8ZznGj4AWQejL/KM
oAX4YtV23qXB2ZXvw8ChdIZ6lY4LhMvghysydjOxq32Xb3czxsU+zlkQCN2PujkAzJB4ZgfmbE8l
FVMGTa3M2VXhaJUSBsgO8PKytKc0k7XmWJSKabqKWnCmhEGBQvDZHPolzrakRJf9MiwvJmvukKbP
zFjJ5+Jw3oi56U7OglIr7SLCOSLxeyrCo8s022dmFLm/gcXEqTOopyMkieDgpcjYAasdCd9yhYJG
1/EIdoh5x2biuvI97brbioQhJGgjjy59eYey0uHJbox12+F0ZP7emO1YRCAsWN2dYBs6Y3sBTzrS
G6Wle4mZS70RPhWvKWlB6uH9fO8s3vSWtVF2NkikEDgyVNmAucRVLxeieUMcEeA06XnIPDkcJkWQ
nc8n18A+XHZ7laWltat4ZLZl53tyLzLbxXpW2xRqJeUDJuy3BRrHI4OBK+k4F9OcqeEQmGz6Wgjo
HEnOKN6IqtxyBK/3oxsm20r3WpDRAdXM/qluMecQQFoiyoQUStUBmoyHHo+3Fw0fyedlgWSrAH4g
4xqOt99JqP/UDRpz1fXhlfIAhPE0kTasOcMUym2uAfr1H6OKbvuJC1cx5P2BE3oMGMWYM+0+BJBS
6d5njXcTxiQXu34+RmN+05b61KkwvnSwMHTsR0V7G0cjI3imA1ui59O2K2Ei0MaowHiPmrFPjwcZ
+0f/ZInkhmkHmyKX6Xtgd93GRgR8ILZ2Hbb5gV6bM5Uwx87xeOadrP7eWri66lm8Bwqd2veZMmVx
kT44cxaeUAGy+0oUzT4effcYGhf1NuObjolSzm5cfqiFHH48vtcKLymEiBMxFQDUqAEJbm+pbPPJ
eitfIC1OvI1tcgjt+da3dACyt4/k1kIhgFhcoiKRe5lOg+qCR2oQfAdAoMTMMTneySsMsMqldJ9Q
ZX9OYfpNBjbjL967q4Cg8wkS5LKbo6XHURzfhBi971LFZ4iHkbNCFQwdeTMZXbSGWVNHSH5XwbLc
JCNOvKb3rJvBgbXtOEpeGqud9pnP+swLHVmPVdS0j+NYPoA3b7nBwimKmG1uMqd0cIuBV0grqIkO
tM0L+oVe6gLjnj1H8HpIWl5Ly+USmHSUbPv6I6VCeO8M6Y1Yf6md04k9F7hiZ0tv3uWc5kh3vXZY
XE5jMnB8K5rnrCRoXNJzyC15ep8KB6eWxckdCDk0+JAl5LL2ankNBy3cwWr/rEXAkIYU0RMAHJcK
rvE6DCAlLWBXLrw0OfADIkeHxS+p7Ka2S7Tjet6TjrHeBEVLG8WidcajIsGuLLLetWWWPY1EV/Ql
5VdjdzNrjknY5XUSXkrU/uStIx4c7PuK8Ntlm1TUO42Oz77rQbWbptSQi/cu4Ydx9YgVp11cweE5
TKSbf2PwkRXbMuYifCrnqel33Aiz9iMRdnhJ1w8mkpauBvV78/Vfcmr8W//FH+0X//0f/Rz/Rzo1
/mPG7C2XH+8f088/mzv+ETLzvN+wrq+uLorvbeyAuDj+5tUI6GAQJM+C2AmFzzTpn14NJ/gttElt
wKOjS1xQDfNPrwYeD8p8HKJpdsAfY//4K76zyFtrTv7oOxMCywdRMlZ2ikmitSTij74zqgZ5AcfJ
BpIQBsNpboakrx9TVbMWXtNEXljHDL6jc10kOjy0jtdcwk/pnkzdxBudACxYScYHhpXNFjzl1FzE
BlNErgC61L0ywza3nYdZRC8M0S+Fds1RQ8s9thGsNpEgHEVRCxvBAghaZ+kIvxJBaIiDT67pzDWV
fhLNFB2GwTyTQhXbLrEz6z4q0obeRqrwxo3y5/rTsyFe4lRancODgjoHcLTg2z/xgoyPyo/SAZt8
E126DQlaN2FJrJMG1lrKDSmEeQ/Wx+Gi56tX3+k/hiC7hPqI/gm/bRxwO8H2SziJYOmP/GS85Ive
Acc9QOq5F11003rU7np5NlyKOeVAQ9k8p6+Fvob8yzM2WC0JLrbcUA/pQI5C00V+1P25s8vwKmfF
fG9h7awTo2ZrbP+xJtXM7ltORwoRCUGw7+1rWVeHrLJPBJMc2ALBIBijzvWhmxjHT7/0UjfPD2YZ
PyW483vlzoqkbQrsTxYs5awTO/L1w94mxLspdfIN/xJoWaWA1oIQoT6jgZ5TZfpuiXt1gZxhLujI
0LckX3Da6bG5tKAawYZlWuF4fXpRrD7YFtjQE+2pdbNRY91/dvSNgfbXzusiR/9yDjPvDRXMOjK3
kKeM39/FypXnA8xJD4S5i+dN9bXa9T4LFIR7d2eL4GpAsNuwZC8G+kzHjp+tEcVpmk8Yb1RG/6Xy
OxY7bvMBwMqnKQf3F/UNom0hgnsZZdZJqA6KGFk7zj6qvIzWZJjdB/4xrQZ+h6GLEzHQlfhsItO8
RoUk7B6RSFkUvB4fD9JTMQoDIY2dvQwJjJBNa85Z6naXOMidC7Z+jmH81DcRcEiYmT5tiJy7Yrn2
1FmHIXP8qwkF5zKEeaF3MtXEkas5cI5JVzXv8zSNxzmwbM71C6did2Hl9trIxsxcsN1O8Ur0jxNC
1V2/XLgZrKZiiYiFayjOnEvZeAlOUBk1ep/ZaH1wLDqKeuYGWujJeo4rp4ZYGBuCHk383tS6/Wb5
mf/Ig7PwpIhyp4PS3MNyCA70YuDlFr3+JMtgnW3yhw9duVjboMtfaumLY1AHNO3ZFEnYSJkbmDrZ
1UT+cMtp2+Myvjj7OPa6Q5Da1t4g2fQb29aZ3JReJr5aTD7HOK79S1HM9xCeUuw0dX5fB+Y4rgfj
IYMVKZuTxuZ5Y7rwrHrZXRHgPfVTWz+KxVUMJ7IbGrsei7h+5w6BGaFF2AspA+kwIvALG5lVxNb1
0qQP/uh/LAElsEPhd8espVJmG3vlIylTaha83LmJOudVgEUBNuAUB4+mlRMZu9Mo5HvJaOvg1o1z
Y6oKNra1fHqdNX5MY3W7jkqbpjlik5E7ksI7sqm32bJ8k7EmlFPey2F+n9z0dR7FtwQ9WKO2HaIe
DVM0sBRCvQ+FzZip+yJHnF42dvBKeO5TuAkD8XZK9vgAuPW2txFDt7c8gOnbLJVgsGeyn0moHuJM
3HBoxtxirJcmdw6LppkaTtJOh/klfpKLMLNerXHCteVbNBLnLaNLhlHcZpSns22jsjumzmdPCetQ
1/aZRKCiwtq5CqPgCLONsktPHaw8XRNrHsuFEJzLlf8Y9q4+VsXM0iicJX8ybRB8Kb+tDpZIHz0/
YToSzpdRxe8vo4eWa3d8k/ZAjeeajkOxYKMi7BoAEDEhikRsuJlF+0j+8L1SHbw277asGdfRPKBe
WXF1nsPGPUvfvYlTZkHKwjc20tR86qrgChYOfNal+kQi+Qm45hjQj4YtJuOi355zVBcs+5biVpt9
Qqc9L236FI31KbS5nGa+2UNJu/YaJM9sYk/pO/EzSRBpqjq8p5n0SVYx7GjEe1QfMnIW79OQF7eU
0OqTybAbCA7xk+vtSV7cVU4Yf5UpIZqg7MND1scUSEO4LXJ2zyKEwiH4DxBWlWslZ0MsIiYMu/SI
Yz5pWT8gOUGwzYZOLy4Z1VNNny3fbCnUpivQiqEEwNoh5v2YtQA1ZgBRg3bGfVJEFXBWXT3EFh+a
1/F3t24DgoDMbX908F5+Rl1sNnkHO4P7W/dj0TRVEkTuj7FrtceGvhNBq/eUFZeTaPsYJGvIA74s
PeFBv4+ngytQJAHjoB4kRK6cbcuc4GPAlfmoWv656+y6GiDsDiN3jxndvBXh/ZDRLWsNMTe+tWl3
QDKgoNOuQVPRGBLTg4LrvMAO7pa4ZHLUyAWYdhmTbw4DlGQ+7OCmiNqji1XraNXtsmUuX1JcwIGf
ikrz3kIqzLGtezbOCeJ6wA5bRUQJf5k5w7cX1m7M9WieZMg2eKZRtmz3rgx7UL2hYVxxZ4oc8wGZ
SGQ0hZ3akYei9siKJfkpxW+eD817MGR7UjiUtTYANJg1q/K73eK4zEY73TJteTHF0F/wi7mzdbAV
oGHpAsa5QrZ0+oUogkvql7sYNjjrNjvAVhmckX7uXNrV/KHG+SpEdNslxr5XBSOATIV3jpNPuMbZ
WfskXRnhLT8jDZ1NUsqvyAbRLpq83IRObXZ8hDZJ7CUmIzpPZtdW1XsR4gYYEmp8wFVyHzd7lFkK
Pmv3CbY072boWawqTXUIJutjbkxxGza6O5L7fW0wyGwGHadbUpSUbUGDIUgQfsvb+RqLTX+KWw8d
R8Bjriw058SWCig5T6mPCXczlfOyS4J5vEAQ9pCM7JGyZLhYu9JPp+vSSrNLh64FCGJdecR6wZ/q
+ru30vkpvwghTyVNTtnu1CdXDd6mG7+rKkrVreJ5YhBwCYSofxxF8Caytj3Qa2ldzWP/hfPq0LZ8
KzaPJBnC8YJjWPhWaIf8BI0yUOI7uL5NFpNiB0vExMXpI5I65qWck/ZQTWW671Lib/ncg/ENXwMG
Hns7nYsnKXnhuwY0fJRBisUvySYYtPnH0Cb5mUp5ir1CgUZCber43mLT6DFcc7jhqsrGptarIYM1
LGsj+E1QB1y26ahdqOoZm9UhXKZ8HnviVDiH3cmU2IhBQVrtvdNymqY9/Jfb2PfV0l02/epC9mAX
YknO57ZCfEa9wKxMxY+JDpPBSnNw0+E1nfN52FuZhctZZpElr6Nf7ucR93Z6AWPdvrd/+aMZaOru
IO0lr+6sdPacN420fdEGMelE/DM4CJ+p9SnIevQYXG8cZduYsUkLi5+qTidM2hgpCJ7FlZj6I/rL
9KPpUwGPmrxfETMaAdj5Yq/Gb+OkHg5lYh0WxV3ZSLaB5F6Vn8mS6HjX/bqncivmSGit19f6101W
9dEwAfgKyC4vv267TKOX/JtaL8EqHMy2tFjPkLjhLJ6S9dK82No/d+tFevh1p9a/7tfQHblrA40O
L3O8P1zBq1/38enX3Rwsbvakc6V3DAjyvWawMQA/w11wHvLKwYbkRd3JpYyaCYmMJT8xtnS2/aYG
EbrwJd4jmPYtGjRd0cAq2rAkHrmoAnlvlIl7E4TzyM3EtbrxwkOeecLXGHzEhUxtdj8nggq/hMWw
9/AQAR2lAateR5bLigTxcbPdFSPQHnKbxWoGMqtu2Ge1fqtnKwRSDd6QBAdtI0z4h1y5r1OqLaZg
XUg8Z6pxc+w8HM2I6RP4GXVKTWeshxJow7TFuxfphzrH6PTiCOhOXPLm3D7A6iO4yTtmE5kLh4ky
aFrge3B/bG2gXF28Dbt67FrrWDdNXXME6NPwWjgSO5Bx3KzaYzHo6V6x8E1vKlaO7ge8g4ndJ6Pp
j43JBFell8Ao7ZI4ffYxr773EcsvQOKk+xbl1Sx3bA1yOiVd8mD3DsHHZRa5ucbFo0+5aRbnR+SN
kT4yELBJ2PXOCmLdtPMwXy5j0dxYPZsgoHwrnM4NA0umCZFVHOFVROOzpXsb7nthSKPa7YT3uJYz
12OvyDkS9AqlE8FtHclR1MLU/RVGdPiQ26W8wKUZbPt1z+l0LrnNjvm2G02JGaOAaV0grWlvvd65
7nARLZ59J1q7vMNMzYRgivlcO5XgSoMg0n6Pp8QhDuv735Ms+8a9iefTGWysE1mdEMzl5dsOTixf
J4rjbp0cJPfW7i1QG0Cmxl2E4IlBeTb2e1yF/ryzIyJFWokeawVn8RdufD1tf60R+qyY0dqQxGfk
JgMoOXV1e8Cl0LvbsHUS6M9J18dn6BY1Ie9wLJ9wR733pRteQ3TpDm3i4BeO/JvFHYd9xQdQp8M1
I82JxGpxD0xzy9hQFWcpKODgLgv9AqTl19wWmvxQU8aHGWV6O3mhs29bihNHMs3UoHnR8G75tAf9
9VzR/6Nq1dof/O9zRY/N0Gf/9Tj8eP9zGmn9W38LFwW/xWuuiKyQoMeV0cE/BCvvN98HbUbjcgSN
IUB4+nu4yHHRskKqtBzHw9wfhP/MSfKXYjBGVGrZDk3XIWVX/xIl+k/Roj+HJPEeIIdRmOWHEbqX
/3uI8g8hyTTDlSy66jtAX/spYKvc11zNzlST9zv44iGRm7H1f39a/m2eSawi3R80svXLQkVaY6Dr
vFrQk/lnjQxsvu/N8CiajkTkfoAlZo7NHCTEhHLFOALf27ogQO7DEkIvIaZF8eSuZYXQWUlvlrjx
LgIMitUJeArNhupXy6EhWsgFONTmB37b/AyLRuNZKnz+E4XTFsFeD71JD2oYuPYSqwivcUqNr0Sq
aFgk8dAF17QDgUfQUUkn368+RrcIA7x7lB6sq2kZfUKApL3Rc20RUV2/tjrKju+F7hRLqYBiyzGw
qq8+xwT/XfxeDslheL3hC37bFEcSijJQRLinC+jZfMQAWJkNcizKaHNYeZpwDkmRgD6lllNF7hB/
xg00ix3pJlXfu3ljf3CkLr43GW1DR5MxlXiIKHi59qdoSp/5IwMm2UTxYh0429LnNQ2caTa+UwSP
GHXMs8VdEvrCrBeoCtnIDSfO/C7UiNmjsAnNynRIjzLrzIOqyMrgfNER4xUBBjzLBvvU8lCx1sQL
12tOKUF+HIylHPD80rrOCwMoanCNp7j1Ibft8GqFt83UTRJ4aqeck0mtLN5GjcWIm47qON5L8cs6
EayG1a3Wg4/clq8R10zID5cRMf2AUxBNO0AJ7LFyCd/UWk7KXplaxOOZARIU4lLRbzP8c8POWXq2
cMpJGa4R0JkbNBMHorerZPma+eH4vRdM+Tb0kczRzo4TIlp179BZY1tDB1Lc9RCDelMoGrqZbduX
NvTDQ8gm9i3vxpCNJJoJvob83oj2MqmBItVj3G6SKiNPF2vZUmKQLxdxCtIZrxFfOxPFz4HRy085
lIvYxJh1KILVQfZT2zMUqRTb3FakNXMN3C7QKQkGnFRDpJ/qm6aiWcf10wH9SKbd1k3kdLXOcFfL
ZZCVaKqhwejOLesHgBU8hq2XdPh7sgA+qJ7Uj1QzSN2Fdq7ObMPtN1+5nPSBTwJsCvGSrcLmNGH5
q6f6KH1uT1vqGJOjSFqelyUqsBZls7LTfVUm0t/5QxrAh1H6h4zj/GGiIGM1E8juJscp8wzal8PR
wv5+tY7SaDcty+6hARACvqmc+rPI21QeRyqMDkVma25mGOEZivYpX1ia5SqmZI0E8FJXI7VB5Hy3
kVgLWuKFr4ey6U2YFPFShxumNVwsS/hL1EuUkybMR5qZUZhnyoH2jjUfifGje4q6XN0XJTZh4gfd
ct0afNEm0MFbk8bLi4dnD7COWwx3gRPljzRW1jeLpEh2N3dT/DUuTQyzBeyod3ZSmlo3dMO1rz5V
nRitsejdOICanmaOCi2LQR8/kJuan7G8VO/YgvHZJEnvIAo3KEGbaCRtviEHRPOcL915G8WcmPa4
VUqLM6pThJvIaB+cJe5BZ8eJHS01xoboIlEEJX0jQ0RwbQcVoYy2VRIUNt0YtpurL5+X5bGkv677
mXswOwF6LP11HM5Oj8WogRfnBbKmPqyo6Trgjkb8oRt43Lf4ATsYp3hWcQhmfp0fFqBtDj1sAaP2
AxGwyL5OOxUEP6Rg3nImPMfFfRcoMnK01CwQNbjeGTyVOAaALnVb26R+nlJ2TG8tHQjtqgGPg7ae
+ZARoRcSfD4d0F4W7kHZiIiWhX51xRSBUwqSJXNNsZCFsmbKgzXpKPwIB9ofjiH4KlEe4COXE/FY
FdUsReB3yd4s2cJJ/LqhxKLe6W6ChOo2UNpOWY3pvyKQhTwKu66da8iTyvN696b0ozLnkR9pcWTc
KSM8tHhNwhK2h5sxH3YbG09ZLMr5lFi9oZ82zprQP69bFL2kJcNhcWqLoQHqFMmYNS4jTGR3dNFA
+7+edUwiA1qs1uFTKh2fQI+HFZnTYjbU4qiAG4ma+iFXjk8J/Wfu985W0pBBI665c/q2S15QMPTX
HLTJ80T2GLyMNdo/G4oQ3QsG/FO7EZVNnwmYJWTHJPPZ64LMfmW1S76oWc0wDtryqyiT6AItC7dO
almU7Gg0ISBK9FmtzOZkQC4s4alkncdkPYX68RDmLQfdNAU6B5v+fZA9sh5BxfbDnxHoybcbfuCR
qEa6TxblkOoHjU9BQLNaO4mgMRVqSZl+Y/Hosu0MGe+GFcuCRlOuvo3ZyvRFJ5xi2rMJuYTuRo7C
DLQ877J2MgBudPpGhHRELd5bk1BDEAgF40oaEiAILs3yqVHSZgDHw8DrXUr7hxdl3dNQ4wreemx0
pCqrUjykFPoN+3B26RZ2aVpjQBFX9mfn+finY1WljzFWRGDlPNObOUQOZ59QhslIa40dmy6lCtlB
4UvCaFKXM6tNVpj7YIqi56Vs+56YMteXnQJWK/YcFubuaBqPxsJO05C0q4p00vuq1uP3yRMsWU0x
w/qqtE9XR4XaknDPoqQPY3c5HmKpQ7Vf2Yf9Ls5xf2zGRlAymEYN5NN5CoKtF6fuD4ZdLuFfAjvv
KaLySCl3HbtbmNTKwKKEcwG+uKAKQEE+qkjuFOLGJ9JZ7mx4r8hSUYmaaSzG8huWYG5oCFL2ZZwZ
cLFDl3MGYUEeAbPEuQqvgVtU7EKqGJKNa7F8ccRZQs5r1vq1uxBP10Ux+tZLCStfUJ9C5mG3dFAy
kAl9oHnkO5v2FKUZs08MG6zoYTdXFFGXLoFbrwoxJGHHo/RiyVmYDjOCz72ZF0G2nEh1daGnZvT3
EUAfagaXYFi2vQc7khZzEZ5z2rnAPgVkgUc3QRfOEzC4dhqx4nZTyG0yI3F4xRRQxJuyh4i5SeZk
pNzGynhSx0AkwQm3f6y3VH8WL9NE8fyWhKCEhCcd/WPoLeEcjLOMSOJTRvsMA8We8ZU0/l3hjNH9
yBQGK5RNO3FsAtaPtAXeZIdWcEMKoX6LZTZd+33I2l3AFbzh0TRvgRNk7oEWrAkSOah7goyjuLVN
aJOeweb5U/WLuZsWTKsHqFjWCz95KAhNp+OThWIJHW0WeIEcTQEGqm3kvzeiqdmiKL0FZaB4O/3E
KVAzeslql0liR3VhvUVF1H3OXUE7An3jIKFaiHGvhtPCXZJQLTDpuXzh0xou1LgK6yJqcX2DdAFm
RNimQIbIkUHbxfGA+hq8lqYylII3SIJHvKqMsIcAB+F2bKLiO2oHOfRqkA7DqilizDdb1riATiPw
xPSYCpxt09YYPWyiM49Vge6FyBiuXdTaQPLsS1MRZKsnIIUlSwx9H8gmOFFarMAGwikrAGUZsApd
Q11Citcf1wqkU+SXoAVWQrQovJrom3kIqoxAUOL4I4rgEq8tQ6jAdxT1WV+Bm1rnZeTAiLLjiNea
B/5OV4V/H/d9dMFki0BLVJS+s82ylJIMrCpaX7QxExlUl5RmWTJ2NAn7XpLdMMaIf9Yy9d4ka82I
n9EKrQPkKhaFgCN4Sc3P7OP3LmXrkND0yiu0k3XrASBWH2QDXm4T50s0brEB8UP0TDfgGVqObPEz
zpxCW0hVICaJuD44aCgwpxIqWfdTH6z/OnbHfItToO2PgzMMRPQtiRGO/mLuM3HT3eqwLPSWFi5q
OBdiLBtBGcytmJz4Vap+9LeohFTIpuT4Lho6UvxDkeqQULF0rJ+1SFIJFSId5BVNUprpGV9vgRdd
FdOO9y8LHyPqC3A1c0w0gK7kchvaIaVxCdlZWjqwcNsMWUYdXOUhfUAU4LQgsbuivasQbsHUe2mf
gI4Ky3BbuiUBKspR4x9OUuWvkpfgG0olwxEuN8AKlACrs4UdIz/SSJjvBAz5dUdO431EC4nYDdax
Xu94v+23Oos5t6q1t4sVwP/WuU5C/46VNHcjOGqMTk3D91MWefFR+jbfhEvJ+YPTlGCGNL2cT1Xr
CLGbukocfU0ojrPQZPFYKBsQuaaEGue+u3ThSQR1RxswI9d4C0ORuXTfWstVyhlZ7mOIacTWWVax
F1v0QwN4HDzsrx7EPEkmfW3WyDBl8CaKb83UhoCEzbpMEbJYiY++ZeNYHNiOqVSfXbljM2Z+boPN
fR1kNNOmwylkzxtVjvseria/5ElRhs2ZCvAbR8RiPhQMv3LEOk9haYYbR/iaRP/RczBUb4ygRGyb
cnQhK26PAA6ElZlXzVWk/v/d61BxfkGqvP8oLjE6/K+n9ymv/uiFAgLzD2nJhzIDSgtDlHB/aUt/
l5ZwSTkh/8MlBWD0dzrX37g1vyNtbHCnwgOE4Ln/tEK5YLrdwAZ4EzmQooX713rX/6V13fUCngc/
gAGGXoXMs2pPf9CW/AjER7Rw56VUV2M459/h3r7gDv1KlJe1eHN43yiBcIqyJxkbpL7Bv4CiHAKB
wI1b4lVFWgke/rpY+X+baS6w/+OT8j91/9599vnn+58elfUv/a5CIhX+/dmwfv3/v1OMQvu3gMhW
jDAZOrEDnuWfzrgo+M0OgKfxGboCyZE/+wtSowM36c8YoxAyOAMQnHgeDTCwa+N/wRipGTKpKqLV
nzrQ3NW58lyWTpxHDohSr0tcaJgaN8UkpWTuqEg19PZd4geOdR9aLc0WLdXLnewmSn7pknP3DZql
tq69LFVEUaooHrAoQBZf/OTGzo1vODHB98QCq2cEGnpTx8U3j9oP/MJCmGgHM56BitSgjzgXwkUG
KdPRtNwR48623URa8ZaxoGOuFdcNcuCxTRIBKsrc/bB1P8r9LMFjf/b+GOGzS/tZUhaLxLWH8dG5
R2WqRTZMifqUi3WfaAv4MQJDZFPS5HP0QblJ4pIsMQluRuUm83p7N87SKQ+Y9parKh3b8oa8rc7P
Oq+44K7A6Lb51MaT/cvSmOSBD4/U7FQNItvhw3Wz60Q38fRSanz9TpSmOz+bYviQ6RyDkhMIlSir
gfrGV6jf47hVN4YSvw5LhJdRUOImYXMKEmghGoM8A9MYDif2qn78UcVe21/OMgvv9JLAlkWnpazy
yl+s/MjtNxpf+7hqL1BUnf2iQ/+97DsmETn+E3dNooZbS5K+PCIA2ngXHOd5xLSLnQZvJwPrriQI
Q+6/6LelwS6zre1qyrblSKFDMo2+PvdZ17xMtILv+mG2SvY2SadtPPwvR+fVHCmyBtFfVBFQFFC8
tu+WWt7OC6HZmcF7KKB+/T19XzZid8dIaijzZebJxd8KG9rhMA9VTAE0hSgxjWMORxsk8lPuD7T8
cLWhJfe1J/1RfAA6Evm/gaQJyUYEYo+jW5KFj6KkZHjXOTCfsKqHUp4ZMk85nzSx4rteY5b47Uyq
OurRZbRJ1JoALJ4jIxUpmyWIXmFTlASHU0pxNilz3h1ipXiEQ5Cx/+Mr53zOeX0FzZ9Gc/FkVyaj
lMam1S8NceZAfDBXW3qViAIpwprA5Hyux0shsSXCBCQUx6kEbNPqnRco5p/oSw09xzg4CBlTiP1e
6WF+igJEtg1twtmb7ReCrqLtx+UfNbXtuPcZphmMYoS/rGzmAVsjRHiOHXLtmnjv4WVI93U6rKdh
TSS1rd5SbUssiu6929N7ktqqBxZTlbBdApZs564u+CPuMjogqXtKRXJjA6VDhDRfCFiF7b5CdqxJ
+JnmI2iq2vxAbfcOcJbsKZ5JzkDCTzGQ0x4Xy7+8wSAGaupticoN4h7TixpOcLk5gNbM1v8/ous/
qrAK0qclLXBn9LG3H0CNH4ZytMzZW2X+zkCVPiObVSfpj+LLTFMRMze1DYYn05RXytnhmhKwpruA
iu1dHIH5bhC4eTgn0i63EffwyBxG8clTYwrjdIoJMCdTC7FbdCEj+nlmULqPkG85gcd1Yrc2yZku
0grn7afJ6pPl6rg3S8bpPp68Ql9V6yZYBJwJWMroo9v+F3he/0mtW9ne4enXy4mh9lAcVhpYiv0E
WTxFUEztab4Z6LaALWV8v6isvJJ0zl5cQtyfnUma93GV8+darNGOTi7fIao5JluvlxyW6wQkY05V
q9LVvm78fu8WDvwrs6ijxUr1ZMpQusdkGgLy0jrB3yJaOEZTLvQ9g9n8KjlSkPTMo/46mMhw+cKz
hzmtHYtxF6am2IVe5VkeiBUKDs5NpgBxsFANZMLrkA6626lK183RSK9DfF/DeGuwaYLSn3q9reMy
eeB2XgGda5Q80OVay1+9spAdaeO98R4a1o6tGQSpGGNHtR3qW76XISKVNMmMZu6zlzIjMXl4nTvj
f8Sa5RtXpDUDQF8axjdLJweyui4XxmWhieNb9k3+ZNskgsBGTcBKsGtxuSOWo4nvRbxUEL/W4T7v
4+W1CSN66gcCAzun9N0X6OrqsSYt+wHwpxP/bDXqYoeZm4HR2lVJULPeEgtN5VrGcJLwQG7RIsg/
s5NllPEg7zc2/hgqLyPItUZO99QFLDFUC/cEtuZZjvNz6DMIPskaa+uQZf4vi7zfbvk7ZoYJGGij
A0as7lSnS7tz64SPz2NehrPHMNgDcyC8aJNJ0y8Aqv0wewnGRdxZr60LRAxQglyPembqcRPeIt5x
8xz47W3O7IG+Mw5mlkajYW7LyefSy0lf0vyzJt/cYuZ3cuCSuGoN+OPvgIj/lbIudYQ5lxswpSyP
+FXJ2xWRrg4DrydIB53CYfPHWzlUPg75Y+tzB9rHS55ek0kxuBOBmSPCUOHY7rAhUFEXdSUUlKEJ
x5naqR6tg985Nr+5+9z+irFi95VFnpxkcZOXBkOJwqbxJhhDEf+vdTei9hmwdeSE2d4HH9WNjuEE
TFj0BlOU/ivM8jgG+lCVuIZHqnpJrxAK50vr44qKK6exlzD050ekNl3vSIti71xQB/mKJtb4oG7H
lDB3jYTCyudBc3XT0TtwTrIHBMpoD5fQZTalOspeQxrD3IMqXHPRw7BIflYiSM7J5KRY0ySc19+0
VzhFt6srNmjCqWm8Htjj3aelcm6+hIFs3iNnppXlL6cl3o78tJIy48yT+57/Yypc+kcGOSvJO7ei
+2PDlMc9ebRG1FsTUSEBVSnuaq6NiyjfI8LOy76DhDqAlohzqCw4qsAfecWDmCt647YtmHa+qRpb
eB9nRX1205zbOsfHYT6y5c5nwcCw2rqYDPbsSXxMUUkb9Q0Sh1GDqd7QXzpaWMdz68PiuBV8qv9q
JMHklIRRD8qKG7B5mYpqLq+OExVPdcSyt/Fk3S6n2vGo5WzQLp+ZD7b+1qe0Evci2O9PyXvOAF6x
077Hxeq8Oa3lS8OnHL07jF/0loFp/ZKmmf6F4Vh851Ax2mtswPk8wppHkFEjsnNb5SSXRgugaC+l
NE/dbCs2Y0aYIdpTEWaf2FGT35SpKgpyxqnGW1vEibqfhCTpqq3Ao236nqwi9ENCkBFdqn/4k6KN
9ZesftGN3y3HJUw4lUhGl1/oog68w8IZIdS1zlyXex800ALRzlvJDDg+YKTB4oRDx6MVFQGUTIeI
bI6qxy73q51CslQ9mWxxmB2xVPBBxgSGbqWX+dUinv6xGQSq1a1ZIWuzjIg4bnejWd6cKsgmUfAM
cwq9YEjddnlf8zFuaQyyEY8vKbroEFMfSePI3Ef3fMQjED4cR6eel+rZkjP7ASQJ4hGmlwubfmp6
YJsAk/n6xFSUO3/GS4i4BL+OBz9kCc+UMsGeeguAyVOUh+2lBzBGW3Slo+aud2h06I4ekLEAIRnv
TnMsWzmjOOfB/LZOqvgzhAMN0uFSit0wDEZQgw7ra6vJUXIEn0f9aiQz3Uu9qCLbFQ6WT5rEc7KQ
riRX9LDaW5lxOaSYP6NB99emxFbHWZdymisycPMz9UTX9wnfPlqFK5PfsAeS8cmvqUC4jEAhj8yq
45eepwe2s4+n+AeyZoZQWE263kPTcLqXJQCv8FzawLJIAqViHGSk7hAsgab67x0a1c0O2qd3A1Kd
3hpazKsjFu4Ft2ZPURv5AT3/jmvhu5clkl69bTt4fJupMdH7SNiRgnS3lvc+Ry7i4jna8Sawosn3
7mxgMYu8CyhDH2fQKAFbEvCQxFfFHn0SdpQpo+UCY2gGwOa3odqEcVXUjJOMfRmXAcB6Law+dzU5
+Q2HeuBPPvKxc+gUKz4fh/Hv4zJ3fR4LOeMThQT6L6P8neDAGvhv2GoDlylUmzzk0+Rl3wGRBnRw
VcO51n6byqeitaFCypg7uohqqX9XcKzxG/pxfAkhcyk0o5GZNbtykGEWy9NfXl3P4o5tF4NBkcDO
fNJMev/SllHUTHvzCVGXe8IZ23U43TlWJD8L9nzsan3wXOFUyw5MylKDtDRnV66dqOv86eOGehzJ
a4FtN8mo8Kbi6l7Ounbv1ryiumqiweRPK1NA+XpKnOK3gghk/jhJDMUjb3vvFsPOZk6cc1D9RoBb
yUiY8s701AsHiEUc1JLkd1j4twom5NVPb9Gj2gOnST9EaBkx521TPaNNhB98zxS3BC3rwQZbDNSd
thoMEIiqCGHcxc34bpxRxlcKC6Jwz6pEiSY1WZV3dSPhkxPOlrL7wAQ2ZG/QWEyKZVS7xQvpqaq/
0HCQkZpuEu5825oETHlektlxrjOsw2nfLgMxpyoG7wXtx0u/vLwZkiNdZ+ubqq3j7FtXzMgLvc7N
g1yC+BeGj4ZjLtr0SCfHZNcE2Ub6Cz0hYb78nZ2x9SHOFoQdiCC5Ny66OWKzTV4mGzofrtbynf6g
6Vw5mW0/FBPRHXHT8dtjf9LPeV9b+gS1P/NM42iiGbGwHKhpbqDedmyyHrIVzJdzEnqd2EAmUIg1
ALGWIClOYV/rY4YWhPaRhgSai/jqLjFVjHHhfginqngqh9gn11B3A4vORF4jNxzhdn5YRROz0dl/
CizG8H3PAHyEH688C+Ekw+ZeBAtsBty5OCNwIUVAzAFPcQxNATAGZXNyunWl651TEDRdesES9i5J
c01D0mTb6T4ItzFesw4oWcsbXUd+U36mPAv1tfVdrhTLwJUXggKdCxvcZDingSKvB9hQkoswatbW
U9TuxvWwnCuhi/8azvy7mGn86+LUsfOAJ2jYE48IHiEQdFdCeTUXiKUKuZCveBmD0KniH+2W3Fzw
GgyPTTAzup50Vl/8Ri0Ps9ss03dDtdyFmirQIOUapndaD+ZuKgf7x3plGO5HAjwPZaLMcYmSFmIt
rtphq2vmPjvCUfallgTG0WqyiKBctIyvBcoe8h9+RiIDNUDS7Zimwx/rp/177IUmuAywUdS2LZyO
eHkWRu8BjUCvt0j+LUCMYmktjUokW6gkOU6qXn98sbqvYlbuR7aKZJv0Vth9CWzs2GjJ/By1buZo
20kOZTK3DxBf+EStJrwHdIba63wMQFwEQOH4RIIZlatbckNaIp0fYa7pYwSENtqF2Sjoq1gHfR7T
xdtTppcu95Oc/HibgUKZeEokzlIuEe42y3vExQlNZuu0A7m5IY1F8eXngg/O0W2vd0XG2R9rOqfY
Jy7VOv4LHjL5SmafO+fCU3qhTbF5yenpnrmSk8rYcQ4c68fGRXQn7VhGci9Hx7nYynN6gs1V+58b
oI9+jcIEdJpMOlAAAMv2dlWV14Jb6/LCjub/InHpgH2kCR3VMau+6qjR64UYeLaVdNs/a6n6mjLl
vnhFOumCfbEuDQLpgNEYTQjKtb8CZsGOiiHiHId182VV6HcktrP4KbET/bdZOXDj+X+FLgUiwXKy
kdHvS8TLtR9mtZZ3RRqO5kzmX4S7XArz4y++d/UCAfgYXvGDymbzn1WqLbEMBinsjSgh9WOSz6Ql
L4HrbIabgAt/AQLm+ieocY2Fm0wJejXLG7Q4WRBjcXAPDxyJwwP7feQemyCx2IZC8BZZXGFq63y1
9M8O0dpuZ6deZAiQNU+OO4oZjWSFFMHe3AX+dE4hmT2mE9OEKcAK/Jq5EQBwHjHvB84+2V0o6/S7
5H4YXtx61a8etqg9b0t+BKtdnFUSxs++0PrJ8Ygv7Gggq4ITQm6xG303ukQ+Dh0GB7I5LGtTvON7
qU5VNZHYtAmX3gPeRKqH0IC7X1VMXerHGISzvGsHxsAsFgpScOLN43liqarAjd3GEdh+ImCqdB/E
R/bK6DXNrQDIkJcNYL2ptM/xmOa/ROyz3t7GDVcM/1z+I2IvOHHGKOcXB8KcBEwgflyzFt8cqUAa
Mb6v/7RsZruynhCPjOy5rQvRwzGXi8CrxhSSk0PUxBcAt6HcMk50r2jxxt93ftMCu1BuWffv4Vi2
0yN5ycX+a/B+PWl2pfUht1QLAhdgPDdXdGUSb0rNJy4bWGttOqvdinuk2/d+mRX5zlbBTOtQzxr1
EOYeZnmsSuW1HTE/vXtppnBpecutoItFKgDfXg6r3raZCJj5yqAnhgF3EqlC4/fosdUdUjXciH8Q
r2X0bOmizemljSgGa1o1AghY4/GQFFxySV7B41ozPGEeRBJv0/vGaTcgzyjqJTlb3wdVizzpzlO8
9ZhS/smZshQ7HXL/PcyTpZSvyQGFcshvT4HEkHrImFI/8iqv7xWa/AshJiYBfTanijt5aIDMp2sJ
WpYus7XW4AnB0YLCjgW0UCJY6msJg+K+yKbbKhgMxDvclQdkP+NM06e2RQ6HcwjT4kzymQKwLJ3L
ry7BH78xQo9PnlzH97ScnQIPnlbFWXtrG4FMiLO3KjU9qWYgdKRNLMS/Xd9XgbnP0powg3GcX+VQ
ZNBXAcoTjR9WM7+vrp5+mVZjvG9w11SpN9wq7R0Oq723YjRafOZJ3Ty9p+vImoll31n3BHr1KQsU
ls2GbMt6ZDmtm+e4EBHkuDWFtKnKiPEbqFMW7yXq9E+eMm7ZNNhaYCCGZfsoi3Y+VkFb/4IwntyL
oFp3OXDuPVFteC5UPDJfMgEOQ2Yg/ilLwetsV2bhN6NZWPyZOhibDNNSspskNLQ3ivsah/HJ1JN/
DnrXfzRN5Pwq+tnc8321j3SpiZNJrX+XNzQsHuvUFRNkQeH/rXVTUiAATYukX9AecV0mfzOand+L
ztbptV4oBN8M8xp/5lVZPye1yE/xSJcsQP5+uEC1pAkwkQKUqAM7sqKwdIZmVIuMgYJXonLfLMX6
P6+06ndXiOGMHQGbAlUPHWGnjLBusQIc6pSt5TaazZgf3MA2vyTDeF6jsHGf+xh+O8qybdQlo7cX
FhdUkWUf0f2nd9WYD6dRG7rpIrxjDgCmyHqHUdKZeSyVIQwak3T1diXqOpt/06yc7V2VRnfx6gWf
NV0xaguYdmb0J3NxDyGzC/8yaAQyEmNnzrZCQo86VNikr+y/0OHSZo6O88KZ1xNL+5B0pa82jGOT
+UAr5Mg8QXgW6UAFMARX0fHKTUHybEgWSnI/lDPssSQGtF4no2TcrmX51KzT9BWvMnnD7xZkLFsp
QoTfzxrQMx3C05NKcVJpw6Fv2dpWVUzXyjTLngww/Wc/Zb94oE4C92Q/rKnzj3Uv/sKdFDSXgCrP
K8ks+cSEnY/Aq8SpTxrV7aTrBVhVYiUvfkaa5Jt2S/0z+WF5jcsm3PtF0X3RcV6Qv4o0J1QrjD65
XjUT1ObgWR3wCzG2xEU71ycWGsJ7xVDVG5dkIY64MS0eA0iUz+WSrvVFdLpSmyxo9Q/FGdLdl5QT
sMsAxdllbVwcfMXUH6EJ42gLLTvcmqzGxmTHLlg2RVFo9haIEnrbrDMlSQO/fHkdw6Q4VlL7F9Jz
w4+1Ky+vKryJDEwg9C5KhXfyI0HpnA5ERtY6bipcQtPwKyUy2EC3IbeYHMwAzIpY45ifcbHfOGRz
vx5a7Ym/k7cyTsH0wlQr6xnKcM2eoARVI+AAzvvrb80h5z5zBsGsV7TLo2tK9V8ip+ZkOzG9sK4s
wJ7LKj7ERsT3vhRQRkPEm/Q45B0BREtLVL73iQdvi5KOoBdw+Hm4Nx60oEPXO4wJbLnk20U75XtP
uG5XDV70z8lH5yVp/OazTCww09xE7Wc2uoaZVSWqYo/jxX8etKAYgSGl869XwXpldO41F8/gTeV5
XMeF1bBUzamLEgxQXHQsTRErkzf4CxEmfmDYyVPYpvBuyjUalrsUdl1K+0ozPnp0H+u3ml7qDvNy
i0Ml4T8FT+RQoiPjDk8f1yzsuNo3/nw3Kh+bXqIBEh01KLZtrjBEw8sGSrDrkV2IHo8YmI6j5mVh
EY6RuwJCdQfHTNr7TqOlC/dYVTF65kSV2l3jCph+YOVyd8fEc5zA67P93fWZU2HsAn9b4uHES8IR
c219dZ05I/8XW91lD2VvgJ2oFjYQCRA4xbuw5kFkySvSz0h1AwKMMNOr1+YG1kgpgh0XSm5dNM/B
HGYzUVuiVPlrWqQziEjMkpx5c212gdebPXdCGmHA6nd0Ouqq8ZlJCy/35YbmoljBtMD1Qn5UwK+H
o1gy3d0GwCGOM2//qyXuRfyLv99sVlP3/TYcRcKTDCI0AnuQU/rRhV/83gnsu9eeF83sFW1p+rFy
lJ9ONKxvOr/JVAorPdA1TEyAk1vPKk5IhOMuedDZ8oPc2izudVin3bOvElRPgoUyQKgLmjcKUIPn
oG9MfSlyBfvI2iEkotuR6OIM2bTPNYXJ4anFhS+OcdUa0BlZG07f8RDL5pdKBlv9tfD7VhaikOu/
crO8PnRFW5TPXjRrAtEpPc3s+sU4/+nrqDVbG09K76layIPtgoKHmglyWGxX6Lb/MadiXMaBZf5p
Rw/vc8OPc+OqcL7GWN3Sh5XcMUE0ZAZu0OnEDu8NtbvXQMHL72Dogh85rlzOIugeJ1Iu/W+Y+6Pe
qHxqhxtEpQDi1TMmT87cw73LlMsp2/qBROSoJXQq4g/htQzqBW/UOtEL3WnTPKI3OKAyW6Yib2w0
Yc+UJ4CtyRd5A68w1ZjecR7E9uKYpjoSql4CkApthExJ2Q0kE8+OrblKmVGt4jJhHA404txm68w9
3rNC8pTaxEz/sF1beRlM3aQXPlR1h9iA87CreorPMERZAKilX7lvSwCh7jI3XXfbldfmO0aZZ076
/4H77Su1mAAkhRbLPE/za91Uco9nY/0ir8LFCNrbkF5KVgtzXrpsds+0VqXnoBNrgFrHnMLT1Vz8
Zrgu9tAB5EJcvpXqSGlmcbW+ly1cjihyKaYRupw3cJfvGdreiTICKBSUgnRGylutQ99AJ+7UfnKI
KmecOhuqebgixG0XDm/YYlf6l0qKDK69cOfy7AZi2fqLcfdUrzl3KLLt5zoWIW/vYtZopYekc69U
CbsvhQLLd+On5JyD19UPdvjGhp3Tq5nOtKUu38fFEY4lQR/7uxJ1iEwHIYavpSm6O47iCGeLIktS
ctwNynepV/vjTKnl/cGx8MG+BxgzQqGosvsFqr51TxxunNkh5Mss+ovyqTQ7VKXXBY+W2xU3+3Bo
sLs1/ZS9clMNcUeHHP1OccJMB6JNVBn7axis56875KI2u0+mpZr2nCPyiKxYnHKLu68mqed8r/rW
0BxrKVcJomPeBBEpsNDM9c4HtTyq30S/hId9mCjSdWTaaZ6dlH3C0jU3VAktFBQih0wrx9ZeVO8q
ou/Eh/zpLjXlqBsqoF0l63PKmzl/FX6WyKemMWH2FdCIW2ICIIOAh4M3A0IlgTFHPEhwifQeBJ0h
a9zQAUicKS+co3WdjoE3Ok30DaUzakZgJtyiMpz5TjvfGBMDDhY6HsDfxgymD7OaWiw4+dIPrx0C
DDZxXs00f8OmmkDIAcLGzP5CFaqgGb7xfTWucP3p3HO2hq5dke5kz3kPaA1DaQz/tyjQCU4+J7wH
2HRh87vmqeGUvy62oUpDZCOH4lAyS+JxUf58T+UpSAyXsPFtns0Mu3uqFjDgT4Ql8qrbdl0ZJ5BH
sOWEu0U5ykxEn8okp9O3Zcx2Etxdm41L5GYqjgnRcw7JYHsYw+lqHadTysgahDHdNtldIZsufWTl
GDlPI+0iB1ZjQVnBFu5dg72XH+PgQ150O0z1cp7LgSRdPc5NcSF63TZim2WjCf82KuzDd+JEHjXI
89JVJMZhqO/oWwoVgPw+tJDpppLt0Ym1O/L+MV/+aERejXtNgXu9R+xncat9rCPntkvc4oFBmkcl
ydjPoHhTPcbHpoyj6C9NQACayWZxmW5OZKMab0eP7BpRqrz4NztQQ0+tP+8Rr+aQYhd8xFjfZ8FM
EJmY/sFHLyXCvXKVK/PcO9EykQ53GMhGeNcBl2KOzvhHsj99jjZ2O6zXAzwXS1uO9I/lAoV6fhmK
NnHtK41unn/ESoMWz0lpVM4xZRoDrnfFYtJTqdR5fr0JLW6XbRPWudmOWo3TDXVI9xLxuDgNz6gX
Y3MKI4DDdCs1jrfvi9KAteyTgnEUkflVH50ew3B8ZG2YHTCVDi/RbhAdcnBZrGL+iwRT9smBELRI
Dnx/fn+GauYMz/OcLc6/XFOs+aZ4K9rfXSIQVv75GeVJCIN1rRCxOCzbCNMrAcy8wkjuJOxEjs8O
euspE7342y90nJNY8KBYlvhL+oOg5WBmJMwoGFGOud6mTdaSCksqchBnZZ8uF0O9NkQbzPVk2a1b
RE+RF9VsowC2hN9uh3bOm9cO3mL0TwwBpN+0p6rtvswqTqh+TBoAxThLJXASijIIgzHNcu8SqsYl
Uqrfh/8Gqp+ImWV0b+8lw+Wh2BVWSmpiStJxV9Oo+s2hRT6CxeFG5e98ccbmsI4rLs5hw9y9ZJa0
wWaTuM3ZLjgR3iaAFfFIx53wc3JTnZAH0yEU7CeaZEDGN00b7fGGTclXU3IIOqtULOLXTSMIzgMb
dvjN8tiSCZzLtvig6GrtH4aOiBetf4ObGDow2sTeRdUy4PGWtaSaZspY69gtJnA8t8uElkTKkqxt
9rHUqT1EQ+KoXdmXq2CrtOnyo4Mhkd+gbHr/nkEUh+dN5LAFvJYqEOWx5vIgwLC67UC5fWCH3Jas
WCFCMqpgFKGiOvh9ShoMJqcNGOZXFdxSUTuwpw6hxTff7SeOvdGFWU4znqkQ8+0X8CYIk52IqarG
S9V30a41a7uc8enI7mom5et//HPlouUosJIPGkd1BwCensT6sjS3DBRxQJ5Irj6xhlOew0g/gGNa
4gPmxKJ8AWOfbCks5JbAmigC8v3sw4ZbhVfO2LLrmB/NQ418FX0GddOtMAUCsw50VSVedRmwLsRH
6bJWPy0B/3IKHQcU6yZ3hhWoBs0RmjNWlOIgeCLW6nVbq/qkZ6izyj4+B3PSVIcS9gAV2nVbey+s
H5gqjujstnrJKUsvd/A9Rpbzoayq9T4R2jicvU1G8aNL3nf6UOUomr+mSp3kb9B2U/HCitygRLVq
iHc9a42878XYqQODymL84Aqmk5NNmDD9hOSSQ2jiktnUIw/53L3bpaWOPKHDiuDylKYjMH13JozF
ERP9bA1s5t7YPuFafa0ZLfHsQPma2IslpOAf1CgL958Kl5ZAjzPqZxiirHdoLI9hYiTQX5n7fJGP
+VrFCsL74sJ3OFehmZZDMI4OVV2MAzvzY1qXEAa3eX+KeZ4mt6VV21+hot4xBklNh4MLNtHjajWf
E3gTzfv7H1gfawwFw81S/gernEshY6isofS9JGbcePeuLnzgeTBrWlp5u4n0VeHk88aFLSX2lJ5N
aFES+KvA3V+p8UWlpW3lcb7J86+yaHR7Sid2Urw4JP1luqmjvs6/A2MhJe91NuPW3ODTMHY5FA46
z3JDY3TeNfHdST1wi6KNAa8Mxo2nBl8f2fsC61Zxwn4CNLhiD0++YinXudi3Y7UmSPpmCDiskmHS
sMPVxF8aYah7zkFsBJuQbDwaCyhFeji66t1X7urS6Dd4f9I57b8BTannSqTBvPFSMd5PXQsdzid9
Xm/r3oHCKADkYNiFKaAnXBGwf46x9rXd97ryuGrTSDaNe+hkTgPfvzDpSyy9HtJkPBbV39Ew9nvE
yyXnbznREcD+0yUKkMAQcs+jhyQOqiOWyYmH1hbgo7jSOmq9J1CvHsivZYc+7qhqyAmDIXAUGOYc
N6Z9eaABh8mwq/qnGpb3KdYdGno/dunJ1rZ/WPCFVZvaHaETADrejURwYebks31RtFs+pmS1LVJM
l3/3BezyzHjBxfduvLkl6j0aEoX4DgLFbyeKyjpBFv+jpe1hlwWp88NxU1GG57t3Lp/G1jEtrYEg
EqLD1CD60WGpgGX65U5YYj5b/MXeU20q85imQkiyxxPdN4KWZITF1X8AZ1PvJHSEK0UsDsIxM+hz
o031CjIarslShy8SfM/GWOpStoxqZcele8XgxwrxUXMz3tNbOX2F2IhhxWf1MazaZNf+v285noeL
iFxCa07St69cmgD7cblIEWWjOgad3QmaIWUbbhk4ll9A6JCVw3r554RJsD4i7SSc0PpSnWhdS/8M
1FYDseQZv62WqfyvVLZft2A1AKsHK/W1/HrMndDveCv87EFPXv4L6AHOFpDc/juGWXwZag04HZjJ
O/dBreGxpvG9JCdPM1qCMUUCyOQT7kl+sb62mC2bCQsNcOke02QPKqHNq/3kl/KU/9+by1gd6MG6
lHLDpuBQZM21k+h1HD6lFA+G26aY+zdn9PHt8gWnV69YZknciwcx6cvqSnwe7DRsdYwu8N09RNHQ
tjR5Ckmsuu8tZRvr+hAAj9uivUFKByiwd+sRKw6biuTR6BYofRQKbjH6aOppiQ8di1UnqG0U+LHp
MU9EFWbUnZfo8tvUKzJu6gt2eD81Ct8tQ5NjH6Tqm1FWcfCGfDl62oKU7QXDwkm5zAnmPDsveDIe
17CuL2uUclrPTWCZT+JiHe+l5TXlcle9lgLRnomBtv4u7PzyDuIWt13oY5s05cq4nRF3GVSmFR6v
oKBEs7EF4ixgpQUjAdwte4glcyMSJHLYoxT6t/K0wqO+V6FSFGund0K2dMNwmaeFjsaGc+YVw8k4
BSnkjuHsOWbtOU8j2KbQFuM57ZhKlnU13WX8xy/Ms/VrNnE51VZ5OzMyFebOoNNTVnnzYzcXdGTo
NLrS2DNj+wIQ8uCamRm0EwTUXlURljLPF+pEw6G4xOGifjtMeIBkRFT6qPMqm/zWrlTb9yYW5ZtT
jM07DQ3RRS693JeDizAKXzQ5cWpF1YhN6hPjnvRHWM4cMql5UQn1Dfcto5P7ac6HBvnGde9nUO7X
DDvLl+66UO77qoDxUgXa3d4CDvqkxgiERgo94EJ8gLfQnarqsS9HDEWaTQZOhueTr3bT+x47S3YY
S6Cri9FUQCocL1sOflm90f0yPhQoel+1h5l/CX2Yo8x8Dj0NowiokeyokRzrb57n4i6LaTPa0imj
9r0AptKWcSg2yAfBw8jmhLcTnZNdAk3qFGiyGgxGx/iNUbS9n7ihf40O9Tyo2hR3YSZNNl7DdDAh
uLdN49I8Ra22JKxvTS6MaQ++d4s5c0S9j0o77pQtLXhEl4Pz00DnS0+EoMtfm1DPTyGfw/ZWKJoc
XNacvyte1nYvLXerDqvcD+evaD3V8P13DdiRl5pgxwnED5fbTRVQ0Gu7JfvM2We/IWtlIKUK0XJu
gpwHnTmauVQTas52Zh4NUn7g/9f2cfyatv3/ODqz7bZ1LIh+EdcCSYAgXzVLHuUpsV+4HOeG8wBw
5tf3Vr/eTieWzOHgVNUuya6EwYVNS2ci7+SjepTbpe1GWJ6IAnSkoG09c3CaOA+o6r3DK3znt370
NoRer84du6zjcOvEeFqxubgb+hHn9ySuxWNCzAWBoo2uLjuksyCSe24QEtoNm/vQPSyxAN/Lvvk/
DJhKPc9z17+ygeycQ5KZIdoNzK4T92jC+nJdIPLu4q4cgV1VNXnidTyngXIuvP9z+2bzyo/AQwrT
nPMOo+6+1SQjNT5Mb9OUtz7YOaPN47CMCuAEcl7weKPP+/i23O7PKCP3/eaICAnGrOm5idNqnyVF
XR2FidLlmHixWH9XfatzdpIz//8TX3zpU1O+yuFvMqceslqZoQOi7OP2ETNdUE6uRXbuF7zSe0dG
ZTehdzSSYTCNurx+glw5Tiwoo7y4xgLt4XbCd2NS1QruJghJkUT+Ha+7SfI0pogQRXUZoJHA0PSw
jLAvznYCmgo25Gol/eptmwj7OxPj3LMz8xeV3YM5SrEioBNOCMb86V8YySumlWIwwx0TWER79xD4
z2qGLXyF0yoFBNjQhme4l6nkAMmz8MJbkCI0NeAAiTUxgp1JQnoXZmeabx3dCZttJ1G2/EgdN04x
1mGfP4Blg+pa9AOAIc35Dy8igdFPmWkOimHjq4ND42n/FyTrAB65Nv2FZ5fzLRg1zG5RA5/eaRh+
YCAX3FyGh8gGGl8xYOJMFlpAc6nTUzxPK7n7KgNGfAuMrLno5WfbG2N+hWmGo4FALLCF1Doey1En
RJDlPcUITOG8zu4o+yvyTUwjKs7D2YuNucsAJei3VPI1HJW3RuZfNY6Fg3WA759Z1fDYP0V9Z/QX
u9rpwDID02uldZTyKmnL4qNbKBA7RhMq7a5PanVI8PiaHzI1bc/bGjbgSwuJMbtHfBlqtgxzp91d
NROaPy99SqhpL4YewtVWgYhSZ7aQ9o1DqZcS+ijqixsFRYo3nZT/czrX1Fht2nhqsFQZ3v8ftKFq
f9cuJBV+lGtZVxaaEpV4RUFf2KAlsgdG69HRxwzitExQHU+onZhohLSUZMX0ADqafWRNvoI4edfS
+OhP8RPqqHNQvS3AViQldnUhqu9kHTmzrvRuoVcUKobnPdcveqxnyqHyMqDoru6iU+pmzWEYRDHf
OyxfY/SLoswo5DHd9BMpBXoozuPqrp1lrq8x9pv/MCBP+TnoKypW55IX9C0eR/iiSZKfqpMdH24t
WOPNIjhJFeT/5XB/LohrAUWukVjucf/+JzoqnNdjrjO//oSDRYaO9ZeqpkOAT5VIs1w1PzMciZYH
nwHE8IjFqknJUC918mNWCY1rcHTnD7uJ9kUCb0TuupO/pHEAPbFRDv5zjnSROA2SoywlUpUVh6qS
sYMNxhtnzsFEqLBmFWFUZs/UvU3esYrWvvrt9O2CCmdstBaHcda0Z2dCSL0pGNvbbVV5I2ktkElc
d7qh5F1H5Fi9qoZ6zAMEQw678xXDTgoYKhopitkFkIU6TnvW1j8tRPz5Dl+0Jt8RJb1y3sl6RF7F
MDON0d8W8XF9aAvI7Rs7ZXhYFixgxUNapyBsYC8WOSvLte+ao5BsYfZEg28wz6SjX3xtcd7Pp8xC
Yuq3S6fqPwa2ZdRfJrDHabybAq/qLsqpbjjYLheNFhgD1kJW6pVk/bAsd4F2wCPDmLbD6u1MzOYb
c8pU1vNj2pHWarYIhNJoLDy9lAR42IPX0Khc3MBsOgU9mdm6/Aq6ru1e/SGhLSxQoctlzPQS0N5S
OyBDzkXRy5+Vbwr6Po7TZN4rqvvsZ22xHWwUzUEM1z4q5rKxmiLi85Bqv7UHCFZ1v09HGLTcEpVc
6ie3kRP/7OCBsHvoh3Z2rqJJ80C+s6zKoX2ENo2OmWS5zglJ9hZ39KIaa6AqEyi7T3Ap9/GuJEFa
/euL1PV+XIg+nJ9rg+FX0L2zo8/TXqG5JP6Fgy/NQp5msXOl9QM/auP5YrqbM76eV8syfN5LnK8D
TW6FPKsCC9RGNLf9lJlmcXAtC1Lc8YBneSq1zdkhc3XHMynZhiPa1AWfPi7CNhl/ClTFXYEXyd95
DExkmqb8otN4Egcb1RKqt3bvoRGRo7NtzzNo3/k5VH+VDpNLka6UHS9RUmnqtvhY0unctqlyth4/
X0Euwgn+rnlza0pWNv/SDlRrKunprvf8SoOVDlhkcJECW6VGKA1uSVUIKVA0QrAa+TQc2rIH+6lL
fgF7JYf+wZbEHnkoNPUVC2x88VrVvC5YY2NOk3amScg3v/sOaWDXeI3cjENCkhehtp2efAd4P1XG
gYv9CQfscMZvsd4Vvk+oBC9umRIU4zXJipgNwbgZq6jJjwY8Nf+poO3YQvB4KqKOQ1g/e9kz2/2g
uZNNPHLliym7KhXBlFFaLA+ewZPCIRrZ1EcSHbcs/zrxVA8IqTfpE8c6tFrnpQXhQti1tD4ctqHy
Ngm9wTU3dleIs582XrivCMaYQx2gz291nMKYpSDsl+/mtCFFQ+hyhilQ0krM5s5jsJZw3gdcbHuZ
xY3YwYThmWHYuG4z4CvAxcMuaQ+1dNPhYe0kpziibt2KXaFAiiJIRP8Hi9U2+pxTp33T1AYl24F0
Ds9BE3frufLV6B55mUzfS0PWgAwOLp2W8s53L1oA2sM0rXGVkUGydyMOLoKga0SJzkgtalvO8syy
108PcUeBmu+kNxYtMvhHQGF2SLh4WP5LFYndO6Oj8QV6jerOWq3jmzsFmiWLM+RH1cZpcxAR58lD
pXt56rLcmzk+u5V86tikPNd0jl2MnIx6NLq3l7wkKahSpmrqCeYzPcrReeq74Kzgmv1oSCrsJ1LW
41IW7TOnY35dUE2Gyu4Dkh0/ekjyE2QMfeJWSSmKSCcGsI6l2yVbONudXWIhBDULu0YPrcUkeDJg
1tKD8Bfmtyp10EkdnK3YZeIJYR1ylzpqk9q9yJhTeWmO5r8+mTnacoYP2PytdDpR4tHe5ezluZuh
v35GKbLNq1vhddrFY8fCg4ryB/IbKbIx72mPQ0PdH9teZ9MOOB1Sb5+0TE1j4eV7T2EhYFsQDeeG
/hLA5owDr5a+q4/WNzH7L3CvjJdtZZjcPREBVKRfq0VBwkKQ+cF1cSkl3M7zUkOWSqhjawZneI6d
PD+shVNdljG2+0mO+I6GfrlWhB+3jk1wGcIY7h8XsFyXntvOcOIEN71zR0jIcMZuxX++NodFedWT
4ZqDpNW6u9ATGYVVJVV2Lr5eB5+/g3czYGlOB9vc++8DDyZ4gL2WxzR0sDdl2QhkcjbJwAbYL3EV
sehpxNmGfQ7R2jERtoIhbo8r8tfFwZrD7D0QAD7ghsHgvNJz8eBlgFi2FZFEoku5hykwFVSXbLwh
UMspwyBO3noaQqYMT0Y7oL4UyYrJPdALz54sdWPnL0Hx9AjJN/1SFk/uZo2Ff/aGW/9gDV9Qbzy2
iexY/PhLkiv6gLUzOFuLa+pCwqw5pGoAHA9dK//sKUp+VZ7KVhwCqBQfxnHnc2ek6x9q1CJOhpkX
Uf6F2tPuVZaWf51hCJ5NvDrlqSICLLa1DzDZa4vph7bodCcJPV7rpS12FW7mGkDkjK+hdSo46Ci0
Z4OY+5zDOnzue7+MXzJU0ad2QH/BzhBwliowHLHIr+mB8cYuUfua41+zyVzss9RacACcILv8BBPF
Jt913cT3qAncZXXta59DSBIQxmbFdepzXGvVpsd2+jRUTZ8TescK4SwzkiFPg/wtNaLOT0Msgr2L
JsTwM3g7xOSZdRnm6Jxa6VepXA7APdEsjGBUafybbNcL2ILs+sE6JjxUCa84u3AgZJgaf6EnBN/A
6wKPK6cVqRdH20Fs5rF5q7WzBC1+QmclDiYoDjau6Z7ArWfBPml4bGxN7tRsQRg5HkgYt3bHBjN+
hAhlPyYDGGUT9CrlC4oB4YclGy6vZt6wfam2U1CMLxx60/BB99TxVI3170PPzvmFzpgqOpgG7R6u
Y0s6SYA8M7+QSWgMv6l09jz7dq4PBIcqbLzIq1S4YlvFrEAiQDzEXB/mhPNg+MZHUN51elG3PAhA
tXSNlN558diMEEYzzZ4gl494Pcpkk0o6KM/J3HT0LeeUtPjwLTeszZcz/7P/6FNCA6ShZgl40Syg
3QdaVLzHKXLTi+N31Ql8Vvubs2vd3y8mmpfz1I6A8rHkshvfhFpOpLW0SdiSw3e49LfDKmA2sl5N
J0Y69GZQncoXxb+sqzldtLOy/0C7xHKDU8YQegWAzPuJ1k/vEruMFW+T7gWDgowSSIhVG2fkAgqU
rWqk8f5mncxPZWiLZ0c2MjlS8U3acnInYlQuyTrz3qXLmokNOKQAd1m1uKr9S2jK3EH46MDya3zb
u64TASwELKvlHg8304jwxt4cSbBRXANyoGAYrIbuhH4XkakBFrLjrT09Mbxa+5vMCMlzDGp+cw6Z
ncLTKsfksi7O/AW1f2H9IipcQhE1nwuJn+ttiTz9poMDviFwTVqah9grPvOF/QW1Ddn67uKo4YpG
48W9GHMee/TSCrpjQZwBk1zgZydbaS8EvdePd3xE6AucEOw/ONHxu7e6Hftkg+Mvp0hcIvS4MAkw
YdKJKQuv10eNJhKXoAXahJwG1pmEGCL+ovFGRWNfun7ycMzQcDiV+wnSBOlZBHcUT4D0JKaPkYLk
tvPrEfNduApoE10p/U7uIP/G0XH1MvvHC4b2Sm/LSq1MKVk6cimg/JeYTK+U/QUv9a1phKDgsOvr
xQVVNbZ7ni/0FXshXl26TcL5TY3YMdSa90e8dJF5CYFTpnepTtP26PMCyNm60mhxnhQIj31C/+i0
Q17y7rsKlcohG3Nu/BSIqtTNwtJ3Qr2JWP/6HR8MusTwFGO1u4C8L38cEDK/bQqIgJfWGBNUDnHZ
VGSNDoJiah6bKSwHDhyyQfHJnEPQKdpD51xSlkLyottOjmcrWsZW4iQgYMjHdCIb8P0OfHcNcYmF
v5f7XvGhG+SF3ZAMITULcThrCr950YQO2XkmpiN+jeVbx910smYEKsA4C99G3nJQcEyn/7gRa+qC
gqR/5Fjp+ZshlPTM4Iv8O7mz4npi0bqxIG+PazP2DzhaEHcpV6BwVeTtEwxP56ygZx7NTIURg3HD
gi/xEC/3fC/Oa98rMtPpils1D1H8We30zX7sA77XkpPAXpBO+C0S7s1/i2g78eUsWCa9fsXo7S4Z
Uzm55Go36tE8EToKz50rWCIV0Gw5RSVCIXQl8MaKcp3Z2dQTBdILFVicaU6dSUdOM2mdHzM2wpj5
1YIptLXWcU6ldpkrjCKvfwBtSTnLatiJE68O+M2qLlSMT8XKVcZ/Jt3STXx9ZVQ92rHuHuh9Lu7x
DREwK2PqAuCZECiGiEs4zSRETXTYVxeOm3JPJCT8C3CQRKrtpL/FhWPj/dTRolUA3IhIAXYTBk6S
Bm+qUn77kbepRFIK9UTVsW/oR9ctQdwi7UqeCyFBecTiOrD5RvuQbOmBACDAsQbsrEYAKN9c26sQ
QZXfHlI8KsNp9DXUbFfXLrTZ3k+jU8UqudmX4FmwvmhUdbKwYxAZFzv3lJIP8iCpIDarMjm2jhHu
MznTYXwYyJM8VWnBuTecWPI/C93h4MckKXE1oKsdXWo3Wfbxm3c2IfFVA/+jp7g9z9cnSLwdf0VA
kIdA9a8ZseyNORMzo5RpUN1ha86mezEsBQa9afDyY9X2IdDvUDndPeDfyL23qwgkauWtkj3uoXYq
lje/MKvmX3NUjC3ewhBzLO+i9t06nKME727Afyu+vO44UeIB+cBVRzKyLB+pLR7JvrYzxkQvvyuG
uPjMplL/9UMZXMskUt7D6lZTdsd5ACMjb/e52qXsEli8snt+rGHN/IR+mT11/DqvWNh7Qt66zEM0
MQ+A7zYYpBufQb94/lXjRfb3vtdb+AzsxEEB14QYtsGE5wXxghacVXAigzjL6O3pDXLDiMMwYTSd
Le1JbGfmQ8xf+F9JU3ODau5EyV4n2cBZwLpEGfO0j8LDkjHxkXrBYvKhZ+zqxzDG8LKnMTI6L0Me
Hn2Ztk/NYLKBrwa4yI6fpidShDnv3NXTYrfTsg6/aEFu/wVUDze7cgmIMtcBE9pGFwNgejoly+1M
nXGzpWYrub8xmMfHOVnpE4r9BsepbiyKcphqFtlxjIX9YQ2T8upoitEfnNXHyaK4aPXRmdLu4q30
mTWLG1xKP4x/YDWPt6dw0Ok71WBZe4B5VVFhK4TRO+y7JYV9ZS+eyqy2OyTL+NrQT/1WYCmm4BrS
KlU6zBchxKRVItEVWP2C1ZKX2kYVrWhQ4Cr2Zgk77elrGPiCKL0vxhiLu6J76oQKPz0lsFkHkkAV
Zb7wa09qqIE5zx7VdQja3m/E+hBfdcHkAHmXQhMMGKZ/cTjRyy2n/jA8L7laT6haCyk4M8rXRQ5x
9IQ5ghNd2xDzfYjIX1A7Xjn+rhrJI4CMRAv3XJx1l8kRoC0dD1PV1olDL/gs3dnP32zd1cAPwbN7
OXGsyGM+bvi8qOUuiM8tPTnuG2keHgxYHDzvzqVF+rGIx3nXZR0FnZbdCj+ubIJXLP7RcMWdrzmk
QzjmB2WLh1IB/8xcI6lWc0detBhpzBaEA/it2OKfYLST737VOjBaEZGmaNOPIrybpgS+T5M2OCqI
5MO1NCqMOSJmABj+unLsDjoshXpwTI9LhSxUp8gIDNWKjLVhR0RL6gaSlIfdKvJFtjF6WB64Ucxe
qQ5GUTlHu9KLsL9nYhiOq8NGcVMZCUWI1rkiPuDWUJd8YR73qJ64rwh2EKpY/ORKbrfFX+AyJASc
Ox/K2Au+pzA3tWReIKfy7DmESk4Ao0gMgD4gCNxsBmz9JWFK0PfjQ6Gj2ttrclB2N7JnB/ngLlN2
P3CCSI+V37PyzkfWX5um8LPx6DcOeeC8N/q+sI2YvojJKP/dkL/6NoofNLUU0lMHwUOQEHQHYc1M
7u2Fo4M9bnfaQNnjivUs2RdtFrcv+4sbUOJIeyYN4YOfYK8EtCPROep5UV/DPAXuKek1B268Tigc
aRfw3hB5PSx/l7BoXy0CF4hMNA3MhLQLFizul7oo9L+yr5v8FwKESE44G/Lq/8I3XhETzID2XZXb
Q0jRoNgUqpVy10HODZHXtTlLJgoUaY+a8/VgMXRx60uSLaGYquiOQ/A68lnD9TvgKHvfDJn9FaNK
Zc8QavUjy6G12NnRhhYeD+oX1csmc/6rJmtd/DnaXhAxeZKhDTr3pV7nPRbPksCoxuHs5v3JAmPd
ARNqYH9gYM9xkTbSe3eGCu8X1cz6G0DB7eA20dWQf3aROyNKLnjbhnlmoA64NaD+ouPAl+ER4nnk
mD/w1OL8AtPFo/kA9wmXqGF9S+eYmNbhNN9opGPJYvmXX9SsVVgs0qKORzjG4lSt93SPzWC9DC6q
HR++IYcbR+xlhhzx21puPiIXL0WUZ8duTKoWANvEWqJ1J6c5jyCL540yyRjBwSGS+jTUi9dfHVfH
mCSDIMM12vFHgsy9GV/67sqtPF9hMbmXfKzKZzVNet3QbKZ+2PCHD3jF+105g8QkhcJkCboNe/cN
5dUFvz0z3DYi2U0HTVciaxf2wtmn30ZabYjU+48tZH+f1clcFeoPAj8mqRhtDV67LJ78qtGEVjw5
f0EhiR6SAv8k5d3FLEhpiuU4S6aG41w5sQTS0hq1L5dcfHT46VkoSgmxL8EH3J+40TRwuDbNKrxJ
mCaqy6qm7t7k5fhmQ+zDJEqSqTzCwJmKnaLf1W4gN9UvK+flrZrS8tEifM+byA3VFurnCi4Cb5rG
NHjsMevsHY76/3H7k4pyOo/pyyUNCrBqCOMz/cZzeBoKau5PBL/W93Ydp/kYVNKRL4XN0e4SzKvl
NohguGxwcwWs40MwCp/Ey1du2C4JoisFXNO65WDe/gr5wWdgF4InXMVIcQmCNCYbmzosQOVM1+N2
DLv1E1N9/80hodgI0y/Q4eIZgpRWrBAT7GqHlQPgq5sWK/sChAVx6AmY5fsKGfVGNsJOHh98V2CO
y11MpQgrKZ5xXpzq0POAaq9tojOcZ3DoD3VYm4fZ5fV3JcI0eg+RW8qLrGRF64JGK6N4WVn/znED
eEs3yOsXLGU3dMlr1y2RBEdV7SHVJkwfS3zS+e/Ib4KzURg/IVgNnYbAkLnTy9i71XvYMPOVEX3N
6DpFe1fUDahuHcCxWYBLSfFrSpv5T1w1zolazlvPx7QsL6WjdI/Y3DX/1M12u51Ka71nggV+eWAo
dfAElhrCk0yzdNknsdPel8wyD5AT0AwiX3aGPSEWyXNYDfFexyysygNnUEauPpyq9mh7DpMY8lfJ
ttaJxLV011s6d/HLFh/VNMuTS9TzUuGy38EvazMOH/N6HuMg8A8xjkRsUhXXOh7daKA3rp6jk99E
2bNSeI/Acrn1W4Ml+yfy43Dr4X26z9rO/jerwnfx2o4wNhIhHniRjsiXtLMJopZQqQ12JK4uOT2M
GNcvDRvLLciRjgBnw8b5Ga2GhKA7ocldopT95BvM7gx3kwf3pPpaVkcc4plEJCN6LPinBUilfeq1
yBuchzB0MrQ37f2cCLil2US+x7Dj8PZhQAVJWQzV32KZaAyuBQKHMVLhMLOMpNGtRBAlZopeM8SJ
+7Zpi3fKyjAQ8+VDOVPcEGMQC7urYDHpt7xzEEHbKfDJKyqsjLf8BcaBvtfnGjXaXA1ueXyy2pZ/
YSMQl0jlzDLUF/r2oFxQx6DVtX/WyDbXNVvWP+mo5bsTOY6+h9VY0wyMUMHNghros/ao/WmvBB6b
9ymTIS8ndis3LNo4UzBJKIhADy/FM70d4zlhAxgcltyszq4kkXHkxZomPOHz4YlXMWU6axLR81tW
7rIpWjc/6oE+zEMO4v1ejQXvB4c5CKQjV5QDYjGq/7AihjgaEbzACNHddmBp353WNWKVKEboEeQt
yzM3Zo9vzDdni9tTbspoielUqTEkga6yvArhmxGVSQD6B7sO0kaKLuPnP0JM6R7Lvb7z8QEwR8sI
b6/1Evxwtg92TWUIx3Ex0AeSxBGh7hBQ6oXKXg3OBthRTeCWUA2DG1oaMpFLUupAWmTe1jJkeznN
2fia1yYlxdaSzrmWac9oHi9LfhADKfdgEIP3BIZh9ajKqbr0vLqEM+BoBelbyzYaNI5rTfrArJE8
jCmhFnCkDBE87lexkS2N0QDso9U+wVfEeQURrwvvZ5o3MDLSuelfGlR1rl3Qi1i4nMQse9mPjbmj
BwZYfJY4Ndk2qrqXXYzWtWyTwCdJ3RvAt+SpcBbu8A73dDzjKM0x3Cde/c+sYf0Y8Pr68vMufJkd
OZ6kM/FcKlKMzK7w5hrxl1qcjcTY/5g3paF5t5/Cp1659ceq8mLat6OZXtkn6vQlIsuiMzoXKEL9
TFY3aoCLhRHaQ+AaNhv9QGR9lOwd/gGkr+SX5KjxbyoXYqk2n/Wnbrxsm2AgCYmkW1qFZDn4V79W
VvGpp3l9Y06mDsxJ2diUuyToVn2ihWht34MxbuzfcgwTqkr1lBFv6NakuISrJXSOMMSbV6P3rRhl
y1AeyjCpwYXoKvzXTir6UEkKQAOlm9c+bguuC1TWbnxjGcidue9JQTwqZ3TjJyyHGBE3lVgQjRdq
lX4FYSmvs+MWzWmko/TsyxoDhLc0rzIbMVYJGRFf7CboUYYyIxrDM7tc8laFX60BQPVTk8T4U1Pa
GSBmBrX9mVQVtY8xPgv/DMtQ1TjLQs4CHWFQthw1HvP2i2OdWf4SoWqKHbFk7z/jeqp61jfKh0AL
oGjlRIVXfbS4hYiIhxwoN76Ow0vOk/dBAeQP4IBo73v0xuDkRz4mE93W4d6PA65yigLqrdB6cnFu
+HYPYIADWDNHhGaAYKznHFfU/NsMMjCf8Da8nDlnScavzjPTxFs5C37hNZi6F64U134AETSwI+aI
lobtzBaQAHdTPPOMAABjpxTrR8fK3gQ22Xc6iu4McziU+9gFiEXcbZCnqpir9JzmXvIPS7uudzyp
vWcG1+ESNau+7b2j/k9hqvZ3m8+ELvIkMScSHv1LByjg2Ia2/R6BPj0afBMdzQcJRWnYq6OHoPdm
s+GnEIjN+CGBVTH15H/YxU9ufBhyjCoEaf2w5q+h3HiPOqpisK1Y/vit+ZWa/sZr5gMtbrAJ0o1M
f3jxyZObf3JlYIrZ/cTy0aScnOj0UN7FSkQVzE+rQHWZhJuJnYI3/VHA+ChYvuWgKwib0ErO1+h+
MuxpSCxpaWgD0ESKuaJnZ0h3GqTwROkDPpXfhBhyTIDOKMerqCxX/8YjWdPe08bWtru6W2DSqD7t
jlGuRxZmDZ6hHfHDLIPW1RHEkuFYu88qG0sG8p6NYGMVxwYKc0OHjG1nFeDWrvWas/DXWuF9bee/
fc04fp+nIQvgkcKS+5kcxHcWobUn+wTpDo+a8NBQfXCmM/CJGHBaV67plXM6TqjOFqhh3TxfYx94
9rQl1yROLFBRUGqiAN9NaJP1NaOWA+4rvo6jTzEr7uiUBw8kt1jsJs8shi4pbLeKfpmx6r/qog4e
cqIoNaJhk6n/RpNXghcqRRhig6mUa+YGhTTxlRBWU75XGRTHvWVKyw+LR0ty6cEnPiRxu+T72lIP
AYKCorUfQXjP/UX7oYuFQUIofB/ILRS/QjwIyKJ4ZuP0ArPSe0X0o/GEMCguMaHpwaA2ttxLGaNL
uG3aHKnhttuWM311r6eZiHWG0/VKnY2moXBy1DPb7zjbFy4M25/eSwcuEEii1Joz2pA3gbjIoXf0
zjGDjbdDdsKxF842dXZ+NBBTwG1E8FJRPC5IeR7rsm7PTJXOelq90HHe6h6M9zEc0iS7afZucr/6
Dog9n9Ycc9dN7Pcfeq4ecyy6LmIOlKxnd0mS9fdcv+sHoK2u5B3UYkY2PY6TJhAukoibmT/pbIdi
Y/w6L4hxpDm3RSj98SgU8Kr9MriULjEfEK7wOalDLqqXczOLfIZT5pX7COM3yzNCHWfXVxDTdTig
pVQeEcpNSXPr3vpNco8okr9WqsURkvuy+ohKICaccJr0GzUr+QPVU0AhmUas2Xg4+d3CItniivSB
TDkqqSo8bKsqu6+iXYLxlM+c9ouA3edeg9s5JGgWZGBLDd0gUuD9Pm6Ys5zZmbt5b5l1oo3vo4Vy
TTWe3WMLHXdkvqCQkbOAu8SC6SbGQ4wE8tXUKxWL9FU9sYgn4J+VNevoEOcXviAlMrYoHumsml2B
IvgJW5O669WQcehGNipxsIhuv3rsLbmu7OLGuzBfp/Cz5YEEtrVll/EKUdDJXoKM5cUrQiITQeSC
Zz8xdSzp+8pzMNl7SUowikPTuUJPhD4Tj0eVNmjphVwuWPEBv0EZPS1kftuNkTmiRumOmuDM7U4W
Alr9kZdhpsQmwX9gWLxbmCwYR+bpT8h3uNyzhF1BtrkuiTbc9nWHytpzNbyuXLbFucePQAquJy2L
XzYI38Mym77ho/jtL4dABWGGmh8jYalzqQOt73M2NP84Wca4FG1Xosf3tf+Rx17sn9hu5/cpR2XO
p4Vvk2fMKd6tnnpCnE6m5IF9EXpZniDsKnJgG9bXkgXfKOW1rx1QkcqdSRtJ9uJ7nljqN44Z56Up
PJyhspOQdsGOPMwD5JMUnCsa+dQ23w2Irruutt2BYxdpJSkq7zTib3hLU9D4FJH30Q50BG3vJpCZ
3OJxKZ9SY72VDDb54W3hTkj/aF/+HpV3afZ8wPF14XD7hhE+EMeAyCNf00Tr3SrmAvS/0sWlU0Y7
h6aN9VMw9hQc8/LFg4i9wOs/0qhqfiaXDTQZY9tgzxNBfJfpBZwK8oP37iOk1+e5Wid7o/h02Qni
QfyQdLz8SMPd9mebPiJFdLvbOvd3oyEbfjOFyuipxzJqX+dkKPRdCK9yfQtpZ+s+LcjQQ91GQGkj
WngkPZHMVU8rG99d6Nrlt+eR7byJX/9gHGJMEgYwbR1gsYoH237JamHOaOuhU9uszYt7KMnBcPVn
n40JTWoVyCsl8FQKZU8EaxPvbC2jxhAqdHPT8Ac3pbPYr9ZZ59+OQ/AcpJUhjdSPR6AiKuBqMPV5
dLyadZ7iR0SFW0LzqMMRv81qyvzBDaHQvEDC8GKcYIF34p2xVpSCtnhY9iwcgk8B0uJKXrMAdtJE
rJLWzuO8iMV6VzEvwM1xsuEIroBzPbjn4r80cmYkZSpUHqe+ruZvk4eY7OYgWDSkm6E7Sncox8NY
ggTeDpjy/S3zbvVpAg/GatuQGJ9KFdJwzab5iTeEfi05vWI88VMyH3VY/AFQax4Aes90bGLHfYZi
nO+qjOc0TYL9+ip1VNCYqZ366JPm39cyJlQau0tBxgQSCw8mcRQM2+/pRFx9kwSj/OwX8t8chPk1
zZzrdy7Fu7cKbif7oBBweSXZ0D6ThvnGkzr9gWafnmZoMyzvi/JSYpU5+cAEWcHLNmd5PKmz1hrQ
T3aLMG9C0QtL+dg63bldFvn73ikoexppiL9KGQbfneFhjfMntaeSVjjgF4P3638knVdzq8q6RX8R
VTShgVcJZUfZy+mFsr32IoeGpgm//g6d+7rrnL1lCbq/MOeYDsMEhkSjcjgedCKP0vFZbHs3jA8y
BT4lo+Ls35p75Ssu1eUHzKQF3cJPXHZ8mFccGzk1msk8epwnu3kZ+NifsGv7JypUSjEPXBCuNDt/
rszkfxeFQ8KSFZjoPrKNXC4pqZjBAaMttpXZmuWBzCCNs8CFkxXgynnwREPzRaWw8zK09Ftbgd+F
uYpy1CzrvYPknkoT4jOrdCRmJspq1lZ2usae7RoZoynK39tMZW8VXT+H/BA9ZF01vHRdDjaLeqZ8
HwP9kfeVz9dVImgYBre5Jx7L+yS4ufqTuTMOyEAX+VGSz3daveVvl4XToUhX/7nq+qI8hrx4O5db
T2963wkeCZdDdiMx3d2NxFOr3aTliHNLqtOiXL7VoNMf1B/LrscZs3dIZ51//L62JWmdzrpvYQYU
m1TlrEeRfaOSJSMZsrufE2QSmeRozYQfxpa2X8LImx7sW5OFboTnN5vAUCIwji5OXZB6zyRhwyVV
xR5bL3YbJJich87NT0zpd4tXTvs6C6izsJj3xOZlXXg2Ro0gTbxnM2cA4LylPVtjnr4tRr5gtbL2
Dny+exvV87FpRPgUYCY/rFW7mJNogQRwFhEzWyCVbmLhus455/eBYMT2QGw8d/LYxIyCMsOrmreF
Y/gM7o7flk1Txo6nz8P3lj3mevSQaTx7XFbHIkvsd+QPRFcgemapGoD9kP06lvHkeqFH96i/kWYO
r2RAIgWqZPGOENM5NT4M4mp0jIsKHzQkEu/sl01Rtssb3ZOSix5ODnyuZoZlVYwC3TRNVdy6LhSs
MpjI1gwnxsHES5WPGBvG2GRhdM1YNtHSmzxFFmZJNvaFV2Xk9EDvQlBR20c0WdNfM3fzt1uImnJW
f6E3nHdONc1oVeskerPCBLVaaj2vt78UEWS7EIXBO3IjwGC7IIGWxQIIbkC9dLAjegDdm2NJxM4W
XJ1zQU5BIxoG83jbeRINWM1tfg4w2vBRV2i5dY6Mw3YodcCebgfDRNsDTL0RJGg8saACFs3cp5gp
mHqndDkO055EhKE7gT4YyHkZ9fAUpeuR7zradWpFDhhYrP+w1H47SAPiXhjrPOfTGUs108pO6uJf
KLJhY2mHy2/gW12hK5cv6xKFYTzKidwTiAcDVia1pf2suNAAcn2k9Lu3gm0kxZmVEOUhKqkncjTC
T2vw7zNfmQu4gNQ5R6ngUBUgrB/sERm/hvq0xR0PwRRVzT3FUnXvzzfzuURq8ZN0gu/br3AgRWUo
9ySF9AL6Bk+0RaxfocCDOfkCaBGfwZ65C/GLN6NJpVzyagGIchGHQf1StkEJ57KsnFPItPkzDFR7
mYMRCzrl8A+Ve/Nb1+1jdXNY8uomAf9nwo42trDE19RVj+2g0o8QjvlGsxF9TEJZ7yGjE/46pWBd
t4UfGRuDTculnns/jSWqZy6s+exTaRH7B5ZnM/Zk+xyVS/1McQtJzg3AhRC7c7tCK26sNze1Aegy
y+UbjPSRKYXNAJKPuSpmF2rJlzPKHtTWWYF7AVGIirMqYHpAbbuhpI/e1ZxiJRjb4IgMCABHUWGx
LSr1OlQDzSaBQAPiI/+GTF2nfNdKP+eQ+f83ojbVX5ZTUbPzllQ8KLOmDoYGZkakrkKbVy5srilv
fiCuEOjI43cTvCqd/SmTxHkgx6W4eqzN42qYQ8jj1P/zVqEOCXbusGZFXNVjRsuadqxnYTZs2PD3
t8oi+50TR7/Q6392CbneQwH2GEc9FQIrUiIIavXFIn4iptXu1MUMBbHMGVts2AAM6L4WKDvZVvpd
Yy72QMuvxv4v0+EkHkJ3AmY1j901l3YIdSrKb8LzGgVQUNzQoiPId9zhzqvvToTs+H1XfalCZIcV
9f226G/56LDN2sMCyewp7U13pUvhLJGmM39J9DCbblyREpimZtTS+T4J9inU9O0K4Gc3rDLT+5tc
YUtXOW2NBSyoXVQSW7WFvoMQ3F3nlPQ+aFkbthnSPjsJs90es1aMmHjYtSZXGBrIsTV2YfqtnEcS
IYo2VHqXrx2lbIu6ikSuLh4BVnKcLG/A5tA/upOlt8MUYW2d3ruMhFHQPFjPUTvBvkk/zISvFIpe
hMkXpXI2zwaeOXt2yXGGp0JYr87C2sZ1TXlnB67zwYwm+zSB3Z0iHUlzEFV5gBB5kx+V/D7Yw53s
KWkYhu0DB/5ir3DubEkbQxqT9OTwTBiwi1ydwLpZp5zFY3uwNONBzwTypcKV/RK4fhZH+N/I5Ypg
oAWD816pwf6wwLVZhyq3i5/ReEhuuLXq39IfpvscNVYE3J2Yrq3DvP/mF6fYJ4Gj5uQY84dGy+ri
TWG/VSZk1A/3AUMH8J1EE/sL9nREuG8G76Zjh1Saj90xL0KMAjmrrjpIPZR+83/pjDAKt+S5sDGW
t1THKKqKDwYv/MfG6LnWbE6JSD1jEiDkM5yG9wIaPR6VeWG0vpbp8MeUy2ua3GqEgjftMKHlRgjs
+fECU2gndVidMJ6lT4qVw+ctEZPUjTpgrH3bNThzxvGJx4mSC+j6gSUDU43QrsnXsbuHPoT8WSyl
ep3gU2zL0rj9FmGCuOkUs9eb1u8Ny8NSnxOGHlRTRBwTCATi9W4Fo74jCGX4wYAdGZZZacMBF+Uo
wfzAXejdSPrcdXqef1tVsLsc+St+/SnnycrJhbYI1oaAhVfnqzPldKmZzrgHSqAQPDebcLxoPOAI
bvPaYqKLrgQu9y/0ifmd+Yl9CKvIVwRdDe7zGLZ9dioF6+z9sHoeRh6McGYjsGn9c4THVTQjJo3H
zNZ/eXxFc6jZ2P9xinxqvmxjmse1X7unAObD04TshN5ORQJnfziVN0w/CJsTajaPVKnIBtZbwOKc
SFsFFDCSM9fL+krj6JE2DykaE5RXFs4xcJsbRS+pp4uZpzn6GunzAoRSA+4NVEvWy4rsdvmrcl6B
NQggzTJtQiYyrhlgQxIkm0u+hNy8/IBFUT8H02iAcKxdec6dIIOZ1+Y/i5MJblW01f4eII1fPeEB
cKbdBE7snTQ6ai2DAW6fyaY50h2ikSaQNXgUE+i9UHsFjW21hi9ZWvoA5Qxivxeb0W/OsQHPhmpi
dM24Q/bQ7BItrOgOBYwjt5pY8F1e+PZuUvTd6AXhF5Y5kX97GteMUR0SGTfqoGz6kgg1j+sQFX4b
3a1Z09gHbWbvP/am7bl0dU4HSLCHQEHtTHe8hTfkMSEEe6glw2+OXPORKQ5ZPnXkeeiFExdtJkQH
FpAhxiKCsXvDBMiGVcBYB5v/dvQYqu/9MFg/0dz4hDx7q/xjhmpp4tRupHqcNOZRQup61Lh6U2kf
XKDf58WNDOfQ6WUxVldFWiHB0/reBYzXvLLIIpqYF5FW5MumiW0/Mg91ARKDjmUKvgr6fv7nnYPt
1J+tmpKLBKdh6wxMpRRK3nRYTvQKfEzMUcULNBPmUVt2HYJPxz4Ul1fmlRKOFKjVLX6fJnl205JI
6BhxVTYrSlsG0PmRo8FKBRNSN3WvEZoKLMPoI7M/cBSL5C2pRxN9Tpjk9dlMyPnxr7SWQahtoNG1
E7cROYXOAXWAno4Z72pRs+PJjAWco03s/N5JEtcGTg3XCZpbSAZEeSrTPJhJtFpXW5OxpPq5JjJL
5xUlHP+oQHUuBXZ2yo00wQZGG2Lyf2wjbfnfVMFBmQAt5IXXoeeo5KSuWZWoBH0F/XHpg8OD/dLv
GS2DAefiWa/IQqKbf4UkzGtU2NZwVAnoIEJUuE42NGECy11nR3EtFalIKTqHDUZZ5mLZnDJARiQ9
fJbpfNtLVY65p8MlU7qHfEEFhsPE2+jeV+VxrKdV703k1Z+Eadj1ySpJKhD4gcbYKeyyONJNk50o
l2ktHuDcFcFhUYEbnmY4awmSzoaaE6CMczbuSI8CpYfFk0/3+gKaB/LjxvI6rS+1TpjgoM1vGxhb
YT5f8TWhHG6MpIV2uNnHh1LPgX+s+yaa9qGVrwqDXWs+HWeEz7uhYJq9O7qX6TjgjkSOX/VB/9Lf
aB2tuEU1onkVNM43JTDBi+RRYwviLdni80j1XsDy+mrzEXGIB96au6b2nacg85cbM0sjbxokySkn
xGHhcuo7V2Z74UxVfcd/UioiRRWCXI4DSaSppd96awmeEUCZ6ZWMouFRBsbjjyKGBlCJ66pDM9Qu
ULuIiYxwFA2/j7yMgrayJ872rP1DsdCMvyPMn18C6nBDOSzHQ+xkGPjvkSj0712VdaBtGbY/N9ao
/0Ue/pAjnlckrRWS0gfmiG7x6CmHwscN5x2PXfaNuyIYThbT1Y3s0uKx4DioDmaqsnLfEH33IyU5
OXGOB5GYC0aX6bGE65ZhA835nPCH6wvAMElUleXkXryWnbP8Yx4/XvtUteMhWvrwB2KcjaeaBEXG
jK6mhpbANeyYDPX21HpF+3cALsJcybbIphvWyb7YbNm+8JPO12XurDdeW9KfUAuRcBaOxRicBj8R
DxNdi7dvhCkvmYb9S3XWcdTzy5NV7qmSDXHPwADLBrZ/FhiqiO4rSGxWnGLLoFXkBBKXqVrbNxw6
kqE/jRKqauGQee/NgaBvc6RLk0RCW/9AEkIREOHUIRyppKO+E0I47nxfJufRx0rOhT2VcG9Ei51Q
Duwt46Cx5OuaYuvg34ELhKjQtAWvNIrgjjwFvFLSghx4c+hkhhFeJesYdZtfvtVw0adjPY71j1XN
iNNGZrM8s/kssA8BKPrxCjyq+OhFErzCMC9f+EUbdgJ9NZyJ/Qg+hE8Pd2QI6KBBGgzi47wJx33f
dD7J6PTA7WF1GbLHOFPoPl3b8+Z9jwTO4HO1MfgNeL4/83VKukvlQwc+I4LN0r99n9XFztKTTnfW
pFR1SoAz5pBiCWHDajGLF0DnsLclu75bnieF2ogJ8DnoR8VARCSi3FYVJeFm4ssEFdqBGeeWm/Rz
gX7rYkPczA+CW/GbCEV6Zva38kpVAtDUVLdPrEebeUVjNcTh+EWFK34aI7YXoU3l4FbFjLa4Fpzb
Zu2c4IDPBXIzJyXu4oGT9xknQf0hWp/MW55eDAWpgZEUkxQGiY0rkXgIxUF0Mmmep6/9wuh5N4LP
GreMD9ynHHBYGyv+htfUQOeKZ9dLt6Bjxb2lcxtvSrqWd61uKL0Ghq71Z+9bff+HcWpzZ+l1SvFv
TV1+pu3zdgqnhj4wWePZYx3WzCBA4UR6yPHvmMjZZ5FyaogsMd+iDiuMNNXK7FPgoWMbtMC/vD1z
aXNS7AtRzxBvJpBQ4u4t4mZy+j8Aw+Ty10lqAkE2tWCE9124BpkCpacrjxSERm6G3hZopmExZ1dd
Nnwb5SIm0o88OUfQeCImSfPcRsNumXD0bwTU02lbWbVZDvZkJcXB5GHoHrTFOMxRPDubblL6JxTs
t/ey6qY7gSin++6YJ5cIGtJen5iOW+ldR6CoPLimkJIKqgIiMzFcuFazG6Ju6im5sZYWUPkkriGC
Tdi6wTphJiv4qqVJJ/vIWkDnX2x4R3XvSfzmR8fxWv9aMGy2N3Y/duuxagcyxtx2avzjYvdFeOK2
mBiI5zeoqU7ph2HROOxLXRuk+tbuuuC1wRZJ3hRQqPRbm7Hpzim3/z+CWtjT8GP3L1aPejMeoISs
D17a2P9QJs+PYzoBle5yyC4YH4T9tChoBvE8QY05960T/EPHwJZOenYebANkj+GZtJE1+FLQQ+Mx
RAKloRhSPdRV/hD0nrF3hpvYoi/CDCeQ9W6XKgvOaxiRhUxpxQSu6DOgfjDf45p4SQ4DIpLFvrDZ
d764ANdOFUgcyoep+Z0DRNEb02s0JMaH57wTacNoQHsjgMSmUvqxhxtCRVkbSuJc5f4rf1PyMvs2
WDju7MgGM5cQ5lSEYTs+50gFT8XKlv8GUbMfsL9nd60SH7Zi1Rtr+I2P6zTDXSELT218IC471dor
dnzLPYdABlMOaonSvQkT8Y4fVRfPy2j7AKqYg28dzl3WIJbzGEAXsnE+15JBWGs9CTTodwXz1HJb
M+jbd1ZBIOEt96FvEG3tKsbkJ+QSGaSRuY4OyMbY67tRUX+stcHfWrtERh0mM1vlXb+4CJWMgBim
VcR3YZJkFTtoaapjz5WsVYkydsWO1BbOf6XCE5XVMzdS2za3air8vLFiHvgM6gFEG7tUl01rh9Sp
Kp1NPrWwzJp6+ZJu3QPeXXGq2JhTzp7jvqaMundJHd6oVUacUU5BbWjr6AN+zF9YRx4YVjM9oTfk
/S/GlZeAua3/ONNEXcEGzxx4TFT3iB7TN21p71CGPIbltGTkXNS5gKGf0Qb4nVvdQzFA67RE+r/O
1+W56WzJ2rVEqrmL8rK+i5ykPA5VId/asOIOZJGN76iHFLyZFI5x1IJhVmy4E4Jd7iNLBjyURBul
IwdoGgaiQzaSSI0SHN+cXntiwMupDe5zgccZpAbiNYNZhk0KlBLXW3d+4nGTAjN4yMtMPmYI3+5C
QdQQ02noRQEjU7SWnfoZqTbGmLpteTWrCwaJSjzyvlvGqy4lL3/YdnYdRlMtlwWDsu5Q8QjYe5Tr
Scu3p7g7lkFB4Gm6cu532hnz+cQ6105iU9Ua8CyVBT4Y3o0XXmviFhktl93eBNlox4GnuvK7XAx7
BN+aOXILwFsABWoiCl9zlFHobToDmwxttMyAdxD4BoIA9dgJSK/PkHq2W0/theD1i2k+6uVjsLus
2Yp1CPvH2Ur1dMesBWOHxLHn8exHKBs2aYIl9ZBaN84lJwHUqo5BirutnAlFAEOfCBml7UUHrzPV
jWFLyg/XS+o/QKe4rdF09l+U4iiDHdAttwAgThBSEBHNg/1wEtJI9qzPCbpFL1EDKovIQaPnHjmS
3cY2pOUxNCPNbqjRyJhFBvzxgu7zNkdGrrTNs1ot3Ea1GBlfQTxDYY5gOm6cNHiBpsUmjf988a6a
luNsCaPuy01Y823hHkXcIHh4u+uAz5afdyaaczej3cXvhR0ZWyp+WdAhYTCMe+SW3gs0sojVHMqN
FJ1f0eWHrKTk2XFms6IsdBaFEHMTlPUB9xGvOXnMUD0zM8FizEAHxV7jeMsRb9Bktn0za/eAR9WJ
Di6Io1MbAXhB2JEZw+hEqeIOd4RSB12yY9mJoSONIpJDByYltIZHb7zlY4Skz7/VVoeST2MbuSqv
hC0LUhBZcGHCfOEk6Wz7QIwMk0SeJDJncxKJ3UtPtqKDlavps19QHWCYm3BJvmwwZshNtMpVXERV
xfbJTfpXm1DC33UZAGiT68R9j2C3pcEPPHH7bCYM3tZU4/2h6qxw1PVQcM9qGXJSBAngc/ftspIX
RCvi0TE5VG68ruTR7QFN6jVGEUuLiDyZMpB0X7PGcLsd+HxuMc3HDrDFP4cf9qth7BveN0thzRcO
TezRpMJ5GO5osJ55vfGzBnMfsrOKiHuhIohyi6AaeeMDoFx4jtA6Q59L2OvwPNnlaVLgsLZmWKJP
K3EsZxsUN88QStbGh2269A6rhqH7RF4KqI0Kwd6PtBQE4TioEYi27iO999A4Ifh0w6VFgTEOIfMm
+pmdbj14TU4FKmozhhUMDaOcrLwMDEd8Bt+tnx/ZuFn2yXckCj6TdDVQQ2PCcDd3mkcIHokct6y4
Wpe9TT1c/QKJ/M09OtnA8jj8OFNcRMVN0dDeCmr8MGadxYlTCUGITorPUcKfJg93x/fQlpBpks47
IV5x0xcvRFr3yKp9IGDDb/350xduq/bAPp3xUFahE20Rj0ifvSxyLMK3wuE74yIZYlABwW3kStDe
NkN3/DLnFcGQePi0f0ilNfk7ivDe/ZOD57dfBS2XBSE6yCPMCzyfMUKUqrwbkQGCQ6IQPpfS6n9n
V99Q5vXcHCgE05cxwDCy61qBrxwyzRze2VLkYQ2T2lRwGnzTLDs5t/BmA/SALOf1TaVKRSr/wRxm
mUfl4IfnpXaSf7M/FmRSVW7+u2Siu6sJr2aUAuWF3331qoT8UOSUSIIitEA9W1WWLHDGPpHhtQNj
XAfmEVZX5GpZalmQMoL8m5mBMUxqO3RKiZLnOkWahaGiW174Z8FzhPC2260uSrp9xiDa2WKqH35Y
xM5WTKmi/Hi0smF8ZGxbZmzSdQOEVUw+3eSAKuneScPa/7ASTDynpSwY8Hi9IeAdGuRYbuekGO/M
hMM/XpCdNDtGTJ3apjj9rmgi6H6LHkKflfneW7X4y6VHoz+Ake2CJ0jNRNOQvaH0aaE25aDtWbaA
0kJWCHVyzI6kFQz/7LEtfqwhpxaeBmSUJweDsTj63NavC+jKf2CKEvXUOBhlN51Trw8jRcxjPxT+
Q5N2rCMSDlNgNlNrPadL11p39aCq74xk+P88nRIApjrEsQwGOmIZyP/0Yvj9EkmeGQiUjHoLqpqx
3Z+beJDX1cqLB8lC8S9cI/GLRr15CtMFcVqB2e+A2glqrZ26JIixsIIE15M1gvcvv4G1okCOrNHc
knrNE4JiFheo+05wiy62lM7ec6UAnO/KRqJY6yyP1Wbfgfh6gZ3pdHGP2PCns+nLCaKwuzdB6Fiw
JRwjH/Z9OLDMKXqmQDfNWXTFh01aly+KFKs4flUoJDnaOszCxg7iYMky1qq4EXRXR9+JyntmKHCV
VnehpFN8QsWqZp93Uj5Ia/D+wMi8lu3yCojxqcqL+cmaF8Ib+lncoS2D9dNn6SN+2eWh55HKQVvP
5alCiHuSjkFygVo5Ow1mkHtumfKIGFu9kPCzXNnmrzs6PGIq58D6QsBoXwjp5Xx2RrnrBjK7CsBT
exEOy3sq9evUeBO6haLYupkbXGasQ/eyGdA9l6F1bsLZju3B/1x5UHaJr18UwJq4AbyHNoFkO5Q8
DctZJo/sYxUmmijIzAdGhXcW9uFvhdXp2dKQCqjv82OGkpLc5yr66iSopFQYFmcdw9tN0lYVp+o4
7JfIk18+UKV3K2tu9KrRqZ8aEdj37pQlW+RcX0lIOA24yKBDstpBgGAUou6wO72u3PgbjTsAupbV
x5g1ClIN5/y3taHLLctonUviUp7rAkKDXfXLE+JB0jF6i0ShMOwv6LDrS1mOxU/XpcA/iro49mQC
PlpmXN8lL2VMGxvgEPLXL1r25cT9ibUhAzv6Puc4F5nr+/8Fna0vMJVusMs++S2o5OM0XPtLpEJ1
5+BGwjA/NEdEXOPbiESMxe6gHiMV0F330CItO9CvPVFxYDRwnIDWWfi7mp8iC6Kt7mvnj41ochv6
0jnB4HaPntHuW1Kk8r8Rj9uhd0gHQoIgnhwxlH98v1Afrh/S3zst7mOHJXbXW9ULOWHqsCobQwMu
6Z0FEkV2qjiIuvuP8JVmB0aCIV7FSOJiDFzwpEUZ7RvXY9qLhOuQwE3A/uINxPMQb3RYKsSxlCpo
w1xkaLEpS3FfKZO/wQSqEEtTOKIpGfejkProy2a6B+kK03eUDADIImKQGDFdxN3H7oKxyQn6wYLw
pZhCVjxzuKFcjp64WWQN13oJHiYvfBlxltyX2aokp/IwnRzbqr7R417xj3Sf7ogPJ8pGZLLtfCKf
KXlry2hvMUT79GmHLstQO4cWQQQGU6a1+OeGIw/QE27hj3zgchaVNf7DBohnlZ6x8ubhiTPuM2jW
/L30vSkGTssoyoEB1RCxCKV5YLrOjOttziHXZw3uH6p//+B4inMBwiBuVXcI3G1CetK1AiNlAGnU
O9FG1RF0sHoiewwnaD0FpxVv0L4S+oTZzkY10kVFTOo3TZse/D8LmpBPfoqJxAXrpcOa92mVtAyI
J5o7guFIqfHQ1ADxGzETNUQ9Hzsn844+KDbivSEVsmRuGNuk0/pbi2xB+q/NfhUKG9U0vgvLRjVO
mqxkG5tCRkimkTkljQDX25QvL5JocCJwrfRd9irZLkT2vZYmIxB09VXwAwVleixdtpCbpl+xKOCJ
YyKPTtT5SYfBjyU8J7HxO11A+0/d7mvt6ues88EKDPJOARtFalOTkMG/o8QzpuwtAa36vcga88Jv
Ijfc18FB4HpnwOybv7ZnRx/BhBAym6HdK+XX3m5NEfOnUMTg/iKaiZs1Fa/uojBx+A4mT6ch9pQg
7KsoWlTYBQy5FSFnUPyhB+kOoVPPcbVWsPEQmncnmQIsrzrUCl7LBFaiYlDAMR8r32YdOrTrpz2T
AzInCPJZFjoX1rN6502kEgoHwUUAbf2kkuhj8oH6a7qna56G+T+Gnugnupz+3y7bYh/kMohxGOD1
oCZMmLl2+scJGFpT8ZJvw2SeBB8VgPprXaRGA4Uq5gCBUZR8IUQQ3Qq/V6lzmKG7KWVE78fke9sn
kTqmU/2/hhRPBj3Rez7a5gObH7U7C6v2zGmcfVWpdC59b/6zDeoE+GhfuSfci3KIxp4IBtgnQOe2
QjsGwkeTPrDCwgrqsjOPUWvh66/sZW9r3TzgVQE/UfYsUoYMv2hbyEZhlWY1B15Pfeui8O6L0CSP
wp8LJIJWtrVH/w0UbPrGAIYVNIq3R8uq8s+J0cLzLHqchDWMeAWL8p7YgUdSC9ynygTi0C9z/uRa
wrw7FWJcXQp9w5LeUK9WF15UWPSHKALaSyHo4vcCKfGAsQTnrxzNlhlP+9p6NmrYclK7NkqcLVwn
s2feJp9y3gmq5YwYRCTbuOfWYPhXJkDAkPlM7pXtTIKR3IijYjAYO5VOrmsVgmpIScdDp5jcm4B4
Ydpp0pEQernfeMCw1czzQJnojZxWuDMvUFag3qDSmN9AqbVpLCM6zo1vs2rTqevdLUve3eNeZJcv
UideGbo/WGkn7qBMDpd5DtUZL4V6D3oaSCkCtWMSvHz1afYMJBIlbRo+gcf9sj2/Q4fKsG5TO1h0
ZNY41wTsxV77y3BxnY7bh2twL+XonsRSXW/m4B1BVhDqS8did6KnwxLxhUxBNaptN6V0ZqE/RBuD
Auwxx055NugbXgJfiz9a9xJqvA3icJfg9tSbRtIAX2Thy2M4NPaJ0l0c56VX5GTQ3p/omWzKjtb5
lKubnEqc/me10vpErBniPpFmNyLoEMiU+/55aWt9bPJ5fsex3xxD3QB144sNIAyyEH2ZVbfeRz0r
dXu2sksfte5r4YR82nAoIsZK/MA3oMb4aPWltS2t7HXOYR0SGwAYVMJL8raTTUCEMTBmZwxbyF7D
lKW+xygSNKuXfashaWMxJcmHsfUD+DD/2clvHLM6SJKLO8jssWrH+g+uNWSwFTDTaCR/lpXt2H41
BUMato32b+kQrtLodoz7QFUQoVtyLqwxuRLpwUYR6vEPsdveN0SXw0TjiosH3sadEPVyaOCU0Cgi
kW6YPY5uPCzEuJ2LgT3VDbkf50nuZjH7I6IbkWoiYLTaBRl24ng5W+h63dmVTg/JzCCUJ6fYNoVw
F3SX3CqJoi5wV9n+ZpnRB3/WwZueTf6LPBh9BUiv2MdI/m9pBDIAzox+o4kLPuSB+64nzK2baPGn
KcZtXl0Zk5Twwn3benFwonyOjTEoJHwr2cvWTx7ySWbovGkTdoQbv2VaaSIzpPeEvgnyGCd4ScU3
N6QEeHgxCiI2sOWwoflICFJ4pSVFC+fqNEadGO772rcOaS3Ev6iYwHzcgOskAWTU5on/6hHvjgnI
US/Il3vogskC0IJE7ryeNWnAZPSwNqxGKtepv2KWWZ+BqVl090vAZK+qzCmHPERFtwRkOXRhTLJg
goIzHb99t7b3rds11zaXUc4NYmdxKgSL3zQk7qBNWsqDPs+gMkfyRMx19KAK3X9rrqK7qQqCP1iw
xnhJNUsBGm+fhCeXB0H1axltGCa324Tp9XfZkR7PKmq+EwyTjzn+kmuRkZEYu67dfBasVX9xVWZ7
AjBZs5W2fho6MAxOmeW/neOigrLGW3hW4l2Q6xUPazQTWrlY3luD9jVudT3u00gEN/lfF74j6Oj/
sJpMTq5bJ2+LGh/adtVnXQDxbwi9+UlpnHc4PTg2lsHZZEAzbqAUAWonJAValJY+I40c/gsGM+75
/yWvVmjTDiuf2LkRtv4ZxrK/d+j1cXcFy51MxHxqUu7tqWZtwwjS0Q85dVFHeOyNxmXqv9PSjA8N
BL9738c9htgTqro9YzGs6uKXjT+ne55ZN46uUd/jTIgsA73zDCxrA/I5/Y9JVvlIG9B9LrMhmUYZ
0fxZjfOGmY7pxUD24LbTFNtRF4yPEbTj8uYMbxgOef67sdDZYcoPJqIWfHnuV2abJuGebcY6vTqd
UQ+F0gZA/azqDflr0zMIRbPnFbUJXrDCM5P1SB8CJk2IGf7nZ1POOlznMDVnDXJkOJOSOB7Jl6nv
ezigGznRZm0A42ooZFVjce7m6WfpjwQiY0STmyqdq30+pXSYjITf/KFvMNAW7GmhtF5L0J0HIsdC
yFA2+aOYQmbEp3CPDHYLPCMbB/Tc/7IncHK4hhxcpK34yagcaMrRD9VZkhxRGUbzlbyTUd4hISpj
UiWSFygbgkofYlILhv+WS9ZvK6DS+166PbEQ4S2QJSzIgxbO8BcIZ/5ITpaff5kl5HGb6RN4//8M
Ts5H6l39wTqkjCu+rGrrraHcFT7XYsqY+T0EbEpA6Jy2m8mSlLoaWTdjpcnrmCkI9zjLpjvMkRh+
Mi71/+1Owi80gh4B6sAjOUL+j6IzWXIU2YLoF2FGAEHAVhKalYNyrg1WmV3JPEMwfH0fNt1t9uxV
ZytFcMOv+/EhWAi5FKfFaNoEtdZnacV+hvpH5ps6C1r2jc8hSaOfsIWFmjWhCxOvcH4jObQIMkji
V04d39hInhwSK11zUmTs3X07qT9gSyHNV7NN2RBImaNNvR7fqJixjV0D4bh6No0FtCqkSRcY8j/g
KbW4pTXhiS0AoPay0JXzMvZgIcibxRc/mZp/cdt299AvMyK5TfuVcCqdSdPqXURR6wv1H+nJJ9R7
ZYXaHwyXeSgpJEbM2THKwLP65JibbVsEvlO3d2G4y7tRRO5lzgzpYczDOYi5ocCdh5Ti8ivpzD2c
+HjXTzI521aBv2ya+juuUPPko0R/Zk1qBYTpMpTtspMPeWr0GDuZzNyn2jaaz4RFJYcWEkodOjNx
kqVOjhPWy68uiuZv18qXp8brs8e5XiRnAr0WXmOKR9G59ETrovxwqFPd9aHzH3yrjl4KkKZd0Rl/
jZHym8nWyVHBEltN++VXN1no92tHRVjELtKVjL8zjB9sAkrr4lLouBm1nZDFJ3EGryNSIM3AVzyF
MY6pDdhI9xRp1wbnU6bPK4Bro2NqpdyRb3YqavAaxKw6Zk0r957IT/evxJXbW8kdjz7PbF+P2HgH
+wgWxj4seB0QjZz5RgOl/rt0qQE7YkHtT31N5AK/aVl2jFKIjBFB88krTyYvM/L+fhjbt6HGEmUi
/mPjzN13za3J34BT+yAUQZraIG3yFYa1fiCvPD4vcdSfSl5tJWlYSkMcl1S5DUsDhy9YB5YuoxfQ
z7Dsh8LND4kfjm9AVPoLpdfFXaz9I6A4HCyvLHfZJAKSQlPrhH83JO4OuM1YE1NSAndZkFamYoab
N3FrnfZ7Kk/lHwapcdqXQ09XIH5kcXHxe4u9ZbBuh2/AKN2yyDsMNZRk3tnOJ1JtSgA60SNIUG+m
dMKxvOs8TgqQxpRI1PcuGX4AaAgLa5gb87njxQvaKsHF408uBRhrhmTv4JL6KFfa/TOCs3AD8HDW
Gb8ZOyBk6EJS+yel6QcJI9Iru0aUp75QbP+SlLK2b0KL4zMKeCT2cTU29XbEfTJd7LjD00tlXZQ+
4byxaFDifvNju8K0t0XOIuWG57+rAA/H6RdKJJ4nykjjZUPcB0OzyCZZbIuaDwPBzc2fdNISuZjT
wia0lo3wEBHGseDzHONLpmIIn7LP5bBfJuOm8xUvg0sWg1nLm40eJpW9ZL7To2aJpGA3k+k0ppMn
xsdQ+G30POJGusNQwiARZwZRaPgsAeRAhn5l2+WxxtrBhJKXXoc/T7Ss93wwSafCECs/U/nLP4IL
5Ia8pR/PrV7EcoZlWb8CYgYI17KsBp5QrZNYqkToPQF5ZfNLioq3pRPDGgJSlhn8tuVIftLndoX2
VZJlvFgEXXkYkr6gwsiL+vyogYKBv5+AgpEArcG+QWg3D6PbEVBJy+xzxKTKWEhozl09yXTC6ar2
L0vS8ltJTGsB0gf3dwuJz0I6Y3uPg5YrsCp8dp7aiSF9NAZsi2CaPfNf1hlUoZCVMi8JSADumlUN
nJL/SJI2XTIL+HiFlOdxHJR6IKlT89zXgiJl01DGZRa6CAPLFWWxa0Gj1JdC+OpIJZvZnMYsh4Kn
pkT8XemmTL+6rX5tOap94VKFsUnZL7yyeu0WqmigJuwbKtTGSyJM59fUA1eXPPbqGxAI55GOFvUR
cZhzhUUHfe1CLkmBwHpMrS+wsoMsKmA2Pm9XyJ3GF7BT8wSfViO0WkXl7TFdCi9QBQvVHbIXjgx6
jg5jk48vFnrrj9Fnb9QEg2+JfLRUsuwkGhzIKXr+C1r4jOkWT3aYWTO22mZ6gbTiXbjSMHhEXM0/
MM9T4EA9KqoamPkw04EPjHOTW/YHN0cEBl0YByZt/z1pp9/ZTpM93Slc9twBbd0p/GODzZ5RgpgD
6ncfP+O7oHoVB0L8zx7wdfAwAK52v2eO6w+gTmdJjHQzUbVd2eMTjQ7bUpIQBw73REjy7q1xRZ8h
ktzth9tJvIvT2NJpDhc3KPBZ7cTgEtuDeUjdYmTtcVARcnXr9Gh1XY4lxBsOFqWIYCnd5oFMi3qq
eyT4bUgrF+iCedyTM/nE4Dje0K3NSxrV6mRKT3w6fR+e4eTRcOUZfvW11I1/y/TqlQqd13zA2D6Y
fvLfzMX+YJKxJlcLaqTCYJP7LKQdvbEy7+pN1nQTEAe3eWW6kENJsOFpiF8bFmZy4/T4Q2Eg3pGX
xTuCoHdDr6t+olDoJ69ah5TwBnYIgCUODu+iclE/MgF47TpKLcd+depnTKWTJbznGPormCi4CYVQ
WFfauiBWvzjQKnJgV0CiPwqv/fXZq+8B24R/ZjBK/0K6uLkZa+dJAjXcZ2E9bWzPOLINQ/YuPF7Y
JuGc6+AKImdux4snKau3yJDPAyPmScBW2bf0RD4AdchYp3JEsec6Rhmpks4PjX1pxfUmRbBudxNQ
+VupZXHhMosG593ZESZ4Kxr3AiU4JAwbmzFz4fgilnx2Nl4LvzgfKTItOXECFGV2Djj1DhhMuC6y
u0LvGHAkzvKrJRWx6Qf73WO3FLDWKTbE1x9V7YcPxmTdUkJzm4HM9R5QEh9Vl/e7eVF6P09+vUMJ
LoPFgCM6yK7+BuHX77Gz9vvOcT7imTgkpexb5njAkuCLmWBZLPim8q54S92z1NiPW0GFVhvit9Mt
qWdL+695BDOOGmGIMO73QvwRqKMu7YvCSH0q49j9YCV+kQtGcdEmCQ3JEk11EF/zrP+zmuzWwUDo
Gm3ZSKhmc7HDIj3Yyj3hVnV2ricrNJ0wPmJNzoOojVERKznvq761npD8vYtM5gtQPbTmcHwFqOMw
Cy2Bjp35gs/yTywGReymBY6NW3mP5+kvEEgWbBF9ktg4wUVQ8rXaCyOCoYsVjU+DiZaSU/nOKWGe
aePA1TPVatdOjiBjZ89Os1Fx2XwJPMf7samgAzcjruELNZ3K3WrFu4EnAyirEJvJw8LLgkceYCJZ
z83qbWB8ZZydcyfoNOCJceXkcTzhom4r96HB+4kfXcQ7kz5cZDV6yplWd4IUNG54qz8SFsOaNgq9
iXX+r7D5+vTeYtxbpsCzZ7bdEZjLuG29pLqGdv/ms3t8iVobqSnF4qjpHe1C+1Are/oWpuQ64XhX
hQLGHQxkEIiLdg9zDagWYb0j1KPsoYMac6h741sDL95Qq9VjEiZr4bluR1MGR9FRJa36pl4Ql0iW
jxVV9MReTc3+KfeFfsBAdiOwTM+4NNnieHNZBbYzh6dcGdx2mZyTc1wOyBsAAg6jMgUrDEIMBSUA
kCPThv5amgoccrZUZ6eCukPD/SLV3fcY03IJT0OJgcs4dswNbK+eAKlIHhqIQ3vAUs2u8evkLRbG
N7D2YTx7iQE6k3T0L3ZjE5wM3OoDnv8K33RCybdRTnK/tJTXIpyO04m5mvdgZQ8XaDbGMVVD/UQX
S/rFhR5/VNI4fJbobUk9V09UQairZeu9P/84VeKgEbXkY1fAGCCKhexhRUzRdS33pH10i9Qcsicv
t+XG9yzjzusG48r4t8F4kx4mBMIvx+7d//Tg4Z0R0TxvdRp11on1L9f65GvonPDR5a10QVfcYybw
bqQcrtJWdK2mpRMNO3YGH6XGiM8bFjxVzzUhofOnmHJs2NVAhJTvPkuy/5JO4Sj3m2zHP/hnM17q
+SKWMvpIDHqrvdBSWwQ6j14g9+9sz/+aUevnJqbG3AFGgmSQf5teiO8jXq4eDQaPTY3Xy4yKa1M0
LVtRK8O8nJlBQV3PdsH5kW+k9Or9PA7eG2th0hz5wJVyoMHkkFotb6VG+VdvXbIPCeoj7UpAOaLI
FJd6ankB1rJ4Zb9C5yyP9eSYFdyOOHvjesWBxMaNKBvHv1MhB6SSHRPYUbdQj+zwH6N1bAQPl9+y
ZWjOdtlbe0z51QvV3CFF19Qy7SyT8nY3ImBZMK79wU9FW/nQv7UGprii9Fy6/Sp4SbViljLZMjf+
Shth+3yfhD6bw/ThNdHe77FYlYRrlsme4K6XNVtoq/gvsue6ptvDgLiiGAlRsW99kqr3bKG4ZZrT
R1O6vLKaVp7LMdznbfbdGTmIGyj/PihBd+aXScqMYFP0X2csw4VED9ylkfMarot+cHzfRqZP2sMc
9+vP0EWPrhWvLz/XllfDi7pDJJLulVfpHJhjBQjEKfr8U7mu+2NOIv3BXwZRJU6qgI666jdU4VOS
EIYJhqH/7OzlUbsp4sLEFmvbUwwQL253d636MPRwS1T7HeFF3rKqSglMTeZxlKW+shxbC6RXoEvG
umaMdSCxMm55hXwzwZ1Bkk6nauGgcYhln6x2JjMy9VGy6VpK2AZdFwESbHmQg+mRIxvWfUf9xhbo
xW2zkERI1F0ys8zeuoU9zKA0BZ6opJrNYZW9VTbnqjIioq6Qf4+D5x/Asf9D615AWXdBDnPskmT4
KxPg3iceE+dWGfFhmkl/jXYZprsOEXzXlhZE62QYDdbA7DVk/dbixdmwNwerIhh6J7MA0inp7cmc
tUs9X+QDCbvR5NoMFTrsvvxaH8FwFGxXigrUjP+UpcSxVIgDgzAPvVxqTk4056UXxq/oMGGauOry
EysPNuzh1aCqzIUuUpM6wqKAir7ANjlEqvIYvMtO09QGYdSAuHcYRuyG5Zgdza4R+0Y5xbMmLxhU
yaoVpgUNUF3OMFy4j5GTHgUBPqKlU/cX/35zsB1j3tP2x/BtKVh9w1Df9BLfPeg0jCQQnQt4zvUq
g1tCVt9klJOfLuteeIAErZ359Fo6GN7Zssofruk0NNjEqu9Znbc3iywiLaNIx5Y3/GmlJOyy0SK5
x6OFi9r1o1XdZIjKAG5C10aocZP66vf6EQ/hcy0wPc+0Fm5glnz7uqwuYGiqoJ9jpkW9to5nLI4v
rVE3p95N/N0UkUBUJXNbEn3PRcvL0ZmcPUaN11iUj3Xd8ipFGp2AcETqODIO3Qe2meSEJlzI7KHy
MfEOnVbGC3HHVbxlT21h0F2fffFur3i61GfMwaKZHw0ZPy+sd3DiZNUuwjv9bIT9U55B2WWoMAO0
GjOovSb9z8RHwDHDg9tLPztMCFgBJ0gLsQmLUkDNpaSB3hiek2HQ1PyQ2thg+k0jnERraV/iJp+1
JLNChdda6t1coplVJhiAvebnrGtH7QmUcNOLwPByAQa+vWsTpzy2aQzBKYQx43q/YRdfHbzUkE/Z
z2TeX64D7mmBPnKwRlveFEf7wUhJAE98L8qQlyMEExHg2eVKi1jaj/s69MZXT0bVLpFe+kr3wblh
m3OzVWP/I1fDqm5Iw0+bqO6K2oMBVw9ewE7tPfLMgZQtlyKP7M084dapFhR1f5xH1l+4gXfmOnTs
jJCplWA+VdqRH51BED/4hjOissOCyWyqEs4LuehbDj//rBbQiXxza/XHL1R3bw37oYZmwIoLaf6E
4x9/Yuz3ySX2IPJbDBwbPO3p45KxNxkGWgVSno63sC2S7VSL7nNhRYf8QQE3VJrknAxR5J4KiUu1
Qg9hlkcTAx8NqA92D9dNK4/tA8mqfMezVh0AHbQkWuD6OVTNgWdWmJWZO2lMAkLKhzJNxiMMOz4Z
mRufTKHA8ImObbFJPqzUSDaxVnGu8USSLpl5NV4sNRUvzhT1b7qRzUOVRea+i5fxVdAGgH6HXHTu
XHQKWcyXXFOoU1kFsyH9wL9ArH3GyXHNVCmKnXbYAgFgFVEy5Ht6luqHpu7s/dCJv5lfnqXXjz+a
O9yFAKDg7CX8MrHtsrvfmA86P2SF4+IrbBq4AEm6hP2BdoeR7WoYPmHfHi6Rjtz0niPWOPtRogad
XNFx7NdcmQl4okJs4rrrBKuZSr03pCcCh7roJ5UgSBtLj9Mbw2Pp8A7IumelvB8xJDFaVWsfcnha
weTOeJIzy5dwmd0pcLh67RcGiUPl8dwUg4KgNBEiiuj+wb/erPs6cwKGQ+oWw7qTLf/pPmn+zoX6
by4795DrNgvYf8cZPsKCZxm17biAjnlOZWH88eoqpEJqza9jHyZi6ln08UI7briY5sMGuOx/sHvJ
V1q8bVa62jajgfPAxanfNj1lMvzw0DDi9V7PXb46d1VUk60nWO5EdLRhoe6t7eKnJ1kmmOWaVmOJ
nZsrRyYsAtziWLHNYf7oBqsCMESKisOSmsv8dbBZVZ7VOKbYNtqSryl0K8yKfcxOEIGBfpiET2SP
YcdVB8gB3SkvsQhtXQxkB5xrLWvNpGjfaYUh2gtTxpHnAvJBNT4o7FnsfI1Bx+s8hnFCE3mtEox4
5nBdsC8DXnGVDJYi/GLaXu4OOWpzQ0jdOiJR6dMAXuGV0LICLoIp8L1RGk4/VsTibupxPGSxj+Wy
5/9uml30C39yCHyqMM9E4v+Q3CiPCwb21UxHI2yx9rIbMzTRPQSVpgxsVTl3pvf+kk2QxzBfIeD5
WkSPodu6QeLzvcTqjkGjHtFqrfSTnpjuHGsW+FxwW7ClinUYIfvhbMIbZZmODsnin/UCm/IYGyJ1
fLRlsML+JkNGVtaOPWsDaoq6LLobPVIsiGsoJhs0h+zA4sFOg1xg3MDMH4s3K9Pv6VwiQ84zjBti
/zamPdn8dnEB5hNIKaq7FYxqfszo2d0MMTYjnp/dVA7eA14b99bi1AViDKSxcVj8zpJOJd4H/yX2
IPZhMcdswMb3yLJBucKZgyTDHe7ULMuABaTOQlQ5rcYz3fTLJll0vtJ+hLgMZqxuHYPwkWiITTcP
ZFJw9VTpNADAMK+N50kk5LRYBgU5xeyLXS2oCEezYQtQ+nF87L2GtHUC4dvJO3/XosNgM+Xk/cN0
hZk97J23MLY++FRXBRxv7iYy0usSquWjdOAXVt2Ipa21qNNckvJJZKYOPD3jp06bOz2kLO1DsM5r
44X4jdA/YAGu6xz0PUEwHhIF/5J1wYBozpsKqCdMFsXpy7dnbndei4WnNismpZS+MhrffNr5mvJC
C8lAKWXosVjqsiBdJ9EQWiHVGJOH0oLNfkcydlPZKVOkP9IaBSn8sU7V77x4/3qC/ARqIJP0Bp1X
OJRy3Ja9gwl0oZ496KWyuDtJvJ/wCWFxJmm1t7xydc4sJX/gIt/IoFHj7io3+eJF8kzIk34FQYgd
WDkDP6VeC3sM2qfD+wwThMTC3E8PvH+b54lk5nwicm4TpeJvMx6DmVMDDbCnMsZ5Si1x7nG+HhFV
i2Oa9lSEWJT0scHzd+wHKtacAquuFaWXCXvG3fOnXQxX+KBMm/V3bn4vkXHQTUuLZQ5lsRlz9K3Y
8p/nkV4FNVE6ks/1yavposIEZnxGlPmCfGzNkKfJXSAHNuJP2Q1xvaddFGzICCm0dGV/YAhtz8WC
1YtqzPrRa2fr2CbjSnGgLM63NDEC22fHk6YXtlP+U+ob99G2qp0DBRd/rIGGm4/WRAFQg829HTvw
MT2Nmt6KW53/1PSugdynwP7SF9BW1kiE96eytZyDKZ2X4mLCPH9RSLXVGbMAeoVuu5MuqhGYaeuF
D7rnsX1koVvlwVRlkB7iuRjGvXQXYrE79n5lR+ymsC5Tux7ejW5epmy6p5Ypd1ajvwkVTfV21rgt
0YeY/OqFHkig54Ri2wjmDh6pCCObBD2wm7gZHovE5xc4mfK/qffrc4hOh60R6a/18jfDIHkYzejo
JnawGHT6piXwHhHJndhoT1OENplj7snMDLuFmcMmCokDo9a0Ir94C/2ucs7Ha+bkUN+EipptXnsF
b9t0NK0tZgXKuOfReudYr/4xBSwfNZfLKWgXNb2gteoXZ4E+nhLDPgoUyXNumO8rITugXqILItPy
X7E/90R94hFzuN13rCjN+uyajXdimAB5kU0qwG6OYGdR0vIEUWHOySQ3KXnoKLxK3krZo2FrMV7Y
Ac9nyCou1i2v7o/YLEafVQcGppR76lHpMbwJsUCV7lX2ORe5+7emTOjuLLn9TrMrW4Gm0N7GAg3N
U6SpDtqyrIrIiIT0YBdIAj6AA2CTtdO+pfzBH01e1ftBOwFqBW2JC0HdPT+ixVimJSFoTvFwObsq
TO4JMLbb6AExQxODpAUiMp32yTwRWClGmW1npbv/vIqtfKca5CdOqr3ncsmu+O4aRTLHAbgJwO8N
ebQjCLuG7yBXPHprcTRTK5smO+BRWKETb96ZxESOSeGrh2rJvqCLR8FCnJhonGrOsds+FN3yWoGq
sjQrI6BM1NMYS/uvj1APfVXhxXZHaN+uo9gvFrmxcd2iAQkRy2H9d72GZZL/FFhBAr8ZGnxYib8Q
YjWy/dCGztGE74xnM68+Fjc9OEnx5MbJb+ZyCBDAJ43dp4QTWEPw/qrHZq3FkIqK8MRIt1EMMykd
wO5G8ECDskNAI+DXFe+6dzN2ZeC30WE5YFu8THuDa//J1HZ2WzRp+w71GeWGRVEd+scOC9kx45ag
SLjNLwNt70/UJld8aWZU4KHR+8Tv5QX5hquzKoZDRZr5GgEY+pfAFAAmDPQJOdnn+pFb1aOaZ//I
VtrCgUUIfZkate+U909R+H2hBIiRA8L6gSMHQqtM+RB4jPdqYkbA0bqQAnOrz5pNgkcN6UL9TK/l
VraDOFae9Sb8Ka/ItOTN14Q9h/wuJKl4nyfKesZZ/kyJg33uVlxCaHkPXm3IBzyCbDNZLNNTKzKg
9XH4HLOl3FFsaakdTvqeJpDB9gNYkPNbM/TiO3IxAVse+aghrcRjPQjmmwaqs3ks/dbdybYqHgs/
nXY2yaY7QEPp72f+53LT2baGk43J6cKSs363pWravdbx+JLp3HpY0pCvq52kR5KR+ZlZkA2JaxEQ
B1657tUZblkd0e88GngS3Cbv9X1Usv7bt5HzxRzTn7NoNg61FunFj/veRe8wnAOQLfGDiB//M2eB
4R2RPJ+78qam/DY6+rFikUSU3icyPuZJfl/KIdvT57F2rRB62vqja8PiNSivpqzqVHDj5S9OCXaa
Jmm2ChRzVM2/JAEHZLUc6wixvPCIy7MlLJFzNktZAokdxb1tJv4Qnlna2/NPkXbNfuS2km5Nk657
6ahwP04lNWI0eMDm8Gk2ZPN5ihtYoKhX1TLDMmIhfSwnEYVEOnrbOBmc5mTAqma8d1ZjTGgwIrw2
TWkNx7Tnd/GyAC4Cy5m53IwdgNMU9lCaqWFt7OgexaESKjbuDjSZgwQeeRBdiG13kZwLzQi/TFJK
hiquSYbSGuyKn5it5SOABMq+az6K31gt+WnIR2Ww2+G4K036QYKRJNyjh4vsAq3K3/MNzJ/mQv6n
Sf0FoYCFHEswhqQK2s3I05aOhKdnV9OoDn4i/+dLwmRkRljD92hIv2kdIYj3Ih8PnTSOlixy4nvl
s83dAic8kQYEHQobojrG8wIqjJWAYAkiXMM62HXDh0Jy6gXUOpldOoNQR+sJFBWLzT2WPUAaU4nD
29XudFvI66IFNTJEwEXyw5SIYmp7PqSs0q2OUcX6AN+07S+vsu9iN2hb1f3RtVnkdDUUc7ILJ0yw
WxJxPHSYIwb9DkwJs41TDeZV0aJ99tPM8F9oY3MDJRpwrCX4lIC+aOtXEAZ+dp0o1JsJ69JOYyz4
jDuYe5ssduxbE849zWuYvvepnyzhAYd72aIBFXrtHGRLn009+slkdX3ywgVwsgOwmMjZZeMVu86Y
0k8ZW9ne5hbh/uE+Pg4nQ9djunfMjipSeFo41FxO7Ys1J81z1YKngn4cqj/w71XxFCNgOi+ddNgr
AXmo4mfNy6AK/NCvy0dg25JrHz3SQ33WhD+nvZapIVcRLb52CVWO9Zik9gt7TaItthl53QYSCh2E
W+4h0T4JCSwj01AkjTBmURBdL/mVnKhNmXVpeMz4k5z1iJhBwS+bKgSMU+GoDMUDVyT23kpD0Uro
ZPZqRxPJzrmDbVS9TO1ldi2Rv0ygW4xDn6jRDDdCNxV6CC4terKWv21BO93FAV70l4iqtc9LGS2P
+C7TNmjDLprfGNUI8KOzJ+WP53TymaGvUIfc8UKijQMCUlfI7sHIzUzQ9J6N7ie55qp+tGshlwPr
ANwtm0WgDW7nGNZKvUFsGiAfZqA/QyMkDJZYDm+8ihawemtMTj7x+PVI1Vy3TGYvDLs+7eaVfSKq
KP86TkqtOTY2ueMVQe9rmIrhIWGRmF8jcLU4aTCGnZa0LZwHUYHjvdGVUN65/GXyyAVo5NjNJnLD
oQAzuoljfvZN5sGtghwzwH4ceV3MyAm8LX2/yHlaHYuagUFVtdhx6iSfjIc2lYpmXbzNbTY0HwDu
VMpvEHs8WAJ9aMOUxXtD+Wx4pkPMFKci7qPpyqJ9lvT9ct3aAtePP6qirdRuDAciLJoP/lok0hnP
eM7KDpKc7R2xgHXWO/FeOk0dqkMPLrPxT0pDxzvLkEb+JJOTXEfZM6FKdqgB8JbsDMOmf8xHUR7N
NUxSmbRRbYwaiR1Bw12t/UBy3lHUMoooSxWFfyom1vHZxX3MGUa7tF0YDlUuVVeu191iIMPkdmEy
/k4EnqtdKWPV7DHgTP13bmg/+k5pOR/PpjVa2TXv1XDSLoopTUJtvmbRxxZPshGF5xrHkXnHmj3d
CSQCA2w7TT+2WyxA7SnCibn9PGBesrC/JRwXk51g/1qkMyTXkgxc+mAWFv2N0WylZxvLeA2dJnbY
knFX1jkCIh0Ox9JMMfqKJspwydjRPdI+zQQyb8nbD0VOS2SfzlcDE3fPwlkmH8ZSorQ7Je3Ij40d
GhhgbSBaLm3f6pZOi/cxDHiHN8ZEaXyIBP/e1LXclVNo3r2qLk8ycfu/keW7Cr6JJQXmSnJhF3+B
Mpsk8G2h3s26HGh0RfFAL06r5IAoRj3fqCMzPlg2AQcOduIGnDg0u/RtiGcbP3P1x3ajwWZSSDWh
v4ld/amOzPGHgqjhc8lQNGMib/kwBZDD0UPbCO7NarsQYX0Ku8bC0pV3C45wszGrcwqWA8BqFg2I
bRS9FBNrF5jSIIOIytuLtXyLQfbjO+0TUbdPpypdbR5xQodHMyVeemhH07m1XMWXuy2wwWUQjlS5
IXcjyf3Ty0O1ka6bp3imiwEfGaV9GzEYNP+UJSJQoNnVosGi7feXzugHB0EzUt6DCZU/BCyRWF8V
lxlIi/DsxCGmWevcoGlPeEwt4w2oGiwCyjoGD97rylOOt61gXc01rrOAyJ69DJN+g4SUUqidpxG2
AjOs1nJrUcLBs2EGY1Pg1T31bfOaNfAV5Grwfa+H1vZ/NeHg4ZG8aQVPXmrCLgbLTawwD2LuTOTM
ylS5PHt0ue6rENfkth2gV12TcbA0nQp2GZ9qjwnhOLDnD3As9m92mwBGq6OKy+tqtDkpB2IDjl0A
PxRZqR/G/y6g+w1TUQRc88m3WF1eaoF17967q8OwnysLLmnLahNvH01AD4PIPTLXCQlw2rKomqJD
YCosuyJ9p33cy3nZnLRYjYHm6qTZp7Uf/9KQIbwH5Eq3eMBu6eAC9YXXEAYWKO9IkalUhLnSkVeP
is1e7G12nurR9qOYzQrrip29wFrdMaRm83XqecE+mVWL6oXRqLmoYqzeyXdMjEql0X3kptUEWVLU
4pO5rTglTCdsnmXkAn3BrN291UTLYxYvtrszWzaSBysKoXC5sXdKizb8T4HqR0Mf6guY7PBMafN4
VYkoIOXwEzg0Gnd2i72zJ/aRst+DFCqxE3RcxFh28TegeHacwwtQGns8V8d4j5m+m3ZOLAED4qFy
sI/ZDgtY0opxEAmCwpey8OO18aIfFu/iOhYMrnEgu9LzXSD8VskhP3TQB1gSlcp888oV3AwEC2nR
WpIiyNhSFlu/mcHlk7jkHpdzqmxT3aictrrW3sbMzu/JoPxH/jPZ6+HcHVab6Rw/KpZb1sYa7D4+
MHh3mIgp3ZCPLT7dk+GxmCVoPuE5BHmK1y1qpMnKwp7fbeG471asxXM2ZKzNx7WR4Oa1dtvfTLpO
yluPBBP+FGz4ODksxXkKj45iqyNXTBRHtCZamiKV5Eay84lRRjmvCb6/R2NMbF45mFJeo6lQV6X6
0Ug3lNcY+W02ufNAp4oBw0+c+/WmKwz1yWQqjGfTZE36aUIUPWB1yt8HAnXjD6ZcyGe8z+34U/WM
Jwd87PV4L9M5pv5lUnh53Lmed21NGQitt8oho6OqZxtQ7UyymrvrzqVBh19bRbzishSpxv+1Mls/
BqNNAy7F9Z3vRKivJPWsV7pHaCA3uTScErarip22jD6JTfXzDoecz6PFrzy8hHAkSXLWTQAGZKAY
aTTU1u6m0mHLZMnYfZCaC9IZDGMhlw04lRk/VBMlK0DCJvv/hrARYde20ePn0CcAa8bFf67w+GMt
TJAB+6zRxvPFCH0MZ8s/gb7vWfHzmATmPDTRxZ64T28zfPbFY9q4sB+Qsph987FxwR32Fms8y8zg
fFTK7QwcXlIqMnWeRQZXdXhyoV/6bkCPgzv98cGTPhiC3561Qzke34eyN+xyR/NV9wkrm87wpmYQ
sclUdJeob9QZgSBOtzghVrHAdfjCOanTkkgUMCe9jfAcKzlJxxX+qUwTlW0tgzfGBg0WO2Ks3DEg
3rVckYCXz6gTZnsY5sZFemlnyoCGhSorsmnjFvOecy0B5sH5k3GZ7jJ6QxcCvGFnvOP2DE/e/5yd
R3PcyLqm/8qJsx7EAJkJkzfmzqI8i96JkjYISVTDe49fPw/O3YhFRjE03YrujpZJIJHmM69xa5fD
ENkq+VCIvBrvI/ieRbxOUSeCJ5ZUgWfvrNYq6/ssnAZaFyihQiKwgaCyCKoeGRLZX1CP7a8AZAks
kye0RQzbvnLRf9EboMo2ChVx0VjfK6TlnU1XEzWvY7RJJuAqVqRTJKjcfDhaeulRFaGwy2pToC6i
SaPdwZ66TTywJul+4Tud4sLNdiD/2kEKDDbB2Nk/Y1j31x6r9IAxt9ti7DcX44MyTOrB1eAjhN7C
QEFQOI0V9Pqagrwj9Vhv7AldubSuwNSCqh5+0iQKw19eid/wNSzpFOKpwB1wJyhk+qAw4yZp70PV
0UyXrZene7R/LPuBGjnq9YMr831Y+QY1gcrPoMZhYVf2kOUPjgm7dBsXcXEJgCDd9pXpHoIR2Okm
K6g/daON5pSbh+6iORkwzXN9jRExsXRgD02zBVgnd5TSBzBXdAIrdHHiLntqRy9JrhLTGwoA7rP5
qsPKeqVQg6JvYUht8dsRH/xesWHszVwjZBOMLXLhq8jJaC23qXqGyak2UCY65MRy49KE8ExQR22w
MDZl6lk5mnBpihKIj+QCOB6R+z/msRm2PSodnUKOLJhR7mxzQxyrQJkLT5H+dgcd7dlJjdL5YTZh
fQ0gfEZ0qSz2wBNwP6GNFEtwP1O3Q2VspNlfdNRtUAtUIfMRi26LxGBNVlM27c6ugKhTtfSGByK4
uHhGuw3UAbds78IdbIlqSnviFqh6z/HWuQK7ORUjuHIU/4N1gXsmGObSmJJ7jKNnb993hGoXTat8
++AVgVU+pQuziNI7EjI/xn4a0QTMUZqKF+R0WR5nJMqgg7um6MgJ5iC6BxVeq3sEtAb4YKr3SMZ1
aKBVg6F1OQxHdBXDGne+nLDnCe048qiNcBYhzEIb9tZ2oo5e68zt2JDWlHF457WYEK66HixhAsQ6
KeDNmbSgsArBkrLZlu7Q/lbp0gePKc8ca9dD54aUFNsr0VbPRRTofWRbstoFwgo9gFy2esrGRj+2
XdI+WbUOf4+IKpjfbcQZFql3z3oFdjiAMk/s/o6gPUSSJBwBJCR2NXCRh8j71PwpjS4onBptED4Z
3WR8o0g0PeggVj5GEx76tsj2ofx15aMnd++TrP+uTE2xiLPAeUIOGzekNBm66TZFGP261C0vj2iC
xHFV9VmwVWWlBF6oFf5PnRMW9TazIIaulZVOl0ZMexEXUqt/GsM6/KFBYFk7MO5hdueVJoQSX8PK
2lI75lQzR+KIAPTxE/KUhn2clNeNxD0pwtzoWtlFjtR3gkEKnQ96dWan9TVcl7LE2LXCNChzKJVd
ZkBwU6xVsdmEdRIqa9vh23EpShrQCLjhsU0vj3tvCxzQH+8gBemvMEHSZ1rSQ7+t6V5fuJmDxj+C
QA+zoPVyJCV1smNA5/NnaNb9F8/svWsYDcZECcOb8MIWiITqwBra77haVkN5OVfUhApAVNxVN1FP
5w+3YKPsv2FyA0AFEM9MywyZQR/KpTYBjyFzO1Mg41hH4dwDEKMKo7occc8t1jTmaQWFXTPQF8So
Cjtf23Nq1IbB5403vaX7275q3RsRFdmjg5ahf2uMCf60wu9HXJNLt9XWJrfKhrjPL3WxFahehkjt
V9Eh6kr7S6jwqrugSe82Tw3RC6TzVITWRuMh45JKl6jnruBBDkjMGEj1W1gLHvxaRT/t0KqebVUj
cBP35q80TvURGEz1TxuZ7VUceeqyTIMg3QvdY5CkIUdQrhuy6DWbmkW2Vc5Bj+GO4dy4Ps2tmyb0
Q01uSEh8OdlmLa7APDfVQfa8MYgtlI10mEPSKkYvqlBDFo78rvrWuIBk3wxf4KRpk7I7CSki7jWs
49+Fx+V/m6mMWi9dibnQr7ZqVHydDl1MhUkg74WRAFcKQDtfjtwvFnf/Jsc+2FpphMcOfT9H/TVp
B2hq+PGkCGMcI2GIkWk5Yxw8E2leOE4MJnaYSo3P+dQHDzVEs27bTVaClPgcSnkL2MXogKQS8h9H
LDMYY4ohy/jSG256rod74c7TLfbBTnmH31D6Lc8DSqqDDhwUH6IygoC2fDsEakEq5TCZNw30F+NB
CQQv8oMVYByCtPtU6/LeUBoZZCO2Ec5b9Zw5olhsgWPk5+1QI+nh+nYBKtUdyBJWNE4HA/WO0h7R
9uJ5jz5Kp9g32GWX9S8GHcFQru22hB5GOSoagwO1ZuSihZyXzq/C5PTKrDh9gDBSkKOMNIVfAkTl
StjlxVxv6KvDAaeUMrrPCks0FMGBjsRXSjduG6EXiOhMueLK0vWVTcvpxfFHpDxaNCJSKiVFQJKf
Tdikxmg6IBsxqgKOMwLwZJa2neAW0kLHtF6yrG6RbZn6MDCvSSNboHspbE2a6LJQCRwJiCNA5Tw1
G1TjYcbSt6I2dEG8OzJ5TeEcMiuHqRHUo4EhnmdfSMdNGuRDiEpQg0X4xHlcaMflb6Rys30w2OVe
VqTcv117WSQdBh0XrhZ0Jvsyyn6NsRQxyb01b3qszt0NPt6sxqGrKLSGHfZrP+cBBushLUg/biLD
LYtbIYyu2tVAw4K11ecqvTCa0XSgX6vcvk6CBMAkbnwQT/DsOYysf2Qx5eCYvxWQ/HQPk41jMya1
v3SGABXdKEmrW2Srucr9pByvCzoGpl7VbVA5TymES/UIeyFLgxXgJ2MLtA0YYYmSFYA/PbzQCUSL
IdImMHkqRgFYjtIQ1ymh97NFDJLdz3EePTpUbMndqBv/wqiD0M5TQX1vNXVcbPBW8C5z9vU36I4z
msnwd7ckZBSL6GVaY7KyST1GlNSLzLmMioCfQOUebUFcFzyEOhujLm9or0Von4azrJwvjuVOB6QJ
FGzZHJNCinly1bkxCr95Ul00skyM24YcCAiHJe3xtuA8pSNKSyGbN2PjBg6oFy2fIqQAQURFOk+P
Eb3ztQaY3JWbIYtFfQ2aNsq+5SHo2e/KcfoOE0NA72vHb9phnUSm4d+FBgQhOuuKCAE+bCGcrwWS
Hq6xCtAfEy+QgGiSAerSyQXgo/JajApRG3oN9g+NQ5wPJQnnY0x+OI2cvTFTvMjIcijeXxuWn/i/
dUHdCq0yDmVkdb+XfFHnwLaqW5wLMtOqrmWDE/KX3qYAvos7UVqQME3X3dKOgjkXtMO8hYWA97BL
Hwq5l1bN7pU3oXyAPMXsXud4rLi0gSZKH3qbUs+hf4Ow5RP1rhD8Gn1QghAPSj5MKEkSVUCCcJPu
GHtAhi440GbnATvvKkAcxfAbYuaSPmKKbZ+8TWeZr0vfAtJIwBjm3nNDlYpMvczc8ZXyOTBWMs8J
1ALlxjKhDIkl1tj/lpo3XFsqokahx655StIwV+uMatDXibOYdqjhhBkR2DQ+NQTXd+ncG+yssHpB
R0cdqtLq5qvK7klLI+Redw6yC8GzssyRYsZsJc4rOYaCvEZ7SzymYeW9zFhEBMFOiBkRj5HTH9kP
10rQxVJ+/JQXReDfdnD0d1hmIJjeJPNjZ6G+t3g090H3rMbUCre6n9BOxbKsytt7rp0YwHOW5cWL
qAK2JyyY8BtHjPe1mQaXgks6Y0WLD7m6swxbm5ARqr6nopbOACYype4n8gPzosUa43vhdV70AsAI
BbPRrhMcpD1fPvSFL+AJVQkpUTiorwKj+iM8ZDi1xKt28NSi1+XdY05KtsXO0T+mfuz3WlqQlMcy
u6ytBXJPkTR9IYCdDpR/YVF60mm3mDUjlYiwf4sSGLCB6Tqzp/oFokQ0PiZeOkz1qugFv3KpkFJ0
JLT91dLLXpD7Dq5XaNSgnNSVEOvyrHa3MxkzhJeAXHA9t1pGv30EJ6/GCafGoxXrgl5d0jrlXnQz
ASiqfOU+jLqYpkxdoe8iCFqh0dL1wsd3dNQ6HxrvBntoQm4YIHR2kyLzvtFyLu87JXoUNuysb/ot
02+YV7l2h/qbhb6P8TxAEjfWM4yvdckhrS4s16rR/ypco8ePQfbhq0t8ml7UPXoRAj8M94pidl8f
JATlfoPIXAY2SjdJeetpb4ANR6Zl2P9Qf7IhdhsoLZQPKZjpYmu5LnxEZDFRyIZePNBetY00uJMG
6m5mNOL1sDXmpvIegriGUkoM469pcSL8gXQXslURnDljy/O55XU5mAX4Y4+TGT8F1AkLn7R+48+2
92umpYRVM7vgOUB2A5xFgu4yfAoD40yiQpGumzkb9IacSMifOofAu0Y7mS4xuj/mRDAMNp9eEwoG
iAvBBKRcQIvsUbYGNhUVXVB0Hx3alIPItjYyXR09JZc8ADEuMCciXDRqXbOFikJlN9gNEpJ2j4Cp
XEu6cU9g5M1kFxOdLB1yc/J+5AjOImsViirf0ZT2IbBiBXschyJ/ztq6puERd1MAsnKR7SS7BdG3
CwlQYfh2iKogqRek3ztOsPHWS7RILq24i9pmZ06la7yUyG6538pOo8vYBtw7R1S3QOdVFv9NEY/y
6RMKBymBMcHzrRg7M5lXSgLj+m2aTsy8cbBoBInRZZsPwPlbDyEWPvHXEgHs+QW2gBOgpBNnYfdY
4Br4SO92DLBQ8IJ/ENjukvuq8hTy3iAV9qnBHBIVu+CdMPO09Xf8niw8CGQ0/Zha/I3DNKDLCi1U
rrwpAIPtmgEpBA2KRTcpCOLrsguK36nvaQoAls0/oRs4O8frqTUt7e/pCLzbrl/qaPR/08Lzih8D
FwWmkeC6CY8Mv66fcqQZUI6nBvjg2xWlgQSBIO4P4c0/EiMsIcUR2EHsw5Mcz5qSQ8fugKVeO6M5
HNLZLC/rcPDbJ8A+o3xYRALqfStaJAs2ZVdNuIl0PueICmHMP2JXlIWPtJgEY5oJnFNp4Fazx6zC
+Y0zEYlo7LUhraW421Xac28r1ScXwk2qbWXF5k8XWh9cepD5wNHwtamunFngU0VZDIDWzJbcwVMw
TUBU0by3ipwkqGNveKM0KO8on5IKBScENUx7vq8NYFYbldnD1zzIRr1PMK6c0G7yNZ4JMqYasUaS
PceKkMMDeQZU/H0xzl9zmmAARa18jidoENzta3pSziJ+SYSx6oXtlU806Lz5IoAAmpD0TB6Sa5yL
1SG0+5rW0VRe047Mayg5di5/daFTPntGZymEe6bBngHeGPzGNp/6OyevuytAPO4BxxwD7k4iAFzk
A1IEk3b1UvLPkXjVeT+/yLaMELEyx+HFhA9tU2GCHmr2GUs4Yl7VgWApwJQw1480mJjjzPBig4NM
29A78eWy4eRmsVU8BrrMMNzjiAMq2RXE1z7aKEcQqFQXAxSy0y3h1gwOQ6tSrhNQuPm+6OiCBmCQ
Ffro4AsPmTPaCfu+r+1voCuLuKXaEFfUBeYZ4KQ8KOgGjBBPZujdg4CNrucmSwuEDbzeuOtnb8DQ
rNKOeTtWVmseOcsgEZKF1d9rvG/uEtMo/S9u2Rn2Ijkh6ovQF2JXQcQ4YrE73Sg10ZM1Iud6IrVq
vvYOPdg1lTjxSpWliJ5xY5ifK8MlaiMXdNeFx7Te444YPTd0cdbgYEv7ld7DXB7xztSXWYevzhrN
U00fKsaICCoxzgaXSO4nd9wLUJNICaSxjdxK072OM3iNuyZzZygsQ8QWHY8VknmIACsqvzjf4YmK
k7TlYO6AFKoe4rWVEj0IgC49DMpD0pqOG28C9iehbmZ37mM8kFlumm4eyO7lZNyV3mTAM86WgvbV
DJw82A8xTB1slLTdf7eQXUyepmZMAiTozIayhD1oaDIQragmB2hNjTujx2vTXEvsDDJj1amSPkzl
4QWCmH0p/Kl/gAwQzNU/rll3PbTFvpygUUKLakfqlgW4tXza9FWYt+Yjerkx/t++QWu/eYokUnlf
Wq/ox2uAOkYZvGqC7djf0T9jg4H5HoHL770OvDEOaxmU3htyvRkbDuWaOkgRskAI4oCfCNQHeyL7
vKGm782brhDF96i2in4fK6OigWRVUnX7mIusg643QhDK124GhFMeaBeF4bewV5xYhwnv0KncWTn4
OLv959//+t//9//8Gv8r+F3cFemEldG/kL+6AwTSNv/9b8v697841pf/ffH63/8mDUGl0nZRdCFq
0zYVLn7+14+HCI83fvX/kkmQtbCvyh++01bVhsxn2Kdmar04gnwCth88bYjzmHI3pp7IXmqPzv2Y
0NeKgCedfxr37cMIlyI3XhEaTqejlw7q24ehezc5A/f+t8QC7rGxVKm/WnBa2q3osynbY6QCHbhK
QkKKvxwZUr5tC9OVjkS1X6q3IwtFD8gIjeGFWDHZ19mELYsDOM51neAKcuQvy0fg6vyYln77uhLB
OelZipo5GnAu5u5vBwU2RSnJBe+NAcjQXHuycxCObJWdrejH0npaDWwbjuaysa07W8A7RQjf1im3
s3QpC5V0Uze4vhbmwaFMG1PEqjuCAgw2F3yigd11MsZl/zhYne8dg4zE5ur8S5x8MmlqiaSwZ2sl
FEgr7b19B8EEzXbQmw+Ta/XAk8rxO+p5/bYRJlJdkqDm6yREcHF+1OVP/WPVSkuYFgYrVDFZKLal
llX9x6ot5iYJbd8pHpF6xMSizL3sqk9gFkIjnts15WCX/jKOsxehhzvHJ8vU/mB0qVzFahX8yxRv
R+/AytZNYxaPfjG0D0km7cegWWC66CN+MtSy4k9fVHq2kADzHK3UsoT+eNFGSIOGgCoem5bMMgf4
sYZMVO+6RI+72jW95/MTe/o5LaFYkOANPZt1KcyTz2kj2FON0B8ecJ2EtxDqpc1CHQNhuSg/UPCn
b+QQHp8f9f2EMqpNAV9ZgiDcNt++JTUOXpTm20OREKKvZsP5GTZUsOmaGfOvvx6LZUplzLMtdE9P
zxjWZmVSYvMfaJ3LZwJFdEugo0VLNQo23fnBPphOJZXlesJSNFrdk5WiIIE7lK4XY6CFzo963Y9p
YeMgBSTgr5GsYyuZRta0PT+u9X7dKAb2HL4i56iWy4P9sW5sA/Co0Kn/APrqWBqyTne1RIs3oNaC
xXaDRH00zPWPzLFe1OLRs06aFp8BH8WKmtPWgfgwkM9p9F/ukCx50rpXn2ziD57RIeGkCu1QdDTN
k2eswjIYGsQrHiaFM8kqzBzKcvCl1WXe4PsYpUX1cn5aTg9cVrcrOKdYZ0wJR8jbWQnJlmcvNNSD
YG8DDIQ/0FIUAB/toOAsUZE6KMegew/9pN1FGOSuzz/ABwud89LiOahuWY48WehJb0ET6QL3welG
cZGqhkpSmfqAcfvuk6FOb3bOSLVAgjhnAbQhlyHfvmwQj37nZaXzgKCd3pTwanfA78kJaefv87i8
LIn8VvBf5cayfFQ2igJwQD1nh/Pv/P6strWlbR7G5M1N++SWazFzAcc/2g/GoAV6t6NnXZRp+hU2
PZF+gRRrn5rTBo5s9MnI7z8315LHoJ7Hlc40vJ0BPQ+1tkulHoB80AE17NHdjNSfdt6c2Fc0pW5T
sEY7v3MWcIhXXp5/8fcf2+Z64mq0LEIK0BZvh+eG8uAMNNaDiIlkrXgoRkSfwnkjo6b/eX6s93vJ
cV0Tozol2Pa02t6OheE0vhuN5z+YwBl3ZqOXhC6090Ck23VujvH+/HjWu6/qgq2ULocMjGQTKam3
A2YgLnrPzOjyBYZVXmJuGMtDT8eT0nDk2/XOaQfzIsPmBhGpKcDmzp0deTFhajffNUhO/iwA28tV
rhp5Zc/J8DWyucWRNKohnpdlGN/o0Na35x/7ZJocB1A7G8J1TP4pLX2yFvtm6lCNtfJLMefzAdGw
+lAYmbWhI5c+BKH52SZ8P540hcN3QbtXU7Y9Gc8Ed4QnelLRotTY1OYD7HWURH3E/ulaIDHu7c6/
4H+OsD8CBt4Q0JLpuUh6eRwB+uRQ7QFNFKCYqkuaye2zVka2V0rkayc0x4tIzvKrMagEM7gRTEiZ
tcl+pn29MUlitrYQ4yc3++kp9D/P4xI2sCoRN9Qne9BKEVXpBJpKgGbyLMTYs5avQ1z64T9+SR/u
og7HRejHTON9DmoGpWHkUR8VLkXeUWJ5+vzJBJ0kPP95IHBInpScibRWTnYl/ToLzGTLJwmytF+j
Cg1SQWHWxAq1Y/MWD0mQxFRnUTTCrnGSO7szzH/SUkThps8U7cbzT/TBGrFcrbXtmcJblsvbnaRN
YyDyH1sQAU6607E1PSIwNe0pPsjfpkXV6Px4Jzt3mQAuBUs7DnBnYYqTNZl0eOB01DouK2Sj0Q5G
ymm4FolDh7uSAPMPXlU7401NefsJi82+/mSJiuVoOFmiBLNc/cy/RSB2Erw3XYptTBM2l+GYThct
PnWog5rjFx3VN0T8Ci2t8HYxr33NloYNObDkcqqomTu4px7wS0JhnObOuHIBQqEMbHn/BD0qS4Ez
xCs/dKLHSbruIZIpcJCMMiO42R/nJ/H0o3nkzXwwFCEVdwz11bcfrVEIGpK6pxclj47ljWOjYONG
t9yB7trCs+Dh/Hgnd4njeY7SNvxoU9AR19bJtg5FHboIghsXnqd7E6YnFeiRZmMVQHhbpdnEDf7J
ulz+yD8/k+eRknJvS97TMi3nZOc6EBQo+HvtUbVmeXApe+P7MSFa1Kpm7djVuEVwsfhkcZxc2byn
59okA5Yj7EXO8WRxYpk3ZWA+MSXwXI/2YQZFzb51Unomh8os62mH6pdhXIyNVbZ07QE3rOOO9s8n
Ly/fP4g20R0RXKi2R+hw8oFzE3xPDfHriL2POVzRbAvbhwxMecb17XTNV9VZDtzejqrfRgYo9WSI
rbXj9OT2kd1ctXRdzS+Ud22qJEgJm9G3QS6WOSB6kd28iUH6JQ8Vshz+xqS5pn81CvXNrQVun4Mn
7GrzoUS5NSSNrcDLoWqBkj3Y6DYkTCunCLfoaCgt86JBHwh3n0yNNE6nuDCWRDQyo+PQZV2PiWME
xH4NWcoInuSAOvNzDMA+vSO+RpNwHMaxEytMJNDmPr9m3+0REnRtS4leDTmdcJYp/iMHEWD28EQA
p+Q0OR3SxB+cFS1GJHHEXL5SWPE++WjL4ni7YhmQHWLxw+PLLQfPHwMmDfxt/MiyozmM7T2CueUj
xqjBJ6O8u9LYYgxDbi3YFNy0J+9VIuESAzrPjgA28HKmcnhRK4lbi+olls+luDAyhBYxAQ/hPuFZ
kpZZs3bDKfkkwDw9yXkQ8kobjIxFCUark0NhTCSil1gEHAOthmdVpdEux5v6mOPG16Myv+hARkV5
JOWtPpmED7aHoDTlUC5wSS5Op9pCna8oIwvfEOiFayfPo9sMLaPtsKzCEWLHBZgfF7NITIhTSjJ3
55fWB1+apEayrgjrlfzPFfPHlw6zRsxTBpoyyC1gr2BCs1cjyqK/X8ECYJvJNQmO13ROYoV+KDoX
N3K+9Aw9EXnT0bmWnj/ZuyAeghfg/DgAnH+zDzYNX9RFK5GYCfGYk8UVN+FYhlkYHhuFLY7qm0sY
hMDqO9BltsAT4/xwHy1mNJgtExQ4P1jOb/dMbSZTS0ssPA5OyjU6JjXnm8/hMY7JDqkHrFLSEp2N
KS6vAp8WweS11q1ZV7/OP8i7qIDFTImcupPrLGXg07CkVyMIgjrIjsioCvzVR3f0jpB1xuSrwrB0
XlX4VsnvYwNyb00GJaKNU1AxXs2ebQSviTua5a3fCSRXkWupZ8dY0d6w5aa2dCDkqiCWjI9xNA/l
zQwsqb+tLBe6vzYROmrWmd9peShyVYPCAVaLQOf5F3x3g3OZSkrthJ6EwlKdpP4oRWIiLajGeCDW
fy+Ksfu275F4BTyEAeD5wU7rP9yjzCY/bHDEVFZOEw+QDbkXcUmgnJfKfBeiLfQLnidS2Yk3OQcO
NZeUFBPOeSfADlSLO1f/VGLJk17xW/NHASDGX7teE13jmm2VO4x8xa+YGNb6ZAl+sOLJyai7u+ww
hzLgyQqcChNibxMd0cOcJWBt/GpV4DbP9iy84rqls/HP+dn54Nx0mBWmhRRQitM1PzqxoN5uJMdh
0v0GbyEbWKwbHWOOsV0pRXPVyACvwzKIn8+P/G4RYAou0VLl2OaCovPy9l2b1MKZqYpYhw5Ws1B5
RJCB/uyiywyo9/X5wT44JAnwbZIvaH6S8urbwaQNI8AqK6z0pDdetJAs19aU/H9cQpxTtI9cJRwS
q5NofsDloY9gPR+bOaGkCcoZAKlpGRh5IqyEmkKH69AEGM5Ps+35F/zoOxKamY7JeblUrN++4Aw4
R7eqiI84CqXU8ESxb9Ed3oQew2cNzFU4UmodiHnYnx/5fWxM32E5p1mw3A/WyWYGyC6HTifJsfVU
4d6GBjWgLc4o4aMIBJ3dEbtG/C2K0f/7pbvEUst9T5YPeeftK9elklNt+PGxxONlmwylsZqAtF+N
Y+z8HvGhww4jKCC2UHAtP7nz3y3epVpOhd6kW0hVTS6f449LF/x4EHndLI4OTLp1wa+6n4WPHmBs
Zp+kV+/mlwyHlqRFL5CXZIu+HcoG2JFTJBJHPJ0FNDyMnVxw56vAacbthP4efV8z+9uDiEldRuUW
AuRP3Pp20DoFsz+Z0j2mCHhckmYhZYUx0Cqf22jf0gD5ZD7f371cCSQ6jkcRzXS4Gt4OKNwMA50k
s7ny4A9Aj8RBPI7/qRy8CLAwmVZ5lPH2ZY6CewjdA7qj2BUjwjV/uZqXq8lyqT3QKWBZnSwq5cSJ
8gNfHZu20vumBd6JNkW+UbUrV8B1zaccktonb/9u8y6Dck8t+4ch9clsRz66mKPpy2PaxE4Igreb
QcwMxOsrTeh+ROUQSWrXztxDDX71byM7RqdfSaQhCH84i99OvTKtmtM9tpFdohv/Urs4CCABUhQ3
ALMShDKCBsLB308zTSCHM5JOHvW5t2POBj6OWdATzGEdBiulire+UehbD8eTfbDovYGKzeJPVvUH
u1YvkSTtLiUsvu7JqBZdjiFo1XEyM2kiSdU0qDsFPhVZKwRMe/4dl6XyJgVb5hVNSLYQlznXz9vR
stTtYsPI1VGVnAxt6OZrOvfWLgqnHxJFw+P54T56OfIAwkUCDy70k5XbQWeLUICSqEZM2boVEWZ5
JqCWHImCT1KOj9brUluVgnCZSPkkMK+sapgVXZZj2mEVYcpOHwwku3e5m8uLFtz7cxtZ1obyJeqI
59/S+vA1PU4nci4SztNGRo3+ASKyoT5K1NczD4jzXBZr5HHGelXBLfG3OgKLtsVvw8RgFwNfhVVE
oCdN/auVDkL9PrT9Fb83RigTrb3J3M05whPPQCx88Qkm4KNF4CKmwOlGjZVj/O0i8FvfD+oIRvDs
gUTsQYAil+FmhzwmpZnCxPhkft4FOiy6BT7BgiNt0u5JDjODxC+rKUBhPGvbV0wd6z2s1Ozm/Ff4
6CN4jml5DlhFVsLJ0latN1amWatjW1TtIy5L2WXbIvEUNbP65Gx8PxTVC0tSpCSEJ8A5eSHsCWwD
aQqXALU3137Yim1XKQSfo15+chAuy/bthl0KJSbUY89y3gNfksBuaiiBLvh9D8xVgBayK6L2Cyjx
fucTgW+B0/ubSZaQZEyUWc5P6vuLnuFdGuRgj4Am/2fl/xFTSBSXEJ7I9XEKvfkqLdV1UqJ2S4nN
x44e7KEIkRE4P+b7ncyYwItc1iiRsXcSNqLIiCngtIhWUKp7MOcRLTN3kJg0uvmNXeC13Aw9LOzC
+HV+4PfrdImdWDlLR3IBG73dF403lFUFJOjoxJmjrkvVoJKOZnKVfDk/0EfrZ8nml6SKMsIpnqI3
7L6aJOdFiEjEEf/u8ipywufaZGrPj/TR8mEa1VK15QOe5plJ2JrRJALvWIa1AYzNabGkjOr40hoG
dOOSvOrvk9TNvg2dGf+2uRvvzz/AR3O6BBEUaBxBEnByA5C7loaRTc4R+aj51kcjEDcj8v2/P2PI
1wgPPXYK3ZpTxFEfu8pwEU442mEc98ibtpW3Tygv/vUpwzjcn2DyKDrTJHm7Rijfzt5curhbgjX9
7qo5v4RPVJPDma/nZ+6DbUCw6zkC9N/y17KI/th6rgoVIGptH8dyMra+aWU7atzjuu8rHLYBoBFj
Y71s0yr95Jt9NDKhH0eO40o+3vLzf4xMn2fBiHPmwBvPvqGbFG903kL14D5FtzZ2sz3aft0GYNln
zacPdga1SdpfNCRBYJzujCLqIZWGnXsMdQ4Xy6C7NbVpsukGL9qfn9/3tyDhlobpyWFjUlA5uS/C
2Oj/Q748QiCmjeVP0XDIFEUV6sQIrhjYBZ4f8IOzlNfyaBBx7/L36bQaKFOVZczxYgUIKvf2RWdr
BE4iiY3iUNQbF+2P80N+9I4uh4zFUmUV2fLtlyRvGCrE2eRR9whtB6BoL5WAwGC6hUJoJtGfHDcf
fT5wDpQpHXJQMDRvx0MWezYnWcmjVAKIAU+EEtmMK8ng/f1ZTVeWZFdSkXpf1ojaaaxKs5fHubD1
i9WH/cazx+KT3f7RTkDvw6YoxJHinvbYRGOhBIgEy7GskFCudGZ8wRAg3wR9AcLdbkSzRo7xe+T6
f4nb5GChDiFdzwPsp4D7ncRoaNgnuPQRqFuAf/MVXFjnS1PoF2EBtFYj5Ih6Scv+erkIwkE0M5ck
QTrLYf7nxi9aNyz7hBooBat9GyTBRunCf+pQJtlUEDSjTyLDD9anQBKRyr3mQwI+ejsgEgWwuAeS
zL5tFCbXUX8hcuFf4E5Eq91uns+/3zv0xTKrqL2SUKIGDOTvZD+YcT3Zke7kEWWfdm0HMTo34A03
0TDATRiJDVZ9JFHd6JVLqtDX18XC9Bno/aLvEDbDJxP+wfUsKDDQJOLyYnuefOURt8WpcAZ5xNe2
oWvuYfC+ApMCT9XBHPJQD7rcNZAZDhVwrAfPidPd+Sn5YMeScy5IFMRzQNUtX+iPT6782fOjrhb4
4Qz+PqKbfhyrutmGVRF88rIfnH/SAr1Ky9ED+CJOrk40BCUqpZ04xplnXsI0QRa165wvRTxHvyc3
nq5b2ZufnPIfzDDIcQAAZATLqXty6Lbadnt3tNUxN1HzRVZcdzPmEAi5rNIKW9lVj67gTdCifbNG
oN29dNUQdp+8+bJvToJ47lNwPDb9MPbyyWdGfzJGuY8EaMJy8VvUDP793Idi/vvdBG7Gpty6tOlR
mnn7LYt0QIavsOTR8l36Lh2ipkXZCOj50PJkTqf379eO5vQFqcLX5Kh6Ox42xQMOsnS/asPKXkdD
OUdM5I2bAv7BJ3fnB8t0afSLJbsnlDxFhiLhFxi1StXRpHK7RvF1xL2yRUQ5ECEC5uff64NTieAD
CM6SgoCgXz7nH3tCJ/Hcy5JbMwOt/qR7sroVJECsliRGDni9as//ZMgP3o/FSY7FJuROO12m0GJi
rjNPHCFwmVd1YZcU+xok/Bw0Ts+/3Qc7glKmTXX6f1oPJ6ukiXB282Mfryfr/3F2Xjty61C6fiIB
yuG2cnC3s73tG8E7WFmiqKynPx97BjguVaOEnisbMGCWJHJxhT8ojI6D/MawibAG30Gfg+dt9eMP
zRrcw4CwASXm5Hx6/ANeiQMQ5XyGbZwGIJiLIDwluVcmoYBfGQ+zBkfeUtA3lG/Q3jBHA5EikDvZ
FnaWX6+ckFdaukRbeE4grymKqGhvPy1E5rqpqzgnDXK8Ca5giNqc7mLBNGOgjYOX5iPSl8TZ82Aa
6bb38fP259j/z249d//4PbwSFRilUuICdWZjv9BP/thm2ajpVNV6dp21zPiPnVFsRZ46b0/m/1xl
2UntkSPqkMjPro6ehjszGG28P5CGbv2i+uY5wac5EfLSJeUamPu1z8zF4nGSmHDBBbl91XYJkDOA
uX4d4IXZ10mi5fAliBzjM0PL/Gc76mgBekbujStJ2ytnSQ1/aJdQyCO4tbhn0lYzXdQp0ys6EPLk
l415TFMD44ooWbu/XwZJi8ju+y+Zru/BEVomMO3Av1nYXVw9mds4qoBqxbonKQpMLjrRteKMhV8X
HiK8IjH3HUuw3qe6hnU84x8NrWjlOr8PXeAmmf6onr1JmFxc5yQ92RxORXFNyftrfELllGx1cr6P
k3CG911brlF97t+2gm4TLGFrKDz7IpxAjYocXUvxpY3H4ljmerKvnaLZeaa9lqvc7yjLCWjPKDIW
OOpg8WHxaW2xGoLblrp18ys2khI5T44osj5lC/E8NoudPgVIJz4+qK88ogIScoOD54E+swgavSu6
FDPZ8DKiSie5SWXx1CVxWW1FljGyf7zafc1Bp4ZxMHvXgF27XM2CuIr3COha1G395xw9tH0oOgxj
cPpGQnfqunZrCgVWp90d/vN48fv9wzhPMRJ4Xo/uwiI2V9A7vAETyouTFHT48m7aSEf0EO3dYJNH
Sb2SQtzHQFXdMOmnxchtcEdvtAo07HDmubRhTRPVyc3jAIpl//ip7j8gV6tLY1jlgTCYFqdi8Ex0
fDEyv0wk1R+qxp+fNYjkl7wtg7WS5rW1uNZ02ja0usnsb8Oel3i5AO80XRAaUsCOAi1qJMAhK2dr
zdlXlqJwUpB5DhNYr0X+lWJn3w6Iil+mzkt+YbiVfyhTLd9p85yubMrXl0JSj0kguNNlnMOWQ+go
XvXwMKrxA7Ii5cms7HKPtvga/vmVLQhPQkFOSGLV0PP2BfpNj2FfUAyXHsmvoy+R0C6SAcxHhUrg
PLTdyqO9UCFuY7jD2FwBcjyG9kg/3i4InViPBzfsL5gKFjhu+k5ynuIx/FzZtfNDl6FxjOKpTzey
oHXiRtxjO1GYw8nMcZwhlAv8aHHefbxn74OdQ8ChcgGMRA9u2QkrJAZxZortFYIHSGuYU7T3ujC7
xAjKoMYxHhEIfSPji6YDBELQyzSKVThfJvRdYQ9ljjrnxULF9y8NRPO3sY6Rz0QS4mA0ONY9fsZX
dpVKDQAQwPVyCTuLNx+M6OsUSXdpEIu+lIgin+nxzyfPa4zj/2EpCDEAF6i1mdLdLpUY3djHudFe
EOvKKbej8GxpkX2IKcxWxmuvPRVhxlZtFNVbXOwnbLg71K/S9jL2SfPB14zgSMJrfKHR4a+8wFc2
iUcjmsYJNZHnLIeeCUobQq+99qLXI7LzmgxOg4etqhenw5OsJwSr5urtJTUNN74WOTQoFyrO21cZ
BY30vUKXl2qYgZvs0DwJgaLleDcWeFTHKC7jgjbGR0b3CGJVgZWH/6LOIpqVke8rkYLci3vZAJRI
Z2KRD3RdjtexrMCAo/I7fWzxPIjPpaxRpKPI0RBC7eww3755I/kWgUmBmlh3eT17zUSjYbabi2cV
43HCe+uQoARzsjXUkx4v9drzqVdMGRqQXQaLawtrrjHDPIrsXKnuhHrwbzkn4R7c3YSOgdYfHi93
n3g4TL24HRlKMUFfomnNrqdsjB15CTj5SPJDc58wzTiJsvqIyVByapRfFxo/zcrZfPU5SQMogGki
3AEvUCwsJw2H3svYOMkX5D3yvwbXiXZIMChtRSH3jx/0lSqQDrU6NWS+QAKWV0xKmiHqVvQXBxYW
ALQ0w608x1JsOw0tWjONxKYkmhIffcliHimYiujvTGrZz9HImvPjX3MfLjhLUItUvxWk2jJcxBOq
5mjSzPTd6iHa4cQ2Pwd9Vk9HvTGqtT11/5HVyUXFQdFr1d66Pbx9LNPJzmv9YtQVfmZphhj8Drs6
6+uEkPiXwEV3G+upNNvJLhMriMf7cMVY4GWaTVzkvl0cWKBGxoS+kn5hRlJvvSYVP41BJv9VpYa0
TKD8gp029X+9+QUDRSehprUCn2qJs0wRbLWdAWveyEBZzk5b/31ZmM3Oj5piZSe/8i1pcAJcolVF
BriEEPmNU8e2Q3NqqDLrZ+mN0xnlFBQIdRT4Hj+Vele3WQt8dcXRsumf63zM2w8ZcUcqYf3pEoGY
PjBWddBvLp1TDvrvhPEtwIBGAwOTihGpCVGunKFXntQD/s7n5C6gWlhcAj6avIVill5ImapjQymy
GTAn2SAtt5agvbIU6CGmIQCkoOEth0qNrlnknll9EYDh90Yw5Z8LPJKwQZXJSgh8ZYPSFGIuSHOK
kmE5L5O0f7CHHnkq5FGB949acwHzXmBhj1T090JwkK+S41K9+Spj3oq0gkF9CbndV+/gj14Q+Nhk
imMcIC08QoAvRd7kkVx787xrEcz7RwRyyN9ItgXrDF7GtWxSekWkWqzZYkyoY4tdXopgEMVxrvWg
ONRxhrRj4XY4oVR0fVeC3WsvGHyWGroqfYclhpO+oOghdReXOcMzNaydXwma0Ru/gw9ouuLfUgvW
IBD3twuPiZoE8Ad1ky4nacaoLIiCsLjI2mqe3LkRh3Y0C0hYdXEctGZNQ2C5HnBj1dVTrCqaev4y
KzE6NHXd0bfPk5FXERL1FlaWmNzGUfectnrelRs1otJXdtAyHqhlGS2osbkSDFrWuHpVlTF8aeuM
2VXTn8SEWu22sKSLInaHdmwZGRDhCsffxQzw94M/DvvHEenuWmXzI/ZIAwqsCSFhiQqWNVa8cxGZ
ZwyEWpq59VgOX6QDfukQzEmtfxix7XQPoRaE4UGgHYJ/Vi6y6GkQ9Nj3MQr1yUoufteg4zfRsLEU
fBYuFHTJ24MVR24EiFVM51zUzqaKInkdmaxuHWgzQCli3G5guG59fKXo4WXRUeCz9taSVv0IrlqV
wsFUAqNy+yMMbngtgU1yHoDp7D2fBXEUHy+e1/6j42i8kqIu73i1HI11Sg/FpydNvV0utidMjgqz
P8fuMMoPWRHksJPiCTvwQ8M2Sb0NCrYZ7s1YvyUTI0+sEVa2o3qkP68nfgOwMVoTHHId5N/iekK2
PsFJw+7P+OSZv915yr/lMs6fZRP3K4+77CGxFA1Idh4oBxqcS07qjN2f3gxOh1Je6eE4UTd7lwJs
5Wq4P9a0WpgfqjyCALbMGYPCKZnED/2578X0JHNovehVYE2Tj/rGR+Ju8/g0vfIRlfYKl6wqxel7
3n7EIIWfWRpzd7b4esOXPqvIx7vCmsYCy8PCzS9Q3MwQm0TcizdR3tr6yuRgGasZyZMtkcpAbAYM
py+2kSsyD+nxqDmzyVKMClK7nPID9DrIJFntIX9VakmHD2VhYeS9pqx0RzhTy/PoXFG0Z0h01Av6
40rsyqD3cGafz7hxRWZw6iWFfbbxMYHKD2hqS//qM/vTv5Y2enm00/1WBMNWznrv/+iwWzGeh9n3
rWPumon2Q0NlTxysHg30vaYjX3BsIJhFchuNtAv+iUOZ5h+MLvUw6KgUEeqnH2DH/KnBvxwxzSRG
ivOtXxhUCdeEwXyGY7JMoewkSMD7Rsy+kvpLGXf4Qbc42zRaDpui78tr55ntwTISbSVLvT8wFnhc
BccjQqgq/vbNZhbO1aM7hWddB0maUnttY3cqvr358ViFybBNUcfuWXw/iXVwZdpdeMa4zkw3UdMp
wSi7H+gado7wj74LOHzvjZlpgyUtos9vXR9ACfwN0gxws3ig3D5l7FXlCMUqOM9eCDeUSCU3Xc/M
aY6z8BcegdEui/IuQLDLbdf46ffRAlkbyhlad1AJSSdvF0eWTyBvMwfnsTcwCdKd4l1a+8WH3kD1
sfZZ9fHDvrIejRhE+RTvB/aC+vc/DkuA0m0fp6N3brIaY+PKsnocTyXkskZoFABNVK9kj6/crIjm
kHBQhihMw/JSc92QBLwuvXM0t4oKguX5XFF+6BMzcq8OLSQs67hikAGYJklInqcEtupgxMVT1gR5
uXKcXnsFYMtpUHM6lbbS7SuQOXoADOl5BfhQXLRo/IJkeL0Pez17KoSWrGQ7ryzHhMSFOAawVVEO
bpcbytRrsYByztGYIovTQgyposndG5Exbiad6cLjL3yf3wF0o2lB+W6q7uLiPhht3iXWNNGlq/Az
2MzCxJMUGrzxy63C8l3dOy5GX5Pdf0UGHmuiAM+S8vT4N9zfCNwGrA9hEZWLu8BRuAySQ6sBnzUa
1alrsGzPkjjHqYEmSRkhc5gT7t44zqWHyjgX9Uf+VOWmimZ/bO2CIRdNgiG6IKkX7Apmpseg8soD
xP41dYv7pIWlVHmi6hNmYItvaun0nTGOiS44imvmASXKqNo7OjzNfZ83wVvBrjwZfUtVwKM4ouY4
t09miExgaGRi0OxpzRnDS21TFm72A2/jtcbEa6cVUBDtJfpd7FhncTpEaGEianT4tjnOfLAyXDxL
F78yYaAhLofB3qYj8qhoymFqDhMJG94gPjzePq+8Xm4cymoKBAWDXTxvmGuRLvogOLddVx2Gwfno
T3P6LgSB8vZYQMZA8kLg5+0uWz5JHjizg4zNued9HP2i1MVGWhgkbMs+l9s8KpI3ik4SddDt4VKl
+0sRT7V5+zGT2Uagf9DQThsN8wnEgwMz36hPMMraFV2JVz6mauDRZmIGrg7jYp+a0VAYEWYK51k0
9AnqutH/C0Vt/OX2Gf4oNbzpiz21I0bPU6c/zbaWfscO0F4JSfch8IVCxiYGmkV5o0LWHydTVHNr
QVuuz6PQfBq1LbpZMsue/ErKs0GFf3y8f15UXm+LCihrpCwUUoyKqbJvF6xanA7xMRHnAPsaJEvc
vNCqC8LknvtlxpOCB7bCApVypU1zbAO71j6NuKLU75xBz+rfYa1NzsVNJs39NOCQioGNbArrl5d2
boQ9z2DFydYOu6Q4j+YkukNgDCUqzYnEzGiTmiZmnrgP4u67GRnn6slmiqLA+h4HHg4+R0PWTXxw
7KwHrw+XwvyhYxv3Dxpb+Cz6aIV7+3xIo+yDX1ZFt0lCWWr7x6/oPkIjY8yu4KqAcEF6efuGSqsy
eRH8/qQR4TEY509MTMcTg5Hi0EzgefUxHFdyj/tjTaquNPzoeaop1GJNTbNxu3YztFxxc9wlEg9n
vXRcPK5oQr718YBLkVZBvKDSY/i9eLx0KspYK/LzWE/mNxsLi2jXZn4zbkPP7Maj6EcwyrMknq6s
fF+OMdOHsMOkkrMNfvV25SKICilxzji7KACNcNYjHfSJFuHiQjMkO/h2gnlk3WPgOhPjViLn/Wel
AoSqQGOHxhld0NvVYX3VkmtrPDt9YSHPDZeQTsK47+nsPJW5P38sFRH78ct+5bsGjCSYrNF8hTG6
uDI6oNLM3DGj9swxrk99CW3wpJtVjEJ28/a7EIk1z0J9U029mXfdPmESYQExGU1/1mvd2bsNpuEk
OMFmTq21PtXdy3wBhZloA3iUBQy7bpfyUG6exipuzwKsJXaaeb3H7G94HiPduJRpnmGpmq1hSu9e
psKe0PthugVKjLH+YlHqSnuokubchhHa97TDnGevngKBfpqIvj7+cmo73MRJFJbIyEErASjl8y2e
MJlSfDdxZzl3zRDsR+Zbz8Uggk2ERNl+grm4mzKyR78rlVN3ba/cvvf3kyq8FJJCtexxD1jcT1kC
LArPo/pcWRDWkcUPjnY55KhOzzJ+j6pxvp2YO9n8AlzFdxgS1ybeIm8Gt5Ocg/+jm8/8gJ281KzJ
ggobZd+Q52K2UKFoOwf7A9zANzmStl8ev/O7y1CtpdRDLCbD9NwWUbBzTDQ2UeI9O5MFkrXEOTPd
lC1KpgciinOw4zo0Vk7oa2uCKSfTYaiG+PQyLNgobEg3rM9144j4JAojHr+6UsPVuqIt9MmDNv/W
wY96pzajSiKRGhUvVVNDLx+1rHNqGntd9Z8Lh2rrzpH7derQ+Hj8Su8byqxFcsFGJrci8168U5Em
oesUnTxrfOG0Yzoryjza5rJtaNlq4WScSAiCYu8LEXwlURfOPs4Ss/mk4WIappvGqqt2JRa/8tJJ
LIFcgXpXXdbFj0JVpG2xti7OKeZu34Ek9j+p72NtA2yvP9KXipq3f2aa2BSaSpdInevb2CHK2fG0
yirOXV7UDdPp0Uh2MQ5t88/QzuxvVot15EqOaaozehtDYLvQfoQ0YbGll8WJng1W4tAmO88AOwpv
M3NwErF1cC2cEDFRbTIzzsUUXywLv6KPrlumw6HGpc15nmoTMZvWmYbqHwOnHWsrHKONXtwWUxx+
OpcuSJBEetDthzgI0JzDB2xwNrHAtuyL7o2jPNWzK9rj4x31yrdTgrjkEL4L6Gg5oYgrq/HKsc5B
5VbJqdQc85Rpctybwvkq/DhdmT6o0nTxDmkXU7IqrW8KykUcFEVRGSJJm7POfO+SjW1zLb1prY/4
Iom6WAZ6H+AJrjRu6mWvXcYBCltzPZyxXum9MxVuiRSLjsXIofY9htyhBpbf3Y0aTglfavRSjUtE
roactJWX2Y9sxm7kA07RQ/iN9kwQv09tPOCmnROUlrnHUDDC7y8jU1a+raPAmA3zTPfsDCMxHT6o
jzL8VOfW3kmysD2Csk+0E5RROm6lLGuYgEAOzFMi7N7ADFp4ziab88n7iKytjkJOmAfzz7bCqRYn
TKy9/i41Q4/3RWja4jkOjCTZ5wh2DNukwRlol/v1PH7LbRvJl8Q0+994UBTT81wabXfNp1izkKm1
4tkgP4/LUrvIoEZuaGOYyGpkG3AdTvCM5GHo04+csCJ6vMnur3oGH+SKSnsZwvQS0AGWhd9AEXBu
EdMdT40wR5y6ozjJt1Bmmv8er3aXmAISBnJALow6HNtgkVjAII+mgKH1eXRzr453aIrb9Qf86j3v
WE5jkv3X1lHaGTsf4zJvn4wYrHx6/BNeeWBg2RA+YSrTWVjGJ22QOXDkqaa3MJbfLSgV3yXGM1if
Yq/yf1hKnSQmPjA5ljdeUBbe5CalPLfIQhvfZwgTww8tI0P9PaLTZX98vNx9qsirhZtIS/FFX3DR
wx66OhUAAdwzlnDNUyFxhIPhes4N2T1hvJpvQA86K5H3lTVV45iynrgLmWsRNOwUjCrOVFjDyqns
dmbXmnLranbxtY8abYs4Tfc5DrC+efyodx9RUcfAPihKDtYxy2KetMZlcOy5ANlK+8nD9PqSMK3G
1LJdu9fvovDLUugIQqxV3LzFlpVpHDYIaLinJtbqX3YTzHKP12b2wUQM5VxYc79yIl9dkKCvhN5p
xi9hklYVN/TpNffk2vPfIWrXTwOWXTvDn/8tTD35+vhN3qe/SAgS8GGE8A2BAqhr4Y++CO40Mx6T
nn2qdC37aHSO/sPuSCb2aVa6MfLJZYVZcjq04dnUvNbY6CGiUTv8Z839459yVwhYjHdotQEPhYTD
VX77S3Q/bCK/8czT0OO2+582xVPj7QvfH9L2nRidNFJ6ZLn+PKeAXLZuDejvkGZWMXx//EPud1dA
0Yyqhpp1efB+bn9I0DUMMBM8V4e5iTaRFetH02nKYw+W5vzmpSgflXMP21kHHXu7FP63eNkL7EBx
vfUr2jZxbrmfTRm543fSND/48ni9uwCMipKS/gGhyfyFPXa7XsrMeBp1rTu6qTvsm8KN/55aHKVo
/chjbAvo2n4bXW1bJLvHK9+PSDlC+AkAtUBJxLgbeeTl7Eskbtpj7DWYtyEq8inB8veqWaHY84rE
Do4rCj+G1wJ0NjwkE6v5XdPoydntKtzkbPRDASYUO/TpEPMqRHXOUXamMAtqLE/7zvnoiCE66wNO
h3kozWfbSL2VgHd3OtVTYG8FARy2O6PQ2xeYAFeJbEwPj7wn9xrXdX3OKz3dpthAHLA1W1ONvQP8
kwCBCUFUlVocaMIy1JEMuOUgUkBdth2LA2ruMSN0K+xy5CbnuTajzyNKo91FemEWve9A2udkCsB5
3vnYdOhfgjH2tSPmmrTaNhpiSvZaZfeSid7kdPxGwgdSCpRZQI0XMVJDI9hpx04eGzwaLkYzmRsp
Y7lp6qTaxoOW/O0WprXX58F6GquQIhOdh11bp/jbijQ9Gp3u7ww7wpEqjtOP2HDbh8Zx6l0zV9kZ
Nf/sHR6EWIGilfw1aIV5CGTibHOC41nEjbtxMFc9ABnRTpgGTys79y4uqafj+vbBLCG4tpQhQ+gP
AaFKk8ci8sod9Kr83YtreCWkuQuzrn0a0Yza6W3XvmMYFr81RKjlaTchvqMG8MsLKJMGssRj3ByL
agJyWif+MZb1vO1da62Ouo8OgEuZClikLJQCS8KpAcdvFK6VnutCD2S/M7LUCw+DI8f0YM1VWD37
pptaP8MoLudfs6T9p6+87LuEAhYSp8ti9kMiA0Zrcb6cbNBzWfITsny8xlHVbHEPbZ6coagvjctB
19p5Pj2OTa8uygND6lIBfykuPiDgKn03ys6BNNs+2coWpXGUxd3KO+l4jMz/ZKZZpNm2zGzZrCmN
3103CAGxu9R4BNQvueLtI0+DFGZl6OFJG9AC6xwPfHfvZXv6TNnK271fik4iMzyaOC4BZSkRElPM
uEkxBaeqcfMTLUTzIwoa3nbGjnflNr8LlFwyNL4p9FR/n1707VNFEy7IuhcGpzFLooNeIBLn96Z7
hQ/wTWZm9tbxDsvRa2aGRnKk5qG3y2VjhdkSPrynHKL8XkdNfZsjpnbSYqyyNIFA8eMtYy1eJTN0
EAVkvC/jC+qTRbZNH1MPbWvQ3tnARArQoVU9vCswnMkOcdf7Ne3DwkOQl3ZaJDfS00X5F56/g37M
cIl0r/5g66jL4k+C0CyMRf1AHt3NPwRF6W9KSqxa09kBszxTvqZ7283c6egADZibHcZT2btxyHT3
YIwiizcByv/1NmzHccL1ag5H7TmAvfwBVRK7O6UTfMUtQtxMPOwQZMPJS4Uz7mZRh9ExaUOvoAQv
jNlaQ3osAgoMW/AdyvJAIXdUuX/7VXoH63k6P9E7PbfCo5TyW9867hcrHL2tZ3fuLu098DxTv9b3
WpxoFqbAJH+DlkqmYduLhQ2q2Je+MlJlEUIauvELjo22r7PWPBuxPZyUmMfh8ZZ4ZU0EOYnRltr4
iLfcPiyGyYlwZr9+N0a+e4oS9ArKTvhXmdoTIuNRtgN+t0YzfsmK/7h7kQBHaJUlFWAT8cplAR/1
XO+OdOYrDRxb3/e9P5vY8rR5xQzNmOJ/KxkOf9WZZmGqXDW5vfXRI/8UYXGMgEMKz35b127TbCb0
Qp/tui7lISxiz3uKROR/c2ZpRt+rtNDylkgMmA957zy2sCkv4qnGzo1XITZBhL3yMzpZbbrrp9bz
v+i14Ze7Wq9a8dHyxWx8k0PVF+88bMMyWirhlFXbMgdDXSCKG3TsRCUYHyEPKHGtwNhhAHX6ic4e
eh1bvXYFEB1PBGO9M6KmlLsOv6Fr08BdO3CPZN97gUzdhrn5cEaGftb3Cdfm+xEq3b8Z5nb/BRAU
/U2DJfbbIh1fgNnMi4wbIzdC3eLKqoJ4CGYkra9FYEh0xoxf0xQmzzbsnNOUpNZKBnq3zViOpJBk
ACUiStLFchIcXDgCaUQw0kmvTdjbDGfxBQ9pWx3mzvm3DKI3ci3VIwLH4CiBeQc0sFTmC5gHNSNc
26vo5PTJEXP1V2t28upazGsDJdb3+CjdBVc0AJVRAjhx/Fuoxm6PkoPwaBKRGj7XsTMdEVZL381z
XB0BPc/HNy7FfU+gwNwQUxzFhrldas7CuoQcHL6rqbc/63KcNtgXtT/ycVwjbLzoE/15VoGz8NVQ
E3kR+AFsd7tWVvi1QWnZXImVFTWYZbfFxTEH7aelpbbYAPEEBz+kVvAJfNXQbTXEeIKjxJP1k4/x
r2Lv4YNyan062TCgEP2op8743k6tsYbLXtzfKq4olSWCt8JDkpzc/tY5qmhs1711rSt7+lFCzfmH
xML6NJnlLy2VYqVXph79z1dD/wgqCYmuA8mN3vAieJZZ4xZDac9X4Dj9dcCn+Glo3XolRN8/lCpT
ODXKyxImkDpbfzQ7qk7gU5mJ4Qq0IsOaYdKTZ0M47YcxmTAD50pZ2civLkhiwpCY5hH30e2C6dSD
DpnN/moP84SCiDCCbZ/5zhHB3OhQyspd0/e9Dw+8SUhzFGKECKAutyuOUzlXWknu7MW1rm+FhdJ5
ElpJsR2LdnqvR5gO9VOQrbzZuxOLzbFKoAlKaky9jEqagVQ9FDXj2jhzv9My191QUv1u52BNFfqV
lRiHqKPKCB6S3OIQtdAuszLv2qsTIn20mXpIOI5Njbgx3FiuRIcXqMRiX6rox7iSj8hIfPE6dQhW
bptH7TVMtXDXmdzvW02CTvurs7xWbkw8LtuNP0zxj761+2rTBp0dIMpqhtZGZQrGl4hBWH+qu7av
d3bnZJh2mNp37sGg2het013moMW2zDWSCEE1KQ37nYd1OiMrBgLp3iv67m+7dPVsiwRP9REBVDM7
6PY0CZSQO8nExGvGtfN4/5Zh8VOT4MsIoB+Gz+02gsM3OkYt9auDd9uxQEh003th/8zsYlhJpe/P
CMGMDjn6PWg2IAhzu5RsesOZ6P5fK6//XdYU++HADabI9enGEXr1zxsjPsU8CBE0jJTuDKHtdr0Q
WN/gxgOakrlp/x7xHtr3rVmPh8mLpjWp10XzQO0dLjBlGwoAkyC3iDjeZIWJrAL76qD0vBOljWoA
x/7qVJGHBn8/pQe8PSVYYzOfj5aI10RL7t8uLQsmzi+qG1xy6kP/EfIKptLVhGnv1Y788SK7zhbb
IDPnf31XOu/tUibhyve83zrcGwxWAIuiXAgf4nbFICvSHHt39xrW3byPMcM5R93g76MxmVeizn2w
w68KeVuTvNvTUe69XSpyet+ODKopK8yMvY5m6KmzR25FgeyFjhnOT1/Dkvbx/nnxx/szJqhrnD4q
pEAOB+mDeuV/vNJUVmHkB6G4kjHnKQhGbyi2PTrP815a2izeofjm/QVDLNRB/4b1fBR6ZNpbpL6L
apdMtsg2cq586zmNB+8gdNj4G9p5nnlI6zLRj3loyn7/+Fcv94H60VDLsCsFC6Hgn7c/2ixQIHAn
GGUJ+WH6sewy39g10Mf+FnEsxIchGpw3zk6UpSsNQfh9FOUKf74IIrM/On3vTvU1yfr8b3Iev9hp
shVPQZp2zSEI++nnW5+SO0gBMOilw+ZYgok8OLD5NIbNVfZ19WQ2s36iCS6/p5HeIeBorclnLAtc
nhDYBzELqVyQ/EvFaL5nb1YFfpsROPeICtxI2l3kW0V4riROWBsXhdCv7iy07WB28/c3Py0AQ1QI
UGmk5bEUg/Gdku7UYNTXfBhde9/bwvG3QSeC+GkcKn2f5g4/5M1rKoYTsDdGNfRSFgFNmV4Xoedg
JTbl1bdkNGs0uVtf3zhGU3xMfK359HjBZTjhjlQzGNWCJSG+K6sb2+VaNLXpqiixp5zp+0EGQCm7
vFmrBe7PCIUAcCgiCT2DO1yfCAOzQStkvA7CsPa1bVfbagr0Y1RG/8x0JVcqudeejBSG1QDZKdrv
7ZFU+I7Bgpt+LRG9jLcSSny3G2K7/emI5K2Cm7iiq3RDAbHVhA0nztvV+mBKbB/g9TEf52HvmcX3
AWbZrkdS713Wd/bKGPNFve3PKMl6cJpIcJibKtrNInPySRcGIKf1sTKGGBoxVU3x3HZ+0G5AX+XQ
qMxEHEeBo+QmKkvrBYYWJQCbW/d3F+tor6NCAU5raMbqg29k/vdak425CRE9/aw3gVZuy0IbmTfD
avS32EXn+yhF3hOctNbtoxK+OA0mWcbbKUJTbxt7ovj6eHMur/eXh1SdcgWegP23iHCkdHi29rU8
Dp0mn6MmjYEv6/WBAVjJTAjbndGls2uUdn70gnBauWpvl0dNRulCophNa40BDIH99puWRt6aPvOn
wzS62Sk0C/MyaUO6t+i1tLtB0wQabEkJtsIRP6JMX1MJX4De/ucHABqBrEGoh/642MKeUwdRBt7v
YDXYqZYmZOXUmPVPMYjfHTbI89No+s771iz6szSaaF+D8tylriZWLuXbQPw/PwTzHfpgikLHr7l9
E0Udd1ow+zpW4SEYABpWSEdGCOd2ddNdQojSH+rOiw6wOuzj4z2g/uv/v9EJFaq5SfqheLZKQ23x
DmbctwFaxOYx89zoSxbO4buG/H3lU98Gi5dVGARyudG3p/mz7C7mSTXrnT1bR9+mKMeo0vhkTKbc
BWm41qe4DYP/uxQDeJJy5sSUWrfvMgRIVXmxbR0TrzPfJ1rL5SWN8UcYjf5hnsO1hOru0ejYU2ig
dsVwDY2txQv0tb4NJA2oY1L2EGB06C74j2qHgZbB9vG3WkQlng2VTy5L0gO+Fgz7xYlxIm5xDALN
o3Ta9sPcdeHO0Hx/A8PUOOpt+m9WxOJMfTx+xfdw3kRO7D/pfpJ9cUuMlsjumiP7EGCEVfm7iXTr
MrnYnZtemjwncaF9mt0M5NKAirOEXXjsI7+A/ay8JZEx2JduV398/EyLEfH/PpNSxiAQqaJ48UyG
00z0mDvzWKOT+pnbOUUiwJtPVmZJus+Ap3W77E9mL7VtnM/eKS9dyQxWk3vfmtAy8BFVffyb7rYQ
r1mBF5loqRpg+Zp1ERtWz3jp6FuZ8x7h5Y/t1EwnWaLoWlXz78erLQ+/+qjkB1xqdER5CYvDX7nz
yOTUso6wcYIvWYB+GXuARrXe6Ecx28amhjT2IxWExjevzNyJBBAhOnrAyzI5i8nP4JNYR8HRvMQG
WJnUisON54nps24l2jVuZvMcas3aAOr+meE60AiB4ki8Y9pxe0gtJ5T0SKfolNMm3hlt1x+sFAe/
ys4pLH1Z7fO8wK63s9Y0me+/Lbk1j6tUtB2KisXb7oVTSoBt2WkOoDWJyqv2lWPFT5lPfoYm1xpN
aLEekzRlm6DyFsoIot9ivXy0EZuJBMQgS0CbPwyZRk5WUNj5AXrH44zKKZ3V/vT4094vS0ML4hr3
OpsKEuDtC5ZegqiyK41TEVoa5o8YdeGZ/q9dD+MhmaM12NfiKucpVafb56M68FXpFt4uB8ehi2wU
pU+4kMldE3jdPqt667tVJvFPRwvaUzb67o43rW8KvvZKWr/YTi/LIxXn/49POX+5Xd7FG6qb0Gg4
5dznlw6Q4qZNtOFYi/R9UrT6Pk+yH7AXrcPjt3xbwdPtoUkAtoXMlBuA6LxYNyr1JGgi2zjldZh8
93GF3NrZEH1A8sw8zhbZHVPfYiU3fXVRWqNgrpTLzzI6mQlCeH5QmKdROtZBK1wfJQYCpt3EkO8p
5HZ1a6wZjL7ygVGc4bhQn0KCuNPAAurrzoVtnmJQZUdcCcNNahj10UqRo3Apq7ZB2DWnsKqcHcQc
8/fjF32/nWmsGxalMZQwFKoWl8SA1KuZzJ5zQvt53OedU2xNb0iPfuykm1mP32YVqD4sPxLaIIn/
/6PsvJYjR5J0/SptfY9ZaLG2MxcAUpJJXaLrBsZS0FoEgKffD+w5O5UgjXmqL6qNRhEJRISHh/sv
qB6+Qq9Psaqlok7NfULnwjNL276JwHDA8qzRm7xwrL/1cIgXcarjFbhcxM9XL7IXhTQPvblPWcN7
7JybG1UsoEmhi485G+dCyrciHPz9dDD74FYQeSl4r3ZrXc4jUiixtZ8hFbh1os3XlRD5o1oGS01Y
0XZNZBY7NdMxdgMruZs4A92EO+tuyLv5OgnU4aFNMFXnjlDeaVWR33UWFJFKUSIPKFAOCkUmJRJB
KPLfSyWXqeFmxpWM/4PNWOMbKa4OWhkkODcrIr8z+tzwNAU93rrpL8ndvA4rhO3FvERG64AsXT2f
mHkIlKK1BnNfl3ayd1QIMQoolDvRmiAPYMR6ZRbb27hGrPH99b5KKl8eEg4bRxRAx8Wh9nxks+WE
jGwAPBinGJ9nhw/g1lqN5k6hKE/vj/XG8tN/HWu1tyrEWnEb76y9FSo4hVuw1CerN48mFAKv0Qdr
//54K2sYlt/CTAcKBjKM/UWp4vzh4rnqzYDO+56jqX+QquGuUPrUV9uoexKNE32vneRK7SvjMCAa
4qLMNm5JVBb+qVT773+YVy8avDkYcPJ2TksUCVZ7zxowhJbhVO9HSzI9hJ2NIzTNU+S02uPvjkSS
uyjHAsPGj26twAvyTLckslvSc+QNpGSWNqKy1EOcquZvBhQaZwwBtYKXS+tn/VC93c1lXTjKQTXr
/KroomfJrr7H2Zg/KLk8bX7vwZY2HSnsQkKkWvpKWwF/n9oKM02Hc2TqXtM6ybVTYNaYDfklI7H1
0cdQXBI48hYQGF3C1Xk7NFODxQwLI5bbya2mzlzWxOzlXaBsokn72uS6deGCst4eL2NyE1rMAyGE
yasVYkwJHUm9NQ4R+vtbtS0VH0/RwovNJt50M1W291/nOugs4y1MJmoiAIAIlue7o82Q+C+4lRyA
k9d+r1SaJ49gB/2JMum3QUKNXh5zZ4abN7BV3x98+eO/VAPQOlgGZ2ywzhwB6xazHBRWP4yGAYay
lv/Sqkr2+6DBFev9Yd6aR6oOXDog9/HfKuSUeWX0ji2MA0Zt0tacpg+aBHMnsZClRlMlPNWhVV84
9d6aR/oeFHtQgXpNnTFRvq26NDYPiWaHV4jHD/eJ6aSE8Kn01FzIX99/xnVkWV7lL+Ot6xB6Ualm
SiXpUI7lB7kRwzUqhdOPIbbsS2iHt4bimsHDLRGMZXO+ZKgpQbRrBDyWmkpV1pX5jcVB5S9kjAtR
7K23CFUdnBhoxUXB5XyoRBZFYAMBONjBkCZuYIa2V8dZSt6AuJU7mEVxId196+E46yHbUahaxNHO
R8zDVtcyOTIPmEE0OwKNdOrVwDik4FJ/eyj0nJa+i02QVrgVnw81TVpvJE1kHZQ4/55l2nQjJ1hn
VUE1XniNrx+KnsCSV9CI47r0wmv5pQnXD8JuS6u3DnQPolto8hpWJWIRZqx/D1LBHRfiLL0dMIVL
pZMb9/lDpX1STkGoWQdN7Y9mtrgl26IDoGYDVrOg5WuROX94f+2/XiX0daBIQoNZcBxrv52pnzEl
tOfg0IWN6prQWY9yoyzk/1bfAd78PZm1l2dcRGgowEFuwPBsdS7kwTCOLRnCkbPU9KeiCe8sPdUu
lIVeVHPOo6Oz9I5InemeUrJZDaMpYWZM+hjiFOjkOyvLWq+ds+EhlqbJFUk+3FQ1LQMrCaKHWo8T
jxRVRB7q5fEm4R+3bQd1DxGnp3epDtaFqPqC1Xv1+cgd6VeixvPKIEYfRpS5MkU6JOYQui0Age/Y
Pw3XTS8+ZiXCR1JmaltI1ZqvdZXlGXnh7AyjaP0piNTjIMZuX4ypvleTVltkZe7qcQYRWmch4vq2
5tGbbD4buBV6mOgRuDNE9CTJDDemkZjf00SYJ8Sy0k2l6+Ik6cI6FGM+7oeqdXyjAUQtEiu8cF6+
sZVo1gNEXipKbNvVpi3NvCVR76UDSNHxmEWIJU5JYRw7bokXXvDbQy0od5oCtL5WR3OZNq1ulJN0
MDigb+CfIzcNlucYDkVzYahXJ6S5oB5oUtIRABjurJZahtBbigZKfLSGNvLjRFIPTtTKrhW10kGz
ofHpOvpR72/bV8/HoICSaLYx4GI1dB4q4AUSRrQxOaI81u7i3mh3mh0Pu0JPLp3Gbw1FyXPRCqap
R0n7fChLgu8SmUFylLoSI5rRHE9CHTtvbPPiAjX8VTDiqX4danU69tlgTMZoJ6ia2b3bREqxmSIt
8nn/X8OQBub7L3GFkyQYLePZC+KKY4R8cbUgnQm6rFWjBzj0peEVUln6YRpVG3WcsfixivBaGKA8
jMKytpOk9YD+pRncMPIJaqIUtw5aO09TOFTowHAxKass/N2Ulk9oYX0H7ITVxSScv/zAKiol0VBf
Ifznt0lvfBpVJfwrY8yto2fl7+kX/v1G6FYAj6SpygLTzsfD4CUUSOGnGKwMxTYp5uYmKXo0SgpL
ctEvqCVXqFHtzaRuhTvqbXJl4gR3IQFckUVfPgbkHEBaUFXA+61Rfqpdy0XRyunR0WaEGyUZfdyx
Gmf9ZlbTGNOlrHGezXaIOyo++fytVQMaLA7c+/p3Y9YCM3wRAqf6DcVktSSB06PzWtnpsZfBG84h
8laQ9/Otwe6+MNS6cMdqpNFMGgGlg9vnGmXRdOWQlNjwHas0U2/CPLNcA9j5JlIscRqD2vRs3BDu
IjOSr4IQn6/3d8Mbm++FjGUAw3uxuD6f+hFBwbJDQuxYKMO4tVs5OpaJ3G6qqZweDZqaF8Z7c5Ip
EHEkgDRfVOxXA4o5mKt8yI6DOWos8FSAXZm72hWOGdGOdyLDm+EAhN6c9apXjsjmsCkv2R++9drB
QS89DlIgY52SB1XjDGgRZkdrtMbHERDYNsQ17ahn/Ue+Iz5pkpN55tTGntlhzHPh+HgjvC5ZJdgF
Lszcd5Zp+SW/7OY6nIJqzo56nwUUjVr7pjWr+Ah44pIx3+sZZglz86dSCoqWOsr5UNUAcX8Ynfwo
1dHklsISlIcd6Rmtzie1j9NLas2vykcL/hyQNbhEkjE4m6voBdkM1KzitMextGxPThBZbBERhrIU
la5UFAio5LAA5d7JNoOm9Tukaex72o/GJ2vQL/VkXy04Ug/qkSy5RSYP4PLqVddFZ2aTNI771Mo6
x62BiOwzmuoeS61CG2TOb2Lew2GqBv0v2vz1Lo6lb7+3yyiFLnVKNCF4HfCV1PM5sJvEKEUJYazX
nBFM+JC5hlVGV0hxjFejVV8qj6+zE0rjHB5UCDg8uJatEwWMjEm2CkM5Onph+Drod19Tm97Fl0hF
i0PNvDQszAvxe0l5fslugagsko+AQMm+OEjWckh6HXQlwHfp2p5K7ViMVnQndfKAxH9PW7YbjP1Y
YtKRF8WlAv2bIy86GAtPGKW/Vbgex5Dy0ARbTkkN+ViGjr3DIbA9DCXS0Q0yiW4nKxEXG5z73p/Y
VT2GZ0aQiQIeVbwlgq6L3Ql6ItFAN+fUgovy00EJtolofrNHuYzCpgIHyHWUa+Ja1t1orbZzijk/
jaPS7yO509ywG6NT08qzlyqzdHj/qVbR6WU86hUa18MFALtObnPwPiI0pvyU2Vbim0YT7puxwwZ8
Vi+1e98YCjUyaiJw+QDirTFG8M/jIc/s/MQtl3mqysCy3FygV+rUiX3pgrhkredL1DkbbbUPAUjP
UpvjWUkjRLO8uIED2wszo41fPpLIa3ec0PVTpTfOCUExzcXJWbmQf67i8fJyl7oChwuBCVzTKjwK
DFvSLLLyU9noeejnCFZ58DS1x0bTr3QpRw7z/dlcB+S/R1yAHNRml3LG6q4ydTyyNfGOjXCerlJj
OuEz5fwseqk+9vjn3dsKWW6VOJ86xwpkLzSodCCEW/DhqkvcyRW+mci0PD9XdO6D6J1wRJzHwj5q
2xbL4+KUzoZE57fJTG+oWx3+dQqgrUuYjVwNd6qwck8Ksi50FSimJyDF7caIdMSlNaqEYWWbH/sS
kUkLcQDND/JJ2Vx4cW8tF4U6E7uOzcCknX/UTii0zSW5OA0DBpYpRFqU/0PTswJdvo4lMpUOfNyX
2m71D22ZaJvQHuzhwvStYvnL+1qumKiyLyUveZUwZUu2bCdmccIvawYRIYyB5rlZ7Yx6SN0g6STX
UtPf7Cf/PSosbmuR0uKqtFqlgZRbg50zS2GqWTcAVz8Xo1oCcpnmzQCS1Cv16EdZy/aHuRnmC/v0
raDAUfl/g6+ObBHUI+oSbXGqaOTddAj4+VDzzGOsVn+9P8VvbUbSL5XNAUEMyZLzGbYrKYjKaipO
Ux0UXwAkpxsr7QU1IA5qN+cmtH1/wNdHFSIAIO3oaSHx8apb0ZhJ1VP4KU5NXFe3TYTNWRCb/U5M
3R065TFipvb4NDDTF2L6W8sIrAs9PZnLFR2a8yeVNTG1cuIUJwlrmV0s17FvCEiySm5FV7KFUv4c
ggp5/2nfHBQAsoUwI73sNXkVBWR6IFNYnqK4nx8T06qutRAfQqvJjW2gh819XJmXtJHXsNGXtcv9
YpFJBBzGuXn+qGUmB2E6ViyfKNOfJ3T495xc06atk/ahVYyfuKqaN3YrfaqhsJ8w7mgoIpvaJfb0
W0+PrgcEBRKjpQd3/jmCUUmQcamLU545ylafzP67HDl0pkUWfxkdI7ie+l5cmOeXiVydcUtJCign
RSKUiFcTDSjBTqeJMr/aIN+On7r0WPcGvH47GT9okyx3XljL83OuZ8YW4FG0s2JnYkrK8hAEZbWl
2RtdM3GX6jxvvA60qin/ctBzE1kn4pVJY7U38+hELweBpd6efMtotI3VoIo4KXawm6ZM7H5zBS6H
DOko2w2kyKvmZyBVYZ7iwHNqhyjE6ApItSv3JSYNJAP5zSB65GOMxrwwC6+elWFJu/kH5BE5/2oS
qlCXDAjh0SnrFOVnhoP0AbhKeswK8Tlegpo2Tpdy0dWYwBAg/1I9YbHRWkGq4ny5VWObaiKri9sK
a5d41wS2sDMXVG1plB7tPKu7k4Ouz7aO2k3m75WsGHyp7aIwAu4Jpu7abT2Zo5yCldXflvVcXnGP
+0iFC/bS2Cou2ibjhUNxFbeBQnK5pAkE7mPhgmmr8mRfDaZR6kYHk7nbNT38SGGkyL1jcLMHu6jd
vb+KHF7dL3uK4YDiA8RceDgk+s7qNGxKSy8cTegPMnZp3qhyg8kTRABMFNpIFKdxI+QGx/UoK67T
UkiP7w+/OjT+PTxLipv8ckytVhMYArjcWqw/tNqcbJxhHA5S3sjAISfHT0b1yRC26UHhbvz3B17+
8Ovn/s/Aq+fW2lDrorDSH+wkLf0W6av7RFXtp/dHWS/cv98unBg2CuKN6/JjiMmDXlet/pA4qfS5
GaAyStw0t5NthfuyzpyrvNGGC4/2egUxpegeUaFA/AiU7fluaZw2DeVw1h/mrhRb7OJM3+xANGOB
Zri5E1zCfKxPpZdJfNH1RkeDnbrWkMliKy7M2dQf6qHqvUIxaw/3M2TotXLyoQuFWzNpkm2GqMdT
iaKtp0Zyc1+j23KhBLfKrpYP8uLMoJFRLrYJy6T/UntKW3tS0jgxHiIzLDZGX8dHtYXHPZflJYWW
N14yxlnwV2A9AR1fi1uZYVaDBhPGwzj0d7U1KEctNIwv2ZCClLLG+hLZ942VROOHMiq3VhCva9xC
obZOMDe98TDBqt4Xee/85ACQfIEwxybQJwcbQP0Sd+KN3akhQQP9cfF4I/adv09M67QkVXvzAfs8
AKVO0h2csYdwVHb6aQ7gU6Rl+aDL43TJz3F91i9TSbWeNHIpKi1ou/OhA4H1V18oxkM1QYHNzJoW
ro6megBicjsFMsaVaRhvDAu7IVrl/bYEA+RGSNPeBl1ibqKikvdt2FwCrp/PA7gRDnpSrwWyzg2P
i8n551KSNIqo1ZjfF6KEc0WxM1OvglhuascPNA3A71B0yfAx78vQ+D2x/pfBGRZWNLgnaCZr+Fok
NKqruJd9Hysr3qa4MBx5iZGfmtYl+vP5ufD3UPQpIJ/iqWiBmTt/Tj0hY7G10f4+AVPbZZbSbIWa
TXvH7JFekCyY/U4qyx9sHMDcBN/S3zp1KYkyOHC1pdgGtgSG1Pn4RqaMPeXt5Ec5QhjZO6gryndt
HQ3mp7SOFBG4EqoB84XQuSooLMNSXESZjqotpz4i0ufDqnFdTJ1eqz/mNpdgyDmRmW4QojLrg5U1
1dD6AIjk/lGDbmjfAQOVk5upzaPW1dUAyDsCEsGmC7hBX0i7zuMNn2jxNUalm3I3HT70oc4/GBkX
kD0zln+AkoReo6epsk2Coht8o83rz3ZRDZco+OfRlDo23HfIo1TzF9z1K7CkLaHeN1hG9JNyR4tT
9ig+4EY4ukqeR99/55z891BLIrJY3pDMrgJ31PVsOJzsf0LWi7XrxOnBukFvsrMnRU2su2mIsCBk
r1nGhRlfv1dWOiB6SBIU6BDhWOsMUNvGa8oZk9BNB6u/iu1C202o+mtubJnSHsmB4pLS+6v3CqwX
LSDqHlg/EllXUzkEuEHlToRtrGTRZpfCzvCqkKjey2W4e//FnkdwXixiNEvoptZB149Ndb5sJGKY
JXV1E7qJYQb7ssjp62elcKdKiW/FbOm3SKalbmTN+f79oV89JhDbpSzHol2UMNZDN/NAnRBdSJzG
dXu6CZ0p2OTcWW7Vmibgb461wPMdiFywp0DirBvfbSz1gFqKgMfsg+QLcoeV6YIW66/zuXXaCyn6
qydD94hqKcQoyn38u4qNqZJQNJ9TEdEwBmYIyijN3TbJHMcVHFIXRns1hdx+6O3gOkVoQmFyNZo8
6+EcqpkZuXKoy4LRUAt1GyMKdPofmZEuYF5YCY4xlSdt0u3P77/bVZuJNcSb/Vu5gWohPd3V5hRU
bjNt0ILIpQuiyogJa8nkVyK3s2M5Ovh6NWWYYNotN/b3yEbk3007R/7cdW33e55ffJbF53fR9qfF
uDghrz5LRLY8W46wIre3tHjXq1l31ZXVwJRbBY5E8yUphldvn+4i1SyM2yBuER9WG0gd+nCkMAlZ
oRBd+0Antd8iLiW5epYFhygt+/vQ1IRvkIRc2EDrVAN948WYh93LY1MfXY7oX7JZbE2sxs4Hhh61
JP9ryqsHzJe1D2Uh0z221OmQIjd/IWC8yAD952JEp4mci2wPGVHKo+D2VifgEMQcQqUmR65ODt8+
yjU8cr8Z86nw+Fp/0sxoLPdjNqp/mV0e32u52hfPZqYM1y16jMI1ynT6YMhFrLijlU/VdZwU+mdA
e8ZJsdrxrukjSOtxaAhp10K4HL8QDcV1J0M59jqSt+bOUsO0//ty8F/fxv8Of5R3fz9D+6//4etv
FDabOIy61Zf/OsXfmrItf3b/s/za//3Y+S/963b40XR98+OP03PV/rHti+/PXVwW6985+xOM9O9P
4j93z2dfbIou7qb7/gcSbz/aPutehuMzLz/5//vNP368/JWnqfrxzz+/lX3RLX8t5GP9+e9vHb7/
88+lOPFfv/75f3/v5jnn11w4IUP8vP6FH89t988/JcP6B9EagyYonlCCgGH/+Yf48fIt0/kHyHeC
HiUYQjr4vj//KMqmi/g1vkVCsgjKLyJw0GP4CG3Zv3xPVf+xoJGIXRRIF98w9c//9+HO5us/8/dH
0ed3ZVx0LQ9Dy5Ml/5/FyV7AnBnSG5RdUlPghqvtb4uhUYVmkWT3zRhuAnMuc7gTNICHUxHGqniS
1HSSOeKEpLlyBMOV4KTo01eDtA7MVRVYXzqlS8INOghS54FfmRI3M/VQ6z06ACgsdoDuHzrUCeOt
XFVpT9hLHCN0x3kcI7ecp0K5hXbTOd5MZJhdCn1GfS3LpW5XXMKsSDwVSmWcRIIQ4z4YGnbTZkgN
mE8eaBCMq1E/mFJgkSC1DnpdNvlWbyzxU+RV9yUBtmpt7Q79hniyzE0h0sQPnPhmlLXxqenzwqOu
D1E6KW+lXm83ad4LfjT+aOK3+E0SNGvboSl9NJm+yrGtXc2jdKQesMg4DDIepmCnZyjZbhUDrsdN
SN/NiXQFAaG6SlOj9aww7baKWQUHwA5XRmtkt1pahKYfWZpHb/W+nebYT5uqRpJHhJhmdsPNjNE4
bOmFaGlF99i8mK6dNDdGP0aHLpqax36ozI0NqftAz1T1lMnA9djofhS5MvpKbd2G1CoP9SAdK7vE
62O614x09pB7krbNGH/I+oFWwiJXbUGLuFcy9StiOJA+nIxjEHmODxUisptUzYtNIqdfpdD+UozQ
ilmX5c6U52/ELelW1nrgcHFSu3ozj35qD4mrlvHwmDr954lN8FBVPGpjS/hHFWHwIVWn9EvMCsDY
xKw2UmuOHldTQSzEU8y1LdGPT7EyRvJ3MdfpR3WQYyxxBTSmRzSJpoPpwIM9tgN9l+/BQNuZBVlK
ktdquBOoN0lMe2FbxbDqd4lkyteVSrq0cbKwhivf29ajNHaLXoU7SQOiSdCzY0X42qDYU3+yOz0y
76ypc+xyY7cKSnw/0UzqpumalkfrqHcwgCURhq4AJxAf28aoCl+fraHe1UauRRuSi/4hlKtyurJL
GR3OUGqUR1EZ6rM1A3JBNRoCcRLV94sG8/0g2mYfq4blKaMJqHDogsgz4878zLLVvFnqbbek4y/A
JeTdPkqb+tQESfVTo97mFmFR1lyqZPMoinC66cPUattNWeEa2n5s42ASnpWkgYejleqFoUBlcNTu
QqvU/NrUcpqS0oD8IPL7up8GCavYFlRMURCFVHlUYTlUFpbf0jjv8cysPD0cpSuhZPIebMzo6oGh
ebokTRsnUiuqBUHdXrdVHTYYuED499tiDPB85wBzvjp4ee0zYylpiSjoOlcPw2DfB1KI5Gv7IWpK
44skysjljAb+A51EbKe+iu70EsVhS5KUjSMpzra0C3mr100HAiys8ECyUaijReFGZfx5rgzJDbqi
PijCkPwmqXHbjRpMf4s4vY+TeT62em7rqRvqWmLftrEaXzVBVRyqsGHDGs3o2lA8tnaoN5/LfJKu
AL1pPtA3+2TPInkOQda56ciyD6eZl6Fh86Mby4/MqMtA7892dirsXdsqtBFS6NtXdjPYO7lscO9W
gW5ndP08oJqz28aVc53Ojn2Dcr7ml04i72XQ5lcCsforoOH6h9igC9OGXIjbtsnwoUsObTTWjzL7
xH0ZMu2m+lGfAtvFGWr5VM7HsCFiuWJwYtNnOhg37prPLzNYttRxynHWfFtd/oJkih/N2BR7I4+e
Uxyxr0YS1GNTRuKAuvr4ZE+8EmJvcAvYvPXIODIvaqr4UAxdt0UVieerhdgKuQSB3nOXRhxXOyBA
nbuCQtYtxTyxsTNWD7LEkVeN5l92MCXPL+OXQPk+CQtcRdryE3IdOjcv77AMy/EJdlR3sBs9Gk/g
9aNPMlvve9ga9qnQIu079gvyfZtZyXNr4YzdNnPynPZa87kogvnrmGPRgPR1r7r2MBH6oF79RY9r
hMogOU9kTsNjMxfSxxixOxff2xgetK2CfCrsa6GYqZertvgZIx6E9Taasw5cAU9pCqeyP2nghSXr
UAXJKKfLOybhZKvPZTYctdGsksgDYKSEJXUMRY1SN6tAl1PWbhuX20WK+F6ZPrWxoR1Haxp3nTBv
g1J+7Or0YTKL/Vhos1/aYhMZAvZue4DNtVX7CViY9rWy7RK0XKj7Nq3vo2zVLP7KvhVazUK3lTs7
nD8NMW5iWlo3XmXq6XbOlXY3I6Hi60PPYprmCRFXhCOdsE23yEFWmwAlOG8aUVi0pTjchLEDw9+O
9KtWK9udHNHKN4dY88zCUlwLaeR9Y7LEW2Hmije13bNVK6qH/cLgBmL6yHU25v2XT6kafOmb4Bsa
PaWvFNKj0oj6hrPE8XoxFQijqfkm6QWr2yIU93PkbIbZzvZOl5ofsF4afRWu+ucp6jDoGCzpqokH
Ut0yijZFo4w7s40OilNPBG7d/jnK7XaeEMxXBhdtMMGRFc8PbRf0V7iW7VpkY9Bd1PyK2vatmkrW
qTJGMOSiC73Wiu0rPG5lD8O6TY53t1tV0YegCBNXEsgmibo91l3yqe4Q0zPVETfdwdx1tja7tZJ+
i/V4cpFoKrysVJufHfU46mqt7DvoI7tNrFhupkz7GTzNpjesfCM7Y+FzWfWgWNjbUC8P+jSo/pSY
2XWYVQZg13z0y4KabZFFhEFM7Y6DPMMcbPoD+zXZSSMG6pALD0ByiNVl5HXhVDwnUzxyKHbavUDT
bBeKIfCMoHbucqOrH5TWFJ5mZbJf2Jn9WDaWirrYpO3TPBjBXmbx6Id5G/std+nZz+hq7QdqW/fw
j6jcCTvxY0eohxSDTsHii+IbKnzZrZMp+ZZYPURAcST5vgFf+AmDdbN2myHuD3ZsOT4JqY3WFt33
vTmp3RFBqu/xQE0jUBVxkosu88pUx3yrqlByk2t4TlzUDii5KJsgb0AFkCF3fqD30NutlPWqD9FN
IBf1tpGT5imvsEcgtAHX7816/lI4hbSzeqPxR6NpvXkOxWEYchRz0DzYxmMtXcW5ncIFaZUrzUys
Pe1QisI9ipyTlUi3SdkMLNMwvVacZt4SF5XDAI4QWb1RjF4VIR4OlZQgE6HLPvl0TdWa49BCPC3p
qskPkbAYXdWMnGu0D0LfqqyeXLGsTmVcNn6SptmWWgBW5qPcPBYiTr1JI2M08VX3qtSavgyqhCsP
0gmhFzZW+MDtQNAUR+qxGEX0A9SosRFFn+zqOsJlMIIysOknpXE7CqxUOsLKD2Yx3VVCde6roF1S
6BG0bSrdiFIE3/jD6Z2DXPumq4n/g9zNH4Zx2pmB3rlmLCWHWThHoCG6D/hq+hGqufndrix5J5kW
Opeoyseppu/jJGhdIwjEDkyD4EA0LWwXS5ygK/RHSWKDn06exxt81yyXM/lzl4r2pDRxea+nheOJ
ovxYxw3Eo0gej0WTRk8OKaNPlQr/ndJAwb4jAe2m3txgbBxvbKv4yYn+MKtN4QYcZa4j2zeD0z8E
sh7BRkgmNhGih/um4TQJnCi/1yc7dslqiGr1aH3CbuQpIbU/hkb73XL6bzLkKg/MmeYXaaV7+Jhx
mIXqbHaES3TpBzX5aorE8fswebZwqt6KOS9dpa9vG/aYm1KGdycDRl5Z6ZFHqtF6oW3Cn0vlzJMD
GWRUZ53At6rX3EXyXTHOiTfKWfQRx1Ic+Cons69CcCJeWYUdqbLqOWTfbh/RgRwL4mjD3c4NpaLa
xrL6bENe2pNwFc/dsiJI4o8TcpquFJXOPtDj6n4sLOH1SlZf5VFaME1qgNW6M8BbGGcvlqfHqcAt
AN192Y2pCbroiGZ+kOk3uFI/21n7gaKDugX+M2+mrjc8JTWlbVtDG3XlLGXTz9WDZJFT2qG9TOoP
LbYtN67N/i4sxbjp0vqHaCUS3brJXYjIqdtqQ/GoRlZ/D06sK101NtXjLKkYZtaQfDTRBx/bukKj
jQTL3AqyJeqsc32gU6PvHCtqvDFzvg29mnqp2Rce3tYUDhs1OAwcdXsIpk9pqR00ya6RpRfynta4
eTukNYw2Zd5JUQ4B0NFDPysLhygSOW4bOua2khrVy3p0HXEop3BDqbvYcEkPD6Ghs5zJwP0uRl4u
iDTpk+iKxB2C8R7nuWdlrrIPhWhcvdOrh1bSkifkdNTdoDfaX9yr2u1oy99rTHHhrghioVXfyqN0
O8vlTU7JTdhkWkUoVV5VJcUhNfPpgJpT47Jwv6ZjfI2Yk/0pADTpkq4zj4qAHhg7x9QcWrcJ8Hjt
jBAXyqwFM69m6c7ooK+4Tlbp10LvigdQP922lpLaQ2qM0qKaytvBmdH1yeZgoxehczUEIemZ9MUq
ov5kgSLwtVwafgSJ3XzUYjB2+Es5W10Sxp74FXJYVsFHdIeLmyyWxW42jeAkFIkjLMCYR4x25msx
OU/AyzRlVHWEpeGxNLVIcpVRWkHSwV+HKoY4GR02IgUlsxMl6tyL8r67SQjOHgaVNJ6nvAaDP+W7
phrlwlW4xXuRPH8vdAfzsDEa7scpk3bjcg8lWTHdSe8MLt410tWRPpK+qZOfKbA1uPVEhTdK3ddo
wB0KOFwMtMhQd2Zs9NcUYJ9FWil/GTOauoadKMfYqHXW/0Su0+mfJ4GESJ2MOGMSsz8VkoX2Yh1Y
T1lryfchGtx0XSqKC6OQSMwh+WM5GSJ6m94P9SyByoa/WajZJzuOzL2NYqpfDbblZV09HMRgt64d
USn0QjOuodWPwR1PF2/qtrzBwDjFAZtm+eOc6H81+AW4yC5GvdtXunNXFMW8iVEQ/QqhUveKxOal
50qQuoZMJtL3MGQCYfbowIXZ3ugk+aowk8C3e+5QZBv/S955LLmNtOn6hgZ/IOGxhSFBlrcqaYOQ
Smp4bxLA1Z+HPT0nVFSdqug4y9n0RmolM5HmM69x72Bpzw+Do508n/NcC9pGX+/pr4iQXLig6YGe
rI095iUp6hg2dmIf5lQMwdTL4rFxq+Zer1eeAYN79qrTyy2qcPy90BuzuJ5iZ/65LliF6xXupnZR
Jg/VSUuq3Jw6XBpDeRl1a4kad9I9pE7bm0opuq9qZ7THbFJOPIwiR0QEj1ZvNMz0ecCoK1WbK4Pk
P0nVb6XZDk8O5Sy/0Oxy10Km2Ndu3O23xXxC38UMgTVXL51WdpcF0GBPFzL7gr1qeTnhCHIQYvve
a3OLaG287iccTS4Ns/6lurO4SGS6IQquSU8Y04KuHTTHbZtsL3U4cm6eDJFRiyQ0MZ6Ea5680mwd
wjiPfwBbnvYlcPL+1Ebfhuamt5f6zrZW66/YAnylJ8l0ORLx3Sl9nAG0m0DwqnPSfqtrs7xk6bLA
Lh1jb6+aG6hqOtzZBOO3E8lW5DSxetFSdPCpc5YCcy4sbRSLw3JaI1TgTpZP/KANRs1Kuxb4kWXi
cUaHEIZtl9/LdIDbm9X2XlLNo/VRyb0Lpc8H76i8uG1s+ECK06Dp4uphk+XiJ4B9WBhkwlvCod3Q
UmP0cg06emGaGptQX0xPFN2MI+2qzftGz9NwGuPuuqCldL24BYZa6VoF9VIb31C3RQR6TvKBOkdn
RVrbVcBtHD2sU6E8WSPpSQqxIJjA3e7rU5VATSYV7RVeWyTLoACoY8TvSgFUUEyi1lBeGXOJyoAx
Zn+VW1Z+r+1WoNk2lpHdVMgfddX6dWi5fNTE7UuPi894tbQO2+Vmc747VN1x/qunaDNHJ7KGutmt
lG1eSnVawzwzEqz+plH8dCe1fh6ddig9AT70XrSOetNtufpau2McmrPTU4S3jV8T5SToo4h6NUhR
eRPU5p2L1pmvxWxKN13aZ0pQ8Y+pzptrwNqjX492c5m0Y+cnspavmTt90ROjuJZJ1kXTOBDYmO7S
fFuXxbjXFnpZaI4vX52sHblCDOfHnG3pRauoc1TwcANHk6t1j4to/jAPMZdw07W+rE6JNv679J7E
Bps9Rfms5RFqEIVHd7KqVd0zGuFc4U+fXbQ5MEgUtUpc9cossbwZQ7JbvJXsAAp53nrWkCHRP/T2
tW4pxXohUedr92A8Bi+rrBCJ8SIwWnvQPZFmPDq5mC9OXKqDEQNV5Bx07k295PY91bbiSrRF8r3U
ujbzSuXUpsM3w59TZ/5CM0UN4pX3v6fm9gjYPr4ATKEEULi0neYm8thkeG9POiiXTlGUX1PbVB7O
pcAekvlWq+zl2MTYCFmYbO5j0XE3FtsVPbNkP1NvvMSqPL5T+GwEpat7qy0VPszAKv11KturNlbj
I3drdZ0WiDRXZreAaCTOxat6/OkSCLVN8gPxwh+KqT4YFFcvYbR9GUX8kOkb8dCszoFqIg1ss02c
VPsJn2PyNd39Zk05oon4hfV6lVxQXCwfR3S3iYK0QC3sJ0u2mU/v38aIIdkJAclHIkceCE5DqIMd
MglkMRuDGZmWmgawM9/VeYJtVwedTLaSAHNtj3OTjA8n33vPGIorQK8a11257ea8ln4Kw+DY6doc
lOP6nNTTS9O5nZ+aE1zfedeQjXoiVucrIaggxnEVccA3D6+j+KodRy3YKHJf2GptR4soWxZeEq6h
1xIkbmr7uCXlBziPY7Quw7pf+7UMVLc4YhI1XpEmgR8Qi/FjtvM8SBNe/mzS7nSszaLOVXYgxTJf
y/Rk3/ab8ctS2/7BKjBm3AqD0qxOIrWtZe7rvbAimS4OZn245lmpqYXkVi6l+6m4krVL7bUaS+l1
Zk0Wmecvk1pUAZqz6m0OXeIq6xSRe/k2GSFPintDXzcN3Wx+rLJSBGKwgc2s6KJ14yj8zgQX3llx
ejePVA9UaSvBoA9XW0JEP5SUb6epTw7uYDVXNbWknd1L8iidJLuHOT85qun3llCO+t8zYzs8LvV6
79aEyhn2eB5xJ1Ff1/XeKbPS3HQOO1OFnGQux3jSlgCf9vZa5s1Ba/Iv7ZBcza3ys6W7GiiZNofq
amfXajLcqauaeLM9rn6ixmjHuaYVqIlD9Gc6Pxxr6MlW6hdKPJ0/w6QjiXLSw6ojENPGp7i90nbg
DgnHpipUQEzdza3OBpA4kNS66g+kEz6qWB1GXaBoChfEkbdI5yblcPuG1mbhnBfVwansS5rau0Fr
XuSqmh54FNLgzvELI/sy5FkTkj7EnkV7aNcZ2A6ZBepJotvUgObElZE3j9jx8r711GRr3bqsXeRr
9J6OQZ2mMux0ewm3vzU7nBaNC4PqXtoOXhMvGup4hf5oK8PXyaVMh7q14yeKvfBiQp/GL9rPV0cG
VeoMF4Yjn4bVRRMcPPiuatWX3NETrpZijqzJfWwsQq5u1JcrLc2GwicX3bt6qx8RR7q3rZbuCKbv
1yWVcTyMLaUN3QZXJ7NeQVjP3wDjPJgxJZG8yffc9FOAPVzM3ds6h2kp1EfCx3yfua8beB/qdzUF
aNV9JI78kmTLDYlGgztwkz5ktF5X+jnXBa48u0m16ytDET/tGCdCF2fQbPMEtgd7t9vqSOpTejyB
0XgxS+40toQtMrlfT2mAW9a70mh/zmN1SBvtKe5ARzSFer/FRnPMkyq/7CsyW1fkgebSrnZS6lsV
eY/IZlpbsTEcCrBH2NTzfCi1U19ueX4kS0qOEg/CvaaI11K0j0mRfQeDLo5Jq4iokHkZVW5JJ4mA
9SIZE3OvE6pdqhbK9OTVMhoadw5Xa3NvVl37qcMPfyhUbTk0Srf6Jg4Sd7rTzZ5Tp4g14IXnk7z3
dwmsjn1dT1+zhWfkEpOJIEsfudLloaxk6+nltO61isbObDXJt3ZpRTA1NVtcHXKfuOswyjxnNkoe
DOa81+vqUMrtazWJyyGZdiiELl63TMeyANg+sQEzMy52osy/ro1xx3ofFt0IUaxlexY8c2unhlRd
90ORPSxDHCxAwcJuquPbLOUvzVN10XfDGihDe0+n7R4F0t2Ep2trOkGlaYXHWxOKauYXIv1+YcRj
UE/p7eSKZyXhqLfLoSj09KRy+RMH0yKIFfEDU4GDiYLNzNZAKT6/alXnoGjOA6rGpT8b1XEZkqOp
Q20ydG/DnuV2yRvh0V+bPJcKZQBf6Vg2g0s+2VnPaV+/mHggp8DlvnaLcmsWqW+I4cGAQI6gjoDK
YN+kZIshfd72Rd3y6zResOzDnMIcgqVsn9R0ykhc3F1t6de6aIdQrKt2mBCpv07iJmrGLPZ7JzPC
rKpiOrP0ujQlC0DO/dgM3T4qPeoLs4JL2TjGL+YpsjAVIiirnAIMm6XXTskQ4sbxtUpVGS5bfKWR
tpizqoY9Yq8hPSJKQDYd3Ma9ASeh75zOPiZOChx1EBkZnl7bXyiImR5pYebV8Shv4CxcdBiLeBap
ZlhZI/jRRm9fjH4dbxfbQA4lz7Ir9EBaKglwY5PK6j1MtffUWbID6hDWbtRKjJpoLLbPRpfLHwZS
bd6wUHdhk9fl98wyydaJq42YO7/VVyVUh74NF0I5pS1+WtaMcTG4DRoy6hQsLmrAxF/0dCt1oJ9H
6SmdDTvU+TLYTeQhzAReb0ITIxaBPfRAuqkkJ1Qzstl+yBy1iBDlm0NjmF5BRFJ5oElFzcKbYL3z
BX2iwYai+oShomx6Lg3TPGrypEVoQTSoFSxH12cjro+dXWCvoKq31rQVoWa3eMnG3XOZTrdy1p5o
hRae1dL/Vyxomp1I+gMMujXoTOe1TzpBYq5O+zm3msepme2jY+T342ahVebqu6nTY19fxOohRH+n
tVsbVnABjtALAxj8Jf14gQuWM/iyw0ncpDg/GGpxZ/JFbbuwvCozCVwTe7/SGPUcCrQ6MpF+VcZF
sDjxdVEl93ZN0WKwZzr8aPPx+kSoa6penMS7ZjK/DY74NqHS5Pf0FMO5BZzT5+Nz0kyvLn6qXezS
SrHMcDaSjH2s36aTbHdNOdAKKtVXq8iqSLGcyjNs+nM28nKEDlqIayZKgWV50YNETSaE4Bo7/6o0
NCMQ/SBUHK97Rep7I+3Ebhu6eycWpNzm/WjZ/U2CQkXQx4t12TfGFADcnndzxavM9akfnRqzU5k0
AT3o9Ii/sLHbRNdEbkHYTvucYnpMEmqjmOL3WG4KNx+u67Ywr9IxuxjqYQqRvIlEvNzkBttQPT00
MQlGnxdh1QwhncvMmxF7pwJEB7fQ8hup2pnXDKrm5TaAJ5lhSzvRsA9TIJ1+4Wgpp27NDqVD0Rqe
lB0opAVeXM6XZmk8zNtshYsp7zodxIhqq8/DkGPxAtGE/zTpIZu17/pCGaOprsakrkJsAcsrgH0l
ASiyHMIgUcH8iuymwsiLKi6JXUZZOKfuqT/PeruUAGiSVui/Nq2NuyDu6N571lY280FvJru4WBZo
J17bDaV+RU9W9L4w56I/DI4ixGXX9ilyeWXf0YnqEziTO3NwZR9QR++/5xALqdOPw/YlpVS33A2U
klovoxgp9/yhNK9G8k9E0h1rTW953+P+plea9a8NteA+pNXeUq+vkDaOqgoPtF0W13Oiecj8yMav
kq5Rg9zEbOQS9AcBobXa6deulYl+PQJ4b+81mmJE0+z7IrtczKyZ7uc+Bv2rJBpqEhMYpfpYJ6k7
7Vza3RTvTXey8OvrZnWPLWBPr7nA/ly5SKi9rtdyiZkc9D9KWqZuDGOQOznZgufOs8gWrx/lYrzU
ndzUo7vi5UtYsxhiDIl7LOcmAzzBPpaVYnlCgdgnRZ7NYKAd9xY0hXNt2OLH0pm3Tm9i1jLPll9a
dbYfi0HeI3kFFiRvu2iI4zhnO03JtyqX7a1SKFCc+3rcNF9TeUt9tRbOAaDH/Qbm+rFKipektyHO
IKWR4sGCD9W8g7F868jqJy72WAX2ZCn52ht3NM6bY4LQquNzG07bs5FNjvPX3PfaafzZunDr4Um2
o8UFk+6UJH5NjUnsUeTZu3m/b5FMpVl/uZqZCOJcjPDamoxWSLrRhEGYZzk5bK1VeRhm/rDOx+0g
qgbcZ+cC+4Gl/txtZtT2S3MRjxrJG2HvhQQxCN1o0S4qM00DODHmbY18GaXvft8renPAGnXdS739
gdjUdYpcOTlSd5QtMR7Z0cIFt3ULx9JMQyXhHrW0tvdhotErG23xFA/AQJVFs65KBNMCqpcrUIY8
PuB7anxZlwmAtdy+IL35syHoCMal3+fDFkc2lrh+gu6En21m/qVu3Z8YsOSHqZmuG6xS980sH9Ml
Wy5mKl93XeeUoSntfpdn6rd6xBcnSwdemZPDLoZkbbLLSdBqL0Xv6LvtkNC627YzFvrk+M8f4jHF
vwLsGklVRyOiW4807fTIdnkE3VVrQ0PIdV8mpUWUYL9MaU6mXA/LXSJi7CDNKvEhl+WUj5FJAtHg
Xjl2f2/UTvsIehX6xbRZd2D63EiiXgobtuxeY1kWnszcJHQ7c6E3M4homMF49ScrIC2nU5viUOzp
zN7jnVW8qe/qA6eduqvjXGSAaX52NA4o7m+hXku53TjaqmLl7ppebCqaJ+PiawH0ORgynrZGyx+K
fF78Ct3ykDbsw7ZU1ZVbxLR13Y5o0J5GtPiqfHluDL0imAEjdaThPa0gLVh7j7LoanqwIrfvwMO0
H6Vbms3d6JIcohw3i10NKwS0wNrkw25UU/Vo5lX7Y0PUCLzJzEQvjbLaGl8pjS9FJjI6jE37BLLN
vAD0iC2sToNz2vrjdrqyvHGIiyvDaWvaYfUlSp+Nj+8ylVC3HQJ5Cm7EoKBssy35c160KZinVMIo
i/EDJM8OBicuC+yn2AdhHffoLfaTIOoaatmqRwGNOff0cYJEQ9IHjWCeTIwXlri+7N0iaIxOHpek
Me4V0xqOzlRpwYLW/a1bLeuOnkR+PWJkeZ+29avWJ9oVh7j2i6pU7pqiukOLsT30vWI8nBxYKB3/
MvvcwSYuv7Rmk6twM4y7dhLTHGQiVoLNSvIYtE26jReOlXzTy+aJzuMUrNkWTp2KdCM+6PS0svsF
RwrfWKlN8Q5HTqcrv+oOjEHj2v6wNvtcqxt/6TZ54IbYmSY4IodDElZKvk5s8sIIhBkLXmaruEps
9WF26e2ppQCvTSdAM+RFa4zaQdOVwY+B2PtzJnd4s7P2Ug7ZLRzZmXC+ph85prbXraiJmAAEnrR2
tK8Tq7IHEsNh9Ju8V30EEEbMyZHYGFKtf9ry4hkbAB7vqftJAjTeA8ED5dDIh5RrdwN3tSy/UFR6
pECU7Sb6LXTq75NKTX28QWzib/lICJp7lco90aHjtSum9gvCmy7l2VIe40Hl04iRnri06lN2IXuJ
Zaa3Lu6YXyamaXo00O0nvUDQu8QfcAeQIdsvrhbm4IBWt9rCUymfsalvOflGHXyycDUFXzteYkBb
GztNKD8m1bFC6kTOQVsy9dqZVoNTxw6LBTgVCUPOB8+lwj0wrUgHHQA7AE9jH/1Mcb0147fC7CTy
IqLYl/mw4l6QGBc0IwdI2p3hzWr9s2Y/Bi1iWRddD2wVYYjkl5VmIIW6UI7Ljor+JaD/o+l2D3Ju
gLPRtIgwZr20FTsQ7pxGlQ6gQx83QTBeZz7Y8Yytrg3EPy7QDKvZdTQaBpA/tN6P7iSiiZacBpEx
qIbJn3sQESDHH9xkvLar9rLSwL1umHjs2ioBYGv0ZhGUBhIOyea2l3mOHc+KY5hnglQKUK+jm5pI
EVhp3Hhd5sTR0BttNFF4Y74AvxABeK7E2PilnVLOZ5WKIUuA9eaVNy35vTIoz8pYnHy4Tpbs5hJ7
o1w3nnrztqnm4qKsTXpadMyzuBoulELWO8CgEa26JUgFIXnTUKjUC3UG/OB8LVM1p4KivOpifUBy
XvNHyu9h0c+XUubKTkEEo/HWjfQQtalfp+LzASrOL5GPhuMLax7DglDBk2LbDjWLdRXXU00G8jf4
+x8Y+huA9f9Fuv9vA8QbHwLiffgRv36Hw5/++j9weMv6D5x0SFqg1iF9/IOEh+z7H2jq4CF0VFxA
o/M//A8SXgCgR7wUgTiEOE/+qhA2aLL/jYQ3rf/AdToxeYDJchWo+r9BwjPI7zB4sNjUVuEoAoi3
T5oIJ+bIb8wQcFB6rohluxCpOVB9cRqrvAOVXMZPWl014ilN8ubHb1SBfzbL7+j7M5Y36hZw9HHM
s0wberULP/LtoNliJlWclM7R9m4S7/7L5fXD3T9bEq7F+xD/t6zTP8c4m5i7YsVpmYVzLLyXb4+J
dxl7nwjwnJl+/TnEifDz29qtVlt1VIqc4xDevVw93ubB7eZ/Vb3PpnJGm/pzoDP6DtlUuZorA124
ngge04DJ0D78hPL+t/HAb5SI889intHDYi0Vat7wWYpY0vne29Xk1Vt6CpZRT+r9WK8CFwKt/SAa
nLCrmZDZ9GNQsSPYV904FpVLPWsKPt4un3xJ88Tk+G2ZjfV/lnnb3dy4/v4anNP/5xCQUn4foqMC
P8clM6+8b6n/OHrXmvfZ8r6l+oH3R70N/rNNfCngc59z39okJop17XGPToYMFcoHgZXputdRer/9
eMXe0r3+eyiLwqWBiAy3iHHGNEOvSQMd1I17xYybx8R0jjWBZwSctzhKkG4eiKTPFNrPLhKAPJAz
cYEzT8LzXCdnZK+CVHsrSDAiCoegUFVoGybUmlPFtj7yDn/movE3Xe633fr3gAg5n3YtpH4wX2+/
GeXoTus1jQEriDVab1ggeHrLBy9gB1Mru6Aoung/5mBq07GzL0yzb6NBSHosbtKRAY/ye9uqfesj
PzP5IOGdoMwyFM6nbNkCZYl5z62KiMKs3Cs7puM7VVkTJX3r7NuFpzUbZvsAqKC6UEAk0UJy0SSf
um5nagO9UltNQ6pPoGbsqgzbGTmnj7/ziaP0ZglO8vvEpOiGo1WAeMTbJWjGyqZVhigGpuXqzi1L
oJSNnP/tKIjeQmhGiw7SIoDZ82tOoTJTqFu3W61K86UZz7temT7T/Do/Hrj3ofRnQ09E4gRu5tkp
J40iO18rYzfiRPncOrVyJMWVDxOqwJ+wId8Z6iQRc3Idg2hCs/jtsmlFjJwXNeLdmtg19COleFrx
c8PIzpjuP/5C7w2Fdw0AMIR4EFo4OxWwKJwm09VTuTExQ5vSUCBo+exSLf1MRuSPzYCkJ+83PHA+
F2itswUkk9raGETVDhsYM9ycVgZjqaT/Hen9P5/V86sF+3LkpznsbAXCkz9Ut4cpG2C5T5EdC+0v
JLg3UtXSAGgS0yUJN6gMD+4wu5+xdU+b7PetjjQsFGlMmpHMVQ1dP5udis5LNxpzvE8S8lwAbmX/
AmFZFjvs67Ivo2n3XzNiLegMYgAm9PFnPL/cuGwIxQwYw7DskaQ72zEVMu/tDEM6EgU8DX9LGmFG
C+YXkIx6WoPa7CbiX640BO2T8jI+8QCnTZQ63u5Sp1oA7dYK9qVdk0XcuslLa4HII8SHiedsDTSF
ZvzkaJxvIsOEIWxjz4qwgM2RPLtU8SpHdth0GuQn1oQqitlcAavP/pVFCXfWaRSXKBZJGLQ9rbNT
IWDyrxzAJurGoboQFcmWVcLio1L3mXL4OxOCh8zm4UCcnDXOVjGZTbEukEYiqwcmKW3MwbDimsOP
98f5MWdCGlRXrmLSaBtTuLffKm/AUsOBaiNZ40UP5WErs13iGqkWUM2wjE+06P8cjjfdZBn/VoBH
HfvtcBOgt6XQxiVCIwCjZZw/L/C7z/waJsn1xzP7c/1s5EtIQzh6aEOf3yrQNcYmNa01UuO4vzZj
cGWU5ZdPQun3RkFbDWNRmL+qUM/iLwV5nMSucKcV1OF3o8z6SOnqH/96KkBCeC7QCUZY71x9bQBv
UblKLqO2EVuYy4aicg4J/6+Ph/njrmC1UBY4GUMJFFGts73QOAsFEVHKSGFP3thTF19qtBKu2tXZ
qHkt6+vH452Fx+wCmC98Haj2Jz2Xc5a9MMs2mdZmiazaSO6sYlRCoYMFyauqCzpXFsHYjloI/cA6
jHrWfPLp3tmLJ4cvKE0nojeSUm/3YsF9aafaDDrBzJQwbjOFcj8EBo8u+fz08VTf2SaoIvJwQwtC
9sQ4z4NWtSrrWcgogT5Rgpmh3ufiO6B/cvW+NyedGASCj8ru18+2I21fPc91d42W1ai/s6L2EDk1
tel9w2DN4eNZnafDBlEcq3fyKuFVFbgcvV3CATBlZuulEs2J1J0dJJbOuVWVpHkGDa9cb1tdDV/z
ynUeZew49wjJ6E7Y0dFPvAaN4vyT2/nM+4Pr2TI1WHyaaqGjwzc9u16SxcqNXKpqlLAOM3XcZXb3
tBDBFGOybvRBN67mEGYaQS84PmK5XZFaMxzZXIM0S5l+BEIDXQtxWGVD1CMFUPYskmy91WD3fabj
/scB4OciJ0LWIXil/1i+xbLzCYnBNcoxN/9Zx4oKhk+bRqABmnkhtSSnvecMV5Mt7VBTV/nJbXwe
Ep2Wy0ZAhB3D10NZ5e3ns0dMHo2qW6P1RELUatfwhZyzvV5V/Us8G9klwOjPlGr/2KIMSuUGlTxT
Paktnu2ZbdpGFBaVNcqyfP5WuJhM+kkxNLE3Y/e5+R9v0XdHQ8UJOTI0nP6QdmxlsfSISa5RPWfz
wc7tIfOSASdPLdXUT7bfe8vpIAZLpMXRw2vl7XJy7GNJe2eNylGB9kPKxTW9ZlPkNpkEcq8t4WLb
ifHJmf87tHkTYZ5WlNeB9xvpCsR/3o6bCj3dYMZCUWzghnZbWk57bdTjW1gn0vBhGEXlSiG5tYsv
aiLbG2OxwqTWC19PewD7y5xdCdKWkp5RMmqfBGZ/vCr8OsJArJJNlcLZ+aooma2UUoUkfWJ1+Gk9
rI+U4BUJvPPEL1DLzzKX9z4DunkoKRPcnOoWb5cDj09AMYiSRWZp4YSAyRZ8hqF5ao0uCadeN/aN
tJRPZN/fHZSLkOImqF3ijbeDqogDKWaqbVFXSlARNWAL0Epa94CdcHqfIiWTejmcjM9Mx97Z3xQv
dJSfiPEp0p5VvpYODCQ4JjXKpAvrrQASo4RlPDs/LT7ul48P0zuTRCmCQMfCeoJI4Sz6VRaXXp9t
r0gaqAq7aCwxusis6ZrWYx3yOyaAR9PwbwO50ztGxHhS7kIE6FwCyMJvuNR7a4NlT8PB6wV8N1+V
WJmFH0/vj0f674G4jU8LibPJ2Td00lTXaa7CfMlpSpNQFVG5qJ/p9b83Cp1ql0lpPJnnJWQVvtFC
H0ZE49Y3KNfh5KEGaF5Wnzk1n1d5T6/hSbuQmh1quuRFZ/dRbeFsFRcgNLteVcHU9uvUBS3Uuc3X
k9PyIXBSPQ5jYjgIIaD+47W9NiS+kvY2hGRZqrantpBYoszJzM8s1t5bByJ02+ZqpgJ37pILmqVu
s6oVUV46rQu/At2VnWWk8PU//qzvHZHfBzr7rOSqkIJ0BjKhrSDEVneK6rW46t2LvgNm9vFof6T7
XHHAXWjr4nRKdHt2ILtuBL5Y0LU1FXiTyYlraOX0eYdlqSBNDfYNthR94Fa6/pnr0DvhBGyCk+0S
hiKowJ5NdI1lARibu2Ct3PrRdLZR9UGnLPe8C0DsscdRLxMlBnnhmq2/zmWbfzL5d74p6R1zRy6R
POU8UbG1Zupca4AiXuVl49XqMEgYYAOKGR+v8jsDsbPJP8nFMVA7rxPX4J2LusA0W4XcGZRlC45+
HT9T73vn6SJDIULibUXTyTrtrN/q94M+ydFdANsD9bCo3VdycYNZZtUrF1FaAJaNjZePJ/bOZgXy
Ao6Ok2HQQDsbUiuatIUMbkcNvfOgT+wBcghiTqSA8Sf5zzuzw/GA7U+kTE5+/k4SGTlI6giDMvQ4
fquwDLrV3ViZA7erUEVCFRu1go9nd94POl1JJ+dVJDWpl5oY4L1dUbPpUXAQiRFV2tbZOxQttNVL
u6q47QVeH5us2/sEede/jBFmAoi+TNzRVraa4JMfYr2zg8imKTcSJwhW+uxypAhvVkCbrWgeJzf3
YQWO/Q4eXXengES0roXa6/XeMdsRFD8WAj36MZr5Oia6q+60YrRyTlA9m6GVOcVznqQdCtq8IM0B
mvYKhb/sUwfKhD4+13XWT36WxVoWJLORwyavt/ihAV30RShZda2my9C96FvR6wA7xXJTWbZEJQcb
eiuYKWxZe5h7cbtTylxH7kNTQI+kRTc6/mb0BtS5ebXBzDqV+Nn38/gXAWjXXKaaCbaklFrx3EGb
VtjAo41qVjk09+YEyNjLB0XdvHYAMhs22mi8zq4jQSIhJA8/phYsiVwV92VyIV75prEUfVCYs+Ls
Fk6G9JU5X3q/KvT4hv7Q3Nxj7mzGga3DTfYUanDmTs/BYHoGSSBK8Z2jxeFWG8s3MabKeJNnU381
S8DrHjyf/lveEqCDUBDK9wFlFeeAWIBcgx5Zx+cREaLHdsReytNBqT/quHL+WkH3vToDarX7ASXq
OwvKtMbHzFug8LHmrkFckNkRhi+mfgeHuE+CedXiuz5TlRX4wejejkMrhCcQunpN63GxvTmP2+tR
jWc7Yk7zUzNNZnxjTQmvh2nlaheW6JVdo8zcAs+jnrX4vS6VPpRmXX2TEM/1vT445dMiTVGEcSen
n4Y6r4ib8m8UHqouqUDXQzVfnURI5tO1dX2RVqNa+/a2dCk6GwUtEcuYNHC1Ez9oN1SJ0+2ymqz0
Tt0kSLGq7kBwWvMCfsQpdRXMX5Wvsz9qqtQQk5hhayZVqkWAJBt1v+D0GPuNVg16kHRSLbwF2O9r
A+/M9QohpO0Xdj9XR0dpy+9LNS2vhJDbYUWsA2qO0FCCMLWu13c9cJkfiaM2PwwdPfVd008lCKRY
VeqwWR3lRUlUCyz7UPZ3LWEEUcSk8jPYZ0noqKMEDKzoErabivBMAAO0MsKER/Kv/0LfQi5D3uk8
n8Ppn16pfqJ5m4FF//gGeOedPgn24RhHJgoG9fTnv93tud66nRIPRmRIHZZKr5ZdERbLkr70ySIn
LzHRVwKhmRDTIvD1Wer/3vVj8kAa1NsAK563VypdiWuptlo0ck1e93Qsgqos00+uudN1epYZkvWe
5kd6SBvnbJLLOo16o1dahF3wDNiP+ICX31GnavNUXtASOlRp/0jtFb3Ij9f3vdeF55m+GIoXp1f0
7foaSH+fQgUtgtPXVaiGmOt+0NXt3mwde78g6/TxeH9O9STUeTJyOGWbmFC/HS+G5AYKXZrRFlcj
Wr6zAgLL/T+cndeS3Liyrp+IEfTmtiyrnaSRWmZuGGM09CTozdPvDzonYnexuIvRipmli+kVQgME
EonM31SDQEEIKyp7pzTWPJ6iWSH9vT/07VZCjJ4amEsNkX7Z8s6m6aTBORyTi5jCxDuWrWP8Hcap
Cm5OHdxql5dO0R07ndi606PI23p7rpThKNzSqpOPFt5my4cLCEl0bewkv9gx4k5o/iBDsC9idOag
5pJnH1uedHAdlLgxfPoAQjn1SFuAnG7U9tVUIStuLMltGkMrj5oWaAFSYLbB9ddIlbgC4Y98RFU3
9KG9pvYep0azHvo6dv+6v/y3O42xOMu4ZACm46lzPZaA8ViUyJlcCtfojhGiFUdX07vnyBy8k+X2
0cbcbncabxYgAyw5lWtzKY/ew8FwY5QPfDdO0jOIIBd4Mu59CAJrZ5iE2m5SjWbjJK8sqCwQQhlg
jsAxjOtJGuooPdcMzydyZy9c5A1sWRsEZaeqG/O7DU2oj0v3Vtom6m3jpA4j22mhQ/ilJfSTYnbp
QwvE/vTur4Z+NKeGci2d7GX+pQUzjwXRAcpRQQNCIVY+N9HQH+NBHTilWrRRRdBl6fs6FkobEJ0S
Gd07pLgXK5ggnzeMvNqoDetlRunLJfxRzzCqx3GojE9lVcDcGeAs5NAPoSqcYUhEH5qhdj7GiomK
pos0HuLaQa18CSanCeESG3n2nOi4cO4CBMvwOhUWHipq2wcvTjGZP9pg8l5nTOa2ABQr+wEgAK89
WneuhQPs9X6IJ53U0moDf1T1EfkYLaiio+GxgXZTaEEdvP+1VoeTEAc0oPHCWL6ElMb1xAzyxxdV
504QNYtcOVI1rr8ANi+3RPdXdiCAIwKRpmsYxizbChUSWIoD4cNvc2jNedjbP3CWqjewRuujmFwV
WB043FXXS+jVjJBlE4LwtgJ0XkmNpHtVR1tzNwZauR+wB9PprnJPyIB4PVDqmH1lmyLwZydGl410
WSf7g+lWN11uof9jD0f4HtFTDBx2qyiw9uVkOYDnK9seYevrwbEmM5QeK21fVdr4CxlRq39PE6N4
1RUAwl/ev00oDfLI4w0LYGxR/AgbN8RHoFd8pca3EGtiL4HzWqmXXvPi9wcQNj71XYAVZBk3sJsR
AV8TvTo/zBByy/q2hQ6vDyc0o/+GjNpvRMWVqE+zAtwnlTQavst2MoqeLS7LmuLTGo8+6GpVH7D7
yZ6aNIPGLnrlUkOo3Ng58uMsYhaDcmotWc7Bp+D647V91I7c3QraKjmOIxKejy5spTXWsbMbBBBt
RIY9tBKL4S9FD9yz3jST+e7SNjZcYCoAzSA2TRX2+pdIi9HOLUQ6fAqXueajCwcwrEe5fDihOTSp
h9nDzRFNVxSO72+ntRPqgDP+f9UksDPXI3MUo77Dg8TPqtl+xJJL2Yc8ZzfmtzaKy9mUpifySlrk
Ko0iZqt2S75sOkXObqAPh4Zc5zXOxkAriQrNNpmg0fqmQbGYjt17ZmoFEdNxqCYlXiv2yFL8a4bU
XGt87DaKcWsnn2NhyayI3vNyuNaLk0wYrgcipkEeGj1Q2k8t6lpJ/xuHgx667L0CS2OrLLaIa4FD
1bE697u0BR7WuUn3SY1yEyRjDqVnV5iC6SWV570/CBBP0V0n98UA9yYI4BULfZA5dogT+5Rl4RFr
s/2KwCf1EKQ1jvd35Mqaspbctw49Av0mr7UyiuryMelnmgVPKIAANUWuQfGx2TLYWNmW0ojApIZM
3+MmraWVXxhI/3k491rxC56i0UNn98n5/RMiBaMwB3SRvb/Y/CHQgKEkk/dDBAce3SZpjzC5w59e
aBWH+0NJgfxlNONuwMZH6uvj5bOIZnomam3IEs9PvAbNVOorJ7SG4bDUqg33M4D/m7UBMqxhB0oP
tfCdsD33W23M4RlxbHej/rlyLXvSSBMspbyZl8+2jMJGXo/y/kdRikahW4pziRAuKgJo48ZKmB3j
2ibj40KrNtZibR+hmMqhlOflplUcAx9zupyx6bVAVhvsETiUW5igcm3M7LdMhleH441K2CGA3zzG
YwNuYWFYZIuKJy6RPRrugS0xfBzEBEf7/ndeCXOe5ZLV8yfecMt0B26WN6Cv4JHuAKXWxhE1GUM3
dgHgC4hx6pYx5kpRmcyUzqB0aOKfZS5sK/0AOan1/Cab23mXtzpqCehumKheBmqtnOwyCJNHyvxN
es7DpofJXhhxRT0U4cGNA/Xrsb24s/lVqEVI8xAulcWJSgazMRPXhICVDEj5eRRhKqS58zL6UJc1
5dYoS1DtCWYFiUYlS9PHHjroT0Tluu8IQpfoFnQZAp3uiE4k9wJOU2e17ZyHibL6sOsCFAs3otra
F5PZxa/SvOxMXt+zRRCHozpHgQ8Ruv6JOF38Q03T8gd4uWw6FEmPhtX9PXJ79niK0SknK5YmcstQ
4HDOrQj+OKCAeajOJpzqHwEqrOoBdEXWHhuEZ9MDoBzz89wgKraxRW9jq6tiWSSvDlW+cxf3VWc1
qTcHqUteZdTefgzRDz6lIwC/jftpfSDTIMZQcwDnfL2yEcjfrg1dx6/C0EW7NCsuXWtu2aXeHm+m
wy0BYI1iC3vuepQmC2v00BpGSaPspM29ecjrIjqBSxw3tvfqhHgCQX4Cjgjw8XqoaCq7CJyy42cB
IBoPfoAv9P7/29T8n1jt1QmRRlA4pKpDVnY9CiBbdW4m2/Ejp0Yj3tOqfd2riFgr9fuzJNZO2q5S
CpaApMUX0nGsjLEwodRPqNhjUzAdBbp++3kqtf39Tb86KxckDLc5199y0xc5CTbkVsefo/GbBlgI
IPbQQNcXw8bVdnugJcLKwTjJAP5Bwnm9frEFynC2RwdgV9leYq1wT2qeDvvRK3S4Tob17gDCnHgc
AYA1gJMtayso6uoF6CLXLxCfeChVdEtxNm2OhdH0cDmHrZC/Mj92u8GhcvHLAz56Pb8iLSISByQe
aXupHzta3Z94t+FjEeS99Y8alIm+8RJb+XZwIABvAtiThKjFEQux4kw7Rbh+pHTTLi4HJHVY+8OE
KN9GbFwbig9HckCqKX2tryfntGULfsxw/bmY3YfIapsDLaDxUJjFlkvuymmmashBlimQTAGvh0q9
yrBbLh3f6KnStnWDlA5SNRv7fu1rvRnl1/39ptViQOkV7dS4PkcD8CXS4PT8pv7LhMOFP+a2/Ru7
kU1PRRz/UZn0XM9qIH2b6ObyrcoZOZKi9D5N9jghqVgWJ9NM1PfXWFzKK/A7PDYG5aRFUFTc3qHG
h0Ongwjz0WmQZbEB5NHlGrfYJPKLXGcXFIHhvso2OlVgbzFUZyUNCUHBWtYYoLV4WRxSkx2Z5jMS
doOh+gLzj10FUwG1gFr/934IW8nhGR94AlUQwHX0W67Xti3nNDJs1nZwEvjlMfr6P1Gm67CiiV0H
wSjdbsqPU5XWw9nFDqciATKaz7mtNw+CEhnd5iFK8o0js5JOEAtAeMJzAVO1zLmKekq6ejQc6k7W
hK6PXWrPSR04f3Vd1Qx72s74H7pG3/2nVRYt4PuLsnaK6HJBdKHEBpNwsd9yCY2uPBJeu1akPhqi
1NCIlcv9UdbCgjSYBjcGNZK/4Hrlo9Axx1ih7eCk1fRSozh7TPrJPbij+Of+SCsJtSRnc1P9Yizx
XrgequVIzRR4XB/IQ/9hKABr7DX6HJiQF5n9wyyaBBkA1Fovqspj29MGur2tstVEWllXKJKuK3t6
PChusjQkNSHYTJ5feBEi1Knod/1UvBuaL13fuUzoVmFrzIvwerI1Riv6UGtI7hdJHPyqjoDCntx2
y0VRrtri6EpgOhQLugyy3HQ9ELr1EleBfRIkgzI4ZOjMV8j517igZYEdPyCjWD0bWos3zf3vuRJ/
dV73zA4e523nY6rpvBdlxv7MUu2pZbXxr4nCZzOs0SueXPt8f7zV/SPxhkD7WFX6ztczdUqdHDHV
qJKYRv8jdQPxbDeRS4+E3kE0BOPRislRobt65yZN8tOgtVubZ23StA/YP8gDmHjBX/8Oo9nOcxPT
xepQzviBImLjnW0nTzCHKQzTOPIfELm7P/GVI0oKjlwCDXfu1eXFQ9ljMHKPi85tnW5fz4iiGaUn
Tkk9lb8xFGNRupFhmCz5enqGhZ5fZ0XccQAZXvESMH82BGdrF+VWWG08l1bCK1jV/x1MHtQ3F7iq
DmNhTbxi7C5Szb1CFv6jmzE4GoGPIfmEWO5HwB6usytBCI/+/VVdCwM8N2RjH66auoxGupT38ibF
9RV9KF9iMx2eYAroGynz2rfjDSUDjS6LMvLnb+eYkk+IbiK8TlZ9NA08W/DoMY9RJYKN5VybEJVS
WsgARW9ZM2YUzrOakXUFXYIvBupiB7cwyt8YBQimfF3LRu4NKKBN4NghQuZHWR6d5zQvD3NciY19
uEK5wduStiBpsSpB94uNSAF7FLOd235ZZQKundb8MRmKh/ixSU3PTFGlC6boLBDvOTTob+9Q1kZB
2BtoWppSXUkZMKZyqvolT5D0DebE2viya3GXOiF9X15eaI8sfsOgl6liBO3VS/Ruj7YVou+Ho1pE
6nHEZH5j2VeD39vhFocFLmUeY91j+wJtvb+C1jT+5aj2+akr68He57WZ+ogIll8gCuCPAHimN49e
MGNodP/crO1o2EUEM9kkJiu63tGlqaPzYfe2rwxJ+92LtHgPfiv8kFpFtLEL1na0S1JKm0qyPZbR
iC8f2YWLf9egKsYeVMmMjC+Yx/sTWgvpFPo9ClUU4G/SbGDUQ+wSZvwomhzUWF39YADWosxRFh8r
7KQ2FnBl4xhsAAetBocK/LJADOlNtMILbNL6uXsMUHw+1nOuvLAC4360LBwUwE1tLOXKV6P1bZBa
U9KhRrZooeqpF4SuwqBGmwW7tBD6YRgUy9c7K94AUa+sJxwEgDOyd8LhXe7UaEbzvIr4apj07G0N
l5we/fsz6tnpHhJfe7j//Van9mY8+fM3IRYThjnpk8Tx8UeJ93Ws6y9O2Yy8EKpk485YHUp6ZFM7
Yi2Xe1+MTtaBt7X9XKBvFQJ5/TBUyvBa2sHGpNYWkctesnNBiZOdX0/KM4ymAtgVXgYcVHdBPFTH
unHbxxlJs30C/HojuZKndpFFGsBXYF0i/yDppNfj9XGuGLPRhhejdpzs0gZ9gcuTppV7pIyHP117
9LIjFSEXH8vE0B/btE8u97/jymmntAE6g94UCe2yOoeSo8r964aXTjTa0RI8/riDqo3TvpJ0ELpg
IyMQIrEgi91i6VmcVZURkmS04gmdkP7Zxij72altG48izIkPrFCLSmrrhX/cn+FSUIjeB108erQq
EBTc5h351d9s1Zb3fK6MRXSJnBIHhXECd003CBPSp64ZgBijwUt9cBS8JlGLaaLgwcp6Op29kovy
oAedea5HTH5OUu8Bn0E3cbDuVVw3PViuqFFiwGBBR9rXrLYoBGsLZ8GpYe3k/5b1ow4UuSFwuvRD
yriY/uiKcwq6KPqYxXP74KmAldy0UY/OlLvH++u2duy4BOg0SWDXTTcxcMoAU+hR8dVcHQ5eN+vn
IEcfLi3HYWMTrp0DQEJSiYEs6vaNwaFT82JG2a6LUu9cgfiY9yCds/ZPOzD0P93e0H6MCh4euzgy
3adU4wW0wZ9dmy4qZLp8z9HsWXa6DDzoamRmo4urIdDuuXWA9WD4T4O+5EaUWbmKQA3wlNFlkxuZ
mev9mKRJqJpTDLDGEx1OgTEqgHuslWrcC3PAkbve9trhGAM1TzbO4UqAo97DA4rqBt2aZcDREQA0
jL5RfIP6dfec9y7G0Sh38+Yv+dkfjRl11cbNtLKwaDJLwBJ9fdASi1rHGMW68JJU8cFIv2ZVW7yq
Wf6at26/8QXX1pXVJAEES4QUgPz5m3OeOVanaHqJx3FWI2yuKjmvGbicD9Xg9Cj6Ay3A4Mop8603
+doMYTPyDOBz0nlYXBuTqrUdJiY0n7M2cg+pUAoVlwktMXbOWM8bKfBKSAAryNczuDYIC4v1dDol
4yqh3VyPQg/PXutAR3Wn3m39EiHqEmUv1/4ZOfh6FUrYTBtbaHV4KtqqfBdDSVzsXmSeI44rmpSk
WsqrhnU1Ng9Og+h7Q5oxPnUweUsff9ES9/N56JWv98PSSqyQCjhU7+m5c4YW00fmqNSmOokuSd47
/b/wKdrooWT/9YdZHyA+CNdJkJV1pNF9B/Jf7DSvEb9R2Jdwf5hdtkqjbnmIAcJheS+AM2FiGT5m
bpfs3KyDKuSE+cYBWuGEu6ZLQ1hSHNjZy+dsiUNsOiuO4teVjReyJ5BIPSFfgkxtPxkmCvWlgIDY
KQ3aCJGt5s03Lw+Tca/qIYYuVZ/XyRm3M5wlRowkHgcMw1/Gjv7OxtZcOwh8GUIbF+7tKwXTMqF6
SLCDph46CxG+NPxT6fva3Acpgvgbr7O1YMYmpPVMMOVjLI5dngZoaKUAFKPC5mFkVaW1M91oNi6h
IcK/Ys7PdLq/+VayJW5EwOI6b09qQosQQ46D3gFSHxdzwma3EU55mgdcA+6PosvffJEXkqhgG+8B
+JJl8OtIlrpzPJauRcZSt1H+bxWmGvr/loZbXK2jS7+LDT30HiYUv8czViKzcim7wYLdAngruWBp
lOGQbJoRhim1UQ+PSNZ3L9EQ2+2+NXph7bExdyaIHHY3PeiJI+o/Yl7r9k+FLAxf91yMZDVQILZ0
WlboDTA8OTSgdOkG3xzfwdTGFIBrfFG8zPAumj3j+KNIqAuqyJMXPncJZlJYsqGosu/mhhXOLbPR
T4ahZC/CS6G+3V/ttW9KrYizjDQqzzS5qd9cG/g9Nepg2PFFcwJxiStbYNoFnO/+KCtHg7wGfDKY
dXpZy8JFVeluX9tufMkdK3lQSYc/pu0s8BnEKuP+UKsTAt7AvzYBY3kdzXlSx/XMEuthiGA7wIu9
Bv1wY9lWblv5d3PMocuQIS72aKZWqUrVMr60HbhuxanxQB9qwASlgC8mTL19DrVInH9nbiwiOlq8
d5dvwWzujaJqOYB6qIX5zptM/IBK9Ow31nDllgPbKbkFqE5AaZA/f7MpgsFtSjvMkkuKhZF5YI4U
KWNHNxCUTosAz6bAjcULVf/+FdWV5P2AaN47TNCCU4/s1DLQhNUsRjNFr8Wcap5lnm7ukW8XL0Wt
Bn7RtpF/f11XYilTRWsIkgjFkeWtjuZDKKikRhfMyZPTDCzYN2dhHOIpmr6pY7IlnLAyHvVMJIcB
GdDYXUY4UF0OJAQ8xfO0EccsSiwcQeLijHLT6KtV8Rs3E7rC0Hld8KW3bT3HwGqV1kWIEy3GpDM+
n6eJUH6CPrpFTlk56QzFDWgCMEC7bnEtEbqTIarS8NLYsQdQztYfK1VoF1z/6sv9r7Y6FOVatqoE
oiyTENRUNWzueR32A2zTOWmyR9xT3Acl74YNys3KcUdzk5qg1B2kKbu4+eZSy4e+S6PLjAZw8Yh9
pYEjEg9C4yCqGYbxFCUJ7k851jbf7s9yBYVHlw1cGU1Zcr6bzalZaYX5uBbigITW0xkQCUTO0fXK
f5uo1R/TkcTz1M1VYBxomk8IAYN9s0+OHUc41ScdfgyKIcxvfSM52FXXOU+dzX84YkmAN5BqmdHX
+7/y2ocBYq9B8KL6QAXwOnykcJNAtfTSv8LCLx7iHuYYeILz8tmSFlyrUVPgQCdLtvBv2UOKCRyC
pq4nYcz6S1xXJolwORx7PcSfpoqi45A34xGjrfhQ1ZG6r9p4Sxx5JVyifkLXnNSPG2EZrprGHTA/
r2XfVfT/leXYP6CRYR4CxEz3kxkPf7hWjn111W/sjZW7jtce9Qkwozz5lm3lOcJMKB5p+KZ90PpI
g9gfnXHYUh1ZQ0qQseDCaCJ3fkuZGifRGaMKY490Oy0g2StmgM9E20UnPTfqH8Bgkm8tFt3frLbn
/2AmUcFbMyrL8qTMUWqfnXb2oo1sdCWIUrSDgq6hp8P6y6fSm0sq07ImonMPVrau0+fYCef/bC+c
kUSacHWaAvH9/q5e+crA0FhovjB6zjd4wcEJkX6h1zXU9F08+z/sCj9Etf1chfa3WjP+KgvgKvfH
XIk7knjqcA+DCb557TYDpIA6HQEgY7D4ownyaa+6CAnitEWZdhb/qqltbsS6ldPL0eVhwcGVlLzF
utpGHrWkvpAtvOQHlaZ23yA8haDOXB/uz07+TYtEn1RQgrlpbtMqWCRRdm3ZCEWbNLZjs4/3Sqsj
u9TYicDLsOK07Uq7tfpDGWnV32E9N8Hey2vl/XA48nBWl09K+2wZrMoak9C4oqCgCUXPd06q2i+N
g9/Jvrfbqnx/IkzzmZcNY8L1WibCVjMCaTUplmAIgT2YVYZfaytK9rHRV78zsTdDyeDx5nz0sdKH
Y94HftwkxbnqlB+GSIbTpGGAcv87rp1ECjqQ5RA/guO4uB1ztCH0JOjgzOSjchF6pD7NNcEBZ592
746Neb4/3toOhUxJLPIkzHWZrgnDoJiWVYFvqDh/7BB4Vruj3rT5T0Ob9S2E5toZ5G0kZV7ocd/0
zuJCrdSmteF62FaDzcgY58mLB1YkPejTJCiwJLqGewno262W9NpEScMBJxPkZTvy+hN6xmgPEaol
/uwmmGqyIC9Fmat7A7Oh4/vXlAoebWUHkNcNJksZY3tyI3hPVYmBY0efdd+YoeprnbtVAV6bFfhg
KiTgQkErLY49NnGqAKDu+Gk5ZB9zVcPUT0zOvp8xqN0IoGshhsSJtqBst95k2oPjFems0hgUZud8
rFBMuHSBqX4Cmo9ogNYOzTPPrAaPsWb4MdCa2Xpfr90aYCktKXwsk7hFLoRfujIPucXDMAoC9aJX
eL+cZsomP9UsDP7DD7hvDuGQGd/IFrItPN/aUnu/dCso7PMbLDcQPTzaDp7jO/mUf2hzezwJt8EV
AAz5t/dvIMqPwHjgOILAlb/Km3CDmXuE52zo+mXXB6c6MeZD1cfpg9rov4HRhktJ/Z6B+KbLkG3o
E28rhaEaz52fhG2gFAPIbR9VyYgBZL21YVc2EYsnwTTgwG6bI6GVFF08u64v0b8N2C9rfq1AMdZU
osrwx2Sl3F51gaYSj4jyYdKb+Of9xV1J9AAlcCUTZSXzaXFksHSvZ6MEOKQLbNfrBq+lHv384/1R
VnYLvUL6lCAsoDst222YMbeZHgHX7kbXOQ0VBq5uoY/npMa09P5Qv1LTxd1P2o42GPSBFemJKHe7
0urwuMMMGBtrC190o9i19Db+RjRs8L5pIgvwgui6rP4ZKq31NI9m/KKJwBBfZxMxnqPZC2d4GdAr
Gk9DW03ZV2XonfqStpOjIehUhvlzrkX551LQd9lBCJpf7L7psJsa6nR+6oWmfqYB3NZHBenw7jxP
wfSvlwh0NuKg0Y2TPkzYoYIJxX1saiNMaDMsBGTZWUPKCYpx9DANwa72Mu+75gzT+AlhPpxcMVU3
Nb+Im+yzNjd4VjSQxvuD3njlf43ZZYCcRSPafZIXOhp3dtz+pZSVHqCS1rGV3KqJ/rBTdxp3wk7N
4pK1fYUfq2OKGMyfh1uG2iUtACSVNhk2zAKfXFe45kviTUn6DY08Q93YGyt3PNw+HtucAjbg8nhP
mNsmnTxzVLWUPb5X4qIYCUJYhTVfer2w358oMZ4EOiFqdKsSEpOCBtYAPdXCw/VTib/HQysAXvWq
t3G21nY9MRAKFarLqBvIn78JXG2PwgtKs+Elssy0POH8GIZ7LQ3d5qTHSbGFQFxJJ7j5pH0DtC2a
rcujXAF24O2s+B3AoBPXY/jFmsZmlyDffEhME+dLwxw2jtvqHPlbpZgs2Kblya7sGkcYFfZ90Q/N
hY8XvKChZX+A6Nwe75/stWAJ/xyBXDShaNQtLrzGGc1paGr6EgBWejpCekjRwqpjG9UeaWloZFiS
7+NMNR+gWyHGhtumUfn3f4u1CYM7ki1XKMc39z7U9ByiBNVCPG7DV9Cyxd6ca/drrujNxk79dYku
Qxm7lNo5iFmwyYsZ53HtGC3q2n5NIjh97ryi/JN+qCN2IovN6JRl8zCdOj0ossc5VnAUbGmgYfOZ
2t9T9Phf8kx47cXILKU4IJpm0721QDRBQVLM5FMc2tLadLSwMlairn6tsiJ190PTqqiPtamS7wt6
I3+B3Ui+kqpigw0ZW3vA5yjDaRiBk8c6DPARf/cKS7F5T1pVAMtc7uORmpyi2bqC6k3+ite7dxaT
jQSzOhob33Ll8pMaHIyD1DZXsDxRVwc00T0EGzgxaZuhbp8Te0sRb3zGtUoSpWZajTRmiAbLp1kp
hOnVuclnjM3xqSoNZDEsqeXtaSxxUpjm3wIu/nG00+9DH8UIFmk/76/pSpDlV6CKBGh3RS1G6yhk
Fp7CMUUNwFfMNBt2ZSzmI0Ah7aSlRbgBGlg5JoQ9Cvxc9qZEX18vbTPb6ZA1KI+kwNtxlu+zvekp
8blTuHvvz231K5IDE/Z+1ckWp6SaRyOxOkPxLQx/fNS9Jn/wamsD6Lg2Cg9rCeiSqqrLolBcVLjE
DIHiN6E5YdMi3d9bMLz357K6VyRIDiFVSuo3b8LSVWJ3nCjgqwFmjx6UWL8YDfNDb1P5trxx/o+e
tWrvzN6zn4zcmqMDCDD70/1fY+UqQVAFU27+lTWMxVUyekOOu1BMWT8dI3+CZYpRZ50cSU1RfvbG
7kzbcEvub21QiVUCfgC2HDbG9Zap6EzlZjjQ5Y5CtNdVJXgwtKZ4zlDxxDyhqP7Qu6rdqDCsXCqo
xrBBCQTS1GMRAuqmiu1xRNgkjGLxVUOc9Bi2FSDF2YgPo1LnjyNE9X00cnNqxe8wMCTeBFMsHji3
VRsVjSqpzca5pMn5XLSiOGie+Bm4VBol6fbdR4W6BuAOcOgw8W7aX4nWakLHl9iPZkf/4hhTJOmu
08bZv3mZShaEFHCRQGf+lUfpTVid9KqtWroaPvbI7qe6r8WHztObQ5d1zkuVGw4kPAEoEfzSux8a
DA2pRGo5Uk4mp78eGru0IMHPofPHPurU3WxH1Z9NMM/Y+hZWsEWRvz2tUjqcxzctKdq1tCWuhwsn
15wh2eIG05NHI0pQKhlKnMkcfujxMbcPmqAQup8LgelwxcND32X6UJBTW1aSbOBZVpadB7JHz5LT
I4V6rn+ZJGltNUyKnrkXSMumAPfzY8hqfEuqzv3uqlVnnsLGcAaaShaPifsxY2V4KsrygiE94jZd
hOFujox+oMPvk7YY+7KlsLRrZ7vZFWncPzUFqE6RZc6D3uXf3j8yRGf5suQuv2lWeDgmUWSpBy6A
oEajRGSPamHiCG/mxXDW5tB9rOuqOwCtDi73h/7llnKVoqH3BLaRhJsWEenKYgegUIYHiGcNfjI7
/UNat2Z6mIpAP+h9NJ9HfMGfRNIZP7yp6+kaxc0pUY1gV9nNLHuY9Q41vOifLii2VH9uoqkUouLC
5w+QQ7YhM4I3h7A0IEZHid773aDYX90CCaxCzM4ZDsL8pfYi47XDovr1/nLcpBkU3yyKGTDOefhw
IV8PKgDXhFajd77IhKoekbfM/MaJ4g+DVyr1CbKiuWVZd3Mvy3qficAZHRvJ51/uevTc9SQUve8V
vHstPZ6OKmXw4/2JrY4CdggxDC6LG6hY29RmEQRN79d1Z/2N3r/4QHnB+I1ReKNxC4EXkD2S6+Wr
zMwt6piiRT24FmLNY4klj7fVKVibCw17RwUli3zEEvbWTJYppn7ofbNVpr2opwjntGhT40WG2sXJ
oJ+NdRWALo1cfpEBiopKhY3WgG8Ojnvu9DKsD0Vgax+TsLLigwAcjx96U1gvc1yWH/H5LN0D6lfY
Kkwic7euvputCXsDHAkq5iQ0dBRk+Hp7Hhw4/I5WzVKcINV3RkHVBQFytYx2tlfqCo3vcfr3nbtG
jkl5Dec4aJ43TbZWlFHfAADzFdLTj53ZNi+5CIaNXbM6M8iyMGG417mQrmeGBaVlobc6k8Ig21ua
2DcmXVz9QftWP2tx5G1R+W8iPf1wjhp9NZI0sqbFKQ9HNLj56pM/Z2Zy9ICzPTlFnXwejUjsRi10
zrpWVn7YxuF7O4hyZHoJ/MMdQy35eqp2TDMIFIjqK0olTmZuxJ/MiV6C7SntVmCRf9fV/pVjcZ/x
9SQodvk4dA24mq1QZh9os3msA296ams7+jzUJn7s9zfKbSLBYKjewTMi+SWDWUTrkQ4hsnNY4wyZ
Un0zBj16JB9141M+1L236000yHZtY7X/DKFnvri9N35IEiqCGznETWygTSPVvogN0Llo2VwvsBu2
osf2ZPb1Si8+QtZoTyDB0Iq+P9+1YSTZ0NN1/oS5cj1Mn7ellThsWTZYkOzCCuWLvaeF49bbe2ug
xe2QanquVJkx+1qumI9J3VfHPM3ejbpi1d5M5xfu9E1swV+U/DCZZh+ycbOLin7+JMzkn0Cf+wP6
8+NGpnVztcvh8M+SnB/JKpWTfjNcPSP1GCET4aOHNR9LDFMusWmO5yGZq10hNYCGnKLwb3yyN4Mu
VrIoJs2azX72XWvUzigP5Q9hNegb++/20GkUSDh3siDMJlyElhRrHdOeOQd4XE8fI32qjq2T4MoM
1WFjqNutQcKORAdUTGRkbsTQFSWJ2sbsDb9Q0uhgRiB4zK7Zor7dTkiOIo80FWc4xouIJSuWYA7R
6seputrrUzbsB2MUn+OO6vv9L3R7DwBYYWPAIAA6evOUTUw9C9JYNfwJ6vTOxdX5OM2Ne2zzPD4M
oHG/3R/vdhtKC0wSb8mZgNGkX2/Dlt2dQXbHp8TL+jNmYtWfZZmg3RuKMD4mGTbcO6Cs6kYhZm1F
ZZ8ARUC+HvWl62FLKMIOOhGmD5AzOoDU6/eZRrO8VAx1Y8+vrSi1GAmnYFmBYF0PVfCSq1Rsyvwq
S6tL1Hbpa1jZ89OMe8lPb6JkuxEX5SG6vnPAmpE0cRtw89zILVuI58Yigv05YIn2F9rwTvUA2RtC
giHyEkVkPAqsc1bnePNR6b8Upl7+c/+rriyv7OeSJZFOkOkubqJAH5pMxAUCXAFuup3nYPyYBtrR
dZN366TRE+F0sGnJDm8bu9MU0aUKocXPpRGdIcXZh5m1Od6f0MpHhBrDoQCgSi19iRuFAmrlPWGU
bKVyaM1ZSGkIqztAHBVnfDVwNL0/4CKw0InlYkO7hBwT5A8FkOtd44ACKOgwZRcqK+6TFSBX3ZrR
1vtuZRQo0NwsIEgAGC9f+1ndYWHaZBl8nbR4wYKyPsylu0XyXJxxORcd6zzKODo8z5vmnGNWaSqA
fl5Mreh2WZdqR0Qt/nZ6bRY7c0J7ZheChNhYwcUx+DUqgBgeddSQ6eMuMtqubTVYFnV2Gay4+IIv
TfPQB5i2ojuclN6uTCtJI+5iUONI7hgfU5d+2u/8DrCi2ZuSw7CEXiqGOY1cqtkF9Wb3D8sg4cLl
ytlVYZDs7XiunxXFq3b2lOTfM7MWr/c30drC89ahncdjmvem/PmbO15ktH77si4vtJlRuJwG40fg
2NWO/Kzd64pePEMOI+q9e1QDSj3yAfTpUeFZbN15qMfGm6ryMkM2+xS2qn6u7LH52qij+5yI9GcM
BuP7/TFXNjL7i469Q5PrtnqjlUXWznVfXLyyMj5UpVLtIkXN/PujrGwp4AdcwDq1GhD3izoNSk0A
5CqluKC86/7pVkmSHodqSIVPZoPaVa6HRYmrUZjYu7T0kDcRTVDHn+7/FnL93sR3ubHBsVHaJ9On
jbVsbQ2t63VYOpcXWUz4Hpj9P1MxWTsl7vQv90daW9VfoEMyRAL58paMNDHjVpiXlyoI2pOXhdZp
Nsb0fH+U1fkQ435dFZSW5aq/2aVRE0e1Wc/FpUl4etKCrHelETi8VJR3wp1+LR3OHpQUIPpIN+zr
oRrLKpMCF7SL44z618HIYIR2Cmf3GTFgmQHrZW9fwiRKxIFCpJW//2hQmqGSAT7XoVy/iEnoxICk
jVtxmbtUOTRdP13wZOyOQ2nmB/S7yXjG1tjIdVa+IiAkx1Cpoksd/8X6DkkZ4uXVl5chVI2TEXTl
zhuHLTvGla8IK4YeiOzjg59bTM1AmJ+3flBcIi37H87eazduZG3bPiICzGGXZLfUsmxZtuW0QziM
GSowx6P/LvrfWWr1r4ZfYGEWMB64mmRVPekObizKprlpHBsVOsOYDq9vmHOe2v4ZWYuGiEtRvX/O
559RSHr3psFp79uiW26cLmv7GCMc9V7OWNAdG4Dn97nfTWs6oYcj7m0Ye8ahW4N2xqU30tfEAi+9
YrR5MI2HHme/kHdcVJGPm7Xy8NOif7X2PECGxy/0Ss12cRniJwgrGm8vdE3HpRct+U59Em3fPeaz
CE4Y0Brp66/3rDPz9+3y14NI3OcgL8j2bSntbolaffKmSDixppnpp44aK+s45MV8564FStPVZFQ3
tY0E5JWve+EhI5dygH44FCQ27POPG+Hvlhv91p0YfTifDK+e76xotK+8ykt7CP1lEvJdfII26dky
TBpm6hLVnXLDNZ8io8sems4MbozO6pNGuEbS4JyXTNM2HDFvjBJbLO0nz1DiSgl54eAwo4UwzczS
ohw5u5PKZezsoci7EygQ/W7yPf2FNlGLimI+XblpL71aMCdUqyAJ+N/+U/7npq2aclusym9PIzOt
w6Qhz7GH/nEEu4OVSMZ3HShIJ2R+ZzcBdOfMoFIWJzPQqLdKdhpPM0cTZ5TwaR5pxffvczub/9FX
+O/KZDo7NgES8AuwvNSkQlULMZB+Zf7BGeB9Q08drxCpX7xFng/wEAGEZix55dkHy6Ju0KElKjhk
wRhraI+xXttrZ/3lBt2XYVoA+9WhQD3foErmJRlqVp7yqeWMrwoSQux1KmreTULN2ZNdDJt5N892
7xwncyoBsytPGwcmAJsIYwQ5Kvv0+tVwLtfy9w3vY9GdkEuBcp7bZY3u7aDoq5NuVmchbpmkj6ub
K2ajCxvuYKpsPTVdvQVxEVbRL4fsN4vhh5nVm6wo90HWIERsdvhxxovv9N+sFXLSETO54lPfNUIj
iCTKa0yVF4eMl4kKBBh0CKOkGGffzB0nXeDjJE6owCxvKl+Xp6WWuFNKFV0JtxeXIrkATY2EyIv7
y4gYEqtoEyfYSOJ26ws7XmoR3JabfHr9a1xaabeip/gFqPqCb5urGghbPlQcNOXHg9MNJ5ktDsIK
0ji8vtS5qdffDw/dlTJub0Rxaz6/OiYUi3MMxMSJXNP+XbvMyaCuOdGTAaNrxfJYqu8t3+B7VZmi
uvNh3YaxlY/mN0hunUzabnQdZtvCGN96zeQ9DnLwjEMgy6BOFjvUP80sc6146hfncx3ixRrbUoE2
nXNnvfY0F1/c38486KKXd7/dguRn4F6dghmDMjDEVdyaXZtMDFauZHyXLgtKeMS6IXxzls9SFRwu
Cw1uuTq5JQbA27iW90C38uPrn+fSKoRscG67Rxkto+dfB0DuEMkgqE5+FYVpVSB7VJern/77Kpx8
YjNAl5fuBXjXbjTzx/LkqdVLsZtzjvAO/9GOZd9p3OBgP3aw687aef4sJXyVosbL8jQLO3+/hKhy
e/6o/v0SZxXySADloPTPh8yr4c/aGXNWMdfuAA9JHNGJd65kGRc2GnMQOmC7aDsZ69m10xlRTfdP
cBfodg0OQS56lBeXMNSx32Dec2UbvMjceHU7m2QntpJDncd3oQokGIetOgEPWW/HKdSQSCSsvAib
4C+LVSAKblbOD1NW1yqrfYc9K0r3pSm8vb/X3gu1tL4I/L2hUp3qqHPSzslbA+aTtTm3C/61b61i
mT9roG5/UC8Ofrem9/v1vXlp/V2y2aMwh+F9fgL8zBNad5E4TVrV65GsL+xgD8sxPPmREDnmgW33
2AO/Gw/cWJgdOFso6isJ1v49z98C4rOAFhAUfJk6SyRCHdxXxKkwJ3XjLD0XsQt068NgVfpjIarS
vmvd/lqL+cI2c2jVUn6QSbLLzrYZgugz6rcetqSz56xJFurWi0u632BvoTH8e4CjiOSi2VtK1O3n
+Z0TgMbwtD7V7WzasYUz9oc2bPPfi7P611K6C2/02WL289tAuFnreV1GxT4K9cYIqzxFp9+M++rJ
qMyvdebVVw7RWat3v3+QB2DUghIuV+r5IRrLYW6jxhUnD8XoKRaymj/1GrVhHKhLM9yVlNTy9vXd
e85h/rsow31vH/TTHDhHutY9cp4TTvcnFbbbIzrvOdJjy3qL1h0m0r6ejxO2yelS+Ra2mvWUgH/o
DuSP3c9+1dfoL5deOoERXDouakCizvpc7J5y6e2QxMKreGBzGu+WKGzux7yo0oy6Cbi4wOX49Zdw
IYjtFyVpNS1bVG7Pghg6TkL7Ri1OeKJvj0MNAKw1jfDn66tc+rxMYqAQ7gIp/nn2jkQPjuoDicxW
hMZR40x9RJGg/diBPvggsEm/EjQvnU3OCMeS88JRPwtn/kB63kcG79Kh3zxtS33w8hGLGl9dE+e/
vBR5OX1Qgs75kMJc/AXjDCVOfmd7sdcuPxvX2pI18q4ZrFz8VNBeAAkyYX1xBVR9aRgS0P6pGCt9
bwbGfJfRW7vSbr0QznZFUbLonVX2Qlg5Mrt+DGYKLUztt+lBZ32+xEtUbu2hRJW/w4U5d+w0ypY2
uNNFXfx5fauca3vtpxLdDm4CBJHIrc6rhs3tg6DfSOWFDhFzBDlu3uYGWgMnY+vE/NWxykB+0W2N
rXNIU32OS2NFfT4eoqB+WsvKd9Oqqbo+2bzK1QeNk6Z/jJrIuuY7duGD8EsjyAHEgJf8J3DG2ik6
zk7fU9UIWao3NDeuHJ1Li7CPGQszy2SZs608ZS7dX9DVp5Lx/Q2FjYi9bW2u9EMuHNC9tmQTg1+n
V3oWzFAQ0tMuC3ry5i74YGVr+dB7S/ljbUL51JKrX7MLuLTgrpVEv+DvxPIsngUgGo1CTfnJqOs2
HUq0NIclX9+GxvbNYfh9eH1X/U0tz5IEMnVmoyBd9wr/rPPUZNh1zPVUnAbV1o+OvxVuDJWv8FJm
3vqjNWdT/TbMTB+uIBPP23ncJtr77rze+etme0dnFGGV6n3k9qOqlKPABVTFmvqDmpzYXEWeJUOl
FzcZF9sCS2w5RX7wo9IRdLVDhz4MHB8j1qqyjKTucoGA7i7Bc5Smqo9RUBndXZuFzhB3i6ycVFVB
x9Qa/GVw7KylLv/9jqQhTkJB/KO+PH8jta3dEBorGjKrux7mEAMlyDZOmg39emWpSx+bqSq5OMd6
b1A9zyckfzTTXoUfsETrKdO2/jQMtfwOd9FMSmHY/5fdRS8TIRA0owjsZ9s5g1fhqhxT19kagzSv
nXe55VJv4sR2t23GNenDS2eUgSe9fi6v3ZXq+fNtSpgj4B08ZE2zT0vHy9MGc54rN/OFSANOGimq
fUL9cjptokOet5Fv3Fr2YELtaq03ver6DwiCiI+vH5dLD/S/S+0f9H96lhDEUGcOkVHqsatLXEOo
m6BGjOr/sApMA5oCQCYQUXq+iu9vSzHtjJlcdl0s6IvfMMW75gF6IaAxNAR0iPTbzmQ+u0BlWSwS
H4f8lAUOhiDCMg7QwcsjtFr7TvldcZOH0kxzyZ33+vNd2vbRX1SeC2cDbdDnzzeagw3viBM2LmuZ
9Bz5m3qSVhwJHneelJe8vt6FDJLWJWaRu5YIyfTZro+ghVGHBkiWuavx6PZWeBS0/45rjsMcGioS
4ux6DRB4cdHd7IGpEP933qMaGLbKyguL02zZ2UHM25SMXeGdkKQJ0qn2htuInuqVrPXCUUDeCTNM
9ODgqEb7/v2f/Rn0fpsZRo/eTaitd43wB4rdYPxsTJFzfP2lXlwKHhXoXMI8R/z5Uhg2+lMoib+6
LMPj6GcyVobK34Xt9Pv/sBI1HhByArB3TmiqdKQ81aDIFnptOyZWiYECA7ZafVPYYl7DHp8DV/c8
C4IPCR5njxj8Qj9gyYtmEEVx6odxvHdDQxwD7O6dOAxz/2M/o+Z38NS2qcTNeve7WzvtfbspdW08
+//zQ/bhF4eF0eLZts2bNmhriRp5abVOWlituMH4azzOdoOV6RQZ1IDtxKuw6jBBNYtbKRu7w+sv
/8JZ3W8HYhTsOYow+/lnhtWjZ29Bj70XI1JqVfBbOXaPpJPwaKz4wf9hAzsM/ejsAuSns/d8OVnP
rp3Vu5X83t9L62UsoScOxc8BfPQ1YcoLtzm7iTkXXWQa1udDjaXecHmpG+O2VPOcwMzr7lZhmqfX
3+Clg7KDF3d1VnDB50FwVa0/ehLy79KU/ZR64LVuVwGtK56G0vn2+mIXPxd1EPo7u9jZ+birmE2/
rm0YhwX0LS/RQ82XyyymIFVtpfNGXXDli11aEQoCgls0utwXRlqNGyzEFjjsMBHQyQ9dNQJjqPLs
nTT8dUg9qQLzyoV+6cPRGGGEv4NCX0BQ28agUJNjfqrKimOo3AiSgH9tlUs3OGkZeQWdh5d97Axu
EaM9UvFOGyNADB/z4JsOwtoRlfnhzcAUAt9xp/BuXv+GFzbMPmpGXxPGH2Sns6wwmmkuFdpkW3qV
dVcUdXkQzhzEGbCBKx/v3Mdnv+z8Hbiwj6JgNfv71/2fgIHq97ZG1VSepiJX5o2tsqFNlZbZloyz
3Rmfs9lr/aOjbFXeat8z2iTTPcgYe8uAxpiVGX40w4I5ai6c+laManqSqq/8Y+Vlnnklcbj0Zv73
157diJ2xVnLoFdoiAEdSd50Qr5sHO8ZS8x+97f+/FwNezEatHbem88JP9hXzO2bU9H+26ZO5bHVS
a0bHjtG3D/XYuGk/DOOVL79/2bNibCdJkUGCrabaPyv+kF7u2rojZwh0VD0Os7XGvmEVyYiTdhL6
0kjRwHC/8XnMdBoj9fj6xrtwlEHl7MIM9Br3MPh8M0x14Q9zlRcn39aOTvNOMjgNvUHZN/mCMUe8
msF4rQa6kIZSHgCCItGlKjmv4xWCZAAxcVOIDLt8Y411f/TmWcSbIS02ES1WCwtAoILFP1Jv/n5i
kjOyJGYuNMnPHnfJm0rYYDBPRpP5D3VgNgz8Ciuxqy648mEvvVlIN2ge7mA8xiLP32yw+mD11D4L
qbI9pW8d60b5wr7xGzqXudluV07KpbcKl4KqCPgBpJSzBatRVQ4IwepU5FP+Ze5FA+CqrQ6dZ63B
XdmPUR1zZUZHqndDXVn8799+to9xKyXRpuYD7HreqvJGK2Oq3fJmx6IaIY4abptKeBzFnYPoSXfI
q3pi3jnlReoMlLxMQQrTjjsn1A9G0c9PeWcAixW53esHKKedlzS5ld0FzjiIxywrh8eoC7u3aPLi
h9o0YbMdu9Cr9ZUTcSHQQDeFxsQNiY3i+eZcuqJ1kSItTm1TLQ+YjFp5PGJBdXz94F1aJmJmQn3C
wOhFlwnak0CBUBYnPRnrfTgiqqTd4JoI6IXbE+lYJDPYgmgpn+eTfu9toz/76tR4sF5SBwYKuthG
A0LOpS38/fVnsi9swRANLgA+DE9BUJ2FsQmTp0bsw5LM6cP8mPXNMsUgtOyPpXLnMfGLRucx23Sw
b1Z7baoYfc4IhnW/rPK7sr1qO/IcpUzXah1/O2i+bYm72J28DeqAv2BRBgr0YxRm/U295cvjDDVj
fnDNIp8/Dr6fi8TV+HkkY5vlxh2Kti0RaxrlGzcf9SPMpq298iEvvGKYfIjoAL2jyXK+XxBCUWMw
OopsWastydppvnFyt2hOY8U/r6RB51Tt/QbDIxXwD4wf+Kjny21SDxPufrzicrLCBJ0raSWjMjsV
a0/mY1LYg/o+YJ7Y3JtQx82bJjeqOfbzgAYTuNI+jI2ps0b68w66jPOmmjZ9fR9ceiUw4sD1k9Mj
hHF2y2rTUtsygbfXVcj3N5vxaCxrH3tS/qPW5d/XAWkU2Cc8MhDfZ0sNbl0UOLrIE0Kp1hExtOFX
pjKdjPam//z7U6EeDddjn64yH3p+oef7dLtBAuZkDnV4XIXjpwM6J4kv9KfXV7p0jIhPAORozyKp
e9YsmTMxiq1X8kQ35rtUZXiIUJ+MTURTHt1onhKsXEQ6W011pZS4cCn9df/ZHWQBwZ0nI9ng5aby
eJt1PTQHZ12Dtyvgr3+f3+6qMHRlEPpCNeTslpC9K3Xf9WwP7NpuN2E0h2LB78sYrWvK7nt2eBaV
WIp+JJEJiNJ5SlcOZqYss+KBwry4K9Ssk86nIivH1SIAGUUCxb9+ev3zXdj+EQgIdghwhJd452zY
DVAmqDPl2vWAofrsTWVh2FYH5RUQyYWNsvMMMVAix3ipszOUdtRxG4vTvBjTdops5HrvCi7TJmmd
BXbHVtXL8m4Caup/zPPQzq5dRxeynH0aw6VMgHkJexjWTpl5bULgMd3yV2bQs8dLuqg+Wb6UbdwH
vvqEWBedWqT/Kv+DsTYQbToyXj8ePbd8sAc8vG8mFBnegPHCWLaZ89yNZQa99vD6d7mwGSh6GEwS
EWEGnzeVysCdxkowTWtIyW6UvfhxbYrttvacLZGK/D4rl+kK2fviJwKkSTVJf4kpw/NbI2zq2cyC
SZzGQDrfrKiWT2utZ+pyt7ip+kHcK94v4c30Tq8/7qVmEhkGp5hwTMV8vjTdo1VjBilOdrAW2Hgr
qNgxTJWtSiRS7G1KpJESQZG60ck0CcvB5i50oGhPrfHh9R9z6UxAAdih4ySHDCqfv4ZBO9TOgSdR
n/TbMKa+t7+Wudvu1i3msFz50hfuMVgykGToxe7pz/5r/qfEpcpWRd0QgID+BdAceoQY0ZdL//2Z
yHfpRuz0tRc6RDn5Co3DkVWkFTwConXiwlz1IScuXnmgS8eMZJSGNjTsvSX6/IFwHxStMfgw2LxM
3PRKBWXiLEXwZRFz4TAvGPXTvz4cLFxwROCpSObIbJ6viCgwpP2oUidbIt4ehy7uhkgvNoMX1xtW
8K+vdqEpQSbM9JPGss91dk5M0S5tQCPjHgmnEFXxsa7QktbKE58xFaeScVUftskAQbB5jOq5yOMs
i4CPr51nrDc+gXilP5xP2UHPflUc/Nad9aHV9pDF2FC07j9/EBSLkWbasw7IbefVnd2ja6KR+TxB
J+8OZbR4d8ipYIsc2uJhiIbtynoer/t5IIMlzHQSjA7UoRdmHuDpGvoudXXKkA5OSDu6pAqxddDO
FNxe+RZ7/D1fi+yDBinNKGgeZ/EZ5TD80qxBnrhU1j4txglBdn+XpY5RkTA/1ZTt3zLZt/XNFnTl
mKzQNZYYjmqVw5VuGxG3gyr8N6DSlzu55NFvQEzdiBDsYsJjyOc5T6G6+nM6VTPR+Mrvt1/+fgYi
f/U1gYkyTH2+dYMNDdygBUBVBlb3PqPd9nPOyOugetqbn3SZ5/5H4RjBglIRN5AI3OqjEkKt976W
aCQX8GnKK0nPyxOMTA37G2AMjbcXWuW8zxGnuT1UW3XzySoNP3bmKDpMarKemnH58vpLuLDc3rnn
wiXHeqk5XxrmPMuplDDnqEcKVMvfjdUGoCnyaeq4W3WNNfMyuHJ0yYoBBIQXsDKVyxVvCA/sTzmU
H+YCTPZimivkfTfEGnQdb5E7r67kPy/veTDNCLJjS0TCykz9+ZeGDVDDYRPTqRFme9jCXu4608GV
QLofsZdbipEpRS1ZDvy588mXr8rMnISMTn3eOcXRh8WSv9Nr4B0iazWKWM2YmydzsQTfrGGu+0Ph
LX2QIpswrbEKjek3Jiza3mlp/tdh8fKHJpOFeue1PV5qnaWm9h5WydAns17WmjFzV+RAeuy8v8nW
DLGzNh+W6X0/a+nH5YbPeLKITOI+PJqqQ/E+iH50pjS+uq2n3iuibE4bz86+hnlebLEvSatSYIfG
nw1lszXV21S/s1Q+/FjXRar7aFuWX541TRXUCG/SiSPgdSQ8SiFjFPfQDAQw1n/ej3ARL7RFvWM7
eMWabFGwivcolclPplbia1DZ9Vdr2aruprBl/7kI6WsfrHLbtlh284wb0JgJ8R8SMUV9GukNGXEY
yWKOGw9P149zpgcMROBGCvdmnn1GJ5Exrs2PvHToEa5r630wzDr8Wc5R6x1K8vD5xsaZTSCjIIbu
XhiMSu8VdKk8Hb1FijejMlbzDaBxx/k5yag0YsSV5u0XN5pAbauVNnB1a9NZUkarfKts3yDidV1j
vZc6az8qz8jyCbbIEpm/t6WN9K1ht7PztnJqZrNYAS+mzdUcGFp2Jzy1Aab+tsNi9BNwWHoh33W8
30wWtP+GAn69EevW9sm4e+XcLnScplsZTvJ3kdnjVwbGZCoKOMPTaCLBfbtI/oMYlOWs02pY7SVG
YTHAOAjMfYMXXjG3CQCi/E+oG8dN4DtWWzxqJb/Xaz5D7lb5zNCiDcMPCBtbEkSYKr60Xta0UMw6
+W1A0VUmdtiTk68EuwiMG8C9A+Yjqo1B81hbrDYJVEd2OgJzBWP+d5Yjv5ZYFmAP4Pj5mqfg1CKZ
0u5dPmdrYb0jjRm+ASIa9KFoetEdJpnPXdzhdTfGPnL/MgkjpH6Tztv6P5xxL52AVzyufaTLuFwH
/97QYwjULmDwqGpLWAmViEiqrPHHZIqK8tHoO2R/PfSUxxia//hGVKGsMdusu895K+SbynP0jaFV
83N1fBXd2GK1mrTHN0MmESLEj+VQ+1VsaHtaEra/qLBJRNEl7jYv+M+anOzrhlPeXV0t5XKAVYM3
mDalI9PBJM7cF21rQy4RjXtX0K+uY7OZ+zdjWa0gd4M8e7Q2s/waEUIlsupl/rEWWfXJ9Nrte2FU
/ZZ4ZWGtSWVn+S+ckAojLu1JlomAZZnHBjZka5qJQIe3jTUsnx27dd5HjXTGuKxz8XkRm/cU5e44
J1u7+u9GBbI0Lcpw/lW7xmrH41TTv+zCsC5gcI0O1P++qRDwDlRppkU9rWMc1dtk8O/H6FCFY5fh
NFFXDwi05hZPVgZtlY597bWps/bl+gvaHke5j0qvSGvmf/LWGFr3XjEye9iyIkoVDHWUTDCdXGNg
h+6WDBP037RmuKdihXZfomQ/fzAcv+vTdZjtBzd3JP/wdJeqZgtVsmyzVyQqGvXXUnTyD7a5DrRh
3Vh83TUPBnah1u/bFVf7xFvL8UuRyz5P2iVXW4z/CQdk6pYBZWhPtz+Fh+lVnHGZqbTHoTY7DoXv
f/bNav7T+6H87OhRLIfBnwYviXq/eO81hp/fgCeHCLTqdszTQnbeCESLRmBKwh9ZZDl51sdzbtg3
bi9UfnRqhkjxlPfd20XYpuCmU/NTZts0v7RL3hzXQeX8Ks0yLw5rh2DUUYg1pLXD9OWbs+mqSENa
Zdi1IgL31BtFNiaq9L0v9Pe64VAZeVfH8DK3PwZz3p3GtoRbvFnG+gXjbd0lUW6o286lqE7mVliI
TaDLKlKfPRPFltHo93Dcqq8ALMCATf0wLXEUmcP3PM9azJN0bf7AL2L4IsFaIGHQ2+K79Fa/PeTI
+vlxNA/oPgYlayVVWe4cC9hmXlxlZfNnLoEQpZ3nV+owTUsQJG1oygcbOsCjBSthSYalKAZM1wrn
M0xuepBmOYbNUzaY/gAibdI/th1gwnG0jO6w5RrrRDvAadC11GCmOL0NXRIGxfK5gaVDaoplrYfb
k8aiWqCtiR4KLgZWvHU2wpk0bdH49fW2BYfQmAMwOIEBfAGcKiKqLvqBp9rMvOymr5ud8Re4JS/F
Xuj4J54QtpHoxrbUoZoN+zPtgbpF7HUGoDfWtfO7V1H0FvYRdMNgheMSt6oeNd6Wcn10lqm590TR
B7Gbd4CbCJHiYbW79cmtxfZUy5a9ilCY/yfMyOMO9UY6zd0h7LulEmi+yi4P26O7YFsXR804rMAq
kQONjUq58t5pJ/dU5mPxI6+5FnBHLAqRrNXUPvWuU4hjNUFymWjz13dI8Wwt4x+3Py1Nb/3AfLDC
HqPhbxhRey+55kczP+gumP800+YgqQ2xh26y6rkGzb6O3kJyyPJ0HdfgxrJ13yZO5vk6QfNz+M/T
mfTirTGL4litQ6A4ZXn0BxJ3h4Ust4kRbzXRMlHAAAvMXEusQJlBqz9j6U8buUVR04uupbvGFrCC
IbHyLpexNevoocgLRFPM1VuSVWJuFbtOW32d5Fj8Vzf2PKVZoMKVrrbhP+aOWXP+PcPVTJykR4KB
qikAJQKraPnOsTvq/mEL7bFPVlLmD5kBHe7Yc/efRn/JonRRGclxQySy6RWuYwicukT5FqoeUdf3
s+6L7db2BggnF5+6dYvkQdcAYGPcpMKHBr2BKQ2WjD1Z28PS3wrYav852tDvhaEx1PGUq+YkD8NG
JHMVTUu6iv3WYoqxPi55Xfq3lV2Vb5Gqwr6ix64PPIfXTe8FDhLrzVpD8j9yS5jvQxzhF5ICaz3U
o2qid5Tw1SP2FtS+ndsGKtXeCtRtNXa4BPFm5UbectkczNKUQ9zkJmEHx7YiQBBHmuW9YeRNHQ9d
LZtkhmxBfJyWhiPKbf+f3obqPXJpVP+WW+AZiyvJZt9ug15+R9aY3/S+9iLOy7B8qv21flOszvDJ
NBVhEMl95g+67dssrm1u2AQ/CTXHyjUJ/oYQyKSEAbgDv5v9bzKsOGHm1jl3WaXCgSeg9RlnHZdy
Ysm5wT/PKKY6zu3af0stVy5xgIBtk7qVM5qHTdS2nSxFy73YOYvnpYB0gBFJ1BlsjkgUPgACwpkj
yIpMxMa8ZprtVxj3PaIUKm7afuIPyyl6qCVzO+JMgKtwNkfzfDMNzAyZn0kSrwrXgP8a2xtLmPkk
scApFUalsrfZK9k6it/43y4ZUsmF9VGpJn8yvDH6GvQmQT6X3Oljhc3TzVwUWXfscMlEmsi3rY4O
dWPUuNgsvsGG1wYjFF/XX6fInBo6d2K8xfe10LdyKZ1PqhulQ/1hlU7cdDaYxmjsLH00W8MF0O2B
0UiZaiB+aM46e3DD3VK5cJkUg0XykLqkwpKYda52MR8LRjUDGmQGMtAL9LIxNnxP/BxtvXW32i2M
D0qZiBT1ANWfrB0gkngdAmpx5QMfj0FH2LdaGQvzOxRgsR5b5vFjVDatmYghnL73ppXfF3jJrIno
HNneUidbVQKlgkhiUOwI0kPlvuvcTDMbDAvrbl4Na75RwO76WIbz+AmZFI9fbXoSo6/VN7+Lpqru
Zj+bRaIDxEqToW2WLy2gvSEurN6fMQJ2liUpxm4aYmRgsgbH8VkUB2skEU8iTWWTslUtnTBK6n4V
wp1QK4rKoIqJMob51jIAgryhOAhkbCObRik12epDW5Z1HyP9Y/+Cdu6RgkQaseqgbdRhrjSbzMWo
ZY4R/Gjf50Aa6xjlgeynM1rD561R3ZIuJB+a97RXAp1aVJdOqxhonIeL6OKMoSXom7YtP/bVFj1A
WCD+b/7azceeNMmNqzbKfw2tk/1g7GmpxAtbc0r8zG1YFhnhdzVzpN+d65FhF6b/QSEY2MXa6MS7
vDEZwK7aW35gKIQyfGTBg07cuunndCXz+ul6VvdlVxgzjjP5yFdjs8Y/qPYpAYd0DPdLWq1DLMhe
fig58Xh2v050l+EBvMuYx8xH25DlL0q05Y9sZNEzEJBsUVc1naCamNo5rgqXSzhbPH7wPFuItkhq
DNXTYsqc4S2IBs9NhG7kL8yjul9uHhE1pIvAW9wW/VamQ2W4X92R2ixxl2D+SkHLRcaFBU4y5Hq+
F7lyy2S1yqlISfOa/f0oJEWGTa7fvcVvmxj7HmpLz96c7xBFyXyMchqWVHiR7OAvTfXXMivn396o
gHJUitIpBpxiPJCxe5SvYyuzm6lV1hyP47DwmaXXlgeM5nvIC+AsB6Lisn5TJSJ08RB0ppEQ4Ku7
DDMUbptOrD+NOS/f1PbSV4/aAgpUG8r/XEAUF8dmXiPICHUTOW8QQC+bNOxVfhNm3SBS8s4GAIu1
Ts2NmpBniJdudXLy7KzWwE7skcpZuTbHWi0yMTN/bxirnDCOM0v3H6a5oYjndSupAen9ycMetL9v
hrsMsQ80SKTc0dm7pXXKP74/uFXq9Yb8MNlmqdN9U7+p8VIhcW99s03gFdhYOlQBjbZ+AD03kz1+
DFd/7JJ+nhczARJiEP4MMf4W2QYnLTK22ospcpdbXUWtFZNadU95uIZLElQoUMRG1xk/JEHjZ7b4
9Xfh5BuqyzIaufu92qMi9sm6LHexQq6/xoiSSjb9l1UGXomtztIFR+L++rEy6/IHMJn2Ef0l9b3z
Nyu4WSarHZIIMfg87v21IWIoPdZJsamA618BB44VFQ7FsSjcH+PYDe+cknXjEkeQ30sjlKTq3uYM
HYHKIdQQq73EbJf5veTPPsjSiIwbX1nrt0yp6EM2DVWUZgbAK05C2xGZXRr48V+KUFwAazhNVbYV
iSFHBzhYuHl2Os+6fBLkvjeRCqPv/4+jM1mOU8nC8BMRwTxsgarSLFmWLFsbwsMVJFMmZEICT99f
9aYXNzrschVknvOP9ohDzvFsbCPOO2Lqc6Wq7D8yf6YuZxic51M2V2F/JhchbYsgbThQ98oOH0yN
3oMlP33JQxV5tLEnntZn6U7p761q98/Q+uYu8q4ZdVS37v84rnlWUhPxF2bDMnJKohiscw8I4J/Z
o/R5SY7pKAiPFX+Yj7Iw31NnvMOUYRJQigXFAXjAVN026gBH0pN72Eub2RbI3m25PeJjTjIW2mC4
tGzm281Mx5iDKT5yvFOje/2IbmXfC2FSIbmYJiCo0an59dtpmftc+2PPdRbsNr13lHXfl2ZenrF8
Mwwd4dA8MDSzru1NX4+oJPRKIfXqA9iJwwmYC1H69XmjyN8/DZFff3PpDbkZfV++2kNrhzILamfy
yks3WdqqSVR+pKsdCYhIU1E0zc7bsWCpAC5b/f2Uhk3/51i97NN1zNzSu5d5ELLTkS35mu5+nasU
kLxYFhW8Be4qP1uTbZSczqm1gM9aubfsjYtlYrWzKGi3c72iAViu8ygldrUOFftGvE7Nk+tk/VQw
0TXOGWMibAc+yOi1bWJvLHt/IUs3AODa89CLCTxpk03+i/uVmr56TQ7u+izVP7p2q17tFlRVCcng
/6f51zx1mY+fMPH69NsmzMZnHNqrG9lPPiskWUPetSxlua4AtfNwzurfhjjHuhjkpLhh6iadToqt
/T8/sGlTEiMuuVbMGhx5pAJsoRJh8VMVDNypEwCNPntXh92dOab12enboUEPaLIXFc8LB7TjHgAb
yRyY0gFtHU9HJB0eBhhvL3eHw7+Ti4xDPnAV/yTLBTdb2q/DNyf0mkfqQbYYRG+TH8m+6LBwY7G9
2dav+b7qPb5zZukkd8iPUw9iaak3Qm7rJL6jx3z7UmSzUfuAfu5LhTuwTB26xFkPyFGYV0y//FOR
XeZ8N53/wGS2L5fhavXLMwHGU2yj2p5nxtjPMYsXcmog498z6uIaFnLdSvIgl/ST3rr+baVbgati
IyYVHWTKLtYdcn3JMtk2bNrS907hcAwxlqrE/Q4h6My3o2G3zrPKj5/6qAruCBrO/Dxd6+Vzq6Ph
DxOc/xUMO1xAQ48w5XQqIMhHVUnXMLEd3nypRuHe4yFVM8LqSm5lamv1WwTLnkKhZbUmxCGL9ckc
9fxjBWvzGd7rTp2YBYAWk+UQBEYPzfTVu5Or4YCq4e861xyfPZhtWtpUOrx5xza86M5rvlDosGP7
07K+HZ7envewsb94PoLXmBK6Pw0oZ5dvGnUo0ZjV9DmQF/FY17L2L0e31r93Jsa0mNsdHjBLWMby
o/PlR23X8dfRee7PdfTU95msoJ/OoOf4YtEPPuPXT34LUVeKWMS9a8sJBG4sD8fbLujSUBUyZPr/
HajAf2lCjH724zZsBVFHLK5Mqv6/YQfnL0mSinnmFl6SJQ06gvNcr3uLw4r4vM6vEJWE3P9unhHN
nOX70GdzEbnbtl2yGYSFsUWaHxDX/rc2yeT3JWrkvTeJpLsxg+s2ZUc2SFhYLpMtN03g0oLi05OY
7zas3ypn2mt4OL/9sFnjcGxulgoHKefov9FJduBUKJ+fh1hI3Gx6oUKg7c5VJzgfe6diuyWoHhLz
w6v9ZuJQq4PkMhIhneY8l0ie+dcRNbAv7gMHEcebqGQF86q89QspIaeKuzf0R0IuSefM93Vl+3jM
33aVbOwLhi3nNlCbjfJdwiPmKuu2NGf0WD8nXANjju0lBYtrmWXzHlZgzCclQopNDCdMPiDAFlAm
Cw9WUPv9fxqAATzbcxFjzjoYzyHaQq8IDaXr5d7M2HGxiXA0Tk7PSnwoUlXyCKBwLyXoaY2UpO9f
lm6isrqxQyy5c2WWFXU7zXfWJ96Nj9iubTlQYP7YT0MWF5Q1uT+qbY6/NPTF97FemTFMx/O5oPSd
wQkjGXI8aSejr68fP3xDWHm+iUS8r0uwBu8UuYSvE1IyNZ5TBen9AWet/1sm3+GM1+lCM+pFc9dF
F/oA1GPnZwv7zDTMD55Az3FDAN86nPZVVp8LZ8ctk+E2nFuFhqLoYyP/haJqyU2v+nQmvzUGeqbq
LmN1luvyPmnbgLJyZjeXNTHLY2YMXnBa4NevZrLXjY0F8Vu0d+plF14yknQwB5bhvx0erfL8l27d
XHGaMGiJPJV6/2qHOLiXTbK/RcrrPgae0oik48m+7Fsw/5btFP8YIdpB0ETMujkG7fLeI7eWDwm9
OTMbUW9ZKyef4XkdvBZIaF0jdgkOUjE9KdDV2bvpZRqsHSBMtEcB0L67S+OiZkr8IQYsmHV9ghUY
E6acdmdydxEGd6dm9ip2Li8Qd4r+P/7zSI1a7qSb55Yz5+t763TBSwpyyriBFOc/SwjQx9Jp5+fM
Z/HykQz/HV5Ie9gT2db/JSYIoVdYkYMCxUF7Z8C0VNlodcUBOWWeCJbtJS4s306ntuLjwGps8R3W
iDE8uw0GoX+9h1s5DyG/Dalz1cokkzFQksjFRs/hgAzNkOFWxaJ6irbQ3Yp1H7Lvo5226cYnqne/
rAMpr1dwwVU3vmWJO0X+sK2nPhjrj9FBJwt8MQPpUKPYxIVL7GtbNntzmHs3rtvqtAVHkpXjGKcm
F1oltpRIMVLGEjO+4tjYW4j5fUKKnVi+iC6b7XeACKmLNuvd9F/j9hGsYNrM7p1evCPKE27PptAq
YDwzadV3vEyM6ReIIcoQ9MLiMMVqGsppGKYd/BTrxinwRpcFUNQuaVzZjsDjTF3s5r3QhrMi3eSO
+/D3KgX8H6NrqqMKg8E9xUO7/ViTxWSlDRKDgzmGyspDxBfHMz/f5BcmhnErzZqqey7t4ec62+Am
a/vpb8cN1tysKHO7c2r3oT3H05Q9D6seupKXBQih9ZOpYc2Iu+wkPdyiuVgiBkQBwK7O1+vRu62t
kMljy6Lwt+pDyuumNfglTbPLsu29ccw30llkkfV4VUidO7yvaAyZbHLgMBNfvET55mWPxHL8BPTY
9OMBBB6fQsaYJq96W/+Hi6/eLx7U3XA/UHnESrA0yfBDkkHqn72JKIwSUDCcbpEWt/V5TeZGPoW7
qra8tkcy3lrg9JlNNKQpnPeCIRg0Wux3QxBq7yfHFhtNpnAhiFzYeYnzXnAHP21uL6IXJyP4JMid
bN/MCfNo/8ZUVcW37jbI+Vn6V4FYl0a7Xw6uPP5JART4e7maNy+GB83wyrsQd41wvVPAkdeeRI3f
r1gNlemcuuPgnae0XthNeX6gUj1LiJsgOtjw/5RVeEcaVWzus+vQ/U5vSLr9bXtn0bzBHD55x/rI
96WF3p7IXl042qTbzmT19kHwmGxbLO7YdoeuwB7RAqRb25AcWnHjx39lHKnsApQ/1EWfaviRJqqz
9QQ3kf1o9sxBCzgd/t9gD/X22lexXk7Sdl1GR/LKiKonmNxi8KTwL1btk30kYNbxLk4rIPUc2lTk
mXNu+toCZ3bpha6IbTBwoef+8Ow/VbfgIF21b5bhJfO+Vv7w9QEIburOASCmeU8azqDLfowsj3w/
3rN0cZ8VCocCEy4xPEHhES9iHnxnFDeLWinYI65nefBoVZz/cbGktoB5Gr0Xp5rSoGhSlTkvIQOc
IqzhWNanrLIpFCXvv/3myWW2j2DVSfjTIxAkOelNhzAtcvftXbun1jzyDnimYMtU5HQaXogylLjk
83XVkfvXg+eey1QAzd8Gtu/VLbAu6QLo77lEDH4EzbnFZXEzR0Y1ZRQLqy/+gpwox7my+2898JDO
h866gDsuUHox7XIbH8dEcxf07LG6tPOIQH0ju2bIe5Kg+xyhhHvvemsL6CSCeS98FWaG1YiA1LsM
4O3foXY4ZrTp2pxYXKvgXE8VSYA158X6MGYTzxEU97GVhtFHfm+v5gnuKkEszrZsi1NKKqU7PuZS
tdkJTUC8FZU066ffHWtYZBijj5wHzsQ3dZ+05qy7I2aLyOirP/njOppiDumuLTUNhfupImHOLxsT
TvtHlw6+C1kZLvFbpJWX3GVwqyyJ5BoWgTPywWm+M+/ztFU4XKiplsWKyXQrNN3ORyn6daX81uzG
bHfXXO+93I5QtCdcNT7/rPjAT9M4s5VPmR2jV/5wLkjJP+6HNlZ75WGWjHgLeP1/bFL6iRCker+B
5Gs+wup6HdEsnroPbrO59qwyy2QRWeZNGDuHMa+J60HdtbXhXuwa54hLFCAH7LdJArUXwKhTcEeH
Ufg9ZL1FfdcaAu5ywMpuZG2oluOH3N1pyCleTCvohRHmV2ZLVZ3d1Q3VO0SE5odZ26G+B8hABaCF
MWDM8Fvxqd8ahIjozjRUdt176w9g+KY+H1tF2ihOiXgqFd0/6Lyj1GxP45I4jxHyivQWOCFWuaNc
4d1HYB/vy1pFgKUNgjA4VO1wgs3ZCDQXdiENSQnKw6LfA6LxtT8oEDpvqJqzSep4yFvBNnmnjohM
YFoBvVeQWVaMoZ/J1jPZCJI6zJX+bEJPHqW0h6iKIT6UpipPhqJsR/Q7v9QwMPkG0FNtngT92N/M
Umj3OevwUJ6HdUjdR5e8O07wFcgAThOehKkHa0AQnRghCPXpKxubCw/jQQ37rLH2NG0PyOuh/HWe
ggr5+bfomsjx0ZmmaSCDV9jak2or9t4Q5XX0XcXCXctlJWD4X2uqdIIs4Bztmc/BbwBnXR70yWUJ
u4QzkOXT4XutKB2Er8HJRDYzN2Md6uWcoQ9svi/zNjNO4Iobz5tDkrjq113eWNqY3wbyqO9nKq7n
0hfmgFVE51EGjReND0nQSnXLLTegNNwEEIkwGqJwFsFKe30ghp/gXVVciCmtGmphouVrOEwsCAjo
l/BW1TOhTCtWkH9KefrZQn79xNu+/R83cSECjNmDM1Cx41MzBDzwRnFbulPdFiZT6avWqcgSYiTe
CEGG9EJdEJzHkejAN7JrkKwndBH+1y56O+5GDkF7cqxIUYFw5JGDr6BtLK+b/4r+Qkq3GDrg7/9k
b/v2guO0G4oZHjsp/TGJ1/MUQtNjK9ucZZJ5crQd9d+uu67qsSZWfCWuGIjmAc2rWM9xK6dPM6ON
AqNaBMhi5o7EZxDtWXEi1tSxa//AoN+vx/zBNjGsz3OUNQ+4iuf60sz7GpwlIDEowdrB2+rs8EZk
NmNQUWDXdTSPW5Oi7olnQEE9uWGSR7jShnxzAvso4Oyzi7AcJoWnoQyLaNj8nXKtmW1ucbRYzmM3
qYtBbFUXAUVVzYMPaTaU1YJj+CYlIAsV7j52e0nV8qIK6e/eUZo6kksBx8CNzTUvAnjtcHGKPUrq
x426IYLUR5uC7GVd82SQcKIkapaIf5jwjlMsPBNc9mycf7XjXD+tuJbRwgg+t0cg8HA+2KN+NM0U
P+187rHIqnRh+66F/LBb7/8mBKF7DaNefdaVN6C8WI/weLkqb9JHL1gBXdEuaUJsAL0VdX6pPHJL
guyn6CLV5IFJew0E4lBNV+s4Oy7H5oz/eYIX+9xvlRnP9CBG0YWX0aQnv0nW/kxyBCIpI/ddXXwn
7rZLjKJAF1rUSXTGEKSrt3VhWS7nMLxeCKNxP/jDvPnBMLB6v+mczaKLlI7nl7KxR3NWaayz895S
ZvK6VKt4D9uQV1fIufrVpZkGwdjC4BO6Bx1XS2zYd7MDGJ622kafc42FJJ9Y8OCKGVp45TmYfmgw
t6aomnn6stT+DqWAG3oCEeyQ1cQmeSEaYEbckEZre4Zd33iT/KZyczeQAr2RXNyRsMA6Bhkf3PG9
kVv23u6x+kI1HPaP4e4KxMsDzgd/lf1QJLIBY4tcofC0TXyy7yaaZHODdItuw20FuX5bkitpwaS9
fIvttP/x0OIMhE2m7KypI6d/EHSteKAUkQu/imMd3ge70fqnRS+ZnCt6ucLL3HC+3PkOEO+lPnSw
lJMOVjQzvh2woFYsNi2Q0na7iMR8J5qXR9RxYvU54GX7Y1Fef3MykpyLsSZkhjeSNumbdiMuoGym
lZYRdVRueFVnBbSWookdL5Va19fDrAP79KwIhTEw9FnppzvcUe30BriuEXQFKMV6i5jD7voGIdNi
S2ed3BcsRqBlsplmckXZd5vzwDr4n1zTDXJqTyCj55pH7283bnOdB/52+KCY6zbdIvrjS2CQULmm
ImQ4B43xmjLeTPiL/QLJACDaPvxYpLHc4MvKnUQRLax2jjdEko+sfN2cFkDY9rGTrfjR2K7vyklm
nnvqkmWWP5OpGmN+tAAWJaAl19y4ngktyUKD+8dUFuEOYvzoQFJl1z/aOAdpCpNYzA1KISoTkiii
TT21tPGUid9Fzy7zsP3X00Mc5ksAPVdYV+Mg7kenkSi85licm7AlWzYjc490vkCpH9Yn6fo825kG
Xc6kLjjxvz28CSvcCK/j8TzraTAWP6o4fnpNW40XEn7JPkO2F5pTxYMK7IvS/r3tazd5nOKqRqtQ
G68+bY0BQ3czJ77bnUUBFjXJ1MPhzNcJlVDMqKAKDsFIjfEccLV2KxRJEDDj7dhTCVOuY1pvJdq3
pkFmooCxVlUb2nNVCjroycT5sY8DmxRf1y/XSSnWXRQ2Mph96N9yWxtoIrSWLiIITmiKPmt+5fJY
+mS+EZDrvw8tgM8SsOOVOa7uGDREM72tq8jW263ZvP9i3cTVaQb//tYeGpERV2WDs0Il8ZWeHJYT
tuwYS8nWhCV8YvQ2IaeJT1gaqv/IIkSbcw3ReTlif2gvWTW4yR3H59qVjNuBzxWhJjbi6HDRELHP
N+easTG9RPzwXy7f18R8axJx6REq97/1TFJ+zsgBJ52LZPRvoAXqO5zxznKLqTTrrjqYQxXxsLHf
+0CQ06uMQdNzf0wB+XSbets952ZriyhT6Sm9esdyA6Pg3UQEtw4XFqMGt1/dNf0dyuVuQ5QZaYzp
CUjbmSd87B49BKYDbyAoxwnDfnU3zvv82Bh+/vMRL+53yLP1NUuD7NMffVjvRnM7uuDTLg8PQkX3
S8yZ0+UGYrMpIYK84NxlG+QGKHyPImwDCF8mMb8mNnRtSWvOhqVzGVWaG4RzFuGytv4J1L2D9POE
j34cjF7cd3SazNjlPFND5INr/UzGQDoPImAQKLMJGrgI3Y64Or/xneMbmg2QNzNVWVza3o0eezRg
zesuyTZq6bEe9FKgShGPvdm88Tk47AzJp/cmuwSOENckfe29uvgwCedzhL99mzJZYx52lflvk6a1
9xsYsHxmJNmvmQZpxTw8utK9QL0yjoSxmfwXkClpTg6btOJ0TdsPqW0X5kHlR/PbAf7LONXVYMMM
4Zvz4U2Tsz7svQc7d2AuiZ6Av/r1TJtAFL47sj+CElnXBnQciyC9bikW7waipabUDLYi72xrHL4m
lb20LGjA1xCj7g2C5uxXgPq7PZsl5LnJsn5DyhgE+99lzXbuwG6Ceq5R0vBQVab+ctScra9IxyFe
Q2jV+SVs0h0VKWCRfTmCZf1EUNvNSFpR7uXTesTDJTSIoU61yRxNqvOudSG3ZH05ltZfGWQr+csw
CNX4T6Tza1cOw2If+biasmBY7VuKD8T8jQGFkZKH1mCOkYfavh8Uh7gvBsAIyYS/hOF0I+zKBVWj
iPvmJ3sYgoNE2cfo9e7vKZuTHwFK/eW6502/hrpvs+9+1SIe94+hzR6sq+r+ZTuCK2KVinS6+Mhu
0fgG3FaF8iF7vx0CZOlhnqcpe/BUAr8QmrX7HuEzjZ8cs/jthQmo8k9+B5FCU1G2OuBcTjWz2ca1
2B7aCDzqZJd4/Ztx1a6FbpTiqNbSHSmCnVj1K8/TYP/kvz23aBKHPBZqQX4xsgm/7ABIsiTra6xy
Jo2B7lZ19GuOLHYmHZNKOrD77ZpmwN61MrWog97jmWHs2lB3VKZI5l0ChUl/CYqa753oqmWykuki
TlXhcuBeR1h8g6Xc4b4B9tFQ3lW8glmxCzDMopuGVDK/qGksiEHmE6aZcuevY2sDv7nqo5f9NGd+
5BcesPgv0dne5nhAA/+0JE0SPupZ8juGmvDmR3ItkFCrzFf6rQejPc47HSXXpzEDlMOZ0fbFEeux
P4dIVXakmGw3LUkeaKK4r7kE1zj66SmApoJJ1xsunaPVfG/XTrx5sxp0sep2d8plQ6ULIxugWQ7B
r58PGjicM2XnQ3AaVV2rO+tNbXMfpmplUg1WNJp8Ncyfo7D700hoAhFfUy9JV91a2bJ06lEzemf7
HX6Qtv+J4zm5ITF0eZ2CBvnQNin120ZJ/wUXmb7RTgMkvvgV8nsKUB99N+qee5zPL3aUZj5tMBUo
PJfdf+0ZhOG8obtfw5VLCE6TCCRmIzuboup95M/uotezHXWQPQBTekm5pI3+5G2YuEqBAKDGPUur
g2QK/TWk64pZYp+Rw+11lH7VW+bXp1bobisQxml1kzVT8DU4yFtPcY+ogkWSzj2ic6dWxfDR3fZn
wQLwsWnuiCunHetzeEyd++ztnPMFNIY/3wZiqY5Lh2T9FyopTBD+PqRvHs3H87NCpGeArBLPgrOk
lXxe0p1DWqcrMXbrlka/G9G1yQWoA7ZM1lrcBcmeYWogwb6/4VI3SE+T2j0lUTIPJzStiOc0Hsz7
g8lyR2lHwODd4GXeN2m0vKlGiaDJnyr+UbuwFYOMdMO7NBk4ZYNZ6l/r4PjuOWlaznf2dg5ZPiRL
Uif6ePrtcaG8b02s56IhHic4uVETpDeDYMA/4YYKFVPOGJENVdUywfeiUJa1sR3+bn26fOy7My13
TuLa287Ua/iamiPdQ4hlcfxzlcXWE44+VIAlS+zXjDo/uj84uEoE5u2IK1dN2flYIvYvsNutGc6e
s3kCC4NdXhrHGf+R+ME+vLvu/ClF38ozUi30yu26Au3LUcmI+Xx0P6hO080bPhz7zoaCp25L96zc
D+5NVBOBi7tm5h7eGdX/UHVot9KRCwcZBdnIs9wgRf48sGI+tWgu3wkVgG4Lp2b6m6BVM3naZeo+
CSQt2mm1AObooxP3QB88PyTebrpIGz/6pDi8/bGLVCS5hjBp8nlH5oH3WhxrHvaNQId1JQ8fUrpn
tpNXaebKxHgoxTFdI+WwgeODoOid9C9DksZbeAw1vAU6ib/Jgtv5NlntgY/aPeL5nPgIxYvK3YLp
EjCmVVdePxPFCpFxmpyG6YsEe/lX8CI2d2bEtgaY6Pt96diAA3ZxZDhzMTPSPgwDlAZK/gltCYpC
BPSjz0Jw6nXq6JPK6u2J5CQb/zn4JslZYWJ071USDrik2sVfz43IluAU22DvbvpkCye+r4gzoj96
g+NnbTZRstaQX59vDJKazhO4EEB6JT/J3sL0xU8RiBJu9Co4Um72x1Uor3KU4714OlzdTycnTtF2
MZGEIV9uOHI2j9NaLecZs4y+SR1Ad6jcA9XsbDwwZo32VZc0isgMxc2OxFcwfmPcq6kRO5Ho7SNt
acxTl1j1mCRG12XSmDp5iIPd+xNsZBfDrK42vAAsbftFi8yq351OtF+IFY383VUtpkpqMcBAgPjS
tYydGpcXo0Wa3mjPtu3jMXnyL8vx/sp51okLThrx6Oh4URe71SK6RySevRFPJf6OZtkJOUPlHCIL
Hmfqv+QoGlZKIrzzIVm5mlFVjYKtBNlpgdkAOxL0bQ3IJFkTzySmUec3iYCrGSFedFCqvZrwBWOV
J86Vb9oHYpgPc9KMut2TZsM4j0tA7lbmTDOnJRWIX5T4hO0dwsP1ZxZW4ilk09hK5Ijmvzp2k58q
wHb1lGZ2ljfH7JpvSb8F3S8XBOJ4P+rVDjep2WvDM4qLpByTac0YEbpE37Z1wt3C4ee9bx6pt0Uf
9pxyDPscu9yAC7mibE2aNFpvDC+OXUKnxKswvgJgiy/prM5fhYyPvW6BTUQ6uAy/nWFkQkw8ugtu
4IxicYqavmN8arfmRLPqlfJKA4FAiWn2YQZRGMvJRaaLtz3owlPnJU4Ean8kf8atgbzzVpxCTC9T
d5TbiMv01CcCPeFKDFtwEzsoSC7tcvi/kgVFVekhzO4vbpxUf2LLR52XaiHxCD7uGdcIUqtlQxZz
TcNBy2OGcTe3Edj3uYv3bULxwLM0YIgb54+mXR0fmueaQDgHkd0uE9jnxKEwpL/xEAffkFf4fzjV
1/iqperqM2Dj1Hz3GndRaPu5o823prMSBgeVaXVqh223XD+R6G48v/aZs+Od5RKZ+yhLB3j8p5ya
cLkEO6sWnFYth8fGp0QFb18llxe3iZQu12lfH7q1G9GbIo5kdQpgAh8xXkgXWaw4IP+HQNEsGRqx
bDeOB7ydg7B6N77qYxed14a7B9OGbksCgcb7qB2n8JnOiWY+x84VhtFrJl74QOMnOmO+n/yAJ2Ne
270GSIGmZfU9qDZIj+VYDTJfIu1xxVi567s2kdlwylwUah1+O7T4hJWnF844d71xGgSsiCMyzekI
WP6GQH1nfo4mv36s52U0TzY7jgUfZHKgXnCxQ0BdGDwvesFqfwHTr5JXPtQIfot1pyps5QbvlYTY
LZQnWHeTpskqxHgjh3HWIBnc3QXb+Yp84KHynSg5j5ge7ruOh/5b4pKcdMOejkCfHQsRXTx5TvWz
77YFPHSU9itCiHDcsnbN28WB5g3ukMszaMZjF5yRuvc8SK3oHhfpWdSpaOTfcE+h/uI5lf0rw2f2
F8ljh284qZepwNLls7ESENq8xVNT/0ZnlOxnRZRnxCZBNx+OrTDxz9Pw/7WTpLyA9w7M/a9v1Wxz
9LTtIxjRLO5oehhW8rg6/bX5DSg3YBC6/4nQQB6gaeTXFgzux9mNFnXcSV7luuxDIV5EPbQ4NBJe
5R/cziNeAJQB9WODWjq9Q1gugnLpsKMiloTGLavdTPdDH7RVAYKXfkyETnUXvINMMsvQteo2mb2u
ufN8IWnXpBgCgw4UE+mZVJ+DzVbw3sXch1p9WNnxlvl+S6glcWnUIESja8wJtDvtnxHqkrYfbzvu
lN1X9TPVcZJbd+23EyRAWJ2G1gJxKydI3+lVlyhSpt1Wj7xkSCyuy9x3tw695aY/UiaXKkk5IuII
o1KM2Tcttae5+rNAyfhh2RJsBwkwAIevZ5NH28XHTzFH6OU0oHxWDEEF65Z1LjuN3677y8Dfw7eC
U0HwAis2kc5PRlG4yAeiU0Dzhj0NAb7A0+iFIBSyBtfLlxmlVRHXfthdkON06dkX6RBeNgeylEyu
cb64qUBeO+k9EDdhXInwvIomuOrHovbZGFtJNG5drJ6PYRbjN95fGd9WnmO3W4wUwMV9uDw3CU7a
QqpmRTDKl8gsTnyV7ypveSQhaEvvMjWPT/WOof0220kdQf7SHewQYk9Rv1Tt14HTdb6F3mR9ApLK
hPsyOFGqciLWupCnrT36cjBNJMsZGvWPHqDyT4l25FxMCRgSI9ZRf9P4ArbfkwngyAQTW3eqEIfE
F7XCdt2odU6YHKlH+Aq4IvF4JPQzlW7st+NlXcLVvhhPdjHmvn7/kVhy/Pkr4iHFsBDM96ncavfi
GnSv+XLU0BNEPnCwjzV+RXCoiZtn+B9p57UbNxK26Rv6CZBFsoo87Uxly3I8IWR7zJwzr34feoFd
i2p0w7uYgxnAGFez4hfekACF2YyJNPihfkzfg+JcClxZ1+QvN1RBvQ3EGEZbp54qY58hae2NLtfn
FrQlMqf2LGTN+zXWzaemD2ZJnwp3pYKgidC6DrrpU5P4zoeAFo9B6ACkf6dbLZ7eBsAk8M5FCO05
R74ZVkdqN8PG9lX1SiuEtr2buyY5rBUCNWRyImoWxIXJCTC5keyFqWZKNbKzIrpgkIr3yOcE6mDU
FP+9CSgNRasc+CkhWKI3FAOB1+0qNUTaNk4a3jYf5UfLG2cA5Sd7zJxf9BwgY1EOioO9OVajuZ+L
bPrEKaadCBlz2jjGVBhHM0eLFkGF3nqpwB8Wd4U7TO1NUNn9Zw744tDXd8E+c4vil9ma02/guhEM
skqbwIQ5BM+yA/HJo+HAfypj6u26W7R0vCHVuUdtbOZ6Owa+P+9r0yR/Yrs/FWCkftNEd3dgABcu
EpXp+us89XPMj5PEwgPpBtSSPqgeaVJVhIcjmBePyH1wiMvr2tkU/sytZ7pIPGyh3uTFHhMPG/xL
xW20G0Nk4TcEtdOX3rXbj2ZlNN/GTE2nFJmi6KaiTn2rUEpbSKwD5JsUIxVwvAr9f2pafnxXgYH7
KsLayQktC6MEhs3FzZZX1bhH08qnoondijo5g+Yku8kMoQa5A8oboQPY4VgC9EPSQascEAlOkD9h
FFZ9Q+42fI6mRPtmdDmNnUzxmtyhjZWaewqVvb0F+O7cqXiESILjjgUQSsfUz0wUAInMF8NpaYLS
2gN0T10dhN19Y43lDx3742HfjRZCBAgqwBlXThHI44h/h0tFEMjRcztJlwSPt2dDsuR+bsDiRfBm
/E4iM+TbLzZo5pgWjRhfVDZXX6SVYDtlGkX42nLrjfuU+vOPSgPxtQFkHIxHVOn1V7YEyqGkKTp5
kRrGRwQmrEUxb7YtfETqJNk3btc0T/i81ICqzdn4Kas5JxuhD5fvCoWa9i6YVfkxQv3H3FdlFzxF
SEj94jFXcqd16SRIpA0TZG2epj9yOnUjEPRKkdfMgwXKzkxoadV9AZxoNgnm5xLOKthYJ7FPSpCc
bUNw9xSPBBrMG1mjT7EVRkhHwxoDF42KCDmjlgZNd0yCovd55gf5FSf2AX6LmdmPgQrIhYzYNb/2
vhLi2BVq/BBHaZDeSoArv6Xqo6+NVnKWM87WnxLp3O1QvMvUFmmk8LMqirg/VdEMX0MFyj1primG
B/hh+Hz17tiBpxSROd04EtQpwWNPNaRI8DDdJO0ov03DCExg7NzWPya0pW8NSHvRocQ9RSc0apay
MYRI6zhr83TXVe3QeQIKnruTCUkrjMPBVbd0SZuMQ1jxK7SuoBANTzNO6IGiKbGzjTYuH/LAR+KC
3at/Srgt8iOQLbyeNDOZmudEdvFT0kzzTwO2gzcasCqXPjmG9G1fVAGu8ZM9Q05yKFi7vnTF1iqJ
ArxcVpYOFEVDc86KwiQ42mgz0JS3rSLYjRbx5ZGKfGh8H5txeCmsXmsOkBrl/dwGWX2USEJ8izoy
C8qrZfYMoDMfNoPNxLENUCrY8mKitjH4cn4u0s6eNhQSJtC7tYYOW2BI0CydNpHykO1PwSmgRrkX
+kiHP44ywyJw6atfrXBIElqgBe2mHeRoke3M/oesy0ztYEIg+KmnqSk9axDmf91c2hmlFak/+XOS
AbkvnO7rYiENWATiP6GClbv2zQzQEqt3VEMec7SrgDLTTOpuprK35wNk8/zJoQDOq4EC6esAgZ6i
uWM3r67MQs3rKK99rOAnxBso0dFDC4o4pgdUWk8GpXB22WTSCxBTEfn38A8jeJ5J7T42RpqOR3iZ
mPCKpSMDgqb6qBkthSk9F264t9u04vhodds9ukMwBvtpSLESa1B+L05cT0RcbmZg6Mt2TLEOGp0k
ZT8ptESiHOxIGNAd4yZqHfNYCssGv/OnQpQtzFBqGzxT2wl+961djD07LgPFROAU0olBw6UDGmjQ
s/qR1KH7GPO8oQ7DQ/JdQu+qb6LQD8ReGxX1BwoSg7lXaIxEO6i36ln4swHk3SzDDLuKWj21YcUt
33QEeVpWwY5FEgfcHoULGnIb+gmBuZsTv6S+Jkp10OlLgXHKQ9PedvReqD/qevFMkEYgNxS6AdWt
4Zo6zrY5PaYGd+imn2ijDXYcLSF0Tb157mVMZayIwm00ggPe9D5mSrdmqafNQkchlPxBTqMUiiC2
eGSeeUtsW8cxDD799MFCj+uLX1QN4guhCQ5/jrhBDqh2tfWNTgbzHAwqgYZvlxEQIQhV/aaIgaPf
U3agEBYUjfXZdxL/qQ1m/16nU+PfWoWc1RbNDW3Yu+5gZJt5MuR0WwYW+mljq2e/cR8sv2lh53+e
AI/OXoIi12+aHxGGZjkQiA1VxR5V8CqkNmb4bnaHPDSXrmn14Q/0jEJ1RFQOs8RpSidJ+oMsgqep
snr0w8qgAi9JvPZ2TauPZQhzeEy29M2T0gDRw8eXM2jGuqrpQRSOsbPyrNommA3aJ9pitCpAx8T+
zpqVA3gNpDPeG0na5c9wHrqnKe76D2ZWNFzTANob0Pjh+KW2lvwE/kh/gxYDsDEnydRwyx3n6x/Z
jRAp5GTmPZA12zb2gU+xBCIo+LUNiekivK+3w63vjGAlbc1GLZPmXbaVTmDowSbBYum/ig77AlmD
abyhaN9/6wwHBDh5Sv0ctiWQfdRwbgtQUvben2jBodsUwEfzzSD6FVSdMe6AjCP9smhmiM0M5MM/
2NRdWgQDTPeL7YvwM1LtxcdkjDg4kZW3p0kWuk4bJrRuIegEYhOzaZD+J96J93ZioioxRbp7LNzY
vKMr2+a4cVPmfsy7FEwOhWr7pXWdvtmUnVlzEID/+JQTAl5Mi/CxeZj9qHI3AWJV9rYx8oXFHRDX
7LXAiL/KJq7mQ0WjpXvip47PNY8Twvxa5VJBlbbZ7mfoBuApebsk02XT4cysufmM5BPdnzR1yp+N
26t6YwTS4alIO5gbgDjAjFh1CxIwWMwRtrHpZ9Gx1keQPojiYN1BNchsHsTsRi+U+qX9wEZM0QwV
svP3RmXzplH8p3UedKCtKVraVbDXkwFFGP7Xvtojf4xuQaxmpPDgMyLyz9zCuaJ8ROEVaQcV7+p+
aONDg6RtSIIV9g9C9PoiIuCE9/Nsas7HwLeml2w5jJQnYrLcsnDliw4CBHkDu0xug9pJTRR23OZr
T9NzPGZw7B8yHgTs1HJsYQPaTgVPQzd8b5GG/g/FBOvO0jILaSPl+M42sABR38Bk01FwLovRQ53I
vqlrLBc3EFtARcxEVuxX8nz7u0FB9IsBQpOwCcwRBU3om+qjFKlZ7vu6lyjd8CBvG0hGHkIUfXXk
z8Jk0wwj5JtUyFLfmTCLsoNjddP3VA1Utuc+dIOdIAPOvlOUdfZQfJeSjlkTN5PeaeYJQGF305s9
dSTNqWziEmW7r3TPRAoJ3wiX9wF1aPgS6WC+oMSmfxwbkf7U2Cffmmws7kMrmBbaiM8NavtT/hOi
vr4wlA3KZS4idv+FmYaZHf0XOW4m3q9bl50+3aZWlj5pSZzY2xlccLyxFVCDryhjBLDd8CGGnYY8
M3X7mUyRd4Zm864dy+F5jOO5fS5o18Gbcuv2c0ZNEmgoQvRfQVgMzhH4mFmBAsq5KTGFVPamqkg8
T4NeaM13GuN6vhVDVJV31DWKm4L4aj7WwGLEPtQDDUoDEC5EerIx/EAcIr4bgU/0mc/ARsBst2Dg
Zj2uWuR0cH7YVPSVCsrKZhkf59mdYJTlKcFzKXWXPRfmFmEyF+B4yEjhuAWKxigfgbkmD5Bp6vhu
KFMbKJCeAbpKAjMHLRxbwd6mllwSQvZLH7RChfEDKmhQ120jcnIPlIw0t+Cy/FcUuIL4qezsOj5g
hSHyfS3cAVCmI6oHDJyramNEOr8aoo0QN8IB/g1K20mPqZGl4Q0F0oK4DXuiHlRWM+lfW6fUfpGN
58zuUKgPk8wsoJdTXMsNspFd9LEC+nUwg3Hq9qkYyfhn0TcAYE2/OICqi58MlI6QiiqKcn6IqsrE
dhaqDQZwoG+D7OF/QAZKrY3awZNOH94gz1mq+15EvruZ1TQau/8RvllbgGIzb/Z7nLKMLC9zJHes
PN0PqAKPB1DoesFfNQNKKOJyOpX1lKt92vFiTR0LB3EiGa6oe54REpUEOMhrou5KjrL8+V/SuDQ/
Jxo9ZechGK1vDbswwYWA3xXkmdfEoRehzZWQKCIh1FglUpT8sxISjRe1UBg9ndchk7DzET3aR1I4
DxPiMFsqROq75s/kEy5xID1tsGcF0ThEwNi8or55TihSmVjH0xZS2DKtJEE1tjTlMr3zGjW3hw49
TGSyo/54WXTzjAamVIjDOcJcXB3MlRylFlDGnUhDvM6vP7KAwRcThPnSW9Q86gckUVUKIfvyoMbZ
WUYA3wDPjHnQ2tMkhwI5+BQdvaHvjSdgDM7REoa2tWjIHIi6UC4CX7PPGjnvyiGpNpibuttyKK6Z
8p7bWsh2/Z8fsmiS/rW1UFuqVS2Z5D7LUN8DZuU4RnQLXbS/YtF6djmBa2AItQi7v1N4laNMlVV3
nqR/fDQd036QyMZd0aw+O4qyFLNlmgDbVsvZg0/pDBCinsCdleqUZZ+Kobb3l9fv7Kb5a5SVMrbZ
BhIU1th5JaRoD4eKYO/QHfqCEld+E9cAKYn5+ivn4cxSYfmjY2Jq6Apf4dWnYSDvUmi0Ok+hh7i3
y6l96JLBR7wN2t/l7zszi2BBQdVI4Eqo1a8E0DvElsCDxJ2HUZ2AP9tK5wBUkub5v44j2A26ifuN
gRTt+rIJc65zQCzsvrgxH4pZABWdx+DKnnivq8sohJGmpeBIvlOcRawRXLjNzvORWzw4RSU++e6o
jTdzFAuPOqAvrlizL+v/9hLFjwpLSe4uhYD8eq8LrE4UekSNR4jQfQ5t0gwtTpP9mMsASeVF6z+R
BepvvhBXhG//GHWsxlaYJrgSzXH8VtWytn+faLouEMGi2Wt7TRpeAtAX6SVLc0mAy1wUXq/AHXp1
Rzx2oisgK9IUw77pOtgJh0R3K/IqH04xPXp0W+xUTdkWSoRvn3LotIAIMnRA6bQ6bnCTKZsufAm8
e5NCyc/22EGBkM3QPAEpmM7Wi6pns7xyfb7fnqhc8zBYIGYsvGtW7oOGmxZRFInJC51EviAUBY5h
DvUPlzfn+/O2jLLsF25ozJFW561OtMSipzHRqkJmINSGFnJhKLyhnJvj5aHOfpArXce1kFBElunt
mulQVWcnUAyFX/Y+sajMLtDBK6f63AdhcoGDnCktSaH97SgISLl17VqYDAIm2k6NjfTBTFIHZ+Ga
2+CZA0BlU6e2Staj6Mq9HQpscw5v0Rm9gASp2KTZgD5UNyySRggYivAOmdXwdXA7YLci1abwysWy
/P2rQ+AwvGEpKKv0BVYXGNXUOOusavQol2iUEDP6tcUATI+Kw21V6fFOmsU1E/Iz8+tQAbRxKuOa
wbn57UeXfhnFqq0nL9YiLD3kkO5V3Q17E9mbf19Khlp8EiwcPDCSfDtUIGNE5BP2ZmyNXy0xdrC7
6PVK08qujHR2Jv8aabVp2kpDQqbLJq8lCH0GuyUfcreYoMaI3qtQOaEn68jD5fNwdlCXbqKJkY5O
xPH28+DDkUA7EDoawBs/ODHBz6wkeXFyYdxnRideJzqvPy4Pem75LN48i0m1HH2tFw5tLaCpkwxe
AMflpsrgWGkWjAdK1PWVST03lCOFBRbPNQSKhG+/D+1pUtShHL3BQhR8sCrIR1H/XzcO7pWX6MxM
Ap7QbdoevAV4UL0dqZqsIu8NOXhx07dPqIiahwnzkE+0dqs7xw+AL0b6z8sTeXZMrILgnPEGgsx8
O2Y0UVE0lvZoDyw4o+vbpLcpEvO7aEQ4CY0AHfmfCTS5dbo88PuH3jQM3gP8aHW5GHy8HRgsXJ6g
i1Tx6Nkh9Gma7SkeGL+KrCv+MxEpCa6s4/t7mwEt3eadxehDrk2zag7eEIqmQstea8gZ0ZLLkqi5
sobnRyGkJXgW3N2r3WI0OeqOY1t5WTECH3GB7X9wYymufMz7TcnH4EXr8LSK98tmUDq1er+tvXpA
zwz0TjMfJfXEYReiXvz78lKdGUwurzeuXEj62s5qqehuTaqKwtZDcEe7bbEfPISjnz1MennNcGnZ
4m/fAhMJTqIhaSymCmtnLnewbRoKfuOVZVO1v9BrJosS3ZQ+IFAIarqn+djfQPLxn3AwSsl0DZ76
y597ZgkRQeL48bZjBrdOS1CAnP2Ekqpn+2F3p7cdcBf4Rp8vj3JuUolWXLI5/IPs9avnRHOBvVTR
eWEmwoM/Z68wd7O9skAbXx7pzElbzjZm34rkVay/h+bCEBqjqj0Zz/qxG50gpoaNGDQ95747Irna
/rvlNDkhRr46KRBP3/pNKAvMFEykCTy91sYnXgNUheTs3gqIuYfLX/cngFxtGR5w3h2O9IJfXW64
v2JomH4hOBhEkSy4n9nNYlhX0zGHnrOBVWHdNHZd/Ac1dnjFjEDsuQf1F4HM95X77Mx6smGEwILE
JG5bv0ggm0dRiQW3AKb3Be1a2pRO1GinKQNef/mbz6yoayI4zHWGKxLP4NtPVipLZRdFnReB7rrV
htL+5FddBuGvoVCEDCQeMbt/HdICQM7VaQFQwUhodQeA1MnzNIobD4sJlBxsuaf32ux0ZM+3+QBj
/fJw788gw2HCiLmKThtRrSKZeaDcFbZO7YVG2HkIXhRHjW+9Msr7NWMUwt7FsEynVreaxxRcseUP
fu1FrTs/ILfjHNPABVy9SL1c/qD1UKyUriS1Ol4eiWvW6l3QKgvl/k6jgV731U1TmA1IVVUcAjv6
14Dlz1AcdtNBc9B9Z9lIAwYUWZ3qHk4i+Ymg5SvEwWFhZQVX5m+9SuuRln3619EzEHBIkrbAoCIs
h8PQ+XJnach3XJ669ZuwjAKFRidNN8i61vlJH08GL0VneAbRCIqrtvxsmq7yiNnVvm+NeI8qpHuP
Z0qzH9E4vHLYznwkTl0mZ9sgTiEVe/uRCVbJeBchGSkAXdzkmtOdooVscPkj10eajyQcUgBeIDo6
FHLejoKYl7QibhYvT2y46Rk81AgZT3xkIlDd2MH8o7PPMt7/jlEEexIaztvxulkjGvI13aMxqPfb
bE7ir3Wt0KO7/F1n9j0zRxzkgJLR370EPWifSculgL2Chyus6XhGY6mlkAvHBn2DK8OdWSyQp0wg
5TAXOtjqMbCLCtw4/APSZhsSUhXHdyyu8i5/lLnMzt9vDrPHRU/aIXSFEd764hCtjElmQeFx4hv3
c1TkIQUOq2heqlIDA+bg7hZRUwnCQ241E+4XlRA8tzMqmeBXe7HVgshA8MTpVHQIXL0+sbeNZls7
Lgjnag4nXBC4VqGl08/7UNR5q+0Q1JFPM1gdSjepZloHOSSR+w1h5gk1lFL04K/hEwiaYhid3Iy+
nnRbFGTycItLjw52HMTndOX9PbfADk5thk7PQ1GweLuRxkCgO4NqqRfqTuzN8A03sZYWFBMgm12e
9jNnhLIp046V+5lSUhwjZIGe/IxsVth/UTjYeNDRhl1ndeV/49RfcVte3pjVIpu0DkwOylIfWScM
Tj10+awzHDZ96ArNQfYbo0nnU4BTxRbxW/GItgfOzxl+JZc/9E/w925om1SFjIUy6Pq1zdIgbqoK
uBW13cC+LXMr+goewn3uNcdevFYdNO3CLnicO636KrKuOoDrly+VX4gvA0oIjz0lw/3lX3Vmpf/U
f0GoMynvyvXZaBhBlFjYoELQPgV129yg+1F8AkEXX5mA80PR2qL7Kpe63ttN5VozUgaaZKVbHc3I
ogatY0f5faEBMPl/+KqlSi8oAnG/rx7mrBcVvuq8lgiZwF1CJLvdpVoYPsM4b58uj3VmA5tL/iQp
cVsYTa8+q5oIQeLGmT3wAXPyOSC2+zQCJrjvUkSBfgoxaVcer7MjwmRcKk8m/1qNGGpZFBhJPnvG
UCo49khKgnrD6aULqMOmwTVn6nU5gYuRd9K06RIQtb3L35peK1WVtJOXhIHYjQLWY1+CpAKekYEU
DX7qrin/MfL+MyZ7kouYiIf242qzhOA4s8DmAs5V8Qw4BD4nEOBjMaTR/+dQy/PzV8DTFvSvg96Z
vFk4cbTPMR/4kCVggzZaqovpytY8O5k21rJKmngarmMCpIKlEwID8dxmMG4HBP6PnZWmvxfw/CmY
y/IzurjllT167ugJWFwWPWzaSuunbQHllUNHtdKGdPQwIjB4bMs6Qg4JDvfl43DugqVs7zCY5Ui1
PuVxU8Pzzt0Rmr6gSREU1QmaogFdMkH5ayD6wRYLl1IAuFeqNNdGXo7N3+uI+GmsTTkfCTJxW2UK
9JM7ISo65u7JGo3uVx82YApqWeRXhjbOjb30cDlsWNs662elssueBnzCqvZ1XfCSt34PonGK+h0y
wbGzxWokHHc5adGwlUCMvQlea4wEv+/eoKPlGBsdAkC4dXIrQOIadjTqatPoO5varhrMimYxwIse
0P3ZX16wc3uDKhDBD30J610knoWZb0zInXlV6qSHwdXUDumAlOhRd67s/XMXFwGFLojjuLfW+ZLe
I/FsDfPs9XU1HYIibE7Y5RQ7PZjmuzAspuPlTzt31pAKpA1IkG9T6n27I4ADm0GA+KvXu74rDlZn
dvdgW/zgqTcL4XiZv6hKGEnTPl8e+E+/aP3WgxiBfsBTT6S8GlkGvHM6AhdeoY2iRFsisl5rFxcY
r1WVUx8tcBDOAaeuJNoPdRKiblBBfwFnOdpfB2QT8kdYJ4lAWj6CzuQX1uDsyilCKt5BXiA5NHC/
9VNR9fGnDCW0RSvHLzsIHGEd3IDBnz/FVa+DUZpsCYQU9Jr1vQ2gY2/hJLU/53ae0YtwgAjtYM9U
L9MQKxDNTjWCyu9QvLtFNcfEN+jyxJzZAVRr0QhzeU2IslfX+hjnjYSzOxLKd4uMWWmk2m2chMN3
4LZxemi6LqoO/z6moSiRUeen5L+Ou0o8JcK+1ajAF3Drd1WZT2w7boY9gFffgKzaU/T4fxmTDrRl
uyYl3VUAUgdUh8eaMSdL+SyCAaC55W442No4fux198qGW96o1X4DcMFTqZuU3+lrvN3pCBSavY8I
vRdkeDds/BYbm62NcPc14MyZI2VRm7ZJkaQkLlgtoItCLMSzbPQs1B5CFCZ0Q0PbJ8OtFK3WBJn/
cJ7v4maKXy/P6JlryrKQWCZ+5l80hd9+4TzEjdRtensCmXHsIWQ0uXsse8x+3wtbXGlfntun7FHD
tgzkbqjHvR3NykY0ayFSeVU7d2gbtQiBWpEmxp1qZ/RKJALmV+7hM08ILQybLUrySpFntWWcIgxa
M6xmEEmoat63yUIPlmEigTxmr1LT7lWuzHGbO61/5c1edsd699AuXcJ/w8YTeDU0ami53pCeetwp
1YnLP91nLQC92rFiD0dZ6ySxrdrldazNm7Kv6iuzfW5tpUtyjVGBSe1utXspAWcE5wa3Qpt/cLAS
8jA8+DHjwnK8vImMcyMpNMSX2o9L/LX8+V8xQmKgqpUHFetKmCQew9imqArxQMt3qPTQEdm4c1be
m6qDG4znS/69aqr8BEjL+axnuQkKEWbjD05BJW8icCuth7QydaTLv/PMcea5wjXEEkRRlMfe/kww
Kq1ys3H2rBDupuhalMAbWMhXRlkO62rd4cvArqeuSJV7HbVowsBBEFlIz+DVT49+n3XlLbDr4KbD
Hwiicj/UJrwaI75VGHGi9hTk8zfquAXupGMCtQUAfX7UVQToX0Eo/tXoILtRUhYmJiezUO0WRTHU
/NDrgWJCionVl59N0D1i143VD6k1iNoiCa2LW/LDdDo5TYXpsrRUMiBkmilUgst2YpGipESAv+Wy
vuunKf4xWmH5wYqC4LcoZdbu/MEIYO/6GLBtMSvFqAal/PrGRJUu2GWanHIccgZxY+pNln+7PJPv
4ISkK5LqvbFkgvQi10lgimAsYgmBTRrdReInUUE5/Nch9vMFfnXYPOlWY5HzRr0cbqtuRDE0Z2HC
LYW06bcCJJ5deYDObHQq+hwl6nMEpetugmMgcJlWhuWZBaj3TWAbn8jyrSe8B8ePlz/+zF1JTki/
yyEf5dOXi+2vM6W7dT4UpY23psbdgpRbWyGlEys8hoMW3ugzbYbw3xMayijUIIHRMOT6sgzmSERI
/5uoQWRSnggb3OgwCDxovk6Woa5125bztjooDqggGwG9JdNfhxBhM9FcnA3Ty0w43CashWMtsQBA
eT37Anx7OGR6+eHytJ55D9hPFI+lRS/DWIOFSB1V3+ahRVdbgT9F6EhgLe5kw1NduUTPVU+ZKpiT
WyjQwTXA85kLCEN6wI5Ad7iS3dWaDtkM5x6/RVCpKHRDdUI+C0n1f7/meMhBBtIphUiyRsoNEd4p
yZRLL+nsAW9Khc12aFzzuz9zFJwFEbRANmnhr6vicWu7vkVA5o3I3+9ctLywWmu1vVnQOby8Zu/6
ltwD5IA2UlWuazB7y7z+dRbA4cPcxaLZq3sFu1xm9p3ltNE+0uz5pCY1USnO2q9W15u7UHPi3Yzv
yZVZPXMeF8QJK0fhll+y+g0SDgKaUrHybGhHX9LYbhE1N/xD4Qz2F3zCg2uN4XNfDajYWup6AnCs
s/yiv77aaVJZQvaRS7SbY2hvQ5eZcyiarl3u6CXh2zdhj5MMIyqsQTRgzjirKxfe2a92iPIJEfkx
6+OSTPo0hqmukOZ0rUMCK3eLWw56VUAKdoWp4msp/5kj4uoUrQV3/oLfXmEgIb6nMvY75cF5ih0E
QtwEpVor37UO1iaqtBbbayd6BviAcJSjN9jaU++f7Lje9JR8d+jPO8cIDZrPlzfhuR9G3dPCR0qg
EqOvggejQIJ+0DWbs+tYz4oQd2N3fXDl+89cicz0/x1ldUPYCCRhhh5hd5Eg9cqz9x1fevFlHKzX
HgHgm2ZozSth6p9Gz+oa5qGhY01nFyKNu9rZSNMTsju8smWdddqmVFpXH4p8LLFDwRF402LjAk8n
RTTgMUfPAq5SicDQvYjRFL5L9Lb/hljrdMLlxu+/Ralm4fcgcgR4JpRSEAkBqYXEInTdYFsPQ/Ls
ywE3o0T0ckt9dGHLa+n4mR6OhgNiEDQ27nx2o3YRiJVjmLRosJlY/8I4RMYfy5g6NvwdziS2/+z4
I7ikwlzqigFQ/GDXDGg7ILJrW9dauGcPpEmpDz4qBAfdEm8PpEIcCx3pRlIKKyb3EMcEb8e6Unp4
MhI8XzdNbbnaxpgidTJkNyHAIEC/QsgKfXm8vB3PXL9La4fdCIUEMPbqnLhRZyyuL9Kb6TTsYxlg
jxYLzL3cTL9yB5x5MhmKyvgCNV86hm8/O7ETaEaO4NUKovBXAscJ3eISf8Kgnu4hvo2nDh2CG1r6
9rVQmr95vTMXVAPlMy4Fmq+rkTOkP+Npll4zI/6W26LfWmN0rVd2birpgZIlEmVh+7Xa/8gvTknk
KNsb5hGzxMDIuNli8wtCtZ/+fdG42aA0OMCliCDffg9uGXjEmBkvs4vfc5JExSuQW/M+aoFTXB7q
3EVCrRhD6SVYpRH4digtR2GwLNkf2ajMm8DWqheZZeIuIum+EyNy60rWV2KrcxPpkl1Rn+FwcAW+
HTOIEV2LcSP1lBl0aq8RhGXbyO7LPfoq8ZXk4Pxg5AWgsQlaxeowWrVbZdj32F6Emzk3Q7Holxvx
CYkn68oBeD8UaatOwAghj/DYXG3DKYrsxOq5lF2RzrdVPSFX7dvzx3IOr9Vylyl6u+OXDNnElIKC
LqHGaij0HhIuVWF7Njx72NE88hmih4fLm0O+P9LGco2B0V2AZ++Kd24f+qHoYtMbArtyjyNdC/HB
7oohvMX4OU+x5XO722Vf/cqxqUC9mGcVsbAmecHCUH9xLXCF2zqLK2SrjFjQNkeuTSH7ipcaXgtN
a9S72G+dz6OScM+NUOS/Z7gNH/sSfP7BL6RFhXL0/Z8yhcu40eww+ARTrMjuHNTQnE3cUXvcQLLQ
jK3T+/Jn2iW2eYwQCfypbLQWUMnW7P9w6jV/1hj3PeKr6vxoUdcttqSw/QQvXZQYH1aqOYZu2akX
uGaUuJJ5rvrnZkzj/DbBoeHDnNtDcvD7cv6Fg2KdnfwC8f7dNAAJQk6zEi8D7HgwSBUo3y3Irtw4
UJPD+cVK88HcBMgE/EwTP+z3xRS3KIUQMN8npSYx0cuqVr/BhxFNQEPP9E2nFjn1VJqdvPKMn0mW
abzzhKslYaTCsToQUavruCYkpkcUjEMjMldu8EOvQl5DDKoN674vzQEcRRJjaBlKN0WPU6jhiSfL
+DI7pVtfiZj+hMSrzQxwhjTSYDMbap1O9m0/oBap05jIwo8ObszIfMQIkqFnPdb3zqTaPf7OSF/E
tK4KzXJ3oRXGSA6ZJj0mDfEgqsovl7e+sUzD+kdRKIeZRS5BA3Z1B89ZgaxkWgjPSqcuQTbE0fK7
KEePg93mBl/UDIblNOYRiiwNwufxNnP1WbuBm9OmN1mZjfHBijI8Kq/8sOVGXv8wmsoE+oC8KVWu
fhjtL3CmU4FcVVgUPapkfhnv02mo3PvJ1bvXWXOTadM3iVNskXPU8QOgkYXXioWP2GeRtaN+0tB6
MncmTrklshBt+0p7fnosI6P/dfnXnrmnBLgeZ0FVE32ssyEbc08sUWuTZnmmf0xwLB23k4mQ45VZ
cd9PCgV4kMVAfxlNrp6xvoOI5YS66elD7n5L+wADB0CcjyahKto22NVkSDwPCBCNTYroUYWVgnEF
GPD+KeV1AfWP+AjlQ7CC/Ma/8jAN7jcyQRV3Mv/xkSV1UIvNBHIjKMYHSNtO7ikFFnklFTg3xTwE
dHUAxxvgn98OG5WoODXtTPFr7gUWvFl8Q+IgrhzSM2+bsEzgABhsmfSxVxPspzD54aRYHl0AbOJR
TXF/dm4ZfLBASMeHf941JBqEkhSk4Z6tryii+n7MEcX2ijKzvQlDkA9zGwdX6t5nJo7kUVHjpfcK
2GH1SdXg5DEKuqZHWBnc+DoSN5C5qofL37L8LavjCnIDtJ5wKfWSEbxdnnxulW8O1eDlke+7v91B
yGQHr8BC/bLhAN7n9KyvjHlmJ1pwGSAaExy874fnsxwdVUD/Miqz+T7oCzoFuZGNQmZnV6IdeDcV
OPld/lBz+ZLVl2JUYFP8gH9CwW45o3/t/8bEtjoazd7rEyxN7jNRgZVDmp/eCXCm+onpwckKq9F2
EZAN6HGj+GXvA7sJy0UkHm7OUIY4h0RZFhu7AEXF4HGEXfxpiGb6XAtQ416lVY5vQRKWxksYEPJs
AOMvnssJF+6riblK8q3kqXrV2tAoTgkXRgOQS0TqMKQJQrEZ0XXwnDp9JjdhcZ2ceW7u2VPgMin/
6Kz821lQoWsqq2pbL47N6aOPoQtGIQgLAmdpxWGkfo01ilENz5dn/8w2W1pzoPXpz8G7Xc7vX5Mf
5tX/4uw8euQ2ujX8iwgwhy3ZiT3SSDOj6A2hYDHnXL/+PtTiwsMmmpjPhmHDC1WTrDp1whsQcNPB
ryuQqD5mIern6AJZHpRX+4lg1e0E3CWqrD82PUpmkRS4C0n09Xq0wHoSaIDk2KoaT2OhtL8Q7oo8
VBMQHm068QugTe2h/lTs7LONY0ttSQwyKB1406ttZlRqWwUNM9Beb5FBQ2TsbITGdL7/PpWNF8oK
nKIlOqAZtsqwa2EnY12ZcNTiHsmSzgjk9mImiuqb1WiGbNgyFS5mRZJ0yJAhEg9Gy5546TEhTV0c
lYPudxNiEHAi0A2Im6mNCu6nlMbPKnbU+s7v3dh2REvmagt36ZZQhL0I3sVNwhAPuQfGw2b1cc4y
xPeHTkt7N26CzC+nLnMO99/T1rqEaPAEQJ5VdQ0qqRIN4RhE/n2ptKpL1nfxk96UeAIPqfKBa7JF
kLWJv9xfdOPb/O2N0/lb6JHr+f4wTCiqL/xBzRYVCoky7k72YB+nvvwS4DHl319uY8fh88dwlvtV
Ziq9OtJNkcr6gHWl37Y90h/W4GDDoFfZHjxjKzVnBrtkm5AMHALF60MljJpxICaWvgEWWhzGUIt/
FHSYFmnfYsYWOWp0X0G/dwCqkcYvMnrr6nnQawPjc1Wff9x/7o1va5HSaHwmkjfAh69/zhQUEnqy
cuvHWGxi553F1lPFPj53vVo+pMiMqUcli8q3N1qWTJFjoS3f9mbeI9JUjhlJwCgcEAIPAtwTszRs
LwNpwfH+I27kjUgv0/+gtqXRsi49ZmemVo2r1i9FpHhGaCpu3ciOJydxd5q0KjgrgdydYs7SKcJM
79P95TdahQqbimkSsZQexRrQkQiw7bFadT7SGSI4qFaPJFGBTcHHGLFqWOoWQlggldjtRy3OdLqs
iRJ+lSOUf3ci+kaGZ5FDksHCFwSNsIqrE1U2Uo8wd6a0nw8mGB3T1aWpbw7tUDZ7M/aNI0wEh8HA
uQKKtr4mqXeBbnUt3K6xBLHXRf2FMqt3HTx0DkjkFztl79bTWQRImhl8bTLl13s5wpmt0pyk8xFq
hrRdNxpeQlMxh9/x5GjVD/e/68btyFCW8oyLiq21Xo2BfoWKYtPBJus7r5cURPkNpfT7RJFO1oRC
8KRYxlONGtROPDZUHuT1xUy7ZUmbecxlRrv6jMBbkqDMIBDB8Es5qgOpOkYPfS5c2hgyIzCoI48i
s8cXJ4kwUix1e/6K+Lc0HsDwBXTZbTswj6EQto0SdCVjGWUHIwJ6Y9di8iDqKXZnPBSUA2pQVXNs
xwzxujYELHO203JaVNQFiqChFih/cgfvGTQdw9lyraCyXpSqlTJXoGX2GPSK8Se1FCk6GRNTA1+j
Z/KpDAOUgIem6AF6tP2LMyJAcXIgaiAD2BmSxsebMaccrNEZUP0zU8C8mJEdDFiJqOtEwfinjBC4
8yHtdZaH74tRHBq0JgNPMWOc4lwjR3TZC+vINHa22e2H5yiD5aRdplCTrREuZjJD9EOKzUc7u9Jf
FiEG5w/2Wn10Rh8dNEmUN3BNEuJt4JKyqXvQt+0fQF5E20JWbiB+dRhh6WZJ3Mem3iXPogVbg0px
W78PyebOzIySR8Ad7YcZRum3+7v+9kyTLy0jD/IPgtp6Jhe3zNpEqgk0l7kTZAudURkjOXdEROU0
j6RF99e7PdMkHCSBvGrKHdRmXp/pLLWiGrcfeAZ6WxxjFMyPRiP/2w396N1f6fYmfL3Scuj+k11P
qlrEuFbIfocR+rGbnB4DpgERfO7EkxphAWRMc32+v+ht2sGinGJbIZ+nFbXKQLtkho8e8XhqQBN1
jDX7Okxps5PcMCK+jRhk0X971sxvbwJ/kc9jR/9kmZonxfhFG5C7/cepy1T7UVmQKh5kPVLHM2wz
zNS7uEFfPEDnGpn4DI3Fo96qTu2TqqS0pACvJW5lzp04YMarYvlb5sJwNaWrajfDGGwR0Kuq5CFx
MprioZlWPfo7YGsPBJq+9ttKz4aP5BZCRf/fHn5XegAzNorrDu3pKBAS8v8K9ph1OlnDoY5aYqvS
Kh3K31mAx3CIm90Ai2bW+o9SZJGFAuqOpk9AgqTPZpygjRlmYR8+GIONqRwm8+GfwLRS66BXqNUe
6j5m8qibUeuKEeVBT2B+nZzp+1ePTLTj7Lh0lwSyLbH5QWdWEiE70hW/SpLEk24EypMN+P1jw49/
UEcH59IwCmXcKjEJaw9C0IpAjztJ6ncQmg0az2i+f1E6xU69CA+yicfr1MexU0TyrRXY07l0xjs6
7QG5ANdj3lT/2ElvNz+7rKQpiuSXEz0YKAfOj0KWki/dPEfBoa7bsTwheeqcB7XQul+Y4sQvCIfm
6dk0UYe+2Bh3lR/lkiPzq6An0PC8UhViy2i2ILk6ob6g5Y+WVzv2SXaspqovPyY11DRPngw7/qG2
tEevrd1wtUi8GM1T8kZF1dAoBueC8H8Q+xxe1EMEdhuwyKsO8fm0UeYrFrG27RURFLwPWQcsC1x0
gYmEjedH8N2sEvPadSo+XjTHae9rtHu/SUbTDrTElXT6lIlKdQ427BftQxAnenWE9ZCnnoV+s/1l
DAEQvhM1KMIvJhrc5Y8wTSXFVa2mu2gN+mu0+2VrcvUEldB3UheEoztNPdmVYGStPzQi1pNLmJcN
9VQLktxFFFhScMKezRjPbVG3JwQTufUyu2EGICeGVn0d2tgav7aG1KpuVqvqj7DWovahjAu8P8I2
QtBoIv7Klxm30Ak3kSWdczqt/GAYJmES8qUln7CkkBF0NBHonXJAvgc+RNEcOjrxMQK0pqInx67B
Jx00nsiucon3sScqQ/0Ha70AVV0M9EDLZt38hI0W3np2iCmVg2yzxn+a0/syT+caac0i6r0UgMXP
IGhMekNpnlQPhe1Mv53WirmjxorPTqNqwhI9sgzJtzqoCm6GR2uMyyg5zjHDF8J0qSCw4+NqVjOv
HexOwVDb1n42BjiII5MfJvz4h6K5lEddmx9CtZHjQzFJcX5R8l7JgasFyPXHlZN8KTEvfjDxc2Mo
bgfZk2x0pnG0E7DqV3g9w3ytHCVuT5awAp8YnI4fqCTi93iNyOU5G82u8bDt5mBZ0cxwcYrmPHwn
K92oXbJMHl8ylJd+QX7HVVfPECD1hGH20WEchxDznEpKUH00mz71ghaR0DN+A+L93Nj1A2+Nl84E
m1FWzQgqd2dbLpSjSBxMHgGjmP2XSe4a6zd0jx4L2rbH7ot7IcCsulG5e2ejWEzzgIRA4+LK+l3g
7qH8mlR5+DLFXfFRyVTlswFNJjzHURb749TmymEusTYDt1g3zZk/QvMHm8rLLRuDkQ1CQXvJ68Y8
hl7lMsFc6mvnpv1qp5URJ1ls+0EXhzXZXGSf9FzVf+gIyL2k+qz9UxlG9r6ptOZ9HIf2qQ1Vc3St
xoj+CYdiCo44gqJRj82AslOTbuQYSAYhMADpX70d9UtmrNpTL0FVD4LaY9tXp8lxpodCbuYHeSiM
t9/8CABy8Oh+g5FWl9/zn5u/CzG06yreRUJd+NTgozG53GLZJWAvR24Rm86nuQz6L2+++8GPKhSk
Br3Em7E8HkNI5Kaz5TuIUhwoUod3AXO70/1VbqtfXiHNO3Dv9LmU9eigB5zcOYFi+VKmOZlLURhg
J52M2mOBz/yXpo6KB92ohnd4Co7PohH1r/s/YCODQ+DKpOGhwg3R1i14NPwStWt4u5jHdIdWA4dY
hUBkJ9yxLveX2to4GhhEUuOlvl2DDmQoqfLUqzwrzTE3wLCbkoxLAZl551GBArVXiN1mVUsD3qR5
iADBTfamJm2LbYFm+Yoa/dBDs76KzDGfs0DIO0+2kSc6HFVGuaBT6E4tJcF/tigjcjUlnIC9CyOK
o2xUHo1hnJ/vv7/bFBi5COYXeHVCq0IZ5vUqwWyq9aBMtm+0kvyQJKGEz2hk8RK76sJEoPRGld1z
f9Hb/QFdfMHIL8SIhZrxelFTYHyeDjT0VFyTEGTE1IEBsgEofVCO/8tSzGzZIczw1mcB0446kMeG
NteMWz1akJob6cZ8zpMg2jl2tx+MlhNQJWainO0b4C2mXnFEYmf7dQTAfgGkvyfrrXd6ELcbnlUY
BSBPA1iPLsvrdycywDXJqFs+kTyQj4A2w8zVQsPCDkrCcB0xS9S63/4SHRD4dEvpRnOLvF5TTlpO
AxZuCJqqS07FKVA8LmLJM7t63Km1b6MXsGUTfVHkgZCNXI8k27aNOlx0DL9fLAtc5GDC6DJi0A70
dQTOfJgmzcZfnMwOd11QgAcmflOzc87/NlRWDZe/CBnuS/Yp47bXz5xbVomYl236Y22HkoeVk/HI
nNbQPWYTzicICckfKIEG7owgxyt3IW00XtuMhYnTB1BFl3GCVZ3QgJXKsxkMo3IYqjBJT4PdY/KA
oXNjH0LHrJqPY96pPQXFHBYvoQSF4/0sBPIs8AsX8y06qrgdoIozesATbH8QzcwIKEm1X4BZenUn
et/uY/ocqG0RchwYLGvYXV0OYkYHy/K7ukguEW6eD0Iu+p0XfPuZUR6BXkdfBdLizft1nHioHIlA
WqL//NzPTfodW86ycjW1UzTsNK3oWuR4IrhqU5dnfOLqr/d39V85r9efWAOfQjBnAk5DYQ25kNs4
aQJU/XxttAr1AO7ELF7GtGr6B7ugReoBrXZyL6NE+jRgZ9piGyVjDw1zP+6+R2jKjodOwpLqAqEN
vzAZ/db6oU5GSzvO0ohJkYKf5B4t+vbz8E0YPNOHXObA6/ORCUuq2DQ6TQtFHONEyXESw0Dj/svZ
CNHLbkb0ib4Xx375Ff+5fUYcP50mdgy/WByXu5QhgVvF7HBRZ+qebtFyllYfQkOjj6hJ23ihFbxe
LMF/pQtliBESNbHXO9P8bRCjlWC2Es0fdZLU2usjS34Xa92urMXG+9R4QgYzMt0SXunrxTV5CLXU
BGdfW7TtwtlMvW429i6HDfIy2E4k0+DLIvgAuv31MmiitFZT97aPWm33Hj4ejzdjmP7UqhKadNQl
s0RjTe7UmiqdQwH7JaUqSAtJGyH6y6GCub0pfkDiAthG5zXklJSJUroILHQ5PjqiwD6Enn52tNOk
uVYd0G4P09T4fc0sHSBy2jffzYGMA2+pyO6Hg8XtLx8h4zm/bKVDbQtvXO3RyanyKf9UqfTQ78GJ
WxMFSreYRjhvjjWLFP7S0ASATktsHWWHPOB/JrZv9212xLxau2jAcN5+fyH+yAyEi4XuqbpKckpH
DsxworqI4eV7U2elOA0U+CrV897ttbWbYDQhKib/1fdYNS8HNeMWxdWS/LCVD/TAjUNEsr7T3ds6
nf9dZfVANPSSWtdTXpsaC1A7VX4Kp2D4lGAotLPURoJIFoqsxgLDJvNYfaFgjLMqDSPb72VlxHp5
xmCS2I3LJb2hd07NsB6qvLWTIW5kOTCYOI4LxN1W1ySmQHTYjyk0L/UIExojE+NJHvGKZKAwHRuc
lD7eD3dbn42xjoWNGPvrBhaYy8006ONo+Snv8lHgru0BPrN3Uputd7mM4IispG7s49cxwMlADMUD
gmx0IJ3vJQbfDpad9FXwPLtW7Sj5GEgNe7riG5sFip2+UO1ISm8uDJsWX9aQSfjZhNVHXEmhj8kb
XnFOZO9k2xufjejNII4iF/rZupoguoPTK2QHtamooOZMDfWXpEnTI1Oe7D2UynwHnLcxaQUkhwQw
uH1uDoa+r1/phLlDiA9h4NP9Dd+jr2X9BiipfaU/5XyawD8eirQjIIrUOaRqbj7VSRlMO5n/bS4D
+AdJbpQ+TEAT6/uLZLZEEa4Mr6VJax3P92R8EMk8oVOCRsGXiITKwbMqSiPPUYuQJF0pqngnyG28
+0X9Bh8psjfULldvwopyqNSAsP1OkcXsOrKUz6BApflPIQJCamRG5U703ri3admo6H4BKED2a7Wf
dQMB0WhyJDx0ROxP4Dc+lnjleUM8N5c4qie3cCLhDlQU5zefV3jtCyoT+ot289nHMDcqR9C8NKzO
+jia+Kg5hZPtnNe/wW2VmCDUhmAS1eqSJa4u7QQiaSicWsLxYJIVnNZRpBoU3D7ddARj4ALnlv+V
JSv9mMCLxtTKmeMPMmajP1RFGOJTHqVJ4JokhxFVkyGmxzLOy9wFYo60bKXUpuI50tDhzBJKsXLq
OsUK8GtKZPyD+tCh0Ym5vDgOkFnftXAr0SvpM2WE4JThDxaZs42Z+hyP6bshY87gDuDWjUsVhson
mAzOeFFAVzPbCAftuR3b4Cs6PfFz1xSZekix5m6PjFKi7jzDg30S6F9hsDQuDuAdtTtI9bnWsZ1N
F4fhIdanFzOFv++lSPBN2Kb3ygccJ0zsyow8ex6KKDcPuKYWnwayNRwe7YpMowskHKuMGFip10x5
Axyz7qz2kA9OlXsdNnSm24UKbnMG86FnrpkBdD+SK70b9VPNLKeciiejjHBswosB83C7yCb1Y5Eg
OQRkXMMwNUnt+VpQjP7JjU7904cAvKuZd3wcwz7/B1HK1HEn2tmtJzO4/gnXWPvU5HH+k5Fm8L1v
wuaXneG9cE36RHyGW4Upns2jNkhv9PY7qLQQuRJLyk7YhVHzBfSHsMVEVCqD2pbY+udcssxo5+7d
iNxL9g0Ai8HzQgN/Hdzm3m41pe8l+Obx13lSTaYDjWIfdb2Idy7AraXQkUYkgzycLGmVUdQYHPMz
SFTkopiekF8pPxa4bF1j/F13LomNu3aBNKo0fyAH3Ny1DPiSABM52++YmFxSTD4f5wTDrPsRYiMc
2gsbwlhQflSyq3dnYiyFcb1l+ziWSN/4gPVDFDtyDFNFsymZSrscDveX3HowcCggf0BVySQvq8+V
tGHCgI8CfUZ2Q7KG4X2mwl29v8rWlyL3473RHly6Wq9XsaNRqWPw4v7YKuKQDvl00PvxF3CydGf7
bT4PERbO+sLJ1ZZr7z81oG5KmWlGPI+FHfUF/0kMTqtgbx6+/Tz/v4q+eh4JImiRFQDRaHZmXor6
xZnBUex1cGAv91/d1gNxX9H2X8RukDl4/UD429spZn70sRRc6lvaXb9byUp+vnkV7t/FDm8hp930
T/A/tjOpiRw/bIf8qPXlfFLKsnj7KYJDKHMpgakjpVy9tgT5hxyTOwdXgNhWqNDGwLngKj12Oy9t
4/tQMdFkWiRLFzmK1y+tk0WQ523DzKLq+0/pmAAUUDXU05ii1+FOErO1mM5OA18FpuuGj6AGA+2X
jsIGMkZwgGUPCrcdJhdXsT1PuI3kxQEKjD8aIwqLSvf1c4VmQeaiMovJaH9IHv6ezMeD1E40dy6l
qgMQMNg/iwg3PIW6++n+JtkITygk8+kocUid1rEi0lCwygV9d8yrc1eaJRxBx6jSYdlW8yd0TcKd
z7j1uKARoeEyEuLv1d4XGb3WBHCGjyBE+gvcL4a3QxuIA+O+7FHKwGDCyJAf26FBH+/+w259VWgS
DEgRmqLjv14bdbK4X6or4L3i2pmDQapjNNZ74B+6uhMfNw459C4NrxMqAjS1Vou1BJBAWKUFKi80
j43m5I92rmY7q9w+EqoUTE0YYCw90vXrHLQec8W2DXwHuMMFZEPr9m1UfpisXf+PDc4aisbojxmw
dBwa46snAmCqMKWOAr+oafQcqNLn6LC0jWLaGJr9mZKiGT2MY83x0HZ5O3lljuu5q1d6gS2urpMf
Hq2pNfdgtrd7avlhNInhYsBZW4uAyCgMmW0RL/mJCMMTfc/0JwKj+gkHYqVCZq/tdE+dwyZ2sxJb
1OP9bbW5/AKkYjJBsF2fockuMdyQlcCP+97IPQyz5wF5I9CfrhS25cMwytpXcJFZfOxGlM3enGHo
MmkejRE0uwlXqwBSNphi4rURIAwO60eXHOdQyNVwLAJHe87DdG9Ut1HrcqFQV9uox1Dvrsutpqlr
Jqtl4Msa/umD3sEoRe3APM89Xqe90slHQ0lwAans8SP+xdhL6mP1fP+lb218Ci4QJDRMrZv5E04L
Q9s6jeRH06h5szNBns264qgWlrFzxm5P8nKB0jIlZixU9tULttLWDMuxlHx1wqJCT6inLTXX/odd
xIwanTQunkWq/PU9YImur4rCXt5qMp9kJcPGsSuS45QiJdVjnXLI0lE7xBYijvdf5fInv64uub9x
iVjENEFMrZtcUQ8xLxB64KP7a3q1qenvw74uPFuWig8SE4i923VDLVuH+b2cVda8nfbi/KZj9NU5
vgAestRtear+g0JYWD8bgzDzU5H3xVer67TP7VDomWfhaG95RWDHJf7UZfNngLr3pJUt3Z37L2Mr
yoGHBFS96FqA5F5O+3+yTSO1RSY3FZCMzEjz0zCm6YtsJipirajzfR1nWalO0MeLf2TJCXUXafzi
SYsttTmMvZUIr5YqJd3ZgredHSCopCOcOmPpM61+VJsuaiiNZflJLD/Pff6uRIb8HDutcZ1DJTuS
HvzGY1scwqzOvt1/I7fdQt4Df1HDIBhx4wdoFmqkmTndwlAx3/dFekijxgOIlD1mZQTsDbXNy/0V
N8426CB8b7k2baYh2utPEIZDKml17fhOEAEAd+ThGGWK/LtS5rejG+jsklRynaFqzA3yeqm+muF7
MTn1YytXPU1q+gOUr27n820+EEyTZdKI7tY68UhjjSSVFowPTA8zUwo/Kgyohi9i1Cg23v72DGju
/DFMCknLXz8SGlSqHkyU0KEJqBDsaXFAEsfA5znYqwGXbbeKHICxCVjcewww12MTuYS1bku94+eG
0ceXboBC5gYT1hguplNT6clmDBJdHezwRcbyce+wbkQu1ifNoibgX2uAD70PmxSLOCLbkjjYEAOO
QuvqQ2kNmQdpbU/fe+MmAAjOA1sMbKGzrGI0/FNVmZdivm+N8T3FkI6qfrw389x6KpotkLRIyLng
VvfNPEjMAShM/HB2zPhqhEr5kscaYViurKA/Ijb0dqw7UdhmmIskwQayYsRSslVDqjhr1P5V5bZ5
V+UieE8nLtujdm6dBfRlUYSh8YKhyeodzlLeOyN71J8qeUTeFb3jhp6kJyNuvNOd3ViK6SCq3Yz3
F13Q1VKyAAGjzabmRxYo+qMYmXzQMjOkP1XUpvnx/rnbujlozUKzWgIX6hqr5dJaEaNAucgH2Vn/
GXMNMTBwx3LqJhk18nkWZTk9a80oUNsPGwRiBgf29CFN1YYubAub9TjJlZzt3O8bu9YGGEMLir1E
t2YV4xBAqdM8hMKf6VLzVcjh18kopOf7T7+xiLOUdZRviFPdTMrkKNAU/JpNX6nU0FPoFPrSDLr/
/iq3R2NpaIHGAcfO/bxOPdugVnp9AS72dlk9SWbvzHh2xSbgF5H8iOdQ3wmmtxGOBRcNVRopBtoX
q7OYonRptQp6e/D4gqfO1PPTFDvVSwk0yBVzNHyDa1R4TmK0O03/zUddLnx6eECz12G8VYJOS+TB
AuQ+zWdQYxXDJM30VAi3TCK1t6sioN5uMOTk3mAQfhN1Usdkwl8Dyw2G6VxOgXJphtF689WO3M/S
jFIRJCYHXO3FXkVokx6R5UNehucla+G7ohE/HXUo3/7+UC2lUbTseibuq2tQt/ohVUcQmahmq49q
7wCL7lp0ZxtJOQk5Nna6lLdpEpNGiDTo5jExRnH39bXbWEMSmTCvgBAgfp6YcXOcUJrwBimYrlKi
zx7CPW91LdfBDS2sbJPbiGt4PfEDmOGooq2YqTaOeYhL7EHYUNVxUYD/fP/o3R5wUIvAF5YJm0Od
surCAvbpWX8KLpMZR09DOza+XSnjnq3WbcxeluGKRXGNl7hmBc9ah8Yl3L5LaetS5UmKUh6gJOLB
K6vp3ghgczH6XkBolxO+1khGIlknNObBZZbN7Nz2FX5MZh1cIqXeQ3r/nXu+ypWQrWSsT05Cs9y4
oa8pmJ3ZudlEV2m2wWVGyHNYR7lPkUFqZr37NefVOB1KlNdNV24ytIh6oyt+FMJJimNoGQUK/tNU
fy2MMv93LGg6nXrRzyWdhqz8GbEuXLF6rANPN3or8xJRg3eeNFuyPmgh30x1wxC/WjcTiW4hdBT3
mVcWJQq7uYo62kH0aRgcuEznr1od1P+Oc5qAJwTY1aMgBaCDyD6jbbwwWj1ivYVdYjqz2Yre6gav
GoP6gyEJWly5CCO8KoWWfxXFiEiWaIrhj0jC5gKuyFAOUeEoOLWPfQbhQxbp8yRsaDBv3LDLC19M
dJjM0mlc10wwEPMiwAHpGkxteGDUU/iFCsDh/io3WwiQLSeQM0jFBVh0FWbkSEKioJskvwUT9lmX
K+2QCaV/jALu9PtL3ZzAv0v9VYtgpRu4sh0hA2EYoDOspo2P2tCoD6LI90AEm6twD9BPWtoC65xe
ZH1vou9BM23MnDMqktKxgL+28yw3txtyLciXLDqfEC1uut6VcJpksI3AZ7ioHgOryzxFUuNvgdMn
V72Z4j1vg43vRJcb3dwF+MaFvrp4GIW1psCj+IqxN5K1rWydA7B4bhQNe1XRLaCTh8NqnikFU8xF
+/71VVAqs1oDy5R8EQX1ZypLrTsszbR3SpeIwaW5MQyHOOuzEaqjGDkqkdldsQwMnxM1mZ7VYpJf
JkPrIhzpJql3y1JN7CMHt/jJ6LnZG31tfHKiEjorS7zlc6zejSLMZOqgsvlWXiRPctPH/0CulHdk
g7StT8ASTDsYgwLPWd2QSphKWW06EKtsKWYIH4Wjw52sUWLMDVy5SzpMtnDbIEaidcb1SrqEDO3x
CFc6+0ceO1r0pBWhNKD4PhjfcAKCMRUhFaVd0iJtZpf5Y2cdR5ng+TCg2JN6RmQ00ZMSTKmBWExu
JsjIqp1xluJYaj1YB+mPYtKH2WsHA7wiypgFEQ6FQe1oWH1dnyLNCEpa3TJYC3BG4g9d4BruWxCo
ew7RW1+BVFPlH+oilKZf7xrJSBQD9wL6uIkeEWzr+aoFNYTS+1Fk6ysssGrUgxA7v4kiQ6uORtEX
gV/rUvGrN7TofaVkk+6aCNi/GfPFSQBgtlytaHE665JIGRD5oD0f+FkypNAOheoaapa/A0k3HO8/
102mviwFFYZOFT3Dm6k3Qup9oAVMJ+Z40r3RRPchTzP7OMtieNfS2DpLBVY69WSa/95f+aY5x8qL
AB3BhQbuTX94iBCrlOzR8WsHiKJbzalxiXPaAmg31p5kI8momhnwutwQR1D45U7mubVxQEtQuCMK
RchZbZxRETLXaev4RhFE1zEyhYcaQH66/5Rb7xcEg0zTFukBGHKvtyd6mWIwAsnxdatB4g4/muGc
GVH2feHyXSRp/NGMVusByntzx4D3y8RpuY6YcpAbvl5ZKgFv4bQd+MYotHPVaPJ5AuUEurgq3tox
IH/nLHMymKXRe1le9X+av60+oPC37NfAbtJ3hSoXD0XdW6emGvYqy42vxlYFEbKIGd+26ealRYfm
SnhFUbz9UmvhwvjMhx35vo2vBq1qqUsYL1MrrN6dWcLmmHQE6LTBTv+E6jCeiwGG7bFqRucfoeQa
cc0oonOeVsHOjtl6woWo8xeuu0yKXr9MK5Vsu2MKdq3K3jjDv9fGg6zDuDrc35nLM7zOrAE60wug
QGcmRa/69TpOJ9KCsUF4FbD7juDMLyIfjk7cTRc8TfZ8tTfe6EJVgyZKq4PdvHqjszbHuhqF8TXS
qvqYZZZzqvrZxFTHTD5rtVr7qp033zo4Qjub86bCXHhIMFQ4foQ5hn6vn3NKSwcRyia+ZiYYv0kZ
jHOXZeknGLPaQyaaP/Djg52Gy98IvXq5gDkR4MKkgsHUOoLPuQnM0MqyK9SEKjjSW5aQELLLsHWt
0e6nY9eWeXLq4qTULsGktMM1B9EGbG2Iwq8Zfr6TO6MS9wsmv2q4gx4X1ZG2P84hqtMbbtaWbedq
A9vUbXUpPCvSZGpu4zSGTRgz5A9TpCnZtRnMrrq2URN0bml1mKbHqF/+tvMZLoHkxP5Q9Y3qVqUT
P4KtDb+Z+O5+C0J5/BOHMjZdYQ3Wy406R/0F3iL7XmBWEB5NxICiR8PAj7dLDf2ZAa14tNiwkPWF
bM4eWsv1p/v7dfM7cu6pb0Gs3vR3a6dQ+jFDs4AeOXOvXCid4uaqMxpum4eVeR5nzNu8CU6wtnMk
N64qimoWxjeVHsVfdsh/4ht6LTFS5nl0Taw+687ZkIbgGNtQN57LtG3es+HHnxJ46Q+kxb36Dm1X
5lr3H/+2T8o+/runlnyc4LS6r2JFy/pRi+PrnKRd+pQZXNvgGZnYQyQhLLk9iqrCk3BP/glDffo4
4VckH+D4tpGn1NbwIgYtkXYqktuxNj8LdUNw90j/QZFZhStzGoOw7QiVZdG2w5GF2sob6gpmy8QQ
UnGdXImNs6IMVee1c21krtGaeuHama7sVJVb3wlIMYJSGpOcG6SK3gOYoB0QXlVYeIdlzHlMqjl4
zDIwVkFu4s8qFcUhniAcpgyNf93/RMujrg89gEXmfug93hYwwTyUY+Pk4bXQm9q1pdl4F5BU75yD
jUwUgXGMTECpsSnXc/XZpgKEaMUqIZUmsCc0UVjlNNZiL3RuL7UMTxntgtZeJS+Uoa0VOClXRKo6
x66f9CctUcYDGhb1Th66vRTNdh4LDu66fq7CniwmCcNrko8dzlayfsgLIdx+6PemwptblnIWxy0s
MBew0esboRmzqCixP/SzIjUf0J0pjlKgGZ80qWgfp7hEIUwuMk9GIfTUTQpMLy3IvtzfK5vHGcT/
QqFcGIHrarfGWSyOFBKZXpmt74w5Y3Lguqk+tHKWoGSCZWx+nlI9AtOdEt7e46dRikMZauP3Ulck
x1XNQtszpN4KsuzgxZgCp6UbeKqc5sIiioRX7rbhJ1LsE1D2LJQ/W0HXPiCpCaNWHTGCu/82/vYn
V0cH0SgqEfJxvMh17fUnwXNyYIIoxVemLmjQ1xin/CzBpf8op1n+Xqh9/TzMVlY8q8lQolxSy73s
wvZL0NfJGopSp+usZxRwks8CGd3MzS0h/cAbcCi8QvTKJ61y5siNi7oeXFkbJd1DxUbpD7YZzXQV
pKo5DaWuwvl2uFjrsWph4/WJ9YInQmZcNbh/WE1FDb61kYjafxhfFNlDjunhbyx/Byr/zKqOOML9
haojc+OhABQBW5+z5DmZ6/q3lMTl6JXwAADIo3eCNlIeJdoxLcqgJTLO5Y/WVkrFRcC+Rpct0fKP
lIZS+a21jfIBgGirvYRiSo+53or2oW6n5FcdZca/cRiNv3c+yG0oe/U9VkekCmd7TjV252ikP9Qh
to5zY9Veoafi8uaVIN0DWYfFyYBzHWP6mcJpJA+6zjqgN2PAt6sYB+tQxJPx8f5Sy49ebbJlrrF4
ZTIestZlStHWCDBLXXwdSqd86ATKCGbZlIf7q2xEMtQ/qYWYeyFgvb4QLUCwWA5MyZWWeP9VD9L4
sXCC+FTgnrOTZt5qkwKUJMkE2QKYgP9aBWi6s+j5GmFy/T/OzmtHbmNr21dEgDmckh2mOaNRti2d
EJLszZyKmVf/PaX/4NewiSGkg41tWIKrSVatWuENk+K137pJXb8uMAv/UtF++Tg0/fR2Ek35TWvH
tHlI1WTCZ2kyhuY8mW709fXn3gkd3Lu8Wcp6pDW2k6PEAmE8tuQnYN/Es9uvaBBhzXJh4uucrTrT
//Gswj74pDtFjOvSjiFqgFC9E/QQXqFUba0lYYvW1hkyAuQOBJCf40H0AR4m8ec/eEg5iKNNucMV
Q5hrWGOeMszSlB6TVCv/GGuVwz8WafSF6f+8+iZdKOMgQu7tXRf5SmYggEbuEDfEQqSdmNmGCeVu
6huVu2JHnbgfXn++e4wZO4p6ReLSLcxntvfwgi957+hLEookgqIMQHD8pJoFot19ZCJ71sTFOwUO
5o+2iuZbNzYFUmsd7qznqZzaoO/VTLu069gefOi9UyW5iRAZ2Ox3c8JYhyohhoTsX9fy50lxpusU
ud5TvuZHs7SdVy0F9ygWyUNkd+rlXVQko13VTZuEejKqXx2hG5d+hQX5+pveOS4eArPwGAgWeIZt
ji4m1q23emYctjoXzmysp3SIgkXNliDKoVwNKFj8fmQCzsE1S8uPFvs21E5zhepmj5VpZRXFybRj
9WprDORthFwOovrOuQRbi/A8ngusuG0uICaWKWoxpWGzdMrjmLnD85pmyhIUZP39pVJqfTg4ITsd
BopCKVAs0T8MlV9+tgZErxZrnBDVKMSblsz7Y+e4yyOyomqYpMnwaNmdqzDhy5Th/PrH3Nmd8tAw
z5JH524+P+qr7ZSqTRuxMcqr6aRfxlap3+lt+9/rC+3tTVwl4KaAXgcKsNmbSw7KaJTHs0Zr+C1w
oW8qcIODMmpvEZJ+0MqIe9BF3LzJCFdEY6UREWodPjszCqLJOTFMcUQD3TsCXAYSAAMK7W6TKJZW
pUnPwwz9+LGlDX1ldu1czL5IBURGtQlSAbf6YJ/sfStqVZBizB3vcdh2hRILTn1EEsWM3olmKgNX
wxfGrpcjE+ef0XKTcUj+O608aFgE1k3NDmPD6GK7KUJIvHN00Yeuzd4ikz/8T5gWyo/QR1Bom/vY
PBn0Gx2fGUb/rkFtAvDsmnzJshE1SSeNmm8dUKEfahwPH6uiR3OxrKym9SevcY6S8fvPbzGXkdkE
csXAMvSXB4kjZHZLuRRhY7hYEQ2RdkZruDloHOytIudmquyQ3c9tXG8g2XViOmRTlZ4ydFHOS5s3
v30w2cYGXRs+NUTuu6AwJHPS9y2SjKtdXNjwxVUIrbnlArbF7x5NhjXQSeQQmKHNXUEn3EzvpikL
HQUsfVN0zVnU5ZGA1P2ZgTtFB4jjotFs304Dy6UfyrjPslDt0X/19b5d+wB9DOdt1DOZ9fVm1sR5
BHJyBMX4WYO93MxMpEgL5JwIkuR2FmxTTKEsmZYh+CBDJiKd7gajPoj51GALkviZtpreRJEV192V
fqxt+4o6q9+aQh8+V8iDjqcpG6BUcpvaDJvGrvzRlr2GiVQbo2mYgAmIn7w6TQC/AhP/jzbk/NZC
P9UOIEWYb00vST+0mo1eSqt7AiRFXRrzae21Atu/vnftM1qlBpDyJNaXK9+rWoK0WFFut6LRLWAw
d6aAoa2VfeAKKc1SdKWZBnWjmn+tRg1devQsQk5WLxSAZiFcxIQs/vXre+U+BvEqLfJ2emcoGW7n
C8DiwVMaOtdj1WfXApvvs143eVA7uXcQzPc2jOTaw/8Fq3MnkNNESzIpxpyGMwKnPohV+7uZC3C+
zig+wknBoW3ufhuLyyXIPJYYSxcOJehNCBmHXjPanDQZ5Ij20C0QXtTawxJu1pUTcM724OzdN/6A
q1DQ2RR3YJrvOjqd6FE6qrJQc2urOKV5Yv7IhB1pkgyYoxTLDXRxFq+aziBenB963CJT/vo3vc8/
pNkG6Q6GaXvCW1mSK100kn80WRUFY7TEn+hFF4/dMpVPdq+2N1MXA7Iy/P6Dtff2E+UmYw5e+z2i
XADEWvSJtaui8AKJf5QayiaquMVRw3cvbkunM5s6hE789lXnSkuJU7KfIkSEz7NbNQ+1V/YHcfs+
f0Rem2QK1RM6Qig7vbyDisVYObd2HupKGdRFWV4j+u++2iLtAuziIBfXdt4fnkOyaOWR7qUw4qzI
FasGQxPrg44ywBLbDxnot09uUnXRWUaD+WTFHbxjd6Sb44s2V57GElSRSNMiqBSsCx/sCdmwIIKo
/pip8ZFYyk9Y3Sb+0lmWEywgoFycm3cyx0Q8dM24y2KcAa4r8BeQMEwEsGXqkQd/0lAXVM/t0Axv
42g2+wCc11if06EpPqlYMP4PK+ByfbTVtL5ZutpLWWthYlKcZs7ZhmKXndQxdSEgFmpT3wr6X0qI
T04xBq4r/aAihFjmcxnZXQ42Mxu7g228s7cAGqEI4sjSE33Kl1/dppORLgOfQUMN5JNZmp5voCN9
oMHoSBWn7YtkvIpZJ0wHEJObF7kaacM9DtDIc8W8hCl68Zpf28zHgOYplXgE0Inm9pC2lvbeampT
CYyc8YXfWZLKpgPLK1HzWqYoyBy1+hjFq4moB4z02Z8Htael25kDwoajW/s6tgflxRsAJwZZXBUi
iOfFfUM9AoRxsRt1DQY1T3/kvTkwilzt7+WwGh+sepkMXwMil/pql6TZOddn1z7Fg2J1p66A0nXW
htbWT9PIeJcuizP/VQujNINxWuKHuram3i9TTf3aNmn0X9lE9rNmL7g4OIBiP6VTYXyHQo9EYl95
jfcYVYg3+w2Nz+iy5Ov4RaxJqfgEcZQWiljJpnM5QKh9cmK6g349TYo4eVgpfybDUvLLitHYbckL
9V83qpzJV0zRfy/bceH8gt2M0UJBFd2ns5FqbzKznf/SBM7rFxcCvEVesBhH5e5Od4wqBogWT0GT
/e6WXewEJyK0wG+im5Fmpld6ykwRB7Fazm9ln/DZ67KaiVlfvSmVfjj1zFACxxn0g2j2s7Le7jjQ
TrKgAsd1D8CPdaPMp8W9IVpimGcvHpPm1GZdK55Xb245WXqSxo+5503ZtezJDlC4V/L0octmYfl9
703eFZhWtFwMY0KDvnSQVsnRQbZ8i9a8+8TYZBn+UzWR9gFCSbS9S7bLZ3WwugIH2DVBMj4W8Htm
ZVTrD83gjs2l7vPpe1k42AOge67Vb1x39d7Y62KbJ5HY4l1mKdk/boPBK2QMMy/5a3PHL+/LZQmU
zpkyX0FN4Etar2p+KR21By6+pBQma2KW0wdI5RyYBWH0KhyXoQ6nLh2wFSbAzKfCW7S3qrFiF+d4
7LODYLKT+FBcSGgPx5zEQF4xvwxtxxbxnHWuvZuu4pLb6mXr+T011mnS2ANK3rWnhEz3YNW9Tcey
CFTALWfAtB3PRbUE7ArFvSXIE/iZDXpjysv6lDYD06yhLgK37KKg70hHVb2ZHlHdElejW44gtjv5
CNcz5Qi/BabvHY4EjfWM0Qc/BGrZaWrz9VnR5/7MLMp67gd1RtW+dC6WddQI3rlMdaltgRikKlVI
N1HcATfgGY3c7KpXXaIuU4Os9cyLlGq8vp5z7bQruaiYGdIJ4VPftSrmilGriQ/Azc3n/j3COtj+
Zi4YbL8zVmbAdpmv77N0RHLfaVUmmRDChvTTMCnrV0NHPKFFnBG2kx+nkVr9NsIM3D9ZjGRIUknf
NWtmLFcmKSXiKqI452m5hsY8lQer7O1zOTkjvkESucN58QdluUCyx9swUxhuAZz9tOSekLfH4IXz
kDs4MltJepQJajtZt2Q2MGu3QL/eIehA5k9O3ybKLY6Kbj4bIpaiiaVngV3hj0wQ+n2DLrQ1Lt9n
K53/Ixb1H9g3DFerfNEw7U2M3jvbWmS1D2SbuX6KnGb8ewFoxjDPyZSLOwvm9xk16YeDrbP762U1
S7oNpHo7p6GdPGl6DD+9WYlU4EiZaVtZ0QES0ErzaTGwsYD8GV+aWlMf5yjWhU9dbAXwwcznCa+U
oFNG5a1nzMpldQf1Y7x00wNYFOUfw+zma1IoR5o+O2kxgnncaNTOwFC31f/grU7nJUCOiSPFLVvL
5Do1ZvlfNs/5p7RUtIOXtHOUIchIJSa6J/ftxiRv4ZT0rAd9qvhRwDBpg3ocxLuYS/+IebC7GA1x
Bx9sFBm27eke8X6M62zltsxDdqIFhUsLOs0PSLFZl9c//k6iCVed0CgRWvdSjjX6b4jE8FwMkudA
W9FvrhfLOKhK976WxDizo3kcvtvLG4gnJJ1KKmqEAuhJ067F2aRFdI1JhE5JrR9h7PZeILcdXXAo
aTv9VKgoAnuQ6DaX9nCyyKzOCj7qPmoav99EJbJLETCmMRpW3JvGphlFzlzE8tHSpX+Cmaoivexi
+lWM6UF8230qgLq07yRP7A4a0E+MWYdcuZnNmL4ZFG++0bXsvpZa4vivb4ujpTYfDLMZLZnjjOOF
KMvFUV1aa3CJP8dR+tvK9nTWuRZs/se0FGzDy73hgAGcoPlGtwxLnsQfFkMEmL1MD7NDEHn9sXZu
CNoiKCHIgpr5mYyEv2RCiuj1DEwJfPN8iM+duWbPSTlmJ8dav7ZD8p/ZadPBxbzzJn9d0t3kAFO1
Wvlsrd5Ns1PoYbjbzR9rtFNHktPuCEKw93y0C8Cs/EQ7b1OuVkJsVPw+bo1rV88KDjWPeduZj5Xd
oT47xROX4Ooc9NX2nlDaY8iuC321LaCVf7n23RC5eKyqeWgnA73XetUvsTXVB9tyJ47ghSmFtRhu
oXO72ZYL/q1a15NS1qPSn1ZkGU+T0WOcZ6ZpQKlun1/fL3vrSVFWiWHDOGA7A4YdHA1jhbpDPozZ
Je2n9d+ps76Yfa+HqT16B/X4zpukOqPTwxiUdHXLN0+1tFIKIbEmSYImsYVrRYnxzhVpySO/kd2l
+FY/7897Hu1cp/AWYRuEBN/pyais5Zmuj/1ucOEavf4SdwBeFjpoCHahxMFIfTsPsOwC1zM7kuqj
nnaZl1IJmrkyTzO4jKuiOQuFyAqxFoLaszCa/q9yyqtA1xrlMY7peL/+c/aenLGvDW6BvXQ3iTJa
1q89HXIVqqfnBQLcAzmdco7p1B6gUnaOI/oz7Bx57XH96S/DzSjGaHJGuH14oS1PTVfHD1qqqBex
xsVZdNa7WamzA/CJPAKbAhtUAPcQ43r6pz9bPr+EOLUrC4TtF+WWdVV89pYqf88sQhzoFe++xF9W
2TxZo5a1jf+DchvtLKUex9bSz7w29dGFBrz0+hfbqyTB58N95WtJN+/NFTFExWr22L/doHk43zBF
t24TUhSnMYIhQCrqGe9aHNse+2j2/tLa3HSCdDWAkrXRb7PcqS4gXMhpBWXGXS1tCIr3zCA1axa1
CHvbKUIv9o5MJXZfLxJ3Ur4G6v62YlXUzImzsonDzrDm0C0A0bhW0j97XvkHwzreKZQA0iTJl968
2wlEYda2gGjdOQGCqXvVQzGWH1//grsHQaq+0X6gMb+9IhAi8IQbAY2OcOHwF2fBDcTOcRrMkMEd
i7QLhjw5sOLae4c/AzfwHa6nrU4I4CRtdhDIDc0l7ugN6jXmsLzNPII0/Prj7S4lRSWIb/zfthip
CZ8F+mXoR8PAC5Ylx2yjU8tbhHzbQb4uP8f2eAPqQKQbAsk9sJsJmqjVlloNgdbiOgyuiuTKkF8Q
Uc1O5TBlXyjArM99PP9BSxpwok3yCZJFsjleBrNpRkAHsWiieNJ41xrJrZOTDsvBAGIvfFFg0S4h
nZazs5eroNCvTZbLUQd4jBaIUNRbruv5wR2g7W1ICkepRIDbFqy/l8s4g8a41UOyTBHWGvtIVLWg
aPtx0XwbiyrxEDmr8R8DMgapYtXm5iS6ZRTXslgt2beax8ZnEtB7J8dzgNPKvZH4dbGW/6rVKroz
7U39aBS0t82kiDJ1DZ0UUtiXP1rX12TGkE25VaO6hKsrih9epRtn25m1PziwDtB9pniIEt6hCdHJ
EpPaFDQ06tI9SRiVn9rqcG36arzk+VL5ZV1nB1yzvY/y09kP7Ta69O5mh4Fs9BKhAjdTomlE+1HD
AhMjiHNuKe9td4GuACXrD46uJMPblKc06badKU+HR6PjWR46Wmx+zGuRBihxix+Ls355PUjsnFzv
Z9ObVahKtzu7zFat6TJgbkqFUhLjBFM8GmmsPeN952EvacXlR7s3m/UKtPSo8Nk5VtSmBHg6kXR6
thHKyfC3wgE2Dq0Z8K2vCRXMJgq46sHr3F2HHhidMIkz2XYuzDqyk7azYMmLvJn80Zqcy4Rt+/ff
f5fSARLsnkp+tX2XSYmSxGqONDFRSgoZNiNqtQAGZd4bhcjO94EXQxPE8uOo3N97QFqL5LMeOLe7
1ozOsMvuItqsYijHDwy0Wugm4uhS3st4qIfRL0eAxuEMbsJghC+Ks7RQVpNESrKuadu5J8gKUmO3
WVbamFPVOOcy88rIh5oyzXRvk4lhyWoMTmCIymgOktm9J5dEWjAMoDXvmtm1O8dWVsO+L011ee7o
PsAImI+y890np8CjWJBgUJ7/ZZCzCgQSG8gqN9gR2sNMZzrEFq0+xTYUD6NQdPCgZfwM+mb2vWQY
b2rvtadhctuDbsvuL5Gzd2wTgBje0ewma1BGDq17KxSUTE5lAoQBXriVtqfKXhz7AQmiARFHtcVx
WqdQOTeItIiLAdTA9XPFnrKDn7RzAXig6YGuyFr0TpHEAlopFiuPbvmSFhcBSufJyGbtIsGDf/C1
waRJtQsA/He6wOVaR4iLpexzR03OVt9mZ2VujwhIO/U10onoKZNOIGy4vdHmpYqMrsWXws5BUCVt
Ez+MqpYDARLRqVmzH6+Hjb33B/KNV6fTrb9j6HkU03VRS2deG4q/KpCGaKoRB5kxL37/LpNWjRJm
JMnF284B/YkWbapYQcQsja6d0WWKb9qieRq71TLIRBPN8HMrWf96/RF37lDSbKIiqQlKS1ucZY2Y
eo9BLqUSPgxXMSgidJ0lfowyF+sLJAjCuTOOEhNjB0fgQSghMBDyKbc2N3fSQG/HSJT8vlEq85w2
iC8FaYIWC/OPinIMIucQDnh6G35mJOLHIFysupwWkBxUzIiLXs1N5QQJxVkeeqgauT/Agq6DVohl
OLtJMb1fVk8BeyJykKJaOsyZjxVH9o324sxkvVzL9NIjf/QP7pt5HMD3FV/UHubJu84bR1zmAEE9
ZI1wnWAkhMUHKeXe9U7IQncWMUsQSJu45ShJk7ZNQ8tZSWpE5Wcnf2qXxru0TkbnuUy6+pZ4ucf8
p0mvr3/0vdAMhN6Fn094vlNYLSxI5JXWIuKt6+l5aI3+WqbREYpg77B6Br0QsFVyKbn1fuks1CXz
dXXi6lParHiwVKGCU8X0OWosLE5qIz/oK/5EV29qHS7Z/7/gZleJBtdEiAeonjq1TX+9KwMp0P02
ngEI8k+eby4YIxUA3nw9QufLSZmUvP5qdx+aFiBRin4jxevLh8ZZHB0VeGmEjKZ9OyueuKRrrAdK
a1h+7NVHk9L7EAV/h2EC+aiLZODPSeMvL1lpu2xM0IzBv2TEQHo0Uf6BlXC2o+KoCLoPFS+W0jeP
VmcAjLxMyja7TvV9Ldcp8FBTCpjdGc8dc2recXkkFSQ77C+/KQ8lpZsZ2UkLi803bcmwmW7yTedM
531GHnhIQChnN42K0S/srn6fx3T/PKXDgKqwf9v3WDKGQZRqHFHI49vCL+8sd531IQkNo0zeJvNa
PblD26y3DHBrdLCD9z4m5wT5A/Rl76WwurGbdAUn+zCP4+LZiLoeN5VoflfUfXZwX+8tRVWIYu9P
8sW21Tib8WJmogDcanvNqc9cTIaQKjh3OerXrx+JvaXof2FV5sI4u6O3qaJq1LiHGZsuqfK4aErx
b2eM/clZjPnT60vdnz56YPQaSMGk8N22b1QMpbJw7QCxpvZUOm4Ly5jiSx5N+YkmyXp+fbmdlI/1
pP2aNEEj95O/55fTJ7psSeMJzVykEt1Po6gif14j0MhKqZ3HYVhAoNnGBUeG5YTRVf7UYGMVzLlm
HLRB7m8TWi0wD+iEADDHHeXlD7GLKRmbkR8STX32zqstLzBsalNkC5zAnBfLT1sF7Hc1WgeGHjvd
+pdLy8vml3eAyFFhjcOSh+2qqh1Ina7prbNq5fmb1UWjz2/Emo4+rWcIxKUmjHDAVKAJhyJSLx0X
c8/ba42jwLFzG2BFg+YF4occ4TtJg3lgiDVSn4d6hW1EVXX2tVfW9JKNM+VeWTSPxthlp34cXT6a
SK5ZPal/sPWl+iIOedS4dzV8Z2rYVbBHwry3nCCqhPpFG4Y+sHE3O/gOe1ufXo90x6YtewcpGdW4
pYUEkSpv1r+RUqjUwEWN5qR0jfOxopNwEEB23y8JDMkqstN4vG6uAyMx0aqwlCSMsqG46IlGhytd
SsMftMg+1UZkni1B3Kp1LXlrtfRssSASB/2Dvacmk5GYXvJXauyXmw+derfqYthyWpu5X1XR22/H
Ja8uyGp0jyYZ3JHA2O6CvF8MOsEH3VE5HC3LosIjbmouW8sq1eLDomTlozMpyfsCbeiDVG3v0qXQ
QW4BhQci6CbC1MmQGw1Gt2E5oFThTBMug9WMUV01ZAul7RidRGYaH14PbLtPCbpD4j9/tvlfvtYk
JvPPRjSHhDfOX+Ym6f1KSbLnyYoY1sbpUZd675ZnVPOTGwO1aXvL6q0o1b5yk9Bpbdz3JqRitHL8
stiRhSZ/uWIcmOTBQrXsV8Xy7+sPu7eTUXFCUh5mCfF829Ozxpo2vYeNZcScCnfBWEPkUtNQG7oq
vb1eSmyzQl3ozgWjgOkN7TLjQzWuiXNQrstIucl1NPqxsOsQBUP8efOt7daak2Ie4rBgnu0XCCx8
bCZFPUgydlehygTGbXBotugtlzfsFi6zoiVtjX/pzH1ukST8++Cd7lxI1Ok4ZzHmp4+43bcGfY92
kBY5aqWslk+biDZiuqb9m0Ft8HFe6BCEqps4/3ByixzsK6KpfjWCLvWLAcyvryTRKvzFYzP62IYO
cbDaeI7jBtFa/WmoRuktWee5cnSpy7ty+xlkq44gumf8VZBne2mpUYrbZusFypSsT9mcdO41HVJT
fcjIcWpST73/Jy7V0To57qw+alHefIv7IXqy68ItT+QC9W/bD0j7c7IoBN8Blt21MSd4GEVlKYDK
lHi6zG1vXBKw9P/qRa2+n6v1SAhvb6uQudBQRCdB8rpfhgG2iqOMiDyHOrz00NIjxIcGOLTvXt8s
O/w4tPlJoEApUS3ezcPQ+1ESumBxWBZZ4fqQ5JJvSWSbn7tVb9kJZYSaIdSk+Js+ONr8RlmM8gHN
IjEGK+zX7tlY6tw566WsSaB3zl8SxwYh0Li64j44VuEKRIXG5R9Q/s53MWa9etVmTvzJdrMW4YO1
LD/WboShqM9Mx+0fJhTFvHM91Pi9WdBQXX/FfGK6TDMSDQ9L7y6rv5h1/Qi6z4v9adTyj9XS6PYb
NcmGhjbsEIurDlbiq8N/JP9fn8BPB1orYufcNaRIZ/gybfzx4E3ubF3yXx0vRmBzd5HM0de8Xpce
hq66GCHobft56rrq4fVVdu4k5oYETKIVzbFtnBq9tEYAgLlLk9Xqo2im9tGu0i4s1rx8hn342asj
7Z/X19wpIiiLCCXgQhgnbifc/dh0elmz9dFZaIK5NMtbywz4BIMkPQgAO5cf0AFIx8zSkQzehi4u
/axoV0BDS1v/aDx35Jvmy0fMPry3UexVw0GSuLMevB16BvICZOgtQ+kvCfQSuTGgkhKIQGQsECgl
ZODSFgoNq1gxxBxAt1Szz6+/z71FGUrIlImC8242iEtv0S7DGN36VNHO66R/d5K18+2lQZqxWY8s
IXY+H/wN3iXMUQLrtkvfOmkHQYn5xCDqiXw7ltGbv22ZQZ0a2cEX3IlbgDnp3HJP/swNX77R2DSa
WG0l/qNuUYhQMcUDM2gcXKQ7rxDJTnCwqItIMPc2ATYhYTc241WhMkS5tDrdiY/25CVAoD2x1udG
1LF9ev277bzInwghak3atWAjXj4ahrFWh5qgcmsns0XzcFUueZMxHqTYPXiLO0sxVwEKIbkQDFg2
z1d0S5YgWgZgpR3ri0P5+mZsjKQM2uIwcOk7n0ymuRQvUlzsrv8NBdRW9NUoQgfd5eo8Rhp0THtV
rdG3rFHYfkoZ+UMMTvo1Lcuh9E1tnHNoWoX5X55n7RsibrOeDAFz+dzkOhrPc5y4F3Nxtb/g8rh2
kHiN7kG8GuAIKVPffddGXf3XcGMbw5Q6mz66uGkduZPvPRdJlk5nn5bOXavVnAc6BLOSh03qCcTu
l+YUYSVyEJH3VvnZW6HrgfXq9niZ3ETWHFODW+ZaPDQTEjeesRz1wvZWAdUIK4wElfRD3gu/BqpY
i1PXGIsQJGD/lMLLCrq6PzJXPFplEw6HlmUmvSvC1AJKYMx2ctHtVv2DzS3DkeQdkOJs7xPg+TDZ
IZeETakqwWTQL2L+Vl9MwKkHcUL+4Jf5JFgBggRiuP9P3OrlawM1MnfdmuWhFsWpCKgmxDmyS/fD
qNllfDImy7mg/PtgOHlyUKTfH2GyfNqmPzuX2K1sjrBHXmirs5mHa2VWGDulqm+Y4xImyrAcFC97
TwlqkQGWI4G2W1xYgvhcRdVdhEYCye2adFk3XIQzu3FQVBDof+jOiF6BWRpR2M8LBNzXA+Pu+syZ
IT2TSUJee/mWU5FPTKJ5y31jVY/mOsXP9E9V3+2s5KFM5uwZGpt6gVHWHay8+5IRtQLTT9Fwx+vu
dadPwYmz8qpqa4BHvPvdgvEZ+67eHO3b+9OBKhDHD4MZlrzLg6qpKYYOJf8whYyNx/ySPMHMG66v
v8z7DA/GABAk4hb8/jvvkMyoJua8FYRpJPUq1PtmqzyhQ9DV/hi1xNY26aM3No2Xo6HRTktVkhXQ
A0G9juRyu4+EGldDZ+RlWCNB8TmqxfymKDJbPZeohf1Iemt833eVc0Jhf3jMDSXOg7wq6sK3XVzF
/uDT0raDVQ2G5p5MH4OoztDUKOhtNp/apHRuiZXoJ1jHyafff+OAJSRKVOaBW9knUMZ6P9hJGYJM
L9AW9tT3C5R13yua7pPwhurigII8GDrvdD4Q2EH5SQ4CkBHcxodubOndlnEZVmPdXBY7RmNCs+Z3
E53m0+Do/y7t4F1z0SPKWHTVmZ7H0Sx4b0Pzpdlp9E1k3bI5t8oUoVfg5KGgQX4dWtcIMnC9B+F+
90lBJQAlBYlyP3FWTDfW1MjKw9kTxXuMTkfPV/XZy/xCaxKJMp+Wp7qPk7Nrp2XtV409fV5xMDwC
J99njRLQKm3sAVy7d9Ei0ifo6tjchXiq5KvfGM70vcmhfSKdOcfnSsv/5DAzPSMoa0Ch72hAYkBL
eCAvkBRi3HNcLtfHqWPoH+RTZLf+kKdjHgh9FNbB8dn7tr+uLP/8l4SB9je+Rl1WhG6trM/m1Noh
5sXioPO9uwrVLi0K5nSgn1+uMtMgjcs24tN2nlWFkAAjdE7TePBOr5/R3U8H6ASRJ8B/d6K+iTpR
bXhccZGptxfL+Bclqu8YfelB5SHd/PpiOyGYaEAcpAcrS0P95VMNvTrHTm5kYT7pevaJOUn+t45j
hv42t53oihFCfVPVYX54fdmdZ4Tax0iLuAAveNvy6c3FZEptofneDSCgx5XqIIgyWmCpnnePejWM
B92f+94v4qUIQ6Jgi3bgneA7sM6xSQW9Zrua6K77Uzvp7ZOr9AqoWLceP6yqPhqXtkqL5H8dilT9
pZzi3vz0+w8OWFYKF9Lev/u4KCrpOUunoQsg+g2U1vrU6GIEJlfHT4kzHIlC7czNeG6A9OhRw3e/
4wqNBERGIyjPuMaASVYSNacxXcwn4a79VTg21iFJjuTSoncBXjkiwAr3MVdi7Qtp3Xjw2fd2m7x3
QVdJ8Nb21kWkfTBNGjthneR0NIvBVMqL1XnLX61w09M4mN3Na7T496UHwTvDlwK/IIFW295HjIpb
lJdMreI4Kk/mWhUn4V60Erh/Oj6NvffOyJzq4NrbCRgkqRjSyN7A/UAaoBAIhtFjVKZGyLc0vfPs
rfURF2wnLWQVVAClhIJUzXt5gBNPLz0KJQRPLSUNIGeIy6ot0Wkp8ax9fe/uLQVRT+4iiU3etvQr
AC21syLi5K0T/Ke2F7g+5b0XoeY84iD5+mp7IQKKEgQbGvwS0f7ywVoFlnGXKFlYqjNObSnolh4A
wYO3pt9XcFW/H3Wpz2iPAUaiO7DNUeJsrc1U6Fmod2V7Y8ztnqrJ6G6UiPk5i6zuIPfde5k04WQ7
mor9DhFXISIy6ArrjVOXhMkUreceVZ1TjbzQ+fU3ubuURGYysd+hnBTavCgpMumhUpKUNGuln/O5
0/7u8WE6eIv3ex5CmS5766h8EuU2u7HrYs/LmjkPUaUnv6TyPOs9dMjXH2gnzWIZE3sZbpCdnhEQ
fJuNr7MMAsMBNrP5VZYz58aLXWj9hvsO+bD26iBp6ivabJ5sU4iDm/P+QpG/wcHxi8oe1b1NRjln
PVJCCxmlZQ1sGKL4wzwqy1PG9w6mxpstn3he+7h+oa2zZEdcaPnff1nvsz5ag6jTsmPv2uNqH9so
DLrkI3onMt+2xWPuduIcM98LBpA//tisy/veydODk7n7kTmYtNDwbmc/vjyZvdYNyKyXvP0y6c8r
sunXrjKN3961PxvjTEsl0AS2x8tVgJNWaZsjZDUnShTU/K1gEppzijuhHAS2vVepIXHJPJTM9Q7c
LXn0itc3LBX19cPkOP2lt+bGd9TVgzc1qxdQlNPF6jvriKO1I5DCY1Jn61RlMH62FVnXmr2m0MYI
27Fy3s+1mf0oRwv0r5xEjFdak5hzFImSvmHy1rQPXu+kZy6C4WTPXfqpWxOwJog7/nZLh5/F2AXA
Ean1Hc4jNsaxUgyLvDC22wXkVhZ9WJGF7E6KEICGXz/QezsKVgHwcXQYIBhudtQcN4WDXXQWRohn
Gz76WO6n1u2735cA5Kk4rABiJclqu6dSh8H7mtYZVf8gxkuGpONnF3HgEb0Od36s+5LaHnJyEaNI
aEQHFYSu7RxZlIfQmwWyeS+l75hj0fRemYXrurb5B73sZzTLjHiNT5pUHvy7nJsRKadKS9EWm7JJ
X04GSDbD1zXE3/zUNZsEX4Ssqn0lBRl4mq3O7R6Kde3+6We9gZIxNCN6jktkX5pymdMHVR2NyF8X
MzEOAuD9tYIym+RcUA6xd7e9TQvV27Ku8iwUql6GZT7Pp961iod+NY72x27ABzvOMUFJhxbYJtjq
kae13ThmYQKY6m09mgZKZahUnRf02c5pm85vXGtCzgmC239un4DI07BN+v1dioYRknRw9JgzbSJS
1qdDbFkIyIIz7J/ndVQCpyydg7i3dxbIUfGiYwpP3rhppiJJnFS9C2yhzNvx9n+cnceS1Ei7hq9I
EfJmK5Xrahp68LBRAPMjkynvdfXnEWdDqxSl6NmwISBLaT/zGsuplQuaYe5egWBr9RgDIUwWDz2O
1YzOvdsXyM3RXa01+xCriR00LYxNT0bODiv7NpKjAAEyDp0vYOg3iltc2gPElIEoZy7bJw2BeCzb
KVmOvdYfZsOdDvfXaXO3gJWka0adiyrOago7MaK9uDgxydlQf6IGNPXH1sl781FqTq4daorhlS9R
F5S+l4vCeU663H2nihYK0/3fsjXNaPIuZU4CopvMg5ptpLgTku4xJKGDa9bhNU4955TiULfz2ZtD
kcPT4+Wc3KgmmqBIIIMC6y3ACvYHTaqN9jSg8xVg3kLf9/6HbS0qeSWlUxb0FiQSY42iOoogpWqt
PBiBND1GKdgDLwnNX4Aw9+C9m4sKPgSmEfkOktSrN0IvUVSn5IbzTTjo0kfjUD4arWmWF3SOZxEM
BdUD1Kmij1Mep9WxDOvoIsbS2KvPbMwz4spL8R89M5P462Vg0jArg4FeFyWTeQwybcZRBrhVeunz
odp5MjbH4nIlP6AVC8Ph5Vi67FhqvGiuwJv1i+2l9dFz4NMJDRLK/QXduHdo9VJvYhRa6Ov5jYba
jKERs33QCjxnWVOeQjXc46NsvYHEOhiLUo3hKfyzzH8V64xphLYLgeJqo9Zq+ghSjr/wldK+A2xy
3xpaXmDVMYR6/tgVfcljiPfg+AOt9dQ7otZefmq9Se2OJvL9l6JuI/UwlOkgNN/QJmxRNRPV6iAl
8659zE3EAuBxnaM5ldJ7/dEGAkMyTO6NLso6csNznA4z6sVXxTaw5K1czZdZJC7CltbO0d44bAzF
1cmzAwZ1nWtkfWL0+pDIa4G++JOmdK0b1NCRviWdMp4MM5y0neO9tfGguEAaIiQG873slr+WKW5n
1Doyom9cKqanrjHdc6VELaKJnbeTTmxE37h4ADol/gWTuf64cirmHlofXSA3Sp6V3Esf5lrYxZnJ
N5+gzDlX+poVdpTwDHfWcGvTk8QQx4AyIvZfJv6vz0RLCuhGxtgJOh7HCTDmsbWSducLtyZzUcbi
See65L19OUph9FrYLt00r8oq2wfWZKHRrqS/7dlMd+oKW1sFHCnYdnKmW9IVmpopMvetxKfNTo+J
HpePoxK9L/W+OOSOO+xoA20NB4xiCd0hBbBjXn7agPhQOQCnu+ZFZh4aXpvPUQe9WTF7cc4Ma6+B
tTWVlIyJwdCMorG+ClusRDi1aWbyOqNLfxD6EB7YkvkhN5TXt4zwCaAcROkQjv8NBoZ8BS0VUFpX
NezDR63sq2MaZXsN5c0PQuyBpgkgqRuVQ+DVXWe6lLnaKXKCkdrs26L0TH9Gn/fT/Rv+tvrKB0HF
gcBNzf2mVCj6AnRUKcXVrdv5pHAv0gOL3XdAZ7Nz0zTiQVah+uoqKIMiZ0G8zD15g9DNQfBVVSS4
SCpCZSvSet6y8t/7X7a1CyGlUJck0qLttXz538c4wzJdhzJ7NUDxQkGv/cKrplM09dVB0fKdedwb
bbUHzSpveBZQwe6LxHpTyuxHWgnx3HL0grKZxPH+x23tEMBsxOqUedBaXw3n6RO8ijwS16mHZ9AB
OQiUGPZpVHAC7g+1+WWAkoHqoRB7E0LiwzsjaMxmNBXFOyWGLi96E7VBkibqsY7H/nR/vK3rl30P
mx2U8S3tztBnz8ldCi+e0OSJUL68houq8v1RtiaQ2AlxC57p2x5XaWLl63UFInBu7x0taLjHiUrl
Jer0+j+sFR0GMlTaLQSJq7VyKRnLweY6jFI9ORVhEhsHZZzHI+LPfbYz2NZqOUjq0tihSnZTbC2i
2akjg7tQiVVIilo8BImDkLM6069zimYPgbJ1f4C6AZkKaRAA3fJ7/jploE5gnuQ8Y5OX5Z/qrG18
BHSTU1I26if0Zeajnih7sNWNQQkSeWHIhFm9dZTFPsxqsdTJmYDmWkhUk33Z2m0w2W0U2EqGmXFX
N1/vb5nNUbkjF2UoHu61SpPi6HBMnTm9NjlWhwkZ9FnSIjrJOnYekenJT/NcaK/fp4tgJ71JS1tq
9asMp+y9uS/TmkGnRrzt8jl+n2qJOGT6aO6AxTaOBHk/xTD4ReQW66XUndj0+hBfwtGJNfcU2rJ6
FwmQkw+FTWqzk1psbFTukwX7AStyUdF4uXFG3DykEYfk40I636u4Cs99VzVnKxmUxqfXOuw8OlvL
RxOCFG2R176BHTOJc973WDxCi1OCJMFLRDfj6GLEen/KgccHpooV9v09s5ztVUF+SQeWtu6fgGi1
fHrldr2NTfu1yrXy2dHGt6Sx9ilx8OV04io5T1E+nkfMuj7eH3hrMRmT9ADpu9u6lJbXnQB4QiEO
Ya80wK8H6d9sgMXU23b4H9ZyAa1T9ufevilPTTohA+rwydWwi7gN0Mgvm6A0yphiWAGl6tnNeeh3
3qWNd4IHkHcdxXbQCuuoD8/ZbIl4ocMtvRbby+WTiwfXzgJujYKOGAkWER93+GoBU7uCFtVS864y
qzyIaSk3ln2+c2tvQM84b7T8HIg/JFbrj0kjOZRIZwPk0wgigp6876tXlcpzzTFMA4FqRe43eZWX
vgYT6BBFphUf5gSgieoY7U6FYfvnLODUhTS9WKG9PJyQE4oMBCPhhQHWI+qLLMjxz3ijzbn9BZfw
8muOTjneUUp2kfTdDp2o2qdoRDXy/jbe/iVUVhc1tw3KWOyNkpOrkVBLYdXBNJrJGytVEra0Lb1r
E0bt21qrzdNUWNM7lJvVp7jGUx4Xnfb1PFdAGqrHdqD/jObRalawBrbnvKDWW4v4l0RzhqwtbXxE
V/XzkCrVf9h6RF3c/Fz7tzjhSDZAUCybkFJL5/eWU4l3MVCFnbO7cVEYRP4arg6LWN66gI34hj1F
6KZfAZ8Nx8Zwf01N3J4Ilcud92XjLoTxzyXBMVp428tR+ztU6EN3dHIVMn5dlD/MuEjHh8xt5FsV
9kLpN3GWg3mpML3o3NFWzvd30tboFH6Rd0WrCcD6KlCJZrdsJOWKq0LtlQYwcJu0aoqTVo/xRVSm
fa7xHTjqXGQ767g1w5Qh6elzEfO2Lr/sr+/uokibJplR6lbFdEwdxT3ETijOVKqKnXtko/8MeAB4
BFR8rsT1DkXJhVu4GaKrmJv2qqptjY1IlgVZE40fHTT8/Ry7tLMT4xXp02R9PUuQBHx5BHhxuJjX
rX5sIwbMu1niqRdHGCrzaW5neDZtkxxY2Z2J3XjRuTH5mVAPKPOu0SB4nhdoMNbhQ556qDEpVv/G
deIpqNV6Ogj6tsd4UKOP9/fRBmNwYUCi6Qx6gLRyXaxsiLyLSPIiqLiGjMc5cugK27OdZce5KnB4
6UGLoV5tiEKDNzzY71OrjaHgW3bYB6NTal80LcK2wHWH3+oQy+qgC6wYgrrKlDeiDCMJz1pHoLbG
/co59/MY/ZNoY2viJtSWj2EhZtVHliNKT23dFF/NutCmM7mUkD5N+PYH7aIqPtHsqj9jUZuYLDqK
qYdJeol7yS17Sg6ZFhXPOfTA7tAhDSl/UR4nuUPLYT7ObWdGl7EqIu2LrrfTR/xnmz2kxMZxRDEW
agrtXSZz3XUVSCZCcEziqyXD6pzh1HDqO3TwpFKm/0tLGjJTmMeQcRL1cn8BN3YNdAQKOCjWEXmu
24ZxqFV1PtDk0su4uOIrCXtzjLt/qHqgj9FHNYKoYg87v3Ewid/h0WMrAtp5HVtXEsuczoMdmXVR
efRmqR4EctlfKt2QqPTI8jxGeR80Dvizfiy6b/e/eSOKoVqwmBYCY1rAEy+voMLpUwEtlAANIfKH
JnGSkyrnekcJZGsUKi2A+IhjcGpYXfBlhkeWN4mlxdYXkY+Pb38oZD7ulBe3h6EdsZQjYJyuQ7Jm
5nmIQS9aw5xnfjZF2Y88LvacLTYSFLSNuLC50P5EmC/nLFp0atj52D3GnvVUuvgRJY2h+w2CCYdi
mPf62ZufRTCLfgykHTbJy/GMAacoLyeIzlulvKZuKz+Mst/rtWyP4tEH9XiL+ePlKAj7W13EU0+9
D5X/QzSpVhAJmeivDyvwOwbWyXtHFL5GbzgpNHaQSIgXDWYb+b1WkG8VTgNteVAAub9+fzMS1SJo
VSrglJdfFReanmYVmDmZY39WlyCy43pXaHDrzoJlAwuYsAxUymoUu+26sgKBdDUjQ3nLcXIOKeJu
b2ZXNChbjs6BGyUPNG18vcj2H2sqeDc6Shw3JaRZ8eCKCWCj2kwDcypUbOlmpfsH1uDX+zO5EazQ
IV9QwXAyaGWuduEQu8ZYZ1lyjeyy/1ZYecWXJc3HEaD0zqJtHbBFaR8qME2lG2fz1OsNN2nxdMb/
kz5E7V1bXcrAzufPbdx+uf9dm4OxZtSDl22/jhUg3LuKIUzMvruoffKsJPazTnVPJe7cx5G52OmV
bZyz5bMQF6CET5F7tVeS2dTlYBRI1GTpdCKQmB5muKSH+1+1sVqMQjxL7Abdbh1aJq0cxkkbMePW
k/nd2OCGY9MNfNM1wx6Kc2Pz22BsiCw5YbfBlq3iHYQBSnyl0eKZ11QVMj3Yc1dfClfxLLwF7fRc
s0k/e9Vs71z5W98JdBTSBj0l8tLV+5UbBb4x+Axdx0HW4hAOmfYhTIe0PKixPp3uT+pWzgmeAGQK
XU6KmuszoMgozO3Kzq8SDcOjNhnhQaij9FOnVU69o4eXRPM+kijigWzlHqRkLT64ndg5ihtbdnFj
w/+B54dW4fL3f+UNaM1XYZ322VXqRfSQo4QTjGDVT1bmEaT16V6MsrHCC4lwueAWjNH6s3W1UMwq
cfLrYIxqjbRIEn9VR0VvDo4WTkQuif2uEXFymCAk/nt/zjeOCyA/oCNgVWivrZ+Lyh14zEMzuzYZ
ED8WOLSeI9Vp9zSUNoI/wGnEfQD/MS5Zc9j1bG4tBZbmVQ59hDJxDzWW9/iYN4D8KiS9g6Zusst/
+DgqjmB+EDq9SXyjtEQPrdbyqxmqzWNm1tlDPaTVTnq99WnkJLBgKcOB91mW96/tAg7VLIUy5Vc6
Q9avpp/1S6g54ptXFgZsmggpJ7SHxR5mfWvllpYyhREL8PFaFxeYCvDFMM6piovuKGonQXRTH3bg
YhsXAJ0eaAZ0hJBwWNfHQgrfUI9kcVWNslB9YDzGtzptih5bymjX1GzjJFCQ5uRRm9YwXlld3lVL
hNYrISchtL3u4jpD80S3pf/aeFqcHxwD6GSAz26ngb+cxsI6398wWwBgfgBEKFqXJAzrHMUMNcGu
cenizCPklLkzheqDE6t/NLGXYsRXWeV86bk2Yt8RUfavgWv95zluxp9Vq7spteU20nwFrnW482pv
rAQvNkdIA+S1AbnCPx4NQZufFqGlqkbudHIMaV7IfNSdadi4AAlB6ID/uZVuCGEKEH6bGpgklqvK
gzUX/RvMETus0RbrdSjXO5fQ5rRz03IJAf24dSRXLBnBLgb50Xlh+7ZJbeuZ2L9yT7itTu4pGVVl
xj9wFOqhQfLZvhrSrj+gtoqKu9MpqfowZ8K4gMFHzvL+ltiadrKdpRwILQ2D7ZenWynjodBGdkSR
WtkvJZngtitIfISDZb4e5s2MLw/AYiN4U/xVdFeOxBvoExjJbys0vTdu3fUng+LDp9d/FL0taCiU
IBfrqpcfNcIYChPdklcxieIwqUlCdoXAXKZPzk4+8ifFXXVi6JQvYFOS8NsQGpdNa4qTKru2Mky/
D3k9/9MOcg79QXjiQRs882xTgbF9M83Q3nEL6zi0lG9efXw8LhZabC4J8i1WJdVyxUsLI7tWhjaY
AczCThzAui2gtkmv92RCb7eNR7GeCGJJ9xay38sZLkTXu2oMutxZrs1CTPLzZNs/EHo1Xv3IMRId
SuJRiLA3xfGeVz0PEZ+/6jho+ZYazg9VIffwN7ePHKOgw4SqJQ65NxcjZfLB6N2ExgT6u5/YJ+qF
IE78MsDbOb4a292xV9GY31m125sIOBiuTlx84PpuakaCNzut0hFRwtmWH1AC1mE0F81bezKr6Nwb
iaaf7h+N22eVEUlmqcnDC7iBKztFTYJmmcl1SCKctoc2Oyilo+3csFvTya6AZbHgIG7CLqPgsmto
11+bSkaXuii045R17tsEb7UTqUD7YZHzfP1RpG2PUO6fxI8/VpFKnJCoaDPZbJLmui9Cjt7sdXFA
oXD6UKNs+3ugW/qgdbU8IUIY+SWc8XxnSbcmmFsOINLSzSEofHkyStccmBOaOVTSs3MYe+Ejwcte
GeS27kfTEF4klSobhPL62gbfMWlYP6TXUlGm7jwlpndReLw/Rjpafie97VUV/nss3wPATbqATmr9
/PqdBMKQSqvOTuLeefmhyPZFbabHcAfCPnowDEU7DIjl7tT+tk4IRxPMJvUri/jo5Sgdk9y1GNRc
dTeagykbu2dR6+ihR9HPVAJ2uf9RW/cal7lNDQvg8A1CLkfFBWce6AOqxuWm1IaBK03sPrTIju1s
lK0zgoujtiDklnRstVH6TDfYfg7Q7liWh86zgJijRQrDxLHjRWW5jS5zPnWf73/hBkmbqgjk3YWj
zLO/znm7SSkHtSDhjqxqDAMXoE0wjqH6JgLy+tvKmroN4MxrZysSk+eTK5rhsZpn9x2eWwrtnTxy
f93/TVtnZlnchYFLVLzOSDMUEN166uNrMyTGTxG5+bPZ/wdD1+WZpgoFxBII9ToXVFwFpkZNa8C1
2vDqDMiweHo/Pdm1uieZ/6ch9jIqYGGRwOMCpF11g+ckF0ZyyuNiT0UiMXNFzeFNlQ3Z5M9G1YDR
EBE2aZGDrNcp5Qn9iJtgFv2soyKGPaI3X3q77N6pbZvVh9aueuPsOmx5SnTtbPtzXJiaj4SjQQ9m
BBV7clvPOuKYUzZnpVPLY9m4pqScUCVfW8MbpsBoevoA2jiD3vK0pHCCGbyu4Y+a0vQ7t//Gci6S
XdRLUaK6FUpFdJpYTwFBMRbeR62T9pNEmH0nLd04qQzCHsbng7twfQNGhtRb0RrJFXJRe8AvnJ6A
PlePVj+oO2/mxh0EOBdMyLKUt1mTHotyqhbMizmoGpry8/BuaPX4yZln/Ueujv3OzbA53tLrZJ9u
CHn1To5kvsMbrUhEEpPE/ooOp7z0VC/foeDr7rybW8uFLgd5IbnULUtCKb0edYwYnbpa7ejPaeMR
hnq7M8rWevE9aBFTabstclfRrDUFzMvrOMn0Uevs8lAouhZADSt3kvrl5lwdvkUynABgkQ7nhXr5
ZhToMeJCAsAhrq3pl0BrMujo31/GTnZBqbjpGwenqOc23TWt2vhIVBPJp5auPOV8/eXIWqvRXDQQ
J/MoA1kndD3F2yRL628yVdrv9y/NjV0CSIk6AowvpnStMmTXxoS08kInUKfkhI1D0QadSc84F41S
+3Vu6jsJ3MZGwZiXrIq+CwS79QUqDGPOx6TMrnOsFIHd58Z58Zw53v+urTmETkB5Yqk83zgU2YoF
J3FOsmvdmFS4ozi5YtRrB4DS9qQ6toYihgLGTXxBrXy1UdC96jyMRrMrOlzzDxwFozCgIWd/TeDo
/Xv/szaeewRhAN1YdEt58Fdj9VzOZmphmFrog3zSxmGqgzBr9A9JqCe5P+pagVpqIXfu4u1hKaJh
FafR41nW9K/qXbewk8sJHG3tjnnnd1wrpd/H0jrGo6lYQY1q2XVSB2/Pbm9rbunCgPoER06Uuvre
iVPy/zSiYezsQ4K/4MfcwPk0G1X9/f2p3RpqKbpSV1/YiOtIShGWPorM4SlocwvFGQTmfac05TEb
DOAO9wfbulx4b0Dhgr25VZ0YsEieMhs/DnWw7C+NHDX0bY3GebBlbT2kc2lcNNhDT2memnuk4K0P
pcQMPYtJNR3deLmYJsjZyWyJKiwX2ktRmfNRrZLqlCRutHPWt26Xv4da7RvZDTIqR42usZulpzx1
m9PA6/F7NhI8h6o4fH2rFQQ0roJ/in8LueLltxlKU5VJjgtBpw2/E7MP38gm2QNr8c7w36zehuWh
Y7tQGqIWt7qhEUJJaDMAmgrL2DI/ZqQ3c+HDllfg5Xa6epJz0jh+GOqiDRDTsbogRsGfdBliCdYr
eZ4FjtYp09muXLsMpshS/8HlxvjiNFnk+DBr0ho/gWy0DqopG/t5mkX9W0BRSn3Xrb2PkbDy/OLZ
yE2cDbfSomMT50XjKwh0X6Wm4eruZSJUgzgfh9+2mrs4sBSu+lWzc08/RKAk/+n7IXwventujkOm
5+XB1kcE3L006t8oo9e0p8pLja9uroz9wRRdVAW5NObsIGnTeIfGqvrOx0RXUTAanee3o26U9kM5
dGDdBwXIfeBBc/1lNSSW70MqbdwZoS20s17WDfTHaaZO2yM5F0xJIWTQhooz+pPV0pKfgS3iiThl
efMWwhFOw5V0ZUl0UYw/MwQHUbimtgQyJY/Gz2M0ik/cUs78rvEc+lI+WH9p/YvY5IgURKPF35q0
SoaHrDS9c9bDGXlQ9KGJjkTzWhoYQnXlMVSlsI9qFpm4SJiRbnCvJYYSFEaavJ3BC8gDXk/N/7g9
RvtRl2OiHyNFqcFFDWnef0onkpzD7JpZ/jwXVfOhTCv7CXm9KPNnexjr58ku49KXtT1/dS3h/Rrs
eTp5Ix5Wfpcg9HNRNLt2zrlaZSgcDn3/thO5Lp6GZugHH/5p5B7IKwfC+8wS0WHOerijwhvM+aLi
jRf5kcqrd0Sm35EHberMOigHG2fDktpUcxFqr2V+JMvKPNStlzzm09B0GH8L7ysaZIMbtGNufao8
q8l9B7CO+6Qrw3C1Sm2QKAvD+Q1UHprx0sfFVCH74GZmgr1Jk2l+68GcguhTDu1Bgo+qHjQR23hv
8VhUvttH7b+VicyfH0rFrrCro+McNLjIq49lO1ufOyWMAYBZaR7ILkdU0Rb0qP0JlFv03JNMNn7m
2pXyOR9r3Q4i6NVXpWzmD0aKyP1zjs3u7BOzpT2b0pv6hzGp6k/91Fitb5at8aWs9Fk7IbRqF7+x
pNSzQMdMY6+AtPFWkhdS/6OTR9yxzoxLMUYw/iBiWF1mPAPEDT96lef+ysjNP1SN9m89ltPOc3Jz
pS8EDCSgeCAJdm6U0hvhDk4FgwA7nSkJmgVrVyZKepwU6+f9h+umZESFH7VmUlK0MRlr9SCPlPVV
a3Cyq93o8ps7etk/kdHaYI68tP1aos957kRTcPKm8TN43bQ83v8BN59Ky4k8ivIj4SqtxNUNP6Zj
M8uhQje68op/xniccGgMB9K2Wpz+y1BoZwDt5klZoyTSPs8jT4UIGA7wNbM8mqEnlNZJV8I9m6rl
V68fFKI5Woco2NxyFJJ4Buzo5vR7q6H6d3Hr+qV1dMpe/0GLNi4v5KIZtK4qRgnaboD5yZ6MnmNb
z2PqBa6bWj8W+dh5Z1NuPZIkvBifArlbwMUv32KzLY3Jy0mgBEz9N15iDOeeBvF4to2RsLXykvHB
7HPtWKjauHcKt7YJzteUxeg2A0JZVfzyCvAdJSJOYYN1ZNaaterrjPuQK237ejVcQDTgAtDlBbp2
A6fJ7URt45k6qq7B+Rc6V5TbjucGM5KdOf2DPH2xURboIk8lM4pv7U1eo9uKXSDJSkM7lelwWAqm
j1PtNT9nM3f/Z8cm75WauUL3s7rOn4Rdx+7TZJaGcmhjxZWncJTJNzXMVVq2A4nt/R12s+bLz8Nu
DSYCvdGbHYZl52RiV5pd47DOAzzVeUeaeTAOsvR+9JFjHF13lEEY5nsEqptQk5HJFECXLxBSZDpf
7rZCS+IhqrqMNCQcj4qRZ0dZlv3ZEs78Rk+saa++crPDlgHJ+Bb6LlnD+iZEergKq5gBc1yNr8Wk
jhyr8j2UFLlTpPpz0awXHRYtiQmNSEqCy6z/lX7hejOB0HXoROpz2Pv6EIHYHvXBig6m0da8i2Hl
Fj4Ry8KqrPIKSdsprb/rIi3+UTFx+qhbiTkd5glG/KXvEMv288Rq4ovhVc6nrGnsASOIUnwHLiC/
ST0EuzSNfN6x1wttPg6VMf/KRwWxz7IPATcguKpJrPPqWv/Mnu9aP23msf+njqnUHZ0GUildNhj2
PmGPTVENlN63Koqs0ScdcJIAh9HU83kK+9aPCtxf3nJtiQ81MlChr03u8OX+xry5YFkteIPUrFHA
gx+pv5zCPI/tMc6RtU/41qM9h+0nK1HEa3F1yyhUwWhnwsC5uQhUJ8X9SpXZVZWtzj2XKE91Vu2p
Wt5CwBiG/hT3F0nIbXcoSVNpSzCl19kJk7OU4XAk3lEPY5J2rL8WBrHUzXdx0ia4zFnz97h2jHcD
fevD/Vm9iXWWH0IbkMgPEiEsqJezag+hSiWLvn8izOmIGRGXvdLQm1aN8SBchT3J5bhzHLbuGIbj
KJj4j95Q6zhp3rwAT6iBRPn/IivrH1Ilch2f/NI5hWZhfocflj6FiHLvEe62Dj16PguyG/wBEfDL
D2ZrlRyyMr/a3TQ81qrswZuFWKP13p787+ZQiBxTUmW0G3WbVClJ9xboEmLULgVOJYKpgljAKGZ3
J9DZWEZXpcGKKitFOer9L7+KLCIyJvR6rlPjFefJFOW1FI591Gg1BGUVF4+qE+Y7g258HwUl1GHA
TdJBWgcjtVHZROZzdkVqu/1u4Eh5Tuqu7fxEn509ZJ228TxQL0MqiHL4huklhTMyiJ5NU5M2+nVv
aQ92XWd+0UjECZNJ9YHrp8dadO7vgVbhoUzA3AlbbS4pJJqzks/WA1WwdlGrnP2wUvfUjDYia9q9
VIMQalLBGq4esEU5SBtH3pPEcoBPIfCYcVkiUnfC2qH4iBlQ83UGP3waBRpRqG3I6XL/NG/O0dIm
5cguHafVHVm5wF1qUu3rrAv7Ue2sZwwqUOYcMphSOJzsxDJbw9HXoRhM2/JW2rC0q3ym45RdS1dT
PrlFg/CAlaE8WvbyODtTO+4MeIuyoQwJvQWzSTBKt03Lpi9zT2YtmNXQLt+CI4qOWVvG6C5ZIv2G
N9FwklVbOoGRe9PHsE37B7hOxU6MtLXxKblD0SeLuvUH1UdF1pkJyCazm+Qxg/2Ebm9f+a2SJTv3
8+YU45xFnkYsBnjs5cHOpDpXrhiyqyvt9uhEiXdGL0VevDJyHtu5dr7d30Fbn0Zt3wQYByKFb3w5
nh6P5TDYHXzYKG6+M5I1Bygvm5+svq/NneXc+ji2D4eOjhN6q6sD02E2HWFhJdBawl1baGI+a5Ve
nQuESYLOGeP/8HFk2ThiUtJk1y4f/1cUJrVcOOGMU0LJSTnPYf6+98bxmGCJ+vn10/j3SMuX/zUS
qBItmgmHri1N5gOwMEHdi7ob/rF7BdOtFSOfwBppIURa6zOvN7jAeBop4dSUhV+A43uSTYurFOy3
T//hqxbMKNVQ+G3rYGGC94oZL+ioVM3ba+Jw2A+Fy/02YMOm7KS6y05bhcwLZNuga/BH72w1hYJS
mUqVKL12cdQFg2tMj3HpzjuhyNbsLcKahObWRuI3NHZitsBh0amejU/pHIvj2FrzqZybvRLP1geR
4JBukFktvcGXe6KXHvWkikZdE0lUiSgnXwHv7CHYNmIrNgLBK88A3e51EwQDbjsdK9zGIGyii6o2
sW+6U/Ng9XZ8jF3Ks0nVN2cCwr2ramsqidChcIADvOWTZ7YEVcCjhixXmsDXUKcLVSgRyFEUp/sb
cXMqeeFAidCwvaEuNPaIyVRsyyvhNWznqUVTs3f2wI2brw3RFIwvcmL6g6vnFH3teGycJeUIve6Y
NulMoVSNP0zGnJ4ILmXqo4/UHg0xU6kbugbDYqfY4abcooZ58xZWCvQFHr6biDXs0PMk+ZF4ibd6
dEz10B6ppafmqU+RIgBU4mawghWI9n6Re3V3LooMRWMhcGwl284yHyhB90DMvVf02tps3Dn8Mmom
t2Dtuo/SPNRpAuTApR8Hu6KJYTvKc5YUP4dwVH94iLV972k57LwcWxuAq4HkgTztlt6rh66tGF4p
r6Pa209OOyRfkCrZk6baiqp55QHvwFfDyGO1/phR6Lkos+zqJE70K+vG6KuntJOvjZDcgRCNvjeK
PXf3rWPEJy2aPAsgdH3JtiYWOm6LnJOVWepTpk1Z6Yee05o+kCz95/2DtLWAiwIcziAu9e41Qtqu
G3dWMwbjx0CpNZKhPKMXERIf17F5RhMofjtW6nCgOt3spNrLBb664BesMvklJHcqPoty9V9vZFzK
CFFO7kMaSub7SlP+FaP0fmPFFZMDd32908rc2DMvxlutZh2Heu8tLfBWar30c72dfnqznh7uT+nm
MHCh4ZEQ0tzE4Fz/0BtjQ8DfL5QnpYKvTBN3J5LZupoQYFiYlEA/zButdFZTpW+JjVkf631/QWiI
UhJ27fbBTqStHRTbTjTfyjtb9+O6rXMfl51EHjL8xl7djkawCvlWAL6knxyU1UutOqLm8iNmrIrs
u2EJXITdzg5AnRavf62xNsECgTsZV5B160ANzdpIW4Qmuy4rPreFS9UqL2AHysn+D5HBsogIWi6N
ihsAb09z3+gkhTgXnYkPpSOsd3Fahgdn7J2dtG2rHLQUBblqKEpw8lehATYguWI3qKpZjdnBPZn0
7ncmyuJnrVblmzHVwpMmmwoSPx5qRyiU/YNu5J3m42Vn7OzfjfuHHYVbL8gzVCg87+WxnJq6dBWN
IFm34+hLV09aYA1FfZUymo73j8r9oQBKvRyqwOa4nz1gUvEUJkHRddUB0arsrWKQON8fauMqhzeA
kiF1GG/B37wcqjEwA26WgDwWGpglB37CGKfJgze24lyhjH6Z4j3sxO1NAHIJuCD7lQSOF/zlmKOe
VG2a15TSxxAHtjCyPpI3qnuawLf3KMOwGSkALXH5OmUz4sixZo9aYt+70zGJEuOpGZT8ECq5/SZp
mj0hga3xdKQNoQSzaanIvvwsXVSFMWuUfZK41Pym1MInfYjFW93obfBLGOfcX7qtaYTxCVCDpuxS
A345Xm6PXttU8FSbsHc+dIom3raqVu2McrsXMYnCeIKWpEFEs06jEpNc3kYU4ToQ+v9CMzc8iS4e
nwxV7AjF3b65jEQCurC3yW7WeYAw6WdNMfA5KCXlr9nDNSlwWtU6u+FIUwDd0gfLoveauBhG7hyD
rblkzIX6QcaDL8XLuQTHAdvYAFRXYKv00Iyj9iYZyz0k6dYO+WsUfbViZhjH2aTn7EirVZ8jfRKn
Mp6mk6113xSAz+f7G2RrOPwVF/MCIsIbBGTaEZjDkkfqeCrbIB8UJ/UxsIgeE7trzg3/Zke/bGsF
6YsS8WrAzW462HZjaOEAK/Faa9Xo27EDxAYNBaT+xvCDAnabomSffsPY3du7x/5Y/r2Mmqg5gYti
/yxJ/01+B56/I6HKrkM6tWBDHCIov8UNXAt6+iMfy0po3KIqSBQj7K5i7JQ3oPYxssIM8gvxnP0D
iVVR++6YpRlCVWG/s79vmQWQcmmmcmIJKRcLgpebzNWFNdBsgOAHFuR9JP6PszPdjRtJ2vUVEeC+
/CVZVaqSZNlq738Ie+zmviR38uq/hz7AgUUSItQzwGAwg1ZWJjMjIyPepUzPQ90HH9Ew6h/wjJ7v
gHhhYp1hKSJyW3bRbNa8sG/sx6y0ooOD/WdPr1cMQA+/iEcx0Xj1cwwZNFTc9rBtIfQXbmfmQe0l
qabfhnywa7eLjCL2MT/Mp7M0lFXp2yMKoG6saJntAWvSc9cOatP2APPiPB0qbRS/T5K6sby2T/Aj
s/IZ7FUc2VT4x7ZW5YMpLKdyPQPuZHIQQgKw0eUA/J0pCzsqY8fMbw5vv5NOEencoTAEJ9SuH9UA
dR8nQyhuqoYCDdb6SMt253wZGGyiz78AZDcvEkx4HfzS1eJm97X0NMh9e1aMzLjU5eR41ISO5B53
klsOs4b6Ig8TKunrCMnhkoowxOBFJI58nfDp84ShfdFHpxSeMc0zNklVCQIBsnb/Tggj/wwPanzr
qoPQ5ZQtIj0oYGzu1bIw8Ymnm3nFSfarqPX8PfR3c2m7Gnd1VedP2lyDApPnbMFjGdfXg9omYaE/
tVCEoeQuGvHr5goTM7EKGc2rI8EFKcGNPdE76h9pPYznXMXilOLpEfn6T/R4sdMQzF4AtFxQFlRE
Y/UmG21nthM5ca6Ojuzgg6aakFSaIdXTe90Ync/ITduIPGVd7Jq1Ld73XSWbLq71SeSnyHo9UcuT
pbvAmegczkEa/lOwed/JJrqos97M92QP6tH7Y7M/+dGIEiC2TGUX0a0lXP91PChUj2NWSva1F9GX
BIO5i26F6bmB6u+1jS4Ostad4ciLTQingN+3nB5MAZtgMUy9otY4PgdW03h0iPH/nkLppy3qj2/d
CJBRASdQVFuEO9cbwbZCudfxf72WWqHR0EqD7kHr1a9SFujvc0Qr70CCtgdX6iYbwpED31k8X6nc
6tQsXy7pmFei523kXAEbTVdbF7anT6gLDgPihq/Pb5OSMBRlOlh2NBMBGq2CW9+VYxg0I1vORMfP
t1GXC+90MCC/Xh9n+9mgKkATWsggLOhaEa43OE3UqqyrGDLbT/RMulod8J5gjuNzWwnlYJtsgjb6
VHw2BJXoKVNOXe3KVh1skauNfTW6sP7gpGV7JwBU3IVGVd6U0eldySrLd/aI1vmk5Ufl8238QKaD
xw5adNS1N+AWoWeOPLeKdc01OXhC2iH7RtuyY1SjML4jbMil7Fgi9F9f5e3GYVjkuLgsSJA2yXpX
t6jGw7G4RpY0X1LwxR7yos4ZLfHkYOPsfFAImiRhFI9ofaw3TpiHqA5qvcSxlz8B0FavQyxbZ+y4
C7+vxuzz6zPbGW4x/0CuB7g4J3+VRqBWmJeLLvo1Meshd6F7Nd8GO43fjWWOEP8wvRkPBToC5hwf
kbb+0tF9eQanBgIdlQDnag+F/Y8kKtlN0Hz8Cuyc7o5S//v6/HY2zCI4uTz9CWvsm5fDdfj98VZV
nGuwvOgGuLbvprRTnjTJEm7tKN11lrXu/Pqgm0x6mSNCBXR6Frb2OlWEhgI8Za6da5vrTngJcTqr
XCdfYB8zKKP0ioij9N3ICuVHmdftkVPxNvYwPPCMRdVtCUOrb4oWazeYJqG8ZtLnydbSu4BJHlSt
9kbhryPPyj3OYVx21l/3k51oWhe0tnMVtdC/CDREb2UcvrnuaLBZaPgYgFrg9q/LqXnYjKEjQZ61
4oIyvNSop65Kj7LpnfP9YpTVitm1rofU+RFVm5zmJJwK3HCgyS5Vh6NrfWfZwAmzJ7kT+DrrgB2W
bHs9RFHXamfhK92kXrXODg4C1u4ofBqg3ir17zX3a4wqZ5DI6OnP5vNVGVOw8uH8Zt9CPg7dKos+
DsQKLoSXW0AJFSUXNWKPWlJ8ntsgu+S1EnvCMoeDrJUXKH/rZQ5Hnr5gMtC+Iy6uIQNqLgZ1jLFM
bgbberJKEX7t0a94UmY5StxOS5EYiotYH92hzBFZAxeiZp+L3oBSH/SdCRIyisD16kN8h6AHjgs6
RcmnSMqSf1M1hAPCkQbuuzDJ0sfYRD3Mj5JO/p9cRmbnQtVQn63WAiRaUNbDWTLp9cfIzrPJzXXq
z25KSouJs4S/hwXqNvacNu7Vc6a0Qv1IUp7LroEGT39Cftwi0cxyOfFLgUugh/Erva7JKs335pwW
Mm8eycpO0qBzszmdYv/S7VSuYC+E3DdpPerv7anjbdSEszO70SDm6R1JrnFvNDWKkf1oyz/K0Un+
jSLN+gDFNwz8QUJv3jVxPvmt11nxnGVIzl0Kov8TGklB6Q+mBf5S7qRU83pcX74kUlF+b/oud7zB
MHLbz/oqGHDAtKKPqQ2zxm+h3520wB66u6AbzUfRS2N7K7u4znypCbSvSQsHg1K9tmB2olQ6DZ02
hq6JDqN0TpVYPOTj0MTekErp9xjBqviuQPZrdK1GqZ0zvthR4dmOJMCPxog9wH8ZkRvrVEM84W+m
CD8YW7Xy9CwX+nVuEHVCzyn5UqILL3BgjKC4SPHcCddoWtt0zTTqJR9GmdV5Scm/XFsyqidEi6XU
FwFkYd8kbZP5SKZEBaLlAn431WCg6BVN2r2VW2P9KKn51HxoQk3+XZSzonmpQHXB7YWYxXs1SNNL
Ypa4a4TUrCQXrEv9v4rv3HvDnAaJJ5oCzohuj+WH2RoHyzUSR9R3kqqKf1EiyKJrzZB8ChUyjWvE
duK8N5NKlZ/63qQ0w8OkeSDWIqEAEq4CjWVl1g/MUaIUklSfJ88BvNLyQKtiG1KWLv9CQiQibxUx
AhtMlI6I8pWL3fjWh0H7mVulf2vggncI6ApvJVLnLVKnimaJJjhuaTgDpe8SBKS+W7HhHGSxm7ks
oxC7yORo8QDufxm48j6VAksy01tP6AUpU3c30DzZ3etpwGYUwiOlBXrtAIHoeq5SHTMWigwdL75N
bTjcK1oTnAyzqA+e1Ht3l81FzCuR1HTD65m4t0Z8XdCF6YbYhw8107nvEr8OhiOTob2hqBhQqllE
3miQv1w2TA1RHo0z1OBnCf8k3mrASuL0wruxOWC57wxFUgr9m9rWTmdDVptyMBIhXYOk1bxE1Pm5
Emb4oLW9c4Q1Wr726mqBp4RbALcxXqfrq6U1THzkAIHjiaF3J3OS05NRGtkPKQ+zhwEfxPogx9/Z
GFz+5GgIzi89qVVSmkEVVsu+CK6z1Yx+jkOFLwhMRxXL3WGWrtCi4L8V72pBV2fYxZKhkXv6megc
z6lxb7cRB3HNQdX/Z/R1emdOuebnZlje92L6yeHM/HA2i7uhUjuvrcv+4FjspOTUrVGo47UBCGGd
ONJTwsJmDu1rY1ZYF4ROBLJfyKfWssvv+mQaFzLYI2zNzn5iUDDhi23ulhkbEMLnDCD2taPK7Ado
h5z7OQQW0EnWQaDcbieK2EsjhCRmES9fPstfifE028gKGpV6VcIw69woHIP4cy1DnR6KqIl/lENw
pAmxnR3bia48vQLardT2Xg4ZFnBxx6ZXrvE42H6NbuYpUMG7J4U4CtAA2tfHhUF4TPHvZZIb/EiF
nPNkC3pKid7b4oRjtHlW5TAwvTZCtMGdxsr6Ny0wYz+nWZvYrqznln3WyqBKPNT8rU8q7bzQp/gX
B/44hHBKwQqN3LOlVbqppjbCjzpszHGiLdWnGHr9iK9ySYaHPLCenqVmMN47NYbDl6yY2u8ZkO3f
SpLmnw1nCtWLQ3XeucohbgIPGiFL93Ka0Vyozqj+MtvaaM44aAxfLcQBp7sKVSDrFFAJ/FZg/hPD
W86a+dxqWXaelaGnG1iXhnVdWOPVWXGSyfbNHjGQe6lrSFVCxHZ039Cz2PFkaegQqsAFJjhF5QhU
WCE7/J5DGi5xychF4qqQBww/tqVWdWvdqf9pGgjPpBo2cAbE/SzFK4OO4gKy8JqF+ndfRy5pVRm4
kmNOqqtnYap8G/PSLAHBNxlElVRLfhpxHQceWUD6v5BumH4uYsf5KlU2HBYnLLL7RnGC+lKT6ZRe
pptNdO7g2/9McyXIzp0xts9KWnUJvgdxOboFpLTMLbVOexjmeZjvtcqJwkcnlezeC8BzfTWG2CSP
jSzkp3Mnne8jeRoy30bOpfV6uca7XO+C8leLHy12fiUSgb4SB6kET1urHmwnS3sPgZlJd5Mx1H7P
WZ5/T9tWu8dbpRxOahaOjWtZSSjukrSR7zDdlFu3c3IwIEMh/VJNpA9tpTa+T4Mj3aW9mv3s6kZ8
rQvcGeA+PKOdU3ZBrN9lgeb8M6XalJyakPz0tERDmMtmnhRuNCf9bz66eEy0blbeI/Jvmidb7bvs
A+5XmJj2sB9rX6jS9LGPR9hGedb3FymZYu2kB3mLLkMVO0/IPEkC/vkQ00Mx5/aU22oSXYtOC0qP
lKf6nmWQol09ro323DiznN5ZZqD/LsfKET6vRglUW0Tm42fdDIN1TI3gLOSwKjy11bvYL5ouZAvI
0lhP7qCMzXMAjX/x/i418SCHPBzctmgMyx/kQEtd7AYhnY+z1N6ZfTY7d7QmEG4cMYB9ElKkcxrM
4XkuA+exKXX5nymit3lXhW0Wu3lvZp/owWUTX1MP65NobTu8NJbWfIfWArGrgs7Y/wjVeVD83BEK
L490MsQliiEG5HFTp+7cijLyIsWuBt+u+vxujJWq9gnC6nOrRMb8zpHG5ltdms5PCz8C6R43eLm9
j6KQ54UUxuX9EJmRfQrbZADuM2qZ4kKGaJ/qVMvgMkIjly6ThKIW/OLA+YTp2jj8g5wUS6km7HDO
J0H+qSSFaP9BDDRuPsxq0YRel/G2vfFVVCD1c/slQKnMuOjFXH2sylrM/uvZ4ObaI+dc0ES06oDf
bLJBO0epG4YZDX8ReyN0R8RYO/2UxTXc/LkxT335Zv7MMiTRBKTxItO1JpdZJb1BMAzA7PNhOLcx
NhlVU0c+9Yn6as1W7Pd6Mh081TdZxzIo6MJFsJPG3jpJLKryjyg1pMCxCT53aqp/4HF3pEG2ufH+
jLLY8wLVoLy3uvF6RYuxNg6hTIwi92iGKh4UfPHc6eWR4NeS1b5ID/8MRYF10fxC4Wl1n/PcoQ6O
jPKNa6WP3aGrMDupU6CLiCwEbosvENimMjunWhx+/Q+b5k/Lir441Y/V2GVMGa/pgFBhnmV5TdVa
1Nf18ZRZLaIKY5xKHheB/P31UXcWF+wiHUraJdRb1sCtPI/Q2xgWFYwqth8yTLJdYUnJdwRQjwr6
e0PRI+EDYkfEx1xV3qD+tsW4LO4866nXTyhtK1pe+B2WFG8tWFIGRgUV/QNyzm3LSbODRh8zTC7U
QnmKyXzva4QXDpLuTfJHcgScZzl0DlKf2zcfmORiEW5Dbw2iVign/ck26MXEotBdh6f8wVtiu4AU
mOVF+oBOOtXY1VtikCOc5lsY+mHCjmglWbtHeHX2QpjOBwu4M7flrczikdpu1ZStPpBgxOJvl4ci
vxNpkZ7qrG0vopQrD3GSw77tpua3FM8JXLygeWwCV36Z1oKuMMw2HtKb3sbZ5Au0HSWcqrXsQy4l
c/1bVVJyo0hTB9qyaTS9L0Zcn/poUhR3mhKkbww2111nLS7Nrx+RbZQjhEPW4mwuwsjroBDoUd5H
OlbCUmY3GFkpwYcm6Lrn/zIKCHk+MI23tZ6Po9WUQ1KbomenVr6EzvY7Mpb+1+ujbLcQB2PBbS1S
YbSeVkHGaCG6cXsg8tBEAa6JQeii6R19bLuxPoD97w2FPyKBlJI+sl2roYIUv4IU6sQtaNXkcRoz
40OQz8Potuk4xAdHY/uNFptUajx0mAGgrgEmsGA1JxxQOlXNVPYGLYrPmlIfUVN2psT9s6iecROh
O7wqikxmOpdU8RMcdaXvaVPk/ijl6hUN0uFgN2xHwpl0QUTSfkVpYV3U7zthdFWBYpxulPNDIKZf
mTVh2B5rbzbKXnYcDN/l/qZ9te7O68kwN0iUpki1QyLuCyq0cNkkV42qI1jMpqG8DMVkKMaBSN7g
UVowXTJy0NyuJfqMYVdb3xwYp+cMlc0vZWman5hyf63iEPKtBAzt4LW+JaIsPwDAIrU6GtpY+L4M
Mn1vGWVZcQNNrSXGS17EpuNqQnaqk1UFReBq9OmsDzVui7/ttlJSv3XoNmDtGSBRkKU2mjZtZFpu
qEjGm3nd/Dh6K+B1CABbEwzErhytMShU6mGi3KrZ1C8U5KVLicHnQUTby08pj6g0ZRFhY0O/XAeU
nSbSOj4Ezrtwe3Mle2cWZuoOAxAQNwroApTNfATJ2Pv8AEZBniz90g27uMUtALl1ZPPxSTdOyCwQ
yQdhXjTe45eWrtwnNK9nLx2iixId2TZtLzRSOhxGKJEBM94EcUsb8PyryHOEZJSf8EyT3BApSzfI
tTR1cc+RD6qae2sMmhluF/AT6n/LavxVGsK3UA6kFn7DaBjB5z4KJQ/HnMBN2yF/7KpkXuoe1UFC
vg0bzPL/D0pC93JQyPmEyCQmxUKq/GKgD34/iIVJLg6V0XciLpAH4JFL4IVDvNpDYIBFZ8PsvfWj
SjGE2u6THKRHl8jyV9YJ+eKlsYh1Ljqay2f9axW1qIMnHTAhGmTqM0a3+bnpjcJDO0tX3HLMzUsS
DV8lpTnqG+zsVnSKwNlwSwKR3TyoBEhKMU3hTaRq/zNE+WpmvFqhr6+C13XRDHPEh6qwrP9pUyHX
90iYJkfA4J1FVmGmUBtfzGc34hZKrwmo00WIB7g5gduMwrMulUe8x51RoKIswCICkLLJK9u5HMl0
qfUnKBTcO8MYGZ6VVPbR7twdhzIiukHO4hWw2jIgMsbWRNsOtnSsYKebhU8ZjMCDM7CzZQA8YkpE
jd9cejIvt4xip6Y65JJ0Vbu88OjROth6KzM1I6G+s6tE9SI05d+HIMfenvHwOjT/MG6AYqwvbdWI
5D5G3PgWhwFSdYYUnFBmt/0unKOD6LKzlJRkOeyIj+DsuoadhFo/qARvLHMRLnhfD5byA3JccjDK
TgyjisFPZKg/5OyXSznHIu6kLghvpY2f5EkRofrbSE0HtZ8xq+0zhJVqvJYhb52Dt9VOIPt/bCz6
XECk1tizrOjr0lZBabQD1TInSms/nubKHwspur45JSYPtgku6MqCH1qFmEFp4gwcGzLyVYzdKe+H
AoxiGJ/xN1L/w7S4EJamGrCvTT097VOkzgMrRM0w7HBWySLzboKDSls5LoYjg869RaTpwnMKDDKk
92UT/RU8h9pwailu4lsquNwt9Jn8QQSGb8fSUaNnbz8uj1KwehYZ67pGY6tKa2fqzFu4CMJHyovT
RdKGf1//UltYNQ7wAJnJWADV0DxaTah0amMwydpuvI6qU6Kl9QcUo7BerwftNCat8On14kKaSOYp
iAcDZc7pzUAYfsMijICeG/I7ROeXixrFVpfIAZn5IOfimmlCuWgDauoibKaD3bK3qJzuRYtP4QLY
7EwpduSkQEw1zaL2zh6T6TKmdnzAKt1dVXjIoMfoZaHespoRBUU6oDAIbnKlqH5Uqta5nPPZtaDB
e53cZf6AoJhXIkLj1lOXfxCB/mby0rKqsEEA2yPbtoFCxtPUZ6FcxVBpy/IcUwABcFkOLqCX7GBV
904F73hiJ3x4gNer8x7hgl11TY2f+xhiF9ZNlluPY/19ag4RDrtDwfIGMsfbapO9CEuLdAOO+Q3S
fXJSUUXztTGGBx1rb4atoq4CyJLDQfEAbsqqfrKIi2lOpuRw7Lv6H4Az1meESRBLcMzIPHicLiu0
SsoWOAXD0UNHR2N1w0qcbksvkHSRsrY/y7LcufNCwVbrRLrIRWX/fP3c7ywj4zHcHwza5tjLUpeE
qoxmTlfNeYT4sNo+aDzH3gPXCg52x86Vh3jMMtQCHN8QdHu9GuAsLJRH2uSJb5Dr+SgkOAXCCWnO
/6CnyQWBW+uf1+e4k7XAT+FGAA8DcXVd/5KNUqsQjyVzV8v5VKtVTHyTsyetb2Q0bpOGxlQnPxVZ
Prw9a6GQiXgrhJWlUrM6D2OeS5wSAwmEdhh9I4wiH2/E7DTmh/7Ae6GGPYoN4iLOyOthFWoac0LJ
K8NVnA6vLlwrNsdTpSrjOSlME/a+popzZ5bWTZUAXvnlKDrzXjha9+XNq72khpQcKahur6tKMuIw
UyXsDYKufoyktPGovdHrTYPfqYqbr4xzjT+OsMxeH3gnpDOwCTFm0T3fbGWc6bWpMnk1RbnqPEIV
1x/bKolPr4+yc2AofhPR0Xji6rCXTf7XxV+EmeCOonqr0pj5qMjdcFbDadHSOBQ53Z3QX0OtYgFe
ob010n68tWNl+o4yZ74ld0eVo53TsTgT67zIFn3hP5zCvyYEwjWqmuUxnQ5D/gPabvhJhb5zqcg5
rnpSxAkMQqOgb2t2xafXF3Mn2r0Ye3U+VG3qa5mn7U1P8+KELJdF+4niKdFDcWPW9mCLbLn0C1+f
8gzFmSW1XyPWSpE0UyMhKgXwM4wAEYTZNWlT+wvFK1wAhw45K7cB8uPLUxAycyfTHoywnB9RDcyP
QCB7e2mRLKA0jwYxQikv91Kiz3x9LPluXP1o9Vt0VR9NsAyVq2tD9/Htaw3FHY67ZgAa+hM//vrO
FAJHzQHWgK5Q9b2gx3aOEoSVITnGfqaMb0YKsdIolSz3CqF+0790UDACnTpRDY+d6hbpeuMlli75
UWgaB7XHvR3Mi5SskQe2tbHXViMRDJGGm65Wg64ALhpEHwapRDM96oC8DFZIC6OOzWD0QRqlb9/D
ZB9L0ZWwsM15wCNMo4Gc4E2OZxOojvgtT0jdGGrVfUisJDvYwjt7BkEW7Fy4Q4lB6ytFGTR7ykAe
3/q6b9+jGqX/K8JBfKt6qTuKqLtjLcxSCsrmFmJmG3SDOhMhndYyxociMI2rAhTt2hnQK1/fnXtD
wfUgITdoAGxuyiKQ6T0ohNWo7aN3szTMZzPM+4+JJNTL60PthFVyXCI3PBYq5ut0Li0GUy4D+jTZ
aCTvR4DBdwA+/sN3Ii1l5VSYUzvfKaDpLGx56TmJ6NvUtMJrAew89l2jHUxI3TkANPi4bnnOQIlZ
H20JCbkkQOXhNtizJQFerqz6hCe67pxHIDaxp9V50nlwzcBZqYVl/gwKHYHfpNbk7+2MMTNPk3IC
r2ko6ccmH/lHonYwMUeR+gYd3yzkv7fGZEDnHEiErTy3EbXq0A7Dv35Kes+JHCn2cRtiw4dlrv3G
z3pIzrIRYEAQtzbInde/4s6GobGy5P6QoJa228vYCZqrc8YcIgMyquIEo2s6OQhOPkXN8P71kfZW
F8NI4IAoafCQWv7/vwKnZKdBUyNnjv6KirIxeMyLPZrpBY+GEo+2PPe0Lhzx4sMC7/WRd65HYMJ8
VPr6CwdyNcfOausgV0s8xfokPyWshyvSdLgkbdi6eSH3BzPdORkgXGm369xIW8wJve4J0yYw0J2p
h6eyDOavIOudg3R878v94YsvBfwdWIQaRTMYxvgWzPDzkl4dnqUBYTKEd48y/72haH7jXwSClHf+
+tNRJzTCUKagUJulL+KwPsMRydwUsv7Bt1ryvtXDja7igoKHZ8Vlvqzt37tkgnQvqwHuLHoiDRez
1cRXVULEynPKID7nY5J/gGZahf/hHCxYAvTASOA2vW0xKNYcJjbjRgAD4UuN3/JgfNcFlnh+fTfu
Lia3DrAkMohNHYG+LIBYw4hvlhQmKM2FuofaqO5NSnmUZO9t/GULUsumYrG55NrhT/tjitH+mXLP
hCv7Iwsy2TOccHqwBAWU16f2xxRp/fXQ9icxgk/NdlmdNLzETLCdKABZQ2R8pemgfhEgZz/IoFq/
GFUefRwzgTlPbNVRjxJ7oP5bgp34x4ZYI3tyZ0mTR76DR6fVi+KKFkE3uXaDX96AAWp77hKr/9Eb
jV3R9hQjNKfRELlfq6Vxr8+FfmSkt9NhoXbARNAz4j/W5Unuil5HMSa5FZ3d0+iW8l8V796fpZXU
vafPuk39p1ZHf6ZD9Ekb7GY+uJT2YgkyQEvZaWGOrs9DY9ijVQsLZv9slF80E2RZmYbjAZZm79SB
eqK3zZdbFKBfnjpIQm1vLMgOqZ4KgIpxcxnj/JPjjOIOsHDtOdgl372+WfbOAUXXBSdOB2vz0J55
eTaBDviit6SfUI6UxypNojs1a7uDgsneMbAXPjEpGMWn9ftgDilQkHCBjpll6bst6coPrcnSEF2z
uXwYmuJIa2zvqnOA4/wBHMIQXC1n5ODXYRqLY3dUV08ciclzYrymKsnWXbka2s9aI02nLGPvvr6o
2w+pUcyCaAnkfwcU1WgQVcqSSN06Q3bCgXkANG2PJxtrWW/s8LMUuREd7J7tdBmUdzx0SJTcNgC9
WZDBJAmenVLQFneqpP8czFT3sjlUMTrKjKcmKA1fxfryoC60g5ZgZE7mIlZNz2J9OuzJ0Op4wFJE
L6v0Kw3XzHCHeJ5hIWIrcIKSDN85qVPEB1pHGog7hvM5aJryncDTSXUbUljVa/osOgq9W4Ee+l7Q
ERYmhLYDyUL/XFV5FPKeMRLrM1iOAhwTMuqBbyh98RuDsdKAXSAlT83UFj/zcCYh0ltV+5YCGp1d
Ood5dnDJbYMJvwl9G8i+vCqpqL085ko5llLWkUzLedfeaT3ypmYNJ/H1Pbg92JQVQG8hT7AnzmgV
Ca3vknTLCXLj1kupHXlVFkuq2+lOfuQqs7f5eMKByKMYsahuvZxTp+Sx3UmE6DSKpfs8M2TXkbPx
xGNSvuSyNp27sNTvdeR9DlKV3XnymAKfjHDpxjwH2gnMxw6oFZgU6AA9yOlacI1JCppLry/p3iQX
PW0oj6D7NvUWoTVJDpOSXC+M8msEAST2isCRdN/OpAI3uCmwP4ugqe6TGcnWg22zjZ+0XkhXUPVb
8Djr/DlMQjPR+YI3oU2NN2Vx+sEKrcidyyG56GoaHdx51l4Uo6tKdRtxlEWZ5+U3BfI0xaJcPKp7
LXmM1XYo4QBXRQvRokb+HVvGvObjwqzw5tKGnJrRsfxhpU5jnyy7G8srFI2pfkbcDcbIrNmwZ6Mh
Ht712tzaX/p4kNoTNbMkf5wttSQqdqBsfN53hnRXm+kYXHAejlO3CSbF8SMd+7vzKJxGO+U9GFek
XIOicSlVdBqkgl48DmaftHhFBSaqX6oS3OdpD9WgtGfzC91oO3TlSBQLXabUH4Oqi2QPXGxfQepv
y+fMilEVHUZJK0/oL+XxqZ7hR7hWVlMzC7kXcbTQs34BIWnojPU0/iQmHZeQbgDRY7nVTdqIbpPZ
/zRA3ar+YIwWHc66zzjksT1ZXtHMWMmqRlvDc2ukYvBnuWlhZYx9arrVbPSqnzWBaZ/VLo4UN6vk
fOT8Rnp1kxLc4M8dYvjijjxO+5QXldw95tA9Kl+MvfxepsMfu11g9pE/t4OiPb9+BHY2Ic8C1DuX
MgB7Ytkzfz0MxgqPFLXiTk2xNHNzei3eJAb9XcLv/mWGVv/x9fF29iAmCMZS4nRU5BhW4KhcKedW
EnFyy8pOlTzdechRtMzcQA61X30hN895b1cHN+leSFmkSRdBNzrV643fIWDB9QymYEpCzad2hfUi
OfBFDG17kCnsDrV4sxA00XVaH+qWjryIzQxMgTPnZ6J07SEqE9w3GKS/vpI7Xw7xGB4hCDMsN8Ny
K/315QwY+nMe9zRvUbLQ3K42k2deWualHe32pyHkIxT/8gdfvkJQG6EcTCGTUs4ms2ytuQcYJWA6
51ZhuFIQCmwrJeLFQVjemxnccwrhC4lzI4olm51JrwTz8FlOam+g5+x3imhdyo49L5jpSC1t75vR
f4PLQpGb3GIVF8dARyzdxipIk+fqgmeU8Mu0b547Grin1z/a7lAofvF0xBeD0tDLjxZym/ZyESU3
U+76+xAN9JtSac1pmkz9P+xEXgE8cjTIsMraMaKYgFJmycgqFoV+kppUd0UY1adIh7Lw9lktlS76
r+ZSYljNqjXNUYsq1KKnfERrUBrG5A6ttCDgkYma++uD7UQQOLdI7FED+qO69XIJY12ZUNVYnP00
O/W02bE7F9hy5yJDUV1aVLLfUcc4An9sn6z0DGEiaYBnebWu41aVlciqyuRD+ajHP2lLiVOqK8J2
a2PEP5zuRUA/xoRqBc3VMT+FUuccJr9bUi6YLP5xVJLpWqBP+XLqllxz73B/3mCZWZSkCiG9k5wB
qdUqEtkDYjN2/hxCWK4R9wed72HjU33KZTknv4gRpTn4FDsHFVT8YhK1FHhpYr/8PaOSq70Zl6iE
jyVqfyhMunVSqq4R1enJbIMjPsZOg2yxhYBWziaj9iKvFsDhZgKHR8oUqYnqtpMz3olutt2kiiw/
NUR6Z1plddbDOTyl85xQbO6C22xjiPr6JtyJhTjXU/wErL8Q4VY/ROkNOc5trs0ky7o7KzDiD06u
B+fXR9mdL2Vkmke0zVFTXB2smnYnys8YpCT2grewc+eMcbWOwzsyME1vF1fLqeDv8w7yagP9lLAB
yKNTYL+8/kt24hYALMpqdED4Kev5otdXlhZaDbdxGkMfOUOCiZHOHi7iR9Wu3UkDWWF56YIsPd+X
uypv4iDOodnd9EBovSuXjW3AdFXrX+SI1RMMyuRTGXfGnRFNDwPK+Dz1CvXaRM2RzP9OqFnahEyb
WA1wfb2/VZPkZK6YtdFIcGujrL+nu9W9N7u4u/AYrz9TdRiPIvfOsAgYwC3jOoLTuS6PhW1LhY6K
6lUpRgwJy9mOFE9DxfRcQ1cqPJjsyAc1lY184+ufeWdk+HN0C5faGH9rhdKorLAx+zZ1rrrRWme1
KoqrM1jjRdKh6CZo/WAuUxzpcu2cJSCzi+3KwgzZVAM19EasqGDQGB+HMxiZ7GT21Dhen9rODsbt
i5YM1Qlqj2uWFQB1mz4hytEJ0FVfEkno17p2bqBQvz024NJHGZpYRHFsnU6E8xwBVSQgVqAu3FGr
1fdtmKgHo+wgapAEZjYLGJGB1i90LFiNFlMVNF4xKxu8oRXSc6LYDRnTEMaSO3eVqT/KIOcXRlQl
EJ6NmjJ8EBR2krenNXw6IpSDWASbdrVv0JYNrEBuw1vAY/FcolrwaUgtw42s+UhacGfeC+sYVDIX
wJIILI/6v/Jest4MzBsob7PAXLVwgnninlOUn42az8JLFEe0p6qag3/iRRvCK5Kmf3LaWvv1+oba
/yFki1xIsEs2fU1b9FHfEaFvaDQEmEmVsYfrrRa7FMoCGIyNcm6iavLUWJ38PB5VVw108/frv2K7
rVkNlDr+MDZRO1oO19+rIUqjwvhaunZyhb4zvwehKNtEdNjID07Q7oTZaEQIbmC2nPpyrKrM9agP
DemaLkZlnhaKRHPjUsMVNgM9cYesgNpeykiWEtf6P87OozlSJA3Dv4gIvLkCZZDplmk3uhBqh/eJ
SX79PvSpVVWhit6Z4+wqC8jMz70mnqx0X1lJf4MGMrzG9x/7QpAA7Mjz0hiF+Icm6tvfwnJeISwr
YXY2pMC2m9Z+ztF5+1Al7fQjV4wMB6fVfJJlL6OxQeZ6hzmoafj1mqLR9f6vOU8O3/6Y0xejqRTP
K4wRvVbrp9RyUPSaNencdXk7B6XUXASHoJB5bvLQogv271cBqRDAVk4g+omIG719Gd3QGuOE8t0N
it4oMJhk+H+Q0d8xbyD1K4vW+yCnJt6j5bcJ3CneDe9Cqa/cAucX+QY1JxuCVuhsXmtvf0ZushkT
e0xuCssRx8qypRKsZTaMV9Y5Tzv525TxG26R0crpt2+E46XKrMEmMRfIXE4OLtNqxv1q2amPKJry
+P7nvXTGNj8RWsueSVQ+6VmkKKWtprdwu1WtEg5Luxz6dRp9pEa8K7yLS0ttvDzAMzwe9f3bV1i7
U1K7M3dKbimZnzDUCxN3RaCvRpzjSvZ+cS0wmSAFN/+WP2KMf10dTm7VVV0XyY3I0wEyMKBIa1AX
sGXWtXHbxaU2eoBLRcoQ5eSWqgsABEtqo3dbqukjYjLm58qepw+YfXnf3v9Ylzbhhod2NryOTTv+
7RscYgX3dTuHvWVO885sY2XvFGV1JTN3Ly2zsWOAkpJM0BN5u4xRJVYTzzKOvGxcsr2Tmaq4l5DS
kwdhaePXrC9KLaiclenz1HbiNYO5kx9Q1KuLIG28xgoIEDIDw+flnyq5DPk+megV+52Q6s+lJ3T6
bbw0A+JAfVbg+yJK89CTWazhtEo6l0NqJ78zM+9bn1iEC01qZEseNH3pTKEYFDiOq2NlaaDTbPld
Q7SnNLCs5QF7oiX26RCVy8cubtjOKnqYIpg9vaZmzHvHOSau2pnBlKZ2TUgtjT2aG1WHtN1o9+Ek
lsXbUfMXE14MYInuVX11P+dasVR32PgKhKpRxNxJM8dmccAj61g6dQU+xGnT/LgWtvFil5gB+HE9
JvGuWKZqPTjlrAw7TTQodrZqW7p3pPvymCRodfqb9ssHQ2nARMtZGb/0blnFUWr0/U/KWy/dKWpb
3Oud6FBZmiuEc6BDinEnwJCj+xRnqEP2SBo0/qAOyTMFE/oTaYLnrD/oWL35da1JxKOGnr5ZppjN
K73/LL8SKC6cA9BA29BU1Sw6oCe5S5wxDtbRv4lycy5vieu4+ZYJkI+VbnN65XyfTzeohTdjGEI1
shve9mP+Ot9x3zdGUvfZjWcn2Y55wuKjF76G1aqKHQoDYV2VaAk66bWFz6sIkDN0ILZemgWB8iQO
jHozGr3jpjemWhRfcpwXvs7anKPDrrsiwlWYWCzaxL7yvBeiMG5sFk2aTY8dqs7b53WNNB67wqTL
mzbDR5eXckR1/uNsuutt7pk/GGsqh36ZaMQ3Y3fl4r4wM6WdR3sZYhCwAnRB3q7uWatmVmLMbpAR
rT30tab2gC8TfalRwEEcenNqblCH1AcfQZLqBZzR+DAaHsUkcq2Fv2i9ccjScT6+fx9e2HJ0KrZB
k0v8OgNQO1VSrVmvgppqcNEkdFI/5uMSLgzFruzuS98dV0MuXaoAwsrJhsuQX9PXvE9RIspsKKXr
GJRe9Us1ksbPR8/bMTO+Npm/9HhcwaYGI2WDN50EzDSXVTm7EBVh7ut7LhAtihElu8sV7Zrg96Wl
kBOliKQ63zQT3n7hQgA/I8FiW2uMWy1mP+HUaxOW2LU8vP/RLmQ41MNMkjf50s365e1S8ey5gFNM
glguY8NvSi+5m8dmEozdc3HIoIapV07PhSUZR27zyM2Xkobx2yUTXFpw3HMTXMbadIfHgPWJ+VOy
91JE0QprUa4cmAubZRvyMryAkHXe2mpyY6aDgUR25umE6HF5rvuyeQGXbQcr16RvzVL+HzcT4GTe
7EaWgmZ6cjOVwMEde/GoHbNuDPpJtz8qsqZ4XoYyQHdZBEvb/rN5I19Rs+lVo2GFUrx9sqiNhKE7
2eR0i9UglJjQknSCmAPh/B+fcMtGyFGpSYHBvf2EWjI0KL2tSmRgSu0z0EgDI2/ccNOROzRZqeze
36UXciCa4lB6NiQxfeCT9eIirnJHLErUF3374rj1GLiFdW2jbH/l7dhpYyLTeWeaRlfs9Ngp2bTm
TuEqUTnU+mGWYx00a+0GQ9Nb/37smBDCz7HZlJT0JydcLtIbS4+lTD1p7mcFwkdleN/yvHN3eHte
U3W6dOT+Wu6UUJqDYbaZD1O7p17mp6mlHaRRi9BKS30HOu1au/7SmwSMRnC0aP47pzpjwkgH6cSL
F0lznX2E6ZobdEvNYJwUcQWre2mpjX0M2XnTwT9tTskWGoeG8GU0yGJ7lqY9mu3CWxxhk7+/C/8M
sk42CDtkA6Ax3z3vwww9Z6twUjzhar0+2kiNj4AK8jlyGd7fL2pMXjcXvVfssLHOf/bm2M/+TOsZ
oNIoOZGmId31KGoDNe+S4tl+VjNvFZ/Q7TXFzsRHRg2Qpo+7sGpW1XrANE0/uHVhfc1N0cyBBTbn
Ni1r+9lpVusraqjk7ra9lsYHmnJOvCfMNz/b0qgQ1ZxccR9TCyXfXRJP6cP7wNkrWwCWBYuupVno
gGFX/VmJXc9vTSDyPjL/wv0+rJNQd7BYk5cMsxLpl9asmpHb1+ocxJk6fSv0fB4PCOFYX+jHEaSo
UFDJN1LE60xFSwp/cgYJ9kA6+e+K1jmTo/c/xoWckzYE/271K4Fk2xd/5Zyrbed21qLonOqFfVvO
RRxKDaX1bUBE8UHRrAAS+VVC8b1ydi/sOJquMIcg2CM1c3pNDBoJlIoTL34YVrOf+V+EZTrQ75HW
8vT+Q15qhG0wAlJclDRZb4ttfz2laBUBzsxQIgXzvqOktoUiphSS/JodqJRS8Qlec9CntvnRrI1X
tG+6x/d/xPnzYuYCPp3xhMlQ5rTxV+GEOFo1kMRKtF5gA+MN4t5ZPxmiWK+E6vN7fhPv2YZ8iCtD
ljq5FqvKrJ3EZlQ9Mxg6kt0qx7Loxt/vP9ClVVzEmVyWuNBlsVYwPG1N+o6po3bXyNmMULHVr2G+
tPNbF7kllHkAn9gbQPYk0RFLhxYROCvQeu74qAFxeS2mZbUDZOTKKQBiTQsdZQzxkWpWfMZdYD3I
DFpstmr2K+TV7Ec+9x5gZTX9JLEROM5s58/vv4w/6I23lxptVkZOqPCR3J71N2nXlLpbz+kNAtbD
TUOvRvrqmFa/J8VNjpQVCA3qUAPvZJ1M1L3V+qlai3nX5ooTWpOj7idntD9Oqb1G7/+0CxuPaQ3S
HIxrmHFYJ7shHddswRcGIXV3mA44DPZHK8bepra1Mvz3pWANAPnVqZcRKnt7zlzFZQxWIqsilFEN
1XLEc6Hu4l1pFFdl5C5sP+DoMDEII2A5Twf8NWkBiDjy0QTS9+tEC7XyG9qMxSE2xvnVRn+xDUaK
18TvrHj8CPxlmnzQPuLVpq0h7kSC9MViDpMJJIxuT7isnv69BeKF+7ILWcZHhnVd9mmiClp7StMV
fjcZwyfcG7Ovbl/NqW8w5j1KfcnLME9ibWu9NMuLZwHGDVVrHB/aDYsdGvaKqPqgaKiiVtWCTpmW
WK0FeUo1XgUzGNq/ZWP1/kQM+b3MTer6AmF9m4GEzLtAxzskphvdZM9dunrX8DsXdsgGqaTCphvN
SGj7739djwoTr2JI0VWp3GwK9GWtdzqw7cfFaK5Bd7bNdnJMtiE8rghMHLAGOdmMo1daRuxR/q11
/qKNRnpYFUsEbmX0oe4O6oMHGyLEjV71s1rIK/vzvIaBD0jDgXEfYjwMMN8+qAbiwB1LGsO9Uahh
1XsihIbcBYnnYSwMLwRYY3dNmufSIxtk+Jt7K8KHp4cimZ2qUJAHv1nU3N31zF8iYQ8blm6c46c6
jiWglLiKD2nb0Ffoxh6I8Pvn8tIdupGWtjyZeQM90LcPjlTOLL1Yj1G9FgX7ziuriDFQ7P2WODdo
PzwaTaM/MfiIBKjJ7Ii5E0FxZYyu7Pra1B/mIne/6Gtt/TbnZkZO0Zlo3q+zcg25cOl1MYwAuk9v
6EJfpjNBcTl9HFX26nYgJ8CTIVKdkQO2NK9sX2SZ7sDdWZf+2NpJqn7WssF0r7yyC9cLWGp2KnAZ
cNXqScpQZyqVUdGTnhieDGbdLh/MWrT/TMmgQGI7whjYmKqnFZkoCmdAr12JZJupc2gpXvq0JCiC
Bo1sen2Pvnb76f29cCGcsvkdyEmQac67IklJjlkMIo6MAtfPsFda+zBUk/R24HS8Z5fh/uf3V7xw
vQBXZf9v6BtoUSebb9BioOdDEkc9F2JHUr0TBv2CpSyqK72zP/3Yk+uFXB5FMWRMt2HTSQCyii4u
MimUaF5s5d5MvdLxKUZXNcjaZfnOhlsxDgCLBAK5rSsZFbmWfZ/p3dShUrf9Kxr9RufDtvN+xTb6
0b6p2Nq9VczWA/4gy+wPWpdrwaqpC8KXlaIO+35SautG6i1dM2egg/5LG9BzCfRkXsgB4jbxcDNY
+qdxzvAy1eUSA3sr9PazlQ00VSmS0gozFUrJ3TR1ExCEeBTfGbcglaQvivlp0laGS33r1Q8Kk9LI
o59FwSIU03siK1FvMS/TtNCcTLu55/pexCOTKlDW7phXaxhrJbjvyezWR5OUWwnc2iug4Va10h+z
okbH3q07LQ0VvTexV8NV8eBBRy0fSf0B9OiNRCuid73FCvAIcESQjbo64n7djh87VfQV3VOH4Wla
qp9HuCTPI7JOva+kynSflV2bIDrDlRysC+jGpvLcZ8OgoAK4PTkfDLBgX1xtaFyAM4hOh1njdOY+
ZWoKzn3NlzWs13Xp/KqfGHZhbpn0geC9TP6a4Mjkd3WcuqGb2i73URWXY4gdTT6GsCHUEkGW1YNg
sjQlvBM9UVTfKdr6P5gS+DIhqZp/eX+zn4cYPD+huLsw3ZBPPa3Zp15YLrM/K1JpJu+EomffStSZ
92o1oSi5WMsee4JredeFAmdzGmXXU8fBKT6NMamgmLGs3o4k6mKoJJmdic6V2UiLmSQAf982+uRX
2Rt4ndGddPkketrL8hbCUjFceQXn5/3tj9mu1r/SCWSI+DiKA7u/qJKwxo5w19idvlvUq456F942
GGfo2vS1GDGfEi0du+JgzboZadycAfB+9Wa0mrTCvXL19isH5V4YqIu9/40vPCC4UpIYLpltYLJd
sX89IMw8kY3VZEQT1+YhttUuRNoAbsZ8TWn+wkoU5kAF+IenPJV/zYSNSnmOhcwIdjvshJU/CTVV
b7vRSr+9/1BnceGPqh5AHWuDsREfTh5qVrJ20hMvanXlaeW13mjz8MkbMjQEVyO5FhQuLaczWCMg
8IRnY1+tNhtgSTkWp3jU7NZUmAHJhBZ4eWwEZrVes988e5PbZG2rTMg7QUSeirziFJJasbqC0Yud
6nM8iRh8lYLFaVuvyjX5ibMcZluMhh2SCESjs0YrBoGJVSIrGFlFlsXHGhyRFZS1Xu063R7GYJUd
fnsT7hwJt2RafhzGtb4iFnfpBZPv/WFBWgTek++56owjsDV1Ipex9X0iTac8TKBNO3L7sr5tuUKv
ZBZ/tH3eRF8em3TGQGOfivOsJDO5vSuAPV6UFq49HDttKNfQYIYGMRiawgSoCs+QWsssOHDeWBuh
Jqb451DPeiScEfJy6hbJ5zZLZ/AN7VAMUOtLca3ndZba8TNpwDDWBSFLr//k+CruSvhRMILtgDF+
0lFt/uVMxj8rkG+rIH0IVQzoJ1n32/Pk6bDV8NnA77Xulpe2kjYYK8mMP0Eh6fP7Z/fSE200MSB9
tB/ODlNjeHO8Ms+IUDtZduTE423WZnr4/iqXjhBCJx58m01m6PQIkd1VFcUKuzqfi6DAC+dAf7X1
Y4+e6vtLXTpAFPXgQqCtEElP8jh7HnBcBMAeDVqtJr5jTca3lrj9OI5V/LUElZBid5T0pK7xAoLP
Zmwir1QAlw4QQD2UxzYaPw/99gNqmFphlCXdSIIP3OxAaRtABhumnEZuragRZqTXnvvCh6SVxqml
JDA3xe+3a0pEzUnNdTuipHHDuq66o4Hof/T+2/0DuTw5qFRY5ClcTlyIp2M1s9dcJVcxe0sgWLVD
2KzD3O/IL/LnCkEBscspZN1QG7pBYB1lI+GJ51bZP6BgCoRmzaymC3BAUayXHmOkhzHGCMUHIp4k
gaqtQn7wkMVJP8RO2nwTjSWU23VEGCuQnpP8nEyzIsdW6nWP3K43BKqFPZgZK5hsjfhXYHY1aEYZ
tXMTfxG1k/90x6J4xgXbcEOUfaR71E18goK576YX1ZFgTBZznn/MwmyuodsvbPpNABnoxyboQM/g
7RdR58l1ihnjMsft+4OmJsO+ngxl34ii3r//Wc6SGfohjOaI8qgaEhhPlqpLmfa2ggm3JNcOAIN4
/mCmeQgpZD1YekXJhIzY7v1FzxuX26p0LJl1Mo8/Q2HQwi1aC9nECIkeZU9dXlMOML95bjRNu8lI
JZOgZqZ3v0yd9XEdiupeoaHxUdhFHtmTB4dEmLr94iHHm16p5y4cB4u3jl4NNH5+3ck1QOCy1ryl
F6ArdvMjVqz1USZL9/+8d8oJOCo6BfFp8pwbgyOyzvUipUGjLkcgqAniMjX7OwdCwxjlytD86PIC
QfH33/2FW45UZAsQFAQbefrt3ur1sm/7fIojgMmMejzhhevixYG083o35416I5bS2wktWZ4w6v1n
FCxfnvYDySUb3Dzbb/jyygJlfY/k0hqjVnhZoORldSz7sUXNSivveq8ad8M46/u2tPQrU4pLTw8g
j3mMR0oGIfLt00vNzkuty8gAXbf/ssk5fLSMRuXVO6j1aUMddlo5+BSQc7A46lV09IX7HUtIwtkm
CsMv2E7+X1k8zyvduC7jyNzYu8jlDfVD7pa5Fopx1R+WVVdqKsS++5Wvc8rGK5z/Ois1b0F0zBqi
yauxHAWDzJc4NklSajNLHhbY0e2VbXLpCvLgnG+8/j+iQG9/qOwLDK4nUtc667uXRc8dwAK5pA6f
jWS+EuQvHDmwbpDbmTpuNezJkXOSZVH6hDJAB9XKpFRYv+1FHf97f+dfePfUTwAEgOnSrDl993Wq
laqiNASgYrWPKG9pn1MpxF6NTUUNRPfP9C+IvczDNkQHirtn2X9hiL6d+9SL5qKODwNC4vnOqca+
ulIZnstdsBAYU0MHvMVo4o9N51+batWR4ohzEpdaE7hmlJq0XXoQo/GCp5bSPHuxnL4Puok4LoFA
vOplZuLg4pn0np06a29yp82mf99Ab36U/nYD4evp4HTZuZhl9nKPVnz8qGMYvOvUeL2SuJ13IrYX
AFqBSAYaiuTi7VqdUTt906putJjxeJhTcE8Z5Fzfabz2WHHbBBAtDJ8jk+FMutCkGuuyuLKJL5wY
LjaTLv/WFSGwvf0Rbd6thdIOZPiE23vTVuCj9U18g2rvNTe/S0ttbDMmlOgQn6X59bj20qrYWY0p
kt+DmMYdVuXii2M3n94/MxdOJhsXrP5GIOfGPkkPNItOWgZ2LhqswdxVcdI8rUPqXNGSuXAyWWMD
RIJdPm8Pry6DS6sn60WKav2ipiI/zvg1PWS86iQovNH+/v5jXQgDGwVp4/kTCmlJv/1WIq+Ek6i1
GzUDMGXfmbvspVycfPmWahWQK7Px0te1L8enpYSiG0xoqF47IJd27UaKxdEHIQB0+U5+BKLNztDV
sxOh/Dm/MJuLDz3mxIPvTkad+zElQOpD5qtXBhJ9fwtGYL2RLlYnV87PGR6DQmNrLRGPtynV6fUr
1xjtq1G1Ii+l/ZmMruFr1lzscg2V46otxaMcVyWwkBK6Eo7/xNuTogC2BGd20zdBIfDk0DhY7jhz
0tmR67TOujOXwdx3eKS6vj7pxnSHyGXb+wZiEMfGM+JPqXDiT7nnrB/kUMTXjvCFZBivmg2RzCWy
kRvfbouYEisty9iK9KofMDri+/gzxIfQRhZlr7V9u3Orfn19fzNeOGNIJDooCQIMPidIc6EDku8q
O6pG+6Vbu/oWLkJ6pTNz4cpAURrMM5xoLIdOZ6CUlSUEbx5NZFjcV+rSoRsuR/kdvzq7273/RBcX
A6TB9AWAN0YrJ+8xTzaHbUk/Oq+aqEa65WYziA29YTb/PVunAw1Ok5H2Nu85+WS9WtlxaS9WRBcH
dEbVir1UreLKCbm4T0laYZMTFhEpPMmaF7Uy5ljmVrSaS1fsXLWuUP6pyvwp7rRcBN2q5Xdj1uRF
gCNk+mFsgTb59TLjiFyrFYrM//6GoXtvfqNMz89G2p7TDEMpC3aq3qS3E42lxp/h3RWhOrnmeCW0
XdqhsFeAVwB4O28t0qs0l9Ud7EhhvBcIZkkBPsDllZLo0q6BdAvgFmIxofTkU5q4DE11wyqM8SHr
GdYcFGYn96Bvxv/j9UFQJ55tuCikLt9uUKQMW6utWQo+QOGX3rxEXr54YZz02pWlLr07tiY36B/Q
9GnWmWa9srYQRCPVUaqbifVAOi7XLNsuBBP0VrbmH/MBHBpPWwYerRIXPjhHLqu8nwIr7TiIVyFm
f7UlUsca0NSf5Eg2GkfVWmLW3dRFaJgzTa33t+Z5MOeXbOC+TUaWbPvk3Q4JE3M306zIAUR1PxXF
BLJS2MmESbRT3elS6Nfqh0tLbvCn7SRs/aWTnWODWM0SUsRIh6l2hLe0KcJAudonWIDdLMZ4rZt7
vlVpDwBL56P+sWU4Cd000afKcDMngkAwhXnVJ3v6Sdau7kEUvv86Ly5FQwLhuK15fDpdNhbVACFp
2VGp2BWsaRXPNiRL992Qq1coottrehuMeSpmPmTTDjnsqZAEGRiDZgzVIqPtnZ0aL9NeiulVyxZz
V+QOLdHUjZHO6jBokPl10N1Ghztbn/pv4/fbNmjut6dSzQ0lBf7jRAvORGAgkv4ZxyztVp1ivIA7
bT6sRt+MfoHzUuYbdTp/QLbmGlbh0gvnrqMbBmTlvEycoMrllpk4kTpo1V6HXBGYhiyPms68/v1v
e6EPtoEL+brElo2juv2Wvyu3BoQxnG87AnSNgCoCYPqPMk8lRYurfCpBMBwUq/Ke+36xo2Wpsbsf
oWneraU63/au0R3GbMqfnLFYfr//00xHP/8abG8EZJATRHj49Bybucujg/mM4iLxplfSr9Z8nK1S
UwJDMZxub642CmYOomX6HaweAVJaKlL6m8Katl9SDDxbv7Y65LqyAjSg/di2Sj20d1ZhWsUDGf+Q
7bqKP+9P/dJk/uQU3W+wbG7zS9a2SPadBoL1Tqh1rt91HtPdT1ZGReCPGLu7N3ozJcCFpNqs/6Wl
N9SBPZjoximWJ7HTsY0kfwX0083hZMjROCiOUWlH4WrCCLw2ts0Afe8x/u1gs1WBOFgQYwuYZCf5
/TDNPRKl0NOXcEIznnBkNuNraad5sQeRD4YrrRCmCxIFfZGgdsdKhOS3zCQG5HXlxzTXJxr3ijeU
/tDn3c0oszn2MzgJi4+MPwJ2yCHpD27WMEHphw7xmaKQWhXoRjaQewKPdkEaLdP33momO8j0dExD
tRv5f/ZZnD4gndeNN0XWafExiTtV3+FiB257SLx5+FKMRqXboUNz3Hld515L9rU5OPGuNQB27xY3
k1hDgKFdy6/AM9z2bskzrb6dc0s2+76kJPg+N9WiBsDb7SmoF91sdlk9IhDVIPvZP6plq5TojK7y
pe+s2gxhepTPAhV65Tu+3c2HpCkMNYRVX1tzNKyD1gp/tBPVvC8lXjVBZxrL3caNAk0xCeu7M+pW
/KDZA91uFO66r5bdTUWIvDDgMU2koLBgVuuqj1Iaqr/ojqgThlex/gVaf/pLM0aPjEtflruqg6x5
sFu2zxME3OqVEYfT+XTri9RHHkb7JmNdGT5C1lo0v9dw6b5jzmN8sCZ7nVGLMvOfI/Kl7Zc0KUt5
oN8836Eb1VQPKyEh3WWJped+PhVy8IVlLzeY5Ezxfl6b6QtSMLoXSl2Zn7TYsm5VtVC+eJJ/0SyW
khicOVUwyjT+r6Gss3y1j4spnIVcUUTwtNrx/DFz0jWAZtK8Vsxyk8A0W+Ohp8kx3drI7yFoKHlG
36hGQwat0WG9lXK/fHbmWryKwR310KtyJhcqeJ3xtoj7yjgUSmaMx2wa619Qrdo5rDEL/155Y9H5
hWf1ht9Sju5XYWevGbIhL5WDj61vqyUSWokye5+zIVU15l6FNvrJNC6PSquQC+Z5mw2+ZzGc88fO
zrS9CbDT2yNziOeLQhkeLnHMjDWdHI0aL6vqSOBRLo+FUbUxP9LM7nMcX3+K2dW6UNPa5fOYSDsN
cehxH2z04+optPvFcB4XLa7MwMji0dozXYeu0JttKqjORk39agwI60VlaSfNbQ8jIlaC3haODA1o
0wD7UgukVd1ueMTedKiv5yH1YiQxZovMbzQM5ckx28q5pd8mPleCOd+rK4sSQ89hjNN7rc81+8uS
y+JIsgqcPmvSAaRuVy6zuF2KxIg/OnqW9fe51TpNgMKkd8ukXOS7RPHkfeupy/cpX+mBQRzAdCDX
OvOxTQuhPqzINHlchWjDcJOW5g+NEUgRwFf1lhvDHczpwCByuFtoBNh+iZNW4jfovqAiCZRbPGT5
ApIynjocEVdIIn5saBPIsz6vv854NUJ4MMd1hl5Ob+5hbIfyg4Kue3yc4raYdiMdpYRNV0kL+bes
eWqbWgN3LHljnbV2z0NXNPMXLR3jcpdwvXxcR5E70F0U9cVu3e4jgrrCRN5yUDW43Y2A1UpbSvqo
W6+O7wrhPDgIo5nwfVAmu9NaVDYeYfCJb2uvcD6MxO3ve5u9vU+JB4BF+8INVBueToAaeCcD28B9
K6yRNZRfsb8q5D4xgLPdNquW4QOTLFnzNVUGoR1MGOrP6ShrZ8+3db0PBHs5BridTR/buEmWAEzg
PN+30gGKhiqMI0Ij69cCqQgUAP0yk0Plm52aloHTlFO3LwvdTvZtTTpNiNPGcmfoCOKTkGjN3qpw
NwuyZAL9NRW69WM0F6H59aiXCMBTxfk08ti8Etsw35Fl87SAfPmuKWP2y3F646Gs0I6BzljnP7Oh
n3+qhWPnYTslg+PPMAvUcB6l+UynPAeZqq0qJBn231cC8lCF3tjI/zyti58nexlum6WWvxfXXpga
l3L8PFF3c0/UixA+7ofd11lfS0xzS2Xt92Wl1Z8dY2j/a2Mte6aXnGJ4U5TtDuVLDUOMbHJfrIKe
MQa3dVaENdI9v22XucBNrKZTE2lj3aThPKXqx8ZVii5C3zn7sI7ubAcFiPLYFxM+cwGCUulnhLdb
h6KEXR3kqlO1kQD+mYfMvW15Jxrb+poCCYoxhxgd1UfEe/k9u0xsUNLCOMqFTHjfI4Bs+lZvoTJc
2lZyZ5Z1W/iwWlJ02qXow3gauM+swllpBQsx8MmABz5WzFuYcopkWQOlzrMfaxuv5o6iAi8hU5jD
y5Q0Wvt1WdzqC7PFWYGK1CDKU1spNy3OSooTjbJNIxeniYZ7w/Be5km2P0xcbMwdV1Gl/ienpbP2
cR9reDWkUjV3omvrD7pT9f8ZqO8R5Gdd3I9Kr3+jnyDWwDKGcfGNifrFb3T+3qFtZGaH3bAAe/FF
ubbujQNX2oAbNky9X/RlhiwEsm+ImttN/TivyWLR+q7KMYgHNY5IJZ1vNsVeEdBiiz+5NUK2gSu7
oX8ghdSJL2XWwtr1cq8JpaKsP2pnUi2/GTFZCXsgCtSOji2Nm0Xobh7C1ZfablHKRT3ok9UfB004
Vqg0+ZTelbqzPvVT05kHPCTZ48Celi99CZ4yGIXujEHqekXJF+kouIseaC5QJAuzPPKF9gNGbqs8
WqiHUvMn8fpZJClP6YGrfaqabNYC057RTlykUSkpnNx4tX/WYuj6r++nveetULAmW38Mmc9Nn/Wk
eJ0mToOZFlpUOZUZFUo+zqFQC8CMhqQE8hM1Tm4HJKHv8tHRuisF2IXSA5koBLLIMkGonRbxsMXV
koimRV7pbUlakj3ABq781s6vaZNcWArwIr1eFNKZhp3WelzIVakI7mKEq+cwIY8KnDgejlK0/6z4
wwMhiE9Tx9ToLp9WsI2hJk06d1ZUD4a1i9FW3ydzlTy+/+Uu9AA2QTUatzpdqrPJbiOqUR2b2YrA
ECurDxGm/bJwJz0b8dzvbaSDf7y/4KU3CLCV8g2iOITqk2p1MvummksPQCZ55U6bhH431w5KXmVx
TVf0wq7cBN3hc2BdgIvVST91mSAKYjtocvU0Wrdb0ZTexa2M66OIleGAGp+Lz5GYa2Jjq6XXnDjO
X+02nth2JJ0BtBtOnrQqhqxOmgZAqEjMvaNm8a1egq01vUkNEdOTV3q6lL8Xak9MkOkGooQCaO7k
GFak+evk6joSg6ny2iJwGOPdwK/w7bU3yqDvR7UIRD1NU2BXrrr6xTAMd11sqOCyalwAdzKBdouL
CebQ/O7cfdUHPJD8nBlH7puJOnVhrxJTCRVGgxVRp3qv0uhX9Nk2iaqwdIoEQ1tTF1/NZFKWr3Pd
6UXQmrX1bVILk4tKyQqAzWtrI9wck7SpqIrnOLBXMGrWXrTkTROiMhQDbabsCt0T8Q1/JV5vW3O7
6cnstT5MWyYzBSK4s/sxBncin4bOcbPd/zg7ryW5lWNdv4pC99CGNzu2dAHTPT2eM/Q3CC4a2AIK
QME+/flASWev6WGwj07E4ooge6YLpiorK/M32iSkf1y6On/spb7an3vDWiyMrEx00kkojSySFPxQ
hMnZ4LK4loEmQh2CWnp0s37mcJQaw1MQDO2uL727Zd2XwhiXK6AWJgIfRbPQZumE5ka6rtIxtgsL
QU2/1DXjSBl5qeJJyxz3UASL0cQkQc2IUIvbtVfd4pFyZ6ZZyvvJNRDygM3Qle88dOa00EdjtbiB
t9zJxJO2RHQIm3CsuSzoH+9sjvAP2wLGPipdZY2RHMttizILBfnQHcA3UPNZ9cdF+FN9B5zbed6c
oGyjPIC1mkx5ZojECLIWu2+E3wGV0xywr+TUbl+WZTPepyj7sBULKbNbzfCGJqS/xd5ji1agq1KI
oj+C4+sex2CHbqFIIgLyJHPZfxAlxsTECgeOJ8XuPFxTbfPpAmZSS9TUFyrykIyiVjE65RA1Mhje
aJYv2BnYx9RBUx3PIKra1XrbSLces1AE7qxCVY11dy/Sout/lFvffHD1wuX44Nirf1MYfnaLjCi2
kZylqjECuZNed32FzWvQaD4KlHrdDrdiNgfnatVcDi5QtcX7oKk7FxqH6bAOAAF8mObRvZZyMYPj
sBol5GqRrdeqdvo2lIWTTsdZlMYWK9evP44FrD+ECCc7D+ulsp5HRwafOOaUz0vQmTcZjUgtGnNH
1LfSByUb9m2jBVcw5Me72l6hW87V5pVXyOUPaTRUNAoOqi5JHARg5DbGc3OUIUtVR2+pM/37KkfT
CFByg5bY0GWNjNxJtF9sG7c8lmAdfLUzkc+sm03aCcmWTj8yy6CnoEtgbJEJEcZBNbGdnka9satb
vUaiAR7jmn6whdgEKvx+8ZEc0asjt3a2twFl8R/T1ulb0mX18rbaFjkeNejmCllya//OcimqQ9VP
7lO2qZ2xoXuKQlDjNPdyqruWxqdjfeMIsGl36xyMz3ODsms4QXHWk9ovugoaz+p5x9QfC8o9AmuK
QwtW47tWu3KF4QJQMJwsYQlMBZz1Ccm7rolyaoxmaGFjIE6BbPpjMYggiBSK3G2kr0GmR6TworlZ
CoBq6G7pBS9rVBCPt2C02jDXrDQpKpkGoa65XXXgRGdxusNNmpeqOQdrzke6G0a63IzmNJYRjYdF
wAiWtLS9Vs1vp6L3aXEG5vC27FvPjIEVuG5kOJy+6DzVODdjGvUxGzLbPDpdtsRpOUnkx+ji5JHK
Bv1U9dYyJaLvtTGqVtBNp8XMcCMwprR85MztfhbmmPcXtojXXRVE/eDWU6kGysUu8bJwWhuwzBFm
sU7bXkKhFTzE5pQFl+qz+9e8rEgzDIAtNj1q76+kYAyv4VDSlfYJZOxYhrMzDA9BUzY963luvtNV
bx7WoXGOVY64aBi4pXR3DqmJdKJVfvp9wvE6CwA8i5ipjuQfqen5PfsbBtMeNZATFkftbZByPtVM
c7ym7ue9ocRXoqMYjKFvi+r4+5F/lQAAmfuJOPlFZ07V3WB6w2Cdht703yzjYnDGWMXBHv3mfjZS
7ULP7Jd3untAA9NCRfQ8tbJz1A1n2VmnPdUL20C1sd9ZxaFO289pINyPHJEEtcp+Ovz+Rl/ndEin
k9DtQHOoNucJuFZOkBIt1zy5dbYhgeWM8WJWPlUtfb0w1OsUh6EoXyGABm8Du8KXM5jSRlWWTmad
gDtscS2G7E4RzB4Q5y4PlUXLc3I9N/r9/f1i2exWk2Sr1PWB7O8P/k/9hsldh3bcSv2k7K47BWP6
1Vn1S/YFv5gt0FB4fNgw4r503seVU94WCOzrp8VQbhf54yz+wGZX3aH1HnTJ4BfOBUbrL14bswXq
Dn/AEJ1jWgt3RAA9s7bTWhFBdScvkFFqisOo+eICYuV1j2w3bgapEZAHU+w9e21YL5pT64zGCW+Q
Ldl61/xjlxY7wmmzr3sUGSLOdz3iAyOnfORTL0SkXzxbZKJc1C9QfQBfcTZ8kVe1V9OuOU2owCX9
BIS3csuUtHQro3G2/z8WBLiUPQ3/Kbhxjs8RFZ0wofTtNJm9HsmtapGBLKaT40z1BRDYa3E8wANM
zh16wwMmrL+cnL3jzo0zuvpJpC0rW9e84csuX9+Fxpz3X4MarxyEsaxGhmUZaGXEkW9RMEV7435U
XQXV0dMnbJKXoPmPD5dcGqdKhAP3Fvv5Y7A7NbgjuRfSpIXz1FvW+ocxLWUVz760v0qDwsmFlfqL
8ECkBxeF8BkOJ+edwa6G5ed6FaQM0BanSR+WeN0sDBkdOV7v5ofRCG3199Hh9TKisrmTyPZznoNS
3ssX0AbNYjjbZp2ctFWJMTf0lGbaDAGigP/5UIwEsphqC07G5xEeHKVbpDU7itE4Kd21eayPqMW4
a1KNCAVceJivwx4hD+obp3UCE7y0lzeGrjpGcJpvnrYJPD21Q/duU7ZzITS8fmWg2MCgwkEDaAWY
7eUoJaacXd1lOrJGenHXO+S4hSncW2eFTjzpuoxWqza+/P6d/erWIPyBIcS0C63Zs0HRkUw9u9D1
EwaB4mawu+rUBuMl0bhf3RqrE4wiFZYd2PXy1nxoNKaNa+QJEpH/YAJzoMmmhseqyuy3XRfoabjm
IFUv5AG/GpYgB0CHGeJh6fFyWEXoKbZi1E+GJfU3WlEiWFM7xWGiCWZHRgU9geygnLoL4/4CTQMp
hQfKYkCcjEnzcmAmkmlP8JhOlK+9nQLT05mte3/7gKI+mJpu7p00HkhBD7JYkAUzlBBx1QzeJTuX
12uSK4GcQ39+96I/3280Bf/EEB0Z6LpVh5SC9snUBycxuuEShugXQyFUQpVuzwxeb22Np1Qh9vaM
3cn7tPDVfWUoFEsazUz+00n7c0txQWBhHsjW8vLxQjcb2gEjk5NJX6CLtdShH+a0wriwIl8vDki3
u4XsDmoh2JxNW3PJ60Jg7HJylrK9BevfxOtk6hdi2S+yVZIBiJCQ2kCwnt8NtcxGc6Stn9yFjQA2
DfSaw7KWpXnwy05OkaPG8o+VChqt5KGpLi3On3DKs1MK1jp7ddAkDryaI5Az7DFzV4OsjjJkOCCX
DHulajjz03msJSfaddZDIOnmEwIWtMnhidpf0YgLPgautL7q1TJ/TLFFx5qHXuv92FGyj5Z8lxOf
6V5+rqzZnL6Yxkg9qad9H+ojMNqThcDBg8WB6EuV+84naRZ5F2O0rg2RN3jj594ptxtrqJSGdh0c
j1iuVGwuLNZfpESAdvcNaxcyfmV/45R+O1SA/U4WxgbU2hbEybWMvi9H7Qie2Xj1+8l7vkyghPl7
g0Dnpe/wr/3zP+XQg7DMxnch541T3tM4o1Nva7WMNJHL04WhTL7rz2/2J78WaDAAQlDqBJ2XYyEo
JnyKkgtxqKTjN1DQu681bzHvtwogfRT0i7pBcQGzAi0r8k+gJ+fxGu4YanqKlrcZlXPbtx9LO129
+w4IcNSDRf6ypJjBf+udOrjVZzXoS+h3uetSKJodBAwnx6hihCuc/GHIF4cueS/HNlp2T60oq900
g17u6Z+2NdhwL0Q1VB2WWkcZ1ZRdv8Ta4NZDpO1sqxB/MSjV+tZ32dW46MsHRzNzULLC5YaU8P0s
zstZNo/zPA8HZ1HTem+ngsLFgLRrcGXPQWE9dmZWsp1mU4XGCUmpPFHSK7JjSz3EvQKXs+LW51Pm
fff7N3C+A/EC2AcMejG4076mRyKpUmusg/FU+NJH8AF1taOVpmN9M9Ftn66oMpofgzZfsktM4Fd7
EEPvSPSd2k6GBDjs5bvHLMW0Nc2dTpbfZ1Xk5xIXpXxus896W3lTlOMYol27CkXpk6E04z2rE0Vz
UW+g4//jp0CixtLSaeUAZd2X4J+mvDeWoOCptp+GIZ3iFgmFsDRK92tgg2BwpZCR7Q3ZheD98wbP
Jj/tHJBxYOTAdp8jZzEKoNAn2/E0g4ubOJK7wYMhqMMh8jYjalbaC9XffE1b/U4sGcSJLuuUG2ul
HMDoGFl5SRbwfOl76Ant+wn9LJIg/v/yOeRNURaoVa4nu2mDh2zUypOvz1a8dUN1Iaqdb10MxdPe
JwAnAPMVnreGNcphd95o+Yzlla1EfS2B2x1//2J/NQp6McDa0edC/vusHiCqYEs1c9JPWz2KON8q
2MZ9fYlf8oupbFG3+unFw8N7BdJ3EHma/YoQXWCAviuL6+gC+kPidaMRm9VuTQ+9pi26m0Dr3Huj
aeYLQfv1OuYKqJlRLUQfgw7vyzfXzgM4HXvVT+Ncp1cg7IqrDgLuofBS71RZ/Rq1brZdSAxenWj3
l0idhRWM2inHx7M8x5oQuKtnxBWxsQSPY6YetrQanOb8MDaLfppk1dn0KCjvGuY6IMVn690N+Lpc
ofJHLyb3Ms0DF4lOyoVre0XH/3ltKCtAamBvebWN1VmAVkeutlNt1OZNW87u3jzyuz+8DZcaQCyT
WFCHo1ETD3uTAgxQsDUnfertPAJinTURKFAkoVY5N0UIl0mYV70iu4g0hVVm6CLy1UeW4lwSpfns
frCswV3CXiI9E49mNzy6HKqXSAe08QlP4UGiq91NNEyo5H+ZWf0Pi8jLPkz39CXsVSeaUM/0+Qc2
FgW1T+WVRego2gNhDa7+0UbF/pM+KnnJuOo8wdsfFTwBFGN4Ta/FQG1XpkWghu3UO0Z6rzuNdyvK
DBcNe6uCbw0ovB94GI/9wWt79+3vV+gvoiBlZ2owyAFQen2VK8MgMwfWz3YCrFu0ibeazo8qQ5si
tCvhLTu4Kn3oyrGso4Hg2MR70vChVgveDYatqI7//oL2s/LLqGyZKFRQm90TIM5mL1eSBpHADpTS
T1K0bXHoUHOYkMPCj82wEI4OVV7RCzJAeIl4ta0CtC6T6MKp9xeBGP15Em6CF3X5861hsbUmS9d+
Psm2L4Ew6Guia1X6TOInL4TIX0QOFD/Jvyjmkxyf0zrtIU1J7rfltNGTeehURWtZdDKaM6lfN0T+
WFRl/c+H/F9fl//OvreP/3yewz/+h79/beXaF6y0s7/+42H63qux//6Xuy9y+AsB4dsXVbTN/+xf
8n9/6eVX/OOu+Ap0pv2hzn/qxS8x0r+uJP6ivrz4S9KoQq1vxu/9+vR9GGv1cwCuef/J/9cP//L9
57e8XeX3v//1azs2av+2jIv/678+On37+193FMN//fnr//XZ/RfBr0UtZql/FMyLf37Zv3/j+5dB
/f2vmuv+zedYR/DygJQgIsHONn//+ZFv/A1mFDQtaxfPoIrFR03bq/zvfzWcv6GRxsTZT7hMXp2P
KHjvH2n236Cf8hE2uMiusBW6f/33xb14X//7/v7SjOKxpZszcDMvZ+hP6SxoRRRoAU6wUuwz6x/8
vPs1yFtxGBJb3Yr37ZO6dT5mT8ZhO6RHinnRdqjujSJcbvuTf5SnLZaH8b773D9BPZx+VG87MxTR
9ZQAX0/W+N0cP9/KCFzvUQ9lmIfDqYiKOA2XUG9DsR0IxIfq258e+b/u6s938bMf8L+L/d93sStY
73fxyqxjxu/Ka8GBH2gWJzLuT8MRldhFD81Hc4yW9+4BXGucn8SN/XRh6JfHun8NDVQMKsh+qj4/
+iABtmYGDPWDedwOy6fSiuqP/p1Ate9Y3VSRoPMHsC3emvvmAgrrFyODvWVc8l2Yded4pcKHteeP
gzgQAA+NX93Oi3c08uW+nowLd/lqKGQP0DtAJhyvEGblWUKZDpZFd5yKludX2PNqYQC0Vi+v2t5P
fv88mdl/Cts8zrORzlJ4d9YLe+v32pn1NNvP9fLu999vvIyT+wCcV1AAR11915H5qQb7pzMC7dFC
0QWuDnZb5t2HdeD0eVANs+eDX2miu4dh3joHR9vS7gfIlsV9dunayFM11MPyXpLSu16IFdY63Eih
IXHcLqPnRfaq7Om9CBrLSuypT8f/yITg53UTQagKEw2I8t5ZCqwvrSadVZSHYnq3ikcXqf9GXjjK
vH74rJ8dZ+dC92ZindWfa1DkYhoYY5xYNc61015SdTlLsX/eBnHQpX9CV3yHir3clkdPlYhwpsUh
ddQ3aTSJZZRhtQOO0ukdG3kIuSTs7BSowoU5/DIh+PfIu54KI9OX3m/+Ty9e710vm3RGdu+yp/Uu
fVTXxeNynD9cmGCv18reCYawSVhH5fJ8WTrD0GAbHeBTGn7uQnlrhXo0RxxHoyDZjtnb4NhHzYXG
gWG+WjYMimQNoYCuCNzplzfXBF4KYrgG1XWsT+29c6Wu0sN2Xd67V9rJOP3+Fn8KdbwItxi/UMFD
1oETg287Z6cUTaucBsBmcZgj92hfaw/tfX+yoyX8rpL5MCVTskVLkoZW1Id5cqlLYu1f/3p45B4Q
B4JweM6l9qgup2ZhFof8BKCLm11u0hMc2VhdTVcA2O68J+fJIaFDdTIEQO1H5ffyu/bNevTv3Xvv
FJyyOIj1G+/kXHgyP5/zby7tfDtFFkaft4Ens2RJnicZ83ug6n7060iCuO9D0WITB0YwFM9eGQ6X
PNmsl9zEf85yiJHU/BEHoMy4T5Q/zXKvaZcSJGlxEGF2ZR2CWDvAQIvmKz+p7rWP2sfiRgHfgxkQ
2o/pg30wb7QT+Kjb9m372F/bV2t4icT8OqpgnrKHrV1akmbw+ZKXrfSwLs8PVNOb/I42Yo+3LyIW
F6QDXo/DHojdJD2BHYSqn62BVqtTyFcVEbIdlzpea5PiHPGuWC7sUfsXvXzJBCIHNQx2XhMc9tkN
zQNgxHnuGCizv7pi9KOJtRKN2+ZdWNevYgmVYlpK1PUgvAZI/r18m5T6tMaXq5ZknXYEUJKYwTXU
hshqLu3w5quJsw+F1BXtTvJBoEQvh0JPZEjVMGoJgsBP67160P5Qz85N/1BdB4n/UD02SfewvVuW
sPms/+FfuNEzhinz1ttbE7v5M/hrk5zm5fDwjQLNnHF1Ugd56k/pdR7BqiJ9onN1L2IZfft9DDuf
LPDPTf5DjoHMZleOeTme4RYwAvd1gm4UuvMRzkXx70c4f3eMYFkO7cxg77VSX3k5AjRIsxnztThQ
s4n8x/qqvVArenULwNShlYE8tnWO++ePLDM9q/NWrUqyBSXv3NmC0FazvDDZz0ehEb23FsltDRLc
Vy1VrXKRl1mFAfViw9C86/KbCiLMf3gvVK1585xD2DptzjVnRWSEu8E/WlWdmJ0m70rPSJ9wkrxk
q/PqXnboDbsWcn70ogEQvHwlQT0jo7O2IgkGpM5HtNejzu8vwRN+NQqlB3Su6VLSmz2bWrLbpqVX
jUiWFBHduB9Y35Gp0CC4sGjO4xD7PFKjtA393amR1/TydtQcBFlq9iJpptYLUa9tos0Wc1TsXeff
T2baCeej7Y0rFgqJIdrOLNazBNSrpmKoA3hVUCTre8w4gR0/uANGFH4Rd0KidE5pFc7oIG3mo1Nl
2xAvDjrwlMDK+W29oWcGgKzX9UPl6DDtEO8cJho9Vgbpy5vdH7ByrQdSVPr3Ta30Y4Ym7x9W3np5
oq+Z/li6lmxjio3Cj1caDQdf9zYVlngxZaHdcZQN69Zus0iNJoLnRW6NisL75Lx1+xwuaNn7xhUW
ktiVApKFHB0oKNqJi3GWIAkdhxTSaKFvN56gnBU3OQIxsVnr3fK+BP7mRgKT5OXZogQLhiCHYqii
0tqB+j7GLvgu4F8yciHV9GYAaGnGG2Dzx7qifHg0cF2GiVjMb/1q5UIlvQQR5ovNJS5TX3/pxgz6
zuDXPZB9KC5PmE87d12qqyGpYfl40SQ9A3rpWA/GkYeJknfh1ukDsq/AeXl7jYyRfzJkrLRpHemm
yumblUnLCwN99u5dOU6o6M92iaN5U7hvJlluKEuXmy4OTm5MNU2wqb1vuCgZIYlofkDisQf/n2fo
LdG+6Iqw6JWcD8XSA1HPccjyIkMhwx1tXjE38YT47W27bc4jbagZ7PCqti7cWIsgo20TpX3UTRt5
vdYglhGwzzIYDaMuLbozbgNlN5jl5w7rssK8MlZP7yEy1d4PE4yKjDwAgW04eqPSo6kcIENQG4aI
BRNKW6Oq7DXI44WWPlabSlWS45NRFCf8g4OsPPbgNL+U5irQ48choEg8aK5dtJoWXFZjW5c7+Af+
EM8dFdRw9AHsx2PptF6Ca0GgxUE/LZ/yamu0sEQ6v4/LwCKF88sWrJc1tkuSywrOvKljZxLLZlZr
VBbNmoamEP27TE6FhAEwWtvthJPwEMLol8UVBo6pnzjztNRJ3jADw66r5MExWvO4imb24VtQe8DJ
DYQ62Oom61hNm/XBo/nwnpZa/c30hfPFa3VPxlBZhRUpp+VM5RF7rmarMJ5Z05tz1btWaSQlP/1F
4JfbRxowna9jgURPCHlz+sHc2tBqb1JIoFsb4OYsKjXjzGMOOqxp2qveSTW2X8NltRCNKxf8UEOw
fOUar95g8LxmvfsUOO3C9IYirAnIdIP/DtQ/y6tTjsiiTlZ6c2Ui1oZA40h0gyGOilacg7C4kXW6
QrdzJ/wTVgwntjtrauRDCXbTD+n/1ssxw/4xP9FE25UDOaF8HUpRZIne1dqzTg2fehOqehpsfM+h
tL+VKYZzW+5bUeeCVYtUUNb1sbDKSkZpi51fCIXCKJKy9PVPtPFMk+eyeO/MuZg+SaeUWZxptp5o
yLpOkcis+tho9Xjve6g3sViFc+sIpxwjdHzVu9EypyefBqTBc3TBOHcIWA3Hzi7VzaDJegsBaurf
zWVEtnMGenBfSg77sYX+wgh1Hdj7c76MWubGRkpX+9Tlpl9E5VqUPyrSXh3jY3tOY+Ybu1ZnBtMa
Q50WfeKMzmrG7ZIJhAIKuHLh2rd2GQf62Mk4FajLKHN5dhpDe2OiGiHiqcB/IZlazfmeaQ3mhhK3
4f7KD5RrwWUYCgUWzLCbpFZmvcRuA68rhJ9vUtZDRereHAqZR0ETNFO4NAN+T5XVNTvJZ5FDSM+w
ceKx7pnpeP+lPRI3fbclfitFdqRilpmxKnG3iwbcdJqwx+5YS+xcluPJy1NkKDNZITaKFOMaWXlQ
fIbxhOlhYGubuM+8SjzXrKiKRnO3wlGf+3GOAFgpgmkLcSbyJ2kQlbZhyaISfZIv2TjaTrIIu7Zu
UDVozSu7w8Y9ymXuf5+B17PUyqEfYwwy3RICaj+CiLE6JHOmwt0+BIMMDLACQZdHuGTIW/RpTTSZ
hV8zsl/XeHrAJZjvZto+VdIthkReK/MNKBpinLR49C0J/KwKioFbN+2PGaxrJ7LmsfjRlVruJqz0
FAw3krYVndsJxEHp94T2eRuRsMDRFW3IFYjld4lE/hZ22tZqIag9WNl5qaFelNqsSCCGhRuWZLff
xt27OOIsM/XQOKCXx26e+SYSIj6htSnGjG0PAsnGYvZgwJirruVhO9SSRp8eQCmB6tF+cr1SWWFu
GcsEzyijm6WNjinDCTbtDQFlYmJIgThCqPmV0cG/Kfpg+gTpeGmTEmQIG4FTqjGWaedWu9dp8RGJ
aAJPOmftt3TcsoZtTUjjOl9cH6oLKBLvihapWUJBru03LQWpt1uwayBuHAC/lUEz3gQ+FkEhXXQB
t8q1NJOdQMwPky9FHklztr5tstrkEWSQ3kVlugZTbBR9moeLGIu33aR3ZagBkoWobg0zvOw5s78I
2mbfVy9IF4bOR490JoPOFkw9CYSXL5jPdvs/z3hpABfffIAl+p6WDJDBDLjdmLoiUixXppYYDCOp
W5bu1dJsvOPIciftk/KMLQ3lYFTWIYdS81lrPRzdTTDbMmLGlR+VDS8OwnRHzmGD0/o8LeiERl2H
DCFyLzQ0Jhf2FBZTugLVV9t4kXUQf35SxPUf7mQOXejNdm9GA0VQhDn0TX1CXEOMsaYBDQo5QI/v
axP7u0j4KInETmn0zyUbrZG4ejk9p8sY6Elqo6gWuRtxzuOM/MUu0n1xYMxksxgQH/hW6gtKNwOO
9bCpAx+C+31fTIt/ZPdth8NIneZLj4btFlksqdPYl6MTEVidD3VlF5hqK5XfdUqgq+D1wfa0elmD
lMFs7MTpfP5aOLPZR06l+iZSpZM+tfWSMr/T2XtbuM4a6xkKV4cC/zJ1sGGAmldbiksWGJSCWi96
PPn4eep4IG+aUfd+bFQE8mSwXGHG9Qw0+zhME5yYNp2t4bgRK6yknS37Nug68kHg5I7Y9TiKLdEp
K7wLEFjZjhaEw4/VqDgO6+2Q5wc6qqmDbkxNC9jKNgT3kbFZHuvJ9puoQovqa7YOm4qltsg6dtDU
+dEBBmIu9uCZE1jjONzpZTndjoZT4pW6Cuqvc+0Q4jorUDc1A98w2Sdc7t2yowe/ycA6zFmlgsSp
rfJH6svePeRjkyZtoeR6qG2SIUSpSGJWYxXvYeuMxmOxlhrqY+k6990P1RXa+o4qtrWWEYkRFjFB
G2D1pnX+cCgs6VRPm6WmOd5I/uejZrrbeNW1y+B+4pwj3fs87eR8NzW6L+8tkaXVm0mNrroacmXO
xwqnJiscunT+mBeU5GFV4HwUqrbHZrxDGUrFZcUKjMq6o/+ez+WCe0JRecUbX+vJHZHE0XXaDcYa
hCUaTCI2rSz/SinX/w6Lkp0pW9ocxelOVPZ75TXovAjP1j/ZXG6G0nCz6XdWx3nvmvJ9YQ/I7EOB
3IV2TWbAqNJuuS3SagmcSLBp324UlkjM61JMuH5NhWa7cWk4ldETWXEgTCq3WP+YzCWwkg0x7M+q
z+z3FuV0iXKNosmMKEWn3ZUl8fYqUHOKxts2OgYiKAa7/YJAgTIpshRoahztXeTkVsrVmE9QsSTZ
5Jxt5TM7rEbxCk3e7GjKTWQPUIit+UqzN2I2mb4nkn503A0kWjHN1yiedVNYZU3XXNvIDTRHT6YZ
IchOg5rYmgZvlY/Z5ccma9aPmkVh4ZhCA9+uF9wavgZrWWAiVerzfOWmk51FA1TMCaMR3HadY7ll
enHqaN0ACBGb0SYDyn3GG6pemFRBEe6CZDI1YomueiSbPX/K6thrasN+KoUu23AaUpQKwgAxqu9m
VjULErJkO9cNvnv1NUxPBDyahi36wcao1DxCnzSd587x+vvFqRf/jYZujo0wp4bdWCirCklJnzzR
/VSgokm6NdMVD1NSUnU36COBuLNGZJ36eRkxIV40HdsudELMhOpAsJNRms491GZjZ48ARfNd7Gob
56QudWhUKBotVaLPDS7JJVLnWdKMrZVFlMVXVpQ1tHUEfL8feLIoEnD6k00a9eW6Yt/Go8o+WwBP
g9DEP2x42nx7a24dXxX+td5vwohcobV27FqN99zwL09TMPqPyzhY7RG4Yf/VEd42XoOdqOo3u7f8
hy4bA+1IkAggqAZ9WyPzI5RxN+rtpCedt6AHowExmT+Z82pnV9VktnPSiBEPncxODeNJVUXzWbRm
YSB8gbWhUWyyhqDBsel+0Hl3scf71a+9CirAYe77zHiYvL6CUSN6ZG5Z3wOIYFqDaMPEmsx5WEo5
jYLGPvptPJOpLZBCs/qHURdae93JFOZoiJCPnNG90QotRsZBkiDqE7tvtlIjuXetXtXI5g7MPtXm
WQabw8+dh7YGFnczlPm2oHBDDRY/yAL2MbXzds989NRACa3YxJheW2bt2+9bW2fHrGU6/WGnLrkJ
EK73qYafWFx07vQOLLo3PWtl28B3WnFtRlhtrHHB6oavpubDSM+bdbuGJqtVRxC623MrJ9lFdpln
35Vuz30MYb62vomhndL3/VyKj2uX43C9bYW8C4rNRBEewCPdrH7mAGNTVfjmr2opT0Jvih/msOEu
1+TSaT+arW6NseNnXnPTil77pJFiBSd0KOEMOZsUE0eUYnRvmnHJWOLGWL2zGxX4UTWbc/9IQQiB
GgfdvWuj8urqhMJOqYUCMvyHDqzHh0mmajpwcu0Aujh6l8ZAZZCcmwC1apyp7WUO3WkmH3VdCeB1
D1niQU0uW6+JGjzgNzhbnOsWc7mtBfEkzEvcSdFRkwH3NlQToN6mNd7lghARaXz5c6VnpAB55Qzq
zjYWt3leBtUUj3rQN+Y13Hk13E4aZxSEkt0uyG6lZrd/QM7zKLIoObmJaDhJxJmQWxuC7N6aQ2u6
+RvBMUKFjQdZ/WAXW+lE1MRFGU1OjwNn181+RyUIQmQ4IOxi3sG3WI2bIuMM+5W0rQqu1g78LnIs
clK3K2zvx7HO/SnCat3lgIfIj12F49o3X4c+cx9d18RxtFQLSlxebxo/KMeAJWdHVP3R9ss8D0vw
AHq8jYFDRGH3VUQCq6lDubs3RqKzlvwO3btJJrmVdtqVIhOFvO6SxoTZOk9l7HvprgHBgfRxhRq2
3dZjroOCmjT49Z+8PJNv1xylqv/D3Hktya1cXfqJoIBP4BYFVLVnk+ymu0HQwnsk3NPPh9KZURe6
/6qh5mYUoROKoA6z4NLsvda3roAHcuYi5T6zvHm21O5GRH04erNSR6OX6zP2fDbx5PeSXMc3OOlh
3fgijfDMr53rb13vYEhrFbYb3pRJ49MYp8tXO9f1LyO+8QimdaqBKVJnPjCF0IvxKo3iKNmBH1vy
x3kqTb4AyD/+YC0m3H6THGZUXWnk7rjpc+6HsNMWgn9GFJoRhyvDm/rG+QmKke83aoroXk8k7Igu
LLU5kI0OOH0eMusxbBXxLVzi8APmwDC8NWMlw7tNb+WwEFdMj0pmfHmZkTmOxxGnKw8tR/obdIxT
f4NgP35MUClmnjWUy00cubXix3bJA+LswSm65l6bSI07qnyTXNonQGUVW7OmVGO21133LSo766M5
iOUj8VwLP1ybnG6nu0Swcx4ch++1WU8/DOgOEDAoXQ7ggJLuGv6omZN0yUcUaGHVPNdCUb8aIc8u
6HQLmW0NXIn/s8DC7yXz0Nv7FlLwcOe0eTd6KAhRDOrOrD0aomwcxMANy2QHiuLj2FTO+zaKi3dT
SWnfawH7fHFnA/V7B9kKHkgXd0jVcVQ91kZakolpiOhD2wiR+qQ8z7/K3IbnWI6RfZ9JlUOAwC5n
7kRp2w9JTr71AWdSrOy7VCoADgoEFzvXbtvH0RpY3GFu05pcJuVPEhUcsZzYiJSAECld98H957Gn
ZYjovdShwXEdtrBnAhKlIT5qMXUDTkkRBZuu1uppx/HKHW/4fNBq8pczs3SlKZIdNSjzzpKdiPwM
RCOaznaGoO7YCbCBtnRjjhdNlDoHnW1EyjTlxugz4vEbqE0t3jVlFV2ZC4a/HV5v82MV2uKbHFAB
+YDHeLiOPTZ/UKUy6aXlUvZ+oYfUIvS+j36ng9n9dNsGTHoh4+SPbVQzxWttLJ5BDkxfm1gt3rmg
8uq9Mlr9u0kvh3hdn7rfOMqUr4McYSlkVTrn1LBt631FK+DZqnto+NAusES3ulxqVmpFMj3Yo4Wp
JR/j+dYOZzKfKMSqfqLl6k2ShQ3U/jzkOK6HofOzwRpLkTVJllu7aRDbuEnt3uRGZykIW9ctVF8u
sxmwYLP7WAyJM0ZUFHQdCJ7fVq7oeqQttYn9yRqUZGYy03Z51FY/uzkr5x2bMY2ZAmPF7JFUNQNG
te1G41nOAC7FNJT4hDGNwL4d0p3tMF3vgNnlYbDMZfl+TtSi5euu2Du3HMATf4hGNtVsd2S8G6HN
xTduNRQfdUFZQ6Y2Cz5sOvGURub4JKVezF4bpVYg2WxqpIoDXeLMXLgK9eV8+BVD7vWVRgB95Al/
xztAiZBdX/pRK0Idu3Jj3thEsOzJ0oillww0jryockODwFR7/CzY0oWcfNP0HZYN9ytJhsWfOhy7
K11XDBlQcO5xf6hCwZVLrK8e7yPblvbOcOvxXcVB7WmJsQxTfgvvemsuLY/k1uEbrsKl28N9LW4A
mIlflprkoIcT06huzbRmklmqdHlqnV69jUpHu1dGte53ipIvvxSQ75lH5bb7Ei2T/FrJ0aFmpqTz
dzebZvTWraBJkphWescpP0dlReEZvoeBY3uXukv3HUOnyUcrjOnPGt/N35bK6RmfsYFgho6X3KmL
6v4w+4EPj++uRaPMFLn4S91V30wlyZedNoareJ09C5C/ZhQfDcnZllWtlvfAyhbyfHI2E546CDtn
c+2YLbWoqrnOgdGxtx7a4pejNuITKXsuKgHQBk+J2pXPek+ZAw3vVHS+mCeBKDsBK7ubID/Efmn2
Kl2SLAkf+rntLA/OzgoFyUv3mxvHpaBoFFLmMBat+WCIuP4RsX+Ctdqma/VCScvf0JSnZzG77Rdr
nEq+TDP+TfmSKQ7JNVC4wSWOKlWX8mdBW7f0cOiFk2eWMIFTbUibwG3K5DmNO2iuaqWLD2aUcjxO
lrCvePmQtvmR6uTa3hLK6su2RyG80hmNOqgbWPNUytgj7GRtmr/mSIeDJ2q3+LVQBeFbHcWi77I6
jVjNnbiEXtLGBp9SmHU/sQ9POr9vqO4hqmjoEanuKwSiLhHIEl2DddmECbIdBcZrG6SmW7LDyVjL
FTvV+eZsfXgcG41dUdZrGl9/W7jviYspnhe1bkyPjyj8MUnajZ7DRljS7RLgiZApqu/ITLa+mvq6
KWM5kzZqE220vJH2a6dPYPiRs1UTbqSdw6mtWVtnceRhbuabNUxKfIGmyXAJRh22mz+R0Kx6FeUF
rjlMrMLPuYlwGksJedrNOt2A8xoONrSjeeUYDnWcBLQiQ3nVg+ntAIlyHLln9rcvRbjr297kqu8U
tMJRQLnwzrfu4oiml4X7NA9q4QRTdoBYcb0074Br3nTms62lB3Due9r9QWU6Pon2O8XqAqndUqd7
0HTStMwHg2og7WnfiuTeGq4HSp6tOV0Xzv2iXMppeKtF7NJYN7SVBE+W1GnndshzKiAKjehYt5pn
hQ7YQ15C8jjftH09CggIWrWg5lZrlrnRqTROP2iu7PNgqZrwywqIfzCFouzPj7LVOWD+ITEUmxGy
f53KyvpsXiiO0g6jrrZYaWCBf3xSx3a4pzpBtCobzMDJrPEvZT7H8ThpO6gUVTT12z50T92GfVYa
1EZL0WBO2boiiPP+i6tCb8m/iSQGufXpVUn6vSiAzDQoe3Vloin1lWmxbTWp0lzV6GH98+NtZan0
8YkMtKHKY9fS4G+cjjcTMGOJDBJysc5rk2k+qKPNBp6DA4du5R2BL9GFS9x+NAwJUJGrc5iGTCwS
p0OmiZ7Hkr6ejz8ivKqUgvp231m+oZaXAPKvh+I9RHeLE9VybNPeSCKUbplte5JQOHW33Jmr2biF
u03jO7/04LYvvaPqpMEhVSFkFz/adigmL3vuuVzc2jHFuLh1bL9tNA5J5x/YW+PAaYBts76QZEKd
3j1ww1XkhonpZ6NhXJEF1++qSegXdDGvX4s1IJe8I2Zv9ERb1kg9d/TF0Rn5NB6MD0zrgs2bohf7
LI6zbzIv6ZYY2FUvvBqvLw4IBR0e/AkaYaZHtdbLbzp3tHCcqVGVdlXvqdEASrbq+MLM8dYooIXQ
MqtIjFx7cwuTlKVGYBD2Y6cdbqzERBg5tn87XxwFbesUCK6F9uo25MeasljPMZH5A5odzvPqsMvT
djqcfx22syCjrJxSkCu84YhwjdPXIek5OmHpMny7XSYaJqEGjnAuParVll+oSfN4frw37h1GBxPf
BgAPHfPp6XjW2FgjlU9SonNN7lvFHT6Iapp+nx/l9euH+WRVA5Ivsa6w66948R4sFWJwKpwGtVxb
f5fgAD9Iq+mewlIoj0tGByomE9W+8Pa9ni1W5SpThUBCzQS/uZeuXNxoyGODuRCnvxtRnQ1N4OXl
UP/jXv4rA9P/aEY6MTD9X9qc/j80MNm8q/+zgSn4Kb//qtqX/qX1X/jHvySsf63Tz7oKIuIFi8s3
+o9/ydX/xQKybrmYmqj7rn/0v/1L/2IZw2GBpg+NP77w/9iXrH+pmOGY0ADPrLySv/AubV0/K+pJ
5Vdh5FjxGa+M18pUyTjTFyUA97SXInui+bpriz8lmM18InWwPMj8OzqZXNw5Ygg4Env9VF03ioRX
qh9ivQ3Uab6gAd/MBPwqJoI1koUzGVufrU4ur1D0EALiBshbyJ+Cb7EbO3p0HWq0gHy2ixC6dcPz
Qo6MA5kTniCQjTvBqqdvtJOAwdOB78kOcFR2lAns0ioeenuxQ2+Isxo1h2G2rTeWgKp2tirT2KMD
o3wE4AauXQu7ofSmqMkf5DInKNQjYqQBZ1gdIEG1U95rTdx/brIpbAPyp6lJGDSCOKBxwvxST3RM
yViIl89x2lvfFCmm6BC681yv8+2Yfiw7Mp+CQrcWoLZYp8P9eiWIHXLZaR7iGiumsaG21E7dlg4J
IRE8zTwts4FSuN5/CDvc0rtqzpd9PWmDdUgWJzooNilnfq7I3KSNE8t9XESq7VW1gSWgysvxkDRW
Y3mTLNPPkVUYBuqrWAM8nJYptcphlF8bSCOkp3TYnGt4kWuDTs87QLfkU/pJZqJoLK3Jpfrkhizv
boRtH9VfsahITaqSdjNhFtYOZsXy06GPGHvADhv3Jotq2KpJwYTqEaBcgaKPxvldR/u1DmxEFhyC
jZRT1qLkle0Njij6ICIGIvTKmKCWnVQUy/ZUNbee5dJg+p4qx/40QeOEr5mPWn8VqXX6oGGJvxTp
vZ4JNi8TBAXHYM+LGJel5XTGV2iZ51Mx42FKjO6aTA33waY1W3uVgsyO/OEJEL6SojPJc4lcgeCj
/hJS4vULDcZNW11OfNTsTje7xU6Pak7jthZUrSBMIV+P+ruVs5zeLKKEkFsrY2HR7UOY6U2C0tf+
xQz4+O/LPfETrivMi7tgobdfDzQYCdlNIrPe/IKFgKBWLpkajMloPBE80j1SPhj9WRbtHVqUEvJ5
VO7JIXB3mJmcO2WkoyLCAgVuHuM0HPpLYt/tgi9WHbbOLyJ/EguTtU47L5Ziodh1MqsEMMdamN9T
8ZDvKAW1z+ev/M1RMJ2iCWRTwTb5dJRoivQ0lQm0A2Mqb+ekzIM8XIzg/CivXGBkC0I34yGj9Gff
JDYrPPIeAoBDLoaGt/PoDo71gRqG+VszURHSL30ghuYLU7Pp12bU7YDmxRdm6c07Zm1/weZC8fip
C1oDzR8n7Y8wkc5WHTTdFHZJZTfIe/Bte2kzlxfogZvv69W4697nxWMkm7EyoQJo/kAH9WapbeUm
bcxvTYz81+vrpt5TSZp/zaWdxLtCreYL+8bN6nQcH3G6qkGZ0gw+9NPxlRIJSWQqBB5lTbQPzSLc
xbElH0n4zm8ETNEfFx71uvqcfEo86hULQCdM45XaUqcSzpWhvtiqr7ttBvsmFn6n1vpznNvqThe0
R608c9EiK8PDolnT79kuxEd6myATz/+U1++24QKIZ0/JpoTL33xBlcrkPKMegw2MLJdvTP9AbGP2
/vwo2y0zLxZfKICrlcZATWR9AV484NGpNIPWsebThkifenderstsEk9WjD8DLD498SjOwwtk0dfX
BumA04eO9QnVxdaSJBEzk4TC60wXgnUWnnKwDMmwO39t2405h5sVUsaXq68py+b6Ub24tqqKrJnH
qfpgdOL9VEzNgVp/e1doaf71/FCv31MKEmBn14UIN9s292Gh52TgV6LHGg/jfemO1SdlKsnUo2kc
VHWUXrC+vnVpApUnnk0KIljsTy9NmQCxIrlU/SqpmoM1KFTNsjH1JWyPC0MdLcYvPgmmZSY9faVS
HDfWW5NgLOy2VrPIDvqmG5Yg0kobtT7CgB/GHDYDiBc9W9VGzUDeFiDyK0h6FUi4qKnnu0LUIMH7
qJkeR/rAMshq5An3UwJxw4tGhTX5/JPY3Bl+LTtriBJYf1a81NY0I6PeJNAr1QM6h5Nv4J+hFp1O
e9Ug5uD8UPq6rp7eGcZacQRrD4FJavOCaYtcZJnNeiBtqX4bgbqsqlare25L6ba7bi5Rry5ZDD8c
UBuKnCxyzBu8hOO8I66RLlqHJhS1crK43wu0+c7ezEIq3MVkmE9E0aqlZ1edbvqLWHmeoTZT2jh/
EW/cL7ZN1LiAAbjrWeD0TcoyUgiA+hqBNhvOnZ4bzs2it/OtGDL54fxQm7lmfTTMZuztj/Qeulan
Q5VN3GWtzfJs9kjgFs1c3ltL2LGxTNsu0Eo1fLJArlyY4Y6lrc1TEjjb1oWb4hQbsdNhK+movIqF
gV4j6T6kTRMicQSsvtfaENhw32oDGmlB8bzPJm2k06ZrqwAXaTgicZpJNARaTXgApe2bxE6X6iCR
9xysFiT9bujcpLzRRj23bqcoF+UBq1WDYKIfnNzLtNQZ/fO3cTN5Hm+jje+QR4ZnjvbD6fWUTj92
o8opRW+j/t6VtYtibLmEkl1nkO1dsymoUeNdM7SOe6IXkyeNyLGoJwdBcF/md/Yg7V+VndpRkPRO
fIN0oMEWNS53pTTdJ8nCdGGJeGN84HCWhscS6yp4oNOrRIandxWJoUEVlXdta9zWugm4qXkgCe93
IU1Jy0t8Qsb48/zd3czk692lfE7hDRkAgFR38z00YDmTklpVUNTGEGRL212rUBR29tAkQY8L5cLT
fH2d1EpX9zMcvNWxtnk7kdrabqRUepDRF7tzKyP/aBZxeb2yF0lKwxQWYDVVDiZpiTuRmHZ8YRbb
oJBAVNkc/fk2TE4PQDO2tUBcR2SHiIYrjsfwoxCF0+5m4uNQirs9vpoK/CZVCFsbc6/K8OXQlUyk
69nYXZ7JBSRQ+vwjeP2CU7sBjrJWAbg5Wwc2/Ujk8a1hBvwp4qmm/EO81yVb/vGy/vOCs8mjmUUl
ZiUsqBh6t1QAYSl9R9CIGqhZGi4ejUfrJ4Q7bfId6oXmvmByf0xKzeLs2IMI9rsMIdthVMv4j40q
+itQP5SNQk5L7SkFnT4PV1N3G7tL0u0N3FQ6JZwKwq0JrPFzl2VLcRVlDn4EegloPhJyIC91t46l
7s1V0bDgMdrgyl2o36efDQ7Lqi4TE6tMDiQngsqqp/boabKwfy7TMpFhoeXKt4TGNw6QoZGHvkqn
1VOG77wjZHNnJqX13iRw7vn8Uz1daLjfBA5hYyWAmB9nEkS8+WUKD3vOWoGULGl8spUw2emUcN47
kWZ9+suxIHzD8TNpslJ0o6F3OpaUY9PRAxG+YGX2WycqkE4vzW4SqJL+digOC7aqcwgHKPqqseLG
JhGjs3R86knknU6jCKjcDAfofOLCYWgLvoNFzVhUMAGWwbNA6XJ6WTlJjupSMxYhlQ8Lv4oJCduP
LDTx0yXWMSC6mKS5YZF7Vbr6TUymqOc2GTFrMq33WF3MC+fDVw913b6zqLOyrqcmZ7MD0rE5GFon
uHrFnPcd5koKeiNwi3Ye/vpGnw61TqQvFiRhtqpe5gyVxFUbzFQ1dqLLmSj7JbowAZ1uVHhVgVwx
LdAE5JFS3N9elZMWbijpxC2E4T4OaL0+VYizPizT7Lwfukjzs7w0Lix4rz/ddVRWXN5cnGosP6cX
2M4lYNaB6M85Qu6SqUhk3clMr1HU6FdRHjq4jiHcGPFcBTaZsXfM6dVjbCftr0Fr0egPrjV8WIgQ
+/uHzLHGRiNKmZg+2+ZrWsohzcqsF/7oTO6+bvrFnzCw7XHuqcHffk2gKkF0qgZwGHySm9UXDGtl
joVN/OlSqVdG1Nn39E+zh5UY+3x+qNNV5viQGWqt96/rDMWj09u9aHVT8WUzVIct2MqZkVVk3hfe
2vVVOZmPgRHwt9M25JTGOJtRbMVqa9MIBR1RgXBGx5vxlWxV4oeIQVm8QXflO4Iml1uHNPYLr/Fm
Zf/3JZIzzs00kVkBVz29xA4HOxoZCc7LNuQNlXS5j0BjvrOLEO91EbuHiBy+T5Q18n0hmvyanX/y
PRJjcwn9frrL+eeX0BEGrykoOVibd1uFK4hUsRTUqef8vlvC7GdnN9NDgXz1yiiJgRGVXhO0rMqn
upPlBRHGGx80bCO+Keb845J/eiMygl5h7SvEJlvKdFsoqvEJJ3u4T2X/xM4fBU0m4y/n3683L9lC
RaBrLECvVmKbRFvFmQrhTxVytszVqdlx+L3GwKn8YHmdbxdTKz6N3Twd0sKens4Pv97R7YtH6che
iRsUYe3NHIaOMkvdqRF+SPbzHkuxJPotC+97XZe/zg91pPScG2szNat1NbYOgGQU18gtOYJbN1Xa
GdifZXNL3nR7JTJBxmq+DO8tUlMfVJIxv5ZGZd/LbI7/izmEugjftrqipY/MoRcLxWzOEdwC3jUS
j4kZxazKh139YTP0d2Sdf97qFyNtJ0YlKstMYaSSYNFdSKEtKLVEo12jNv6Fe7z+Xa/v8X+uSj99
hXOUc+iwOuFrtT2+W+wiCrC26O/IlPZqu0kDB2feLm9ECLE0MYb7dhz3JHZfOhe++V6tJwZqk9T1
j9q2F3dXUqg0WQ6Ebwxz6y9rxIA+9sZ+0hLnwjW/NZRBrg8bubUEvFWTxIRhaXnH9GWAeDjkbW/t
9WYy/JzyztX523t66vv3k+R9WWMajoK8zRvs5rWj2BOb07GkvYhjoPzmqq28hWFa7JdE9BdgiOYb
T5O1hwkRSRhRVZs3J5olBwRZ8TQbaCuSrtQOM/90YQF4awoit4BJgNqdxYb49J2BwlHojcYoy6J1
N824KA9GTK1OUVvUgmVGLnmfGPeFaZQPxjheoue9Neu+HH7zyk5GJ0Q7rJO+Rd0+72KHtG+7OODR
UwFg9NaOQlF6OP8k37yziBTp8zvUXLcFbdAqKmgt5r2xBCgAiCInvqq8RPh+89XEJMm2l40/Fd/T
O4tCuahNwaWl8PkPTklItIpGVghcteev583JlW+KAgHVcoqbm6Ey0CV2xjmHSGnCNLEZUAexk366
yjPpl2FCojHZWfvFvCIMs/7SWGL5TjMddm9NPffCG/XmdwISeb1ornr79ddmK/q24+5iStAD5E/N
vVkY7n2XGo0vx15en7/6N5/mi/E2Jx41nsuJZj8Xj/N81xCUC6AEq+Lfj0JpkCwIB5EmC/7p0wwL
fF6Gytza5UrxQWuBqShjrP4X1/JylPWdejFz9uVYrDZGvnmCRg8yqsS+q5dLyTZvffNs1MmgpnrG
MXhzLR12VK3Eoe8nedPeYE9PFI+Yi/HrMNM+8yojaajecWb2BDpD7ZDrgwzO3843Po6VsyhQGjI/
EjJ0eqGo14xwKErHn8ZI3spYwubF9bTDaGB+Oj/UG1MM+lP0POQKUX/f9t5tFTvPpEBkIR2z/Drk
LZABakZdV9XfWpawfV6F6v78mG+8k4xprbFlHNM4859eXjeR6p7PjBklzULKRqrdqBYGgv9iFCSo
Kh0yaNzbxU8M9rLMbe74skPf6ujVH6Mx/gFiowR7m6f85u1DMsB/EFCwxp5eCklhcrY1nlRiFEDG
FdXJAihx4usipP6O+nL2fkw14+8/N8oXa1uXKVrnoHc6Kjtxw44HRm2oTdxTbzVvs/hiJ3ddXTYb
JmSAUPipzeicrDdTRwcsQhYEFaN4RWKfSdF+7iccDE5cLHg5+/4pXYzlgLcOuJA66oes1ufrjpxx
y1Oa5lJJ6s1bbYE7Rxi7zjGbWz3gn6qQ3XLcjEv8KCMx0STJ6s0hx5bA1F2M97MJp+HCvX5jOljF
kP9n2PUuvZh04iQWCpsm4Vvz2AV6PYS/F6UWARgGEmmiJp09YbSuNzrE+mAhTS6M/0bNCjUm5SEo
bDRI+VJPf0AC0abPq8jx23LKPrHAkeCotRZ2hdzpxHdnsMZfS2fjt4t6VXuq8Lh/x4ZEBFlP8HAV
1ItFZK8sBN2Y81/YMZ/u1RtCZYMSD1BFeqmnP623+9iY4Lf57F8RjsjVqaT3uYLPWzo4DxXtyyTN
Q9r1+Q57C1HHlsQPJu35aRlN83fXhl+FyMOdkhLvhUU43auJk75L7IQoa6xhw4US0VszDy06+hJM
XatE4fQHz1ZO8iaCXh+1CwyySMTX6mpGOn9f3npTXUjv9Hzpbmpbt0cTlw0dz5QnRv4D8dajMnkA
e8e9ZkTTwS1nrONRpSzWhXFfLxuodxElI6FaBeTGZuUqyyhNhcspwtHqaBcj7glaEef7tAdrdf4S
1xXo9MkzlEFjCWESJ4ztkx/TWpEugjcfaELx2I2SaPkUqtmEXMkxiiAz1PRO9qoovgESnC4pxrbR
Yuz8eeX0lcjKhaIzWb/aF1/lWIOoLJwo9DMCLkwIIk32O1MkeyjUhuZDmusuVCKpknKIYXYJ7H78
qKgFrdLO6OoEsxgwuwBaFmRBs13S0dOVNbWis0lF2MGqTqOD2gzm94RcbqxtSxj2e1ZI/cGZoyz1
dJG0YxAJtf3A1lx/vxYmv3fRoOC7W/Kq2hdl15peVTTTu7IHXndhh/D6RV6hllTGVjLt6ow5vX6X
LrNephy3gLSPQVeJ9ENLlfOv65aMsuoy+FZYtLb7kFpaCVlsGbW3VtLVKRd3by3Db5AR0wWNxFvv
k87VML2tfdlt6dZBZggSjZHQrNbXIjX0Z1Uuxt6oW4p8CgC1Pzi6glGxjEs9gTdvpbPqzkmiR+yy
+Wr0PiPXxaJqzKFOq7wRnFnAupocDHUWXyBWNQdh17UXQUECDcZS2NKrvmVSA6+HvRW6TvjewnP6
/vwn9sa5ZT3eckpYlVv8j80uEGsOa1w+UICaO8ug7dTpH23koE/0gUwwKTVkmCXT8p9zZCgDtnEH
8eTi8BHuyLSLGjzXcv7rOiC/CdI5R2FHX3vLp+8dNKjYtd1Z+LyV1UOe9qEn5bD80swKJ3azLDkM
vOiSguatic1GnEpTc+W4biXWrR7zEWIfIEMG3GmkW7gmW/FLmwCFXLjp6wWcTGwWWwvd5lVgU4wq
dHOBLUl2rkul029wiN446JW9GrTAB6YbeZc4eFg8JR71b3lPEAPASHmoSsekFtykH/SlqH86uFV/
1ZOuPtoKgA8vx6N9YfJ9tSVZfyMvBnIovhUyQU4fQhhFSgyshN8IKudRQsX4GbZh+L3LbOioXZnE
6qG24+mP5Kd9mfWlO5y/S68+mc0P2GzF2rEE2mKWMO5kjtw8dp+XAfr5+UFeTQnrIBzA2FhD8Eev
cXqVaS9gyLHOAMVT7mjl3WS5Ue4mxbhrreG2N60PVtde2B+8+fRRwXLmoq5El/V0zLEBWGOv6BoH
XkIJmqmImPbsltNsc0jKSPly/ho3wljKZutF4kNil80pDG/e6YCWgoJRKCQmC1WGfgQB1k87FwgE
Nsf2zzQUzQ8i3SzEffBv5gYdoV1cOry/+rrW38CGYdVr6IIX6vQ3TLxncWRVip+gkgWwCHIUypD1
IGtZfzx/vW++OC+G2uy/6HFGCGZ4ccpyMm9SEX8Aj5RfnR/krYdIGJ7Nf48Cv80gszCHKVJSoKAY
HsOgXOoF1mPjqIew6NTPE0r3P+dHfLXh4zTLXSKhcpVLYmc4vYMKiZCosBqXalLY3WpOPt8D+8zf
51OEY3whA2tfLjio/99G3UxVWdjjmppbF7+5W2FhlvYfvVlRCR3gQ8y79Z0yd+GF5fL1E2R1QRS4
GoQsNBKbm9tky2JPsR76ZpqIW1OFoKYBgbo+f2mvv31GQZvCFgc6POOc3tCVCeUs+hD6uavBlo0H
dPexScc2GQn2RGQLVLTIZth7VZonF96f1ycuax2dxAuX2vnr6JUMBsGUVwQpz66ePnTrMWs3lH3z
ZBvdHVkA2q7Mm/p67mLxUTSZ+50jmrq36eXfzDA7r83Gyf96MuSAtTq7aYHQP3Y2+906sZK2bOE6
pVA4UPpV2dWETftT2Gp9uDP1CnJ0aYN5LfXlUpAtwghu93ZRxCViMUsgZX0lCR21YsaiMRBxYQAl
jFZV2w4M3yKDVNSqyumf3U8lautdGmlT53E6nbCKJGOu8uHppK1G0P1aL7Ma2zpANk4MjDJq/pnV
Pv5MA/axCg3wuTXNHzOIuxguUpwZZblzYe3QVq4AewXwJc0vsZRufJiMivhrt+raR9hgQDFKRRvf
wz1V30kI1gmchKKVcBiJhVtxInnmN50z2B5tM/TSUJMRJdWYLVUP8JXxC7fF9KdEfX/nLlkH80+0
6eept0qoqXR5qbNPi/nRqOfqU4sEhusByfrJyoR6Hw5iKr0mh4zr4SHnn2W40MyaS5HnuxLB+8+l
n/QY03qvEJ+Y1jZUAmC9041QB2KR+7CFHapVYz1RDIe07xZ5g3F1AebqxbBjojvF0mdk7Grb/CAn
LIp8u1nIFeY0/XlCJJ0GGFEBn9m1U8XvlRH2QuGkmfOUgeDMhqAZAXrtqCU5A4hbR7lSm8hFg1HK
ViPeaylaoT9r9Io4GAmur2h8B7kAzGKrqMPnJDJocSSOWj1p4GQd7UCqT17QGBxJci6NGEIuybgj
SXtx5ho7NRSZ7Vu2BKEY5TGdEqVRxfd+wsHcDjS/dims2RzMDKxRTDSOxa4b7hNocGvi3A8bMOt2
mkim3wPI5/c1Denf8ZiJHl5Doea7XIFX7Ds4GJZPIJmjcQ/dL8yuOtsEwbQsal9700RjyK81xU52
rXTYtjVEP33UupJSjpZTzPLrzuLUqmcNBKIcMN0SCDxqEBKVCNgRRW7AR/URguQegUhJpKEG6ldO
0rwSk6YjPAnDSvtIpQWkEsC8END3EbWUHrFLpTHYD84RxpQfwUxxZQF4qunhVEdmE9la8y/aAZCc
5hXq1Bz5TtqKehqQM3ZQiFYCVHikQSlWkX2Zj4yoodXzd2wvnff9ipBClABNammqmnKnXmqP85E3
BfajJRTeWDlUTUgI83488qk0xASAviGZZh5PDoaVa03qV30FW1HpgXFl6VR0dktkt9dJq6qDB6HG
bMFmAMei4Tx8N47ELLqBeAxhZUPSwgSxfLTCSP1I41P/Zh2ZW+mRvzXLpX0qj1QuiqjggzPg+rav
ywQakKxnUGmUS5LfvRHON1CdAXx1eRI/huaK/TI0cNbZEQbWseo7XmXFU+urR2AYG7OUNnmECLyh
SxjdOZ05fVBWztiyEsesTvTxlZ3GGBjzMMObHTr6ylgFUmYq6cobLIX4OUo3Mnj/VqKZcqSboQ2E
guIAEXZ2Bf3Mhbp4DA1NqgZktLk0zN+ELsJLA0kEOy2CyAxL88hUyznTGZ7Qpyq5jtus/NrodfkV
xJDxqTtS2dSmhdAmVlibc+S2zUeGm3vkuRUF0Vhen2Rlv6PSCPOt6i32ZK0RH8bUGJ/sKdOvOitW
sHFCXPPq5UZmefJjmhGTgerK0y8xvKLZg1DfMgFbVvujGODLRUjltV3v2P0X4tdt7cq2xCzWiQEg
EuCo+Bmin/2spzLr9nDvps6fx6SYvlI1MyZ/mEwrC+Yk1t9PSThMYBMVgJluYqjyZ9I2OUDmGUU1
XNGkE/D4ZqW/Dk3NNvYA/VISK7qJZrdL7kwFepqwjF2tIFAK5ijPCICLJZhNtZ/UGxAMau7ZlM8V
6s6Z+q02MzC0s1mBOx9yBQyVo3HKAcs3qLMvOhMo3SRBXXl2ouOiKLHK2/DxegFJuYs+mRZIcG/p
II3v6kFiMZsnVQGyk9q5el0BrowgSCOpuiK7dDw4KXFrsBfTTF5puW180pVBhoe6stviuhMD6GwV
uZPrIRwK+ecYRWIv1bBIbnV7Ug5x3Kl/9HY1FJqTmsm73CpGYGcpO+qd7EC6P5M935WPIHzm6gBH
pR94XyKbP8Vjmnr1QOPOz51s/CKF5ZTebCWZu9MA22pXZY097tnABFv86rN0HH1S65LSK+yuvtUk
1N7ITuxntXGXLyY7UCNgBjUXLzHC5DMEThy96Yg14gHEkFEFsATL9EcI7LLxNNJF/qBIcGmMqjKn
Vmtos+pB1ZbgmkWsfB+UDlzwqFCa8HNgopP/v9g7s+W4kWzL/kp/QKMM8/CKIQLBUZQoidILjJoA
B+CY56/vFbp1M6lIBsOqnvulyoxVmR4AHA73c/bea9Mz8RW933K3SXAQ75naM9COtNHiXBPK9840
x/FgjEn9rNIrKQKcxoQ2DdDaWTu8wduMKzGWfATqShk0Fl5vNnczAh8rQoSJmgCvwVBE1mqvn4Uc
tE8KpPMmSEXBOqGwD3l2BemS5Ch1ul+R3Ee4nDmYj6mdKE9tb04c2Y2F84DSTwZIAKqkBFR1RfaZ
QFYtDeqCUCuJjEgP23rSfintNPycjW39gl965sUjz//aSQjtYoOyEsjhbSahV5miNtdbRyV5V4EW
SPelI8qDZfX2SkB+Zb6jkFJ+1Z1Mv+usSgetudb18NHocnFLqJvRhV69tXc9/6/Epznb2JEKgf5b
Rt5dFoi8klZAwCzbOdvNp586WXobuVWJfZM3avN1rLtRAXmpFUM0rQMGZLLbrOuh8vrhQJ5cO+zN
poCFppWVjs5kRK8cmBP5Dfz+zep2GG/MBzOrlg9JRfr93mlgyd9NmzkTGz9TBmUbN3oOXQXmtY8F
pG75kiJr9zkFVVlIrqaWBDbokediqAgyNXKp9MHEfblVyKbwfKfGM47VvKyJMs+XK9g1YBAM+dOY
soW4ydZUbksjy4two21jzTbuZsEU4mtDDWnaZ0NdXJdu07o71ZvzLzXv4xBMhOOTA9Q140aYuKk8
QczgJbSGrH/u1nWxgokTvBXBeXavqtqAG9IpKu5KDfncc0VSuWqUsEQmfq8vpa7v87pT+29ycVKV
AKtSF4HpyoS+xeIdHanUoMmKJhxc8PEnQdnI51olJ1iZrztlzO7QjlVFqA6O+b4kfpAy41YHJChx
1SB42R5DquFTMutNiSNwqjnd18lWD2hglZngrKWp2oh0meXahUpBEKmCcCBy5pQAelb+pQjJJHOi
VtbtENiZaH+YYGd+uWSzkZKa2vLWw2pj+Wk3IcMv19wGKzMQcRtwbOpg8ulbB491wYDtJwmFOl9r
Cb0KsGpCxWDny3Lm0bzH325ZVR8BToZwwyFLv1S1/t0W+PMggRGGBgz/eSwinqpTib61junLSogn
JcMixDkGNF1XN9dEo3t+Yq/GlTElOZ0SMNuuM8zvrM1tw6UUyQdh1wqh2c4We2PqvJebZ1GYFsl1
1U2Wb5GXva8hBxMGZgLAq0hbJXMA8fo2kyVa9GTMNu3Ht8+pr9Rv8JdiasZfoxJOcWqfJxJ9m5NB
TcKjbn+vESx7MAm3DprGtG4hguRBqSX5HRvsDF4i1q27frSzC1qofxZwMM9zoOd8dry5p4ViZ/Hm
DqCMF5p6CWZFzcf3rDVsx6u1/c8P5n8MdXIOVZShbeucSkdfKVmcFVr/QUlJ0qs4ROzLFaPE1rSP
Jtvjz2/f6VfqDhh88FIRDwNk6/cR9UXDh/RQIpiHwuNc0ZELWRRtpBC1ceGY/eqdRM7MCRv1o3ta
Wd3UqnDLPPdCHGLyszQctydnjxRaqm4XXTqvD8ZxmgqgQ/bBSZEDtBaufsgZlFIWsGE1TVJ2nu+9
lXPT2zfvn+d3JgjFjP8d6fi/v7h5RE5nqM95ajTEljhzkjp212NapOWg3E2bOSBYJXt8e9Djzz95
1ylroh7AQ8rL/ru98WJQa5yTrClHL1wx/4Wr7hShUO+y5kZLQHK8PdZx2v1jLCxItHGIAuNK/7zA
rkrroXekFyatbv6cvd6aQ8MayIldBjWEHFM9ZpVRPhHTqu2X2tI/vT3+K7OT0ql1bBiQz0Sv5s/x
Zzth261TNzb02fnUltga4VBO/9OO+//hRS9Y6sdO7vnwot1zWZDg8+P/HPrjf/UvU4yO/+S/U4ws
5198ZuiYkT+HlIucnL9SjGztX8zGYz+Tahod+qOm4d8pRoqlEVaE4AttLiYhB1fDixwj/V+kZBCR
dmw9AxPGJPufRBn9+XIoKNo5GTPEsfD54qXo2Oii7CrKuFis+yUDeEHoNsB0SyAAHjrjq9oXykeH
BN4nUTRFUItt3gHKsYM1WVYILCuc9a0REWRj7VPRTRdl0n++Sn//spNXKFNydepds4jZkclr3Vwb
vFgd32hcl7cgH5JA7WhEtPS8fW1ayw+DsX2clEzb6biDaVgkFuQj+BUhOTb6DmBvGxo15Dqndpeo
pNT7/sWTf/c/b/cfoS3Hl+rvl/7vX3qybqo1X9DBK4p4TOj/Gd3Y+aVCojQlwey7Slr5tW0CIpq2
jOgYK6H9hu++vtCwPvny/z36cVV/8QQNt0+8iVM9RTTd2tlOM4eKSK3IbS096LJBxkjnSsgmc0P5
aZ7IdU7EhS7ln+Xxv8c+LkMvxq4rQ0AV1It4Q+pR+Y09iYeUk+2BdFMgO7OnvocjADllcJxLOqg/
v1Z/j2n8Oebk1aoO2jCPm2KUu1mOuDTdqrxFFvjjwgM9d1knPQWXWCapbnMRT1qaXbOByMh0repH
0n2Jpt+SjKBcaEheuqok8coqlts07Nx0uyvK+bcjJfTMCqJf0X8D82HuaqGPgaZoyYWH/luV/NqU
O2mRIVesq96e81gv8iWoepFHRGX3u5LNSmywbbiaSTW5ImhWBg498keUsjlBD3BS6lFNeXnTHkJb
6eyNYsmu1FnT7xqOZNcGEQ8HtYexQBmy9yU1nLu37+q553bySZL9LIbStSroSIskVdpiF73k0x6U
zIWm3m878T/vClTdP6cGe4a0NDkMxdg1SqzlRgtUg/KyVTbLNa1L7KmdqPdUDGqMgGsHDIo87UkS
SK4uo/YA7GyNsu7I/yBom776VHweqtSMU3AjsZOvHPbQ4gbJhgYD6oISLUuNMRQQZ6D1oxYVwOJa
aoSRTBJ9Nw1bdc1pvz0szZKHjcUld722XJup2fp9UTfhmBJ2R1jHrZ6OLiylzviPFDP/+5bgGfrz
VuSrtYGIsOuY4r8a1I3AhGiTgKY2q7N7+4GeWXnsY8rey7e/7Ugy8NaF2+3ksJpI6Qon1upgqMY7
tCCfIQ99IRiiCmfDaX1XGuuFB32iSPn76k5W3EZJRtyjZh0Xwh7BLFq5aQczW6FPKuf0n3JyHfKo
89Kx8SavhRmMjebte4/UEtysi6XG26BR9LtwI47rwmvz7mQJpv3U1FttcbMJpbiZNzLUafIIGYPL
cKgimVeVm5aIDQ1C4EbAOIpWFNgn2iWeTHkpZujEJPj3XTlZjafK4nVXtTqmmSLiSicYr8DSQ9Jt
8rE1ZkA0lWyjVR2UI7XQjTZad3vX3cYLX4PX9xIoVP+cD2y+TWXKlTJ2Z+gsmqogqK7L9hp0T4ne
maSJt+/36ysJGtQ/x0lWlzeLLI54yhe570n25WOP+FXV2se3RzjO4Nce6Mny2pWet2FvLGKYvHmY
0HyGEkaiYmtp44GWyJFjumqf3x7s3Ht0KnkfK7R/st1SGH29sVsLu3ggCF/hw8OqU2h2H+qukR0U
s/k1jjQ97CWvLrxJvxVLr1zpqbnGcVZ3XdtB2QuRVVd9o9Auq93ty4rn87bRtCqyjMbbAiWzun3S
6OnCbcYK4Bskcn6jON4BTuLGp6ExC+8O3mxihJ21jjHcPLlTzCqNDSm0Iw/Aa76B7ZBPRGA0e29U
M/gEOqHpflu19E+EuS6wGKj03beD7Q37t28veqkzT/P0y7PkY8XJuYrxiqw/kPiQG0SHa72iMKZ4
O9gskEOK3gZtOHZleV0Sxp+HwwiB0G9MjxKGO9gL3LWms6n3FLfkLzD5xIBQt5zc4nYpO7vwtXxV
v9OnSp5bmWgj/SAj/1Ks/fglU6cUlfiAKAJJMihMjr/0Xy2+Vf4MMg7KXJV5xd5OhPNOdUEUBhAl
iKwheGECvbPot/04rXdGUupjtHGGPZRr77K9E5qyRaVMoC5QKqBha7MD3ts03TUcADhEiWNqid7E
2HSfWi7qQAP4zrUAMKZR/pHgJapeVz6vZlf88ijRLdEAz0PeAPhMv1hs266BGC7u3eRVWmTZi2kE
ORxd+IBGp3v+mM+5HXikuNjwhyv47EudDns9q+1HEgpqwZXV2y8lyZXvcy7gXSSKa8XE2hkPrbul
lMA8xbzpctt7XHtMGpFmJqJh0LVCfjRJHfRwPQJe8JIZ93zG5flEXG5dBDWys25WogIMZeCPep3F
o1FelSqpln61iCOtgCS9KdD0MX/OVWN5NIQs7ot+ag4tfO+9lep0wIfO4smjjG5cejlNtvqYU2YR
92vPAboiNo5QV0Hu51ZU2pNNj9zwZ1jLRTBrdnFvI3FWrqh39j9r2yp/IUX2rrvWaQAswAuK2IPV
keZaE31J4NUt6JghmZD0jrJAN7+4j9LdeMpaMZfvK1lVkigu3SV6XUj7SdkEMeVdb0Kdaw2P6qQD
b/dplgLMyLoJU4uoqlPszvRUkbG3ZMZTvtpTbLhF95Go0fxZK2z7u6S3CFY6rVcSXgbV/k6ywKbs
cBouEBAnfUkfbGFUbaA1Sp3h5XPZz+sAid8jRpWfUr2uUqIl9UKNi3ZswYRqg7pLyqJCJz/1+qFQ
8AbvxNxtkcTfRveHbuNNb60eWAZlwqMoGoGAxnbRSvtLpo4P5sB77wPFpLHvCsSko6noaSgGYtV9
ba3KcG4sO5SweHy787xrq6vB4xpbAhgioT3vduQYujmHUx8q7PbFW622DYhrsatAT5bhQ9sQquZb
5qog5B/hocyume3NZR4Bq2Xe8JBqzOtgTFwmezmkv6ysagbfBPNhBXTXrairi9QiEmZrY8XT5G7p
2ya/nwfN/jBASn7qVKUZIsWumYdMnTSErMlmyFaNHAR7Bjy3l7b3reZdA4hads6HZGyqX4rR29/d
dNKG8IiH/9kSfCgCrR1Bjkxguz7mSq/TaKH39G2Y+iELrN6oftapmX+EagqQKFVXEG4oFuhoUDpc
AQ5qY/XcYlq8G0kj/7wu47jTiRF9tDvRQFmi3XsY3DpposRSEi1IaASBx47SBW2m35CA9WtJreYI
zLVALlnNVVquy+OgSYBpSy7bZ4fpRKtaovuI9Vrmu2LOjBL3rmt8mfpxySLqXlezVAFHoyKhtZtr
bRO7iJeOSQz5Eg9m6ehBMmrbt8LrmiFe+3zdIh3o103SbxhWWRTk+wT2Eavm0Hyhcr/KK7VJ1FsI
XtuhHbOB4C5yMz6Zfc6DH73VvdHI7B2iomvpEis0Nsc0EXcaaFHSNa02ttp5sf3ZIuQo8AoaWFoJ
8g3Ie8lCQSBSDBF9kH63eN5Pq1ZFEslyVr/LFFUVyd/CAnDnLeO3lhNBtYNXU2p+Q6dOBraplLer
Vw/0OWy4LX4xNDlGXCfjY3lUbcxKY35RvUE+T+XMaluCKTliKFto7HZRMJ/7aUoS1nDWzEC0Xof0
IMusG4JCeA/f/gSe2TA5J4eBdjZGa2w69qfD2u+sykgPwIpWv96MJHx7iOMe85V9hHNyFlhG2Usa
QnVsF7Tu5mE14hQcZfz2v/2kX/PX1vZUfwfcsPY2R6/iRf7uIxTqnu2E6Y9WusKYqvsP0Ajn3aYj
iKDsQGsjIYd57NgaerXIdoWGes61RjhTZo2Wi6/gztxy8amZHNit+gBfpuxFnFvwE3mEfGXnYrtq
Tbe/U7vcvHRSOG4gX7tNJyeFBUtKIoatjPNxzm/UzQKVk8O+zHVzgge0alEPp5y3zesPLdvQfXnE
w2rNpF/YO79eVcPOyQ97UbFx2MbJwm1FbK25eo/nN7ld5iZ/Ulpl89cZghLqqjRWxio7UlfXC2dF
/cyO+jRwd3XWEj2FKeIEvPkPVCNY/wVqNi1z5uZmNKRNxywdk9afWjl/HCyzfx44rlCPHEGO7+2m
AB61eT2R1s62yIhcPyECFVoZf0im9hMn/67xNdua8E/3ZfqolDLlYJ+VtRfhTrS/KMMyXZczXWAO
6UbCAgK18MKTPXdfT84kldnkNYsrLahx0dn1ZMdCUVMO0bjMMKeWNrE4p+pE30IyTaofWZ/XlzxQ
517vk9PK1hEFbhucH7zKll/sdFkj4qMR7zV58x/p0f96/07lnh3pnh34yZydmx4gXZB7WWlsZBXx
YzFW58JNPHMhp/ae1NkENpGmiMVkmDdpv0xhJ48dRGIKLyyF5w7Jp17fqtpspTSWMjasLdt1M23Q
UhhH0DOpeKHD5ydYrHx9V1Vex9yDRDe7W04WgJ78fHsxO5H1/n0zT6oXDlZVb6JCxVs21IcmWdc9
VJrsHcoJ8dACiINtlnUfQUePlDYM6zZvpfWwtUUbALZa4yYp5YXD0ZnX8lQoXnWpYGIORaywbQYj
rMIOVS0UXmWtBJqs88jx1n+3jc56lM893pO1h2qYQ0ZEWsejaxC/aKdugBpCiQxSO9+/fW/PDXFS
ghhWsjGWzjgWGXN914IZYLNTTDiGUda+PcSZL5178qY3q4eOjyI3VcVF9w3R1+QIDtqFFvqZGop7
8i67yUwtwLGruG2tLiDY8rGGuHbdlwgzZmLELrwGZ5arU5tHNc1uRVZAFWNkgis/qPNdmSq3qIi3
G0n2fzDT9A3sEfS8PSWXcGkn+u2/Zv6pS7IisRlCZ1XHZDi3nwpXcEG2knMyUUpzexJoFmB7qnnK
oXdOBR6yMqlRLhbIWQMwtsXNUHZHtlsiil+VW9dglzkI45KcOgXZzFS0bOiOB2plZS3eqpIV37Da
er+Sfvqukcv05KAVBHLeVepB1+lVhIljZglZsGw392rRczZzlBZKFHDU7kErmib1afaTbbIM/fQg
krH4VK2SrpNZtfUlZNqZF/E03AlMO90s9GtxAvDSLxG47Zp+2G4MxP6Ewhf5ExjI9MIke72/gY/t
z00AuZ+A3t1GxMBLfhrG8HBMk+H4kt+VyqTte3cuv5opgva335hza+5pyqFq56TOu7SowLXeaO44
Pqi1VBnQBZWpi2Y39pm3K73iOdkc5cmzyDcc+Vq/e3v8M4uCffz7iz1PAa+gIcm5iE1QIIFa2jLU
QNEfdFmKCw2Zc0OcLG0dLRcXdGkW04obD4nQVUKHRX3NWFv49lWcmyEnS9vmoiRsRiWNB0PicZtb
dPStVdw0ndYclhZRYQsg4/vbg527npNFrjoiUlbPTWPOjoATZ9U+wGjygnlRnejtIc6sdKdRRpmD
DXrjCBRLCk7vtK1RfLcy0LMjYt5DD780+36Hw7+y5/6HNXlorUXp2B5piV1dw4w0gt6uk1CrTXNX
KYZyO4KWv+rV8V7jxX/n2FJGjlY3n8ZK157rWcIkzbSfFUcMH+R47QNZfUznvIon31aSJi6ztvez
tPi8CWHvtgFSHodksDsKRvt1TIud0g37rJZUpBppRRPaLeoeU3GPZvF7TgmWEy5Gixz7XTzVCL9V
J2v9sWYDtNiZfKh4vFFSdHyOkSNeF2NPFnmvE2dpJ1+dQbQ7hzPohYl27nW1TtpoQ9nUKBl0TgEu
8L8MUVzuI+W2AxtaTIizxN1nna7GnTInu6ktlS9p346BIUv1wnnvzFw/RSzW0KFR4Wpp3EsnRbK6
VR82HYeGPqoaakrMBT6Glenn2zPxJED4r8+SdbIeOi1pQcNapDGxwOqtY+OON5Jqi5u+6w4zXpn9
YPc6p8ZehzwwSV9gYwikjnEgETZ2p6X+6GWKF/Sy6JATd+rOnBcz6qW5fbVptRxbhHlo6aUecgyX
/oTy9sJrdO5WnWwmvQk3kSPGNHaWpY8MvVKBGlYr2mfrM5p98bCVFDjevlFnZ8ZxuXixkq7HqAHZ
tGkMArOKTWPt92o5rN+caZ2uBbyHq8kuCEwus+zDXMg62LK8D1shLl3tmc2XdbLO5oUnhKIOXO1A
9iO0KCWQgjSRC9f3upKDvfWf19f2nTcRqpDGqfZvPm5cb3MX4X1CGb4sznWjLHqkyy0/dFaLg4Cw
ggtHrOM9fGWZsk6WXJW8ZjzUbGNUq0TSMC5VSI61IPVM7y5c35kl9zR4jKJTbm4rOklnXfUnI9GX
W7VPvvcugbABtZNL9abflujXruWk4+KuEEcIycviAmqy33rL+mDMm7yeu2EI9TrR9y7xrLu5xPQF
BUc8VPqowCYTbPnsJqeNQW3f7xdljabUMa5WC0Ru79iXqCVn7vUpmNZIU2NYXT7XZVflD4lOOVjb
9JKWiaV9ensunRviuPd68aqI1a1HnB0iHvCg7X+nOmcYnu/N0bwUKHdmG2eeLFs9bkY8l4Ih+ry/
cmYNHY5SeDvdkh5aewEVGsl2RM+oubCTO3dRJ4uNIoGjNUDXYx4f0u9FL66Ysn1g2o28sJM6gev9
tRibx7Ff3DhjwUVslh4VKkfJHinByv3kdfq7suuaYE0VI1xxRXxg3PZAkz2L9QXltpW6265zqjFc
TA1vhrOYwYZvPTRhmwQUEYaw65ZLx6czL5J5sgyNXoseVyiC4xPmDm+2imDNnXVX23R5HLwO+7cn
0blxTtajxG4V3UlZvztttWimSyJma0/bZZTTgkxiMnp7nHPP9WTt8QiHqZvWElRvx+1QTkvuK4mn
RN1cygtrz5mV+zTGvqYbCEwTccI0zXDFB8+8Hdpqjf67CzhZcLAILkAHvSrucBr5pClYUaLzhXBX
uvb/1RCnDIOirQcDV1AV51VKTwkP6B1hf/fYtucLn9czT+E0pDz1CJ3v1pKLyDz3vinwa3h1t72b
JnnpKZyZUKe6ZCWDSwNuE2xBmwyfkkSFMA+E7GCrfeMjBR0Ob9+sM7uS01gWfnq3jIWRx+gsP2AD
u0vz3vY1cjzDqUmwzZqXglLO3bTj318sF+Rgz9u8cowAoUaUZAU/LXdajSpC5l2YuucEBKc5VkOq
V4PbTHmc5+j4SM9KrtRFKEAYK/ARcz8E7bFlo1NeiESh4e8hQPqqk5hkiLe/uC8/9/BOVgM3sygL
VByjs7qFfDt77oAt2dK0rwlG2wYLY94dJj3BGkc+0rPsa+2rNfZNjUXJNL4PqzJfeYVFGm7BmQNp
XMkxAlYDBZS3n/rvmfrKd/80jKFWhMXxHs2uMbZ+gVvtw2qO9O6hNeld0UVYrs0A6SGiXrt2g95Y
8RAO6rjz0nH2zdKygHY6K0ltPMaZqFe6vU77eUw1dz9YeNYnmSwR2ssN2+ycRnmaY4Atsutu7m/a
SfZ+3eOgHWGcqXQLb6Y1tT/bmTvtZWoUuzHtrnmC7X4aFFwOItXvFrUPte7SGnHmi3zUa7+cjCUm
Z73RmCj0//VDri2cU7wc3a3acVjc9F/KdsShdngs3r7jwNb4V792y09WPpSaWeEuWR7PmwdZ2hxr
91q0gPvwERdYKhZ1TPeWW9pe0OCpvNVEPY0U7qnvRYYlRMjxEUkK9hO2mYIvLYbHpeGLOueYIjtg
c9CjWIl0S9lNHT53TFLc2wCXzfxVQiF3/KlWkv1QuP1BF5wLfEkN9kc2JVi9M77a76xWme6RNRkf
SkMjH4jMhR9ZW2UaIL6phK7YC/t2pg0tfG/oxywgbSu5l55i1eGkePN7XN/2FKaNXY87Jf1Ol7Sq
sfYm+l01YLulxV7QgyDt6IqoiCYPvW1o8e8Rbhc6q4pCXdA+XCJs/Gnmr65TxuO20BVUHGUrQ/wt
hRMlPbAK0Oau/GlTyAkXcDLkOy1G/6WbVPHsDi5CSqXtvKOjycLlS7Za8qxq4/KpVuX7wc7mK2ul
v9pr3n2TTthrN4L1fLPLMNlOK6jXYIFhclNjBVN97Lrm5CeYj5uI6xM/xrLUbpI8TayAtMJkDBHJ
dDu7rbNn3el6+ppJjlTPwhCYRUZlak/W0OpXJeF+UZa5fbtXZUWpgnA63HLFPHda4DZJGxsKlyNm
sqkDl09X9g7WkkFkSDLmePGMavlZq80wvUc52b7PnXyiVe56eEARuXjf26QvjWCzvBLmq2nUYaXZ
yXjMm5B4JI20m+8GTyl/VASjPZUrp1BfsckdIC/CzD/BxsH2NmMj/TyLzHKCBeJEAmJzdj8O9bDk
wbSlzbd8XHlVtqLEqNil63TQltwYfZVueoAmodV3SHRGpvSm43vH7l+VPhNyflo1rU6vhDa5Hxs9
Eb8UpE9iX/VSFqEj+yRehionCKGraMubKzIM35wNAMSNayU4utNhJIe8WDGxG12FhmkUbb7jRGJh
RqqkueyLmTh2w5gMPQKMaZqBlTnidgbwpnFSm9WHOc02B2Te4PpC97KPqUFSxK2rVdgj1GZRjcO0
barmF7jKq6iWHuqttleqb2IwbQA24+B9nR1vl7jUvYNmqdZ3Lvjiwi9Kz9lPeMMMrMXmHOQ2sD5f
EKB+MxMxWuyoarVf1kmkz726iZ0ylfmxipXlgW73qnc10U6rgxbETdTMtEGvZqGRamtQ6XgYHQJU
YrZ3dL5cwgnKaOwwv/us3uY3D67ERyXp5UI6oepc5bpGhltRVSqwEtJG4FtY41MyttM1LUe8nLrb
WXlAN8n7kIpewVLd0A+lte11+XsqzfW+yhXr+2RDZWYuKNIfE7lR6yta8XGsEudHPVoFH+0cpGOw
eH1/pJJVNSrplk7BbvCaLWXVTprbdF5EsTOUsn9ILTATgUvdwwq2wgOn17ndiEcVq0Pq19lmoaUY
5+JRaRfEYFRv5Eck0SSoLUXmfiNcipNmQUbHhlXhqM/pLdO639yjiL8uJrsMc2dI9ojluixSvMTa
di3FxLtSLliCF1YQ4RfeprHUNJOCuwT6Nb27clWi1VAaLSwNXANRvbk4WdWkecQyg9x7Up2bwphB
A2aeHH5ME7QHMkacbbcKT6XNo800QUyzL/0NA6Xr6zmzwRsm6uQAxm8nsyfUlX+fG+hLksZd0uf6
1ThujRlx6cgGm6wrf3geiOlQztpIKLW0vuDtU1m6imHlDrXT5B4ME32UL0kdSX2m73S9bOAMfcQ5
1r0K9Cn1vW6YDxKvOn5rT1gPvPUtEsLMa/NAMpNXyDbuHNQbyS37lCr+N8uabl3ZfoKFLboQdLh3
vehK+lPyzzMTEPP4xBOLe1M6xvckSxViHPKmARlq69YhRV7v7IyMdSoCukUHluAE56FZevIYavVY
9VxKx/Ttlg8qcRLjBD0WL/5z0kNtJGozT+m9S01rfaoz6lOykowYDzK5b4Xh3Etj0h5FTbeRJISs
9onBsJmKeemhE6D4k6C9qsybkm4bE72Zk3cLCGzTN4dG++LU3lhHVo/UCC1Ve98n+gD1cv2IYPEo
m/Dy6lEpNiVHV5n1P8rFrtcA4KtBtsRYyK8lxGbQa+BSNFCEZndFhVGSzsmUDdemVmZ/Ea5KSNhQ
jO9RpM3vM3AfX8Hn9OveHQxFj+zC6gaIEALaZD5BqPD5pKu0p+pUjStuAcCgsvq2iG563OpK3jUY
y02kYunW+FU1tyJclESZApuJE5O2spKSUtRzGqjOkmHAFqMw9g2GtO8Z7+4XNgYkGEj0xg0yuz5B
cTil3XbU6wKVV73EGxBcOMnBHCuKfXR0xxv62paPkMvYUz1XfARrN2LqGqJBLL1//3+9iYnBrsHd
T1UuP6PX4aeRHNJ8fntDdGYH9rvE++I4kCeskphKvT3O9d4H3fHdnMv+3mPtOgCWN2lu8aWBhOld
qFecOX/8ZlW+GJClc6my44B8j5qHAiHwL8659sEpxfe3L+mcPvy3CejFELNK0BhOeG/vTFTFKsMA
EiuzYmcLrf822A4N6GEqw0b2XSyQG4bEMy/fLgx+Zn+pn+wvVVSitkIVbz9p82NqaWqwThlmlmI2
Aj1Vp1CfLBERgCR8nVX5QEqTej23sxs1ZlGFBgH8u0Kdnt/+OWce7+8A6Be3Ytn0RjbTbO/Vueaz
k072rtuq/s4DIQZzB6ZgogqYSGxSLox45tB1SoTlszkU4HAxSih58UnHJxQacmHPwYJ1QLV/KXj2
zDw6TZckbgu2IWbdPS7hKspKvbxlbzmFjS6Kh7dv3rkhjpf44uZtZUL+TuO4e3Loqb549n25rEhc
oaBeOCmfG+H49xcj9LnUDIXm0d52lY9Dbhjv8lKDeGutl9AL5x7HcZq+GKGVVUnPzKQBIFo9mt1e
XtdLre1whdZ7bXQvRYqfKWD81u68GCcBVtk3GdE5aZE9cYg9kOeG1lhmP1pRr4fCHpwLTq3f5dpX
TnC/qw4vhrK7slMR5WdxMuLYbOsyfed43XRPp8n2t6G3Y8MeUaf2eXWLB80I6i4FFZtlwJD5eHzy
Su8XaT7sWcRQ3EzJon3K5Wzg8THmUOdkFLkp6gWTzDoCPQcZoYm2I70U9juDWLydAAzs29SlUaxV
zmFW8i4YVlNGCl3IXasBpyMnubxPyUHbG05T3CbkMAb9uM43k9IsUeao8iCBqAdzKfiqVuYWVXNO
6DZS9dAZkUpwEiUHY+vXCxPtXCfq999f3LQ2LXMkdKWyb+2qP2jsMyNyTDLC48Y+NBNAMWTIYLQt
CuWqF4P6PtM0NmRudsnpfwL5+6tO/Xu1fvELCj1t9S6RyX6ae88g/2kr7+kSGsTU4KbYO5rd6qE7
EBiJ2rDvnyd9kqG92OPeJZmME8RaaNC1LevOy6lPXyjBnFmu1ZPerZGlPRE0cxZ3ZavtK8E3CS2n
Hv5XK8gppHwsNMVbEt4+C5dAUJdEpFjG/2PvTJYjN7Jt+y93Dhlah2NwJ0D0HfsmOYGRyUz0fev4
+reCqtJVyp6qrOY1KDOZlFlkRCAAP/vsvbbqNwzB/87m8JeS5z/e17+ylQcCvrEVL9muhcW54kNV
mzpCYAeyEIEVxp9bpctEtrZZ1lUZRt+g97egcQDgmeaiDrnJYBfKNtouU08Ss/PCc0h/2Aaxgkxm
5N1Wdp7fZX31vXW8ZPOv35m/W3l9GV//dDnEVRiVQ86+ZwkXuODY9oIC8NTm9xj20ru3rSW+z7Kx
TrmynZ2XsJoxEx2eD2fjW8uAV4VFlq9eaHsPduw4vtl5xr/BZf/NbdP8y61fRuAiF1CSu1DW7p0n
IDXBa08C01vIt7Wu/W8k7L+5bX75t//0LmSRXtArb7rb2FO3FDRU2wyMug8rJvT5ELdLRKrhX7/j
f/eS/vIkKOQIz7Eyw63ezuNJ4QsLmBWnjSl1coeEPX5/6/4Lu/gT7OKrCfTvaRfbQb2XnJt+lH3S
q/3n//7P11/4J+RC/GZTTQh/iG5vFqUOnxTjbP+//6NdIRfSBIGBiggREQDGH5AL+RtDNdUUgDN1
ij+Btf/BuDB+4y+YtPKA24alQhntf4K4cL7sw//3gHXEtR3aoIFUwPV3r01fv54dHBuqd1ZSDR/D
sTb8hDtKCSOzsuugnQXILiAGy9tIjf0T0UsDs4/00iRwliYmyDH348OUzDNOYSOz3ug+S251ngCd
T7+G9qhATn5OS+1RKx2VByiw9T377SugU5un0a8QIY5WbeDPiKwxuq9gSbqBVi7Z3TD0zoncmwu7
cG6d5zlL0FTqpawmLLn1BHvVVnaOKxBaaNAtEC2nSPcQ/JELX1F8+gtSBLzVbgqNfoM9glfkhln3
aui0fLACtcj9mli33lt7iO6aOhxHPx6s7EfUxbAuWyxH6O1z1gLQnSB3aS0PrFaP5zxQ7dVF7whQ
HFutLN1jY4YOaUaSc9GqzgvBtsPmh60Ns5IGoDYj+tZ30XAeeyiK3IhBlvljVKi7mLnf3iKTdodC
lxraBC1dNy0ZtnwD7Iu0somwO/qZiwLhFwMJtRWMnDm8fi6Fs68XndbcCMLFBc0NfmDkzO43w+nD
KLCRs7RV2GUeOVlyNkz17pg6vPcTYU+cpAkiYNN2OHmgLO9AqGXO3pqcBzZV4b2W2tGwZWYdpI9n
37jXijjK4XdK92zz+0UrUprOEESWuzxFLYZRH6Oq3OvUrmrXdZNMmWHxcfuaHZvgZKeegTcvNO9D
tLMVB7Vw+g9jxmntWxlpjp2pF86D0yeUsUstHx+nLHdHRJ/u+rAbGuhoMcBHc3AOSZkt62lKQuI6
g1efx2JiS5L3E9fxrLnGT4mDrfBDlNfSHxqj63i3AYsCgfS01CeyZzfksFoBlnIk4xhUSiP4Mdjq
0+qq6se4CP0n6GT9RrSKxXVYmlZNpBcqTFBPONvWGUIk5ARb6/nIGpV8xGLqJx+KmyL1JLsRpGVY
v7llFQOWIJGDB1fZCyseIFn+4kznhUavZK13JXadSabEoiDAtW/pBPTaF1MXmJU5JhvDznp7jV4p
Dk7PwQnxPnTBnEYxNZyki5B8hFnV7YfSwvwCFDInphO73X5IIpc3cswLe41VxHG2rjnmC2vGwVxW
ZuccjdQqwnVU1/WjrReWDOgkIDSamqIB4Z+MJWNthMt4W7XpeNfC8073LkUAKhAlS4tAaov8qMsF
7k1ro6L63mhU4jJrJnpjwnnkBs0JsB/pu/yzN2TXHlvPjU+1IGvg2/o8X2FsNdBoKDW6HdQLn8WV
vVf/RLWPaTDJw1es5Mu7VvHRB+yuxbcSRC+fnW7X3/JYwx9ZRemo0XCjdApQieGmfrN4SQHNI54f
JYN4ir5njpexJnnoc14f3hyE9PcpIwFJr1mcwkKdyuymXBbt3R0cx1pRWeF9ul2kuf5Shd0jjRZu
v7e4/cWAr/vmoYQvfsc1ZnXX/EqN1AoFMWVfAhc3AEerIdETXnyWTN4lrlcuXAiV2Ac3gxvTaVpS
AzxQj1B7xmHQ62m+jHYyu6i0rkyCcB6H/iAqj7fDbmC2BoVzxU0OJvEd8EJLKx4hbmdWjHWyEboD
nCzlJlfAhEW8TWAeTrpeZRen7hJ33QI6Taiix3d0TqeYdnTSi/qHlgL/80Po+3Kb54swgyXRr448
0c/zTUN1CMkWq9azU0XGtASVUTu3Q66p/q5aENcDmxKLEOqxsN1729BitruUdusHrUlYBrdD4YjQ
XxJhDKZvj40Ss+8WnL5RUI2kW3dq0J/cZaK4gWp5TQtKm2JkGpE0ru84tgBmmDJS7bPr6H3+I8uB
svieTVZ2Qwv1CEqzkVJtM4413CVUbr/QeSZvO67FzvdM/v6qmE3j49qa8MHiLCWDGPJZwTVOJh0Z
tugfJ96bhcBoU3qbtOncmXB+IuZVp+L44ujZdOhghbwmaREOgVi89LxAnzK2oRzHymdhrLETnKr6
e9RHy3eny9qbqsnSt5ousmMcC+Ml5Av93WDVsART780UkgoF1pognfvpTtPwZEG9xZ6YjEUfWNf9
E0GXMIYuC2y5BY0SQrczM1u+WOPsVUeBuMZ2cCk4xjd9S9mZbJaCpwS3nGFaYgs+Y8XdBkS9tazI
kVaYQz19XnheCmRHbJEPoDBttZu62nmuJrpqgnQe1BPkS669McujiA1DxCLOmqYy9pMeDWaTFS2u
bWQM3sAG43BzMBKol76g5DreGCNbTj+j/RtKXdgMzyDsSMVrrm2HvmMMScqaShrYKVg0PSXu1MlA
uR5Jtp7i8p7HRcpPTb0wOy0ehWg+92Ox1pxo4TJLKvPNHPBu+RU3lJHHf5aPG2C2zpuInOKnG7Hm
YPASdbuhXSr9VlbV/EznqgOqINTFBz6F/tEyLZMnqD3nhZ8zRfAUJ7vw3a00bz/2XvcpE5Xdes1Q
ccOwR7x1rXOl6Naxk9+pMkmrecvT1iv1Ywlw/XlIQ5p8uqhvyLSzOv+Z4UT6OeqR99Owa527U2Ff
CFGJyscA2904JVF0ck3VmRVS/1rKhsmcwHj1mHROk/kL2UPszbZhAoY1ancntZF5qWRqO+U99Gq/
TUqrX7s6vsAVg3W/C0PXGtaY9AoriHH1wOuNLf1TTPOiVuyrYcHAWgnblZVS/qDPo5fBfzXNR2qy
7UcczBG+OFIIqQ+OMmSRG9WcueZUPvZdWIog8bKWoElN0WZgkWB+pUhifPX0sreu61kI/rA5rISo
tbNcWNjAd+iGodvjWZQ20fY8vQx2lI+XAuawsXIAxj7xRNGzfeplxrPrNuYUWHMXbuJOsNmZcbHa
KxVLM1pb7qCsjTmXAIXKshVPPf3p3RZov/3a0peGzkPJ7+OS6vUt6IkkCkZdQ92eoyw/cVOP33FT
jZ/FkEWfnGbVRw554U0uGVYIFlh8dGC6TH5Ll4864DvvkrusKWVHsQ/728QN4yf2KjIMooHjmD+x
NNeDUMuyxykdwoy9iiG+qSFdjmWUOM3GsSbPO9QuKXi/BTdq7LskhPfOAtN4boqxusXLVBU7uGPz
p2ES+VlZPDuORjhM8aq1S2NkzTuwgYnDxt3DWBlNvzeo3ZyWJc0RjVNxACnGeoSFBLnPLu5ctud9
l/HQNNmJkvCuw620Ru6Ni8nxYNEdJ9rQBNGXflTNxitnhCLGQs8hcSUbr3uJe9DAQRdiu/frqM1c
mLQeG04MlFq680IYWoFmhybd3+3i3atyUSzvpTs92mkTv1QWRGTI8mXYQvQx45dSU9MP6aYA5sqM
o5NfGg7OmwwTzJEGr/huYMvbENSY3MeiTokN8IyPLgk7ymvGqVZp4FGFaxJ9mvnbso69y+Ia0LFT
vmalNWivVqm51i7VLACu1TCVB23K6DYYHeXsM7hiTym7M26wUIYXIPRdeMOamt9hKkNWZ6MyItNH
BLQQT4aYPdHX4P3fgfjP8+01gPf3A/HDwI3ovfjxy0h8/Sv/HImt3zyp6xQ3SXqTJE1/f4zEjvxN
dw3uFFz5dPF9zb3/4D4KqI86MEjJUkcaOsU2fxqJf28XvOIiKUfCwf0fQB9ZzTPx/jIRU/IEo4vm
HAuUJOPMrxNxZJqtSOmegVSSGMw+5gJ0WZrwp32K5mW8kUZes+3XQ/w2JJlfClHORycKJxN+WZqG
Ozs1omccSDw8u6QrFz+z88wEbQ0rA3DI9R+vZ+x1yrCzSce4IHw/sRKiO8ZIOOtN6VuqLeQ5Cgwe
1la6HRZw2y30eRVOTnFUrjTf7XlgLnQ4lQ++tbjx4GdmSyEyG0nTvPoZrk7JFJ6FXyZDfQMRQq8C
VbM6XfMoayl4uUIhqqSLUo78mINWbM2oHlmoWHSDXLb2B4ccQChTtcCPHITI6n3Uuahko65yzuDE
hrM7Fr0LKMPIUcVayg54tlWlHjO6JdgJo4ZS2yBl/Fxq07Rs9LYv5sCIZ+/OjubwJ9D56Cl0pu6p
tSpeDukq66UdovjenM0ZfEc/FOvBMjkbjTwPcRxkYXmTllhC8a+MbUHsqIjJwJBflPs6cud3vGXp
Cykm8ZYkZT0EYxrPItA8UTeryqCOfoUcMVarzFqswCATfvaWybxlwxDeT+bsvlSMK9eET5Y/cuaJ
i5XeJcMjD5/rg5S2y0sTR8xsVi+91yTXx7u8Nxs48dFYbOtaN6CMFYLbLgtizjuVORzaMed0RJxZ
ox8GUszMnRkl/AyXQy5BAjSoDjovsiHF21b7II2OOh38YeV7mEqzO5npNdgR5Yxq3Do9+2cKMiFe
NXMpLWj4ti2p+LGXnvocrbk2LcDX8GnzsOeNcqLyzjJgCY98mEVAmBSGfzpOuEEhcrhZIK06+QE3
PnnNOYOlW6WSgueHiLQ+oJqr97BB5DSzhHlZCb/rRoCni2VzF9fzUoQbvkddCh7coBqt7PQ24jQE
svgYw6WRPI4NHsWlMWjJIUqq+Wch7Vnb15obYW8gY1HcRXldY6MTuXenmrZnqkaxWg221r7OObGx
g2HneroXtOc99OPAPLair2E2n6SNC+oDbqFIj/Tn0RtTT6N8KW2HHgw3YfOOEZRdzK5ptfABslDU
B4OGekLzQO5WfpI3eX2vCYY7TkAaJ7KAPfwy7WLHjC5jiJ/dp/I3gn3T5cBLSgbm9DSZ03Q2KtMd
VgxZlBtwBMTqYA4VFnvKQZb+NoR/I0AbmqTWU73DE0cYYKaNQFBikQVJl6blpm9SlIVSpcZwGCPH
qna6hmHKz4rSnnE0ObRdkKkeT10FOJWTR0Mgo4yrNF07v4+comP85FSv3xlV3Dyknp7F6yaznR7U
6Nw9iq8Bti9677OchG2tOHVp7xBXshsv0Rl7K07DGm8m07CNxe1t+n1EnqPpglbA4DxfZ+j6a5zW
G9g2GGzcReOkcB2547li/K7Npv5GAcXSkA3uxDeiuozqjeOod9a14SslK9EPQpjVT8wfA0W7qbPY
eLGuY3/Vs+BlWXWVA7qrMgCTsm2P0gqzT0e3St69LxWBrhPoSJEoxKX5EhqqL9EBo6L8cL6kCCty
pQL5mefpPuJ0e9d4gsSklxpEanF0ImgUX+JG1bemDDScwY/1zPJ3XdjWMeuvrQ3j6GbL1ZGBVNIt
SY5x6EtCUVc1xfsSVnAUFxfnS24hgoH0AhCfc5YXSbf3Y9cNi3VjZ+5hyobWxYBYjdqam1uQfIk6
xlXf4ejBn5V222iB+pKAFGIQNCpkobTDsjL/LhZJfEDBcNWQ8JAy2lXlrDNsIev7+VVvCkcPbD6C
BzJU9SVJzbJAnvK+pCqVNqrZyrbFJNWCgn8xv2QtUS6f5VXqIi17ved8KWDqSw3T5w5lbPhSyYYx
QTGjQBT1DGUOZ3+edMZPZ3LwoQ5fWlvIx3VH+4DzluShYgi1DrlbyoCqc2TaOC3UZlKz4JRKCu7R
/hL1BqqfHswvqU//kv16KMEfySBM2FpXXTD5kgjDL7nQS1jI+3DR+G4uX5KiShq5p27OQDolI/s8
fsmP1pcUyQLfPXO2RaCc2oIJV7NM1w+/JEyoJsWrCHl9e2BqHvBA1cdbqEVX+fNLCu2/ZFHyEvGj
BlflZSR+jyhUcgwIkgWr9J2dDrqvFaq+j0pYEPATjBgP0SgcnnFVUVPpyiLpH52P/z1M/nKYxA/x
94fJ2/f2PRre1a+HSf7KPw+T9m80D3rkM0wemYL//XGYFOZvgqShEJ7gv0ARN//Yr2iG95vpGTYn
Svsf//GP0yThod+ELiyaIjlQ0tpMZvo/OE9e3R3/d5oUPGtsG9a95djsfqTzV5YkxzBpTiLK1laU
P5RQ93zBlw/beeT+R/vnf/4kmpl1w8Jb9WWl+NOa0R4zYWh2mtGLp9SlHnTnFuqqjQUAn/SfPgOO
Oiqqyj9Tvf9/L+q6mjJZH/EK/5oeB7A/9GbPiyICfhvDiAo0w7lv2vDf2D9+XWP+/pIsi1g1TQ/C
5T389SjOggwmeOal62w2uxyfI9sLxkzjSN4ONFJKuvxfv7BfV7T/+IF0TDOcOJ77+7bsT+/hiJk5
oTOTrFzZ5jdeJdHj0/ZMs5a9yWJP85246/6dXUN+AaZ+uUgktS58ZpLyMyrp/3qR0HjaaF5nxWto
ve6tBrj9R1mrkNwMcUwLI/vDONfTRV19K1bf1TsGk/www+m6hCjWK6eFOOfUWfHioaxuUgzoh9HV
xe1CFWBgFzAhYzW0e4+Dyc5gW/SQ4r9GTpupX+m6PAyWgt27X1RsiOsxlwcxV9m3nNDk2jVjtLKs
KasuaLO6X+kjDg9f5egJIYhv3PKZ+w3SfbGNgU7afjd12g39cfJ7qIf2m81HR2PhAoeqaDM4Hv3Q
qxOPyv7drfLPOBvTgGHxMnYuDE7To4UIiz0RWKtPeT9cF23UwS6C4/bIAw2QLmVfIOUS7cWwY3lx
3GZaGwWscSGGJgmIE8zPJYfSbaLa5CabJMWBtUj2NimFnaMX73rVmLuwuS7BoDRGaJWV8d7i43io
mWNQbKifHPxCqe86dmhOi5PMN6xshi1SCAbgvKC8TBMDTmovAWgX5BxQbhzku94XzZxjP/SQiuBs
nmIas1JcQXq24gnXvpLsyO45z06Pblwbe6lSZ2Vqi6CNszQ/xGKRn0r0knpoGsFWS5hop9mMJPB6
3UFVksP3SCjND+PQeNSs+upYqEInCVRfpCdREYMaizzct5hm1+YCgDZsve4Qk/O5SfM2uu3zJtwb
LqRg3+Bf7oZC13DeFnlOtYlyNhlhaMF+cg6DJDfHQw1m8UEVTiMoYSonA9GpcA996sTfInrHDX+R
TMHLmAtS7dm8YY9jHagaKd/NqGMUqPrU/M4jm/NbVnTDbgoJyvox3AQ02FbujCRBlsdlrNZMgsbK
Lqpxq1fJDd10C96FZfi81gIcitkjPKULNGtyB61x3+t9+2PQ9e6YhpEgqsebuzi2tUk6NtMByn08
+mXD2as2Ec/SvG9eGzFGezGmFpkERsnB02J3ZVGMTvcIRMyxSJaVpcYJYKjhPLNMrG7xQhMkicos
CKs6fJH9kjK7pyBI7UI/4HzLnh3coNJvmvxNadcCKBpWMXXJH71RcsgvE/eVpRjip+jVY+IV0X05
OuIkRtt7CpECJj8ScsvBLzp4YMHPhH/kzPLK0J+sJb42pdbhxTAStqmwouaHOHT0Ffbk8DNJovhm
dso0WJSbHT1K7++oGOhemejcHpBo3eRrutrK7rsW23W8NpVXpLu+VHq1mcqRzhWXU0tPZXV8hU21
WWc1W9zmTQOdUszF3aibKWPmQDPoZ+nlU75BW6Rir1waWW5DB1SRb3lWVZ1jpuNdZnVe+pRllmX4
kcr1z44zqrtRNO+pdZQg75G7AB165pHC+72wPpBBqHr7bWk00a9mlBZ3A9Fl6FdamNnTQSQ1vH2Y
WLc6lQ1uqhvOltMqE1kL6HBaoQYjU5YgeIt3bPTDYzJWdrZyOIu5a6wN9hmSd4fej3NvOsTOFFaH
EnbXC4c4e2T5aM3vxYg7w8eN5kDAM7v5+6AjvmDU7qznaeCce8jcuP9Z1J16MFQRW48ppc4I84XQ
KJApzCXet5qW2avCLUDqxymiPk1TVn5PMkz6WkI5K5iSrY73F0uhrQVh158c0EYEBej5ajuaxYe+
BRsysrVnRVoz1E+HCKmpYR8U0BAVPltjQldukaY/7VgtAdtM2jwajxILLqeZP1hL17dBdmyZJQ9t
iXCNn1s/aoPgfsH7sddG7Qcox/FEo1t92yNugf0ZmPJo2tlhtSfDoMaHjMur6vWAYjPaM/h5W2Pm
CN7H3mM3dDetELuwLGTNz5L6hsK1bR2Jg+nO1NGWQ0mvrm3cUEzyjH8jKJd4yxOI2o326PbTUcTa
vqjdYz7nz9PUvDpVk2znUH13GuPdGhs/7e2t0Y4n1sJPUo/HJ55DWzaHO12wwRAtVm+c/gNrJNCk
oTlhY4iGfVVW2wWruT+K5TmjqJS1Jv27tbu850l7qrLszFMSl0P7k/jntrLsG9uuV0VeP1RNflda
Xkm3mr2dhLVNUNLeBu4NfhFflQYX1zqZIT8rO/syluHP2J4eQRbfuAYXiVdSfAvY3zXbdRV7Ly1o
aeqQVQUbJiw2UdfdyZrraFx2rt7AAMFLoBpEtjT+PuukDwflR94P2lUhFTneKl7yZ2bT3s9pCifs
xBiSgcuFHw4Htzw5zvwtEe7OsunP6+bAqrjvZsY6pyTP7vv3duQ3XoxTnKkb8FzsY7sr9cvgvFkv
/Ilm07UTuBz3pu8mkMq6uESVyXPfGs6OLc0H223XVKdvm3F+pLI3oyGvrc6NDHdIYVxHZrGDF7pR
NQBjN1ffgObWZLDywzT1azuRJNBoUOVmqVHuhmkR8VCzt8PcVKto1kDSI0QExoQ1sZINJZIOXGmv
DSqZa77pmlu22hgQVHurxQythqTWtbbs9maAAW6NNsyGkFbpU74MMStPPDLAJA42Cc0V6wjqgNHs
EoejoZ6VZzal0TbLy80Va6Uv8uh08XteZZ+lpTf3tImulQvX2jbNQ4pUNF5DqGyuHrxCHlUTWTcp
FeNgnsAP8QN48Wm5dkMFrMbSN26vsWyc5YsK1Q+bTlMkDzEErFYIU8YDrbwd/ibRG+6d6ab1Bb2l
WOVEEHxdby91TcHB7GnDHXw1b+9VzivTN29Zp46em4aba+Epa119G9V9fz+2Q7ipqoaSIS3ceYs5
vZvaHJ8bd3EPOI5vw6TcKZ0VtY0B5Zxpzr6RWrWjh33fRt1MblN7s3jW7/Ckjn4hjTMT9F050+bS
Qq9nq55CZdclEdj6goG1e42ZkIKppRp86MytCico3F226ofkFY98t2lnHOBkHvkzURfMcr7rxuS5
MqZ7BL6jN3XkpMwq5uKmkXUyzYvhamcSfZCoBbJa1ccPs9IvhjXuraK+8yx1GJLuNML+hn6NQWjl
xeW0pTv5zKpzWUudsFATHYXd7qp5YsvulBs1mCfbQaFSxs8smXau1dw3cfiMTH9vOdYlytqTm8e3
mTeMm5EidEMt15DpYAWJmr8LXBGKXJqdyb3Xt7tuSrdLY580vq4suSBXdNkZ/84lT7N0I2VyoXj0
w5oLejqT7djj6Ugg8vmGJt8Mu7mPlFEELC5ukI7XWO42aB03bZdnJImgq8WLdhJ6+dgv+gdRDN0v
83EVa3OyuoIluWSn+NBZZMFaXngk2dWqeUYzzCHCxlRvB4r3hefSciK5d1pSvuugmLgXVgg3SeJY
927TA3hGNpf2YOz6DAV3biVY+pp1YV8Pru/V5pPWGfuS/OFabxfXL/RR7elyNQOtNT91yYeYXTPH
mo1On2nf69zWaZ8bxAE+LUXscfeUV/ZDGQ8aUI8Rf/EEnL0zHQ/LnNUmd057jQ6y3vHZpCys/sjJ
DXL8PkZVGJRjfR7EpB2SSVsvfLW5VLzXLi/f5rZcuV26PCwsXX1A+vjjXR5O8P6aTT3B9yDO8+L0
o+L/cvpGnu1c5DxvXIGd3iDLR20Ctbv2Anqyn7v00xzdD7PPt6rTjqqt3q/9qeuZDDW3qbUteHvz
KO83tUC2aYSxbNIY1b798jdE4wOrFB4utdjz+nkporykSf0jn7sj7Z9k7sU1ydpYtIJRNeWbJCKO
M/1GZz31XN8pOs3vzbw7hmNH01GP5E1DwVUnN6qSouus3FaLSHUKfOuUM2vUrIyGcK9VqR/FMtS0
jo7xdd957QqoS4IJTbPtyUKUCM0pRN9On5+BWM0HNF7nO90m2SPs8EsHOZycQls8LANAvKXWKJqJ
Q/NUYO1mzuoF1gz6dNHbOB/r9A99lAiiUWAWsbEurEo+gOnjBBAx812/i1x1EUI0Gkv1w6AK7aTV
ifOMXu1hu6D9tZ8scG6iIAynEopKJR2G3lpemYLRmMf37PLFe6bn8661rTNo7Xgz6TK7YDtPfqQD
q7UVJeXiTROeFqD5Q9nEmBPT/xtmPTYUb1/KeAYz1ulqnwz4yfx0NknrENfo/MgozFMczumBug0K
YaemWZWgpG9DKcaNmJz50mZV/9D3nXNjQcw8t5n3DcI3G38sZD/CHGY+uLKe8UZEIogyrtHK66tT
y11wa2PqAiWYiYdWlelahxh+6UsNyc/M502IM2tVs3AhXuWMN/g4xbMauwX0WTwwRKm6O4tpdI9d
YmD3Tukku6u9qFhlID8Cap75OoG1f0lUbB5ZDRl3iAMksumxz87k9pNHCtM5/oa6PjVB5oTZhivW
/Y7VqiJ2XcmXmavwp+sO7XpMJ/ODnvH8pGcL/dRkio9x0Saov3B7B5/wcsdKKZoKwgl89w9E4aMt
UTF319hhf3bCPl/nif5joOZ+g4+2Jy8Sy8d0nq2bxjOah2kxtZXqJo5nhbGPnSWkR0d+jq2BhZAb
yaFbPD7omRbjWK8rxUJ0Ge5bp7iqGm46N1sCuU25ourRSA7YRzX6uP0o5tQExkjnulUnvTDp+/xZ
EsGU1Vo6XA63bmwqNZx1u0mMadWwVEwJsffU1/W+wgtmrRtFw3WQT6EAgJ27OeHiWTPOXUur3K3I
pPHS2wV+26vrD+nYrqL7wlYnw7G5udIovdfjaMQ3TKfElk0eCyTlWAxbWErscCoKbjHVWvDbcxCN
LWqkW3NjGHlzqqUZr7G6dCswl/q6Us2wBiqh1gZdJ9sBevfG8MS0GweKiCmhXbeWglYcW6tqqksc
VaWLBJPaNJpY/QqdUJ4sw5a+PYS3zcRpySD0DcDEm7cVD/4lgLRyrS3h48rqkSbrfD5gDKu3jPwP
apwpw4gmuQ8VtJ+xb9ZpP0XntJu/2XL5IRL4RUqD1jhavbamMsQ6xNhF7Ha5l6wsMtPSDxFAWPA6
LJ3mSPWrfDGczTwT9B5pQjjQgdie615O2yFf8mOM/ZrEH4tETVnWa+iR5OD7vI10ByIgvscNlqxh
DRtWkUmxH0OTQ7Byug1uMI+JwmQdV89eHGDHEcfeZHvgONp4bgu33oQwXfZ95VDCUIQmz8pl1i7s
gsUkDToYK23lkvb3HWf5oB2AK4+VYED7idgog7AlhpihCIpY3Dm2fWxpJV9L0Cf8PjTwKezo1L6n
jV95VUUvu76nUMQ98VWeeWC6+NYwlWO6i+2btq4vcwLwOhZ6v4ns2Ts03mQoHxErfemqAotmV0fT
npKcj7rqxErk1KDjth/Xncyq7awae213EdUZulWAnOjeE7WUG+LchIUSqW3iMEr2MQXKN0013LOD
FSu3jZ5HHXOKq6Zs3Tbqbe4bG0vgyMIKbMeO77u7i2bB5qXxeFqP+qYqkCHG0rBeVVE2m/Aam5nR
CfxJWhekTsXeOu9WTJXFihFjODrkzwKLJkuORKzrNjiG/IoTR1AYXJiRnoVYVqnTdiMtPDKovetm
9rOFFhpLbs2Q6/JLOit5TrzwBvQZ40Rrjt8sjJZ7T+GS96vRwgpngq+/tnA8OSN3QfDzd3WvJyep
0atCPMDbjDoxP2wf+jeDG/O+zvR2RQmKe+YWnwZOI7sdY0y+5kFARzygkoDovblWretQyudcWW7G
/Logr647IdUJHby4SedJMeik5YcWhtMdrlEHm4PnpN+cvszWtTTCfciLX3esAdeN2dsTlSj8y4GN
/8HUKYTT216/92onvfr98XlGhaY/yWbgYalZgg7ycngoQaUemcXrddXC5In+H3tntiS5jTbZF2q2
kQRIgLex5r5nVmbe0Cpr4b4B3J9+TkjdY6Uc/ZJprn9rM92oVayIIAngc/fjDuxmeKkdPts6OgcX
5kHYWHMGmzkFGUALohbMRqXjGxq9Pdz33csyFOv5EhdiOwrF3SkMOAjfr1D6y68+ZIstywX3G/yA
VYobL2ndWwjNLu+liF2Z6up8Jj1BynBXLJF68Skb22FtS45zZJwLEYUgE/ANM4RongtM/thCPeL+
qdrGeSPZLGK9nQhe7JZZ6I0XrK/cDvmZNesJnZBDa8nBq238kS1oyuOxCUbuFMlG2XrvFU3lZ6L3
GDoLLAE8T3fhPAJ+1ZU+DAXz+txLsVrpNryDilrdSCNuSL6XdrPiqNshRIfnTpM996X37Gmcu7ZO
Ocg3Afu/pQs2cW14S3BLaEMzuhgLjBfhS3dyXtMvwBZmPVB7hsW7Po+Gei/n9k3l+iyPxZ1Y9Dv0
qQ+2UgFbXGoVSWD3t6mcv8t2lYdc2mofS8Wxw9qPNJlIRlL0SEMKh7zO7c89MwV3PHPmem2K/sqw
xJ9VuWd3LWn9s7RL5n3YglBKMuW4d/QCFRfLlF0H2fJFdMtXB88aJ7ZpeaxX1z7IiQFH1yfJsi1N
Rdi092/boWKbSfeOxoPuTRuZTZeDP0yHOqijL7Fd5i+BaDlHCe1cw068HspM4sgkM5FoynGounkM
R/2iovAS/0F5KGG8lEXACmcSfIhz91aHS7fz4+nYjvOFAj/JpmHHQPdqUVK/dwvraJG6O85TZ6Ma
HieDHX/Wu6pYH8K2bLdM4A9Bzigkc5trSpl89r5E2IO8h22SZfeTsTsG4DtKm3ZNwL2Y0+041dm5
moMblUWvkXEvc/I6rfSJuuUXSSfP9Fo9zdLVB4wxW8LpZ0PD+zLK7q0zPI1p+2zqYWsafcZM9ZDS
bDEwDomq8SKx2a5MwwOhnh89AoGln2AJ7V3trMG771OzhtG09Fhs6Zna+Z2zbxKzt82yfslVdbaO
UOrSgIayZd+yUS9L59J0PL11dCmUd6jikdqlUYORmcnP2DsdiUMUVC8t5uc0M2/Q5gFdcDQ+HW3W
5AJ0EIatli4V8LZY49/GivR9Ad8N+nFrfLItJLwulih8jjEjBRG16HLgLlp3UdHRa4dDNIe0rpj8
hz7rG96rEw1ok1TfK9F2N3MV2bPJb3asGhd4T9rXSYiLKjDHdJzOZcqqnsXzeZKIXdrAepOUSjHc
veqb+sjBlHs1Flc1xBIGBts5tduRv2mRNG9tbnZJjlUjynZV3d6hhr4qh9egTli03fCqCuqH2jJA
wqDNaIXeBVB4B9V4qAIeP8awzVV4NSt7TMNxy8zjTogWLE+ebvE+71WvD05U1Fd8lddRED/1vWGX
8U1M/pXNsgPEmjs5ycuO0MLOlthV4vJu0dhs1pk/hOkzh53IHwGUJVcJJGf6xqpHwDfX5cL0ixVd
9P5u7aoTDtoF5TGJ+yTFI7NG72CYIIKAPGDxYD7qnM1+vhdi9TH3zle4sa+tbnlf6GtnaC/pnNyV
Ac+y05zXMcf+gWcsmhH+Nu1EbzGr/H1bJldizN8nO9wtSZ0hIfQXfr5uUy/QDwzWF7YB5a6Jh34f
BuH1MGDicZzTAJMywLoZ53tR+Iy1MQzg1MrvWPDvy7C/NmwpV7dggOAzWuPTFyNUoSDqLwFuPdCI
NGyMGi/b0sJhYhBLB9MxAwzfSu9yrgaibxNYfsZOdwS8riS86W2YTA/YYR/TMt6p3Kc3DgZaLey0
H4QpN33E2zR2CGOlACgPfeaeZSn0KsF9xdl2H+byXeiY8rxieGvk8GIkr04MueuusOpS+ovCi2a+
u9PA6jL8nNP53Ez5uWyi3Vxnb2Oq7lGMnv2g1kzeh/dSjJdroaNztIgnyVurRRtE44S2kH4s43KR
jpCe8vBuifKzRMe8LhF7vCzCFh1HB+WZhylgqOBPEXVg2XzZSe88KKpjHAXPenVulc8+uXFWcguJ
fByy2m5jmDBYz6+nsfqR05Ywd/6xnZ3bKEy/RjiytsxdzmPJwe90lGv46JPT3HI22Qm3uAzK9DKO
5oci7B4GFzEvDexF3dob1r/3JqNKKfT0c5mk87Hye/ZPisYwVMFttda3yhRXBrrNMXbWLyjYm6ma
L+EC3UIlWzlXxO4V1LTs0Us4hzsUCd6sK6rcpJuEncboD49rVj0V+TRvU/r99oXrJAuxKMOxS8be
uYpImHtusVxNnosbKFpvWgMoXVueC56P8twunToms9RQmUR71nfKe15OuiBFsEzoPd0vG+X3FCbO
5OD8oWbgow3lRhPb2VeHYoKVmy5aLzNXeNf4ofpt0duyOzSUfe09Y05bIB0eEJIRkbvyVAlapo8V
/SIfhfDzu3LpmPoU0dKRIYnd3ZBl/sO4ZMGdUCk0pyWLEuouCvfHOEZMYuBIDLyIYtzmSUzLQ+em
H2U6x+YszuiOJ9yeDG/O1C2skFMz3dEJ104gsfTAYkUhH11l2QekTlrUqtrcd6iHZ03hq0eRReuX
0Akgh1ajvnGizsO0W3JijrJk3dlRunQbl/Mdo0PxFjup+z4xST7DUYWvKgAOAmzOjbc5Mly5zxIK
VUmCVYdYZdNDxy+zX9je7OOWFBFZz3Ff2yT7GnUK0oRdh1049/MWVV2wH6ckKMx7nMLDLA7ICbiA
mzh6ALlG45prOTeWbC4y4pm+OHhMSXixj9M1URTIaUsQ8hvV/vRS1vEMLnJUF2Mw6a8pTQEHPGvz
U1IMcqM1eJRJlvMzCVhcjZjvEgxkuwZbJ2GbiQXAi9z2zPr1cKFPOMgps9/zNH1XfdDfZkwP9h6G
+qehku6wkY0daV0rmvNlHYpHEzBYbaeMoQxz1d1qPG+rmqDeFkgpLkZDvokyQZRkgBqo9aNGG4R3
GEXT+ezY8tjanvePu6qD0l172TWm5gHi1dYl7k423k3DzP0wM3Z7iNy1uMz64Igx4R5pSDyk1co+
mAIwu3dx9exmXdf7kd32l9nOAHrhiu1929ewKwPW/yApGahny7jvGaHufMGoaRQMGzqswtdxo5wb
6lCwtKoRI+MmyGhbxbBX3vrLhGRWy+RSmnli7Zji02qC42IDQm24yci8wLP38ss4lfm926j3zvjd
gfmPPSRFWB7ZO0Vkn4IKIlnDwj5QX3TjjqrJuAMsYlNBm8cFcLfoMeoLOFt2aOz31YthTiaDqQ6d
moZb3boVx7UQUOGw+sNxnCKCUfBPZo74Sh5XaU3PtgAT38akWGGpnxXyOjazvLDQTS5k0ZZkprqV
VrswbYvxUFEufjYggJ7synnM3t838gmHn9/uglmQLIlcJgBk2aLbqhqI0LaLs7Bj7JebuYA1SHqi
f/WsV50VY5buooDoytz3wTUBmoY/0wlv2tiqXUDaju90qchw5I2/+dda49hpB49RQuQvBDF14vox
7+uYo0RTxt5rFOZh+iqUArhHYSelCiqcAQX+q0+9zuuQIvfJiMEKeQM8K9pY37k3VJna/vivoipy
GsMZVLR5hJ6VZlxru3CPz1u6LdKXJKbG8/CbV+h/3Xl/cOfhkPoLd94PM/zRmcf//T/OvFD/myAF
lShEJWSgWCn+rzNPQz7AERpFYaB9/oWPv+w/MQ/H/TeePOWx21QqEhJvGf/SNkOfgkzw9L9FgO8M
b553cvSBuvoH1ryTe+wX1xUiqavQ28nykiB1dYg/8FdsUhrEnNdNnuw7l7x/2wTrMfSKv8Pp/5HK
Ff5+FcyHKP5a4ob45GEzqF9EQhPURtM+OLk+tlH2laDkNVWW0S4rxjtHND9/+RX+xJ/3ycb22zVV
wP9CwuLgIj4Bb2rdEplLLU2fMSwrF7zdQ6KH+Cqw69eZkPX1XJMR+etrfvIE/nZNjbUDkgW8C+8z
Cnzqi2RhtXAYiWdfvCjtL0qbrBsYF+XvD97/WJX2Z98ok7zQhU0huYlOrsFfTHpeE2Qq0T3j6NlO
L00NH1AkbgkAgXMJFcnemXCn/sAYrDz/h5+R6/mQOZQfCrZ9v/GGf7kyXBgRFNLvmLfrEZVE9t5j
1QQnR07swwr866v9P/cnz06Al9PDYSlQXT59zgA2Q2I9SdMGQvm2zSwvcI8D/P/HVbiSwsyG7dH9
xLLrF7D5ZR6a/QBV4lrXrOtEudv9P7tKEChfScWTFhA8Vt6nq4i6FVZmsdmX+I/uotF3Dr5HI/Ff
X+XzPXi6CqEykCWSXSka6h/vjBZTtq3LxO6HfmXXWHnTYyPi8KLtvPj415f6/ONwKcVlPOkGjMyw
bv7xUoXAZkDw0e4XzvbbKIFoye7570of/+QqGunU5wcOdBAFnz6QWeZy0Flr9+3EoMNhT0fh3Zr8
8x8H16mLg5odghec3ri/PlBQgtgst53dT+zqN7bCIVcNKDD/7BvjxcC7nldgxIudTeanl9IS5JLM
RE5sveOcl8ftTI6+dzr5N6+H02Px62s9xL6r9enl4LtEUT93aPEjmJEyCpektAV1RbDhzHfc4i2R
mmm2LmR999cf7Deu2h+uGHEXMC1jZeKei/TnhaRq6K2iv2pPsgcecweLcvAcWJS+m1/IsP2aSMpH
VjYy+4WT5KUv6VhTuOL+5pPD7jndEL/+VVTAanpaHUlIsgv+3ElqpVpHNVbjfkp8CYHZUjqwccZV
MVinpajFHNd6kNkkRk//MBUmql5Oe3Z9j7qcLBzzp+TH4hJ4ukBznu11N5PbeyXzInsYYWizF5F1
UqZWojK83geSvBlsF988OPOpmYfwJOjUqpGrOSvzqb2zdLiPh3pqzZXbnGj0sF9mjTukLZ7AEcnq
LA0hgB8zsNO4d5dMpzuGaH6PfjWEaucSSuKAQKUtaPRpWr6Tw8vXPdzjVb4mXmdBl6ZhlV26DBYL
JgUOJhpbJPPlkAdTRGtYX41b5nQT+/ulXZcbr2Cc61z6ouj1FRShghYRetqvmqwh3FRGpyCYDdzm
GVAvRW+Za9t9VAcxHCC84Zd5vZh8VySnJHim8GVOcbJcxb1w2++1rioFL/r0yIZFpnImjbFxt+vg
NZRMl6k9ZSL7imT3HAKvFdOgvlhlcKP5fm80pemziwzjpYziqfsN7oiOhs1WGUdeSlY6TdaTsfrO
hYh5aBxLSKhOhJ/uqqgjpyMyH+iBxQcYwCT315kT0awe3EoRprLz6U9xi1mbPWSGBfC+Ycbiygy9
Z7Sx/Zb33UQgsUqHZB+4c/KeejZ6wE8q3p10UjUs6mWE8iyLEkFbTu5EOaQP1iHLvQkLUNtObzZp
55+rrFmZCf+/Dp00XzNoJPGuyiYmpzH5SkvkfA5fJQANPNhxRMlSK626OhXaFxtmC86tiw3yW4Ep
Kz3LXeWuhx4UT7ltEDDANtGOeZFw6OFIq0Juxrjhtsb+ldqDWBqCPZg6m42TKPfGdKF5sTVwrqMY
wwRXMM3vLhpSDL61TUN65XyI8Ds6NeNg085jVuzGPq2OTpGr9z7J2leCP+GXSbSgI+70GOa6uY9c
mtmvh8hrhmHfU8J9zBD0iQulfvTAT+ZLRuQTgJ+CbdG0oSk9egkLphb7yvmNWE6DWn6pHUwtR6NC
BMHCFLgGsl6TVfOLoCMqOlg00SkJ1K0sYsYgJWgTB2I7YcerJE1ybFyGftz4rdCruU2SeSImJ5Pw
++qX7VPbzzjU7doTHNPRNJ/OtN347kxDAFKhxZm2AA08RTcV805GDfVjOjHNgT8Qt7dN48MCansP
FdLHAY0N1UvHJzXkDCKMzqOngsxycD6LobhJTSVHZi9SdIeyBIR8LSYt35x1hNrk9bPnXmK2Bmzv
mNAX+9jp6S4egGkwtK7T4NqvKu+HytpVk/tU8cUU+n65jVKCLIfAMz0CVYSYjC5rQptcd7nnOVud
rcO68WJPwbdrdIxJ3qf3OqzrkSFD6jDqcHFFXaqC9xViLOazPYV0hLJzh3kKzqcaOX6onf7nJGfQ
JxgzM1wedRCNeIUxyo4j0usFnLaGm3JyDEk73yTf6YDs6D/zjCuvg7ZNPxqWsoWOVZwqmyWYgx+D
HKsXYZB9j2bw5duiZfqOszZ7Wb1evJXrzIAuTlpyDUtShZCD02R+hLiNBNSh32FXPBlViQewt3Cz
BkZ+sCROsFmUkm/lJJaPicKnB9w2ec7EMu47QoCzGjFUrMQBgMEQXxSAAJ9cEWXUKzgc+kGgA4Tf
8A273xqJ9rgfkoqHp+SpmHDMBhDCwsyGPzmglZh3DYLdWSxpFthUQaK6czyp4mwEysXrokq7LyWR
jRQXJwNOkuWy+WGywWHUW2oPL3HkvQWrWl9PqY9om7PDaDeF42OHG5JsQvaQC0+jEoVMzymSkUfu
ZSWB1XTz19WdrEeugmkOU4RhtJeDcJcH6j71z6jugLqTU4BYVdLd4+xwGrUfAe+A7+CIHSjl0gnv
/a4PEkguJ0pSEqFKb0bWoD3hYou+0YzpXeT5RDjjmWzKifidR5tpFOnH0FsHL5HOENZjMwzT3skj
ikGa2CseY+75BCuo74zHzJDI3gyiGarLFk7XbcGoDpuxONW4LGk5lPs4Nd1PL83EuAtk0mAbVRnG
mRlO7x3ogeBeBOR6ytqtvtHDDsnEMbpA36P9crMuxnylFsMAHxly5+lEdXmFSN7TrEM7GywbvxXf
E9ag5bx0F1IjeQwHmpFNRZJjkS1lxVhd0W08RoH2okhWaTaqT/O7kRoU7BL54N27UP3aDfk5pzuA
K+ynk2OvfSDFi4Dlu2lAN009lz8jqFrLprSNrGHNOMuVHcSoDj6Hvnu/hxoEeC/yUpyK4RKchTJt
v+gM/8FmNh5Akc7ps5cSRghasGoQudJFLD+ZYIlgN9RDY65kjdHjzCEGnoD5C8CchsY9Vd81qugu
LSeXB12mPNqLCdWFh5u43eDfrW+9voBvUjHgxkY6YCCr+lKE110p1Mn5DtkGSIo3XgLPwxAJ2Cm+
n1niet61g3ttlCJQ2hWxfeadA0qFhT26yQFPu9g2x/BH5/rTsaTQ7Qd18hBEyqXMlyNmxuFxxAej
qHOhze6aqfyMCEGQItpgk3LejazW18FV2LFAJduHWGTYzru5CPYrKvo7b4uSqerIOlWHHlR4GF/m
fQkX9zQ2lj0k77iXX4C7+d9WWBNnA8JhvW0L339psIJm29Vkzi1WK4xwKhMpNuTO3rINcD8kWlO3
qfizUY59bgdUQOl+eFZ6d3Sqdj/Y20kk5CToqbToSiB5sWuv/aS19BFpHa+7buyZNnZYDu69Pnae
nMrD9xUhQF4NRq3lFmrN+LFWeup2gz/xkOFdLc4Jzescv3HPxq/QEptPz4iTPbE3nNdkS6i58uPi
gQMm+bMwb+UjwlJIj3W8NiD9jAuCRocO6BYJNbPetS2Bpk0k/G4Cihfl59ak9IZA1QAYo2csTkAd
tb4rFW+4LbussN2vMiqecobAxNbIWn1UvneyW8eWrOLUrc7JdoK8lZppZWCe58CpfLHU7m6drH3u
u0pfG4mEceycLi73srIe8/A19qn5qXBZnznsG7I9PxWt2xLJOITqYH3IW6NTpmxk23reyzFi/Nun
mjBCUtis2gUNrsg9+Y8BvPgQYgQJTnRASiyM7Nh4OBq7bmrnF4iKbe/jqow7nJCFX1SQMiNCpBv8
McFbT9Pubb82aF56ytmIkezjAeDbdz5ct8UnBFuzemaOHIGm8Cj5mDtCQDs39Mc7VSUY9gLGTiNm
oaI5mAVQBLjzrMwPdTqnzQEHIT2foiuAR3Ju8lxKtUakfxAGPnBtz3zrEC15Z/hdhT83oDtzgx0J
cdUxNJEC7Ymq750ah1NKRcrvDUpLuO06hNJNg2GPtTiciPWFyoGhRjyw8A6yF5jkltX2HCwSRraH
ouvUA/u5gSRdV2fPI6eDbt9oKxAaKbzCcjsviFlrUX8zdjRXTuCSNyDggsQZAFr4AQarvh0bY19d
YeZnvrXqB3pq56MuIzIBVEnbj9Wm5gGTehxu4zRlH5yVdfSOauE3G7sYS950EdENpx96QjDBMoyf
spzCGL3MAB18OcN+iEWPcAjpoX4ex6V6chVzN2TzTr3E4Pe/z+QmQnzaCeWMI9F/CHR9UJ4n2NJ4
bdJiX8NddfprfzDE/GRaqMeWIIS3wV2KcztwshKnVhbX756RE3E1AhUtXv8ASI31yuijdPGmbqPy
ZMxp8mF+5vlyC/Y59fwzLUe2vkW02q+hKCe9FZzeeMUWQEkOXTflV8KoU7ajmBeyC6h/X9th0iMO
r3x4I+llXlVqCgBlq798T2a37bdpTYSg9griRcJfnoK8neTGDXDAXPY9XMF9PSb6uy666kLIdbWs
Rv7wPgRLDcA5TuIrxxaw05dAPMmonW5TopsYf1Xe3aVoJYDwsFixr+YcepZKEG8oC7PdOqOl4CAw
zfwlbaKYHF+9YlgwAjf6ph2t+DZwJ3AayeAdbxS4xa9ZUji3TlOO33EJEuLoh5oN7VgRJQNJmwf7
qs/Q7uvJTE9LPainMT89mVXupD81x9XH2RvK9MIukLnYik+SowsVcwQH+qbCMuWhN26gXtX3uXSh
aSpNVT31TNNEGcyEb7Du4vqj0AsOUx2GmCXzoMG4WLiLWTYewRHYrnVcL9vUUfW3oCCGCh3DaHZM
Ye8iHg4J+5CAhOTXWAH/wAGXRK/CybDdkAVY5B6PrUKoKXz4MXHWYjaZFJuIPMvWy1DXI01Ncay/
TSXy0qYrPcN53Svdi6DF4LYj0dK8BuWULrSAa0neg1iKD6U+wipjRiI4m7ClL2rTau09t2sZ3gOM
W0o+hzXFrjHCeWvh+f2I8K+zGWyK4ZYVBYQ+L+rqNu3M8rbC0XtWeNuB4FRz9jM2nWn3tFP230Tf
Jz+GcS4sX8Na9zudOBnFPhRE/1z4SnHajyFlHm0csmQaXz5OIGPTrambU+Gy8NKtVsv4rsIo/TLA
dclpkkuYsts6Sgm46T70eesgLR/CAV7aLs4jcdWDmkSLY7uNAr90gCbQ9KLpom+9dsbDniiWhyxg
jxDVISML08ND3lPq1Cx73IVAFssGuxXP7gDL0bf1rHZmseMjc05QOZ3nsDxPM7rVTnQt8fsxtgEP
MjcDiRtNsuqgZlsSVqMjxFJYXrnllrgVZJCGDs0fihPOvauy+YfjtLnd4k6ZshPqeLXc8wluFx/n
17oZswo4aDeGEqOkWXM6D+EZy9x2gEPDwcO74us83IGpiXDmoIGX+0akBGQHTjD8tVRfVtABu2Rp
r7LIiusQtOGzzOOpFk+918Wh/6wSFNvdNFCDRxxhmDW+8LUPMnPPDAIzMx0/GLFoZxi+qG51z9Mi
JXznuKb7AD8we5h4XJtcwRRhQdRV2QVki/EruLigiSalxAqw82hGm9SAy/lC5qS192HYOz2Q45SC
w0rN+beQHG/JAozFEyhHXkebLK35ZzSeMCWkX91rBwv2i+N2J+p9uzQvUC/lY24rHWz78PSgunOc
faHnim5DygCxiuZm/ulHjv+9z2sWOn8pOQNJPVusP5ajPiSTvCxOvXdETUoPD+HWx9UXbauwmO56
kd71jgcps61Sg+tBhMUmITyYHslYydd5cAIYCbMqCY03TIu3oKVPEUazpHAZFnJJTGyGsj5PVBl2
r14+aPcqWmvKYxo867wBLeoVOTWPX2rjG4BLNOi10cq7Q/puhufMqolXSwmxRHAmjHV+VeV1jMC7
goPR5yMhSjJCga6o+dFDevL32mAqffIJCVb7klVv2zQCTG+Xp/piaqfIPNHiNTQ3OfK93gWENZlq
YkKx/UW86mB4Muk0Yx+axUyobS2YAG7aqJcDibJojS/bmcAswIFqNNnOBWFGm0O5clNu6HgIKUwi
u9s6L6Yn4n0voEJP75CDwvImaad+jA+THwt1lCkp+t3iJr4LVRE9t9vMNVVcDk8AIH1zCkat2T2W
Ag1GmJL66DAo4XGw7BdqvpxdD7yIBdKRrdtVVx50YaBhuISh6+5wTeMJ3ISAP5ls+JaBVrlpB8Bq
yTZwmSt8mwcTJSSfMvYT/sYF0C0OWq4tFYCDmE8Zn8Ix6SEqlduw1JTlD9KA9nqsE1vT2TZMxHJS
P5frcRkadoszltuCJUEwjAwyqThx8wFqJjRZly0EbseGo8Ez78AcqqOzyqUnjlAM6UgfYcsL1OP7
LoLqu57GTDHsXHBXoUE01Y+KukDeIszOaqDOtYrKS9fvchKyNmnQi3LLd/AtU5YcaO2OkJq5obO5
u5p10k1PAWbbEL4XfCdxN9TSVQzK/DIgCeMBCcAkgCtjKDaTI+vskcXKFi+g8OEFF2m4ppDUgy5/
plPYb46x6HR3WZggyB5m3OF8E+EsYMKRadCXMzZMEm3lMFBOScad2f+ODqrGXza82ZtQ7DBbUV+x
6TqCk2d4ABxxXiCt+Nugiir/tYIB9oDE01A8OFsRlRlpZ5MX8/ni2dlb9z3uiEQfCQr1zogdLEsE
s+JCEKBkhswpCfe4cG0PaRWXB2/Yzdy2pbmaFAgrdsQOxtiCrHo62HUfqgoV+neJ6n9dA7+4BnyJ
JvM/uwaeAfh9Qvr89l/8F+kjgEAir4VK43PHLImc8p/KBPiQMhKoiJhm+U/cCL3sv8YBgXNAMxaI
QEfi5g9+AUQ6Qv6b/wZR6L9/aPhPfAOfVEbMDJFEejl1J5wkn/CT9AekbZRyYnq/VrX7ZstTpAUg
8hPbNTIXv3wzf6Lkf9K6f7+WR4con5g9TPRJmltcNxNZV4i9qpVFZQ6zu9FX+sDUbDgOqBaPRd7g
Kzbp+jeMn0/S4+9X5poeiio2gs8Fa3oWWGt9yKtFQuiuCQDHtkQK//rj/elXKfh8GvQNqvpJy/tF
UK/k0Iui4SJZoB9poQMfMF4Xf1eb81mg+/2z/HKZT7+YN9Lqh+1CMGAYs5uhBsswdcZ5aqUDxBjH
0nBsZhQRZjmYnIKy+JKtdDPMQ/I3QKPfinp+0ef+8zeRUvM/iXL8SSqc2EOkeuL3nLaA6XZ221w7
2+zImnD0+Ccju+nAAWBDoG3LZvgeN/q2+uCYfUHg/vzv+sH/9DcGUPXfv83p3//y9fPuzULplGI/
TklDBCC4cuZZ/sPfmHMWcVoVRPzAcLr0yazyy0WkXKYpHmqxD/02ODAALm/wMmCQFHNz9te30+fP
o0K8J4ifyLE4GqhI+XQpYRP8uLzxGfwDDy1YWNK+/zvQltCfb1uuoxQuBu5ZDBo8ln+8jjtQWY3D
jZXFoCNtMP6n65nfDIvl9J7G9VGOQ5oe20zID4Fted34YSxa1CS0fua7HEtGYEwuY4xgmjjksKmO
2yMMpbm4L8YO+jqzV1feBqVTJBBCW9KtaHUQUjkSewHWNl/ZS1NmJJ3xp5doMjVN0PfQz8FuoBC5
xK9yprJb5ZS+vq4WvpnzvKCpoKCq7UafPNpRcAX4NcFT3rnMbZyiUxxuk9mDDqNGuQM3tDyrqQcy
gRQg9W6WTl+eZad/Htsis9FZauY2fxR+3SIXTB30J911+MBxl0cvcODjGIANJ1hIGV5AincJRkAP
Tubk3yrO7pw2p9Z7A2YfOzx7zCz2VD3TFe9UbBC1p8NmB41g3pmktvmxlzJjpl3pxB5Wimz9rVsZ
2isd1bAbzVOcgy1TyoOYrSbtmsaCebk3ZUytsv58rspqOEtWx7lmbMtmjGSw/i6bufVuqSEdum3U
J72/mccY6FNaehlxzsF1rjNk7+44gWFc9lNY6u+RmxOVOqpo1peJs/B5I7VAMXeExnZQzH35VeAU
GvaGrdlyqLMZKkhBzGDliAP3l9Bp7ZwQcN6db3wEgTBc9F1HWekdeWp1jxASfgQ8I822hID6EI0p
m5MpjSBbZAW8Vqg54TruhLPYn+nM7mbHhovDhJnBC29amU5PRQAZgYTstKJ0pUpzoPU6423G1i+/
sX4yeZq8sXvLZN1XW8sxC+CHo2scxK785pBJvMG14MQbHlhk1rRNYY+1KknQ1vqkfJNRXXqnrTAN
3thG2p8F+uw1ecH4W8IY+Q637or1PZsTs/XVMN5OS1t/gQrECzZpk+Q2E4LBoULRubcQ/NaNqC3g
cpU54+NMfPX7ZNusJRk3zYziOsfI0ykn/bJ2c5zvKhdnw0ZnFDhspGfKG3g2zJnnTvdXCBMZWBya
oe/9QZSIO2KZbkQiZmSdkf4D44MP23GwsM90CUTnTGMhCfulYsQK0zVgXXAdWqWXClqrk43u/ZJW
Aw2uuWkBYyU1gw7KQqhAKbjRb33HZPS/MoIG4VoS95AA2lHhC098R1wY3csmqjidEsN9R7Khgo7b
TN9OHW2vfJn9BJZWle57+H/YO6/l1pUty34RKgAk7CtAJ5JylNcLQtqS4L3H1/eAqrpbonaLse9z
x62oe849JpmJtGutOaadmVjUwDopoKkX2sH2OtalR2btA0mz8dJMIxUsdpVHMzxCiS4zrxjvmFJg
1HzMSRaUlPQDqywqQOmwUV7AnmeYImQDh5o9REF7wmeg1H5kUU/IVc89PdW4ExuieRw7K0XfOzb6
ImTGHNIMwhx8mSp9z0RgFU4ViZh5SzYTf5dRLji3slI1NloZpTtdoeTDJeSf6JtYZXEjNC/KmLJ4
nJZgbJjICceqr1MXgRtayBAWWYCPwRi3rkpI8hnnIRI26Gm6q4FCrgFjQqt8l2UJeBj1cbCmRkkZ
9rzEE30fxmVTO0lAgffKDM0pXmFZYWvLHvc6eVkanq45gLaI4sJC1ofrIipwAg7bfCSimBalt1Dz
Wre2Xl1UFX48ZYXv/Fx7sdYm7C32CjYb99Rbt7ii4JR0E9TEovBQF3LgemEnYEUpQk+W8Hir6XwG
4l5NlM2pGJEoiXDUrL4EmhEVS12pzQGtA6rxWZKmo7fw2jLayONYYn6A9kBsNJhhfDC5wbLEN7Si
dvHKIISHONq+6YgFwQwIJaQamZzJxtpAbcM2WBkS7jepMnRr1fZJRBFE93qXhBywacp/gmY5WG0M
do/U3eTUZiGji0bAKxMFxTF2hezb7JdxKLclAg4Lpn+smySvgqQ/GFURInvxdFXsqCYIenTNlFty
EASJtck0RKsLMQ361aD2VeEW5iD0ZSDHVI9PWQiGQcn58atUz1Vpp7SqXhFTzUGt4UAtnUdKVdxx
wfS1pRV03QXod8lY+nGUWEvqIKmGySkflikWnCve4lkK5BIXxsXbkLGY3etQNUnI+nqC9EkORLIs
8khtbg2yFf2Cg1M86EM5mBuUlYMN4tljwDDqKodVoGKN5yIx9HqH9aXnLiuHVAVVRl6HaVIopCVE
FSE7ekvWxFHsJjpnWyU7bFWFcaaNKqRmMM83ilmEEAA7T78BEEM6rfLUjEsjEOuF3ha2QY1PoOv8
K9SkivaW1fUfRR2boPbSiPh9ynnO4xqn3mZthhQLbBPKZjUq+tNZ2ErfeKRmpvpAbX9yOcaq8dg0
YCH3UiDVOTsZbuoz4lbsS1GDTdJCs4lXFeC0589b1f9/sn57snKH+38/We/fs/epfU9evla7qxr/
zP9+tNr/ZcmGMdvokRlWzbnM+38erab4L6GZWOtR+PhZxclf+p9Hq6L/F08A/j28KJnXwC3+T627
DLyW+lLq4DHpoDYd47t/ebPOJfVfCgN13dB5ThsqxbE6Fgu8qo+urPhmpcRHvcX9JZUDzttz6FyF
zqXvXATOxdX7+m778fi2vfkySH95vWrfyxF/tnp095/Y9/S0673Fc+ncX+fOLeVeziN/8vq+R+Yx
//n7evn08HKxu7/Yv9x93Nzt3q5759TvONH5o/cfXJFBmmI6n+f3ivxaBde/99OeR+//Put+9vPo
QaCSr1f1uZ+583h/nTq583z/eL97fUd/4zzyf8+pMzm3r5eHs8vn2zPfOTs4V2eHw9n+4nDYuxfL
/fpwtj4ctvMfLbfb5e755mLvbm+27tPNhXtzs7u8drcfu5uL7fVit/s48fv1+WH0y+8/Lpy2DFRM
UsvvP38+f7zebs6fL593j4/r9e3u/NF3lvvDfrne7peHw+XhcnU5/8Tt9c317mZ5sT3xhvt8PP32
W9CNfH0vUoUZFzWyQcbydZ42jOXr6+37le/cEodgGA/vtyFjiQaXPwTj7xzW77fvDO/tMM/mB/7O
h8K5egqcj5eni4+3p5frwNm+XDO7nq4+mF3XNx/3H2/cQ/nP/fXHPaUSzuP1fv/08rb7uAmc67cT
4yu+CzJ+zI85pPW1T3j4EegCP7lYrM4Xm/PF/N8rx1merVZr13GdpcufOJvFZvH7xJxFNr9+WPG9
Yew+hgR9OMWXn9Pw+u1j93qZ0t/Xw7vvHC4Yq8zZP23vX65eLk58yXlV/fYh59f6l4d/02tID0c6
LRmb0ngI5Wc/viJpM6PInFy+/72rnzb3x80RMzRMXWiKsMTRGOux3CZcIbzFVJTnYb9va7GhPMXp
tI/STJc4/jxPw0soCbLTB6170LSUv7aVppcxvuvRT7a3vggvfv9Vf913/zscSRxNxhvu+yDEyZRR
DhDMs/n2FR9w5xA6r69XL/url6eri7cb2bl/O7WcP9UUP4biMwb6340eDcVE1RkALBqtZVLe+oNJ
qUKMXny8saiuqhqcOqyd0pwIbv04YoiK8Di0FRRdHGnHteejpM4ByRKXuJJ0BK5N1NVZae+TK++m
P7+P63FbJsVx2swE54xUcdg9mltV1zdV3kBGDiazO6/7Ubx0Wq8eqihMT5T3/7UpQ9E4n2V1DjB/
/4JEJ0PZRvCzSMpmutEnv4nckRAI+Zspvfu9W/PP/vrh5m7phJSJcRNyJYj1vS0zpxZOoyRtAXpM
v7Rr3Vtahp2cmJR/a8VgnWDMKLhYyEebQldBbyRaaqLfbKe1RzHOOjMne/F7X37MwrkzhsXVh0g9
ggRx1JlCDyGDj3iHUYNurAJi3A/9lPgkoTCl24ZppfLO9ZpoUcYWGGzEDH+iDOWo8/vv+Gtv8Y2y
EG/BqTOOemu2AbqAHGgBWF+DcFKH/xdV0e4/tmIRc1SRO5LNNojUH910aj2oTNwbSWHVVbimIJuy
A/xU1v/aiqbJNvomYpLoCY8DnD4J6D4wTNLmpSwTEcyIqQW2f+LL/ZjxxKYVBNGzeGbW6hxdl4wa
2plOJm0B8dveBqViu8TpeayTGDvxcdR5K/o244/aOlpdtp2Q2rRoC1GFg6PfIbVM6pebTdt6Z5FZ
LxMpfcgt0tOd6fpTsWGeLaXSWClDu1Ggq0FBW+rD9CIMbUEoGg5Rh3+dUO6G6B83AhDAFBqyBWgE
mLnjH+2qgWL3s5K7XbTkwkEd4jJJ1c8oeA9iStQtf//Uf/0IQsaHgLs7zN2jgZEVTyCrYWBEFuWr
xhKPwgpIfkeAMn9v6ccCmT+BxsSiY5TcHxtH8PRPE5HjmeSJFHm1rskU0wnzxAI5viKbtMLS4PlB
X0hkzb/iy20g96DHDSVhndDqTCAjYb9K+k69MKiBpbgIRNPvvfoxs0hb8aKSyZzx4tFV7Wjdh42E
3k2pxoWyr670y/Y+O68e7TcNnpvTPFS76H68mi6Cl+kjvLK33hLPwBMXoM8c2dfJffwTjvrcD2WC
oIqfkN+LG/mAjuMi/zDW/lZc9+iGriyAZnfyVQTW4KzeiEvK4U5s9cejfvwLjvbgLhDAKGdTML+M
8ErLNpWvrVS93+ZwHn8f8ONpxPIQAvsRG9E395xjfZ8U6YXc1E2/UDrKCRUkKTeE7eXHE638pRmE
22wJgpnKuXI0pn4hPKUwMTjVgvQMikS/GDvl0UJOQ5B6VvdQ0hWDNryjFmQ9kJFo7TszhTtceNhK
WpNjQoK2y8epX7U63qXBLqn6TarVi1Q6VwmLKjLQAkoFRfRiB7BK6temf1KUp4HSIK84U8ZxPclv
Kh9Qlh5M3MRiA1dWaC1x+JY3BWHcZKWDgDqxU/6l3yScDWQNZGSJ1x9tynmkUUTj0d00n+zXIfa1
5zxNTmw6f2mEG5wmCOuZqqnpR41EioGxCwCMhTam8qqrumt4msP2xCc82vKZKDTC7QDXFGOObXzf
CaAWVlSk1P0CFB9lsvgkOglV4/9BVxivmSTAbOEPvrdi2L3umWrUg9KtxR755kherLVO7DLHD7u5
LwrhFMQaqhCqmNffl10NJLKhBGXXL4Y4bp0GbMyNTQ7ufMC6Yp37oXDjcVDPfx/A+St83VY+GyVz
wPgxjmxu3xv1/DRPgNf3i6628q2JTKTE9QtBQCIBc6xLNHQKdhyLxGuVf5+FlmJyx6cMgxv456b7
pb+6SKUsjTNGVRfgwDHWW1BIo25+7+DfpiF7CVUWdHJ+Nn3voLDGUJ4qqcM0xTdXkZ60W4Uzfvd7
K8rx5jiPozYH31CNg7c/Lq6QEsSxeZ32C7SwgowK2dFyVP2rrh+tbeyN5MziIV3VRqbytwhlWfd5
/WQPyUbresF06k0nStLbojeXJAn3J37evA6OP7NhGLwGeA+oink0t3y1hbnCablQyGuDNmqq7FUf
lOKyCinHoGDbOxhGl20mXsM84xW/vq4HyHAUuSXobKRJzf78/pPmiXX0i2wVFTrCYq5CxjHjARCY
ATkT3zn4NKAQR0EZHESnVdL2p5bvfL353hQ7g6lYis0X4t5+tHz1wvLRVHXtogst4JMeeogGg+5N
Z5C/gg4b7ichb4JBPZDWGE7cVX70U5Fla7Z/MviveaJ/n394cVQWNiDlwiZL7eOcnsw5cLNL1HUf
JJWy/H1Yf8zDuVRBBrAL7USh0aMjTcbQSCTk0xbY9l0mUvNYCNJ4njk+kzOWT6zgH5uHopjk2qmd
4v/jS3b0UJEoQwUKb8ZUQpvNUh4h7mbt1J4ZTd0dapDuHDB9svYi31r93s0fe+Vny/ONhOFl6R21
nEh221W1HS+MkQynKhX7qi18FwHaM3YumyzP/BPf8cc+QotcoU1Ftdmz8ET7/h1DUQ/E1Q02qhIR
djHOyespTxa/9+vo8xnze30uk2JRAKzRjiulUhJFlJ9OJK2USBf71AqT+mCkFD4iBOBmv86DIS5O
nAFHU5RGsR5lxsxtkpI/vm1lOraMVlOlC7Mo6j8h0OE1eT6S69hSiZffO3g0jHNbOrV1hCM4a/Bg
PnqKdDwLPBGThWyaULn2osK7DSdMYv+9FezN0HVBdgEVcnT38CYSzwW2JAuBo9h6UoLopcLj/V/H
jfkAe4LzntIddrGjpU3Zq2/kE+NGRTGI2lTU2QO43yJZtVVZn7h9Hz8ACHpQcoiFoMIsk+nS0QQc
4XYlZUeVNKAAYZ2ZhUYkBME+IEOr0hPtWgaKR+FGVo6TcVn0VfY0FRgdO6XejtEyUTK4l2oItvU5
rZLqFSJ8Fr1bGa7FWCtn/TIAd9/PuT9VQ3YH9r7edZNaW6A9Y/v6Hz8Q1248+Exu3cSoFPno3ibV
bVtVgWe5chMEKws9EHYGcX9iNR3tEoAraIXAkY37NvGp4yuo7+clamW0vXgUZwcVlsJzKVndkwIJ
cFbyIpYiW2bc/mPf+FAWeTHmH1ky5fhKVYKWpKaLDyWmyHbzBDUt+WrvxL3mx04BNYiDkz1HRlaK
e+L3/cgY7bLDcTpZ2DZ1E06qNQP+DDyXLJeSZOlZIbCg/9ttmymoYKhuz76QjOiPnjWMHX7MWbog
3Fgu+wgVL6y7/MTiVcT38/qzGUOha4CuiCV8Rue/XAxjCI5Y0uJuUA5wyGF1+xe9FWF90pXTVumt
4qZMkAj6Qeiv6nYIkJnWg6NgV7I2y9rfoC5WHv71m843c54YGqCVeZP8Ptqp1WhhGoE7t5EwbEJo
ICv01eJEz39sjowvoUluqsxVHjPzwHzpOIKKME1LWokqPbyxgiC46iNQ2P/eF7bGOXSiUU85Z56/
tiLV8NIBCiSgp1W4nK3UrmGDZ//BXOG2o4KxYRVwN/7eShzkupQUdsKdvsPxZujVBTU543/SF3pC
WIuGqNP83sqEv2XJnTVhv1KSjxxY1xIDFJy0fx+yHxsJHwbrUI0vQ7SJx+z3ZrgT1Ljf0Qyideka
MgCM4HCiMqUJmjUxx/jMDEGH/t7oj2N5blTjakzUVKFrRyM4hQ1O6twHFoio24USD/JGiwGsUzqW
/vOWxQbC/Zi73FxhexxQiykt0VV7CBZEinmGKRkGYdGUxMXiX7vEXDBY0lzlNahaR+cynlQaxXYE
mTPglo9Fz5OjdOo6VI2lrTeqeP+9uZ+fTSU1AYZBEPqEeH80gugTjZqrCM3lME4rdglgBv1oZ06B
t9w6xhFhI/Np1//a7LyONWXO88xUwnnr/rKMIwxeKKdMoHDL2EYuDaWWyrVezlDgtoIWorBnRQs/
TasTUeWjhw4b5zxlmI2wATn6PlPzXxoGj9BBaAkkdsre2wW5mZ7Fpo8T1TCOYIuQoUtJLF1Qbgb1
Bw/OE/3+eSQRT5JnHBcBGZmLyvd+U7FSDVDQPdekBrhzVHsK0hU4lghbyFQQfi5Uq1NOTKn5G355
3H32mUA6ZZ06BeG2Ms+BL32GnYf1PEowFw9JaYm4iErRKBpOtPJzLdI12lIV0NUqU+p7K3YE9YK4
IPiHqpv6fRVmRAMh+0j5AscY65SP74/muFGqoIjIz8z7mnm0rfntoOktOGoXiba8btPoPhGytoFD
Ep7Y2X60xDzhFPh8mjJrjlsiI2lT84uPfewN2TajJNmpOyW+7iEzr35fFvPi/valuOmxGPhGvNqo
3z9ajUbI/zRRn+gGqllhM6AO3bXRJlI4OlEsZP+cFy0s2iZqfKyFRIdF6b9e2Hl0zPEZQr38m0z1
aFiTWqvIVcGjET3HkVSIDL86WMP3eWlp//rQmdsClkyKh/+ox0VSIzTuNLfwEguitti2sZSfq1p4
6r34l89nMucJgioctmze3+clCK0slYjsQUmT43IpaZKdLn3irDJFpb55KmT3s7l5FVD0pbJ3z7fr
780NcAImnxMEiLXR7eDwQEfPBuXSTLV0+fts+WtTc7CG7D8BNfNoxfkxSvwEQ1c3xTJ2XHR6Cfuo
lPBHKFtVOnHU/thEQN3xtvo/jR1NTSUsgGI1o4ZwuutXhZr1DrYx6Yn98W9dIhTOmU5inmU3//Uv
WxUb1aiOaqe5OHUgHoyayjz4VEdDTbD05j8YPzSqqsmhzsv+s8zsS2NTCAJKbRm/ABbZSmsSGSWL
Ju1Vyv1P9OvHvv9JFiWdAPiMyNNxEH7yRhytIppSzLa+DiZhoRiOZVwYkxEv6Cw9sYz/8rWIVsCY
BKCKufoxY7K1u0qEea3hedRAWUhlf2Obab74fQL+tRUDYZVlE7v7ETKtFbvIe4px3RAb98ssStSz
tI2if34IE3kh/k4qnig1z/vvc2IIGjW3zYRpbmLoGdeQ85V+Gk9Mhr98IU3gFY/CmzwlZ+X3VvhX
TzXIP9yoGt984wsWy9bACSAuazKYVJh3JwbvL1OdzBqaRuIvXM/1owbRo1QS4X3qMySkKC4MMlOj
VKKU32eiRHviEJvP+O8ni6JRKCGjJ8ZqjQjW9+6FcMR0kIXCBTxuw0UPwNVnXW+f+32Bm4xhX3a9
7J8IyPD0nXvxrV0LcivSLepuuWzZx1HIposmdYpngkteNreF4pX9phFhs6ecR2AZU+jIHTO1lp5E
lifnMhZxxN7HwoLcN0XmKrYzPJDMvAkPfgTlzKk1VAl4O2rg0yvd6t1W+OlNDFNQQDjKKZpvjAoI
Mte4pnARUgU3sKByHfV2k++sAsmI64NDR4hoGDoBPGlQ79RSr59SpGw4XvhAkNy2ydWVb04elTSN
pv3R+IfP40IDmRcLc8aOArhDjO0XoLji1mw6jMXy8RZXCuWsCuYKi1z3860MTfHdlmw8QFPhNeu4
9KI9jkU+8UPh2b4b1Hp0SSnLTCso+2RTSX3sL5tSNl5zjWCW07aEip2mjvM94okSbVBYSth8V6aK
iCGK/KfSkwskSX5Nn2o5ErvRkEc8gr3WIhIGKRXBwBjlD3GA4TVj5LW3PAjjpxaoZwK2igyT42OI
eGjzIhqxteK4d4hIhXBIrRqlkGrk40qZhvrNV6Q8QkRXx7e2lYjxLAPD91BJU3ZNRROG2ynCidtO
5HAf6qQJd20BTsSNOhMuaonCapP4Ew6gQCxTHEY8KGwODCXpClR2BF6UcJPbBLnVoikBqu+akT4g
T7MwpUWkJvXnU22k5drErxIiUiL6yekHH1EpqIB+gxs00EAr0ES/9I0gfBoVI3jCKAtzv6oeVP1M
ii3WcUv9w3tN7deeuzCDNta4Lst6OVS4P07+HluxJl2KyLReIhgnKpAy30xd4IyacJM6RDbUaEnz
ahY9QIE0jLUHYAfQ48ZaP8e1x3guyWybu7wrgt5pO7O8itW2V53UBoLiIEesD76HI6Oral45AxHG
YlhOholFACKeCcvFsUutZVcX4kwPpwC6AjdocumglXC2i2nMFbElzmqUJa+xOiRXdt/lb22Q2A+I
aqPBnQjw7vyiSp+VQqsfyKRJd2GpaH/8bKZBwf+yIpAsPVhC0+zAiIQaFzEj7LRxCfgMlJgsWjG4
WdCBv7InjKRrXSi3VjN2Onopu7nCgrgwXS54eJNg9FHzZAyMZCeYQB8Bek1vMfhSLTsGPvB8rVj4
Nx07/G032uMjduYtMK66xS4TqUsPVEOzwIsFZqku1THS0xWvRz9a5WRHwf51AUZphJr71ThJ9dpW
R2muNY3NjJtqCySp17TpPk26cufzmgyXkii0t9Hs8GE1lcGMN4bdlXhCDpAWKu5uGsFNbwT75VdI
VgJ7arcy4aQHokmTvso6IZ2XKD2fJQzfmjNqF7KdDO8HFBHirevQshJtVXuNfxZPJVRIUoEzUAzB
XbySqO7pznqVG8VqqqfkvDY7/T0xrOFglNlkQEHrKkTHDAEK1rSp5AXevcmtVFrBvYTa/VLta4Sr
PkwPnzKStDHcJgmt50kZyos0Yj06I9Z+9pKcZa6vUph/204Mg+kWtTTay1CobFTC/LSSNzwkVxAY
s2ihEEyg2JF7CGOnd/orKIu+groyDfccQoa5busR669BAWW1UiRVR0oLQyhbDVYcXeEkYcmgaXT9
tlWwXl0UYgwgDDdVe1FPKdzBDlpE7Baq6WtuDBsS9yUWveL2sEYR+6WlIi+sssGeHhfQt7ABlIKx
edA8tXVdX02i8K9zTP6eVR7iHzj2luwaMLmJwClpsmDixABeEuhMbqh52XsYlnBaq3xKgstSphqW
fNM43kRpSj1IU0T+H9xT0g9Mla1xMXAp7zbKOMt6B2gn9Lvp7tWmhW2rI7t0onqIbrWyNl64wJfh
SrRpf0H2X/nwhjS7BEuJa5U1jvlLX7KonTauxauN3cywaXl1gtvs4+QZ0/leprjFnj2BeHYvQlHm
6bYJw/aP8LQoBrcoDa/UKg3yyma8z3UM/zyGLmXWGlRTr4yUVP3SGyDnOoovwSSzJLuP12oadtdB
5EnXZGWll1Ge+os5OfDc5xgfOw18pvsMVWFLIjVsyWTACxE4fw3ERwN9IAuC2o5cY4LV5lZkafuH
y1Rz2w8tk21mV93IcKr/BIHgRABEXbFAE6V88Y1uZGuMPE4SHQ9gjuYMqxPszoLM7eQWrirvY+8e
HJGdyTsUaZzD66aJ02shN14Ke6cWwAWHpIjcOLLjq0qrm7dOZN7ZMDT1H4BnHojDjA/HfGPyItxF
X8bBZrzizwtjuaoVSH2diJ6KxCiqleAkylzTB1YmDZXxbCdYOGMHUyAsFK1WwPASUvesxCE2K4Mk
G0vWFYRFKhCSfWxi++kEZo/0ecz7itEBqWXx5ojjuxgxYAElUIJT6FFsC0KxZOdDNIk3Fy5JZo+U
mF/q4MkbB0CmcW3m50Kk2EL1KnWoR0U2QdKhuHE1GT5MSAsxZudMsUKrdtipwUozCqR77O/6vWdN
+rgxkF3ewE23cbaSghwKHxV2E6X8UOwcD+S1ABFYd89InulFZQV5vi7H1KwRpg12zqarWQ917VlM
Az+wK2Bl0HUdjRpZfGjDLsWfi/sIQtbSbu+GeDLfavLC1ULy8SlgWGp7cO2ot/4kfaY+lKj5dlo3
Rs9EpqpLCWuJP0OfF3+kQEFhTJIDliAV756y5tyPzstM8loX1WcsOdCWggtPC7kCqWqLYNTDvMZe
qaGBAfcEE/02JkMrL7pKKuDTYX8EZU3Lpde2SdRXEMh5u6jjKqoZ+MFi00m0B5mqYnx7msQb10YM
WdbV8bKhpDGJB8TBHvdKC3MPljy97bsm/KPasWZiK1fG0iru8jx/snl/hQuJ8yVfYICs30Ar9m3E
qH7AP4QQFq/LkLFfN+D03ntLxng4mixpWkltmj5y7UTRxAMhmdZ1AyaSoh9SW3vTy0NvM3STwbIr
5/2wzdsA73MBdYnZbFV/ok6X2xU5RriCHEuocYM0GpHShKkUbTsisNoCT0obQb3BNmoSmABzsiWQ
WNPpJJKjXYvRFTwvVP8RxhchPnqAwsHZSUutbzLzcShT/9aMh6p3CZ9WsY/pbGX4Z+Q4pOnekqrS
uGzIuU1nRVZOydbMEupA47DlduGGMPaTnQT5HDFmmzfBGoPlMb4ORIAFZITP4sIXsiRvARL76lZP
9bh50wIumZ2DchfsQUoKM0HImbajm4G/Hdc9RgpUAJIks72lBDvLXwRd0YXYJKFSefKnqfCGDYmW
Ek6xJrzR3lJ+k9b7SoFS7rKdaO1Nwv2m3Q0d3seQqzgnZSek2KZa8u8W0WrM/d6+wxmXYrNe7yx7
gyeJ0A6CK4/n9uToopu88Kv0zurVeISpbcqx/2C2Foxu0MCW/BhlIB1k1glOnxyeOk8G/k7dOqu1
Ev/QDHCtzJOAiiEnLlIQ3YJzVHENFegSJnFpim8qh4G+Ck2OyzUQ0D6+VUo+3L6dMETemmFddeso
b/BlG8vQ7O4UgPjTFbwtQynOfNB9FOT11OSHuABnZtC9W54HRTgKiz5blUJKsa3vAWzfm2odJpfl
DPFfYlnc6tPCKHRP3vIYno19W9w6n5uC/HfKnYhnC25hEF8CF5h1dZ/3IM6Wfkvxwa3lC6l1sTYT
0jqojBHoQgclDOSX30nsBn6eP9atwtLq9ECJV8KbKm56hj4/yICGMgzF4NMwny88K4oWKptjm14J
gIrbRX1RyFnH5orAAxu7Dtvmadd4xBA+bNkekyUkM6G+gA6vrPPcSJvuUFiJLtZNFWKiOPh12d2j
pTDn479Pk/FhVJoOpL5ptl51iesfIXsYx1GOLjsJKp58dpg3b3JsxVzVGlL9RCT0AH8zKvdc+FXJ
Wd6F3XSmRpKucmYpdTouAqnMklUYQPXe23UQYlPZR2Z3pchDXjmNobVPZoeU4VJUBM4dUVVy+4aQ
Q8+Wlt51D0OkskVbZq+VC82qABf6yWQfSBIp2VJgC57P2GUtWELI67N1WwYK7r5aY/KisDW9klfT
UA2Q5jBZtIJlVHllwZUO63LzA8M0xbsYapwFVt04iTswamHvZtzqx1WLNTiu6mpqikWD64C0ozoA
iYWcCnyKbUnDFrYuo069bfiI2QpOQQrf3osyoMR2ohkbE+tygYS6acx8PZVDnlyPNaxZeOp1k57H
Ed4d59gkUj004kONqZvUT8UNsXwsblsJW56d3hVRc9dreRYZWNryfoMPAPJibVOjH575bTxTB0Qv
pFXTV8WHpw/1o2JOE/YBUtWaZ4Cr/dQBOIf7cef3/sG2gxofZgycK7eURZ9A+yjj3A2L2UexJea9
JSUrAMOmLc8oImmScgUMcoTsqQ68WQsQ2Gw5Gd70i9bgdsT/QhfPkiafMYCjjydfYEcGlwxdjWCb
5MPYvQ5jnNlX0CNq7zWclCzYRrwsrR38ESsGX0hQAz9pecz2gahV/aLjh08Xkqb2/XkK1YDXp51U
mCFzp4XtoAVUbW4KeWD+132hGbA5dBNzUwBtwuRuN/npPdajUvE8ReXwHg69jhlw5tHOwZIbdq40
JCq+hAAtb02rmti4uANZ412LTxucTl8Wsb8JGxvCsiEn6b0CQsVcDq3sXWlFxls9bDNv2RYRug0G
LPrwWVL2EpCoJVYBmAm45AGA3wVdt3aJHFnNDttgnu+JsLWtN0TI7+NBb/eGXoESaDBGyJalDvXC
oVRD/Wh6hbIuAgycDHVclH90ALQ8xGpzuIpMKulYPQk+DLkRY/IQ1/ilrvj3UWWnSr7+yBM3n9ZT
OyR3WOQE0zKFcZG6sGxq6D56o+3HyM/FMu9ytV7Xs94JZA8mGGvYMwlU5MlUg2XVxebHVEVrrB7z
Yg3iudvn7ewbWNhB+8zZnPbOpPSg6EYiKZIzxFG8M7MQTGIb2nG/DNWiXCplJ7+KOszUTR7N67yS
yxl2HZl2uCJDOS5CJFu3fBGiCFwbvEODsTtUdr1XKzcqx+6P0SvG22D6WQIzd5gORZOOxNhkpTw3
K4wQXXtS9Yemilqd5zLFf+WQKpPbYKDwAsIFq5Iy7AZrzZsyKy4qSS4go4TyIIO+T8LxzTRr6l1n
JDEO7ZKhxy/6lOp71fawD7EHXASXuhx1N0RISmWpgXu4SSwxaYtUncLB7ZWivYefAigj6ynuXfQU
0D1V+LT5rtFrleqOYVyXjiIK+aMcMiC3g0LOwh17uZk2kaQQdpWqqHjnwyUgK0Yp71ykZv4zRvQS
gQGt6rEWsLXoUQnB5Lu4nXJ4+naRPecY0ohV0UkjhHWjk576bIL2Cw0oVpRNo7cqLj3C5xYS8Uhs
3RqeI9icoVMY4qHWiGBnefFqiihPsdH1gqXdDul7rYY1b9i8fYTw1ZoujBAspEchcTEPeDLcoePr
Y8eC3qQtatwlQUcMRngrh5UXOE2jASlVx+4jyAjw4KaAEefajnztrRKzx3TC3LkU3kAFo8HNmOil
1cBkJhjZ7kZNV94kPWoHSN1me6v0FJYN8Si4X5SE+zZJK9uTq7dpoeDq0wf4KsP7esua2Mx5rFbh
Y9YQQ5q9MKjtlSJ5yrjFa2OON6rdPXlWrOBgB7YzpaKGumOrQ1WRqOZuEpUoIKv7uL1CiiR2xsbS
8ABO7fxpUJUKTAVOwyRPwsTnfSYaWKVxmhrTouolNltl4FaLI7dvqeyzvU4wsxr7ykWSFBpgXkfv
bYCWYgDQ1eyUXT2SeArplrjiMsRtNrE8MLhcDmvQ3gMta3nqp25ocW5TFAfCk5pFxY/PYoB9loNN
UGQsgfiEHxJoF93VrUh/HGJsfhZe2mJWosWQOxdtrhAgLsuuCi66zgtxeGVL689DKwEn1MD0xiah
KlTuXXFR7LkrgtQN4K0qLhTw6UETWLetzLFqOzdk0+OR2bQlcBdEXbMn8mC++63XYx3OnqpubJ1c
6k6rKqRt4f9i77x660ayff9VGuedBnMA7hzg7qicLdt6IaS2zByKLJJFfvrzK0k9Y+2esa7f7sMB
Bu2RLWmTFVatWusfkqZ/RAgdFelg1LJf0pWoCtbS6VFCobk2QVDBCmKdUmmhIuO55W1rlnN1YRhp
WGztNMoeWIzlvA45cq2Nz6Voj+Z3PhyPAlHdbUihvyZwkEOAT7USexM0bZXssVhply1S0XG3GzBr
47pjBjXeSFK1/Sp3BM4plNVHQlEdUbIYVNekZLDYtkZdZZsrkaBkv4LqXiqEPC233hooI8lNEElc
dhp8ProjI67d6BiBFUxSMpxut1VKoWoThUlyMyF6fxtVFS7Ug2g3/Howjbi19tBEow61KXfwZntj
jlbVbVs7GueNjXMEUj7CHeNNWCy+uR29OftRjQI/F6UWJz0uIdgl/obbyqhuUUfpB20OpMtGvRNc
xCE3mDWwQPMZidySez7p4mmrXcP2zoInFoYZZI4b6djjjRwC5zPbA2/pji4xRuKNhbqWUQ4X0Fqp
YxhVMdLgMsxtgyZ6skF7jO1D1etzjo2DzVoIzW8xfKVsGyH/C3nTAZaE6BrSxvvMUvy0yuuAnsiS
Uwm3mgANry7NcDgMy5jSLtUS47bLqyzhcG/MP6040xK3VGbS42WSpdpndD/ClT3W7aWqqQKc0/Q1
B24Mw4zcgT1Gpznu2stpNZGQr7n8mvVRK70qWc91Q6xKwj78jMSwwfFHPpVtFhB7MrmhsZFWVx23
jYsMTbh0E6B6d+6hHv5ni5kUll9SaJcQsdx5dKlwBkMsyaK2lpWINY0WuCvlaqq9lyI0NUBsLoau
PsK8wcs40Bhkakpzf6mGYcGuG48tXbhIi9MOnSjkmkOftNdTwQmRc/kqPLhsqyVpoUqT403jnpKq
cSSV1iBvVNRRuDLQBnvFx/2WEs5l+1zfyu75WZ4/tv9H/+ifTTt3WZLKFy/Sf311OT53gIOe/+Ab
+z92Q/39UWZNffgz735F/98v/5w8N5tH+fjuiy1BWM7Xw3M339AMKF8/7u07/1//8U3y5m5un//x
X39CJ5f6tyU81jtlG5Nu3X9Ww7l9BCrzB+7Lsv/jsf7+x8Uz4t1/+/k3ZRzf/oTUHIIAYHZplb6A
Ct+UcfgnyA7Arnwf+U+wqSAh/lLGCT7R+KRdDLlf49xDuqN98+ICawWfwG9rKANgrUBTVn9LGOeg
zQrLRCNbNMqFXiHCjgd9yLzNZiuj/QY9XObnfoOHnINtzozRd2Jf5aoo92nYpCdek1nJ1vEaCpt5
HyOFPgUzAlGTIRVknMlitNNsR5pd3GczmwndZG++sKWFydBkLwLVDa8yTrlfP4TJqJ4026/d1Kko
wF653TPX6OGDju4LeuunZqd+OSqCIPfgiTG8hxQiDCuSqOa02CT4hz+COrB+KMs30H0E18LFzKHU
FtXWseG7zm0UVpGF18qSfV3EeOyGABzWL+vkfzfQwQaKQL785/2zJ3rUJTvn5z2jf+Rty1gWix9h
Bs2j9Wih6Wn9S0zK/gSjRdNfLbxOtTryP7dM6HzyICtB0WBr+FDU/7VlvOhTAE0RKp3egA7o9t+w
TT4ALAKOp6ulmXOwDy0bzOT7xj3yxzOaVfmENSQ5jb2heEXL2eX6FuBi2FPJCc9mboxGgF3UFMbH
EzhCQVl5rNqP2vn6s35a3zwLkNTA4jGAhyH5cvAsoBfzPmLpnws7wSBgC+IO4+FOZpPxWVZB658j
L0ylcjPJPBjKfYLHW/4lK1V4V/eIglJWrzC3Nyh1zvtozBzEKA1Qwsc/Te/V6wP9UQ/VVUNg7P/x
X38bMpiaQGjBysHZBLx6AKEdlRnECiPkc8M28QKwInr85yqqnekLfloZscbKgHxOnZ10q5Eecbfp
+y5svvz+YxAGmDmQOAzYwWg5WMbNihT2vKJDXT9xmI/pznYqWkBQfJpgN0zYUnabrk5a8gRzLOUJ
2V8TPv36OSwdU3+eNsCLOOaipADi1ONZDsYjBplJ3J+ik6oI49Q68Rs8vFa+HKrIPG3xC6JQlBVT
v/IFqjKruk6L9pguI1DOuDbnj4iW/+ZxwNlgVg7QGbmAiO32M8ZLkSDGU+4EJ21lB/X1kDjwvjF/
STHEIZngtrZLFlAQAA+NwAnVxhtdXBxXNHOa4rrpgYF8gG07HCEnABXsUQv3ASNqqYmDqeI2F1Ud
fpm7GL49GIuARvLcHDsezqbzFkeq2ihRpuQWxL+VY+lQjxJkYMFO33pQl7U7Ck3x6tcTp+flp3lz
wCwSj0Bms6Vs629g4dZzMtwMbHyoAXzSVralaE8Ma0kQq04T/0KlrKYVGZoR7kWIzvZHM3UAUeIB
ENFDgdW2LbpugNLfzxQKWhNav01HK1hYsKzDhdJlNc/ed6pfZnlOPt3Lqy6z+WuaD/I+pQMHJbou
c+9YVtgynCXYkCC1zEac802JRQj2NCX3qV+P1EFWgSyRR2aDNBELCmbwIT0vCCEd9PEsd0lr+OHO
6gt8TGyR9v15Xcnytg7aUf3uooEwCyrYIg4GrBwE6t+PjixR40VratgNzWKGF6O5ZP7nGEtE79JN
+2nBPhwTqtsxHFxxFHR1XJ6LznPp0NnYg3wkWHCwWEDPvjAh7BA0MqKI7kFiBRgnmxROHseD35cN
GhgJl+I9RVMuGzhT5EGrVvhmzL29jgavyn940MnHj1ggLyjvn9aszYKFiUEpHziq5YA+PBgUB5db
cr/lmFt6WscPFMD6rDvzzD5CjDWNDaq5K9tEIyi7wN10aeJ1iilV6iKeHLRsISoCIv9husoz1zWW
qTm9HcPAH3U9GriwzlvEBWegLTJAoheDlbDfAg21vHk1ykAUj9hqjPodI6MpHuPR5b/oryYy3Px6
yR0KoLHmCKeQXEmOUXsEZfn+TWPEDorJKdHGJme+DBtq0tvByvLqeKmUxeGnUsDb7dJ1R7h3UruI
8uG6yrvex9ExWL5NFf4CYMNy/9zuzZJOnl9aBU37wnHxdWwB34zwyyirJlzdf+9s0g9P+zCEPoa+
DMwPDRf8CfpqzcKlANF3uwKU2HhdTIq6LRVJ5ey9RUn7fgEDqy7HdsmaHxNdc0mtJvSePxhDHep/
Wi36MYi2RBjuHuS31sFjuBLlZ0Fc3VG4z2gAOtb1MDlA7fNkFBSssmQKrG3JXaI9w8QoT049t0u6
TaRipWDgGrH7o0RUYPoI2Wodhj6eDBKuSdaHtTfHw8EhlUbukNuR36Jg643DSdtPE4JIpcihGeFk
V20MT87OHlHleoAYkA5iI1EFT3Zl7pbBnes2VA/XFU5Pt2VTFt6lgvJbXBJJqv4DGtnLsxyMIgcE
ygqkm4EWHX0/mRBmyjmQ4bBr+6D6LIMhSLdz2QG5w1C6LU4qyxo2MdmqNdArn8D2+7OVHNmY/Fhf
gtmp5KaKHS1LTpliB4gt3YGNGBTq8Fa1dl2xUItSudEf4wIePBazn6kThfnpzRSYVAtEhvAxtbHR
P8nI2FygAfgr5ucROCCsnTqViNsAlFaGt5nLJwR1w09ZORWfx18vKL1eDkYC4jSA04D/sCl1kPxp
WSfkL10b4hCCO82cXZt9iW5MKTvhXTlMnjjO8Os9QxP5IyW5f/vBUPnAd7OkYdO+/2AZNgnQT2fY
SdCU0ybyeuhMkU/fAxKRGE7czKTCVPaW/EgG8CDZ1VsohCOM2UrkcfP39UL+6ZWD2paxvXAKVeni
qdsq94IvkUJEHLsUGX0LZu7VG2qKhYWKux0sGAF1eGz99rgT6rn40gjn9D3kftJgTVwjnOSuzEDL
QD9Q1rA2PCtv1q1nJdM1+swaOQuQ8oOT/98MPAoZRDGdSjL2B+cNhNZ2CsNW7gB1D+AQx7iKf/Ts
6TUNAtA3KxlafbNtw6j76Pw/gDbrkeeCB0Ub3CMKC4diNA0SNDQfo34XUOs3kRLvlb7/oOHWQXbf
R6ZBPXixbbvZJVYQl/t+NPx6TXIS96eNaTI4vz8LgaZyw1ilynI4C3lPYbnGOos40NTUS8OofS6p
MpwJG2O757FT/skS4mn8wewfpB4MBDfUiJoOvLZQy9i9X4JLW5stPfd+R3V8CjezqsM7yvX93QS0
V6yLSbTlukvsZsGuDeu07a9f+0V98v2uhw+sJUjZAAievbjA/LQFaNpmnb20/a6YZQm9P6nFuKU7
mGms41KsLbMwI/B9gM3ntQg94xKYeHHaTHKZThzi0OUo2whP7kJ06IfjLOjvfv2If1+lenhc/oeS
FH8cxKUBfZOW3hVPmGWz2hQFtnpfF2CWx8BjrP4roG8n26BZ3n0wNf9ubLiqoy4ZaJYLzKT3c+Ni
RjFE89LtWmcSdwjqpfOL/k689q3KLze1W6svRUS/YxXkpX86RH595tOmuDbpGwHRna3GS8+8pkgf
7WGMww8Or79dvVg8OoXmybhfcD89OLzadFxwFY3FTmZL8SeO4LTKcS6lPTvblUlXilb9t4yJv3Fm
Kz8uaTSPa8eqoBb/eo7+HkgJJDZcBS35RQg/eBBbFmPbtlW3SyI/NVjLKIvgP42i/nFtNxbA38kD
GYJxH239k8SmFZm7ZuLc/PoxDqn9ejeBPrZ0Dq9Xy2FYicDge0L7gw8oZ0DwLwZn2eZjGSNhF9H0
2gR9PD41AGOClWGO8be6IA+iVV3W5wXu6vmeNV9/nioAEh+FPD0GBztNl4ARjEBOLOBm+n41pQC8
ROUtYkc24jvbdAzLMwNv1QthmskpqQVGyHg7fjaacG43noGF6Arb13pvNVOFX72Ysw9i3gsf+t0j
aQooQhkgEyg9mYfBR5kjANyR4QrpMHUQaJrucxz1cPehZCX+alGhux+w7HkKp1Kdx7h/lmvfN7n6
1BWICFI4yfCNBGcBICTAzcGt83krQSl2a+B45m4YaLV/9Nx/Oz04KGFe65n24WcdVodsmo4550G5
cye/hWwcVFOVfR6soYJiXvZzcCOVatV3SUO6eAT3F6ZXNbCr7ptXYLe3wo3VAGLxweL7+1ORh1Og
9yChwgk/LJ0BH2kNh77trjcbNMpXsDgGLmWGTYfv0o7L0D8Zht4APWbM5IV4zCMIfLNMQ+x7Wwhm
Sy53ynXr5vbXD/bCO303zRRUOWlBjDHbWpXh/cqr/RRYlGtipm3UXQsalhs0lU8nGUFdrxQAe/cI
Z8MU0M8YqKp4rDGSp1ozJ5WPYVzr8Ve52XIbzAuzwJ5mVN5Ra0lPnrXZNLkntPVdmmCxAU7nyI1A
BX6njyL4KAGt2fiIu/m3EwFYLTUdDkwnoGtwONDzEmUUb81ou9ABVDtUDMzm1JB13G2LcEJybBXH
ABDWQ7A09QdKbCi7vN/HMOloTxBvLcIMCcMhGyy2O+UQTPL93AqVR5cYAi8MVjQZij9y7liNAWwa
Uol6yJzRDcbjguMAqtaMF+ylLyZffpte7tu5Q9/7R+oiER1D2091gQH8QaPCtWECEsR7pZWJGvZw
ZQejPbJRNlruVa2a/AfO60Z5l5jN4n3LBedxvKJK6t/2buLnocZtizlcW3AK7fi2WsY4BuSGEtNy
78x8QrOJitJlagCfRTFdSwCBOPv64IAp1xVuR49pnQXRzLdMsH9FuzPLQZTR3hxwsWw289wVFAaI
l/qjYw89iXATYhuMok8Fv4vFZHGvGmBURKVeOmlVU4Fo01DXE1TuJhRanDhBnmEPTrZlsVDBr311
U40BhuibtjfH+QFY6yy/WE0yIyHi+hTzCOIjlsqghE1fxM4eK3sD0k4SRnblr4jk4F6m1Ba8RiVq
R18uU6PAfMwrAOY0m2GM9L+1hd/7FwihpPrvuN5Z3lFYVVG/gMCQSwAogsFW5aVR+f7kXCP0k9jm
PhcSFsNx67tgAgXga6/19Pxk3OxOcVpkh12Z1kj2fPH2tDCHaAngAoa5LgqBCgpIuvK5d9tobQx+
ttzHdJDdYB0uqWV4K4Sle3ZnTMeeV2YZlVNzSpOf+gzOWWNvIEVgczXdYdpDr/wEzLfDwkupKDH0
yslNxtwEyMjAprZagFarTvLGI7zFBaJB0rPDC7/N8SrHGQ6k39veb6aUSS962CjNJq6F3sBvX2GH
OjJAAY4vvL2PKW1zbydYr95gc4879NjWnbyI/Dj54dMa6D+X4TK1j9lYm+qstVQ1oO7e4bJmbgSC
j9qVaYpS5hLmuv5QlSI54az9uMYUWiBmcW2BvOe1lICVTQY8FERyq6xN77NvU7Ta0QxFy3Ko03m4
9+0y55HL1ydPXWpfj0GDVXmOEVRBynHd2pNRRHsttAtOLh8WGuW0+YOQXSEbrHvA00jonA6mYonw
L6JoySLn2NZqHgZZeOLY0YnpQt0qUV7Vhu5x5nX9vKqqsmxOZ2n5TQb0By7E1ejlo19vs8yUeLsn
0bioMzEaMozxvyNWgBSJPGPcJ50HvYWJo7jurcOak+VumqsO4w+UNhS2Uw0RCGdYWSi1CuylcR6W
xtCPnLOXSHpV4y/Fss7bcaqGEy5LvOMuEFnD1oJv5403Ztli1r3C97ZY7luQCIw1yuasA3SI9Le5
gsVDpcb1Gqu9ClHCZwmWNlur3VlulrQYXvqy8I2LMoia7AbouT5Csppu7lEeJ5LFFnhFzWLz4lH/
UWi3dF7ViIr8x+suc+Sof8jl8sy+tWE9jNnt4kyWEa0o7rbFIxoUKc/ppZh1WTtCjJ50eEoYAGjY
F2s1x9ILjJwRd+IoWlx3fBgJfU63SaemjI5yV2XxTT3aFSXDghNvWpUtwvXPphpzT6OzE70vlIf9
0o+EIiwWbJAe/NFe4zWuT7spCRG3GnJqiNeRyLvsvrUHs9hbgiJ9uIqw2SvwsnaaOb8lAo7RjTU7
C/8SFM4CdyIl3W3OwHHPvcCw7GWeFrTveBK+2yS0V2rkwH994SwtgggQWmbBIwYLKuj/lW47/BlI
lQxfYCGAikcvZ6Ix2JdzDeo+FKCe6q01tUO7dRPW0Pems4RxbnVdXdQ72oZhdy37qMyP/Fb5qblK
jaFR635YjFNgXcmYAs7JgdiOGN9FF2C+ANoiblLgit6hyDoZK6/N4uTeTTqbB47zikLt25aA589E
vdWDGb/aRjq5thP1OcOjEGAwXg5dU2xsrNOY7EkOy3wqIiH5Im4SXS8fYAUz0iHos/kUEkFXPOKd
pZehqgfhHSdF783jLgadFN1I4cLhXFG2VswpXRHdR8Kfs2BAKw/TgRJxCErGENe6RfqUkgPRnDkD
RnRnLNhaHHco1oB1tkoqNz3LJAxPggjjQK17ktP1Xad+pmNc20ubY87hLDKMTR25fUkV9fVgI7nw
sC1LW4RNe8qUnZVelfj6TU/L0uvz+i1Xcq1Yh+u3s7wo85gEszYmvY/SGXAlTK5+0dX1t+M3Txud
KLwdEnbsJWzNznJ1uvSaeHnS1+fVWMNesteBBBHHkQaMjD1hLpY+i3OR6UO1xoCQ96ixQmS6Shnn
eqjcQG/9t1MPH+oMmhH93Tiz/+pzYFKo42bgqw4V6bme7GBtMuoLZp+vTbmynl5+swRqPK2iRun1
kHizbvTVIUpfxjovTZIYiXsGv8rD8Y6/6/ycLev5adonN7MZL2X3OTdiyMTrySwasUstrHOIzm4/
sStFaCREW/c1L6U/rnjhDoJKPW969mDonOQxXzenUstjWjsF6YkfwLhD5wOm9Ggyrs0YE3Gi+uvR
VwSVXjfkNXrrZbXrG2o72sVLG+T1EwIQZa4HYZiig7mtkLTgAAVYXxTmPnJUm3Az9Bt9PFXC84X8
XNjwrsr7rht0sIpi4HP5Q2rHetTFEoC8atcgs/En5x6+gA61LoYKFhOxcZR6mTvobhIiAd5T19k1
8Aj5lnksLCbdLCL9FmTUJQPZsqRdoPCjs1hXtiirLn9cauF01mVSewVD0WSjZxrgffFvHzXETJrk
flgNWTACGKk6DfTnp2VMKykz/F6U929pgZUVmXxq+zkccEN3HDajG6cwdFReciVdw6vVYRhrRRxY
N5CBdU7oaISEXPup69B/yvKUYx+XQskgy9kvmI633COzu4bvhzCtX7KCUZc0tzAF/fGmC0XCZI6I
1cYr1or+hXFXDTyvB3uKTQSawFCkVtCbe9uno07AaFz8jm0n0qvCM2vdLM4EugSzXm76VwQVyW5z
3LWy4dE88Kd8J3Syii1iiLTh11hN5gbhpnFy0Y3nzet6rvtGT10SmXoXvQFC2hQNUbl2Koc8wMnG
l48DDcGvxNguol2C7EKd/+h6vGsA1I8ujoZ6hejXzMtOQu6d8qGwT8sSVlHarcysMKut4RhBckHe
32T3wWh09dcIhUrxHER83hoHP9OV+yjo2/qr25YmfX2RF2ECmRzr2Bb2rWrRO/EqTLxhMbpknhsU
DMbiS56acEdWqsoWMC6poMwJP67vo+GqgS41fxGweKp6M+C8DcWzRvCdNGwUzIxznsqCawfobEBj
xWppENkdtizoMC0/q2S2+aNCg1T46xnszKA2AUpOQbQSw1iprVA0mSKYL4gCC+TLWVBX/F6P0kUK
I7GGppyOEkpKai+xWDE2RWCdyTFs8vYmBJRjlrvILEdPXrpRgQfkvh2bGO6VzBLvGg57WMujIur1
55sJJPB8i86Z/sotIaodxcVcVMa2gixZXbaQ6s3wSAn0GpeTMJglkh0kchjIbJe+K7J4LVCIEtaO
3mAMb7TFriI/Un1j8mypqOnqgjRTi0X3p3JSLV3aqVoHvonlrSNe3nCAgyHXWfNbyEblMAIWQ25j
lERiZK71Kh2p3E1bpOLn/LHvWw8SThX3IrG2kutQBc16bjFT9ooy8eAX9170JbcRWMAOc8DcVWIF
sFjVfC6tcvJXnhHAVVlbkD5bcx0G2YRyRLhYrBs/i7veBshgZd657Q06Xa2aTl/bnNdDLlecM+Xa
zrHxFCvn9VtqM3Gx7eyrBXugDa1YfSnjAtITMl7vpl4HdJrzqcf+87SrPXYvhD+MNK/iWLn9jkUb
caSzUEgm0bfgepJH+cu5UPIzqFc4+qx3ZsoiDphsfdO1sdli5HzCGgyaaLbjRu0o/MZ5hmrcS7ig
gV1zIgzAfQkUJH5xZymcMy0v7c76qrdldsM9MYbE5BduXndrPDf1fQXNax3a5x4b6nmbA5HmAA7C
hJ1KvAqI7OnkoZrxgCGxX8qN3xQvOWlc6WF5w6eYfsN7OImWOlmH0xBwZvSjyRtG7TAypthH60Z7
XuGmO+6Kwc071BF8LIfDfQSqTG2bAVW+a0c6aDHIDEjzDVGDVeOZMWITK89qgV3+dYzXfq6IkbPn
v4zL6zXG6PvEEivAoH296fpwxFHUNeCtXZhLxCpbLygu8FNOA4jryH4Ny7AFCi5Ir4mzTCJKNh20
FWJkHZk6nlWvIQ8CDpyM/dvhGrdGxoQUoWFASq+TiooKRkfhwhpuXzOfDPIhMc+ZcZJuNnaY6KAq
X9P1JK70dbChW6MvFDMyNvTrHV1qsJTSJx2auAMHRNhbOtEyhb10zbbMjCg9ndo5nu2H2YjUtOw9
BlhNG1ZIGN2arpANsooIxSbPUDNlfAuEXhRHS5Ya8bIec2OE2R+xfioXH3MBiRXZgdbqjijRFeEz
ZQLzTjSxUA/p5GgcVJowjXu3Qnfj2B6TeL5v4xcLWH9xln3SSme5I7VahLFHQdJT2clM+VFkm65o
luJeidwwv9lxBT3RHlM7MyguQ02Bt2gNfdfCtSyG5iZD2NrPV1npZOERdW9NhI+gHRZb2Sj30YpL
ZR8btRT5Uy5ti27C0uBo5ahI1CcSWrF/vMgRW2nkCIb4ckwAtIdwcJKcQVeCBO9HvIx5Em38PqwL
NHT6yufOgpSmdzQ3RCxIZRUMUmfDMelCRNRXs3hvWkrWNTUyRo7kETZqv3PoN1rlmZeKfnl6u3G9
ZdmkATrreS0SvN5XDAeyFWFuSLlVwk4igQ8cLu81lIwBAN06beuARdm/XtQT3rfZvK5/9ZpD2a+7
Ss0L5caJ6hHLA142paHXK3cRQ3B3IDG85LlvWyLwRp1WC7PSWTisHGF+o2zQPqFOnEFknV0977vF
CdtpXnsBxCF7ZYO9GgnadsgK26BU8ZaO6NQajouOFn2xYHQrKZHll40dpgPewwYKaicBZPTC38yJ
0iGDmq6+BxlcEPj4yG0Vm79oqlhfZmKTqyS+0ZYgBR2sqAAcGTPDzQbkQsyegSJuJT+ISyWha2ln
K9oWAkmJbM2tbCrv2FJ+6q+AOnbmtOo9kCLHMXYmKFNQrZ4uEryDUTzJTGfR5ni+WMwt6EvVP8MM
H/pncokhf0pDIfL7LI9MliHyHjJ/kvDOJgTkA7BUBeeF37nDelhMfZ/K5knjzJZ6qeeHdqp0+UtB
E/OfYfaQT+/jvhr5PheVf2KNmcDNgBLTjibSDq/Fo4BePizfvgbhmK8wFtfDgWOxSSDtyBjIjUTm
8cXYh51/gdezPgkU9tpM1VsMY8eFlCfSHl0KEiRLWNBlCy+O8pXldUZZXaG4JZgw//UcGkz8PMp1
+ZrOd6ajbxvxHOjwFSFxtNyjQ8Km2LRsCXfZ/HVI66ITw94Ueg0UCBUs9/5kD363nz0UzSeKpmFr
n9U4gOvBEWbDfOOgPjLRNsobLFLht33Ph9HZa8RaBc445BvfQxK4PlFvwCuKwCX6WkY1s3iaxSoj
hJqGqGijzfxaA6jMmoqJhexb8WgIxf6JayxF/HVk4WN+HMpxNL8sbUbFHZBa618EWWszbGFJjnWX
uNYw3r2dqWaNWSZ5+QTQc97GQdzOT7GbCGvYOoDn9KAlM7yk3URfhNcm5dbDFKfKIDIbJru8QZdp
xhmMI1Cfmp1lz5JT03EpBq8Dw64YDPh+FkyuvkBFpt6qyIkNXLXboV6m07cyAM1YnWlQgIDrTah8
reVRhyVzkDLQQeTtspiMcc+Vohog8QIrqadQ4d0uRsUCluPsz/tAOOivbAGoxYSTrvcmXR1Keipi
R5ndouqztiRKvHJFaTRMUJbC6ZA/6rDhmSjmCc+tWUNpxdR1ADh4hcTwdYJfZTXznjWO/sJIa48r
QIZ/BESg9fxaqYH4EzhnjHvTXpSSet8zEoeJSe5lqeXCTW1kptdOFE7K/vLSnvktosFdU/G/Q7rN
O8LOefYnYKzmh/zld+2fm4tHKJyH3/T/JXOHDuh/Zh68MneusucOWpKm7pxnAlvrQ/YPv+ONiuD5
n0woOxrL4OChock2f1ER+CeQesgsOoAZwSn/k4jgBp90dRXSCiKCJgLVzj+5O67/iU5eADYRlUFN
UbB/h4mAeOT7thFdejBGps+HaPoQzYj3TTjXGJw0q8d0n6LddxRM2Rc+cyf66izIpKCuuJirfJkT
nBSQnQjSG6q+yAHF4S4c8z1apckWsFp65OUVJFzLefCmzF8Npti6NYqHdladutVyQplkB93udmjK
h6krf7hQWmcvOAU7ckIo594HBGmVqfw7jaHjKXLv0cMBHx4riSJWw52UXNdqo7X+P3niFZs+T9u1
q5KnChrCURYsIyTEEL0qJ3harP65KiJjG+vqihiRSC7MpNyQOl3zwheOWz9kJuxwLG83eRwnm96D
rZk6HcjVPkJGY0FQxi6W82VeoEuXBTcuvBMiOmzrKMt/hFRvQU92bGVPfC3b6iFqqm1txSdyAHYx
5fHJPAY7K+XjK1k8mV4X7QHkJVtI0O3rY2U9AlXA2PYlVMN1kyefI+NStc7VgozolrvowzT7F2lC
ibWX2Xcu5YRbnmQBsbCpfeS8M2neV+nYXrkihsPoElPRnOlXdoDDYpB/B66Yr5viqdOM3gp46Ioa
7YXbWF+q3uDGPD0gfHDf98xcVvgKuer0aVqC4yXMW9SKuhbIYQa5Mva1Ftg2Tzu5reryyoiWL8vE
ONlwuSjDIsQ4DNeDbK8KoGJrlMDbdREt0XoKUQCxF91EwkJQDfKECuYsJrGrgvArSFF8IoZxV44+
ze9soFO7mGvlfgtMuOeTAVu2BKaI9OBT3Kv5NERaX8udGNtodnGoaziHcKZKVsvsXvuo/uX+iJKO
ZXBD61V5nFE8unFzR+64IVKq9Bx1gtzQOdd9qot9526K1FfbeaEuVisewajQ7NaXDOQj5jVuOxIW
/tDfcTdTZBIOuGQo/2s2c7amFILKpRuf5J1JO0W5exXTzctcB7nxEeHKSl7MgZQ0D1iaJdWwVbqw
2H0PRmxr4aYM/T+PjoF0bFyrfljolmy4z+4AFp9YcOjKvLsKUAygBCCvKupxKOfZonj4KXpdvbbb
fybWaHjHz0147I2RNtbEGo/7qffi8PUT0MqvzcZNhiDZh2ULEaLx9nPuH9E3dFhQ5UfsgwOeCDBf
Pg04DNgePhVJ1vfRZhwsC5J1nOyDEPixn0T7Lhj2RlN/hXqE+NbF5E2c0ChRIV/w9ddvah0CIV4+
nKCKOj26pbzv+w+vK8tpGs9O9sD8nlCSbza+MSMZoAhwiB28TkTVr6O4PAvr6sxYPjJ4PEQI6Cew
gEabOtIC1T5APGjgIQU5K6EZNZ67dnWWpP6xENUaNYst/p4fDPeLWvTB5EJx47wAGA6T6xC5DwkT
paKYyY25ktOPAKY+33fFpWzZ8h2MLsqZ0Z1biEhrX9znrn8u2ydb0NfwEhj3aoVozA6TQTDa7n3U
GJtqOEWF5j5swh0Kc0dOi3hhJPbLd+o19VpQwAjmdmstxKN6cK7rOQxXyxQct032mE/9MfYsp7FI
t0SjLdqMzz56YNTSywdVoi7QOtYZFCuUMKkZryjRbXOByk1IsTJNp0fhRHcV3d1VYTrdqd2hFD9O
7nc0hb7m3DtRDHX6fTtY16kLJaOEw7wvE8r5dInvQbvcoZFwX8zhXbqY9wg3sci68AIm+7xuwvSk
zoZd0xpHLQY7r8ig/82lPmBB/zKT+r/l02OdPf7M4Pxn1mRbn8Dpg8HV+qsvxOa/kiYr+gTKxUIz
Gh89bhwaZPXGeHbtT4C8QCpTmuNPTdL8i/HsRJ+AxiDJDKjUxxPv9/ibGn/9r20V2HBHTfBKOC+A
//RB+74PJGIQmaCXnNCIhA9S1PDrVwEljG1Ttqr+AL9lv7h8v/u4SAPBAVJqdhIQI438+SlEC5g9
bsIFYo1hu/t1iWT2ZAYiFWDPh+Y8NNxB7qYQEZxVU9nTU+9UCHOWKBVczPnsO0cc2fGyomyWX6oY
B7dt8j/Mncdy69p2Rb8Ir4CN3DQCo0iKSpTUQUlHR8g5beDrPehQZTfs8uu59Rr3nncPSYS155pz
zKQf3cCFJnQ1RsPS0CKsFD4hQYZjbwxl7ZdVM+8nJMMKkhzmNE/S8/eeR3GNIWGB++RN2B1QtyIN
eDAlofCPkq6Ebck6/JpbXQ29tpz4u7R3sAlC5+SDTjWmQDGc9L2Lmngfp6NSeSbCrwtuJoP7C4sV
fKDaVcL1hzwSny67CY5Ci528kTWyNB9lCNevrErp8Cfp6vQRivUy0CxbYcjIm+kcd0V962VUYgZu
sif4a122I19o8BJm9rpXjOL38NUJs5mnjG37OE3MECHHXW36m9l5a4WDtg6fMXrbJYmYizeL7Mx3
px8p8pm6gt4ptxDQc2Ekt2/qrMkU6h1ZAXiQ8XK1cwIDQbWIpvYRbNsPjJXRLaX0kpnSdKDtmJUK
6SZW13bhSTfPn4aa9lQ0Jppzg2AjdW+RQ/mNiEnFc20s1F+MLeqr36v4iUGOuNr1Dn/Rd8aARh/Y
qzZes1lnimrnsWRJROklyoxtTOp2ltY4+tXcgbxqKyQWp1vcFywICVCQ0gEHG1eIxp6l2NZnIsng
emiyxpfCjCj8Ys0YWq18SbpN1S3t4zIP03fWzeO9FngdRo9NtDR92n/BAxm8814Nht3VzzFpbnDK
rMkWA8vCpDfPy+sAAI/fHBYx9GDDmi5TxL7O66eya/0oqc3AhLK6qaxak1t9INOfNmpdhYagFTkX
s82buUsYwvHaWD/4szINbO6ivlQxJL1AZdW/hksz9epOU7s+TLRiGt/B4uSWh5uIhmMdRIQIi9ye
P2OiZpA4pcXEjplDRRRo7RSc27gIXIOkqcp9uWA73VtGsSQ+l4ny7WSWnQSY7/vhftXBwmI4T/hl
EzK5ARzEHvaGVjRQyIHRPQN35uGgdzKpiDNIXvMiN4T0I7uK0dbaWeJhhbLtt22O9aMxRcfsv94N
OK3CCcFTmwVK0ahhePJU15p/3TFrWMdgmLhI/hovDLVzu7PSpLdDQaQIUUxZmoSF9uIqrCCLQdsI
dx5f+qHTWZClLVI32nN+shGXcFIp0jnDA1aSkLRJ+7OiI60+toERqDF+KlQYToJfDenAlP/TGCxZ
gu2Wwwn8dMQkjDdBlCJ6hsaKPDHrZjmcsmaxSew0XQ+LLmEHdIBZGb8kxdzMpP2qrtqYaTv8KZLV
Gnx2dqp+GpY+v9t1JwePTJfgU9f7de08MnTW52rdNWQ968RlsOzlDQaj+tJwckL0TfLeV7tiejTd
wmSn1jqiDUyY7uW/28n/qdf4/03v+F8RJ/8PRY+7m/R/1jz+ZeTa+O9v6vsf+HeBA5iIRjPjvWOB
XDz+2f98U7v/MHUT+KNlUtbnMvcjPfznm9r9B+F5yr3weSPq/5v08R9sEvQN/V6jBLOByl7VVvV/
St+w7Pvb8b+8PVVBHB0+imZSvKXyP/d//l/enhlJy8RZZear7hQd+rH0XRaicrbfI1pINrrdHtyu
36r6Vm/UXSqNITTkp51md8pRYd1fGsmLay4jJislyV/nrA6VlrcSYfY5eWEVnTOcmttIr6EY6rHP
1Y56msMrLoTcpOlLDzES6WHYT9oUdtygLB5AGPBUh2KyZ0vhifx96E1cQu43Jo7DgnurSiJI27Jj
mcKDrY5zCjAPeXJBvd1Layo8xpJTVQlelPKp54lSGTdFI4jMwbVQ7H2LnskZdb0YFjBXPUtvNAC3
/ixBo9k0RnWnu47JCB2UeXYgyv0htXnw2BtuW422GSXzuwrffB+9U7iIxfffbBhjmJpR0MWfNdyW
ZD5ozecwuF6TOu9WHhoNTyr9A4xP02icqG+TwuYfSpO+w00QsIFmtWv1h25UX7GObKt+fh1z48+a
rEDN3Py1Xg9igfrr4heE+/nAxpYS+aoGsSuPbq7ssNj6NCduRiOPDzMnAADHyc6Yn3QZwWqu5Bty
rd87L7Z74VjA5zTvDGjNl7W8dFlCMwfW422OqkATRXIFjLbpEnWn6Pa25TymspibMvdaIJe91Y3T
vmhKOp7UqH4bBgExj7GAD9qr6rs2wLdX72/35kCwwKu75yzpfYjf6BExaw44s3FgIdncheEdLrzQ
dr+BD58wZh8BTU3Qsxt8zvOBgxtJukXf8zb0JoBPb93Y+6RBytXL1I6DUv3YLdHbbGTt99qO81+n
uUUjvGq5fHU5pWqR88i27bETs1+0V3qMIFp1ngJ5FcNQHJQls0jZMAl5drk+AKZnI2O8wAro3+RY
vS5FDvO9rMody7Rs02ZR5Q2qWsA91rYSoQLGf2AT0jGrV2Ik4ayd0rW4Cqs5WpEy+eVaA5yjdCdz
z5GmelGJojamuJzMa+NGb3XNV7q0Xp4f7t0LfV6onmtt57rcR2WGDnBqrP2dhKgD3wW5uZM0jN3Z
750A9MvFbdo/GRpWXR/xT10QrGpwtYFjHk0xbpZpOrL58Vy3fwHe9pwWf9b4GC/Zq2iO/KsnS89H
1qNGYE2fa/nt9lfLyA46oTlZb0e3CRJNMqQeXcGgO0LUjliDzMrwrUU2CK1WQgC9RvDZItgMWdvR
NkAGdoUBt7B6qNr0tV3Ux27NbkvssA03NiuHVM3CU+dqXiJbdl0oX1Xx4Kar17rNS2vF18be64hU
djSJoDS1XdlTkR1Lp/VE1tLuPMUjB+I7UFn5lawFjqD2HrW8O+nt+DunKX22YxKCEn2vcfpsk0RF
6dTPdya2NyppG1SZufzR1jZ+Z4PpXGdE7C2uqyFgrBdhpWsviTFNBwa1HgCvO266tmJtrWvcWgws
fqY42HLc7lH05nOn10+kGE65222zIqt+83Ux3wp7njX8k4bXiohRhH0bjj1+sCbtn/CKbsw+OcRq
v5sS5UQxR3CvvOjs/nOdHM4zpdV4pvjWCgSHaDhiD3mOMKfQEfJhAFPP4moIpTPFm4qjjq84i4b8
58wBLqPEb+Mwbr8iSTiwrmy/nsSl0n/ntsTmZMn30TjW6+oXGCRujj6gvBLd/WEFKzGbAHb2Vubg
ZQflMVRhrPv6faHslav6OY+5/aDR0+snLHHCtB+GEE+eiz+Oy7R17BH7uakEfXvJs57sXUxmzKM3
IgXo/o6x7iXROiz5rtLzpljVP7D0cPzU1B1hs15C0ANh296E3b5ndsGkGb135UHpgMW26U/TF9zP
he3nLQxzbjJQutwcDQKkBer8kqoHLOEM39tB/4NUMsTcGg1PyPZIgGJfxtOnhRaPahLRzKIf8l6l
cUfzGlajq/7FnIh3FZhxuvjsLSg4KNhXMp5L41TMKSjKNfZsLdmqy3vP80zYyod6ry+BRo4vx8iB
CTACFnYNNdSZn6C0h9ncPQhnfWjK7CkxrWfO9XHqq4Tk4QA6Z7uBpyjl7AFcfHD4eJyhOEc9p+KB
w8toYcpODkJdg9W5Okb8UaZpEM901Kf48PsHw3gGGcwFpvqJGn8SIAjAF3s4T7YxLuLZdS8u5gan
3vfss+P3aGg/lZ6buj2wC/Du8zdeDw9zVejSOJHYXZAr8bmdhq1dKydTFh+pLfdW+1oW3bvTwB7m
KXikN7TAfK1jnlLtDiGMg25DtitxB/tswS/2DbBkyUTVwDpozPLz9EDm8yr4b++NlfqSMo7XXQMY
pbTPTPtbO3F9IHhnqiu8euJXXtwfYyGciF3PcTrHy8yB9iBAhpiFjzJr9yPIk7hh0KCE3kdrn/Zu
1cORLej0aYz8o1bql2iuvo2iOcrOxvZURgFlIn7JFays1qYe6ul5rLRNkjs/QrIEFgBRB8u9DWx8
+XjDweDO9+JerB4yuLXBLKMcI8WIMOdzqbgVZdX2yqvkQ1oc1xe56sBzWH7MxbuGB3ov2557UbB5
gaufeSUfRp1eiCDta9clxaCkG82GVGx376ZevihadNXaVdtgwEbqjlxvIkLoN2uRbg0eVcmwbthG
b/IaDWDVj40lN5HcjqBY67HxM2t8wx2/p3qPL79poR+k2IJVwWSy1uSstGNdV5cx28PeYYM/k41p
bb6ddvGsKj9U9rTj8Hc/3R3Tast0QEwl3fMSQ/Tvo01W2Nu1xMci00uNXXBUlb8TGcTGtTGGpVet
bJ8bvbxSdHgRhIIoFwilHpUfuoHDebSe83b4UNXfstS3Y/2LFf8w90ct/orNEeRztZ9BSUplBtdd
bHMsiD23DQDXuDolzWlyPiNxUKc3GqtwkRN4J+XUHMzlhuktpBBwl2ekDHjKgtJdEtQUl9gUVor5
q6dcyOywreVnTMUYqiFVoPeySQykar5k1D9WtdzNWsLrovwkyJD5A+DnW1eYAZ5Bv4ar6szIKo5c
dmJGQsIfdsTCAEU19VRlfM5mxwpTQMp1BM3F4VYa8yPM2QfY1jWBiemcJXuAg0eJIbSySvXM+TpI
R+NPN7ZAjVUjdLJ6R9Jxg0+Cp26zawq38gUNPK1ZadzCVysXjG/yu2ra3byOlddNiq854iBSi6Bw
4dXqKjc4SV+drMfI2D5p/Ul0XAaJuI7pL20AAUVYPG3VQ5+Ig75Wj64mgHCWDpL3QCGEPb5heGT+
GDCUUs8ECj6saLZuUvfNmLp9yuh0xnfWQM/A88muiDOoqahc+1EexvhLLc9aWv8eHJb8FtldDB/U
0YMCopunsWRlYxb6rxWtr/XMR9B0GhYhGj+5mR7trAXlqMjEY4307U3l1Wy6b5a9A3kofhNL1qDJ
laeicj/lMoSrplwE7uphyfdz/WPWbRCZHB3KxKgPBf4cwduWwrHncX2Fiey5HV9o3e/13A2SVWBc
qp0T/ToHzBBvg7HuUne5mcn8ltviVKTakfeEPwvmmlo9troapCIhSlTvhIItUFvHIx5KXHeEAXlm
A4227HJTCWOTJJngQUynXpMlxxZwbGOAA1ktDMKdhtlzfMn6decqecBR52XhK1fmEhsYD5VsrR6m
SqD8DwU45ml4dUooxNmoJvSrr9vMaBYw8mYAP/Wr56iP/VT9w+jafVgVz/9cauqZFKjBw2Oqtmmv
9z67JXwWSiyswNJyjUYTWyyeorRHjCjpLhbLFieevnPYxu+LLA5wED4X1ho/FpLemanvmtcO0FHi
EYme7YuCsfgi14w6Ka1RNwadajBAGm9d772jzRaeMf8EBIZVEW4aC0b/li8De+5NOnX0qAgOe5Mu
vGId5GaJ9P3a6c3OHs0XqShnB22FC568j98QrNxQEqfhIrcoEK7WXe1w8KuxPDuYVW6Jw3EAqm30
qVjuY6YqHbR7JnZN5Jcls9eNmPN+TzkeGxQsRb5j2GFT14fcjYj16KpX4x5J0rrxq6p6ZCOU+xMe
6MwMsYWLwDJIU7VpTmairL40K8se0yzufzRz7XdO4WDSVel7ShndWp3undnOlK1TK/0DCmPlw6Zi
MkhTv01H98EaeJF1seI5UlUOYN5ehFIkAZiP2i84aZkV1jwpviZcTJuaeM0uRYgN5namt6UnrmNP
nb5n/tk2WsfDj3ohHF/Qlt3V4UfaEOjDYrtehjbfp3Z37QE1lYx/SUpUNZ9+SPJ4s7GOntXFCKPi
r17lDxR0XeyxZdbkZhGwxUXJ9DhoCqe/Gkz2OlfJhTleoVtvUbbDwM8WrZXlkzHu6eVjeayZS8mZ
qP9sOvE+d9qT3ojd0tsPLKHDQa8ukiv7mKe/reF8dOq4AyT+Sw4oICD4t6NfLe2jLwoGd6L847hv
8ay96Vr/3BXGiynL5BAtyR8U2C+z6z/rsv+wlfEp1fn0tBJcyqQrwm61vpqYW0FNQ0BcjMyUmPWi
Ib3R0jvzU3KIPybk/QIn0mIPdA0uod60vAWST00jz9ozSJAxvHWqGW9qJWVqX4ogcxrI1woq7HoV
jUx2evHZaMhvsXrfw+KBr200cbMoisAa+5NiKuZZ9Bi/S6feUJ9Oqkx96nl94E44CNkcaKr6TiRt
sna1NjxkLBmQCuKhh2ohh0Mdxzf2+s91VZwjsz83IicezzDVrD8TLgCdF6+fdFrktXkStDDWWT8w
tC3wI6BO4xPbcip/KpppM+RIp4u9fM3KtBvXXnnAWv2bMubQM3eka/GxUqcf6NltAAqbQz/ezGKt
3h1Wu6qFgcS17y1MVUhtyTtUaL4g1Rm8qsHvB+kI6n0QZ9oncZ7HNIl2JrZH/f4iEVYbFk5WhDZW
Z6nEQSHWQ2Gwzu5NrnztUGn6UZ1H8GzjqylKhXoge0tCYUPGLMi1OUiJNdgpnGpGSRzDlJJay65j
40rPmo6KIm5rhkKcGsgbWs8xu7kvbPfJaDFKEUZN613p9JTN8iYcmv1IbzCzu1J47r0LfHGLh5gR
dZki7bGDwW7SNDLoCmYzTvG10rS8cTMHbwFj6y7um/HBrpeEUVTuJ4BynFqzYbgxEY0Pbiv+GLzr
BmUNtJnRz0l61LQppjdjoaqRk7jU9gmwujOhC16Iip5Y1DQ0jrzac1zEwWxa8zXr4Z6jZjzrLSvZ
TNWX96ERh7nJEaVcKODDRPXYmPXfLdwBV/5kEn9GObwkqTzDFf1bV8bAE3Nuz7HeKNRFGd3yGkfW
nCNIlQhNOGgZMcZFXUZewHd8PAF0ug569amNqiN/bRKqav/MUporgZskHAjHe1IHilYPISlRvx7o
muBfvhT88pRK+3PdnhI13RCVr7cEZ6uA9aMVGMP9O1+LwJlbP05ZNBTJW2TWoWMgy4zUfzyYiDnn
iVvD1zgi69ny3hQOWaDF2FRGj0DdQCiw+vqJDHH6MC5yCe2UYhdHE9tykIdV56UM/ANvfpXlL23X
dEG5TKpHO0JOi3eOexwpyCNl8IfOkhAH//CYjcvGvqsUmDo5iezITATRNG3oHcF/FcWUZaeSy36Y
YE3ykM9vjkDYyzgL8Lz+IPAJv3xmfhmscnsPodNSMCzn0ezlK0Ta5Usp1Pg3r5A7x3NbKru0jf/o
hB+wqusR9XkmOy+29RMP00PRdGwXrMNUvJka52i4gHGDJdcZzWd4Zr46yF0OSWE70XopjV/M6UhE
C7kZM73Kutro2bqh35QDmduuJ8zQN0VX96XSPc3cxN7UJk+E8SMvjszfIem29xlFt+YwUh+S7KhQ
TFhbBiVp/VbrihdH/0Pg1y/SIoTz+ORW0O/LVj/Z4/wDV4K3aFvvpy4/pixNdgSDnjKjPbVC26oS
aYpmqGI3DVz6xf17SYr0qSvVE0wBuVFj+hwUsl+3IvroM/kghie3fGqtahfPlDk2q3ZBmLLMGJ2z
2DaZNCk+arXPlaymTwNJFRIDCJq2OBsQp9Lou9Gf09UmALWiyXX6O6YKVpACXe7eprSClp+ycyqJ
6vNaUiAJBAr9MDQdTswi6zuixwHCGL5eJBD27Afc8OyLNQ4DWvs8RQoHuNT8UFRiqtjpqQpkQkeo
95zceUpZwmaD9blIk5WL5YZE5ynRhQaMstIeM/Olj+0Akvxm4B07IiZUcXosau3gWKg9KQoQnbW7
mMQeS0SoJjMygjD2MceexRU+nlXaZBbnJqM7GAiryKwYdHzwtmmUe0PX8NErlx5VGuA+LujQ4s2z
mHLLAO5ZfRYY9srzaKVrN8AHPr8n8bVUPgnPhXPVo5HEv/cbzJoan8zLVunU96HgWdzT47WI5TzH
zyTsD71t7u9hZMVM/WzaTu4t5/qRkXody/ozZ43p01wRiqbYw1Liph6eax4X0fKSWRFmatMnFe9l
cjhNk7Ft1fsD2t1W8g/rv8+eJuE1ercQJjC4zYvzN+OUoyCA5mMZlHSjWIu6tezxkMthk+AdHMNc
PCfyryi/Cuf93sMWJT+0eBzdbgq1UcDA+OjTV1QNtUy3DSq0ip8cXeFMsdwGJ/gx1bSz4d678Qpk
tao/lvFvU/Nm0cpTF0mvjlWCLy6fgOpHwilk8Qs/wfujqY4XNZmzUZKbbeUbDrp8c0Z8EAkxUn1f
FeVemR6JttV+bo27rjR2qUK21LQezerZ0b+KEUzGkoS0+zyVBYd6goDbUUwgJrEb9Wl+pIUXn1Wl
hxqEKkk+vqJAhx3neLXW+bs04h+C/jFwmuaxcO5xQePRLNWHladeW6V7uA0sJ8qkOnSquDUaqIr2
1k7nik1INL9perpp4l/JPgEYfCdu1XyZB9NzyzeAzXy5lCrSw/e4KiMVZ0a1V+RTPrGOkL21tfCY
FrkD0G96UDtiB2R8Jv09XYc9hW0vhfgs5sXLJvtp6o0t7kbPkkmgRcfY/DAI1FT0s7F3sV9Hs57p
Kiweqj7bpm1xrIdL5I71i5YmaE7Krs1sEp+Sk6Ib2NFzmkVHgEw+3sOtLpZNZsYh8W7ynIIXv+MP
1WOb2FgcIl6ET7PxUo2r5whRnqw0jIfPURwWBN9hr9DZYNOpkc+ZP6kH9jxa98BZytCOZYNhlK8O
gTI55JTggeZW4kPFhJxkYc6wmIZV9Vasl8IqN6b6qfAazx6a+iBje5cxQyTyxZiy05wC7Vx4iURc
Owf3nkqgkpCQR1BwydyPhoZS79L1J9Jl4GbyWtSl18qbcw9Bid6biv6ExlzPd+l5PWu0AVezviHi
+ihcNvKavs30XWKk564lHsQWq86lnxmMSqhrqTMFOPr2dmteWgam6MYrgDLPKlTbo4k/rThZ6luv
7OoBuWijpxrZkL+yetN7Fl/UQvEObOyntuRf1eoTlIyXTBQ7nKcbZc1pfFbeOi0jGceyY6KVsTVE
6KzbpdF32Eh8p8Do0J07wXUbb1t3/tCz69oHS6V4SCwefoaHqto6KY2Z1n7QebCkPKbExnDXwJDa
t7Y6zwk7f68rH+8OJpYVrEBwzmqufQTP0gZxWbIINMrTVFDVlbj2bVlmCrPWcZdzBGOEIi5C3Z1m
gRnQgl4D7cCPqCbnRsKhzEqVxbxI85cpcQSHhNHmvM4glOwJ/2heqzrl3lh6DmgF5BNE22Ik/TPU
u0ppLkMSfc1W/alTDoSp42YaTnsDUAboRbiMhVrenBa3+8jl+0qrvaf2/Z+6SB86Kr+JW6H24LsF
/+AkwaA6m1K55BERDURyd1nweCo8hS2vWS6RykdePpUKfPJIqxGp41fDUJE4doYxKjtKY6RY6O9m
a3uXfF8oA/XbtTchAaVhSf9c2WARZOCvwtJ9W7S3NjvrIvIY0b1VaXFRRt5CV3wkHkp9etT6P7Ou
7NO62wvnC+vUU4YKK9LHCLuHY3ehvS7MMu2mQ0mGY58U+2UMk+hdzMfKfEblPnelzvw90G2Od9Qz
8ZHj2xieoZUkPuajD9ecg8L9cKbmobH0wG3YslEB5tnkryQbrqxYT+qi/1Txt4F4HAB5CV2B8ySJ
7HTT2tUZvUBHi2okgKPpYVL5S1L8jmeH2CK48gsEqfzDuhfX54t45N7CF8meJMRb46BIuMoH52xu
J5stUD9+5JRPJflKkk6/xiU2H9VK/5LypXdUnNwpXg+prIChxTvq2zuEOaYUR2mIbXMlk3flZaAg
LS72brIVl8Uy7e5Np3zXinuuwNdNimqci9x1jvD/p5dpNb4slTu8cuWThjpEeczvOLT7hVpjb8nj
gbUXir+LPOkTtQ4VKa+um6lfg6lYu34dnYPFEcWm7rA1vxZW7XQpahKpCIklnqxyD+/p1I86zW42
RUTEDSWaYNJeFarbVsCk+9FMXl0R6xg5UTmSqIHdWfbxLsPzey01GPB6wnh9mZOWa0uZQXWk+hdZ
ghQZNV44ckrj0vI8opp7maGOGazRYzWNbhwMXS4hdz1CNRq2mHWUQ9lCZQqtJc43NtJ7YBAFamx5
i8G44MAyZGh0t3l2dkpifgEQ2uQEOTwKDt7wfHEEExsgtl4u1os1tXs2xJvY4Qrsk30j1IfBVc90
hnpFplheLaQ8ZGQwmtFNHmROr3ixKnAguJIebWs5gqCaKMSq4nhf5WaxURsMuN5EHdINb46RhQKV
ZNv3hkhINMBi4Zikg3iiYuglzUdiiXafIF7mCf/dgFz4draKkETecFB006Kau9aPo8FnorV2QaPF
mBf5kZOa8FCaetur1ZOpi+qpxoPsuUtkX5pYtFu9yoYwt1LxavfNKZ9LPeSoWfurTTu51nC2mRpV
BmWNVLEm6vDcorqEKPra44y1PvblYg07nQQdW2hZrrgmRLpcwfWzI6dLW9s0grMx9lGHULz2nEfN
n9HBJ3WmdlFHbKBt8AOeYvs73UXeWGiUPM8oTQVE0N81VQFlxOv4l3tw4kWij5e17uxQzyk+Wuhz
OLpY96h5EKBaqmXiWLUSXuQAE9P7zIJChqwyf6YGSEGRFOKxs+y3yUUiM5pol2He2CRjpX+wcmcx
TRLsMooVHjgGRgKKsxaoVI5toJO57zGkA1SJYf68c4GSqjWGXWXN5kPbz/oX9Ib6GON3+AsWYC49
6jcOuETxnMzKzo2GsiLJ26K0Wcn4YHDr72Z4UA+WguhURzt+i4FnozQPVdv9HSatuZhuwsmRdSTv
23u9PK8mtB66tJnrZnWfKMxl+BPHs1Ys5vtUuW0N4LZ3f9VU6jUePxhRouiAnXC2IbhKwi7hRLNt
EgXdNyK3a9OB5XScg4ul+NsZdv4MyKp5mirZs0AhWpPO6+cQVSUk5bX462Z1Sl0HYhGrWDKevI3T
Krv2YHk8ZWV0I7jk8iO7nO4mJ2cwKIHBt7P40KpR0BIfiY+Bc82+yc3yJOa13YrOFOeS8wMTTsNE
VS+2ARMj0zT8Mq3BW3GO2H8WUWtxX2v1A/WYyINz4myh56Wh4VQdv1vHQiXKG2tbqSesfXSuj9Jw
fhpzKkM22moXWLhbLjgU3e+iUzQwnYodTpBzTxGu/I3KfHBAoWaI4l16gUcpb/YkCR10wnrsQTJt
LDxsiJWNaR07/HlnJ9ftYGoGnDA6RwrdJQIPbWxuOU5Y03cxx2a3TRWFM0tUqH6nd5VK2sWhYFPE
2pM2gFhnOLPrkHw8hYFw6gL61GoH1wVuzVgf+hOWEAOzcL3EjyMCcDga2vRIAIjPNzgKW2nNnumx
H5KTSTMFf4Y+VG5ljnK5GLa5HhMOUBr1RqsxFNq2TOXOKAvnc8qHePLV/A5y5S2mPIkc249tKz9q
VNI8nFFGWHZ3gyk4HiBSmham2KkqJIrIPbsxqkkH7DegacbhZ0nNvdabjzJqoZmzxEzDqKFEsbIt
jZNibWs3o4j0RwQel9Sv1RTaGdgARDcSXSXng0bzc0wkoaI42Z23BAYLbQP9OzOngDaTwBEkGvQl
c652Ey/kd+bsqHbZFEI21fzYtuydA9boifB0em04X7TCLs8ZgySmjzn6TZtuIb8KO+ZEvuFRus2y
TXJw0BVFwKNNn90YrajEzb24bmri9zm3jUM2m7e5rtqLMVTyUYhh5XEt9JCPBVkVSsEOEWk4tnmk
vd8fhRvT5Qwlmmp5ndWJH4Fr4inOBUmdruHPypSryOjUPYD65cUaLVQXWWqho2OiSdEnrmonxitK
VaOwer+Hix11ci3AE1lne9mdFRgUQ/masEmInNnwyqKcjzBMhgMA1pY7IlYC6WjOXyPN2NLQHLep
G7a+3EMsVVp6HzyNMf8nm5PlhCD3XY9szHuH/s11YpMMywUxVq7V2a5djk9Zz3g/5KWxT7pc3VlS
cAnP+nZxcc70rrO3qSjhz+P9hvB4aDlnX5vKGE8sLY2N1srlpC/9EpI54R7LOto4Cd480WxD7wJ4
jMsymXJXwsx4g+iC4tRAOh+xKcjxrLMlwfQLu515Z8of5SDTTXJXYweRPBHq1S8Lvy02cVPRQ9ZJ
lH8mkhy7U1zBbo4Pk2FHNyy2FLRqOeC3TvVLpYcKLmW96+py407GvIHV0hDNHtZX1xzfXaE6YTPf
xdF6KcY3Z9YT26vbmFgZjZLISas9NLuuxUltUk98yjKDzX9cqxvGH/ZIBVsJx2BRCQVAXEDQYssq
UYHYJB8llRXnvv1X9s5sOW5k7a5PhA5MiQQiHL6oQg2skYNIirxBkBKFecrE/PRepTO4+4T9nzi+
tH3ZakksVRVy2N/ea3tqrfLlHaEHfabGVwxs1IRHM+G9GL0eCZ1aVhy5dMR3TNK5McyRvWmmEsHT
MGkoVmWNLaOS6UaORRVyYOjYNDiIVLmGBdIPdyVqHvF9i+vLEr3bcW4R4oEpSFE4d5AQwzyoj4qP
LrIxFjgl2Vb66G/+i3YaMXzHeE66toy+qtii4QrZr8VbEy6OgZMnK0IzqAF9maN54Aua7wP83p/E
ODFnMpS8YuKgaq1RclcsiceUx7KNi2lD9AXvto/oEUSBiSfvzhwHhkCTE3N1nrvoyreNe3kKaAqv
U5Q+dhgbOWL6Q73JGjvdd5w/oBmN/ivdpHrf4qybV3468LHEviWHEOQTPARkwelq532HZISL7QL7
Bm19rKY7UKYZlk96F9eu1Nlrwx0Bz1eb2mFjxdOvsWzTq1ss3romoAhdJ5k0qkUwHfC/MtFJ+Psg
/AhYlifA9+19TsbiUwPmbOlb7s0rncXtz7mrl185WMdDsJigO2RsMClwhtsEdorfcWCIq8FKvrUR
oA72MKQ15hiRPBhzVW2W2OqOY49MTmultV+mQb918RKHAPs4TTtF8xiQazmjYdWbcqTxN0mmt4L7
A09iDcp01WHy+NbTFvuryLPyHETRsK1pRy9Xtm2kXPakue5NnH9LPakNcJHyMbAF7tgimWmrXVp8
rOXoqyv5hf2U5eW6YUu68yBMHmB4U089TtW5BTQVpkCBrjS2n7RK5WPEfHIL3yB7S3zSGWvBtfXY
gxAMjcnbKCNZ3ttoajC4B9izspqRq6S4yNR8qVZTaioEuk4eKXnAoDg+OF78HQUeM8KNck39ByX1
ld3T5hExn05zGTwrr2/2tVeMu6G02o1R9/rBMW4bwzQU7EKyZCXtKGhfKR9imF5m/7JUmK54Zgw6
xS33U8W8mYljx+yfccuYvULG8xkNrSLQiw+QGTWfnWcSv2i8rFpP9EFscpFZrywmnz1TxTvGwsHK
RVrYjKMxbyvS0edoznhGoEjwLIxiGT+8YA4e/PhcRIw+kmMg7qMyKQ9eHKufZQXisI1OQDZJ4UYr
AE4cAVS0wJC97ebgF9sYndKFoxBMt/r3la26lWm5WGrJbVdUz3YqoK8miZaJh953aFcDrS33HFDE
D2YS7hs7R7TDq1iQDqBt9UcAufylp7RgXyBkMD1nRD9h6DcNDvaZF8rGct0QHm69Mt1WraGc7EoI
OYSEXsDJNj3AWSu+h7IkXbVXEfJ6o0aGx1Bw7gqJeJ/GKmxM95gvGmSJiFdGvpwiv38xav6Pk/DT
bJR8MX/9Nr3/R/b//yeJCARp//fhgNUXxdN9+ecYn80f+Fs44AY4uNHvPZKvoAoI0v2thfHWaHoL
8VGh4MPIwur/z2yAsP4QJqGzANgpsHJPkq77RzYg+MMl1sdM1vxbxM/9T7IBfw3j3hDzEiy/Gwjb
Fx5Zg38JBphuNhVt6VFmL9jMsdFxGe1f+8I9RoPqtvaid396X/4XUevb2/CXKMLvn0iJB3ZuAg7A
x/8aRUgha8J8dwX7ITEpK8eMia5sZN8Ysz7ZAWe0pm/YGJzXoBc/TEc9ZmnzOZct+STD2apefCWc
kcmXrb1Wf69BdoIB80jeaP/f9ELy8fzLi7WIhNsUHZLTIHuIwfCvL5ay48hD7LXZU6mkd8pi4ozd
5vhI8B4Aw7EqTp1Jtu/8zv6muHk+5Gm+U4kauQUtz1CfoF7HFbNAEE2UoSvWu4nREHlKfSmc5E2k
+G1xRM1rUoLOO5OJB8IRDJwWzN093q3Fv8ap323a3NnqcXKxb0lnM8CLfa6QakIhS+42Ubq3Tci9
GwaFn5PdXSZOaNx7bjZWw2I9sIC+2GhyMQTHR6AGqI7KIbIMD36l7Ck+EROUkJJuByhZv8Ma68Nh
KdCedGLRpuHdGG0szA9tNxgPcRR728Cu0m0AgAjPAZdnGJvuuujNTWB0F4knaBuVHJwwYM/OV5Qb
+ZfGfbDtY2MKO5s5iOgNTP2UE5CpegJGhKu0rF6Tzg3u6GL5vrjNk8BhXrNnrwEZMDTi5L3DHpWD
o1mWk+kHwV02Ri/WFA841Flm24k3yAxYAF3fZvaiUphGdasxrBmHYGif47k0H5eB/BXUdXC9xkAS
YSzsz4BarF1E8RWfX7Bv67q/xiZt7FxMxTnlkF4m2c8xNcr7ArToifBib0Fvc5JdyuWfMvok3zHc
2mEGcPIQEpa4EwEC0coIIvfozwQeU05sT62N67yO9A27iNLOvWOV0rjBLBrT4Wy6z2leMl3Jg7tg
sT/wnRPrrC3KjdAV14tdwfMpnHskE7Xpu6UKK428nSaqvgiDydEAv3UDLYkbUc7cMil6rCeEKdeV
H/0CaBX/RJ77gNoOcXwoymydeklH2LusHxZCCGEZA/TDX8X10bfqsMU4tY4t+tMVAL+t8OWPSi7p
h+0bL2NSOFeHqdaJbJve2Y3hHBM8nnD9i++tp82nfEbrTEyJThOLSIeNE7tn1XPQtX9bJESWjOtK
NoyzouYSYIV8B97LvIUiMshB8c0nJ/M7mvWwtM0W0RqqLNeq8a5JZjlUe8qMN0eQT1R4n5q2zi7Q
7ZptXgTiE/hUgfF8FmuThvmtOyX3UInxsIuK5aYMAlQzaCOtOT3ipsx4QONiq7qZjEq0TxOMWI2n
xlBZnQ6hapMXjpO9UuW08bkZPRYuHlPRN2JnV259McxgeZttOb71S+Q+FPPNtqUSZijzkEQ7Gx/l
ijuornR/VB6Tx1LM4xl91YX3kfg4Z2S063pyXCvH6D8LTrEehc/rpiD40iWUJtjzOR3ls4uG7jra
PdHHLKHh+f0GfAvDCAIP3cMAXWXN+GLrKMpBTA8n6zhKACE0w+iNTt00zPup/TlMSNqxcr23KNIv
Jdna/ZxUGM7TBlCWAHS1jkfiPm7Vfyw2fbtW7rt7qbzXzLGzZ65s+kE7fXSptRWfWYJSkgfa2uQw
QTca7sSViq6aKwlKPbEzH5BgxTCQ7+pD0zaMCFIAKnZGT72sEzKvnpiRaHMceWllre2o+UDl07s6
q7tfaGkWYDQZX4VLcNdNZY9Vs6u/t03yPpcT72XfPd6YuLtEC/dYikES/TCvJG6/Gbb7OgnzRTBw
Bm9M4vqcU223p0PB9sBuDhaeLXM6iMK27oiW6LBggfyypgrXLw/wvrEi7CUc1xAJqqaENwPhz7pD
UuWbCCjzKJkazaHEW7F3ZMNzrcuBTmzdOnvTqVAGwL3ZjELyVHDtbZtr0wrgos7UNmHdNv2b7JSV
bouod3EWJriJ11UEILGe64l3VlW/AI+X+6VDHDGJ4mQnGVu7TkYY3NLip93NNqguvz66zVjvJ1K0
SF8ykp8QNuqtY6RROARBYq+mAu2o7Bx1QDyz1lXhdSHob3H2nax5uHWncTsr5j0QF+Mu5toM1qe3
fyxp2k4b4ffRNy17iwFXMlhhPYPAg+CYHLpFVw9x1luMAtSd5QdZjoe8gVAm1LwF27eEfTLZ29hz
uGqWQoqwDBCBu0QE97WKOPyCAj70GdyXJhBYejFgOAFuYkiO2TknOfULyPBwr9BUgi1Q8xvopt+a
vcElnq5KzL8u8xXMfT1THlJdwamPkl8jgthLrXSwMdjjP7pB1ke7d7mBt8ipRzuhC/jS9F6z40CO
PldbxCKWcgBVm0XupzHjt42ccdlP7vBkQ3c8JLPsmXY77qZBAdo0Qf+VlHFx0VNZbzyKBW8DjQO5
nhxWW97da+YnWy3K1xt5HeWhxs5rBHWyn9PKpHKRmUk1+dm5oGKIGergsUzMI8HwIjAfwCIzOZgM
nGW57+NAacD0rvjvN1GjkwtzWfdFsA3K9proJb3kI764IY9OPjsQkUjqAZtJoIsXA5tkn2V5WKhi
fOLW1mwNiq3z0B8WfYmC/LErXcJdyo5ORhc4rw7nDqIIVXUVfuvu554B3JArolDdiLuhM8yEcbD0
T23hWPRxWNGvXhJs8dkxjgbg5b3lNorxUfYr1b5zRxK0PrYwC15SzZeUJduYxoRo3Nyqg0k/wvTI
9RRrvh+biG2O6+/nbuoBSzgJUMFKo4ctSRZijJ3Obos+a3u/0N5d/Hn1EmyLcrqfha5u1h4tGb3G
Z5VYeLkKOwi1h/HLKDNyq79F0YYCvQQ4zmVUgqE9xS3fl3SK9u2C21vT13VMpkidYth3rzH81a0m
/7jO2f6OapgIp7dBP239VmUHDAsNoZM0Oo65p79uZGwi6WVcb+yyHs9jPHs7ByDEo4vxrxv7JKyq
+Gmkc/luQKBbL65pgzK/WRGJCqK7CzN00Jb3PsvPhkazNpQwkI81KKcroQRv7XeOe3I9HI+Qmbrd
IuQ9Yx3GPFONR8DPvwQMrK0wkBNlUjExxxDSk4JbxR3OU8gFPIDWTKOKA49zHNpqP2SpdbGmAtcP
/ZGJyySxUvLbyMSV5BGTb3ewf1b1WB9AYqw8UTovDTrCQzwsN0WwRppUP1Xc4QTCkRwNIPxoIeL4
nmQPkmnKJm0GoFhYt9nYFt+/sJNmLwPUnIt24prVsW2PnbxZIcf4VAWZ9xU5jMr0pOyXNI2DV79j
li2yOaCmGi4hZvjKu0/sarwfCX1Q60Edbbh4MiCRMfbodGnWHEWAsFCn2XepgCpqm3iXgxKFalyo
izXHHAiNImPtru8jq/zmahKMNpBvZgyZ2Dm9ONjGnD4x9Di3hcZ3YKtNJ43iBI4dyg46GOmh4i6D
+7itlUfm2Ry2opFYlzCJlTINNkKykw0JEFLVL0izzs+89z7KqPs2183Dwl3sjN3mB8PyD7IQybca
4PiKejpGLOW3hkM2BuLke+FOnYeUTiIhAMKJPJeuA6PgNAnk+HMEh7HN22G8y9KoXWN+bNZFIfp9
GnUY7ua5DOvMzteynZrrUi5Pqq78bUzVDNSU6UbtZqyXuvd8kjclVJ1BmzePCPV4ZiGuXl1IzysK
X39CakxXjSbFdXNTzD620nxOsFuasNVaNjCscpio0e3x+Fa6+ea5eXLKicXuoCfjnMCEHbfDHY6J
8lwInFRxU+vV0rfVyiFPx2HUt+/NtHBXaL7uFrwGfvul29MvOW6zZvS3iHDicZyan3jx8KXPneba
JEnvZMNqEmSsRs/BZNmZFyuA8VYxLEUclO+yMfR+Uul0dcuUsUNBl3bmL8eKoAYOUUMlp5k5TDXS
7upoJdZ5YRBKkxbWHdbI2nOZkhjuqVFOeZ+kRbmyOhwQWUapPeJkj18sh7XSaTAsVbqcqIPx8VrX
r0tRfZrtMoZOywVn5SCcrghiDZ9gtml+YDDyZHdxX69wevFFnYTCQ0WfItaL2l3XiHHhXEDfXHWu
gz9RxP2+b4N9gD8EtFxNpsXsGZpRAtLw1eOKuUTdrzg3xYaCepbjtIbPtnQM4+3BgP+pzbdW/6II
AnNz6ePwbdLpbRyH4DoldvAD+WhB56oZE3JCAolFOhnG+7SdQOruUuE+QjPu1qiQDyoPPhnuPBWU
tR/c+qYKL1wju1k+pTim9zZDre9T5aW7liv5VHrPXeDXKHWkdYt2vpi3lU4GhF6SjFQbVe39pixd
n0regNvsiqN+fQpK686f6dfMbMlow65/0pRSPuXxLT5fCXMHrvyKHOaF7CwLviRBNKjsoYumvDK4
sgde0xtkP+CMyIZWfeWybj8qOd1m+9WyKqf5UdQ4NfxM6rfazrkl+7HHtCon9wkHBz/T7ao5iZuv
jQG9Wrgv8fqGrTne3iafB7bB5xLaaVfy4PEP2Kg4OzRlXm75Am28JMt3wcQRmJ6l0S6yreYevpbR
YwDO5DxWkO2LAOOFZ3vPtSz2btzxoUfeckoXbq6LGeD1Zl1cBsN9cii7eOHMzfDF8eY7curRD0kk
YO3hyzo4pgiXJtevKu8PMseI1tTJvKYWyAlr7ufUOo/NIaP6w167TmM+a2ZxO4anxnlB37hjKE7f
q6rpF+Iu+7WAhv+xOCrbqozQ4P+XECuIOfO/AYHdlL//QkKsNSCw3zTV/ZdavuKay85fwGC3P/93
3AgkL4tySF9akENuNK9/aIqW+EPaPm3b0oFDAkuPP/MP3oj4AwqesE3HdumThC3yPzVFpEjPsSVx
XnQ526K177//Nwi38Vf9d0lP/8t//5mmiGfnr7KZbUlH+PyFSJsCOJj4l1pYaApkhgY3+614Qd2a
XDaGiOn42TIXFnlUIwYvnPFotRCxJC2ilt4jOwY4etVN3ZhtMzPA2evqfvyIu9F61glwMULaS0VK
s1Qq20wg9cgvDVx0yMd3MMeEXbQ+9W/4nEN7QBAKySNhbJk8BJeLMKcKFISezV8YUEY09MGLpk0/
FAVG2twoXgxOkRw2PDte1pW4GcEipNiDtDtW1RQT4EtguOmripP8pII+YJ5e+OJpHBOgU5HgjLyq
lwmcA3l7DPhCjvwC5pm9lQ42zWLQ/g8+eXF17oISY2Vpa3X0B7x5AC8KbxPLXh1TtwiezDKALjFH
hI3QAbguVv5woYwSuzu+vpaEyICiAKWoZMbf4/XoctPe8OpzgC6xOhYl0yqmqtCE1mk+ilsp0Qzr
r26hf5FNydpHsnbdL52wjBwL9wbsbnMD81NQpkEKvrpQPiQFHTj7xdVmdMrp6Big1dJUadEMEnBp
VwnqYhOk76NrymFFzCK4Okku8Cp2o8C+ORTx2ci0926o0h9XPfCMH3Vuyh+G2ywz8bucw5+ACYbC
ksp9HGXMehy/RBKgFjZ5lpivaD6V1YQbxMzzS+nDE9W2NsEr+AMUF5lEfMsSvxuHFRYW++TlDUNZ
1Ufk16vUfrGVYd7lWdPcHJcQFkpPCkVma+m7NW2yvbeySjd9xm7Kpsdz0Txnsow/K8I7WK6iWvqr
FgLJa+krtoAybmg0kbP7+0ebJus3yTasUKYp7pchLbkZN9Kz0UuZvm0xmNjR0fN6QBjcL3BW+YDK
j8z18Do1KkUSaLIsQd5AhXvCQshLa2VvU8wR0AjMeT27a+YWPSiDOy/pk/tMJxNx1/OYUpdDbJ0W
xEsC2sKLnjq6fDxm15rgEqW63CtUW6ROaKVp+X1kElRtjNK4BaW9ahdH9XI/Sz5E7hyjfNfxzYO9
TBqajFuVs7VefJ08GYHtLKs+nf0faTYYrz7QIcBsyKYfvKT5oZJ2NOzFrDhPGN4gDCoyx/xIfUNj
nZ1x8CfkqIhUR00UKQin2LNeRHvrUMkH3X2zx6QcoDYsyl/TuldDxbEZ9a5bBwslJjWyS5dgnCZn
DZ/f/UnojWBnAEXrPs+D6jWdCvtHEJXqCyW8tRhkl7xtc47ONo7fMQiP3wsAxo/OSDBrBw+tIiVM
8mfc1UNO7suG2/BIWwlEsEhawDYtMeEcmqwZF7hT+CogcGp2yAx+MT4EqcnJk3CQs6YHYaWcWxRH
d8uPREvSeT1IdmJ4Ft5DEqJwvoJJcOXoTNc9dLopwBtAFvlJ1Mt9szroZqHGELrwd49SoCWpeJOi
Ozv0Y8YJINQ4Ry/UOOLDqBkdaPBASxB4GQG3u8AiUV1QwfdIfQju8hqvwWoaogyfD5YZuSpmDsgb
NVGicOJp5bwVyGb6WoyxeFhwrBRYeI0OlEZSeYTeUEg5m96u1rdmtR/sEnRHCOQpahtM+DGwjoFs
8AhAP7M9Cig2BpfUV11zD2Nkn9I00HFsXVbNOKX4yDh6CCy1Dk4OameBEmLe7MpLGauK3Kef8TaO
Y/8QBYiOayVq8WjL1vzSU35zayyLBcPfd27xlm6xcU4EywKQHodTfpA+xoG1bKhRI+5aJzSrmQsK
m9/gwVsHSEis6LFn7LWc1EjLtsJrk8Sx/UL7LoHaRELW3FfUyDwZRa6w1OGZElvDN80LX6wyWHuq
QxBrU1A8odR8SGsrjq1fKDQ2xVlcQ7KnBVJDcVDzYhjPiOX89oTtKlhLo+2sjbRl5x+xFMRNODYW
BO6eLfs9GCWMPWtEwFzlUnZya/SGfTGpl3msa21YYWAQkAc24k2ffVUVr17v1v2+riN5jFyrIJKZ
6v5Hl6TjlcpK7+b5l/B3OMJjXq1wyBg8Tng8ckBZUZ8k/4aSfNu1/wQRY1d3fZfebscMuJ5I+0ZR
/xNEzMWKzTqOoSLoMn1fGnFyx64tyRoBlrGpRg0Rm6rjTEjk/+DE+H8nc+72Jv4XZ8Kv4gPK1V/G
yvyBvx0CHfsPthJh+g6LsEO9AZPUvw+WnT/A0HH8cj0ppYP795+HQGj7lrQtcTskit/YuX8eApk5
29w0aBzxYdMI1wv+k0OgzYD7r98XZrtwnvkpnDgFT/W/ngIHzEf0etmClBC8R6AZCJY0QWBd6hd2
e5Q1QAkS/AijNNUb/p0o4uswtinFkrQSHtm96N9xq/fWJHJsURZGyFoQX50NpmNswXZDFMXmH7Lq
tflQxf1MHLgunhh5AuchAH8j0xzavOSAmRlk30y2YPgSuJXBmIYCIeiAx3VH7cX0HPnGQJgEi3rk
6ZDfhZkJin9IYeMELY8UJmOSpsf7zXStlBbRISnKhwlZaj+UzVvjauaiWRIOvebxi/W1uhWf5KMb
qigxT5aNIbRl/12h4iQbU3bIiE2z85yGRWwGkFIOnOyaICCWzie0itt4PBI3/QnSzd/UsvoWF1Ow
LovxbJuVvmc/brkFx5BCLVUfqrhy7sB5OdtKO/ReBWV95DsSh8pscee1hbHPI82cGCPsujITmBZ5
74CRlkmy9Zn07OoxAvygHIjSDAw8tB66ayyfW6q5jMu3oq29Y0qhDDZ5bEd24KMkOL9TmMvJFWn/
q+v9fQfd67GKh4PrUeCRlND4FNz7rCUqONX2yfGs+ZCVEeQG/v5kQ0cdqWNqoVrs8AW+VgKLfQ3o
ib1hem5z92eQpwqNUBOzV8o7UHLb7KMl+BDGcgUENKyhztjbgQQPRukcPRxtgngFNSpw1BcwCeRK
OkvdT86Qnw2G266J9YpKWr4GThHcwdpmUqozuWb4GBDe6u8cxjHkP5ATB0oIwybPBXytouFgmx5p
XnkPktbY0M9FoJ6t01puBwN8UwsdK0A+CMpzklXvllkswI7aYp+MLUm5VhD65mBLPs4f0Bi8j4ww
6g0YMlvGKS6s0C1o6stR+Cc+R9HoE4cByhq9E1TYQ1yVrx4DY75sfBZ4CgCZZMp6nnRFkpXiatr9
yJq0TMRidz+AggYKgdvQUtayJw/dbkyBAbuaUoKKda8EjwWEaR5PV790UyEo0pUgY4p0bI/EatXz
wCm5WBjQ8WgB6oFzwbuPRRvRQy4WkSS8ZVlv7wYmpYnGaszAwN9zz/WvyLvOj4zid24bdrbWca83
rtk3W9ccMSIn7dyta9voTpY5OQctWhfRSbVyUxNv2ZS3VEQ3cvrIATq5VWYdXMSTlXaG9JxFjvdQ
dBqTbpB4P8d8vgRltyE1v6tTh1qIgr208e0hNEVmwvXhagXjpHx2azzTJf4oQvdxdl82DRU+tpgP
tC6l62jARTk6/bTLF4ojVn1PznwR3XTPl/sktd0/LZwjAFcaJM0xTpBE1rfgcrfvsh60XcBZu56j
HTMKUt6tTypz6Atx6OFDgwLGuF+M444ui2RFgLzDDp9hEJUf0mvlcRhaVPs054DF2PysVA9qcYag
T7qG+XdvKbIa3mI8pLbGlztkrETI4OtknKKNSr1nL5nfFp1wV7Spu8vL6C4e5Ca/9Y94fvAITHjA
LS9pIMTLFjIbkltAEiywdBCeUm2Qg/Sj4NASaOFOGVviUjcR7vWE5SLJRHRfN8STsMvxoZBvT2md
JkX2q0GhLBtIZ0OavwvlOecFpxuUYe9sSrJbmhQPP3cQJ0qXQT0YFCCuuImLlTv0/XUAKXAi+t3t
kykFQNNiLUf8DsEYtpfEF8Uz3lN/bVgUIk5RJxmBNQzZOM1uWuU0O8fRXIJsIXcm+w25PVgYG7qD
CP71dOySUHc3buagDw/AeKnRq6lccNVQMHHV8KLwbY7lJk+saxmUb/Pc3yXL8i1nn4iVPEyNuWHe
sLaCYeP2ki1sXmeBxyRsXuPlh8Xi6VXv6U8PrYDUDy87PUXYA3vXvhSTfx8H6UEIkpRDz1NZP3Bq
pfLehl0jLOg7GGO5Fg8CIHP/VqbGtRteRzd5YgQIKGR+cEkm/GCIXiASU50R8Q+cguI+ljXnSGZ2
IHu4T3Dr6LkcZQ0DiU96l84z0jnpjg6TDVGv5EEmjnkNuFucOLeCCaZ5sF47dt+F8wRhMJhqAn9M
V781sf+zppqXIZp4hrY37kQbDLxYMOYrGohJn4t2OA602K6yYUR9MZNffMP8fSCy3A5F26RgVChU
RYHOoAG69ErwBBmvGDjxmucqugKjdrEh8cr1xLiXe9txrrqznUSes7L0GO8L6hTPNlSWnMuRKHfJ
zLhQjq3/2NAt9WF4ufXi+bihKWGV3c5VZcqslqnLeXKs/BCgq54Xx7S+d2Rpp252PhM5x+tYZ96n
yknWaCbFO5I0nBmciayK7myxN7C7UphmjsEdOb9531ZF+w1Qd0CBidlctc5YLRLEcB5DLtB5U7Z8
526/hl70VStiSSnWW9UHDPM6P/Hu8wxYgaHRaj3B4NAfDgmY4Le61y4sW3jpM+P+lVfgilCEGDba
xJ4BYOTHsuB6ZmVSeNuTvjzhr0FkYemnldh/qqHkkD3rPqMqJu5ZAagrC9rP7WGx7ujxa7eyDtTG
8LzycxiS4MwX671GuFnxEcWoHIEw79q0wG2thP+YlL28FFA/17NevD2RlUvkJ29lZHd3U7O8VaK8
QXYUD0RvrpTiZjfOufltzCbzrsuDYt9jrd5WYqpfy7IWazj7AR960p6NcXAAAKdLxEVh9E8Tt6SN
0bClQWE1tky7O+7HSbxpqm45xch6u3HBas1U/poFgHeJZ5owrfrRW7kI5esMxSQDFbYHz8/1CLtA
js5UOtUqBn+TDlH9VhGz3LqNPx2ijptd6GsUD51AScgcspB9IKCPO/5DTgPaVuky3/XgOZnmB8SK
iyrd9dZYvpSWDee1Y/caRphy6aAoP26bcheoIgQ+yRFPnXXMhRl/Rx+Orjgb3QxdqEO1MsHE2uKp
rct3DHBPRW5SEwgnooMeoNEqEy+6j60I4J5POh8jMDl62CSbxJy/LUsuXn+z5Od03gVFnf3wsduE
peirg66S4b7W/tWjGI1PU5ADK9PuM1ui8bJoyxjXI9LmRjR+BWcqvu8UFcSSbMuzQ8bw6jUYknzL
Af/UEIenErv+VvAunoLY7sJUoGfVg8zDfpixCtojo0MRDBwvIWt0QzT9zCMfPppvbJ2F6Tt1pSMx
o/JH7EwERyDbiKDZ0qh0UYENyA1OhTcSM/YgefElFU3zKKflzs1n6HvxnUfpFqcBd6M9/9YBfrAz
/3s6Ta+jaMCumIB0BIe7KcbIRJUQfeDJyp9vkRCwn3NSD/sySl4yODkzeFdAKP3D2BMGj0DQiTQ4
WLOJR2aMwhHz9W5Z+ke/8XCXF/gojU1b/TB7GerEPOYVeggvRr2Xhv/e1xEBaGBbg18/U3r3y5/t
LdEGLGk8rXTjXQBSMb3Xxrka4PP73YGJ5CapwRZUlEwTSkO6h5q1WDAC7cd4jMuvYSyoHpzkdGj7
XpyaHJ8k+Y3sqGEnXvRIWrXw3ZAx7u/YKoemWHJIkok+G7GXrrAsXGVsvhma/XcqiVK5LsJIzVrH
S0qLfR27r5RfEG+2WMUWAkZsyMDPrHpHEM1kfjiDeAORNQHbbaAdmBVZAxrgwzybizOChbMfmtS6
bxig7zHlEQpaEtya48UghenQtvBmEV1974R7YYZIzRRtezts9jnfo2rcgS6IH0uykx/UhxbbJc/A
XZr9l5OQR0fAvfFN4z60VA+RMpLjFY/jvAmytloHi3CuDAAvjt8/TFjpoRZk1odMi2bLASr5ytKU
iNZkZp8VlpWpGli/JI/OMLyaVVY904m2BQsNhC7ZASq/QRNWbAp4KoBMrWXeTBcMWz+9ymqA/quO
ADc7qUP1N7EeUoxKeF+U3nPeGgBumo3Yji3z+bkufObfGLYgLEfOIa3qr6jHYkJprH0OnPhZ2+j1
kVvjitKfWUZWjHA+dI9mJp5o5We7y+KPALYYrXBAo5Z1TXxpHVk+0Dk0xg9EJ03iQKXbwV82ORWI
G46e9nrIiwSWmtyOsmS0wLZX7mfl7sGjnz25jE/ASx48n/ySrNqHWiRPaIbfZdGdEa+gs8TpJ5mT
ltBFuoFwvjey+sD2lqwMs08PtAS4Z9A5zR3LUXpMHDQkX6MGmiWdilNWnCLNyY3a22XnDlASyH05
r5GazLB0a++DDrDuDftN6HRwJh0jzAbAoBxYNzUQ06QRLyXlGWuuQSQonH3BQKDqVbBX7D+7QvBQ
U/YwrPqbaW2Mn4eW5O7kzw92kX56bgTNovTzHeSaj6HGVILh2/8flJ3HkuTImp1fhS+AMXc4pBlX
oVVqUZm5gaUqaDgAh356ftHDGfIuSJvZXLPuvlVZFQG4/+Kc77j5ZzdC0Kkn5ePYtsXOdSmjTc1R
hK195fTg365Z0xfGaaS25uSzcU5GkfBXdqcO0vocSgvRBDKN0fGumZWnqbTuXQb1n900MM61s+IY
OCPVrFVwn8QumoUFA1Y6uurZ9XmApdsGO0+BaCbtgtVHg1W/lmLNIuy7T9ujAg98toXIbp2lmLah
n/fMj/vgDKP9Kcxpa1DBhivt1x/BGIWHYAg8AtSrglYHzG6TSc7WcLlXVvnCshoPrVOzBMJ7xd/n
pNLmlXkg81JrAHuHXoHVDk3deUGNuXWo8SsU2w7UE15PQvraDJSpKCmWS+clcGWBB10ayi/bOnam
MPhG/epi+cigWsPErvPL7qFDlIWVf1nAKA0JgJn0iksqJHKgqrST+7TGytPIVGOgouTo3Gq4aK75
3xC7OLItBsGeSOdL6XovQB3qg7KL8ivSsn3GNmdvmyWtfttSwcNy5mrnTw7JsnYERU9hHAoxnW2U
rSLOHJXvNKzatwb/zHutyv6T9SXDzdT9zeyenU5QsMEByrdj/MpMJWBskpQEvgyJuCq5ANz7E7eO
HpP6JIJZ76JC5VtUMMtXntTWvrE8kOroGKNVVFj1I18NJrcirMnzSeFyzd40rPu+gW1SDf4T+nCm
44j9HzDrqsdO+di1W2sqDx0zeZyBU8U3M7cQ2dz+Xg1NfU83Hlx0JUYk6VivJouFPNsJom4Dwmjm
DBtUMxkKEI1I0krqeFstaCaJmE+PQWqJZzB56U1U2OCMLT+/ySC4ziVq+CDKzCmLYujhrVUOb83A
19BN4Xx0iJc8zsIF/97s056nJR66YYeuoebdGTlaqwnob1/Zd3aLytodsBQgbUIfuBJzR9uMYuXL
8Zt6TwlTgdhF7OcDhXnsk+VNifImHvvmVhR1sFU658mMr4IK3cmfJmqjcSUzrn+S70r8t0QQ0+NP
pniaiumrzi2CCljxPhVGXbnPfsjEO47ewZBDlYY3S8I4vfW1p8dumxBdW1Z6ZkZoGMFgS/ZvZwc1
g53H73YaoLVLfaDxNDg3IRNoJOaWuvq5M/s9AkR6iL1u4ISq+dycFJJ6DQIgEl+ROxPYwsdzpt5M
yKhGzt7VxRMq3ncLhDeOPsngaCg3zQDOI/bmkwWqZyOMryhFB0kkWwM9ZC6DKxokwwCeWyyQ4Nuw
A2stZzo2YxGHhNOgvo5I3thIRNKbaWZy0Q0iOHi6L/6oXiaHioUhn5hczi0P9zlisn+Xxw56SEIa
/gSFuGubGpytqSMO5mZhxR0YwUgyrtKt5daRWdUgXkaxDDyFy3zr+rlLT1clD1o35Uks4OicGNdM
goAG0VGYObwQ3S9TmghC8LScSPOwD1FvtZsMF62XKWsvoL3dzeC68VKuGwRjSuVws6Ypeq4r/Rdd
Z8B2gTphnY055r+Q3I92IboQt4y1YqgI1UMY69hKGt9/ptPwylSztq0Yh5+JCNQMJY0k9k+ENCk5
FFcuY9oFI9Ef4S5qPaIFsF5koDsb4VNv50Djm1DhnLTq6amQUXwh28re9VYUHxe7AFtMH/LuAUMu
yIo/tFXSnllPUkY57r0n5G2e+MVz7ZKYvNQp45N6DI6eW1B4sk/Drd2os+1EXJ+TEaeum8HPFel8
p2cKSZpQG3tDV24yO2b4iSEP7XE3r3D67VzQGRtZDp/C9n+imclcklLhIiUsicXAq0GUXojI2J8I
dWgSyVzCROC2sgHWXJEXaJ2d5GOyXVTvYMHTTbScYuLJUTWQ3jdli3xwJn3liy87UFABAZxhuFcS
PZWRDTvJjrF0dwdk70Ys9d0YUgnPAjNUQxyaw6gFJ6LNuVX3W6/sX3mk6R0T96FkgbSKQvFGY3YK
R4pwhNkcN8Nes+H5ywxjY0LrqSr9mLq1iX8iiGUpIoVdlThAapcWvBJH+B8pwlM3OI/CRfMNJecv
SOQQt1JZvULd8SFlVFDoFoxEjZq+ZJVFu2jMH8HXsK8qovEPXL38trPZUq6zAmrGgHnWk8l7zThl
rJ1HK0AjWJ60BZbA4oMMixAEgd4xG1kjWrPxd3howhNz9j3V0tbXw63XSW9DgHB5Um3LJtu9wGME
ZZH11rrp56d5kd12juc3p3WBkonqr2wNPl4R7dOaeK1itvEjj8F+ZBx9SLOqOU91ZW2HOjkBWu1v
ZlOOB3TSnCmg/8556L/73hj92Ew5R5DXON+b59grcE+nqKTPuBm+aM1ZzF/xJSb3uUvmFP67S+wi
9S+BLgNCTIye/GeEAQlAW8ut5ovpRd4yvM0Au/SjhUbR79I7kS4cOe0slSExSuidAWnQrwr20Azi
8h677lwPSfmFr5hcKF2ykSXGpAfhO7P59Pjhi38dSKOeBcqQLgT3uBZdwRi50XppivrH60Lnljxe
Kz9FQcZiGTNT8C4H1LlkNUj9DeAoDDaN3aZfXVZNJ9vE43qwJG6+qSdKriYS8BWOEaq+ZfroYsCz
PCt/BNvmq+o0S06BpVDgLSvqJMSiwjBrY1l+EbQmT5XfxGtnUmKPc0zwrnbhbRyb8mms8uS8IFLp
ENO7LKKTiNzkiMhbZTlsb6o8k7se1AnEc9q8QMTJWdRdBiww845kKW7chGjyFeDfhx7vr+s7H3Xi
FkxUlhOKO3w/xODM/k8HiB8pgGYWNv/2aVb+6Rkp3/kGloNlUYyrvvJ3NT76lTdDWAxnCL7RgrFm
udqUwqQm5ZeEhL0w4wcW9IdODtlxqTELxPMYP8I0AfhLY+NaHENWteQvUZRRjNRshiO2ZDYVGKfr
mCH0NtvcxyaVO8VpyOn0JMrdngzSDSKxeSsjaMCTzZ6jKJlwZ10UbFwkPrLxmLklD3IS4fcwmOnT
zBYSooX7j02/e835JcjJq3jl7LFbILFXUf9Q9vM9W26ODXUtVnLvdu7acevokbd41MVILWfvia1P
jibOXuhvXnhIiYUH66OVeE9gzUEgfu6D5dhW4UOVjOovQ6+Gr8yFRyoa3qCkyottjzI/QTnVPgfz
RBKMED/xCPisGEB/r0aVHbST8reKgC1Mfn0LwufXWbiNQSaqO4QDK8fDqzTCGmB+vwBYWZFIte4J
9Ptg6o7Bb8KCE5F8s9FUIytjo2vw+oSVTS7dQw/nUHsGk5oDlgCK8GNrdcfIROyKQppmjnsAfwPs
iXpKHCyDfra3xiUF6acD774rx35dRmW/84aYxI46RlsztTlmM997Cy3tccYI3BFIirnES+tNEGDE
fcJ1Pq/QUlSPedMXb6zdqs1CQUuLXCF9T/8uNUKgwvqGNeluVVCl70hf8PdH/b7W1U/A0821jvvF
Wi0NkQB2yvYkr3RziDR9dLc04Z7W/zmUTP+dltJHp8EP11+BIB/KhVwAN0fVTabcGZRpBcdJmPbJ
gatxc/0GOx/kodsq4nKb4lEIUqX7ZnFAlDKWHIsIRItVEEgFSJlMkOWuzOpqXxtjNv4AlXEh0ct4
ZF7qMv/GiPriTdVpTJZVYeWHWLmMsxNsSh1UdcA57WvAdgjvGBgbXJbNToURu9nGuvcdIEe8EE55
Z0/lQKudHmCRzyvo0DPRNcH4YUbhP0nVidcxyzyMDo2/sWkQHqsSYNuU5851dJ5tAXkkF1aNyWMz
Zyg6WFE9CFtB/+u0D2Q+vHo+QyKyYwkcV5C6DbW7eDYUipuSgI7NVIbWMejC7IlsHrPjueu7K9B4
WqOonHclvpoN555Co+8RCOE1JCNa9je3pY3LYeR+b1lmXkmu5A1rzH5N+qQCyzurEvWJ1+aXOhng
edQJ9WxhXuPlOn0DbI7f+NeW3VGC0N/NZVq/tElwA4RdoU6nfsHmacO00VFLQIr92XueQvgTkIAS
y1s7Fvq7cnvc1gjO1wAK8PL69IJdLfSRh7G6DbzUPZOIesUJkPFQxo8Rf/BTbML1nF93WAZi3kaw
O6a9rJxzSCwhlzRJJHX2pwNLyjLL5/5S3Y2eLOfUeM14qOFhWVNXPdMWQh0d7WeLDJRV7er7ShoI
0SCPVnFoXFKOkLL3M9uqBMiZ0yL6USpitlv2W1qkCva5HdEjWdM3OroUDQyhsw+eBuVaW5XYt8x8
c8/6sXr8ohW/G5tNKIhZ1oQ3dtU2/7BCHXbEzdU8xB6X6InXru9/uxE3j67o0U1BS6D1WxBPM9c+
k1i7UOY+Wab11CanMBq3nYm2GByTTcnIeK0b+7lJynXVZeem8ULIPyS3PsRL5t1y6evtYuObzQTx
O/kIwUymq1RynkbtVSZfxlAY+2jjezxlecc+Ao0iN6cyqLALerP+IRy8/JQafUkHQN+Nl96kkLTY
ipY5gHgQRrtxLFkE+87LwLIEvrKV3UVNRZ59mzG6tfKWqWilglM3MVMOaY+mdH4vWVnEvKFHPiEc
RY5c+7C8aUrUOrXLEKAoqz+HJc1hNJGzl0nW/8wZdEwzxd0jYfY1NStCwm2mJyamdkQyfKUJxhll
NmEC8D9cBoJniR2fkYa3M0BxJh4ZBtsKsRbVR6Bb5ynQScb2eqoPTqc98neqK5e8z26bVHZUSGhW
oftl63Ku5Eo0zH6Joo0PdSnvkdC2537mvkqILNqEeKr5Eo0ICGZzOjyPuXPARPQ+Xo+6PCKTwfN7
FhYe+8aysoF/IkTc+tKOz5HfnuRSWfsqYUCZB+8GnAd/KuSYqGshQ0b9tkk5ZYFxq5sRNzHA4kOc
tD8GHJKBX9ZNzT7rikffQ9A1nBmwrRN7flYNr3jKuld60I/qN8kXhJ6f6rO4IfmWGBH5VtTMk4Pm
yYLxirmV59My9GdMfzsPSSD659FmutrY+w6lpzfI224KiMEdgAeSY0rEWnsaBfzNoIdzX9vH3HgM
1IatmIdNibM94z2qmnxbwyqbRnF9/VkGI9yrunwG5K6YJHCPmZpTesGE0pT2sSaGJrXkl5/hweVN
yQKWgzFmVQJMcRC72wYnNykScL870AEjyKhwwFmujrQDjBesUyJ9n/1zyWyfBWFU7CWF5nHRjryz
cenyzJSgTrU/EZGICXELx0esGZTeE3ca7PO8mG6TDtr0WPeHzGU7xFiJz1CIl2W09omeqntMed1a
9gHHlRMkJEE2elOH2MvQ3swbu+tBaUXMonLGijdytD98P0UYomV+5N1w8ksal809/kxn3YEePnZN
T+Wvuc0wJ31NnmvtORrvFsTDG4ulKPe289IFLE7qNCneuC0QCVQagXgWhfukJX/KsBPEnllscU8t
SAbFb1A5813q47VIJ9PTPKbzxiFNgpG17/1Zyp4XuGCvxyyd0Lw91tBVC34hs9S7okUhvGkf2uSb
0F9UAQMINdabvoGCz+B5nXMsbl0tD5HfbBwPU44M0h/6lm3b6L2PdvgQp+YEoK3ZBvm04OruEcGb
iEgsTxGoqZiLvYWzPKoUZ/IwbjKN5ngJ6hABH61jm9/r9HouZr9zE+4S0iXGwUs4atNlvQh145NL
FoDaKQ0SYVQomODhGpCPlQ43nufsXMFkHwi2Ly35YOjq6G6Cxxyit+XAISwmprLoEzGssa7JQBHT
8oT3fBPWXU2j8K6kodHuojbY9/B3kMSb1L5FOMmfggFWLfqNj+Kr/qto61ghEoR9GAZh1tY8O6i9
QTC5CZP/KSQgggXwC5vws4lZ4tuSay1TV7ptEcQXrHRP4UhKdh+5+Oc8EvAYztCbRalFFQNPWhXn
mA5fZ4RlZ969RyKWnzaPi5W+gmnfTybeB613nzr+o52WarUw9CMWAspTLMOn2G5YV+Ez2MoMCGDq
JhjPnAadk+D7wreWiL++DLCwSctv/0gNA13IBHKnq4LsBdcSVIohSeJsxyK6DxHAM/VeGoWHSqAQ
i/0HTSJ2BEKxrHsGMpJbDy9iTIAQCXUwmzwyPBJXMIT2G52gcLZDeLkDb+QGZe3iPYfoYzc6Abva
DrF4meArZRv6fDfEN5TxOrsakbRb4NWvhIfVrFv0Ax7F+EQlifQsVNcZluBcGrCL/Sbk88CiDFZz
u2x0V9hHmlLC7hqn3PrXwSZ8c+LGZgoiyxluXeMXayPkna8xFqLCqbHkkVgQRlfz5fWIVfg3HTs+
+knc3iSoHSHYgqWdIIyhjUvgbnd/kI/REqh+Oeq2jB9mUlmqgK1DBhkbcdevAIS/jHYKnDuYt8o0
DPkXBUw1HOpt4GWgUUwtADC5mDOTe8ExhAflIeOBA/rUnupC34oJ5FyuX67zz53xpT46uGnWaoRg
KhTbgRC8J5CwNHyZp6kl3se6bXObQ8FjxEDSA57Ttn1EZsY6c9lOjNtXuoh3TrzcBXm8Xrzravgq
C9dSPUprxrcO5MoVxTNBrfVeuBryfrSwJSZIzgf6i5u1YcRFy95yhzMwA5Fj3damS/ZWEvYW3Das
sYmev0pE2BuQuCFoYXzVKmGylnXNZfCpV6tmIdDLoEEc/Vk/Uk96Z78XPbdPZV0glbr7wv7nlSKC
snYam8CiLF734fRUzXRvnWDSHEzT1o8ExpQEOCP25oHqLGYHPqCK1j0+mEKi6/dVCmWRUI/dnBLu
EfrNua61tW9z3ZGjVAJJUUX5HgO+Wftkp1yqlIqvqcc3fLLjIXMEGY+RIWg8hkfeL+2yZ1sX3Kam
+R1YJoBoiMctMMj03hqMvXI5n6Hai60Jo++y6qnpkhh0sjEHawjHXTlcK1eHqowBTXQJxfjB4tUc
0HRyfWI/2VhqCPFti5ggNo/Z/DLG9z3z2E1GWssm79m3RNoRt4jpcOLZ9fRsqFpO/KyXVKV48pIZ
DPgcYKxjihTB3nfarZtxPoBRFzvPH/JnKv1pPTM6hl6gwvs2SduHRmOPnGHD8a2CI4hbMZ6R4i83
QAZxJ3mQxrZhELlHx6spjcIekK3sgYFggXhQhWufMSuMNzUqTaLY0beQajH73SbwAC4w+ZofSpN3
P2Pp1vTPWRQ8u4N9TxmJVbDqwMhQMHYsSYH4YZGfE6wE2xxhW7EBZys2Fkth1hXsQDcWf3qImrgk
ZzCsf3VtJ81HHQGKXReIgv/aQ+NyqCHlWiXhjIavdh2UvEkyybNRRlMf1eam7ZIh3XXzVfWBgzkO
8K+q+D639fJQ2xVjGexuFGMabl5CRH1SX1HbgGcpN/C3UG+VgpDGzEO72jbbWtX+jve53eAd+K5d
3PLukgyrtkSiD0OEqg1skzkAgAZFHtzbFfQhn34l7Zfwofek2SB8FWenZT+2ddIKTGPujDKkm0QP
YjHf24T5dI6U/VzrsLhLRsqhecgvoxPWD3IgkTcr+k/dOHckAihszWyJSzLZT7hDIbxHrKlLTd6k
HTM2Sxx+Z48hInRDeUNSHDEhGuhLIO9VRhLhoEmrr/y7KmD07g9vCTUtmQpbBRfOdMNZ8O2kWfOp
w/hPhmtFJInZMAm4RF54nPpiK2zmetSGWxjFmG/kYOW7ntsRAqOn4lMT96BYJjelyZmt8wI0cJN1
ibOnCgpIHhnVOc5cfiYK3uvOaPiwzbyrtYgIzBz9nUzgVHhX2wpcAnEid9F9bKD3U5snkfw0fgbS
a6ij4XXBDXJ1vmafHa6sTTKDK9y0KiLZSxEK2VHcJkhG2ugii7p7owB7wLmP2wUdCCjx2Az7nM4F
go/OuNn67NcrU4AbXv2olUNylTvfJbb41S6cw9o6Yg+/iEyTCDndNvWwNmOLis+5WLp9iir3i5Q4
rujKoW9sQ0WgXxBZuymz6hfPZje8QsN9m2cpeIAGgzCWcQhUpbsFWsGljcger1cfTEXwWbQ+iwEF
X2XdLhXIajxv71NHZZfEKYjKluhlmrziqMbK3do21Ftdybt+bPsRXH7iXryR0fOK5j5+T4D4EySm
vVe8e8sqn6riyMQE4G9K4nPEneiP3V2ZCPulzAsK+yRF7NOAPiRelXSOQUY7ZVn2O2PWR8Eu6OQX
vB40CNZP2bsWyudUhy9lzWOS67k82XWQHSa3wtZXquUtSW3GHuyMf1FQ6BunnLPnFLksawnLOlZ2
w+dRy8/Btb/rkOo3AFV9Ry7Pe1/0zg3tyvxH2HZ0QELdPsyIf/YGFcuXR49w7OumuROidu5R19tn
7ETZxfDh3nEqs7toC9BUOd9k3lbj0c/y/Av6IopglBnhhDHI6ZnyqbntL5W9JLc42sptXLab2Yuz
bdvKkPSLUPzJJv8rS4buPIzMm70CVTdpSvI2c+eQ2B7noezifDzkQEw+4spMGx8z0RPv65otKYbz
1BNH1NGXvBz/Eox5XLq4O88ELaEqGTIwUX0Ny9J1pt+xQgGWFtjrHOJLdNS3G7effyx/6EAu1foh
7Gsk/XkHp3GRxYM/zMwWRQCQX4N6oU2bvadM8xuDtSYVU2iyff0cgIBxPzonz4m5Je/HdEH/43PA
EbWLAJlWmteLIT9DKrPIep/6tn1bgyjbSpV96dhikTA6pAok5tdAKekODKDKnbZ6/4kOzCaDJoZe
AbmHpXr9kQ2sGEcr5bUJyJery/lFY8xD7Jhi5XLdo20F+pZ5kHNWdD5IC3j352x5J5uR6CQxhwbF
YvUE7YurwBTefDCj95H0YXgpr2uOYKqql7LwHDLDMQ0sA19qlSM98f2Y8zsdfrWnMIXaJS5bzRB4
qYS9Y7KHFKsHML5XUZduKmUtu9EIVPdlUviHTruMXyZlKsheQ3lQw+CyUMcQNvqL/07vwca4845S
9eeusdFZ1ZHTHzzhRmcJBH3vdxYZijSyTD9kdJxL/KT9levRhBkpKX5wa2vcXEFCEipGyb2pAlhj
grGOm+dERmVJcB8tnURm4lt73oiFFdQSPdtw4r6rIIRokyCrpFwoDstCrPeIN3svKLg+0QCihLSZ
9fpM1an7JGY99FJbF3IY2ED5Z4i8mFCcEDXvyJSRc5vsZ2YmFEZeK55Klvfr2IrDtfE881iY8BQq
peFQTDfaT77TBZAoy8jswjKUhCMYydsMtQQU4op+RwH0OoD4hWWELGI9TPm3W4yvpJZ/Xa3ZyOSa
/mjw5x46C3L0tLhypw10bRnMr1Ni3aHAZiANKrZPbYDWWrwPGAVhN4JGT8VVPNyER6+qbqvCeQpD
CAOjbyBM5iVJpZiAmK27+OdUvK+qSGyHRj/aXNMPo8nNviR+eSsTMrSU5RFHHyCFIgGoGF/sqn5A
beASjR5CNRPXDezMNFZAibly2m9ZIWzHhlDJ5p+Ho6rcR4VqA2fcvGx1QqVm20ygSKJlP94FwTVA
zIwbAcXaErSvKVSJsFfEFEnRHdFwpgdqbY4dbwlecWKRuFo3jPO01RwaIkHXoZeTiRdBik0syz24
beZeko5nMoixF6C47f7JJlLVN/oZ/5BiAY1Jul8POr8RVipu+96SpFA5EZ8LGa0ld88uxNe41i4V
DbIQ2vKu57xBgjupJt/EGCJ5SulxIe3B0ZD1/Wg36s4EKO1VPF+dlxjsX5GNj4d2qKcLpVfLRs36
XobkOhuSipA6cGSmodaZs5K50rXWikuIHIsaL2SMzf/O0/xvsWPv6t/qqWt/f7ubz/p/Xn/pN+Ar
pKZJ9w9i4P/80//T8Pcvvwgwwf/++ZvP7vNf/oFZFlCGh/63nR9/DRl9/8EwuP4//6v/8X/8/lfQ
Dur/j3boi/izTf8F5nD9Ff/u47ODf/MEJj1ezX9sd8AX/sPHZ/8byFHphNJ2pONi9ftPH5/j/Jst
PSyZwpGwY/EB/qePz8HHp1yPXyWCKzpW/rd8fIBg/9XGZwOR4JlWAN8A1Qp+P/77/237HNMI8gCP
2hjH2d0AomrjWtTw+IG1AMWZoJOqMR2zcvAd75cxD+6XXPWY4VNBm+4FjSdZnbv5beukkVnPaKnA
Wy+ljKC7dMubdKxrCGirMWgQX2tzufGv/XU+ubamJpxaNPnEVDwuik6Auzl2YNf9s0pJEhk89Jbr
Wys52R4BX0AHkenaBXJxFcbokiRfDjXb9Jolc3TpooUfy947BxVT1744+m7hkw8XsWWBJ9XnpJuw
km5Qh4/Vn6Ekn8N372xV3iVu92ZBkJ7GgPxXVtYMvcPSoC/Od9cFtIsnzI6nbWSX26SeDlGFgcFI
4sonhP2ZGrZwHZGuBjRw6O5Udz+FQn259msbapaxIoF5z2ATCfu6jtotTs0DU67PpvNvIws+XpCd
6yZk2TpRVHl6ZWXXaGx+Ze+PKIZrABAFHwN90ETqhUGNef2fLRqtlqy7QABJUNc0bcAaEWOqGvez
36s37CS7uSqPbeNU065kTatw4HQB7LuUS6dI3A+7mcL3gkt6l3YZu0ZtpsndaE3761lB/IcJZfwm
G40uOFGF9TvaM2tyyWT7ZmjpNDl42FVOwpZsqVSLPUUmKT1DXZfMwULgDi8ptrLbLLA0y5JYkeTB
9Q6TvPbPRY5N0c7xWI350OLG9xL49R5S+xQvwXzNxMUgwEHGNMIDjLFrJexNBItU3rjGVfoYE0qB
4JdFzBnJCaMNrks26l35IDzCQllPiN04UxaLdnoCjFawTwCETthLCG/AG6JDLisirwqo31vXdqq/
cwIbnCefuzEmpSp3WREGqCGPna/NoTEFrUZlku+5q1DKWy7yVCqb/C5mUbSNiemJHRAh2RT1f+Gy
kYTWOP7ORCWSrlCWc3DyJw1eLZg09gX8eCl1UgesiWlDpH86mri3ZOzqP6j4etJuWnjqWIJUSO+f
jUjzteELDj0JnQ0p6Ou0hMUfZBBkImLFcu8nBnLwtwDMfDBzhBo0l+7XXPGjVxzWM3VWZqqLqzKm
/01+BV4hZ3LR02azy/6iCr8VJQXPWGIz7wrLgazz0r+G0RWJ+TLx0gdrAn2Iy8ui1tZbJHNhuiuo
loZ1WocjIT1dNm6nSYAFdvxrNmY9QbofnUisMefyVx/EPFMF1fgKLrpwyl+2NuO3r1rC3mRJltlX
nuWSlctoqn2DqRABtW/V/T4JcFFeWUZRcEBFgn61mhn3Y61xopYg91m98fDwd+R0YuzdMPol1d6B
QpNyjdMIjEOpL0XZZ+kRaZBnjrrzc9A1VemChVly0GB9i3kKpid3uM0LgCbQB84MHIJlEfUKvIDL
kuGR249TV2L6j1q0nwl9SYRPgwKOPaKwnO2EKibCK0x1ft1aU+kyDsTX1MuB2WJVjChDEuLJ7FWF
rchsyiRkdFdNY5zcxpLXesNH1firEVDEIVM8didH1pRhjhbXpt9Or4H04bV99oIeTXruByTEKmsa
d/1I/Y/sslfejpQwpPEJ47V6i5cFpAQDhPEuhQggUaqX87ThhPWIbCNiRR2CBWkpMcgswM4TNe63
XHCa8GepUVSS2sCij92v6TZjIVmiZp5g+IFYLGwuTWiC7lj3USfXYVFlyU5Pof8Wavw3h2SYEfm1
YxCZXdMUgzxidEbTAyC5IVE5rICZuYFrIeuamZSdSOyoxksZ9xV5BBhk9nFvgv5+oui/nTUETwQ4
LWyCgj2ePnjjiBR3kmwldm3TsUQJZESwqg2bW+4JC4KbkqaisHFmxIRTucpz68vUdekvIovWsFU1
hPf5ni5hZgy2TLbsTLIjxsOJfOOhREHnx3XgbJkZeu4OWQWVYtbmkDlHeutPvEPDJWoI5ljZIcwu
4KEeYR5CocrkFw6SAZJBe75MjHSYi9KJEM3EK2lEl07rrqWPOsLo6Yur8A3HYelNgGRoYJyPtsqc
eJvFgyBBRMwtq5wKH5/KBu/cTzXCsdHKvcto3CLbiCjB38yljgrfkn2Oin/AEE0+WMsOng0UynaX
s9WsQ+4d/g0Oq3rTTH5HqGQw2j6Mkja46sRhuq5gBJmPuffxBIZ1NBL7kmLLWwdZlPsbJivko0QO
irsV0pAEIYVKmBh4kccK2dcQprdxseif0jTDV6+YQaHQ670rFzByLym9869pYhxeAyD9GZ/QEPUb
h/mUkfZTE/KbyzJhiieyBOK0q3pW+EVRHqCjuorJUjFfmOaOfxyUDURLdtNmkSbTG5ON9pfLCIus
52i8mrxHmSKuis25GJA8oIqKqmJf6jJNSZ1xrYfZLheMGrGO313/NSbABHu70/+AIJ4LOmNneuF6
UvSbMSLQVeDF4beDPNShbejmu3m2unKd9KONZ0m2EYtu3yW2uOjZdfEBe09+7ZDOrDtU2/bogoJD
Ol5/B1Vg2i2cXK32ZcQiZjWKCGIUeyNxTBCQL1hRS0ZlqCP9NZ46cAgh+kcK7UD9daMRYLQfM/q1
mkl92KNy4Y47Pnx3PXtYMSE1jhx95F1A3PEC+ZfROgM2VQ9MM2j8c5wJiyajp0bEDo/ObRjRLrn2
H7VB9EzwWm6+saD33sofe76+rvGIvKUb5EtSns1tBJm+20KyQVYPIxanQVE8qrZpyjXTHnQrmiA2
WAH+EvE0+SECBkQ6LCDt8toXm2pqgAgs0jkNtUIQjuYg9vBX5+Nurn2ImFzQQOVHpZuHhM0dWvA+
Sz54Z8OfxSwjYrjFu1JEAVeONI1AITgPxyEjPS+ZHgui4h6umaeffuj+L/bOpDlSZN22/+XMKcMd
B4fBnQTRqEkp+5SUE0zZ0fc9v/4tVOfdowjpKKxmb/AmVWVWlkkAjjfft/falGq9BUfVjpY2h/rJ
dIN5R05MfYVwgL0HghRBgzav8FgEZUKio85xy2FMbxe1W0wKSLATF/kDtSSVK/7Z4SfQIHCyvEEN
6kHLUf6/VibIPzpW/dfD0tEB683D1/+DxyqHs8Z/p6Nsfxf5Y5M+p6Osf+DvU5Ww/xK2Db7AITzW
JnTifxF57l+mdskHU3AehPac9bz1b0Serf/StuT/SQneRvGv/z1V2eov/jqIdquThuRNJf4JHYXT
2TOUDjOVa3FlrgSKz1F8qsdnKmRHtOTQiJAWs+Y51SDXINej2o3r8uLZM/k3ne85je+YwvJ0KVdA
c1HaFMKy3JXV9+z4lsY6INsGkaO00BtxOYnxtk3fTXoo3kVmCAC7ybOvSUW3vYqH6PLty1trnsd/
qEF/X19zhFwxgCSQqZO8D3p/M3hjYk1jlYbRByEjF3c4H8aeExHQZiOGFMgjmKOEqAFQCLSGQvFZ
W4P+GSY6+CCV12Avy2amajyvNepz0eD7IVOCUFO5JHlx0Aiw/tRjTSJA4UT0QjFSsZMwspwuMHnc
4yZq6uLPBPUMcJpMNM3zsY6+MH7c0G/AJv/AQTzcUT2UXzEvFETEMl/vxiKLvr79QMhlfO2JKICL
iogyi13E8RuZKxOPA7oqf4w99te9qUh6GGwgsXNlQyQAPaPu2IeIx6x16NCCbSSuripRubKUWPWv
hWgq1LlRgHIwynAHt3FY/WzF9HSWqvLAt4vEhQKGiy05sJO1fnI4tsWBRav7EnRg17YR4ag/7D6q
s72B2na6cLuqvJ96l/ph7ASwUVFmYqN0o2mNTTNIJvNcaARJP9PjTHWb70gznkdwyn10O0xtLWFE
08d4z94iSQm11Hl7yaGhYI+RkNO2yb3K6beTI/GSpyO9O8zkKmq2EdGJ2veQiz+aGQq3TeHMtNfb
XmrnZqHMbWzZ3rrfA8GUf0Fdc2SrOsA02cfNpDX4Ei9mowHR7zPGozD8QOrqJNk6udGjbrR0QN5I
G5cSHowBupdm19+2xVLv0m4lKlQtwtituaCh9aOGTNRtYsds6Tkm0zWtl0H1PQBGr1c+SRom/IZl
TK13gxGQWt0SoEALWDnZpxghoLmj71+IrcQ4yzbFpSt0EYvJkz+5Yce+RnHp0AZnQY4/YqbW400Q
khCyX2K3ivcxjRvAFIwKas0mNYzLwLJQbAZD2spdRzO3eJ8IEG0IaymcoGQfM2ubJaJ5L52CSFEr
06Pnj2AsMS8GQxv86BcVxXvVWTqkwEv9cwOBwlnlEB62c516CGnNAjoj7cykqaBc4KYx0oA8QBM8
yLB9e/C/NhnRNSEwzsJ2Y9ontaSW7ks6mFBlwlJ7ByficNY6bf0+xW8PZ5ATxW4ZjHI/QLPYwLUN
/rx9feflp+cprUzH9JwnONbxp9cJI4xRHVOwSkLSn5tSXYNTia+kysWhFF7y7u3riVcmes8W7lMn
kJXDto4v6GD5Kcn6IrKiQFLQKdRazVTgGm5K97GvJ7wdclHbzkahQaqteZnVlfWjJIV73k/zGnOO
jG6/4G27Jnst/DdY7Qjd+nxxEMek1nV2hjLvkv+EasSk1LcGID1bHWRuehNHLZysRgAL1pvpnnAe
2Y1mivQXSIVgwzRhVeN4g3V1ksK3OoUXKTe6AxAt88xq9XK1YK02bUySHuu2tVY8n/+ewmgLk16N
SSgEUhN/SEasdHotT595MS8nYZv9gWI98sDa2fbJJCyIyR2xhZp+VI7DhwjVaUKCBZaDTa5a/dug
8EJfKbEdWnXkOYkN/FSWauVECDJFPyI2TJt5vK/txcJw4jQ1TGsiDOlbUMbZ9mWOZ/bt3/xy8NrC
oRSLKocnwybk+Nm4trb1EKw/eViqH8Iq20MwBfk+1kX0OUZZcnj7euI0/cpUtisdiThAmi7fzMnX
iue0JK5JruLkTH1Dh+KB+m4cXA+UMK2tU48Y7nPqq9A60vTbODZUJ0ZUSPu3f8jxoGDfws7FJAiX
BAnbRAaxvstngzRa7EpUIql95Rrjx8x15YZozPnL21cRr10GCORaZ3dczadxfBkxYjdLhpi8VSb+
ggolPqSccLRPcZ/NP3syrfdd2yy0zddzfFhAYZjgD5BJkxC5u4dRhCgTs9xj2CMf/RuB+F+/1OOZ
c30GyjPZNiopXVB63slEQn9e4jyCjAtoJrisbdfYkegSHQAYfA37NNm5WPW3QY07Cp1H+/ntZ/Pa
1TlPuqbtOLQA1MkmMm5wdymwLKiyOnDLXUaWaJnGBi3gKGy3y1SSozVIEGiUn/pdA6PgDHzy+Hv9
+/6llEjpLCZu+wk2+GwMuNqM2OQxBgaID4vfVYEYN11SI6MA+IzRNqNJN7fD7u0bP5kg1+vaJgRB
6dnMkhQBT8aeBfRONhVqMyhSJeHL+Pu/ZmHN1ojEKHhyiaN3Rgtcxc6dhPrgBJBrH9t4VrfkTS3V
nlZzNG3f/lXHM8HTj9KgHVlICQhU0juZtRkjpoW1tPeXIEOGAjf+sjfp9qlMLddgzNy7t6+3jvz/
7OGfrgcHDfH20x7eOt3DW9MC9ytlFROF5W1Tepy7VFAYMBq3+0wF390hXZ3RM3jOmef/8ptkCiJT
5+8ry9PmE3qJIiMNvPcp7jdbYsTSXaBBP759fyfL9N83yBGJSc7juWJCO/70sec5mV03g59VUX4R
Ipe4sRorpRQlii99ppt1rfvRt0LvVd4SchHr8KtH6f9GQSa+avMyvUwaVTzag+2e+faUebyJePp1
gh4fE4BDXKTpnoxBjJvIrTyn9ttq/BDW0Itig5BQyLcZaRzY2bYasRTqwW7FlBFLlu8AwGEBJC85
SqfUR2OTXsOfthv64xbkY3owLG8WaepgM7LO+ZmjcojhJCFW28LGI349SkV075DSlOwQokwHsIvZ
gYG/YD3z7pLQDN9ploxglxou4lHwx5pllIi1Ddve/o8dedG9MiaKOQW+9gX2YIVUOYfBCSxqquaf
ODfhP3ajKy+pG+UU5nJQClTV4R00hUOZyiUA4kHVo/neqISbo/hwBtLZkZ8C7YGYsgZGiEFvzS6I
30tjpP/TVkJemiWOACwRssLq70lE/G5awWkv0Xr7/QhoY9MokMl+Mc8DfAft4JjgdIB9uMCC0l7N
89Tt6TGQfMj22f2zhK4JRn7svK+O6L1xU3Nwm7Zhm2Jit7u6+U2JWue+Zef2sq0yI76igcJuOsTX
iai+775MtlXeZ0Hc/nZDq17wbeUAcwk4TH5TUfKCS8amcql6zuDgIACOP9i2xaR6sCP6Yira8nuH
Jg4Ss8wCLJCYQRruE1cGND5LMb8v+kz8Roo2/XBFFN1yOB6sL9yM921oi5QjAOFLN6gMSHlrSqB+
lLpLUiyaic6mnxs9Kpqgy2HJSQjj6c4hfBypZsgcthmrhV/GylC7t1llxfeoeDy8FmLmhcLvQk/S
oXqqt5OMvANIV9AAZBBS6hXFvIC7sa3LosnwCWFSRtYKyS39Nffp8k0RPWGC2LKDS2p8AuPSCITC
T6t5wABpk5a1kVmbfHPp6T4mA5Zkn5aU+SDZl/7iGDHXgBHz5Y8DXOU+SqOuwMw9ielyzmYbiizk
hi+NkdYw14C9lVJ4H40MxfaWjl9yhYQwrLBN8sxXUw1xAYWzTLeQFJBXGZQa9SX3pX+u2lVqqrlO
+cZKZV3ZqesEGCzl6o0prb7ZycoOh+tQDRwPDbIy5aGd6AKB9RF6bdsQhUNWcgoqHqJAycGTmJjL
BP0FeRvYi7iN3jXjK8sBs7+NcXAzNoNaQTgJIo6lwinrRydPu9a3NThwyqgx2tGJ8jUhQ9VU/yHi
PHp0SwsxkT2t3bc5xryHYwyW6ibEg4lAia5VukvxWrpXc+MoYNZpalwOs6RVmEYZ+LKOdf5HgI96
2mh6HtUVdw48qZ9tMufSaGbj1VumTTWmmiBrdiimKOsvFmd3GvfsoQ+qatd+l21Xpp92jmq3PWbX
4hC3jJNNarShtSeY2GNgd6W858A+JsAkA+s2ZbBOmwYqan4hncHstk2HrHO32nrlVmEz+uL1iPZo
laTebck7creco02EpXzcFW8w7t7VRpm229BBrwtPR7n8hXko70lQpbWPGgg43mInzrcRT+Owdbp+
jfhEjXqvLKCIZKW6vXEJU05/r0oinlF5l+InzdbqozHUNPt6Y9bOwYgNAHtyDorrBpdIvqP8Qjnc
aWI6My7t+w0YCu9BGpb7p/O8ABR9sXwp86xfn+u0fnaW136Z54WEcYnOfTUq42bf2HHICtNq13gQ
9sps6SzAFqRp2RbEOBQTe5ZBm4QdS8ibLgRzt3MWHg2y74ymTDXUFBEqaAxQ7ujP68ZtcWFwwIvo
n/fj52pmeYHxJtp5p+YEMZGUNonx4TLk7+JY2AC33C4ikdYrzWvLrJcPiOmzz6Y5kppZZeh0cSw2
NmUc8HIlVjsUOH6PkZZmml3R+uyKIfLbyRG3VZlYqAlIU7gQyzryizYJf4G1CDN/SifzKmZEeNs8
a4S6EaBdMtoWudeTjzMYxt7tHDZabaY4habt8tEYZfEboElyx9+g/rQ0LjEuTXXx4ObNiC57SWNa
ukFsAm+yaF5tZ1dhFKA3RC8pMgERxi1CMNqbkXU9DSbCXVBDxXtXVl3glzUAIt9sPOfTFNTzN4gG
g/Y51k93Q1ZO1dXcMlguyCMhdB5iFxAr4H3C3dISzLKLSSzEKRL3XPa04cflDzOnuPWSgBN83ZLh
A+VzVSMsidVBB61MPJgj6VGweWss2xuTDPkeXWOZIj6BG59KlMEoBN5FkdOSzwUyhL5V6aAqQNJI
36SZQO9WJFJ+L5ZFo/bI6Hdpf54WI9kOolHzIYZVb90ILJMrZKZMbIxgShs7S9Lt8+fIJpzBRZQd
7EuzH9ZoJxExb4gItpAi3YWcRmf4mJZ2v0cY43xDPWl8Wgij7S6XLAduNrWshJGMzJXV0vf9Afzy
LhtL4x2txSq+UEFaQ/5tPoHSp4EHbALZZ93ekKLZ/s7JP7wT9fihGThrsae5QnpG5+vMxu7lwQUG
uWuZgjaqsDigHm/sspLPM24ySMIyBU9QIMgOfQh1Venj2Eh/xnbSr0GgyfI+kRO9Vkh1bAyqaJYd
JDB4Hv48F7Ox6aOxT/xFR/13MuxwH3S1oQhJ8Eywta0546OkUpP1Z3b6r5w/OICvP50q76oSOzmD
15OoSJ0GVQWQgPBowjoP1Ux87bavRPfL1PVnFdsYOCORNpcUlUzcDmr6ElsT1eLBBHB67pGa1ovT
AFUIRXGAiCG57k6Pn2kXcVQoUvpznsesfDUQ3sgXMJbWo+M6VF69Kvaw+Ug8ctp0ITNUTVq7PskH
ybfctPCpja4YPnoFwbtonk3qpXzIjruhJvNEjhbRbxuRT771CEBDpxm5zcwJTw4EPHjFzHbXMKJf
Y4fYZwdNGyy17CXfQ2hV2Y+6Qch7tSA2WNMftHHRm7yvzSAMGoPDMAefUaZhVxvLOfwSMNwfibeZ
LKBKvfWHKq35kC0hCa6pV/f5E8QKaygonWkbLaqLfBW4XorGlRF3gfcBSZETEnGWxROOxiiwmgfc
HMR1CbDzfl4MNYIuqGcH/IaS/V3XYctUFNeNa6tMUGIR7IbE33GIMM2mOSUzM6lRM8XsBTYj+wl7
qyyFY7CFAQUbhaXJHZrlEQ16gmkCw1u50a1nGlupupCyL3u7HP+LJvISiTrbN/Y+JWIEAIuIeMpg
l4V9fdd75Nlse1tXlp931GT9ovWy7yE2ejaCdkl2srQHcXB1m/4ByhcoFO+D2ndsGpmK4CcCmuba
lR8nRO746L27996yem0pC2XvWMIwU9YISmDppxgYNxxjqxv2p7ZAw2Skxmb0otI7UyV5eTDGX6oc
oC08fpvD8fHQbEKAF2YbDBj33XIvntzDicVaQJwT02XjnLney5MZtQiqpwgxaRY6T62eZ1UJ3FOm
PTYu07Is7GsPxsEdfK18L4ClhGeu9XIqs2micQ2qlVK/KNX2pYHdPSg7PxXIE7hToKvJwg680sY1
Ne1iJzusWWmSmLdO0ckzRbiXjxbBC51UCg70R5W1zgrPblVAoYavQlBmg43rdomC6gDuToFT6fGx
OVBD3566XxZ8bIsiB3O3XoWx+mSWqabFHdOW7QXt//DerTDJF2LNXmXD8hWNAAFbVD8+vn3R154x
CSeUACUhJ0qcLBe0hZoByQxUdy+u3mUe5OqkNYerJYaXO2FnuSSiJUDngW4Ij7f45/e8ukbhD9OW
8phij5+xAZWE0gO6m7bElNrCUNh54zhcDAoDhY5Qu5kzNKS379l65aYZw/KpmOQSC3KyxKRq0KAg
h9a3snb4RbYiGbkY3Fhjxhgy874z8GoBe0FRdyicCfAqwT3zY9QBRaUu08XQayrZFJhal3Bfg33D
KZb1/Y0nsVD5UjecShQ8vG5PLJTxYFot+2IJXmWZK6TsUaJwxqTzLi0968azoX7iQcSNB+CiKR3f
bocS5WrhTtUGf0YGZ1cW4dalZU2eU01g4jakc9ge8I20tOFMg6RNk1TfHcK9wDrzGb5SkdIWOmi6
j67Jd3hSJU5yAJMcJ0a/b4rgjnU/BXmdFYDO334tr9TcNMVWCP80REzqnidjgSuTQxT0kPEEPhx2
s5wjBEpqcJEfAzUy9bKNbwi1bcZz9/jyW3fYSaAdN012ei8k30voYRid0Go6MhIHz57GXagS16+8
lUaQeOOZXc4r11PoLhSlbSVNddr1MYemXFSTdwRNeMsty3iNgaOYgvcdXzyBuvRijDOP9+VrpAHo
8YQtWl+Os+bwPJ/OdA8RXVfdU25sgzTTRYrAeAbM9vZrfPlxUbaBPGex6GvBx318HdGXbdsoZm09
t/EHvvkEqDIHvlA0xn2fU+Gw2YhfUpccdlZuJB/evvwrC5StqNtSv2bzxbnw+PImUr/FHFBfDFPn
7vsef7Hoq8nPTbO8f/tSr7xEMLgeDRRWKWq2J3OnCcUpY1rmTvUyf476UAakH2pgPx5nHnjE7bd/
fkHgSuvLo0uFOuf43jKSyI2mXHmoWM72aLvyC5jv+ZdaOxipnDE5cz25LjnHZXCwB46kHUV7iO/v
5JMsi9lpHZMx0+Qcqvy0LiwOCTl2wZq4pYNohbcc0rGfv1RwRDBZ1p76ZgDYXvN+a4g2TppE1T6w
h57UeA9hg05CRbCaPfWfks6wkWZWAGI3c+lV5nYMW3Gun/HKcLS9tffNTKEJ+zx5ZnkftWK2KCyF
VICvmn5KIW/H1AFqG/qTtsPwahoNCydBYsEVw/N15nt4uawzqSnUL/baUKC7cvzSQkppfQFq09dt
AL7Wza3DZM7Vny5IHcoH4QRAGDnG2yPllY+dmVSatoWWBn3+yZxdeTAb24YQkAlXKlGMKaW2KFlu
/vlVUFrRpOVbX3sJJ7dW6k5g++t8BybSx4YdEiZtXV2/fRXxyvFLe5bWNCktpml58knzXWmKKqB5
KF98p5TcXGN9oAjOWeMyrjp8fcBEPlD/pWDe1cCa4kjeDmQ67lPSAkOqgVljnnmrL1rFwkTUQcq6
x4kOXZMtj+99WBqvjtMJB3doBO+Jk6ou3Dkpv3WimnvfMUdn51ZBbhJ4GScPDII1rRUK8plns17m
5AuFA0C7jrUZPY0+edEkJFoRwD6Opj2GClCOSn5t0xylMFlfmn5VazzoFHowFZdp+u02gwcXP47E
T/bOCO/L1HXD3ds/6pUR79JSFmsDUfKITh5NO7RuTvIfEhAjeCxUOF9aLVnlyMaXnRdzMsTAYJ55
EC83D6vWhFYR9TtaZ+pks+5mhptNYYT7s1iSyzAIs61QAPGoDde+Zi3YLRh+30VAIX/+47vFrsay
arF15xecTDDhxJyceHChRpJeP0R0V98bEiNHiN3gYrab7geq//Lx7YvKl8+YzGMtuFN3XedOP70y
zsO1Rsan55RkiRp2L7tb9jXgRlrWV8AsadcvOCw9GjYBe8Me1ii26Xdwi7o73NDJQMtCRYU/48Ii
QCRUxDEot89ACqTFmFDOrMQtsjP8hqmrfkedzfRliYCiTGhP9n6pVU74Fjte5xCNsYSYHLbzTb4E
7Zl19uWSjsCBRd1ECMOnflp+MTJSCUqX2qHR43VuFBxNNlb4hoK4vHz7ub641NNxU7M38zSK11Up
+3yTlAYJfM7SRWEuuy9LbUwHKN0YgKLI/qcDllWcUtLauaZt4p5+JLGbQzYfKXNR0Y+3o6iDS6x+
hW8aAq5iKwL4PlX7yZJFu3/7Hl/KPhisrljVYLZlK37D8U0GiWXZAf4p7FKZ+ZmwEwwPM/XwBovd
xTIvzoesQAFoLLTyaKRYt23Slh8Fbt1N34Ua3lTd3rblOn28/cterFoOv4zaOd/wKjx2TtYT08st
6Oli8WF2BDeR2zvXdphaV29fBdvo6aTJDh859KpH1tT/1cm2xk57mdelhHZYovnbxySWRn6niazd
4Tlz79Hrl/fmhPfYb+2JAJygSEZapVZJehVGRKiJI23KDOYtpZkNKJfmuzel7o8STqDYRcVYuDeS
03qxG1PT/GwY9fA+d9uuxmptJuGGHVKNJVECQaBsuJqFBHT+6FKNtYRqXIYdqGdkzHScqDxFO1K9
62Yvht69IUAkIJVOU+XemGlEQXFWsUnUI5Y4i9C1lmIhLLOHVghknzJvUDMpnffNhp7i8ruve/ix
ZZQRA9NExCtchfUa8TQ2fTusfGyzvRxTh3wIhwjI+bLyjICWHXO9gWHE6tuLnrao/pS7MwlBS8iA
+GPVo/3Vq6fhl+2WS3ER5XkCL0FbFTrDppkj4F9TZe05uNIwa9AkY4kfBvKcAKt+p5PUepvBCHO2
lv1EXR6sQQ1rFhwayMU8QOysjfC3rUMyXloTaxOt2Vr9jGslSxxodf+QloH6Q8NZXi+TRC1qNGnl
7RzSYgqgillxQwNIJFdLkmLlcNBeoeCxwu4zjT9YVSanPEri8xPnE31LvzGdObOQibacjnTsOMZ2
Gi3ISa2qms+FDZwILC0sra09dMhYx65YvhVVYX4tO+WCO8UgA86BweBu6OrArEJlWgfbvh2r96Ga
xp+AIyZzB9tx/t4twUqlq6v8q9HXhPtEaeeSQOekFohbjnQ5GHtpBojgRpBzIwpfEgoWkcIIlWFx
YSJAai4oHsCWTesK3LBKTCyt2mDDTVpAtLpL0hmDIdoV+QcUUNP6AUf5niMSUxzMWMMFkWSKBtQo
Jp+NN8ryBlEegEwIRDQ88zwdQ7w/xdouIGi9uqy7ivQGBGzjjE6o7xX+2sKEthaE2joQkzT9qOj2
Wu9AI3t7k8Q4tevnpk4Iz3DI3khi1dw3zHIfSidyS7Kb6v4GwVFxl0SwRnu68+WuzXCLbntoG5BC
ZON98kjk+JJ4E4F0BBgGP0zaiT/aZRhheKAzvs/ZqznkQYoF4TziUvQ6MRwIkshqe4W9E0ixgcdv
bBtB2RelqSG/YiyvoKgs9U8OAP1lnloW/rMcstE2guXxk4oqHNd2AC9fqIUs+c5WPJihBTYAb0S7
9T6iG8wrno0yAxlHL3XjucihIXPzSW6ivPZ+2aVT32cL5W5CpCyFkkWK6loAA/o9j0PIXOBEAx90
60QpGDoAQJshLsDIUPuFdWuhiIJb6tqDuYdAbePqZfN5y/Y/INXKKBHmURsO5Zk16uV8vDY7JAJV
BzEO8RTHC0XcQZ+IR4q92M+G1U6KYcKolnPr0Yu9G2UXLCgelRdEnmjOji/TBcio6FrSJO7xO9MR
753v+CiJgwoM94qx1H6QmYtDUFXzIYvK+gGtAWOGtCLgMasobJH1xTQjmME5nxzoJD8AWTO+lryG
5swa9drqqQkUxs7i0hF6cQhvqbsNdHdNH1yULvahLPTXwnFpWCS02a5p/CUQ3p1p+sTEE3yqaS9f
AiaNP45FmPbXq+7JoUUhmjvaIIRavr24vbKB4ZCLQZ9fJzzW+eNnyR40KzCFkEKWJ9aPbnXWl6po
H8oyOrMFfXkC4rWx4UW3TJjO2nQ8vhQqihJ7eAvMi3YvoaOI9tl1uslvqiLO+37y6kPZz65Ptyi8
wfxeXg90eM8cDl8u5QAhqNk9bWUEbc/jH4Gf0WLRpN2Z59I4jDOkbreeHiy7U7cDHcMzR5tXL0f7
g2aEYMSe3vM0UIV0NbXQIRqs29DM8x+TWlKYL6u1yYuDM9/Gi+oFz5heC6Yctmv4fk56AimrjAE5
Ey+TgaHeTfOq2Rh5Md+QZxzuAi/QF6QvuJ9aOlG7BjJ5emY8vThnrD+A+hZKVOnxfE/2isRPzuMy
YaYyS11u4z7XJEws+tFOkt9Dko/3cOLtu386hrkm2zLqNUqirjm5adPIoly25eQHcZrQQYurywlZ
CFLUUJ+Z4exXXqgQMAHReXKAk3r9np41eQJvNiJF09WnqRXHfox4Zdr0jYKoPHq6By82tA/UHbLw
oBKbKi1pT/G7JQhY2vmy1SeADP1dbCTyc0fcS7fBcbL0YJEq8dUxRFCDFbRv14iXjyaddhCYdo5/
ySobCgLGUpk/YKcpHJ1oDA8ZpbavReVFj/D/Q9RZnJOvx6HwbpZ4cKO9VAPsi7lL8g8kIs3DxsGG
qreVqJfDZHtZvE0y0i52dZMUj7OGOLHLDav6YZNsApByGhUHNoVCpjOgIm1iyN/SH2G/2wdthcMf
as/EgckW+o7fjV4T3gAtmuqPQx65uU+VSns0voaYFRUz4bmywWuvglHmcKyVvIzTYwmth86xrZoT
0ZRB7nbkuynn7oxhRIqFwqM4M7RfuR7HHwqbHPRoQj11iZ69elLmY3JHSzYwnuiwoqnAQJilwV4R
UZhtGdjmuSnz5eyMDYhWossNerDyTmYrfFu2IfieUN0uy+3EgrYJK6u8RSnTPpZdlO4jTPlb7Yh5
T0msQWWM2Fynzn3lmfMFujV3NyTEbSbkSDRn5rZXfxwLPeAdTtuue1LIMOqRRDXFqagWU3xnRTT9
k27QVLAcZzlzzn5lWkF1y7eNzIPe6qnzoOvzMTIszbU8sIJxXdfvqn4xr1GZEtkIuPcQoK8+c4Py
tTfOSdui58c+Q7snE0tfJlFs2NzhEHlYourZcYLrInUita+UhOHet6Ap9nrM5B1559gnAcSbGwEN
A9AVMBjiaQqMGGDgKGhtmpC0h8oNrIxGYFLfIdHqPpMKBCmoIfxj2i957b7n71R6R12u3w1kBpP0
VSXlH6TB9Ah7Y+jcM1PaSwENB3sphYvtSzkWr/J4Shv4cCcC3cgmd/rmW0xFak8BlzzjFWMCioWQ
XZrtBkFpKNeiDHs8MsVOYa1x2ndN7TUXb0/nr+wi+T0uWCbO3KZ5amZpRBV4iKfRbRZVGrOLpT+z
oXUUnjnXY0g+qYVylpeKvQ9dH7zOp9J5orhBkbbj6JvhHF/0wizJPEIo+3HWBaZ8p0DE6Y8gWR5h
SZAiIZxphITS5+CSJgQMJNVb0SUoTqgbqnTyTyZ7C31VK7bfHMpbAe1Xz9NHKkfTXZwZJklL8QjU
R8GeiRFcReDtApqM12mYLoqIG6f8xclX/E7lpDmMm3bxCQtv8k7PXvQhzZASbxyDqIW9S4iiYAMZ
1HdiqdBtpRodm4+MyPkDBypb9jNEGT4NmdjnGoNP9fOjGjKqPlqRrPF0shRO8eMBE3YadEVckdgR
ecT/OAa+WLBP1ogkZhlQHmpxR3FOfoKt5iH6A/qQX6Enzr8Qr+58SgdVhB/ZerRqD7m+7N8ZwZQ/
FjNO6G1FjA9SYn59v9Mt2IPPWieE3rOixs3f3sP/jwX4l8Pe+r9jAS6b39lj8esIC8Af+BsLYNh/
rUcqDlYUyB0kD4p5f/zddv/zL0OYf4EuZB4U1pNocJ2G/y8YwP6LVQpBirtuw3CH8afasu+i//mX
Lf6iZ73a+deGOX/e/idggOM52WZbu7alpUDuR1eaQ9Xx4IPp07Z09Su/lvLBEfay96pS7pIlNw52
ofPtsyfz4e9RfeT/PF55/r4ev3y15iMdY1N9fL1UuqQKRlwPkwDRngDGc5CUodwPiDf2HSSPA3I6
JGYWLGXEqPY92z6oNp0qL6u2mK+6cYIZXhFXkvVia/QSGG9G9/DM7uR4NX76nTZtV9qGlseZ8Gnj
+mx34sEmXIokQ26mm+81oZ5XkVV74E7q+sy8+fINcFrkhG/yonGgPq2az64k+laYS8tqNHhRfRin
yTmQeEgYa+KW3/WESvvtV/DyDWgaVas0gNFF+/Dkjccyi6lKljApUwo3EFWVTwUlhtKezjf9WDQw
0Q33zHt/5SYp7XM1IWiaUG04fu1ZkuVIq+PGLyxt+GASVhs8HKCG/NcLqzT+vH2PKzfjWV9ufX2M
LYsL0XXm2HZ6bsI2GTLDpTg4yaunfhTjWkSxiiq4pKx4n3DmY0feC+OzpSvhkaPWOJ/BsNm/tAkk
dzOSuT1swrkh08sBMqB3kdFXic89LFiGEuV8ycRg/YzGwvxex3YBL0Eu7mcw0aK+ePtmXnt2DBCL
YhCKir/dWs8GSBNDFLSjqvYRkQNibZr0kLfTAocqLXdFL89Z4LynNst/VqSnp8eCAjIECTBdiidC
47MrLrbTWWTykWNv6PYqCJM1dovS+AdwVQjd0QPG1BZMMF/gwAhWxyJ0P1DuvS4Be+PvV7lFJvEM
GpTUtwRrqnILWNjScGLUPKEz72INU29TI679bUGZuq97ZeSXoQqjm6jNQ5IoU6laUlmb9AoHSULE
1CyKb30jOyTgNpAIsGuuS8IUNaIbKn1lu9NoEK8qqwk/wgumyNkS/wBt340IOsOKQyeaVN7k09Qv
K4V0MB9r0t15byJrOJd5TUyk0Nx6nzriEeUOZwHwVlxqVBUHwhjczaS6+psXF+AkyiqlwChK+IQc
xWy2EQ20IkrOQW1fqL4yfgbxZH9jTsMRxmCj+Fgt7Ye0J1Dbr3WsAcWZ6uOSgJHbDUiSL1qKPeCn
pjyjVgR5AcS1WVOhb9yvqvH0gqcnRB9nWROp0joALzf1qDi24xiYP0erliTOkpb2oZbR6qWb24mm
QgkdDhDARCciDxYA7yFwKdJ0nMa0/YGaB3YiYYtxV2JRq3eiimpIrdUY3ehCy68NTst5DVnhVApz
XrDHKixkc/M8YgmYMxsspUzoxhBbHek1XcJl3zdUhiZ5JI2bnUo4JoMn0v3XUVZMnxEU34ouVqwe
WtzwCMYrc0bx3lYD+VHt0HzPiSNpffBpLRP8hBcwGnQJrwLGAtGWUhAnukR1dVtBqeJJSDBkvq4h
rW3CYlFq3yJ4HvdJB2SBMrAOM6xSFk0GQzhx7td8z9+Abw2rmi9J8q1DkgE0LLTk/DfRoXdeVS3j
tvEa4yEDwQEtZQqxv1lFT4UJwLz1rsuxHoCjTqY7fLpr3ISLcpsWnjk+gFpjFDVeMj3qCq3zZiy6
+kNkt7NT4TapXJgTLg6evVL1cjtHVH53Zsexcpv0U3aIemLc/Droy8EfQCr2W2cOgwtnXmZn3ydQ
9/zKrmGdYa4TFGU94tbT/8PeeSzZrWRZ9l96XEgDHHrQE+DqG1owGJzAGBTQygE4xNfXAqu77YUo
hmWNe5A5SL6X4IVwP37O3murnmlPFEE/3A5JOl6mY5H/xrBPnqVpqOKJPJDxxln0oWQBgcAYIg+K
rwQzxhz7hiDlKcYRwpSD6L3rphTmo87hcNhivmqOCTnZeRB3TLhKTjZq51O0Z5uxd50XTjbLQ95Y
9ERixlcdVrMq/emqwViC2Oj655zUsW6TFFPd70xppsj7MCo7zFhbHyQKjcLjEC/wdQhjtKs19R0h
JYRCHSQYeJKw7xvcjcs8Gr9niPN6KOGE9tsed7y/WdxF1ls7Nx3EF7ahnZHUGdUGoCO5bFOlLwyR
k9Qm/VBVfOUJGKwLh9qZLDkSz7qNZjnYevuywO42xLrWb0qiBLDB2doIKFwrbKKY+mZ+yUwbvaPU
2vSm1zwsYz1zJHJYuxK6n+PVzlehqVyCCipktalg/2zdooXrTpaa/3MwBv6yEQffhzUJ67YcG1ff
q4bwgnBsykODYu5u/Z6t/Zrq6YSsTOpZsxr/qVv4iAIjxhYaDDOMMJxKvqqA9pT+L5/u18L2SUwH
lg07Brc6C7CQxFPz1o2CsqqL4/o+heLMCR8Np8YrKroLjj02WXmDThTw7EjntqtGVgMSEwlulV1S
P4LCJSwx03X7J+E7/beeaqHej6qzyarkk94YZHTZWMUUWT89JzKi5wA33DlVWhFm3lcTziKVVSIo
PCB94ThOujomXRtd51YKBlQ10MkxFiZ6GxBWw/JsJKSOEuVj9hi9YvNJ0A58aOZIJ0ZjFsM32qst
SQb9SMKYMWoWASG1cAIiCmy5LQWxagHik/aynyVUo2rpcoKBEv+SL7H5BuWx/uGAMxixv9YMeBuD
FgODXxIe6Shr85lyIrnWvbbItzrHVIFDNLZ/AkGRGQFljfg25DJhAtf5zXXWtybToWqdhhqU+JfG
gBYeBiDU2Z1y7M5EeWlN3m8e51jdEfpng0nAC94DE7dmCLl9LH4Spg68VPLebDDmuo+dphXflsTV
F4jeBg7qqRgH/VRzPujDol+bQX2ZjV9RC+URO8hikxgmsUHDqy3rQ6RSTNYpIIYCubwJoZs+wnTR
EF1RhjQA7B/KIw5uG818DAGnWhyOaSOUhzNmonYpCUF2j15ZS5tNTGPgh0ZOO7aqRmY8ttOCq8yo
ITURcYHsIMqW6iJzRhJ0OUBgQmzdhNhw5S5kbnbE+Gh7YdX5dZtP0bxpsSmSsj5H0eNMZdqFU9US
wI6eqHhi0yLn2hntZttQJGLsaqLlBSxql2x5Q+f7ctBb7kYJcDaYDUWwweLU5kQgKh7lDRFvvuRP
nRqrTZm3TOD7EtrQXLnpEbYt2XZumbsvnhvlZOsYY4OTxhpZ1o1ELgSINUJcMAIVklDG9SdQNcov
rUUHjIQFF95+mpBBEvrazEdJtD0D5a5evprO0vA9WeCjGDy65u9SRTDmRULoPBXmwnI6aEX1jKpb
y8K8qL0fhh+TCIqBp/mmjKEtGd7P1p0FRaoIgAFm2CF15OUiUsYPt3X1Xw5m4o2rU0Axl1TR71iB
poIej4qN2N06epLwVsGfmmZjb8Yyjy5SbzB/msvYbwvgTN+I1YWgmzAIAp9oypsi18SlVk+ZZKsr
nomDnG68VEODZMODpbmBEXvLApPvaG6ysehmsqN9Ux9TMu4D360Za7VmBWsxJtThV92ky7NtJ9aD
VlvjWbgoAzhFdpLMP9LSnscOxm9IbOWwKUl7di4ts7K6AzHA49O4GFkTcuN0MjxdMYdG5g0YH5vl
+zT4nQFncskfECoI1lXBaIA2eTGD9SxIkWptF/+sHSFI91vkOSSlMGruyfdN0RpS5wZ4iviw9Bzm
qWxcDHj1QHW+8dZ/JmTTnX9HAwOroDTMBt6QaqGF9Zky7pcamOymLeflCQ4HaIJusuerDF6kE0i8
98RQ8Qr5HEdJo76bLIL5AhXV7kM7NqzMOBSdNYM+sWtMqUbc+busikCAcmqIvg/CJMuRrIEHB5R6
syZUCQKPsrp7hLPrZ4eok/ZXXlr3IQEAcmKfg7+EDXzSNkC2Uf1SDrb+xtJTxw3aok7bjTt6UCN1
0fbJLsqaJtpm4HFsLGyIDE86aPRjS3hFutcyDUeqKIT4iqWYDdEh2x43BRZKlx1FJBf4Ks1VkZuL
F5PpOL5SnZS8beqX2UvrTR0TfDnj3UcjgS8kLdv0bM36hCcMK+idjnbCx64q6nhttHX3fcS/iH0u
GR8NLNC44hSG787KyueZsJy7tQP+syn1+cFw+xmlU5bqE4SJNKf8alB0c/jQo2d4I9D62AhIyQP0
LeJD6o/VbZfWyLYKt8T7DDPavG6TjnjRiLkM/KQxZn33VDw+ppWDV3FKZuq0PhtI2BYUAhB3bF+7
kfCtVvuYqI6qjlmSiLDJf1q5TsEHQbW5nY1IQLWDFXZqZDPrgTsoj7a8aaf+fiL7lTKtpGm4zU3L
I7bLb5abTIuAdKad2/yEroG2i2yQiLDotFtwNMcwhr3YcQ5OXXR7NEsCZsNc5aEyZocgmQHIDAYn
dTPNCdU5SDUYzYiyrHyji26+1pxRqXAWsa/dIgzGpxEtyUjyilqMX2Du6TwlmkSICmcJMEbc0leY
iIyugtTC3bSxxzoZD3U+TtvOAvK7dYqCZow7oOKR0iU2VVf6imZgMf0FON5FgUa6OyrafCFxwi2J
e6lLI3V2jhoSdxNXEV0cO8ckGfYir3iXCMjFLJgX4O6jHGecb7Iyh5U0Rhki8XEvka/l5s5V08Q6
QEUYSFcn3VQz5LQGmhcm3p9Z129h9882+p+2NsPFG2jxFHM/W5uxbftLFyLzEMa+ZBvNkU7lJvs9
VTn/NEh+eyTXnCi1X05sQdiKiRaqqIZLHuEkF3nAEo+sLCEHKg1sheQxUI6aHtYA0gtSBnIizKj1
jzliYrg7HJSPbaV44aKise4GNY0n0kWMJ2XoON0HPk2Ymn07fYuEQARReTq2/5Z6kPZKI3ad3faS
Axxb9bbRrOk2gs9KEAgUiQdmIBqU1xpOLQk7w0IECc0msAvIVpxQoy7ADZqp6Q6cNSsb0EDjJoYX
9as3esr6NkqyQJpl+ds3++4Hxkdvusq6pXmGyDismHDwsyTZoDrCcl435e3QlebXAYGUG3pWwkTS
Y/xGDqv0sY4neseXE+PPzrcJe25C/k0GYiLqmuWp66U1nYWc6NZ12WRewcohxx6cNCtxQc7ZYZEz
p7mJ194hkcclT6Wj5oUOn5JqMHqShGl/Wkgx0KZZftFm4asND9+4xpMPdh6bu9oUQ5eBNNE7+0RD
1LHwSquEH175yYXf4XInYdBBDsX/XU5tYtTVQ24nDmEQPXkybWH4l1NW9RfQJUeFrks6S1hnTfGM
cmu6HeNI+5V5Le7pmUjD/GQqQnbCsVRo2Woq18slXteUMcpGY0udtB5U0N+SJdc23l60bvfsu1XR
HZCVpcfe7KafYKLNeY8gbwCM6WlpjDsNs03gm3b8Yg2mzgOrUcI5VEdmOLUe9DtVGGNOguHCDW2R
z3NUXv0aVt5X6OmhQpuwVgZf39AJ1rJdDy3qkEANrSmYrfz7wldsb2ZtKC+IeuduJ2TGXDGftn5n
crZ+EV8qzwxTXXWgeOMENyGO+CIW1ybMJma9ILI2itDVEqOFTGYhenvuiE2t2io5yj4lJdkBCvq7
zbsMrKTbT/EzllZr2mAPENZGdVI/0ZuwPXgk8YJQ0CgpHSeElce6nXKLIyMcqp3KWmY+NRbjYs/O
ClqyR2KEeXyBxwo+X2rnCUUcvwpTHmtPqjgng7dPF0q45kcviGff2Mg+r3IzX75Nfd9fdOmsfWun
UvsGSNn1SHqoBbv67FcmYkpUuyHpN9xibWxkeyLFYY53nBib75IgbzJQ5UKmbdPXYCHgx8felWVU
yHBhiM9b5ZGHHtAf1Yk88Cwi4/31mFybSUTaUVfHYWEULsGh0sge7X60vnZ8xNMR34P1a07H5a5l
wBNDmiftj9PUitSoM8Pu0R1EHv2XlhNIUNCWOecswvzPee09Mqct/X1qWUx/zBpECKeJgXhmGqor
ZcNCDHccTeVd+IB1uOMEtB5NiTuYKMmkpSStBvPFdbJSrriYriJhxLXVxm1kduryipjoCisl+YV1
4dLoj4jDxe8ID5FRKy23oMuyfg+/3CnDAflluZGEL1zRP4bTQhACiMa2X7ovkdvJ6zY1CWPT8yaJ
6AA5lUV+Bx0awi+E/JnOFJrBQrEH1XDSh9tyibVk48R5/hW1NyfTFKSReZR8zOwxNa7HrT40eXsi
G5FSMrAk58vA7gzSomY2m3HDn3r9NWFK9ktqSGhMTT9rbIbVkD0RV8xElQY2uF6njIqRgFpUgLyS
UFn2Bo2+3+OceRcLpX0HDjYtX9jipovOKJ1ks7YkSeLTR4JbqzaLyDfiv7YxSLpqQ1A4KkOWpQjE
OXb0m1YiC6Y5Ibz2RP8kO3OgmEH0Dxwow7aznOVCg69sgmylpxDkqul6wAQwYopgUr6R30/8tmo3
DtpqdnUBjPemw+HI9OC8xqZKxq0zC/XC/jv0O+SfySWRMbF9hBrkVseshhcWmIQBoFCN15cyc+Ag
FnU2ff0P0E6GXvUaD5cu4g1YluVu9OL+6j+qKEdQXo40wgv4rhudTfsgC3oku783qT+YKvBCmPTd
/6iV3jKGnVZ20TKuVPUcLuRIj+VC08wB7L2bX7WlFt1HmdN9MsowXo+c/zSqsY1atk6fH+m6u7bO
/9GoBvAfgxeCoFgoaOwA1w3yzrJC4lJosy1KpuhoCBg1Ba3gTVpN5LsVBNlCmbI+GXC8nxe50CKZ
rzOUtgnFeDPE1WyvIz8ULNAyDeKUtoOxn0mpvXf0fvmvVKv/lsxovZ9t0NpehX8uTWHUG69/tBik
o0mLdY44BO8MTp809WRoPpGIfHiV1biHHojB1Fs7cGdj3GtdKn0zNpZt0dfafVXn8pPh1/urUIj6
nCewr61jqfW2/uMB0jukC4uCNhxg/u8qMwJQtA4dxL/9eDyMctwxk0go4b21i1UJ2oIx6esQnZZx
aNcfUscIRco1l+Xf/hIoWUws/StWlp/2+ifNeUTXo2X01OhOfFoWFJpaXGRnwy3ppy69vx3QkH+i
OlmHdm8nNiYNakQeDIXR7b2+KOE4SWOwGdDh5hA3KAr0EazHXtrVSxsZ86YjdSokIKPY/v3XfvQJ
clMZt5moGHC1vHmCuhatbUU4maYSqDziYiwYh3iNfUYYb15ok6BF5iB3w5Q/nGuGMnrYkmOyWQiQ
+uQu/MHYv70NoEoNvkAb5v7bwZUNwaDmjNGGups3d3k3FRuh6KmNE9YLNaoL9HjADjAiwLnr1VFZ
sjj4FvrKPFkPcCptdk3ciI1bu+0NU0pxjGKD6QdxGZ8smO8XDOTWKFfWMSyf8R8Z0T/efJuiGcSo
T/OFM8tZqyP3KIpM38oWvvffn9EHHxmKTjCmwIP5zx9i/j8uRRLk5EGMbOAQZWaArjY70EesPrnK
+zcBIQNeKqRUK+UYnsXrdxDbmyYKyWWAXk7brKE7zI7qvUzKNEAtwBa04XxvqsRetnZRU3I0NX0X
ETmfLJDv9iI4CWI1xbIge2sSwOu/SOw6UgPwSHS3wgDgqfVbxFpxLiaJPS+FvWPGvvHJevnuC+Si
OKfIrVuFrPCtX1/UHSlO0nUlq9YDrEkNGUStJkIgOeiySYrbK733NkXKYOPvj/ejG4/JGKmCjSgR
aO6b3wt1xrRJNSCayjLdAESmH2ZZQl6kVooLqSH9GoHJXGWOFOdBARbyMpdhaCQ+w8R+dON5x3T0
Eqx76Dpf3wNjiCB3cNgK85IEYy2tL0rMwEHSMbWLaVmcFt37TN72/r6vxAgqfRQUugmw+PU1HQ7b
ZtXSmWOBa/azEm249LoND5OY0oiQJY7VJk5MFVefPPEP7ruNbAvNjM2zx6T/5oXvI43JY+LUYe24
tLpK2Zxp4HDcruL0y9RDVsRbX615Sck2dSTBQwOZN8yw4/3f34B3awmbG0wCREHoiZAYvfmLTJmX
l7LEx7OKhgNyjCfO0pTp2Ygn4++XereWcCnTcHBMEtPoYjN+fbuLsVWityn484pwhJY4na1t6p9J
Rd9fhbeIzwmqErZzyo/XVwGSlViIoSvqWV3uRVqmdxMxAp/s1O9vm8OKxVqFBBYB1lvtU2+ME1zx
rgqJZfQQpZb5PrFy9AuK+f/fb9v7L8MRa12IKFSQR/BWGxllrUoGk0tpMoFXPTaWtutTz9mWGYw9
fyHvMizAu35CCHj/cVC+USlaBvADOqpv6uO0ldBcBfCxziWAfV6p/lMRVRfKGNHS9kIPSkRngdN/
thp+8AC58EoNwEyKpunNa2IAPY28fqghGk7TA1wjkFimnh/+flc/usqqs2XN+2NYeLPwkRvXNU5T
kvVWCu+yqt2vE0nqt/+Di7jG+isQagn3zQKjBipGItBoz5m5dcApXNwAbPU+eUGMD15GKEyYYj24
y0iH3/yWwZykKokA41EN1pW5ZnwqSucLGkha0DHnDgxfAr7qrOQWACZowG7IQcjYmSBbJasOpS3S
s4c167G2lff97zfhje2KkxYAxpW0ggEcFJ94CzoQYDmh1WR12JT2bz2N22dy1e+ccanPJnCsU9HN
dbjYAz1+d3SHS8A7QEbdYbxyYhyoNUHAe0FoztPf/14fveCA8/Et4y3ELPdm15X+MFsMkuuwbIxy
F9cpIxsFaM4vnfy0tAozVAUdbfZ//v26Hzwta30lVo0mQzxv/fN/lFS01/AYGLwUgHYZaEcenZGI
geKoExr990u9MXr9ufVca5V62oBMkIS8vhajS6UtbYpwKC9RCzUw18piNrdlgSyqh89FumwKoRYv
ypXt470s/OWzRIQ/IuRXlTWvJUUGHCakg7BA3mzthT/TR+qZeStLwLQWudgWFB6Bq+N4LnjsR2Oe
/BMDi+l7o/Xim+lPv2XvGBQgzENaoSXXuUdCddK27g2aU5C/uMCd+2RmQIMYXzNQMzTQHIlis2nQ
p7rHaEb/TID6wQsDyx+DO6HybGFvHxyTwllvjIGdxbCGXzag3jtsIeXW7hGHL26kIQBnGZ5MOnd/
f47rY3pzB20XgsJ6RuKteVstYGfpG51RQVhy5RcyJ/U9LiNxRxmh37Wz/9mn8cHiCKQISyf2QD7e
PxLJf7yiFVIieNGiDAsEhHdU2cP1XFnmJ7/qgw8BD78AWWAjYocV+PrlZIdJMwNOcljxYO/Bf7as
WHF6DQDduP77DXwDovnzIbCfYKlgH4VW95YbN2H9ZYXBPyF7IwkNs4QAAO3lbOBeh6gF87EfdYNx
tc63kopmD6Hpi5FGF5zBo7NQ7SeLz/s77BosORx7/7QU3kJPmqLFUUpgc2hpRra3OspMaNTxJwfF
9+8NNQNSTLojLAOUK6/vsC9izPB8Q2Fc4AuqsEdsYOWNhwqZ7lVdMRL4+21+/0S5Ho5SFhpCWoEY
vb6epeXw+ATXs0SV7jrcq7CRjWi1Rn1GjfnwUuQAsd9h/aOIf32plGFf0U5NEbrDII/2Wh8tOXAy
qKzZJ+/pB89qLZGR06+HNIr115fyc7QabsEbo4oUOmnpWPsEROsnV/nwWcG14DWlyEPU8/oqkPDJ
yh75QRHSGR6TLc8Vk46wnyyEJ06uPimAPryB/7je+uf/+MbdqQUNKFt+lRyW+9bxVICaPNslU/lZ
E+GjS5nsdWy0JiAt5019Iv0uGmGj8Bo20gssDERh1xfyjJPf+uRg9dGl2OhsGqo+9sC3HJJYjM1k
KKQaWdNbRzD2UWBOpXFV6722+fvL/oZFsq4paODplxFmxMAE19LrOwgoHU1Uj1quMoTx0jo153TI
gzcNbLtsV9fSCQdCVx9zsSDg6uSMmStrbsj8I0vebtoyqNrI2/QIzJn69w05sYjGP/kk37+861+S
l8pAlk2MrPn6L6n31I3NwCLrTDl0GgOEdszw9JOF5v1tx7mO4wH0C0U1UV2vr8I4mtYRaE5QHE25
T6KyOLats2wsMhA/udT749BqwKTeZR9eG7JvXqY6HZwC+0GB8mip8g1iAffL5CGsmWHyV4FeYE8L
lTd/VsW+/z5X3iM/ETYWJ/a31B/sxstsUUyHitjaKKjiuGNybfQHZURnbnx9x8PvTrzqy5VQljrj
X6v3ZFPH2wYoTR9mrkofJyO/0ZENPBjtuHzyqN8/hJXrS62lr+ZB4+2dif1+akhfRsYnvOFe0+P6
ctDpKiUke/zbi9WKLeOdogvJQ3DfPO+2zMn0mNI8LDTf/yZE7gUKSda0kf1c35CPOX/ysb1/jbEg
0vC0DRZIsAFvdpYMpFXZNrRKCK3tHr3RnO88uTjyk9+1/r1fF1oUduYfCyIv2TtjcWODk/byiSYc
g8TTMpWIswfmeaimQRijwkYfo6DDHkkacwK/QPz190Xlg9/JWZ9K2aJBwgF4/fN/rMqkBxi+wGcY
Ukb7W78esm2eTPH936/ywZtCJQmceT2DrBjd11dhjZSo7fqMga6p7vpZ3dKZLb/aBVvN36/00e/x
MZ8Y+HbYpJ03a+TcxnBcNIWQUSc6MmpK9eLqfvPw96t8cAKmc0UDlf4hPR/xFsC81A2GnALo/aRJ
cGmiRxcAi2fauICLNmnux1unK+aNJXpkFMU8bCdn/NHbHVgUtLs7xF8I4bO5Dw363P+Dl4rXaj2A
gdXj8PD6biPTjCi6uhVLnHTXHXrgsMqZ1y/dhHCEr5mjuBNVO7LB0JPTqv3k+u+eAfeFt4ZVGV8T
T+LNisniKKMB3kyQZSp/TDQ/vwRo+WlK4QeXAYm2mhXXTjIF5+ufmZO+3rEhk0yBRm+mMZQke2yx
KNCrgpk1sXMeIRweElAD8fW2TJbvlpGofY7OfKulQ78lA9d9TFAXbP68Hv/fXfq/1i/3v3eXhsuv
H0nKRverIttkPv7833/+hf8TOu39i84X8xaa7eBQxDra+S9zqSH+BcaZVhIfLOzYPwPp/+stNf7F
ZNL2mNlBdl8roP/nLbU8QqfJ3cNNg0gDaqr573hLybB+vUitXKGVncLolRMbJZb15rOZ49zTwGeu
+rLau6+RG+Fc8w+MhB8zsjePnHuxgGc6IrY0ApE1uN/NsvFu0lJ3t+xL2UZ6L7qV36awP+KJmNrG
6i4U2JkAz/zlUtvVFazxs1tmVUjpnWEzd6/cIdFRkdRHvs7QUiaYh246F7I7NImBwh3RiJ0R/1Jf
SvZXDWUh1EFA4OU3p9R/1GN0sHqJ8drnGzNPOlk7iVC7wdomxZfE/1VPZ+V/6Rf9YEeneGTUkF4Y
3iPyc1B9+hy0RB3p5NdE895Hvtma9g+/eeFvR6PmUkfcHkSM1Mu0vOnJgNJxsHro0dL2C0z945wT
bTPszCg+dyR6utYcZsv9UlwKBmiUwmNgaz+yXH9coEKM0Ks9vwmmtjxo/sNYMnoV9nUmn5cKbGIB
PGJG/Q18IE5O8VRfArWXTrrHvUMa7zx8ictmz71cFfF+StfjSvSnVifu0EPZ3Nm/tBjfSjeIsGSa
V1g3MxlFhtY9yPg7gwJ4Y5xK72FFhIXIDgbMhdkQpFpFN2PCkC8RaIb1y8RqDoseEwfBof7SXfK9
Zssf0RSfOnQvgSI5aJ7GC1cfr5NZBkhfDypNX3K5m/LvWO3MICegmNiboNLSjRB74o9u58o4+EoL
Te3aglseomrrj7gns9uYyyYxVgATdd+NFF8yBH0DQHvC7Ir+tKJXKqV280ByT0Fq3DEZ6gtFulaY
00ewI3lHHl/oGjdRhdbGJfBYypvYUffSy4egted9Z1b2KokF0jiXzxPaYYhT821ce2dT6QWaVS+o
vGWH9sMPJx28xajfdYRfI8TPv5oTW5TACGgtxm9D/2UBuNiIWl3O2Re9K/fwcmkC0+VQTw26l2OP
ETOz0TxlOUFws3jsYOSoiORTFIPljOR2Ofq9wsBVndE2Z6Hq6mtnvsQZ9TtzpytyNjaVRL7d1/sI
W5ydP8Mx2ijyjCDFntOhC6zqPCf3sh0BS/ebwf5ObtqjjP1DjByrQBFm6+qmQ18e1B5zA/JYGek6
XUrX52dCMLZlFE+9GO6jtGKKrYjo8jbz3F/580ON7JnEmFsE0ThRimNhaYfRHC/nWv/hF/ZzMhs/
MvnVXw6d1hBKv6B4l0er/oJI4qTQHJfVtbTd+8EsoN/5CZkivIaOOnh5dBup8ncS2zwVdByhNRoG
b/mwWYR9NSyq/+4K+cOX9Sn58zBAyCU69mYEiJOGuI9D3Alo8HOiRU++x0ei2eZvok1+MeXGM+Up
nx4ny0SUbpMlOwut2A4y3mRxeeMv+FMm73YatHZHBh+6HwK0d0yU7lHcPvt2vmwgO7rX2mwKQEPe
MamRm8zxPJMTpcW7KSmuJ9evN4aSj+jMQ2S1l7peHHRim6vqeWm2qW1/zaPq0BL5zSKCleuHERGo
3ZfLBuAVaWzJi+G1VwkmTYHiKkyGhRiZguFcip0o1CNruS4Ge7pjHR03hjtfGBWfNe2sn5gvtx4Z
UIErzqJw2/s60S5SSF9HFnRr386PA6L0xRLqpo3dr5FRtoGqrfscjoa7pOnW6hFdEzfeBnrU3c/o
3Evka7dlV123Tb7HbhgS3eCdvGIcdk7cLIdIIn+uDc3ZLQmfJqOBDDxn+i0X3RkLJTEDcJwVNjUt
v/Bqa36wS/1JFvMNASPnzLWvjApwonUeNHh9jUp/4Zu8W8bIClLf+SWheRLzlRGQNWfJwccMtx0L
LztJi6TH0p5uGORoz2bvc06HeYj3ER500M2Mv5TM2p3DeNGd+ZosLbrg/Cev0radcEZhRm4sAmbs
qAX3PuMNaOaqv0LxmV6mJcCz3B+2HvE5AVJddRQePlu9MR/xnZTHjBCdo9f7zr0mSTFDgpywfuuX
EW6or/1Ab81xpvSL7JtxZ89Jc8sLkqGajtML5I8TCX8+MVqdVR+cgji4ymta8nS0Fssq9j8IOhG7
YkZuqLFcutLfQefm4eEn1YZkH0OZYVn7Yesjbg6EwcFA2vx97OFYkIP0tnHS1EeAJwW60Z9NH9+T
WXQwybTbzeIOi4V5ESFf2AjZELHLinWDu47PRvlOdSVNC1dn0qsXilGszwXpJEeOj+BYmEiy3orq
CncK2ptFtdf0RnGUOg+aPUETy1zWx3nAmgC9dN3+YvHNqnR9k3hi449mecqbfiLBaMNNbgjIbqNg
nvL82LuVtXWGpcThnD/3U6Lv7LEBtuknT0UMxx7FUTw1wxFT1n2az9Wl5Wb5j16vtKAhr/MU5YtH
mL3tkSMyNZsZS0Bgtb7HnSmM/YjpZ8d9pyxwxEtJ+i8WCoMX1uF4QdbHjW1pamtXRRRaDDlIwSuJ
7SQbGV8U2XYRYJbrqhLfTRQ3exusRdAlyQEK0cNoimuG6TDUa7u9GHQKBfeLYIK6xwZmhjKbllCr
5xeRNQOrxMQkDw8DzC9vPpTUXXscxFGotZfztIc5K9Pld9ynxsbXpE4WknxaquqncuJbejX6FlwY
q4EoiLnLHs20O3bxfJmUxu2iuTvTrA69PTwISXgyRiDmVj8mN/9WA7zB7LiX3PY0LfYcOveON2AL
20XWBViKjbFG5tX2Ke3svZ8TYpHihTHGTV1G4dglp6X00qCWw76IPDaq9rK285M/ldcxKXvFeN12
9qGqaFo3zT4ynS22WVTAFG5Yd7ZazqdhGc0V954KAjZs5p+aonKfkS6r86KWGF01GIRtoiscAxrg
ya4cgT2CHe1QnEhfDxfdio6o87x9HotpJyvyXfuk1kwmA1aVbvt2YaK0jD4Ia5gbCGo7ZR9iF7Ys
apU0C21Jum7bmO551Su+kB85YRiLYCdKJ6cJ0+v7ulmSW7AT7IyJqItdp0ptA69H3ztx4e9EabE7
q97emp2gR0qMe0g22EJMsqXdGYmf7YdxsQ8DebcX5JBk3+Z0ae/quqthTJAEBqxiie6R+uPLNOcS
zp2emWQRAfi9tgWulLax9UNWTO2TtKYlsEaT5C5dYa+etarCUdzMD9kyG7hf7eGEzcf+XRqMSOt+
7G8J7vpuY1ujmiNJ58rrQexOcU09U7a6dpURHbobvCp90IdRP5r89ID8GfcWmYC7yRR65MJwmwOm
wnZba6SmLhHBdVgFiWcfJzscjbE8yVSwe7itOe9YP0zzYDbmYSqQQyo//Sq6brJ2BiKdJ6MQabgo
I9kw9c5uMJdjPfXLDoetg4E3yMB7PeI08o8WwbY81HVWKCPKFMy1oUEyMvww6ARL5ptPZlaSWGN2
xck0R7QjZblQKjaz+32BoBdorYFVyXK7YT8CZL6cKi37Kv3CO06GDUVKjCXRl1XRqJ8LNp/DpFBq
a0n/DRqGzoJokp6hDdalqL271Lf3NrZ2BOfE2zrerpXEO+raqY3Vaqecyj13EodorF1GVX3lyemL
lU+bcR6vxFRbvErYn86U792mVcSLZzPR5kMefTOtcVcwnFkp8BepblyQfHSTz15xJFn1ATvvowmN
Kuvhp1gTy1P9wL56IuBoq+PM3EwSQ54dZ8/aYIDc0ozdBFJv2+r1sh0zQK54CgmZrlBLYVT0WS9p
KESXJKReksZ49LvvvIOwXfOx2fpO/KXGY9OU0XWHlI0CEDo1JNPkhODID3JB4gMoQ0KWY+tpGXWx
HZTg5rsyhPPz4k+OYh9IqsCZ0/SUzVbzIEQL0G1arIelSIeQqTeQY/oLUIwNscMqITdNJh+XYvHv
8pz82ypeGJ8Uzql0iSAkBXsXRUV93QKOIb6PF381RAc6IbXbqdFOsWvtROPfzca3mlQos1lx1nIf
6Yh8+mnrYtK1KoKGnWzSA+gc2HSnPVhggMbcPSWGnV0vMRGaPNpK25O9HV/5hvoJuGN1LJP3mxS6
3BG+Z4eGrWsjX1UKGtHhB3MGGPOzvgxqM+En3KBBBZ9MHco+oZVnsiJONHauYq0bTpU+3DQJetnU
tb19gXkLy2CybzSJR92KkM07WKmjqpu2xX9SdmbLcSNZtv2X+44ywDGb9e2HmEcGqeAkvsAokQLg
mAHH+PW9oEy7LTFV0q16S5NUiEAA7n7O2XttJowUKjWwW3YHl9h7m/OVCOOdHZvmk16zJDSR4+Ci
TxqHuHDdvklVjrSoSatLBHZhjY8kxoQbekdKOV4CbI3ZRiBKJokztXY4saODFqf5w6Bp/hpYY3Sb
IkYFsWu6TybT/a2j1/VWEbIJr3oa/CesgdMtmPLuQcLqvrp2K3a0xNWmrQNyvT3CQZ+ErdJz1FXy
nOaaf81TKO9VkVoz+sFwKGf6am/ocfbUl2N9Pws1Xgc3VV86zhcHNbXaQXcio9m0laEeALq0lzbJ
5UEDGPCCpQR6Q5d03dYiQm1c2H7m3/i9o56VLYJrgrfzk9HGbERdE3DOxYOZ3bfmaL5MjgXkmQ6k
kS8GARbc9Mth10p89QKY8L1NW3Xj5clwk9ilfpyMmBLM5cF03My4BqLSVmhZtfP3ZI2sdiuyr2Mb
oadTstRDAFUzNr5yTiz60xEmCVWbZ9f5EzjngIdmHJedXltX1DbRMzbDul6Z8FqeWt8mQ8+CoI4B
PR32dSittZfB+CGnZz8R9bcfwrhWdLBr8WkwcO5Sx7b2SuRjwq3p2Ji9xl8KL44eU2lZ2Nfy8NYX
XfSttbCgLJrQwtEeFFPLo+VGwXayK6g8gTA2U+tSGbpaOR7ps7In+Il3aIYuwJqYr9FXmmvZ56eI
pzb2h70xd9ebaUHPslkhd+8XlnLuM62+ZZ9tFoiX6mWA0UK21lXPIkqYBNJ+0Mc7IODEllfwUM18
Mt78rHMWJij7KjHjZTfI7H1sY3XTpXIfB1m3zinQ162NsBwY9Trxk+ciEOlWuNGm9621NFmzCVi5
k0BWYWD0HLuSz3kx2JTm4rnOshuIKTmvuR7ee6i9Fzo5GuAbaoAmrugRBk/dMe0pK6NvE70SWvoA
QvSnNgr2fpuue8toFwImx6IW08HTg2ClUvMAwgA2QD/x79L+VIh00+FmW/gUYGaZrahG5/rxDlYx
E4aJRD0naP0VPXpnepDEb44p3Qb6SR7G3qKN7vVY0Rwwi4I4+mmvu8XOrmuwH70RUvAZ5VmU70pc
poKTFuloi1RmN3Q93KWRODZYHRQPWk8nw60wNHsr3z/G1cYUVco7FEPF1cN3aeQbmbnvJQHLD3mm
nZuhr9fuLJ31M+I2DdFwyhbUU4ksL1RSe27lG5HSgvFJoK3Dhji9cHh1hHPLIscaz9iUb/sGU2Kt
l8+Bhmeb5vVKBl2/zHHDEFk7F2USzISXJvYWCA0fH/ENG5P2qMJmTa4CNalfHtt6ao964hibio5z
Ezj+uvZA8EIigXye0SS0iYLW63BjeScz3YRSfq4c4xIm5VctIh+OiSIIIC0ZmWYxj83ywsKAM7vl
0jwhtjRrN4SIJBwcSpRTRVZhjGT8n4miuQuhEbDkeywtGXCQ5j4phlPQepwqk+KxDquVX3qvyEi7
pcrzeGvoyblLdn5LV0KBrBHJdDZqHdR8toykfw4D3WRqrNDHSig8ZdDY68Ysabf4I0gn/dT6aN5Z
s0m5y5ujFXfTwqgLn0ACgWYeqzq8r5NOH2iNf1m+hpPkIXSq4mkqhm9Gr0h/mQtPcnDlOvTETaKs
gw8eimbGawpH4mSFzqlttJzGmWFc2tzBFNubw4UBtruFob0S0XgsoAW0MW4lJnbf4J6wybj+2eE5
WLju1a/L4tHs4VpbhCeRJaR6bgMeu6GT9UKPSnyHZH6fNDpOVzjl3TJEDL1Ujbqpk2mLM+suyznS
Ywt5HKm119Xk35gi5H7l2aTTkmngi1n5JutwhxfhQ1KY6Ra7pXN0UBpiaoz2DZ4gL+ApraPh1kgz
+z6jvRh7prYJMwA/Vhq526Ko3I0oRrmVuTtHDhTenRZhBe7DWzFZBz7JI3vimSh4Xnnv1YfrtGN8
zlIo2RshzqI3wWZsgIEeCJFY2xrTzwCbEMJaZPJJvBVBSqYUKKf1aHlHnxNPlQ/jC5uVwdk+Xne0
gk5tYtBEFTp0JH2sb7vYKC8cDc6Gao6QF81V11vmyuvlXeJrLjPm8N3oomTdOdNXqBFi4Rihdx1S
wPttUtxpZs0iWcPSgede3DlJRSJCWrQzUKDzNk0yiUNpl/ZpBAN1KTQR74iDI469b+nJjDkSKMRe
bFy3qRPAayidR7NNQLR7aiXcsrxl49nmle6Tlu7ZF2Uj1M9Zg11bXgwnu3o2GJXOfOvK6fuuxC8S
jBWMA0zcSGmSVS6rB9sdkl1osaKOaqNbFBGoUVVbPZrOS4zK6EI8k3mJWhKhipUr7rooXaf6q0Yf
7uoVEJYMBz+lgSV/QeVlXUcxJltPTd19HmCUnbyhvcjc1DDFJ/uaQJazHbXQ46T3mZAGDoYxtBZa
YrTZWXjbfC6Z+pRgY79clkyw+aZDeZI6YAE/4A9bESXHqAxWuX7phD0c5Mx1r0FgQCpai06jUVrB
ACosJra8ENIxfY64Y8pBhaZsW+0TP9jrhnbuiS3usByWhJqL+GH2hCDCETsU13Jt2wpbKgUxbdcn
MjEaoHaRvbAy1142WANnYsG2Zs1NpFECpPGqpaDaN7NdjU9/KB3mFc9JRaqFXRX2MZ9JYEHcWrvc
8iM6Bhy7CtU0GN0zG3/LyD4oy2+RVq2GIqnWsIAiBiWT3DgCNz1Nbs0+6AmTicB2SbBQ2VdQ7kfi
BE+DE5r7pE2e6zHUj13r1Ick6fdZFpY7qWfuog2Auy2ykhAeY9a3Qqt89/RUbXvRntL5tmsZb4nZ
VIcuTtXaGHFRC5N7WX/xjUAWID6HAKpWf+o9HvI4cAn8k/Um86xuZeKFOGRG87VlungvA+c9ypG3
hdahpYPcR7m2ATPBjhT65J9K+KgkqusGCc9ZA5TEfk1KqHKJ35n3pdff8xjcthlWz9IM3zn9iBNU
voPZO/ZxsLVj2Ekw6iEtYH/s43VuQobpSG3V00TH/AstodX6PURw8r0nCsiCOPtEDrfCNS5OGD5p
LVCSzMq29hTKbSXFIQvjfFFXnAXSDIKK7A9W5uD3E9DlYVFkEKooZQem0VZqr8nlAWbY+wtTnqP2
4GY7N7nPkzOKhAtlKt56dxOMrsPe76QbFxRcjmohBxaxqOpCrDKqX3qGG6+sz+DwLp1l3IGwhk1Q
J2tVTxqHG/+CSWRYTHBEN376rnkLzME9TKJCWxYDIA7M+DtTV7cgs6+2ysK93fYXA6d8TUA5mr/x
pk0YG1X6W0DGMt3yGPt3rMKl5C9c3DlYJXFUhtYb53hqjkBYXvRa/8ZRe+dqXj5TCTba6F190mby
Mb6ooH3Lrdg8eY3lL+IiK9citPvLqIXHeqSCA/bypEJbXxAzxsZ9k2npnR8qsuNYtib/oJnjLleW
XE1+s3UQGfd+46+4/fHS6EFQVuNd5+mXkj2v1x+gK3K8AySV9dssabyVnYbrrG6u/KwLDkrZMug4
JDWBfzsm8wvsszKDvgizOrlYxXRsR+x//JphSEMMlFi4cIPoTUThmRB6cHK6oAGcFvvQ9p9cts0F
yuEbt9ZXXnjrzP15QyNaJMbZPspLVwCz8Exe/lYW0yU2eKVwKgerpHXtPT2VZ78q7oqO7zIM/j5v
GUaF22qCkhihmM9s/zOgk0XLM92bBCup9q2L2J8rfVXbm9S58X1k7040G8bPVVAtnSrapFSNZct7
b3xOhUH2qvOlj4KXkL3NKXvSjNfY5+7H+uzk2tka2gPz4KWnk1zfuZc4Do5F4FVsxVJyBCQNF8HG
uqbXdgVao7ZWITxyjSrabw6lcqpPV5/B7n3VDPYVYCQSCSzD92bRy4gRYhhAPrf14kixfLAwDVGq
oVsIW+o7tPv9iiDbO0n9QYfaalaiUtrCmLQ9jKlwVxneu5+zNMLohF8gJrBtRcTGjX5rIat66SSZ
sRTWODPlPBQZFEFlmyNcy+TK79oLFEpOVDohRFCKSOIrtLukrQ9aGt7VEgmHZ10iLU0OdZRtEb6C
zPHVEV9pdPAtrd/gD3oCdXAZ62RvhCBjynRw17Tv3AXg5HYpGzj2mT4cwae5D3CivoGi7RejS90J
uCviUO5fXVbAVUy8wKrJU2urmVZ51ITaSStdFd30KRPQPqlU7jroSHeRihig+RrfqYw5TAlfO5VR
s8kSdZkqsYhwWEAa2Krxqwqqi25/yotg12YdyJiUOq5mIpwWG9GILcgYBFblQiifeu6tgRHFsX6n
vISVhaVrH0u5ydtui4Z8E9NuA3HOlNvZ+NhEizmPag6FtU/S6JZucVR5uYqseydpLiART2FU3cSC
aC4IB67Zl/OvZn32zbxZt01iLVWbiEdNOWAonZBaBlIpMIWp5dshzNvEzn0UjsukfrTSkYja5Ab+
2ias9xIGzHDC1LG1wq8+ZTgYMwgLbCTwFthiF3b6TZTzbouYi1gSIInPjho2pvpKkIBuls+prF+D
UbvV+1lbYK5CQPsTmLMSxUqtTmkiII284glflpSbkmWYdCnoBGuFLzijKZM6BGDg3AOqgrfGJ+83
PmAvXJWunq4qaGn3ZVW0TPHp3CWI4pdOm+r7yaPUXgSlo3+SqRte67CpbvOMhmCJE2Xf1JoPFs8X
S2HW8RekVNYWqmjKqIZ1aFk3AGeY1BfJoqK1wPwRB8Qx8QJr1hLwVdHjncuyhcdr5v1WdSDziiy3
HvNYULwNDUu9FPQTfRIa10NUXsBNGJ9tlzfYLkdF4zYNvzWWG+71hCVaWnrx1BqqGzmvRsO6ll75
CXOYs5xSeUlDw1sksQQdIy0yuIFdgYQUIGw5DtwPHOqXYZ6uTKNhkAe+1w92cAivstYeXAWqj1bq
52AE6gdKaOWmLKJwMu4akoTYrB4ZmBfbYgT5H/Q5+FXKhDzWlniQSBrjcT5gm65WSZB+FdK5ZVj3
iBhzL6LoW492UzUwWhQCdYXTnCPLJ+V5Bz+gr1sO9sV36eXqgXnBVk2nyUc1VjL5KoNnVvl4BaiS
nrC5QmSy6GzGgG7QQxPUeVv6aFcyxSDVrl9oprob+8EhtS+7rXu1m3zyhlLrAnzuRRP2J7PXDtJU
sEXqrbT7mh5Bn/BTTtouTORtiiWUc2F4HXR5yEz1TH76CBtrYge3IntXptqG/mi/8K3oWg3mbaZD
JNHoShemuewH5o0tYxojOZPOBdnRbb/YybfaaLWlzuF+SZWKkoQWrwmVbkEl+k1F9LOCnq0NhiHq
hXKFxCuF8MrhNAXEHGnRjWW2d54ibIVsxK05JC+tn0igZOV7G0RfTL3geA2iuR5EjolV24EfUYs+
Gna5ZmxNq9q4U3jwHcY+SCyZaIdHSMuPHAxvTAPOIdTA20EHmxKNN8joFmNgg1TOspM02U4L0+Pt
I9rGcec12QD7CF8q6MdxkTd0SMBT6QvgCc/l5G69qDsY1jAPFINFmfsrHXXgtrQpWQL1MpbZRQYN
e78XXfXI0ZYVGBynCz61eDD0VLzk1ri3VHtRudyE9CqCqPwmLE0nL8y/n/FGfVNtFNwlIIok9rXV
1ss9c+eO+bhR2WASVyvAFSNzX/SpRVQMiTyZedtlzd4BWAGYK3w1IoYzuqO9gHi1aDMa36Qx+stc
fp9600T22ttoMC6BP9wIPbxofbByGgUutrnkXb3R3PGT63/x202c6jeMC+GwqWSNgT+mgPFXKcmn
iton0btdKuN3m3EoZPzK4J3U4aqKjqOGccY2SgIGLZZM7MmlWQ5G+mlsr567H2Ox8/LsbsiuItFW
SjmzFMAOGZPZ9ZIilbItSPahPxyr0YX41QsYThEcHpjdR3dq0nVlBBcZg/8GYjQtJhjSy4LKlo4y
h1tdNcOmrNytdKFwVgmVuw/CU5+x+WHmvGlTdkL6cbXbeK1NhBcWbUesI9061ZgMZOSIUYG+OXwv
uTRCBSR7PIANewtrdXB84xOjNRLLvTM9jgPl6sg8jLkm9eWicOqCBJXM3ZrVuHLzYjuW9hZ0JOQ+
WRsrqVqxnSX9pCx1JY8cE0iOYRjRiu7UevobqYkLzzIfqjL7ErjZcfS7d0Ii3zQt2OptEK4cZARL
0dZflSfvtBl9xd76ybM5bXcOuddw+kR48mXDGCpdDi2Ew+ibDlRibbnvIMMeoNndNMY4d7wycVOn
1Ql61SXqJ32ZwTkrOz9b+gXraIuHEp4XJskBiUsp02cOuXu9ql/TNnrum8BkDuEeh954HLvqW84g
F8ZcptH+1u51Xm2DBtR2Gt8nuwFNVbBKhsJbtp7zSvt4TtC02nUcVbfsxQfhjbeeF0E0tbazKsNN
jQ1D/X5lZei9pzaZIL27M3X3JPPsQsvOBekDYsbvy5MGInkG/CBHN8ZvMQHHLPhEMvZeu0p1JrNp
U65CLTzVTQliio4Z5AM1MtqAve22dPAKqLJe1elgzLhSZQyHOMS/21l0btGmGOhn/QteCP0UJFFE
JEKWPTROuiyE9mVSCkFUdN9q7tYgdHvpdjJam4kXHeNo9piWTMVCYRY8j8YxZ/CwrKuwWKq6pN/N
u8r2oG1LtD3b2umsZSDib7b0r6PV0pyWgr5dtvXD7kU57cqzTnnJCGasudGRjFcucPIcpq5FnRBt
SmsMFlaJJMOxH30VrxiS2nQ5mm49dgRWjnn0Cj34wR6s6JgPvlglIrW/mJr+DcAwa6rx2pNNS2Fd
fhYx8NdxgBMlwnkg9UU14nOhV0ubyalU9lLjXUBNBCy5e558ZBJ9yiHKFNkpGCC+yHgPdOyWn+uo
+UjRGCndytRalcBpS8FMIkXzkAblYoxIQzr70c2gHmNXWivlOHspygMEt11VdZ+8NC33esmrZRvB
va0cxBEtIpgRBErl9wfHHJ5tWTk3+iDcFRPc61SOi9DPjsbQ3agYDqrgFppi40ZkWtMRW/SZo22V
xiknND8HxV0NHJ4B3bTRzAAQTMs8K4s+VfSmacktrMi/M9A1qnB4Cp30pZoic6t6eW205GuH4DBw
302ODQ1D3t6Gfsx5X6it1m/LZD/aQEtjpq5Jep5fC1ls0mhahvKhZa7nt59i+gH9OrFWY01dqzPk
KOVioiNijkgNR3pGKovFIbchL3t9copcJGGevn6I/KVxsecJO2K0MLmrYHPexxVQuFrniyJJ1Q9i
VPG7m+TTLsOx/Q5pJ1mnUZdfJ+SP38zIY4cRamMk7ERZH0c3cWb34wonnsWodVRPCSKtG1S02Rak
BYTuqZXHUVPefpwqc+NFeXMi8zE6ZXYSfQnIUGFLp241CbejdBr0TRYQRKthGFj0zESfyT9/xdp6
rm356lbMkgREeWYtikGP5oo1csDy1EVTfU5llNy4ZqbvjaZ7bHJuox7QBV2bWv7olgl0cSFa82Ck
HsjlNnmrw3rJmguITNtMxhxF4Kyi3LgUTfRE6gMiNuexiVGYGnFezUXUrZsLsdJy1jeT4fp9JR3t
rvVpfJqvJEjCZ4ndRdLqZ1kmt1ViL8I22Gk0IHb0kbQtE+VsXYG72sWduq1i91MdefGn3ilXOEPQ
S4l8ONQIpaGHN9HCTdubwjGe41gdC/FVkiMdd1QgTGZgHfSKebxMtskI5ZoZFensz55+7jEPdP3J
cMKNy8wldG4Lt9sxFF9UHOxc413rmS1G2k62GiyD6sWUXyYfFDCoD4h/9IN9xELTC3EJ46bV6PaF
BBREokFC443Tq+kGR6UjObWdwoHE1JecFt0DgOU1nZKbUJZ7yGpImEIEgyJ+qn2yZaleKlYViJKy
WVsDxyaZI8fSbgtgHzULn4ixQ+zB999WrtVtvLhdm6kePANhyzakebPLInYEybQapuIpyiHPx8ci
Hu/k3EwClBmse81r9mPjU+EOZCzU3TVt/VMAMHwRgj9cgWoc9mKS4TqUoP9rdP8wbiL/NtA175HO
YLQxJ59zfxmB9+z1TZfPcwB0a0lJnGwHk2YF5WNtJPOZpYb/X3lsrenguIuU5NDajs7kdW26wXia
VH1sFNrc3N7GY4hYWfpvvmCJpL2ifXaNwViOkR2epQPK19MmwEn9Fk/3NtFgfWsxHqZYDh3nLEEA
8DQESMOCt0gwAVToXDW/O1dtdHLVe9zoCHMsjkiWPU5L4hde2XJ5dXrUb8XwDEF7XeRIXD22dEbl
yaL3i3IB03+VZiC65de6bFChC//cA/9ZtPyHjWR0YXPITstaLUu9oeOappKFpPfWsVlGNyjpFqzN
PpMIl85oW6xDP7wfVVisPTCz7zBk8hUZ22oVGuWB8f+5jvVHJtzRsrXSHsW1nY3rJG0yPgVj2v/c
Y3Ep3/Orqt/f1fm1/K/ZnvG1YP4eh5H67//66b/O8VdiVYpv6uPf+ukfNf/9/Y/D92L1ql5/+o/1
d0fDXftej5/eG5ic3y/w99/8//3Dv30R92P5/n//z9eiJX6F/zdCEfIfLROGizPi35ssHl/z9lW1
//gXf7ssXP1fOLABt+ATBQbs/6/LwnH+RaYRPIS/3BIzxetvl4VmmP/ScTFBJfLhIQmwGf/PZoGx
7F8s7BT7JsxEm3OQ+E98Ft/RAf/reAOlgY/MAWZAuxFnEnyDn107skcWVmZefe3swXmiZTAuK02n
1TRGFJEex6IIqcipaRKxj2v2lTpPxKtLxudyiAsEBlpTnW3pTqSj+yV0LHOisWS428azCkqhSX35
4e7e/vXRfowB+9mH+dcHxk5pkDHE/+DW/fyBw4lQXTtKmis62Il2zzStu4JmUyFAphtpJFe/v94H
fMXfF+TW+IwvcRbPv+CPljzoouSuEB19JT1Vf0TxeXEyhOlQZPt1O3hPSWoVB5Wncue7cUt3lqZA
bjGAlQqtaql154R5NeoOepFzMXHqesbXNVRy6iivIR5HuhtrtKiFsAbuzUiMf7B6zyCFn39jwZOE
IwvfLAmh391zP5gKJ6N1YBNl6iptxGx+1tJmlGEMXpsybUzdqy7rZo+26A82ww+Uq/nWCdBFBt0E
IHWu8TEDWWN+n035oK5FMLaHkUHjlnNqfMxYUQ++slgz0cXtizDod+Woaats8pqV59X+Hyxwv/ok
XB9joC1ImQTu9vOPCIfdLIO0aq92bhMkkKJP9qKpO8VtpXajbTW3DAWNjWr0es8YU22sBm2YVUTt
nz7JL34M0pF0eGsz6cz7/kl/+DGQ3iUAV8vpmowFet0gHdn52v6h4gnaumM63NdD486JCh5mxLwk
Kt5IcPzMJ9iuCvat3nl3PQboJwEJ6Jw2bffoaWl6o4e+uf39s2/882UDc+Lw1AiHxeYfP6CZuUaa
qkRcvaqPzy4g668R4OMlaT0MJhnxL2EPOds2GPOrLJkAOl3OIzZOubHREQByjnCmDX8cczJlVKzF
2n8GgpifMchtvJesiCSUOh/hAjAEKivMpXkl2MjcypKe0CRicmX8RPy1x/1beuqvbgc5e7xCAFsx
Ic95jD8uBakvI18fLHHtKmse02UxXgqHApxs1CyNxVJqWnbf5YqJFEk3+idh94O7iWHcpGu/rLE8
REYsOI/5RjtwWKxs56jFPjh4szLffv/j/exlnm/M/AmJH7SEASFj3kN+/LCNXdsTnT3ziks53tZd
MG0iqyu3uhqp/DopjoSTjvt4HrxlVmD84UH/jm/5adUhB9wGbmc4tmnbbC8/X58zR9mmCPqvptHZ
n9PRGYIDWTGNAJZu6YQ8oF5fNDnafHiCKFyJpSCFlqZNyrQNuaj9Qid4zFeqNPy9EZS0TwZtCB6I
TnG/+joNGXdo7CNTHHJhnGSkgQ7LfcgZR0Xu17h2rHbRArUPkQp57ZnLM0+FlSMb9HHoGmh9Vkzw
+ykxaDqT5kO4diuQhjRFjhpHBIN13/kVibJhaFeKKRDlS1UY/psrQvROwUiK3tLzkubetenNLOH6
T++ESuHqDXtHVCsqfVTtoaUSfTtKeFcLuyxTgrBU6Yu16jHQhZ1nqKVH5laODy7LkDSnpjusSd9C
2DCCyIEECBiw2VBoy6Pu9jRN9KA2Mc3oBj1eWUgEc63bmMkqRqhoEz1e3ksHtg5fMExWllGbxmas
hQi2ncItgF6OnJ59afdy3+uqLjZU3hGxdrmnlr3obX1JUzX924T771+eeWP++XmY09pZ9GDwzIvK
B39wSIJLLyXCJycbfJp6IS0MhpObTiutFyzD2a0+iznwZdpXIczoDZ+T9YeH8h/rmW+YumvAHwTn
wsrx4Z0wUCBnUaHcq5ZVyVZMEOZzzTUXEB6L3SzqW/3+HfzZw8o7yPVmVoQ5h7jORJyf3wG3REwP
id67atjgd2mUJjOS3t14PuPP31/qF1/Nsj1IczM4D9zch0uxxkrN7if/WhcE6jE2DjeJRvNlaES4
yYSfbn5/vV98NbYxDo6cizg2mvPn+WEfy8uhDYPB86/JNLeFK8vhpU3ec1ro//mPxmnXdAEzsOiy
Z/58pcqKDCvI9ODal0ax13s/XIWlFuy67/2sOhiOv/9mH6hp3381G+szVj0OfLBgP0ALsjLR3djP
tauFuH2H8M1cI1BJrobHW5oTqb7Bso6wYsindZVW1o5RSPmHJ+c7xPfD60LAqs7GBmWSKM0P51xE
ZF1TF5p9HWONpa/SgOvsk6rSYaYhmAhW9pBZLGU49RhOmykqF8VDGC7r3DUfJkRZ5cItU5BPf7g7
83v64YN5OnuuPZ8liUn98KCZZuYlEpHb1UY4uSRnfU9KeL430FRezTxxj3T5yR4yg26la27B6Rzn
QudEf6Ig//NgznkOgBHG35nb7H4nOv/wBLL6wdyJveQ+VRmpmWETP9uFz5wtMtVby80YVwadNQLN
cLy8ioJlbqm3cWisXM/XjGekIMljpFI1p/KEj1KLK+ZsjNyNc9KU+oMp+IKrOCL2GtKyTgCEPmbc
5jK1zBBVHF6+//gd5hkHlGSDyaJo/Ijra2uMBmXTBlctYshRkla2aCeErU2Ut5vBrP/0Dv9zzeC1
MkD3QCuZadIfzjOtmTp6NjnB1Rf1jpj0AFRG8mmKs0ut6Mv//sH5xe+FlhO2MyUBvCTP/PBEC6Nv
RETKyRXpRHotTBVfRDBnGQYA83KyNojuou8FMJf45hrNqIk6fGe24mvDynwOFaLGeAy6bSps0NvS
8eQi8pGCYk+wG9QNjbd36wbifIlnanTi6tmceFF+/zV+dc943HjumeDBVPq4OHB00FuSWjjmhUQj
OcFLJ6e3phNfUktf//5a/1xjuWPgD5wZOcQZyvx55ZNmLqq+sUka7sNZd2G+RISMoLM0P//+Qv+s
j1hgCYJxeRQIRYBN+fOV0OYpwjroJxVRpV6qsaDraI89s3dr6LXlWNlSYzwZNDGFdofoODSU88J4
ysdEZ2iq/AOH+xdrMB+IQ8J8UKCI/Bg1beWKMWGZh/c4FIm8pVd3S9QXJrHalTtdNgpDnp6eWisv
154feBfKkvKvVPp/e2Sx/rHSmRawxZmp6kPB/bjS9bBRPbL9onsfNP2+TN1+bcfMG39/739xFfjb
PkUFHSJw1B830qZuUOgO8f2UoPOJOIChSMfz8Pur/OKxhaEBfQ/eqcmi+eFRyurChR4Vy3vVTBUw
hOZqj+ZeFVW3Ygb9/vuLfQf9/bxHUHvO9BCeW+Rj9vydf1iax5zwQuRD8p4de5WHeh6eejr9BBnF
IM62daTsGyvtmAQFaZDJu0nMYYd1aYy3fdXX+nry1fiQMu257Tyt+CLy0trjYq3camtmDkGZqQDo
sLSV+yco+Pz+fvjotkF/ScwsMwcYwc8f3YEI6U9GL+8bvTlIJ2brdZsHvEdH3UZUYjR/wmL/8yWn
RUKMO88Z1L9/bGM2E5Qpakx5T54mudYDDn804/q6DDr/Dw/Bry5FzxHkk86D8B358uPPQuZWmJmt
kdxjm8LyMnjOqjdqmyEdY/ffPwK/upRjOED4WL4cVpafb2ON+sYGr5TQoBbILyvgeE6daPtIGN0f
ds3vBOyPPxnXoCNosB6b/odrDZEhSdFTxX1iVahUnFo8Y/1zvzi5bnxujdF8M7tWO8s8KsiOJdTz
Oao1UFdZkhgwLdpYewAewHlZ1ijZesAuX5NkwmkZajIblmDHZovmaFecA6denYIyqacVj6SJM7KJ
m9s8sQuL98ia+SCpqj87Wul8qeuAKWhvDsi4ulqhf5GGhxdQ043+oqnK3ctozNITmuzhpDdhSrJE
6PRUdmPtkN+ZTiZjJhn1SwwLwlninhLjUQ8Bei3ZPL27uh/grXQiyNWmBoSDodcpq89aZpUurrUo
etHL4X/YO48eyY01Xf+X2XNAMmgXd5NJZmWZtqp22hDqnm567/nr7xMlXZxKJieJ1voeQAcSGlJk
BMN85jWihfFTNuAxbIRCDt2UjPBAQsGzVQPlUqiYIs/gYrCDSz0Mz3yey7e05tvU06zGJbQPh6FB
oiEFIx4nbvskwFnS3e4maG5a/alTgiDxMwQQHrOuUv+8vY+EvJhWH9dmz1J7hUuiIy16uZF0gcty
qjXVcx5iynzQ2KswJ5MBK7gJVwM0ZVS80MnGHSijzeSk3wOrmbVjjfQK6Nhm5MYQtf1lIWZHnwQM
+AkjJvClAxLg90g8ivtiDqvPWTiYRxWm91sEunCisHoBl6weIXJ1jhg+xFbi/mjHiVKuno/4w02G
nf6sseCAuJ5noCbGqNPgiY5d8jWeOvwbbq+EvnEzkU6yFlA+KGGq8si9ulQTzDc6jFCbZyPV3R9m
0fEMN20Puk4bqmrgV8TgWxdQwFLNoKpgldN47ICMjwCSDC0vT3nuuJgCI5OiHdSpDH4o2JI7Xglv
0TrEQkUXQVpQOLVRQOx1qkGKFdj40C8xndxUSalhdwD8BIQEoMsdHwD2UwwW4PZcr6eKlJRmIiWp
IzNorJPLqse4CtZb9QxaQDlpbhE8RNrwo1NEBfFtth/tNN9LoK9vLErjQlasMP7QaIhcLi/SwQ0K
H235rFG19uqqCSQh3/bVZpz/uD296yefrE5WEQVuCIy32tPNoKmi1JL6OaSn71ta2/vuhIzD7VGu
Ks0M8VKu1OQiMs7lhCggm50J2voZBVkAxKoDm0apfVDVCUio+WNRk2SYA6JRt8fdSF3pS5FY8OFk
nXt9H8/AEmKalO1zS9jxl2rDvbFLNXoz02c+lIuiva/SDoIal58HD9t5S63U/ZlE+IvFTR6c/8XP
kSwp8tWXNV+tQzd0RI+Z1T1PlTbdGZB59abJwSH24/e5itjjqjN/cEqAJKgFibtpgWyZBynAjCou
dgLbjU9v0khCDF+YZDLGKtqzEqMpjEltn6UbxjGH94YhHa3f23PeuCvQREZcW2MjY5O1zrXq0NH6
MR7G5xiN7TfwAYF8pyVBM/aCEIxKC7EsnjwIS7j+gTI1ndlHDjOKsc3oEZvKVMyYDpaaltRTlb5x
7usw7CClBPEC46aFVWRaihiPVgiixcMXsX2cVCStPCfgHyAJDlV6bvLG/IGBKDj7Dq7PcZmbpNyJ
aVbGTXQNUMskOqcmQcUbnwr5gLy6FnvNGYwQENSzS4ftTh9aXs20BfxQRwtGGW5xV4i2feKLfFqK
IfmUFzrCZUi9HiK6Yqc8TOAzDnX5MAXFcCojhD+x+iy9dFSnnYRiZYXw92+lkIXVFvYhqm7J3fHq
t7ozOOKuMqfnULXnzwhYI7yR9aiTxWkGbbVNFC911POSZOkRsWDjo7JMyn0Lu+WhtkP3nR653bfE
xOXv9n5Z331yDeXZ4Mgiu+esrVkqmFIt3oXzMyaeIQyeeHjsddhBTj9H/2Io9iPWsNZLHLr6XKGC
5kjR6fMz3nsuQAfsGkcBeq4X0Z6a6/oVkbOi7yF0vG04A+aqcKh2OIwh142QGC/jcbCj9nkeAwdY
Vz28KbLUwV2MoOb2Uq4TLTkocAuVihBKmMiGX35iza372LIHBoWKD6ZwEofGmBR/CKlH4fm7V2K+
um0ZkF1vk7XrtHnFOks1ND3r2r5Tn3M4whC3c2nhE8bRUzU0hqenQX2nymbCMpnUQwbtE8ox/adK
5KBPirDZ2eIba86npcJPWYlll9iJ1zu8r1yFs2Woz5Qr0UqO++ljSc0BCkcOQbvRJx8O+ryz5lt3
AAgLPjWAAP63PlcOnoapXjnLsxkoyuPimtCXDTzOyyns7lqsDnyBv9Zz1RTZSUVu7bml9eZRS4I+
PnZvkC7VHs3GUD/0aDPdK2q1PBHpl15tgca6vT82jhqNMboQ4C0QDl/Hs0tKHwRl6OW5ieL8c1L2
uoyu3FODX/fOUVsHAOwMQgBiZ8HWAEmyKuqU2sQFbGTas2H36PzpYr7PZhyYzawRh3AeVHKMcvKn
IO124jf5lV8H7QTqtFgw81Jpc6tXQTtQEpXas7s8W8OsPiA6Mb8PEuWv2yt5PT1cBri3HOozNJRe
SkivLlNgrzkpbqY+F7BzvIF//FKoaPO5RpmeRFuB66vz4W0egsK6PbKQAdpqfi+5uowWBWpWq0ts
HsI6yGOhP1eLMXudoxgfczOA0Be5PcowuRGnjbcsi/pX0YZEzl2JJZXXubbWHwO4sRDjKS0eK2cQ
Lgczqj7psHzPSPC0mG2HC/8lNKzeCruEHLgU8/Jr0k14WpXiLH84Vtz/MZbKN9NcsvdOA3LhxDbA
q81wbPHLWMwSorlhLg/AakMkuFqk8nqEmO8b8L04RdNi/NzNZgTDggTxXebaSOeh3579Awr7Xwto
L8WSi3VyHJowwEAoONAmWmsCO9kgO3FW+ilp1foxLXQoPYmJRII9x3ArIzer9XcKXQu08G0j/5Db
RaIeyyDPNHzwUNg7YkFdAoiskUM6BJ1S4H9t1H8peZ/Ipi0MgAU1IJRliqLwEjS73APt+Lx8VDoY
MP48Ybt7yPEZ/rggdRueXL0zH2Y3gCOqmQpyM9R72jOdFGd4a2Dl++32Rnm57S8XgPaYoFIsME5G
cE++Fq/2aKnkYzmKrv5kiyh6rKq8P2v4NyL2EqKwwg1UljH6IT1SjCgwnMMx68ZD3VuST1sriPWV
GiLJx2aOoHCCfx3O4QRxLQNLGB3Q99VMz6DR8QZGO61m200RaHCQ8/hu0JfqfIzOk9OwUDs5BoXd
vEtHjRpjbi0I8GF0Yewk61fHgqOo0+IFi8HDx/m/nC39iwr/caf8NAx1cwp5XQTqk+jHBjHKkOyS
0kc/rz2rYWSg+wfDYOfeuapjA+93QZcxcWldA67t8heAG+/b3omHT8hojucUsQ6/hBlz7tTO9Bbk
Pu+VMW3vSkfnMc7gzo2lBXHSzue7219+5TjD3e5KcxvZoAKCIeFXl78EXYdYQEuYPs352AE/HR0Q
cx06IiiDOIn0wjDpH016pX9d1IXEKLTT8F1h68gFZ3PWfcjFYOOWPWd/f6T/r4b9XzZr/L8DNU9x
kf1V/M9roKb8F/7GaQrtv02CKNr0BC18M5mS/62GDd6SDY19iYqDhgPUiLfuH5wm2E66WWA6qXJL
71wJrmxRs4v+z3+Z7n/jKkkFGRAOIRkmrb+D0ryMGXgJaOjDvUc8Hu8DQDCrW0QIrDDdwqRUMMU9
eheZMz7AyIk+uXTRdo7Q5asqx5La3oQLNAtYh5d9/erGSkzqkPD8Yl8l5PyOc0hroVBgGR4BnI0k
moI8yLIg5HpAzPL3TAf/GfylXmxQ5iJjvzw0qhF2SYE+PIh9JX4slBRNSbcWnjGQkDUo86AuHeQP
1kj179VeeP/3lfwaVroKo/8ZmgaYTfeLkrW5Oq+iHRTUS0XkVyJGN1vRYn9uZuUOs93xLcY8EDqs
CbFjIsfobs7JkcPU1u/1MpU2LyP6Tzs/SF6W/3k6/vlBLmgVlQCfl3sVvSnIAoFMciIfpP3wBMgU
UZDE7M5syeUUUFH/ldO2lRqPfYusWJqedDN1PzigMXdi+lXa+vJTbAlElgULWrgvuLhXe2IJtCaH
v4cI5qwk1NERBTrCCnPvLTVCVaZH/Oi9MsKoPCHpU35zs3751Yk4tA6IHvNQ2RAGnxBkU10PWJ6z
1zZfNQv//n3E/zxY9JU5cavS3US/FpFT1G9rZ4w/GuowQYeWklKNY/pNEbV3eAw2jyJrihNyhLEH
t6vdKeysnp6/fwRi+tIUlP4Kl8Xl3nUU2I9B4CR+ZDTTuzquDE8sTfYWkWzl3s5q25vN0LVgaTTp
UxqlcGkmqxj+si1UU2/vnev7wraxsaa6JAi+iDsufwpy/71L4Jn6RZvo/9Ng63FCOLe76xDAvLs9
1GW6+8+s/zOUuZp1FUQBqVSc+rpaI+sMfKJ/qOkI/AnZYH7fo/i5k9TIK2B1LOTqclVbPLBX7bJY
c+lZVG3iC7CYR+o8xaNhFGLnFpSn/WoUwOVYVlIPIbu+XMHCzHWF+gE7akTyp0sFKt2LCacNjukB
bMxfdmrYO1/tBYd9PSj4CIIndvK6aJcosxJPaDL7Vp7lpz5P5/dJy2WYZ0r3J62t6GRWExouhupC
0Vxg548hhwkyoP0+zUv9TusSaPA6coCflmFC9+D2t77eVlwAtnwGTWqBV4hO7qmsjvsy89uygyJb
Vw6kqXiER2sEO0NdbysyBlnVI3YGh2WtXrySi25sSkN+ZXM4KhVNloAf9hzW2eAtth3uGARuTc3A
OhWgns0cTfnnr264fCoXCmAubjsGUhdFbZno3avTvVWprv/7qwgKUoL1eGgJHC6H6tOGW7QMMx/G
D4lggz6SSKLsNAEV3ukAvCDVLncUxAUZBhOgCASxVo9aarR2rEY1pzN1kR3NDWV+KAfEdg8uQsuY
PFczFLM+FG+1spnRITOqN6FCihAgcvOrzrX+C9pRLry5efyatTq6EUo3Wb4BUfHh9rJcnzheJioG
FkUs4J3rYoU9giRAIjH1AzADp7GD4qXRyTpxvQlPlTq6XYHo4r8ZlAUC/CJj9NVFiURgoJVoYPpx
WyI0IfLU+WByqM6NshS/EFaK3qZCKN9vj7q12Wj8/L9R14ZAtaMvNLJ7WPNwIB6l2CPIUOtMrdfZ
OUbXlyWLSnmLXUZNDtDe5V5zrDnVaEKnvigTg0fQNd4kxuLsASY3J/RqmNUyjkj9NBq5pk+xMXuI
avLWUKAyS19H8x2R9B3IDcl2cHrlizTZWuA3SHMtm87Ugxql9QdlKgKvHPvqCWqr/f72gm/dJsDg
eRNl0Q1l0ctlGDDVAB5eIphHcAuibELYo3OsP/rILb+Mo77bctpcd1A9ZP0OVe51TbZUq86CA5H6
yKTa3zvsdn7Ogy2VZ6bOtFA8d8ev3RAV74vRdNDVMPrpHmYAwj2Zmy5wrvRA/WskcYftHhtmu/PS
bK0HJVrwRvJquAJXjaHLVosGrGv7bvxjXkZFOZhlrXzmsk0fC2suf/s5pV9NYkGThUYNnZrLD0CN
VdijPeV+EmoIqeUa70cM8+xLZ/N3XeJOzTEZCvfD7e8u993q+sNlVaC/SDWav1b7Mo00zMrzLvdT
Nh2czznw60kvT2rjlO9MDYnPRdcy7GDD6QAsWzvfHn7jWDC8RKbIa81YBxE6OvZ5i2CorztF5Fku
0F1I+2gginnauci2htIBKwNcos/By3K5wGZJXEzpiKeZWp7XlkP7mHStjUjA2O01yjduakpaNs8J
GEjqHKuPiRiDVfZWCqMlQEfJKTTnBAeO8gqZA7TtYLrre/RHfnstTTJfIGxAs3mJV4MOSAZTrY+p
GTZ99LENAH6goTs/ojjXnG4PJS/F1a6hVslayroyfoqr2yJ1zFAb0br2gz4RKLwbI1RcnYZnFHWH
jCzHA96R32NF8uv3BzblgMQ90i77ersChdUQi9etcPqawfr4WkR6BH4lMg9t3+t+At3kk4x+91Ko
jRuBSAFqHPB6aVS3Wt7MMBqjjKvQV5CJfIc78a8FWMcJUC5cnFKM/u2Zbg3HaBQ1uA0I5VdLTJpN
jhJoioftARRubba/pMtSfa6jIvuIR6m+s7Kb42FyBiWGDJ+3/vJ40Mapha6MildNXftU8FgdWoPo
MhykGU/e7eSC1zuISi/HQ5J45feUP+dVNInjDLph/RD5S4DvBdlv99ClcC2hkfZ3StS8TxExLSKz
3lnWVblZZmMMbFMABcuJZ/EaMBznaTH1cKP8Vkt0qOxZjo4doqDTnZ1M7odSUCf3p5BTfXAc5G6P
aavM6WNlW9O9DUoMkUpTRRpAncL+0OB49D9ZGTQlAoKJ+9lGMftdH0rdDhBbI0olYQfbLqoLeulT
aqrvZ+QVcU3TEG334lCof2pVgLZeHc1w+Cs3NHbCm42MCSFdWChcsbSvAQxfLnRj9HjFLAhy1h0i
q1k1VT4tyQpa8JTQSccbaVjo/uAPk3mD1HPDUy5H18DITnpWa0clzedHqYXhK7qy137eqAjw29jj
4IpgKABmuvx1ejwm8Qimwsf2Qz925qJ/LDUUJVJgz2dVixDf0C2cxzMXDeFx7O/mfgJlnSK5fPu4
Xb8OdCEgD9N0FFTm14llLrTZiEBwATUa7SNeeMWxw6vgPh8qY+fN2/okIEtlykzAaVKTuZx060Ko
0AYN1h1qNi14PdE8DAJNnxipew2V4w5pm3ZC66vG8eKHAtUBobBpdDyINc6DVXc1qjM5WhB0VE4Y
ZtEgub0a1+8XBV6qqTYtPKAjtrj8hXDtsqjqwshHvETHUFZPkeCJmyckkR1fV8LogCPMXiywOahc
FcJkmyraatCwdQbkHYMQyjhnk5JZFZ3xREUPrcHG+CsCt5RVMarY+fLy3r58y2Qx+z/Dru51S1HH
CUVrLjkEOO4zR6A20SBU9vsritYmsZ3Gi0midrmiIbp3UdVy7cSlsO7NRTIS03HwnSAy0eHAC2+a
1GrnM25U/bCZRxEId2syHGd9+PUlWjKtNCJfKzJ8RwrYmCLsM88yleWjC2Pr5MjQnoY7d0EJK5OK
hr233eV3Wy8w9w5lIpsWAdydy6m7VUDiIn9EGefinWFM4dlGdfutlXXdBz7t8MVuxujB5Ka57xCs
ui8zs3wa00JBEknX35h0gdqdlbkOe5F0gCuHSyesBXphl79Js8gwG5vCEYF45bdTU6DuZI+neHJs
RMKq7qlL8vyui5EW6SnLerd3w0YpXUpKUM2Vzp3QSeTz+Or567UpHGBR8QpZdXsaSLBPOZYVT24D
lnlR9OkRStikHkMtS763ILreoJVr0zAPIoMCQyV2nuOt6w+MPXGGwOyUivrl79HcrqYf2UQ+3mjz
WcO98DSFzmcnxMfm9tQ3V55d+VKZFLxLlyOR4eViVicOQpqa57kxjG90+NW7yp3bCTVwjEIwRxJn
rdCit8Ew6d9uj78ReNAlgsolWXGgDNczFWi1owHL1WZQ/Zvr4Cc9yP55asb+jMhOcq8jzAyHBg/O
2wNv3TMAPuidQI0HoCw/watPni/RZGN8x8BqJeXY3OwRXx1jZ2fJ5VsfNnpxDnc3XTrEJS5HsUra
VY7W4uohxfZjFSMncGuN55Z2+CwaVMxuz2rr0ga0QEBssXN4yy/HU5ZWisUx3hLr84O5NHgeFUGN
5WxVI1tEbAOcKE+yZmcbbY0LeQJ4i0rz2FmvJl6Ei5pESox2PcoJ0GQwypvVd9YY/xJKrJ1rS/y6
PdOtjcMrASWaciHjrm7wSEF2OCTk9wFBxZ671B0x6mz3+Bpp1hdQiwNNrsx9D6J399BsHU9LBszU
RGGGr9/j2MYxB+RCjJVtkXt9XgqvLJvoLOCW7NwEWxvo9VCr57Aosikf+hxNSenZCVPEPA6gNY9d
DoWi1WxrZ8NufkhSGcg9RByAAi83EEUWqe6A/3CQEQc3i+O8qQIdh48JhfY4VRGwnbPx7va33FpP
hqI3QugpEeaXgxpt2464NMX+YqCSjMxifAyBMJ3I0cedjbp17LlWuVMFFDlnzfNKsT5yCZtoDFJi
wxaKzuRchYl/e0IreN9LWsPmlEUU0OQU8Fa7M+0wNDBYQky44uZh1iU0H4AzYnRxXZ2RlnsakLD5
ptnoENsGUpBuXXW/cOzr7/S2rs8EgbBJB+xboMTTn8LRyTNEPvpQ16qdK3jrk9ushU3yB0vUXAV6
NqgWwO114i+o+GO7iClB1ZgCtdjYOeI+vaDIaYk/dlZIJrCrmxFogG7hvg7cD92Ny28+T3ZZpE0T
+zD9C7DO/RcYQsvnGWedozKzw7W+zs4NzutHZ+nuB0sfd5rEG/OmVQ1oABgm9PCXZOjVC6C08EK6
gv65Hhe9b6jT4hlTE59doUCNMuwY88ly2lnsrRSLIo1OhQ2wAihf+atejdriiRlGDdlGNTjNXQQQ
sPQA+iKrvRRY2mVDKlUGc5xUuuGtohXS8K+Ok1NMq1bsHIaNc8dvQd2Cqip32Trz6Q09n7CzC/3C
CtWTwd39zh5C4QkxDzvtKrnh159b+q9TCKNNiKzG5bTDMEPQYU5DX+tSzXjIgy76Bi8y1zDuUrW7
IozSn4mw27soROX/OBZNc397x219bkqAfDhCPCC365vNqMJu6svIp/VkPBZ9Ke5Hq4/vIQf9qjFD
Rpl36E+3x9y4vamKMW3JDNavIBraRHoMW5JujRandyIJh3sl7iF9q1Z27qs0+nx7vI1H0eX1h6Ij
X0YIBperbE9GUBUmHlAx+AU/LOPiZHU4P0Gm+dFXxvSULmqx82JsbCLeCg4QZTGC6DVszDURzZoK
Wik8xkixGaN5lwk1PonJTD/cnt7VcpKwwJlECpalBCC8Ojs1fbaFLD71EwWVXzK09k4tuS0LAyUu
JVD3kPHXh5WtysMEs4v6LfoGq/ANHxw9rzPkpCOjRwxbG00/UPBUOlRqWuO5q833HYBiH0Kkdkr7
onxGQR/1TgT1d87PxtRpZMPxAC8uUfOrOLkdca9TO6pUpYr/tqG2BUIeJ1T0nbLJT7eX+eqNlLOG
FODyGFMKclYnJam5tWBAI26mBgO6UFY+W8e5Qo545/7ZnBT4pZeBEGaRf/7qLgwxCSQp6xQvSRH0
n0MsPZTCHGicwy+KsEs53p7Y9bNMhsNWZZO6IDIoN14OWKpa18/S1s7om+rObJzKa8YGnTDLjH7W
LR3cRE8MeEHT9A3cWPfOiCbjW65W5ilEMOFkFy4WoWGMWUftFN9qEKpPaamUPyGc9jub/eosy99K
QEQ7nE4QEhSXv9UNp8yVHpSYIU3Fg66I6PsyqP03LQ3D5VhhmfetRG0NxCyizbfX6epIy6FhvIBR
lyB8dbXtTdDHY+HQsFC7br6Hdqs/t2ipnxo32XsPN/YaaEMiMurADv291RaYFje1RlzI6aTO4UOf
JdORKnv8+faEtkahm/XSy4PrsubVLMFYgriBq+QEenlPstA/9lW115vfGEWy4VF0Q6+A3SXfwFfb
OdECUVJgDjzQ2eKxrgsMdAZzr4CzNcpL1YqsXeXlXr2ksQuCxrGR18c2yDkXtZKcHCwed/KOjS1A
akV+DMmfJvSaFKT06PWaVid7VnF+j16qOOEgkXlN1Ws7t8DVUJTDwS/KLocJosFZTciqbAc6n7R+
n6fGnwwRf0mjpaAMl4c/bu+DqzNlUWPiPEHy1AQts9VQo4FMbRaiVxE2ifaACVvgN6kZEZBr1rHF
t+wdNg7PwJ917/bAG3M0Je2DUFciW4zVy9XgD9MlwCK9MXXid1mByrFR9Q7GabqzE+dsDGXJrgrZ
PyeLuP5yF1YhfPuw1VzPxKjvmHRojdIIhIHcu0k6+7fntbGg9Pf+Zu04yL2sborBQpoYKTncGCe0
apFnd6bHJgDDc1Da1v6rR9rti4lHiBT0DbPfvaYgjFI2wlNOBWlzhRVJ8Yapcg3hEbR//owDipYw
7mfOOPiU35+mhbgVBU5CyKvYcREJlibjDBh00q3+0HYTSk1uF300+iV0jni6GJihucWXMKj2GBlb
39Oi2AjQS0BIWb8DsTkoiTtYUomZBAAPXtsXA9wAoUV7eL6rq4UFBUyG8JtLoAH+5nLrBABPRZEF
rodvm3aPVMPw0CtW++32Yl69+rLFBOwUjU7yDnQeL0dxJi3EfRwSP4F+8WBB8DpOsyjegtbSIYu0
1u9vE5ugHxSxSsKPnMzleCaIgqZs8PHKY7x04FQmPt1y5YzCtbnzzmxNDcQ9KDmpg3aFlEvHWI9U
pXc8hVrzQ1dit5TQrMUKQidm94yxG+Lz7dVc0TYoNbCciP3QPKVO5PD3l9PD75TcjnvVszvKQYdh
LvPlAB9D88s5HD7mmjViD5DNizfXwmkwh1CcB6kYc0wFrrwuml2+hT74p9u/a2Pb8rNcoEskBTQ7
V9fQoDSiZf5INeBs+KfKEz94Iazuu9mZlve/PRYYALnu1JJRClqFdUiZBPNU4Akbp1Cv2hIR9rzI
g0Mkcv10e6iNC+8F9UdECKpUX4vtNJEdhHmH6W6DX8spSjQkzoHklGh4FhjdiwZt23750Lp5+fP2
yBsLysi8WogTkbSvc7u+xBDdmZnkknTaoR6C+lwB+j2Y6VDv7Sm5YBfZOjU4VWo7URegQbaeJcZp
KKKF0ls5B2RZG6123xh4DKY4RN/jYpqfZjEEd7UBGFO3sbYJXaP4/XcMoVxuIrIdamlrgGuyaBFN
T83x5hnYE+RW4yErNM0zi8H4entptz6q1HvlzpP1qHVyFY7uiIl17XhAopR3QzxjKEP3+RQYCc72
SWKS26KqbyRYJP9+8AOkVoW+IzU+4Rxent5G7wCauY3jBXn1M1/s8S4UjEyjZdkpd23tH2J5qqwA
hYCOysv/VXSK/m89h33nEHhgI77gO3we0vK7NY7uzpe7vgVBAaCixf1H7wMlj8uRRoB5+DIljpfk
AAjL2C48c2yMA1Z91lM3D9nOeNczYzwDZjJXDQHPGrUG9zCdK+m10o3tzyZwsvPQx++m2pjubu+T
rYEorICyB8MBrWR11ZbkeyZiCJangYSBE8idWoDU8Gp77yHZHInc6+WwI3K/2hbF7AqMLDQLQIyG
DWJsmuewRtmJupjyLybFm0XKbxMuIvl7+bUw5U1QKGowNcFa4p5eQwq8EcOhuMNG6vfXj4BUPgi8
xxRxLoeClCXropXliSCJvLQ1ouOEHD9gBt3yf3soSAVkYwgwkcWss6RKqSk7L5nlmTX9hEPfB9q5
0ovyHapY4/fbY23sd1l0o6MvpwUk7XJaPf4xeGAVFjZX9legs9O7IdR6b1GkVzyQk53b+TpKAx0K
1o95ydblmqGb2QVmrdpoYTTSBn6iDq6f2Fn8uwUnLn4+1d/ILE7WalIuKexMCdqi/EDTMm8DiTlB
dD9IuvIMHJBexu1VlCnQ5ZtzOeBqy0OJafmO7EMtnaODZiiOT5GjPijdYryNRxH7rVtUO2spT+x6
UCAQttTFlCd6FTngmRJMjcta9kVuvXFdZC86Y87OzhTFJ2ykimO9TPY9LCTjPi/m8fPtOW/tHIia
1D0IJRCVWN3JpIE9jlaG5SnTIr3TUsy/jC4/5XzVM5hfbQdcIz/a1XQd+DoUDsiC19LzYzlw8sTM
AVQb81sCPd06KPVoPji5U+5V9zYHcyGCvigrELJcHouaBDUVLZObioyezhhO95ldzmdglMnvtr3Z
rJwJqNxgfCXB9XKowu7HPFpqxAHVuIN9JHQZMLQQpp3mIw84HpV1+S+eOUm/kQ8P7w7l0stBu1AZ
WifhhNRzm57pFXWei9ga/9dox6FDFuD2ZtlaT+Bf4AdpW1KOXu1VCP99rsdMsury6jRYdg320VDu
XbWMdvLd68K3XFBJnKIATHVmfccUos6oi7JRLENxp+OgIYx/bIYleEApK3xr27XyaWoIjFRgG+dJ
azofsyPjbibD2Jn21nXH5uHnAH5zCCoul5l8NQ2GQTDtak7o2OKiXNqR2ImOtm4fZHBecI+kLXjU
XERHSo2axdIMJg7foeORUaWHNBLDwSjm4WQF5uC1cWHvPL3XcafEONIdplVD8LnGMBg1iqOIcJDL
V1N+ZyQ6CHV8WE9LQs+mm6vRC9NhuHejdO+y3bp4ZCZhg7QDlbju+c45b2NTC9MznSh/lyZFjann
HFO3ocs8YBxGlTHdueC3PiQpKk1fcjWLDXa5xKUxK3krZtMDcRSeZh2Tdjvr1B1W1tYpeT3K6tYJ
QGbHTbxQ4ivU3p+VFgXJwV2OcTjsgXu2hqI8D5CAQAPBmtWLNYpadZYYQQu1E2DB1GA5RvQG/KIy
Y//22b+GDrJeMJrJOrnfoKbI/fsqel8mDI2dTjW9xop61ZumFCWR0Aycr6mIi+Q+SSP9Lu81NzsG
BtXgwBpBboxOOHm3f8nWV6QRBt9eCgUQIlz+kLgQfalplFBNAWVi6Dr7Ddawy5fbo2y9yzJEpHkK
TJrQ9HIUNPWC0FVDyyu7SjcO2WAFj9Ds8A0du1GJjkYd9d+nos6KY7IE7cPkVsR2t3+DHGP9WBIX
SFI/FHtUYS5/A+9iVqVLanmZqxRe0U3LCZmssfEAXlVoNGk4alqF2FPX3TqaUoP2RdIAPPJqgQVq
M13oUA5HX1Hlzm36oxa5NZWrQeBAqwfKnpLA1ohA08AVq7yfQEAuJ1qU+hSj0GN5Rala71tVUQ9j
yT0e4hXqdzHUz39xE0hYMSwy9DZJfy8HVJQh6Ju4s5BA0pPjbITl29Gdgh1tl63jiZ8FAtVIEfB8
rO6bOgsNG+9CywPUiPyyETr+kOGT4pSp+3x7q2ytIBVL3AqwbAKxucqhhF6ifTJykVsRyrKpqejw
cJXk4FQg+Jspn3fexGvAKtfB6wFXz1Wp40kL+8z0ujodHjUHoz7RG/nR6p0Mf2h06gx3TE+q1jpv
6ir90xkby7dQETpaWGLe3Z791q/hfaYQD5KGaqS1Oq1WozSFa5FsLXVR/4lfQYZpdFMp4xEniPwn
ekJL5kdWmEK5SrVcYRfH+ROyFQqFiEKppvO8dO1vo1ukfhO2BDBLiEE1Y71GLcLRzkRsP0Nt9KeO
WmjXWE/zVNo7t/PGnXgx0uoA4TeqI+HLSFhUf6matECRU7F2UpWN7cwghCiyHcyEVq8N5sqLKjCS
9IIGMwGjmQk3s2D02jDeC7k2hwLfqEMyJovWVydnMYty6HuV71kk3SGly/JQpfXzIqY9wfqNg8MF
T2vFlqk65anLm2BM3BLmPBUBu0HgKRt1+6QCezs7TmH4wkyS3w/zgOPQ4uCeo7VurL5UnygOOoLc
PKMN6SZubXGctUI9R4lTY9NZpuknW41A3t8+IZvThDmGmhmpMQTPy2lqo9vZU0E4bZaL8wS8BV9q
TSO5TJfgrYHt1c6J3Hg+aTfSupcVHZh5qw+Y1DOarYiyeZOWjNRYysU3mx4hHk4E8qhFn9814ey8
GWOjPaJp1u+MLw/86um8GF9usFfRSjL0XbVwIXqjYSxn/NhTv0WdGV09QP0CLPnRnJM9EsFGNE1b
F1YF0Qlth3XM4KjhhFBtZntJ2VZnTFD0Y1qq4AlQHju3QZvdCy2tjrhq6jvnf2u6xETE8Vw1PADy
z19Nd06qJrO5VjzI4dEdL1FwED2ObvFcNm+XtK/PfV7/Nu6K643whIIZ/U8+9up6A8CR8khzSBOH
wiDJQu51WZE8cZHuKZhs3QeUSCCMsIWlUOLl/FB3z8QwU/dcrBAG8mB2xxn9ntNAF2FnKbdOyuuh
VrfcPFjaYGY2gd/CUiJ7rp0zLdAOc2VgOUsgdLp9Mq/ZXxIGwGK9PKdUQVc3kB1GSkvtjvQyCJSf
9WgZD27auL5dB1RjgiXKq6PatHZ/TOZheCyFAu8rnePQG5Kx8ZXYaL6koWkeRZ8s2J4o9tfbv3Dj
cWFbqSh8y4INPMXLxXfEXGfIL9hemAf9E5HxjzGs92ToNr4wzwpP+EsVipr95SCGWveVPfa4W4zw
+/DDTu6mFIV2rKr3yMrX2kwUSl+PtaqbxOjwu32AuhCSznZ5dJvF1jwFLd8fiAW3P+N66jR8FzU7
98HYp9+ssTXCYxXWqXJMIwukmE17wfbzqXcOXaVYe4Ya14shdYhoBlGn5gFcXyS2q6h9ACrGsxKl
exiVZjpmTaz50Vg7O9nq9cd9EfmmCgA7BOLE6mQpPdKuaOuZ3qCY+tsxwQ4ev/hu5/m5vhmpMhM1
yGxfBiqr8FSxOhEtSkKiSpB2cqaqvCcao66TZtMM7bEqnttxFJ5Ox+F3cUSkT2RwhF+0Zmklro5X
08FToZNnekHHS9BqeoU2UT2d5g5nudsH5fqzMRTNMq5/srYrCdegDnACyFDJtd0ie5NGCbLUQZ8f
yWA+/4uRyCgkZQlT33X1ROKxJ/RX+Gqu0gGe7qXgUktYO2liJ9K/flr47xMfETMQsVwRCdSyBEae
BbhMBgVqm238jfusO9lTkhDxp+Mhq9M99sL1HXwx5tqwuJ4VND1axhxNBUs0B+Nd4Pf1MZ6q6BSn
Y74zx61D8GqO6+25TG430sthPPTs/MXW61MYCfd8+6NtzopXWlbayTvX6nRLYy+iCEyg/cOYHke3
dqBfD9ahTJfprFhOePcvxqNWA7eNuPb/cnZeu3IbzRZ+IgLM4ZZDzuwkaSva0g2hZObMZnr687V+
4EDDTQwhGbZuBLimm93VFVatxYTdtUudIPAfoWUyg0TNoAhA6+vs6vAYtSUVzNg6VOXZveS0JanJ
EGOCxr62J6SeK3VSTkrulmfV6iGgShbIcps5Oem6cE+KYhcXvTOy+z9fqRzfJOaiA/YiM7FhgZ/6
DCVUC93oOwQ7yUOVobrrZrSJtUX5fNvcTi2M2VVa5jzZeBSSoeuVtt2oo7xKLUxPlOgeuE39EFnD
6mfZBDOVVYgwgvPQ5+1WvrlG9a+Wq0elv73DBGhVDszYkv1s47d5SVGFcmby78bJw9bKnNhPXcW6
76Uq3KLkRzCfPedG7ZuQj446CcJmzaLxpoSOthWInpu/usx8D3azhF1Uf729vbtLY4OpBkn6oW2K
1BapLdqGWgbEYk2ojmnljw5EX8Kei8da0+OD07PTa8AaeTrMy7hu+C6uP6ehd/NUQ6OC35bQrHhU
UX2xUfyIYRrXvbS5L5TYPmnLZL6B8Ky/lF6ingw7PxKbkoausxZ+CPUvWTBC7GCbNemAQwe6jRYR
tRORgsb8MahaMLYS4NMy1X3H9I4yHLxb++dZFneRJpXB6OYwFbko8lgXfNtu8Cgkd73+brKM4n6g
TPLdEIryw1rgWSic1HzWkZm5oHA3HhXldk8Y6AY5GgfjwnYS10aMel7h+A1mLxd3ZZ0nn1H1eh8X
q3a+fcJ2LcnyAtA1KQKw+eBMqFINiAhHysE13iG07qGKp/T3sI8bB3u7Z4qgXt5Qyo10y6/PVqva
8aKomNIXc7lLoRM4OSLrzpB5H73Uu6ak9wUkSqC+natH4NXspxSvlJGFnRImq/9d8zwLIntMv9/e
wL0HUwJQiD0AvkD1e70qBM7dbrU0M2BWqvuqi5T3xUTU5LaVHUcArQ5oV+CgEqO02btu1QZN0JMP
sinpQlt0zmd37sYnxdbfDSJeDha1s3/QQUkkr5RbxrNeL0ovpnnUFNMMiqVhICy3nYBr6H5VanRh
DgLiXVsMgQDoxeQLQigGTiezrFKOBXMgzCzrzsNgmd8Mb80/3t7EnVeZ95j0jQRdIhM3n2qo6B86
DrFUIRrDPAvLiN/aWpwD0RRrZ8BR7KbAFj3lgdne6eAL7nkWxPNIbsG98982BuktNCb6hZhgUp3s
PCHl86pPBzNQXGX4UOQFlApO1md+jF96qLKxCRlMz/+5vQV7my0vBacI3iRIVq4/LKJdi9vNRMuD
Yg7qqdXT5iFzGTIBhdD0B75l79BKrtX/Vfeok14bozGtT2qEqLiae4RZGb0Ff7Im5ObEOKJlvbbK
8heH6XeT8gj8Vv2Zk2V0h6W3As8ch/teK+dw0BL3TaSlR/SYu6eJCT+oclFjIvy5NmXMiFIVLeni
XFeQqZJutZeZOaXQyl1HQeEO4YJodrpPij1pB2HXnm2YDFzZIJIP9maZdDgmBGJwB2jTaE+eB1tK
rGvlybNRm6a2OYUiLr+mcXOk+bt3fjg8PE30WamuedeLntdhHanPmkHVOerFSZPCHwvDvNTzsoZ/
flQZLGc07NdIsr3Z38qE9WS1KUfb9fCjcnLrubSL/sLgi/UX59TUKK4TqqOu8qIFRm0bBrzaDkqc
azD2o/k8zh1TjIsqGXecb7cXthdkgZCh0c+cN63bbYFnBjqcFRIh47ZR8rXA7aFdnFmPc6RX3zyK
tR8WpvQCpWbgLFUm62250DrO67Q/6KrulH+YvsUdypK/XPzGHaTeqAu7I750yRZ8pVOWp6YGvr52
2uemWRtK83b62JpdfF9FgDo9tVQ5ZCguL00OQ1hc0BC1jCNs4k7wh4tkGoEhJMB120G0qLYsEU08
37kC24rHCGGgqrHh9zExwzgznAYF5REF985DfmV0462aAtrDiBqvnNUZT7Wj95cI5PnBM7DnEyWK
B4lYvj4VresLVEZelE5TijJ4o38STmpdVlTVTpaaPWmRWr29fdTkddxE0bLEJCvhGKS8c21tUfSJ
ETnNDtSo1nw1jXW/K+3pdaqN5V2sNnMYZ5PqGwm1vwlNmufb5ve8hWVxAMAMMeuxBQNbXjY64GdA
ZaVQWCL/3Pui0+OTlSbV5W9MAYMAMk7css0XVpi+esSKKB3XyXwHmXoVkvG3bzLNPArOdz8hUyVU
nLxfc5nXm2pFeVPCOUove0pp6FSx/qYVkxZA1Ad9VFMfYXV2d/E3e5uDCX1j008w1AdeoxTnlemT
EyncGnqKe9S22V0anXNJu0THcZv9uO6Szj0FvSCGBOSROkUx+1mLsKtfVKieWWb6x9SjcB1QTGMS
DzfEyIxc/G8Ptl1SsEsGSv7MdjunUqS630b26ntZ9Mej1BtTcvG/mWp7LxUsCaTDOqFXqgkR9G01
HlSR964cBSa671SRqYpsLnjfj1qXcaECQ/F6STPvCj+PNO+h0GP1YiUEgEXjRY91ujZfdW/u14MQ
aPcHSDCkrPPCRLqp8vZRtPSQ29sBRCLu5Gc5gAtjHL2fZW0qyEFw321jVM6KEheB5qZHxAB7xxXJ
ZpphPKVw8mzelNqEF5kAT3o4US2+h2zR5LuJa7yf1zSLTrfv/e5q5aQRuy31bTcfldFRdKkjrOm9
NvtONIk3K9SaQTJAWmWnaQlVoxI/OY1mv1qt+ahXsxeI0Smg1E3fioLQxjztQK0SFu5c85Iy89Wp
+izUTHmvWdFw1ic+bj42w6kr+/7A4e3mEzQ4CVuQawBAvHELs9MLtUMWPfA0sX4fzXk4U4iv79x6
9O5aWNSe0L3vEKqyXbCpjHxQTWmOuhl7j6YUOeBL880R5b6+U4bSMxi/0FymhvWmLSL4MePoWM5k
zy/R8oTzVZJaMF56babI4ArJVPDoltr/Zxa9dk6aJvNnKUdKpeJo5n53Vb8eEuCR9Gq2R7gq3DQa
QEf2ZpedENEcHux1OSq97B1dGQFQa2Owm2DwelFK3Hv5LEh8Wz2ejZMydMurroDn8rxAhpb6fa/H
TchFh2+VFFmLA+EU81+gGXmewbvTpIECCEqP658BKTCyJxqVtkhb439VXhp/nKbqQamdIqjj2UFo
RDRn1a2lbnNR3xmNiA6w8Hvf9/ffsHWaatameQ96M13oNCtr0j1pfanf5cjN+yqA+LvbXmPvA+Oh
0NcCfMKR2my9LWbTRtwO+bO6nu5qa9DvPEQK3t+2sucJKTXA5cuYDXY2N3RKqFrCSG0FE2ob36Oh
RV7QLYsx9b0xGo9wLXuuyDVlLZ4pG1iNNnuoCWdYqpX4VTGyjilTy9MfmnQqkpObGMgwDVrKWEFl
D2jfDRBIH1Vsd1dL3AA9Kc4ADsPrc2R201gofUdpwZrcc1P2y90KZolxhnk6yFvkxm3DWo6lHCeC
FwNE2bWpfFrsaqV3E6yWipK3lg/eyVGWKhjAcoYpzKxBvpRHMxS7Vn91hnX6Ky8OTVtBWlTKzm1u
F/V9becfaqbOLiqkDI/KBH1gFXNT//wIUYSjEPwLYLJtfyOvPP6vOJbUs3jVxer6URvT4Y6J00PN
qL1LIQNayu6GRh1u+wF1xtxiB8axAp3lcw2tzqtJq+ODq7d3TGXGBhZKkstuVzQWnSkgFLaCpNaN
/6yqr6agg3z+sqQVgrOqlj4McK8BFyqmg8mUvROKqwVkz39cvM1jbYpYTywG34JZJON9nxS6H7Eb
D3EXH9GP7JtihIEICI6trR6Yp7Xg9mLKwHDJleHiDF/7ORpDiBGGgwBoxxL5JLJRcPfzEm+dTDfN
aErl4D0dkZonuGKih3FyrcI3bWFc/vg0wrtO95tJYIqHWxfTx9o4owViB8MSp8Fgagokre7yKsnJ
Lm+b2nkRMAXGiSNCn207i2ubDEQZGTWSuBbKzwy1B9/Q9eSL6FoHUG15BFDdeYxpd0n/CectYdXm
RXC0KU9VG5ei1W6lvJlKRf3QRNCk+cXUN9NDljaFe57dzmRqcXUKX0GI+N/ba965gL+kkaiEgw4h
A7t2a24RGwTLVH6EaWcfR0+sYc+Y5s/bVvYODIV9xjsprNBS2Lz33Ur2CgciwY0WoZI3TOn3Vii1
HxGGHORCe6aYE6LuQK6MD9tsalF7PeKDsxm4XtLdGW5rP6Pqmfq2esjutmuKFwHxbDCHNEuv925R
qS7PDIgFztisYexFyX0uGOUWTpweBCs7n0n2KZDnlBcB9NS1KdvuBOOk6AqNRjqfk7RwLqlDVeP2
Z9q5AARjuH46WJL1Z5PGmcIFUiJfG1LkIdR00fzjjlP53VP6b66eDgdFyZ39k5wc+H248FnU5lN1
rlNENaVVmE365g1aSfDwemIKdW06ClT29g/KEdnKQjNL28KQeHwGS1tpLqWdrt257SjCNs7Ng/3b
t2IymesRk5CPXn+lqM2HhhauSSRQV3eEJPqTy+Tc3e2vtLttdP2AeDByQBp4bSX3BtTWWvopMSpr
ZyUdV7L7UX01OtnXP7fE4AtOnucZcvzNeiq1qwdYZ6i896b5Wq0W/W5ekvSU23Q4b5va8YVw+TCF
S1+YscOtFmFZVfRyeiLJSis034gbw9ciJblTEudfQykS00dPRb3rxAy9sNUTz962v7epsAtCr4Mv
lq3p600lxmLwqiI6Zw5YvTDC+bE2a0qXibEun26b2jsl2ECClUEhqoebAqkaVTn6zrhcs+16STaP
qq7ZenpxsKS9Lf3djn69pLzRp5ZBOG7z0ovPDvKW9+vitkw4ZsW5ddbhMpaNFSZKHfnz1B9Je+zu
qMx1QChTd946kyFr7Gno8fnrVBVPOjoW7x11XXwr0j7c3tA9S0hoyjCS2ZMXdHXzutI1SXUacCLP
75DC9d4lPVk6pLn2wZ7uxOOsB5oQYkkJ/ZPf9rd63uzNbl309PpgnCh+eMJUH6xBzb/GABoeYDcr
X1uzMf7FhacpQf/Wo0FhbRtgPTCJIoNOM1iy3PCTgabIWEXDnQfSILi9ldLlbrIc+b7IygrEjxzR
zfoMrelWg0nJdphJZvJIDJe0rovHxHCiczdYzTOM8cp/npoflXX2Hh9eNxpDgKoYPd6Y7nS9GZUk
obeZ64wy1jR8KmfNfd4II+zVqjsILPeWKiXOufUMoTFdfL1UJbWHxSY4B7SvW/cjzD6+PkddUBkx
ctvzovv1UHVhmgwivL3Jew6A4Ua6IJKnDf7da8sj8wjtytULsNeevHlOSl/1qvbAe++ZIZaVtToK
bi/YvNrSzNKykX33vDS/1ugrXJpCWw4ik70bQcggOVnpTrCi68V0CYMkcQQf2Wq2z3WZW5emL5WL
0ygVaG2rOWWRUh9ciN2V8RxxTiHreSGtNTRGr5spK6MrWASTzvT5uHo/bn+lvYXxGMH3Bsc79bjt
V6qVxKOTBKuMrtJyqafBh6SzPxGf935alI0v6lQc+JedlcnHT6J9Gbx/QeAL8bVaq4vC+IMlxOg7
mdo8dnM6H6Cy981IODEhP4jCzdrSJEY6uqBejzaB8rNZrOKj1jhH3fRdK3SNwX3jTsAsXB+NpDRo
SuRM7juNrdzZsbJkfiuEeXACd945eLylWh9VNeBkm8WY5VirmaANZzmZ+brSlG8RXL7Q1hsPBYis
N0M3flFn9B300T2qz+w8PXA60kuStPVQEW6WqDWAIsooluRrsfdY9S2MsmZuz36nzaZzcDh2jUHH
K+e6eIO2ndUWturOTGWbp1y8ZzUanFC3StrFqmjqObx9/HeNsZt8PSZ1iQCvP97Yx/ECxtIJ6rb5
iXNs36M9itjBmh5NF+0dE6ZZWQ8BLUChjSWzVyqoESL6GWXbneEkmVZ/QbPrqKe5w5Rn4AlhzpDF
b8m4cL2kYlKp3bV8LLWDsbJZ9ORpbKo+TBdnvCtq5veCYlqNoLVTNBbnMdafRwj6zym1+fjUTUXL
MKQNi3dwe6t3DzBYYgopSL1QUrj+XRqM/8oqmPDReVq/5F0iHkiRG+G3s4jO7IfrQU0DF53fGmqe
nuy8bNqD+Hvvc1NiBGUjK7mMu1//hjprGXfPO+AWJAKvGO0XT1lnz+du0g9j7R3PCg4f3hRwmdTF
trG2llqRMChoULVN3Pt6qJXLYonuZHPk/oEtcD7pcdr/xXkmR5cgNCL5F1wbamb3jlICKsx7e/mk
TyjXelohvpQkNH9xT6lHU4Fz0W4DKnW9lx0g5wL2aJyCDju3H+mR81+uF2V1EW2nmufbp2fv+kDQ
y0CrFNABjHBtbUQyI4tjTk8CODt/LtwGtmqzdZa/GNMg4YSLAQARB2TrEQT0LwoZFDNia/PG6TT3
ewu9z3+3VyN/7SYAReWMOSW4B2X9ebOaeLC9LorwcSq14Eeo7LXniHHAU5LqAuHwOT3KkvYOvkld
UdYfqNVsea7Qb449QIOQH3idfTZKYHRZPoizqKIj+vFdU5RwCKxpgFIfuP5StKZHDSUNJrgVRMf6
wcjvurEdw9pNjtBMey6FBvX/m9pcZ6MznbprPUjdDOYTBps+hT0PnwfUNGF0nj1/WrU1TMxu8MvM
aQ56JXtHErAeXGjgAXG4m2S6HjJLt2h3BWZvWm9zJk7O5VQOB1Hg3naSixEqUbrkE0o383suVpBD
TxnYinyJu7slWpBdB6L4BJ34dL59KnefDoaK5RDdr5R28+myuAYz38agilotsu67giz2pKtj5/kK
pJzQrrYx/nmOKR+/ttcY5RSkNerWtxdb+wyif77oVTv9mAZTqQ9+3N5uM9MOGIC5JjKozbfuGWIq
NEPW/c2y+bjUYDwA+f4FaAaReUpoQJ1kfmhc73acNJGba0zOi06LQsfsv9Zqq9zF2vo37pPyCMQg
NL5cyuPXlojIZ2vSgUbCP4yUhV12EBwUqoYwaU4N6YARYPcUUarTNIi1yMrk3/92ivSxmhstl7Rz
Vpt88SgT3mWFqn/Io8I+KE3vvXuS7oTKAQQEUKtem1KZq0iGUqJkmCQNdTLeoHIn6tP6EvuTM80P
ip0oH28fXfk/3TpUSfOEIogU+9vWJLWlSkwGabiL3ZA8zVbj+LjWpvJbr1eDph+PUHG7BolGSJx+
QUQ2GxohsOCW9QynHWLqEIBo3rfWYbBn7I3kn6Q2jhpEu7v6i/mYkyHtXu8qBDmKt6h02GIEDF8X
xmB91JRSnMfVKOA8aVP1NEB6dxRN7t6638xuPILFZOuAZhMedlL1U5cWDY2w5s/JgAgfiO04LLKp
sa37l4at6IkkcqhINMg4LQ39WguO6ROjLUickRvCf377xOzdCMmWrf3K2fAo1xuad3k/gvKhZZmY
9ut+KY0wnkznVe666UHUubeJYEEZCyBQoje7MRWrCIzMtJ8CS6R54pcqOC4froTDPG3vkFDXQnSJ
+JVhoI2hhW5TpZXMt/djjcpHbQ/rOdKmtglnvUJovfDc0BPt8O/trdx7hh0wsIQ0AKbIUK+3UoDp
iXNyqyBhlOWSucPwde0ysBhJajxahmKfbXATJzjlO+ZeTe/A4eyhvuk649uYy6Re8iIDrwttWkHg
0GFsobVjwKZ+thKk+nxU1rUu6NZxehrMBlV0U0wALyeg8ZPfCNeEJsRt66Me9d53AISOO5JBHjJz
1xsCUzYft5DRVl0YT+C54zMpcx54g1pl/uq0WgArUH2wD7tWwW7wDx4QkOm1Vabsx0kMBJWZocqK
Ym38zPI5e4TAcX1dp5TfGK88ohbd3XzeFUl1p8rBxs3HpxOFqhScekEC4usMS1t/6qsueYb9xTkl
YIc/e2D0nioeO3QgVJtYIUr/cXvot26fwr1bJsePOAlArsxtgKA7iT2issOmj0l0IVeAok41jjLI
fSuM3sMhTDl1O+mkzAXQXUEab09rdm/oU/FkZ5Zy4JykW90+Z5LQhjNEwxxMx/WnnDPFMDqZH3hT
0VN1se1LNufzZcr09X4QTu3XEdT3dtaol9u7uMNyJVvkDFGRmwDR26atjtBgom1yF6u5eNZdRT1F
Rbl8gg9+EqHCtLe45LmhN/5oudMTyqY5HG7yg5ez9Wy2WnYEu93dDDoekJypUGNuCQjrqIXWoXcc
Ypdo+WbMqp4C9nJRaNEbqG0fTC2GA6czzCcoSY84hvbeefJASqNUsentb64ySsGaEa9S6yAqRfZa
afoiSCpdeRObeTt+VpPYPFrv3j2WWYWuUsGRcpHXH5/YKrX6ifVOUeRZr/TBcd7q6BWqb/W51Z/z
ZejC3mqNg3RmZ6UA/HFYgG7lgK48+b+FiLjHJWOmDOZ0R8veFDrXV1vL8kffKf+s1lgdmNt5NFAz
IB1FH0OTzMDX5pa8zlsKUJwzYdjPxdIhKMRg6Rc7qozltIye+QhjjfbBq6RG/Koc8UvvLZfSzK9B
A475lqdzKbpY0QvTla3YqPGVEdoCP6eA+mXthCdDKnf9cXC3ZEa4udZk31BcSHoz68Xd6soFwpVu
cIK5b5JPfTvqF2fK42emb+wfaS5Kf7GHpvZTS/lmLMYQQM2vH7jJndvEbwCMA5kv6O5tt7u3M9QV
5oWKp1Otl85u4BZgHu0uWp3St21G75hGd8pz3pXZgVfbCblI3+jpMzdDkrVlwBClZQOUxvRSpsu7
dmjcT0yuuvfa6rn/HWy1PK0vthrsNB0N2a/ZAmRKg5JHArlJMHpN9powwPvpoL06n7xER2I2yjS9
JhrIu9fOFCuNv6iVqp/TmN/nV2rW12FKUwlCxb5McHWd3hx9iP1fyEmgdMDDue0c24pISpGn0PBG
zlIgeTOUT1SPjbvbO7FnhnKZRITwL1oF1/estepSrVPOnBYlSR0saQ1ari3W4v1tO3v3id0G4QW6
gDRzE31Yos4Gz4CXDLhXHp80kbUf1F6P/IFkBV6X+N1te7vrYrQFBgdkrfGX1+vSjLxaXJegOnWX
6l/QBuoPxxZHWJfdVUngE2Bj1rRlv+6bylQXBxancl2n12ad0fOAgjtoFWd4C13F0RXZ8f1wE5jc
S8ocwCY2vr926fll2ewEzSSU4qTCuVGdDSsZ4lOyijK+1Brg9RAx6OSf2/u5a5k6NfmsI//YPHR2
41qL15M7uEqefVjMKP7AW8HB1Bubd7/UqBjWyhLctrr3CtDnkdQx9AFfFAvHliBcyQjam9EzBMCo
tX/V5Hr8hgE+pm61zFDac5oayc+kS73kROt1+YtKDLTUwA4kDS/4ts2e26tWQfRNzdzstZZmk1rF
n70q9xbfnNujqZq9A0UZCwgQSFlEFDbXpPcsQRBHeDUUSX5GbzP3I3tpn6o4+raS0B/s795Xhd2L
QjOhE92nzSvrGtOk09R1mXE1ntbI6O4qob6xlqq9eAug9U60R3jPfZPkutABkA9sB1eiQrFLCoRo
B0EvBr5papmGH9wFlsbV+1LbWfmIQpJ1gEDesypZgYBUsK3c1Wt3oBcusm+JSnfJoDxRKokSKlY8
3Mdr5n2zUTM5oQt1SOqy9zV/s7oNlm0ohSEzoyuhLL367MEAdp5LdfmyVGajngh9Jt0XQqeOYaf2
a0UX5rmFtzHQhmm1IWYC5WgnqvGRbezfx1m9vEZEYHi+fcf2PCXcWlLpCDlA3vzrrTGUJe5rmhBB
Msfrpfaq6HUv5uZy28re4w5vt7zMLk/NNjHqlkjNLXpAAQoIIJjLyjypua0GxHDD+c9NMY1BhZH2
GnVx+VV+i1Q1FZUmbyBS1bwRMWklM/2MCtgF8qn04P7s7R0QBYl0hND0hXJGaROkVbkLpDcr8jNy
VMq50J3x4PDu7Z0cwPoF3ARBIH/FbwuasxxBbENW2crlJ4C8+E7v1i/Ugo8gJXuGSCeJqnQpMbxV
2WtUTTRFC1pN6WicRbkxncwKPqc8Jtr/44+ESBHTCLTsSJu2La5qzbNilFDHmqHQRxjx81AHd35i
VLE7CGl3VkWMR3jDFpK5bPkMTD03mWEHPL+maQQvvcjPNaX1byv88X9hiowcTBxNCNoEmy8Vj7AG
TAzyEuU4zYXCfhI6KawGfaYdVXz3ujHkf3IOR2JXIMK5PhXkQYmWZ40TFJlaXzS9VU4p8pLhMsbC
r6gxn+bcacPeHRc/WmLG6UqtvSTrXPmJKpb7vrKKA0TNjr+j4YWKqaQAp/m7eU4Wtyo6vWL5qkjb
YLBHJrBqjfhYt9OTNYkjytlde3CA0CO1GY7eBq882QiktcAzkklRwI9q1hou3Wx8WozIuIuSTj+I
YveOkkeNwUTNnCntrUCG6A1oD0eiIGVqpp9ZVsf3E5FAOJVeewDo+dXh2aQoFJFMWRTWZCa82cx8
KiJAezxZilaP9qke2NrXitb1sHDRW3+LXLT9X6r3nQgU3Gnkr0TWsL3AWdUyL5jNo79YJIwBeimM
Hk+907wjFtacMFm7UvV7y1ufmwmM46lZ9fFjxhRE5a9xwYQ78zpJ5xfE8smpNJXqdVZIxhFVFYPu
xzEyIT9qbVYtH0V7YZ8TgvqYgdt2pKbXtt3bYm3ET33uCsUfGhsas2Wp1PakdkO9nIykzd9Oay2a
C1R6hhpmTa8rgd2V3fss063va1vb75Iy9t51SdStQQ/d2FFP4WVkKXt4GrkqeAj+lAHDbz7VFAqo
YW0EnuDqzb99u6CYk1rDpbWs6uI58HI2HtHtkEUaz6H64bb3e3lwpXVeJ0IgSbSyeaIEkkdRk8u7
20fxK3Qbht4nHbVe2dbYm6cp0d0ff2ERZBEiYLAX8wJfrzdfODeaw9Cyi0N+bYMCOS22UT9rTtKE
fTO4B57wZcBFnZVEBfZYVkpR49pe7VmJvoy0+Qb03eAwSYazobvDqUYbgAxaW84Zc1MH2/ryemKU
DhEM44z3AtO4NurlWVwaeL3A7u3i07CmOrXI0XodgRw+eJOlJ7++nZiC/4fCI8VkkJ/XpuJMKNMS
kV8mXMZTmSrRmzhTrYOa/d45+d2K/BW/ndJ0Mea0sqmeN6viPBRtJZ6c3ChOyahamW/Af/Q3n40e
FHA+Om48m9cGI1crlAkPTwY7DGGtr8UJYPl8KbIOvCdTrvcZSpR/HAuwlxKEKcFvskd0bZTpTcNi
pIe+1JD072wzjXwRjeXz1B4Op+ydEKjAmLGAkpRqxCaZq1sx9IrFtRdmBVuJObYnuCRtH3aYI1bj
vRuAUrIkRoFJiaf6elVkFpL4AoBXPKCZXI2Wd6IpF32Eor15Za+T5dtueTTavndgfk2VUzWlO7AN
q9K1NbpVZytTwIPTZdbS7u1YuHoIV0A7nFqjgo/gtmfZXadkEeFVhJHL3XhSFT6PoXcBFLZtqt+j
ADsGzCq2T+XC0I+BAMcFXoL68jdGScnlgC610s31Mwc3hQMJ2EtfqDXD+8MX4RF3J4oynJQln055
pR0tdLu3TD3LwRhCOya9cdubswPJDBOKeb6GVGKroM9j5MujKjk1ZTMHeumtB6W57RP1yx5BK6MA
+E9i1+sDFOW9py5juoZTPnRvZc/pkuWT+JJHS/sAdtC9NFmsvvXaOjrpWgvHz+093lsvS+Z1lIw7
L7yp0wg6GfbMep3ki5N189uUsXLfNqf70kimn7et7a2WIg96mPhvwMSb3W1ITdeE5lIYRzpaR0ub
PGRNpVbnpl/a96rSMIunLd3nSMzF0zC7+pfb9ndXS4+Y+VpG44jgr3cb6T9l7PpxDSlQuFBPWHlg
JkPxyhaa5iuLOBrRfEEjIj8vhIDwkVHIoy0vf9Bvvn1CZnGMTGYm86HS7tZpdX7IpOzSi0ELzaWc
AqVR9FAsrfpoannyPgGzdhAVbN0hv4G74wAIgOYWGOrmwZzpavR85DU0C28JJmAUp8zKilPGjFJ4
e393TXGSyA9AaFG3v17uOsWlXtM0CeFGEa/NpFDPQ6U2H8e5Oppz3DHFdeGSkl/Scd6iGdchtdy+
R+4DWKP9zjZKUoMpzx7LXDnYv63vY/+omMBIxVsCrmgrGzvGmQJ8I1ZDvbCTQFFX+P/mRfkWE9a/
zqCaNPzKLPuDqGBvfTZJOqEp//BsXm+lQQVUr5AbC51edU4RLDR+RBf0vs0OdQf3TimIIu4F6Alm
ErcrjAaWaGnKGo6enPaYnXmhMJDZdyWNj8+LkRffV3dxIOO19LO2Nq4KGQ6MjAe+aGejJR+qHMsF
I/NiVgPlD+F2g6KGQz59UmJTebCooUHKWi3nZB1p0AzMbB0Y3dln4ldZRIIIkXkU+fe/3dC1tApd
LWItJD3RLlocK+fEmtN3M5nvwXu24/1IpugjABmg9rsdqSsrKu+anWthpLVu6PLHxdUgnU5LfQlb
oxFPngtFIkIcVVCLOT9I3F+uVBJrMDWIorn0A5vLaSj1rCpWpYUd2ibBXMbJv7FXdMESr+v9bT/w
0s/KaWeSLqkqQd1i4/bSsss6NES0sASOdHLKQjwIVV8fmsZrfKPrh4+37b3cWU1FoABMOP5Azqhc
f0TX7ZgmhCg9nJkD8zt1Gu96Z/huiCZ/trS6eVR6T3tQ+dL+2lRFcNv6zsZKekuiTWbxKXdvXjU9
KqK4NscphBm+elTS5L/SauNnp8/V821LO+skOoGNiioHkl9bVqrFFou7uLiiudPnsPb0/B3k+8t9
bFUUvJehf6xjlC0VPasDM5u8g3LFr/mM3xMiGmD4WshZOKlgVreYFNHSme+rcQntXE+Mi2FHueqT
8emQlttx8qqnGOGdkOnSv7uN1k9n2RLMTqk6ZG8LUqfyTYcaZ+Yneuw1p8FK0fOR0ybL40Cs3jwK
uxyoYUFWld4XfRZ1ftu6VLpyR0SXopyq5uDTvXQ5NCfoENPGYm10K64PDt3xVouHmtsfufXF7Nw5
1BpVbh51kyJuUrxhVNs/b3/GfavcQF3SKb4QNCq7Ak5rFatpKfQLU3bTZVjE/NpbquG/biZtL8cq
+Xrb6M4pBWvsSs5PmLQpTFwv1Z6UyltQUwitIhp8BDWMe8eq5nDuXfvgmO6acmiludAOqlQur02B
7zM6e3DUMO0b89KAgD7hg5UTPJLlwQeUTmt7IomeyUmwAzZnYwqi5bKqk1wNS9vNT0aaLRc7clNf
VVz7jRd5Smin3SP1+y788+0kniO6A2cHumATVU2oqC0NuL9QnRkntHW+ppY4iLppVnxw7XbeZ24b
D7R8oujfbDUYGjw64JmMCIShmnvgdZ+X1evOZUWvI1fn9m7ohu5hNkDF+1WXtSfwlsPBendcOjee
7B1MPHnR1sWmTmwzRtlxfFQ0rjNRiod0zJLvHZCwp7qF3OXgYd4xKFlUJJEvACFA8teHyHDjWDfa
dgmFOdcf4jqjwh3H1X2KElyokIIe2Ht5KeVkIw0lIhd6pVutjdymHkfnXQ1dO40flcoVwNmMCDqG
xO7PdTGPH5be0T/cPkYvzy/BjhTLc4h76FxKj/9b+GGKwXCTmm0VAI5OsrCFAr1SfUqqrnpkqORb
VUvgmaUcNARfXlF8AV0mNpfPSfp5bdfICeqWjhdTt3rvbT7kNGjztHhI8yI5uKI7G3tlanNF41mY
WV7jDTw3KwG0wVJZxJb7Ru2M6bxGTXPSjHU4iEB21wfMSGVaWxKKbaAhao0eatLwNbXazP4FeV3+
cCzekykpvYOb8dIU+SROTvLCMcu8jZ6nxo6toV+6UBD3nRYKRa9WPXlnNo7yx34VfATHBWQ31xBm
w+uPBoFGavfdCvQv6opTCTPnue5d03dSRXl3+1y+jDQkFANfw52XtBab16JJ/4+z6+qV2+a2v0iA
enlVmZnTfNzt5IVwSUiJoiSKTdKvv0v+cAHPnMEZOAiQPCQxh0Wbm3uvAklE8NYwVBaau8lZXXrZ
LA7B0qEYgvNYrgPM8aCZA/L7+udGq9Aa8mNo1qLyAxgM2HjnU3VGbCMsrVXjb62808OSfmY2i0oU
i4I3Y6iHCkmSOg39ZN7hEt0OGkTK2gJu0Fd0QcfjRnS4tsnAtgd7XrvDui+iUQ5h55lAIb0R0+Yg
2CL8T2iOoOsV5LdM2V5+L3mAexNPWgQFlEwvjm4KB2gRbWRoaBINFYQsf7p0Ku47q1Uz2mh7z1Z9
C63+MgztYyKz3PPXPb88X26/z4jskdw13CN0t4EOy9Sz69PKe1O3uxOgXNfwUCh2y1H2ZZiHDgZk
9rHboLahgXs+8gaMIxVDODZjzxJkrkFwN3X5cvQMvBA3JErvXj/Y11YXz0vEeqQMO871fLy+G8io
g3hsEuHypvUzXkEKrG3yTcWnbuZfUM281XK/NkcUFUEu3yUxEXjPx+RI2pHy+WNDxiWsukwy4IwY
PiZ/6So65ukfBz98Ob+NdxEnXJKpYmyDsVniqS1DOWVP46qHo59P6Y3c5OrUUOSCRwMuTrwNzqc2
elxNRLmxiWVsS4h+oogwTN4zh1gG1ImLP6/gYWp4/kCUF4kI6ELn462j6hneKFjKhdNTzsd/LB/h
QjxDmnI2SXFjJa99F79QBbCCQN58GXFVmM4Rz83QQOgs+UzR8a+KrG3rEd5ftZJB9pSomVe8i8SN
W2WfyHliiyYdNPoxGQi8obVwPtEYPOe+B2WnYYSpZ3DT18dUWH6jyvQCYIA4+9swQIScD0OnKVqD
NRkatPVbqDlrWkfxrB5zQt8RWBPfs0ywhgEkXc0UvCzWYbVjZ9wjfOQ00volvkFTvHai0B9C6ofe
G6T1L3Z4zie8tXUGhfltdY3stGw2BTNzX27ukDN9q2Z5dbwCKQKI0Xup9OIEK5PCyhSknGYOc/5T
+Db7OoWh8yu7KsFL1o72x+sh6PqIeLTgBt8LixchKO2UxjMdW7tIFZczanuNaYk8BPFKAUXPb9HZ
r9xdEBlK9rIaZEPwzD3fY73GwP+m8dAEIg9rmCDnVb4Vw900SX3jPF2LrnuZFJcJmkXgW50PlZtx
gRBJjs3LWfEUu9XVchizD0QJ9wj5L8S81QD89vqCXhkVultoS0FZdRdzulhQi2JktthobKCSq+7G
xXonYQGXHZHwV2ZMg6pDt+rGoPsHePGB7joW0Cn81aG6VHrsgM7ttqKXjQ4yi4pGTJ74EP9MbGRq
2Ki4e5aE9JdRzYNyQX/jK7kyZQg5oeCE2wQv+ks1SwU1os1FkDILHDHVIMEbcAWFIHpo+ccsnYOq
jcNbRo8viF64paFChCJQtGvYvljoYUBlLY2mvAZQeEobdFI2yAJLm3xHbhzfUR2RtRGwjnsWC3DD
D2unyddipO1UL6nn3bh7Ltdg/zV7dIS8FCCAMHI7P2xrjHan4GG+e0yud50yptlm2TWJnhX6aVAx
JaO4Rcu6jMsYFLk3HFFRuQEk4FI+BGqwXsJ4T+qMseEzVnv4ss43meGXh+vXKAAgAbGLEuoLkF5A
CtTArCAQwBHRY+h58V+iKFRNImrultn2BxVNSanbdnwYbH4jQF0GjH10VDT3GnG86w7sC//bozQy
JoE1fFzU1EzbIxui+4j69n5yKFa//uVeGwkZEeo2ACLshJjzkZZ5jBxEKYD9xqvHlcmAklQJOqb8
yx+24Qac4+pgwOLs5OlfJKeLwWSRuG0LAW9PNq6qmKRz5dAZ7aoo3NaPr8/s2jnZ6bf/P9jF/a2K
zayeAaJ81tMEyHM+HzPAZI7/YZT9NYjmCNKiy5bCkK5RQOyOuAWz5hC2KjmxXGfvXx/l6sIBEIIO
Ne4JnP/zhcvcBH9V4OZryByKd8TRT8DDmcMKR94b83lR6tqP3i6OCWwPHqAvWlFQusjCbopAYAVK
FQXRqP9bxkNR4RIxD9PMgkoSqGZDhlYdo9nmb5Eo/Sl6/ddv+IXnALYJNdOLjMBNUrS5Aj4fepHt
/RLyoPQDmd5B2HqtA+pt956O3Y2b8zIpwKDIvkD4AIAdIf2SQK3TLmZ+2yGYpZOphT8rV3UDIikh
4Xz08KS9sanXBkQKvTcXUTiFSsP5poLWQloO1Sd0oAn4ThLUUix3WOdb6t0H3U3P0SuHCKMBRgUh
UKRal/IMlvZTZ+ICosE6GE/ZJOw9i9f0kCFrv7GWV4fCDYXqD0ILnDfPpzYQ2xeDy/OahG6og2jy
S4ly9EHGYPn98aeBeugu2L3zzADVPB9KLSleAb3FrDrp7thEv08gA7wLFB5Cr4905UoAsRlKN1CT
glrQZZKjO88G8H6BgsDcp+9WG85f0A9uQWZLho94xqYPA9lo5VNHUPN29Mbw19YUFs+4jwBpBJr7
IgaQeZWAbQOpKlBZOwRqlkeXc1XP6/L99YleiZwopqEEi7oTNOwvQSIM3kTZsiCmFQL8Zhl7xV8h
L6Ybl8G14w8oGr45UHp3dNH5xk3pkCYzJFlqPTvxQc+C3bW0s1WsTH4K0LqrXp/Vte0DCnTvUoBX
DfWO8/EMDEazLUHjtVfWHNeJej/Fmvbv/GCIOzj4MHVMbT48kdTIL0Om6C3blRdPvT3C7PqYO98V
H+CLUnPrihSF3qIGBd+nB5fMpCLS9N8BLfc/zWwaDl1Anar1lMYLDG2UbmB2WHxAO1fA/ados89t
Qe1/OFgZntYwDtjfQy+EEggafHrYCmi+btEB/Jm1zCMoD0l0BG98rFcSxl3UC8y6Xff7Bdgppn7e
QZWiqDcJ7QFEuql4tzKTB2VCE/Nm6lTUGJncOtBXVx5wJ+Cc99Y/EB3ne484G+UKpOu6H1n7qZMh
O0G0anqWjKZHvIxGV0ZLuHulTz4tqZ8Mn1oNt3ag/u2G8q5vxu9+IsgtDM2V9cCHhqIm8EG4fS6r
Gz2Ne2OILOp8DsZSY91Om8KAbEWhcwr02JYzXF0Pr38JVyIJYjMcRvYC517FOV+NZJKccnTza7Aq
N7wWIt24JLEwEl62+vWhrnx0KJ4A3ZHCJwbnf/8pvyWyLgFaPRC441zrzQ1stoF7SNUEcjXXlcYz
4S7th0+xFH0jNmhZvj76lUCGYwYaJeIYHqaXHayRKt2lBStqABaj0wwPd7wVHbsRWK4tJ0w8Ifax
q8vgXXA+x9imW0Q47lVQ578NyUA/UZzBB9ik3iJCXQmZAFztMMFdAxeJ2vlIspV0GQTW0AK5Vo0S
CjYj1FWrbFO7l7fsTq+v37XxQJTHBY6nJuioF3er30ox+5EqgFXRAlx1/lHB7f7oyXGopr6/1Ur+
1eH7/UWPAwK7170DCJl+FJ4u5qcs5dikuajNwIZDy1oLSeZMVTIMp/tVeduJydyWM+wky93mt2wh
mvvURzi2hVPpySTpTwjshdWSoogO7z13Y0GubTXCR4ZvBzuAvsz5BoQG2NSi6AvQKtsIx5mm72YR
9yWAi6R5fe1vDXWxFj1uTSUGDOV6X9x1QSbQtIvatwmkKG58pFc+E+T6SHlBG0S/9zIKMcpM56D8
UcuY02O8DWj5bt544zO5cpjwRoJyJOQHoNZ1qahBAfnVEwxCofLqYV+HLadlRlXQTLEDb0nn6b+v
r+Bl6XgPN8A//Cq4+YBCXDwA0XndSJpCs4rAafdTkKMelZH+yZva9euK8t8biC3octja/sZMr2wd
sjSU+X4hdEArujglYyrCwiWY6e5gkEProCzQTH8TUyluVKGuznHXW8KAu0Hgvui/xVe2riidhpTU
FqI7/4CAAbU15vmDhIq07L6uCQ3fZLNH7map58Pr63t1mjAU3qlxQJlckl12c5sog0YIkvwu/CxX
4IzWPCF9WYz2FpHo2liIezv4AtrHwPKez3PssmhNlxSRIRdhCSfU/L7j/D7fQG/681mh8LK/BNFT
Rqp2PhKMGRa8NScCGbRWeg3KPYAmGitGUzFu2/XGFXXtvQ3Qw+4TAsWfXcHpfDw/aWFEnDNSOzui
XFmIRP+Vhp2B41ful97GQekh6edNyx5mLCKuhkFNNw7slQCA37BDLkBR3wvx57+BERqDCDZgzvDM
+QLlZ/lJ4n1xY6pXkh1U99EeRvHuF7fvfBRcnN6YjhkKd1b4XZMLNoJZB4aNNEEdQ1woOXiBCv7U
FxVhAEUTnFGUNJBxXqou+uHIeRv7pN6COfkr8V36sXP04x+fmrNBLnax6NiwTQEGWSJFQDnBxxaO
jB6EdO7f14e6lsxirJ1jC+V2CB9ehBeuBOFZZAhEyFdxz+lSzKXJdP8pDPn2LfDS9n71Fn6ULuo+
07BbKkDsJnav8nkUpfYBhrd2HW8don2KF5c3EgVUT1AIBib8ssnhORaZeAtIbVjQHVHCXQ4wyduN
l4gse3lLUuXaadoVxvBG3Tv1l6+WfA1sAosBDBdSRng5g3JkSpTJNnuHjln+drGoVr0BhELdylOu
BCMA+JC443tB5eZFN3mIlwJMDa/OSQxgEqTvP7SylzDN4mv85xnHrz45JMR33Mll5c/zst65SMOt
vQ/GSnHpoxzcysYFor17/WBd28C9Jf//Q11EgQDk+nxUzoO0lojqfinMAfKk9lB4RlcDHmk3xru2
jAkUzoAzgTgG8Ifn8SAoJHEyWT3I4Uh0ykkQ/wzb5YsITPr59Zld/WT2UjpEdXHtv8CY24xRHYTY
sbUY129bBH3QMvLnb0ZCmngJ0/DD/myHpm/PSghnZHfQPIlL6QMdq1BJQh0ylvXrv+naau+AV9Ti
ItBUL83DI6K9PvN8r1ZZAQoXmIf2WcKdrRyg73AH2q75U2/2PRBmO6YHr0289y+BHms/Sc9fRw8F
ca6RSWfqe2zs1MAN681WJOI/hERUO6BChCIuqkkX29sagoZC0GHN80GcOmHgJ5OD/9Lu/tevr+W1
k5SB5YNvEijiF01PpOScuw4REaRx8qnvxq8AsBSHIKP/5cwCgwlyBLpwyLcuYm9QdJto08WrtyXM
vq6WvZvj2dVtG94iL+9/0mU4BboCYHqggoA93ef8W2a3ZoxPa4HzwZdQ1ROPVUm85dbKXTuFKAWD
moSFy1/ox+OJuaHKg28wTtf5mCvnvgAeSEqv1/xAOQjTr+/U1VmhJgwKBkDD2eWL3PMzs7pdqtHw
0a+XrJPvzNoBkP76MC8PBB4yQBMA0gQy14u6ir9BrXCApFGTsHT80s8AEFfTsI7vONsmdSN7ujIY
siYQoXAZ4R+XZ2LR4QLbzZE2WyC2KtJFcfQTklU2C92NdH9PPs8PBSTK4L4AcMaut34JFpkgNwAG
RoxvykXZd7DX6HGYnK9K+EaaOwYc7ymQiUnKLYmLpSTR6m581S83EL9gJ8+Aw/KL1XZ+LGF5EjIn
C68OFtc/LFoE990A0fzX9+/lsdxH2Sm2O7f9Ba89snpV3dxTYG8oBKi8VvwFWdG+a5icvI9eMLRh
/fqIVzcReSnkj3dMyGWhiqwTbJm4pihDzcVdt7UEWhAybhh6HH98pWNyvw21T/63L9us1I1FPNNm
Hnlf62TQjxPBsymkKXn/+qyu7lYKyXocmhB5xEURARYDYd4xQxu15DCeDpT64NNC/IcJobO0x/q9
KHLJazIyLoaUQep1bOfiyJLpBxXUHtoMhtCvz+faLqGAjDbrnvu+AF3MJNqiaCEUfM2W3qUB8d8P
UyvG0m9Rwv3zsYD03ym5uDVxh51vU5C3nb9oz6tl6puaAVR3UqtamhTIvj9ul0FZZX90Yo8gB3Ap
BxmLaGKrp9leChGnjUb0NAcSdlPJcgs0c+1E4EIGqPdXgeLSAMZPHQ1GE7IGlFTdaLUEu5qdPPz5
2u3yBnudH4DpSxpqTIcsJq1kjZt5Btp/qssUngZ3kaS3ou+VULHDSFFiRo15Z4qeb5NdCubQ4W8b
tPvpo4arziHyXNZIIfojUEnp29endmUBQQRBJQtNQHAxLoG6AKDzIJUJA8glds+w0aFv4OUc3QiA
L183OzcJlhag0u1ArotCY+x5VEZz0TZjQKLKzJGtUoCGQbjvvLdhR9umRfp843a5spRng15EC8qF
pJZlbZPO4whwwWDf8oXPD5nY3Pd8WvQNPuSVpYS+MngXuM7Qjr707jAuVGFIEdWFUlGFnSzuIO54
y/LoSoVlV93brTugSodjf3FCunGXnYAGd7P5m9eQIlfVks2kGRFNqrTzwjs7DPSowQ69x4bDNTvk
rnn91FwJXCB/4+2RQXd19zc9P6XF/+zxKG/WZGJ1v432mGuPoOM4FF//fCi8rhGLcT8DznCxi71C
+w38gK4hvpjvpsVryy2YtkrNeX7jlOb41RfpyG7ZhVonWKboHO7//rebDKS+UIysh3GGzdd7HJP5
HYxI+FHjNn2W/l56sGPfIs8TUE94fZpXDivGBjgIf8H46HJXIZ6bBTQRvPGolzbRtowlZOWDKpK4
xMPJ3RIFvbaDv4+3f7G/zVVSItYkxnggDKsq79xY5TSeH0IT9Tcexlc+flR3dhgKoI1I58LzoXIn
tN9HRdeEG/O/LQJN/iXuu3eyjbOh7FEJ/BuvO3F8fUGvThAPRLQFEXRekGgNvvmkg/RGIxNgJ/Hf
9ScARoL7Qhp2Y4LXhkL43DWL0HHGM+p8gr7aHyOywN651tWEdu3n0AOeYYb88o2hrq0lch+wrlEc
B05rj0G/bds4i35W6DY2MHoYwJSV44H6sERhq42fN8fHYwqywo2069rZ/H3Qff6/DZrpJPLgCILv
IvOn+1TToJrafrwfjWnvc6v/VAQHX/qO59nfUyDQg7p/Pl7MIOnDCesbEPWehHC40w07Iv1KjwQc
5Wos8lt5xLV1xfWEdvp+ZeA1dz6kDVc/lYVrmxVoY9hp4DUGI9eE1OBhJ6wcEYKO7Zz/ea8VQs3g
AAFIAaIXcKfnw6bcp14Rrm2jB2UaO8PUwSsy/ahN8vPPPweAMHdu4K7ZfOkS7XUjcInEbxvQ5pNT
ByHrql0iU02jp/7Dlwd1ewDBAA15icEMDZltJlXb9HNLnxM69HfAkq+n1Ua3Wv8vr1y8HwErRU62
Y5jSi20zXY6e+JZ1DQBpw1tAX8fHWMtb1r4vzz9WLUJVD2C6eMdbnO8S9CUsMTuBKoLnLcQAzCHN
DWjpo/9drm1Uv75TeyJ+fguhYQwldTxBUHqGjvf5aCrYhqKdgMTOBiaOcuvzA8A9z4nhssyYdSdV
6B4aepoco3i51cB5+SEAEYYiPFQCd5LlZTWeGSdMsIAZxglJIOZn13t4UYwf4sJoqApLBeRkMb97
fcovAyg0KUOUvIBPhvLVZaM8510WD3mhGjyBbMW5UkfYJHsV3OT+1AIe/TaQQfAIwnjA918KbC2k
YNYrrGhAioRNbGco5MSpGoqxDNOsu4Eof5lRYLRfXJBdEQDx+mIvCwSydObQ1ySRvHeAndUbtB2q
MANoSOTDe0Gi6A5AldPrC3ptXICfd1cAkODgz3U+7jCDy6lDoFCiTmRP1u+7Z5fCC4k67wMToT4O
HaTqwxVH+fWBr+wkkFc79wUiW2jmXAzc+vDFwcL2DZ1ndxdYvt2FmTEApOW9f8ud5eoscxRWQKSE
XvulBJyOFpkatfSNAm8C3QoTqDJTwj9wsz5z6eTHoRBrxW16C/t2bZrolPzPSQUX1cW+xosNUX73
eDMlPvJBYaOjJNtyN8y+uHGErg4FYgaIIYhf+ETOtxKGgIiirdpXNI/QCQN3LPFm+hzLabjxGV5b
T4CLQAQGTBI4g8vII7ui77yxb3gOriRohOo4eXYEOzgMPttoCo9rmJgalJBbPu37axPzOA97uPR3
QiwqZcilLvWKlXWKcrLAugDeQjYq8fYI4O02wU2uVCwQEGsjPmEViZYVQQinQdaGyjGuvaULawov
rKWM9Lakpew8+SFAP4JAwzmSY+mci+8E0POyGsBLncoMTJ5/Zw/3bzOsMf2+ZuAYVVmxFKJUYyEl
KKvwKCmnONOwIYWjpavWdsXNEgrWYpyWLe4EMsMwIb/U0d+251LcLZbkrg61iXRlJvyXGIhDY5YJ
IJVLN0/85CdcqEpMNPzaQrZ7rrVm6xtoStDuaKjx/k7WpDgNKeWqDJa2zY8Us25C04Ixp8fFhBWq
UUw18R5b6gKOm/XkdQrkSDUHgAxhCe98NVJRQukEooiugGZKqaAa9qRaFv/bQXV1rnQH6waQ7+wk
cWjDgJW59Lyu7Ft/e7At8yKo7HSdf+cBSwO8h8WLr1xHlC6PZM37D5YGUEFsKc2OPNbw+1T5VPyM
Q0/9AMiK78VA3d+bTmfxwyTzlpUuTK2rSOzZOz5FMniTr6n/yFPfRQ9s2ehnvAbCd3Zr3bdBtP1f
kKyevwFKM9nSU7lfoNsS8cdiRE+rISoBZIskXvotyPCoqOYsd/Tgz3hfqMBfn3HNzNMRl3P7zldg
IFecWHmKoUMFcWrdpn1lQytkbSWUqksfkgis3MTs/ZDe0JmS6YmEwPi57U5OUT+XBaQNpsozfvhW
R8AWnbaN9K7SvYmyZomyAR0AGGrCziBeAPtT0A7KSyjp6M8BU+RNsHLd1vMU668d85Yd+8ozWuWL
7Z8k3in/hB2ywLKdwBI4WcA7v/vGMV7JcYmip9DQDtZbtIdwZ5LzwdRBO4ovcNAkY7UWm72fFdVT
DU2C8c5GQxqXnk9A1J02M3zqLYWwlpJk0RXREjtBewmnMgAn4n9Q2eqBGQKXeC5TQ5cvKZGc3AsM
9gM8mkhU8IcA0AhvZWQDQN6s3x3knR74INOfkNfCLcYLsk2NEFAZbDhUk3gTZWZ8q4rIy0rlF7Nf
0lSzg0KZOys7kph/Q1Q9fzK/cPcuIbw/+t4WftSZgOWSNw6pwpoQH5kprNQOOMRQl+li2q5VNvUF
hfa916oDZXaZaydE0B5W3w4jJIdDLipInI3ru63ttrTpHU0F5L7G9HHunclL1KH8b9T5A/rrgNfe
uSjkuAYnzn9YCY/OchXCe2CRpd+h9LJ+SHSImkrcLWtQ9SjtPyoFCEAFBm8b//CztsjerhzqfxNq
8LaOM6lB5Y+nRVYb2aJuqBc+TuywdlBGxm7gyV0N1AICY0wKr2gAZYq/4skL4nckXCLYgCgNlGCp
M+f6OxsGE/T7PCWZLsFWSb4JA9umw5Sl/fgvIEOA9s4QuvCbCbn9swk64w9V3DMSV/gRZLynEH7m
ZZtp5t5QHmy2BCrGPWYz92JILI+AGDpvnruviRcDYLEEw+DwKXnZHXR1ZluawFeqynpC1Ee7xNF6
HGdqeOm8LfkHfp/0CYp8KYsg7hysbylHClRJpzxa5pNbKNLVXvBvBUhlcwk9adM9axhh5HM5yowF
73mOUkC1pV37aTKBV5RZ3FoOh7/AAvkAZSHoGU2eA0BSLXqsGe2jqMxXtrbHIrLmS5JQkpYZp3l4
WjYPGRzu/IwdxNouwWHboK5xWKF3Hz6u0PER/9gtoORDNLNBvR/JGH/YAE+HsUMR6/FN0oVh+6Rz
aGX+7D0SDA8QOCjYm8xf+vArBO3C/Cm3Ew9qVNi899PEph4BgcYpgJ0K6rpRuoRRFa+8a4/KT/k/
RZ+Zx8Rxp08yQLg5ZBM0ZE9FNkqk9a1hElJVctyqIe1SbGLrKThbpE4fI0Zcd0j4BAUKQTLzDwta
P3pyqRD/Lu2YbKDYpFoiqA0mfOrE1n+avEWT+5SC61xPaZu/z4wfiAa9NDEf1tiM/6YmG1IAsNj6
ydPG9pVBMtg+Mt0u6aHA74nqzRTwn4vXYKL3fkpsXi699NpT78WQ2zc5FHsguaTUQxS3Cf22ajt2
9Twk21bHfT9Npa8VD98r2Q7sLQ6g5FWqo96TlfBx3N5kyMQgOt9moJr0ax8Wx3TiqSy7OY40eMs0
y94D1+D5skqVEeQw6tZbagslWIiQKT6v6tBjMvJpUhSIWL81XIsKOhYuKtvZpA8ol1pxKuyWFYfW
FyvCprcYVNEIHPbiJqey1T/baKN/6SjpVEUHmWfNaJLoU5/5bn7saJi3gPzBwOkDIN5pVw9xCqsY
yBibCPyFPGRmWyBXVKgN2UnOcJs+2WwSHqgG8NwuKMT42FL8G0Q985/7PvDtl4B4lDVdv4GTvaDd
mESHdBBbfphV6vodnJrODaRZIZKhNAW44uBEsMqvPoXAp1cyQJH4wVOehaTXEMNu/qi7jk9lDLx9
9w+SRmif4n5GVVvCUE8e0Yx2+mPq+fNaqUkyREVIhga1y4YRKHm2cdx50WoKfPLBGB263GQSUL15
nsoReCxXZls2+X8Xbd6N5a5XFUFdfJkK1AlBM68QvQZX0jxapmqBHwIK0PCbyio/5IgA2ocn115C
0esjaDCQ6FktYc/GpmJtmCErewqXaXyYvb7v6naW/WNQcE+cBLS9/SpwPf1uO+whZN5y3gNbD0BU
1bUyRJmk16YoAQBN1poZUSz3OkaQK7eQuq1a+kV9XSFp8myHtQBies4WUpmhNX5JwGO6Wyh1MUR4
W43gZkP9xVhWGNiJpDQqu0Wvz4PViYfHpx/SakVI/Vy4Gf5M8NXpn6F6jpArgI9idYBQwMvExGH7
tvU1njZBzIUoOdVtUYMiYRKJGKbDuJrjcBMHrfyR19pzQ3hYSY/HNIeGWF9H0bo+q2WYoypAOa0t
R5YuMcTOdW8r1JzTEIdxs/QNBVWG/VSi00tfjZZwYNZRlRuqpM+REAcdtDVLfBB5d+jHJVkfpzxR
8Z2KWRSe+mFpl1OiAj0dqUc0fjugJWKFdcYsivSjnNZUcqRARpECIHWZ0TLukqF4kvHY66epY7HB
b5tAby3DbFvjvFzjzJNfka7K6Usmp5E8E1FQxEAfebyjpZdwMz1YF24oZYeL1qeApOINBXSD1pnk
TN/FJFd0rvE3r/1nZlQkqHwPytYWkpJDk3pwYCy7Lkd2huAg4pLOARroEAVRbbkWAkp+izX5eEJh
ZvJqaO9H7j0slONPAf607bgBm0HLxQvnuRH4DqZD6K/5tzHdJlLCkXvMTlJReBTgKdmqJioIsQ8u
LtTHbEOZs4kzl4FFM1A4H3SJ0vPzpHvPL5c0+4XW1/CiyRAgWNn1iUIk8qDa/bQgfYYkIa4WWwcz
aX8kS5av+F665O/QkURWLivoO4WcJKyBwohPXupDjWztCzTe8LxhGq4jAQlhcxarR5w/4h2jDizW
skCD4llFxbgcB4V/N+Qs5jUHZvpfeKPAw3JCr/R9G7vlL+1E90b2EcrELQd3/pFPfYz8QxKaoJ7p
jDwxX1GQSUYwU0PCiK3TgEesgSpZ3DfFZINPCWfZXOp4BaINJPHhGVYd4JF6fTwXFQgM4Vu5gOFQ
gmlV6COeYPLntmnxUJg8n06L6N1XqAQWT91awFDHWGDYkT0E+D9SW6zq1PLsoHjkPQ/xYBCCWZTf
GfiR/uRwdB3e5c6EzziY0YyHA/U+AO+QMaR4Pb8H5IF8ioUnVMnxmnhPOKF+Hbfz+BHTitlDxgaK
Ydrcf168tQiqwQv0U5EufoiEV23kIR2X+IvykcViKmTVp25Nx6hWUQKxDrzeti9wzMAXHxVmjY9q
hp3kncxln5WLwP7U+Ujm526Vc1Zy01GoJowWq+3jrnvwXej/GGLKcc9Cj/E7PLnCn95IIQq56qJ7
WrTEzZYb67dlbxF+GnwK8deul3poJMjxeSV0kvRVixdPUq5tB45fnOutDGgb3OVzuFeRXE4heBb1
qioW34ZVFGuTNTyywePY4oxCdjshouxUv4kKRVkynAoXxwO0BqCc3SRh593jPeHRQzrO6Q9mPOB8
NjuLFu/pree4YSbcIVs0FOoNMjEzlHRQSXBQuAHAsUcT4h+9jgucBi2EkI484eS73kyHt4LpoqQB
Xj9NyzEEVCnCO5eC6cPC/TnlpeuHSOUB8k2IbTxMocKfDdSb30P7eBjSim9rf9wMcUs5tCLq3hsb
+D9gypiaisqMDweRLPj+ZzylO3y/EDLDvZAGP3hW9LQekwBJPifpEOBBnwBNMaJuuVQ67cO+7uCo
zcsA5DlXsmWwcdWPwBmjeGRRZE2dA0DdG2LQcKRKv1lm5qXBtU0VLuZeBmVQ+DI+jl0S8mZYZGcb
k2TQP2lHXVTeYMmKDUaZ5cS6dOzKYJ5NXqUxZfObhfTTGwF9LF1CK6fInwgeuyfbi+gLQFnElKNT
o4KjShF96BjQzaj2tFvN+v1uiEwIH1Pfn5HWhx3qYtViMvM+jVXISpP+H3Pn0V03kqbpv1In98iG
N326agFcS1KkSMpvcEQlE95GwP76ecDM6tYF7/COejWrKqVEBhAI85nXxGZ6VTY0GH3I3+YHXBnF
dBB16n2GaGvcpG2kfVNFXuY3c4L6GHfq3NTBUObGvV7il/4+Le36e2oqebmbiWqfx5nLOMh5xD8r
CDWcJNPsvBsKOk4+UaJMDpNedcynoSSVD6hZl6h3VInnC3eRKtATk4ilnO1vdTn20VUuSmwc7cE1
+wCenUWzzLQKB12nUbBMMf3mCrNF7t125TA5lHMot9wh35p1PlQDca9HRTjvBnWsnotsnPrAtUaP
aGoMLWpCmhk/LRkJlxsn9rAj3e3/4CLQEgQPywSJubxjQmx3THZWM+IoTj1g3hRRpXjXpoz1O8DP
2mNZe2ocqP3UHeloxmRNjpPel6Y19X6tI2Pm2+hGm75r5eKjFprJk2605rMcpUdvOqyr/SjRIAtI
2UjFTbJfiy3oNVeZO/fCl6WLomZS1XnIea5Nz5z9boXZcDd8MypVyZn7LqLpKzP3rli0JYFSxcWP
yhzksDcLTzQb5hRHFDuy9YdwrnTNH8fZKHylQvd9b+TEAj5z3H6v1bTs/LS3u9EHllF9cNxK3lgQ
Biq/ZCXctVWaf06QYntOYis8EMkqAwq1RUrsIexjNszNl6GHKOLXjUeRoDSagno5Tqh0bh2pFASM
mXYlkzxJ9kahR9TWWkrcPuaOIzJaXsQxlw7tkBxt3MvrgL4QOJpKqmQCalHpt7JwJgx/4q5veXFT
OzAZZYR9j2HWW35H/4ibHS24tDCabBNNQ8Wq9+J2JAyQ9RMFF0clFonGh5TgvcRWCHUiPx1s9Q+L
1nbkx3WauzCWcvFUwAiz/bptyVnHdnRv27at0JItUu3RUFTtm5fHgxaMstV/yNyr7lMW/BxYjd5f
uVNUO4EiiUCOdociMbVJq7rCo85zAyWV5i6eyGsxfVWdwc80d7S3Th0OCgHaUEwcTnXyBQWf/HPj
adkXkaqUHoQ6RdZOhvXwJPq4evDSivql8Gyhb6zasr+G8ZgzaRSbZhrLhvqUmJlxMwCDGwI1VrDJ
mp0++sMdKuLBjtyJc0C31K+2EdeUtKI+InQaGnFjI9+mkKhn8w0uzHMc9N4MLkv3KvuDJlLzqGd9
9qW0EOXaxsKynwm3Jnaj0tiPwkGZcBOrU/aZEm76pOXW1MEGq/rvGixXnbLCTAxk40cfQ8joQHnh
ZF49TRoIbV9Kb/wEgLOQAdosNqsUHyF9G9WVRvQUFuRutRj7fRHipYtqn2UeGieJVD/PqomaiNsp
8SYL2+XExkv3rsm1MaJWZrk/xrgRzz3MMOGXrovviyEplgcOSkUPkFidPJhE0/xQBafulmVlPU8c
y5+AiVefEkvoVB8SiwgiVCoO0Dxv6jZwkkwZtrOh4R5VOSlPnbVCdSlC0K1DT9Drlc3o2c1yFbr1
se4HjoKhM5I7T4nQsrQdOWyyHuXIoDcTLqGBhOhZkwRRsDpL61h0Bb6/pDnmJ5kC3Lm1MhLDgAtb
OmwPWaCgLuN8RLwVhcqjmiSj/r40HdbQ3GM4GcTDYN3R9kSLyujixD20VHvJ7irbjK8Mioz5VsZp
flUbY9/vClWRnq8VqjUGnd3XWuDii0HnYjTt3teF7XwHfNHyWaaw0ynZlMjgaZSY916qDUYQ0ddA
SCeLs+scgzTlnZGS5W96w1Nq35UGdRsvskzQDpmhEZX3bkVNXKTN49CrWbLpKnOUviy8Lr6jdh99
kzpq3TBoMvleFpYGlG4u7buirPPomHPLP1RV3MNWiAn+t1Dbq84XsNgEbPaRcLXUKrMNsA/Q9lJ0
ab5tpr54bKVDqtqNDsF8SNTRgtSxvXcVCtjoiUo53ELoo07kwTeefb2zudes3HIagmdjzvxCDE3t
a1QbH/VyUOKDJ9L0K/EQeaAS1g6C4h5FGRieheBAoid9H5VG9TVxzfBjN42DvVSREYaX9CXcYEjJ
aIJZCOvKKbO6D4qooSnmoZhd+SMBWrEfC8sdjxWVuq/4JJn3keJkSdBw23t+xN7PN+qgaR1+0mH3
LjJGB/Urii+aj+YIFbbStZSvI+nFXTxb8kPTT9n7KqsJrkq3cj+wrfhItRtm19UQkt3DkHL1B9VT
lOSIF64BPlfW5ZJX2D3/RumvRUS/ZdJypBqENMkJTZKItCeKmyyyyk3o9iD2cAmu04A+kbU3o17H
5KnMzIor0q7uOT3K91WZjym3AgSqTRta2tawmtKgjtVr7wjferYShCrLvWlraqQ3LTkbmoBIeh2s
YezvrUGbvnVlJ5MrTwqOwagT+kEUduwEw2J9ElSh5T4rjaXdRRw1bOE6ktk2d0bvI0I7GnXYpHS+
TmEDyHDwpMsCCzvnMRNtmeJCYcPQK4u2dvzEQ6/Gd7PaiffJoHfaTnWpB3C7NRGAyzIvQup5VpT5
Rut0Yglj3X1eUb7bjGmjfehMM/9oRZ15ix3thLNWq1L5raJx2oNLMOlDGWVaowaqeChreXH8pZVd
KA7gYSNccbz8x5RAivCb2SEhgkugFju3DXN1a5eedVfKjs0RjylNHDsyRwqbxJrqprfj+t6hLfan
qTd9igIxgRAnO3VW340KgAn5HFlPuSnTJ4zsmgiLgrQ7RHg4ZjdV2ZFp6lwBpC62M15RekNpu40c
kdyXxkJws8q2ugAyfQ2g8IAqLrQogl7a4CuAVKg2bYOkN+3oziT08mJ1V6tCw1wytj6kkRg/vt2F
PoORZEATAwd3kdlEe+y0aSpyiegANhwYaZbTrRGKMcgER2ckcNUKtYxyGknFscjFsImV3tt1RXpJ
XPmMuB0PATZyAawvwmsrcAqLXcLvjwvQ3WF7PbNGHjtPZn8kc+3ILbrqRJJxhEq2388x9w98ryba
WAjwXaGoQoX27Ul5jZWhwQqgCh8zKoLwc0/nROpaVcQNXp/wq8sbUvjqQ2MUyQXQ7es2Lm0hYPPu
wiFBV3o985Mp6IvMxVaNkJKjazlwANjWdVTO8f5XXwjkDyx/E3AOUfB6VcU0R5s88sqtl/ee38X1
cE2XQ73Qfz8DiFlYqegTAMbBenEF0aoKORvuWPBCouUMKJz8uZqb9oMV2jBRZ3ztWqUZH99+tXOz
SIPD0gD5Ll4Ey9//hLijHj2Am3KL7Rw3Q1C5o3EwvSrcibgqLyAKz+4V4HYLER3kxisSgoIh2gyC
vtyacfSp7oDyGn0vAjp55Q1GHOFBRzBxh+il+FQZcxvkuV5dUhR9vTZZlD89w2ptRroSGYP0eN8R
8SDCqby8iZVc/3WAw+LFjlozQANEVFbnkOpgiTxRC9kyFmUJoaZP1IkxnZ1784lmDOFAmvXxVzA1
lySUzx2BTPCi4IfxM0K0p18UUuTMeZSW2zI3u5vEacBQTnELqgA1P6nQQH57BZ0dDxkeG9w08ir6
gvX4aQUlNdx8JW9RoVXzaUulfggsJbN3vUUzrltked8e7wwnlU+IJs3ijepw9C6f+KcBYWhG6mTl
5TYs8jo+ZhMjBZVuhTfTYKe37WjIByFoz5V42+DbPNA1NjJltn3d7N1tVBXWVdFl+ue3n+vsykLd
DFlPxMjttQxeV1pGEqIzucVgOfumdFDKFaSe/bdHOTvbmGyD3gY4Q05++vJxN0oyQB1U2UwNIPGU
6i7TBjrTZHnvWqKKC2f5mUMJpxcOWkSeKBCvQfGx3TRWT0qwxRTVO+pdJ3e0NS2qZmC+1FBa97PT
Vv2vvuXie4C6H3o96Cjra6nSuck0k6i13IqyDp8dK80+QYqabmttnI+TCSH3wmu+PpteRoRTjRsS
wMA1azQuEANIprjaOpZMEeK1zA9m7lE6c2cnSMB4B2XO8p4mSdlOc4BQFOBh3v62r1BRyzOgmGqD
ngUXuYZcy7Y303RSWNiqYyNlNbtXmbkw3Xrq7WUe6TtXrd0gbfLuVyXlGBmGBlOOzgMPsFpVtNEM
GaYCbXJctw+dbKItQBTh19OAN1RvXpIIf7WKl/EgbGFLzzn1KmriBp2iaS4qvG/09Lsb23W+cUij
nmb0VptAn9tLrhqv1jEjLtTjxSIFPNdaZGEsPJqAoLyhsfT40Tm2uOtjwCkJNjzXQBucW/ATzoUj
4dXlugwKDN5Blwmc7dqPO+n60kUMrtp2tVv6njfDjaRzCU4wvxSinHu/5fpmlAWv8Fp0XdFNuiTl
NnHUvPEtpWiKA7Jhmusbsyr3JA7Zt5LJ3b+9Zl82xgmajndEUhgIPRsV2aDV0ql6gCTAgeqtAmXs
QZLGUhPzcATP08FAJA292k/U+tJtU0fuZ/DIJd2mPoxuYrBYtCQAdm1j8ByPcayFrp/rNDz/F6cJ
VKklRqQN8Yr8S+xp9LEdVlu3rsqDQjFtC+643rsetZ94nvq7t+fk3OqmngrWnnBuuYZPz+jIa2Rh
kuVv66GZAmvK492oxOY1mnUZ2lfpJV7sy+JdfwNuw4XwBqGB/zkdsLYLOqGFrLfhYFJ2VsP5PcFF
NF6HGFjdOZM9y207xcZXqejObaqWxXtb79vQL9rZvK8FoPdfn3KUNjm+uak8hGuW5frTHd3LuulF
GdZbXHCLrSeq+kDdJd4izKXtHNAOF87vMztNQ34DkwoMgWA1reItqhVGGakDU54ayaFr5ZM12dHW
RTFn9/bHfXXNE87BiyfNQtgNKsBqpNkMYzPS6ZakBMvCt9XEeEYp75LA4eu7YFk/qHDxSRd48yq7
iQZ8W/D+arZZWas7ED6ISxuGcuXOOZKLFviMJnSMIxnDJXWq19nkQhMBnMtJAj0M2c/Tb4cDulc5
g9FsDTqRpM8ZmAzHiTcSPat+W3emfZTV0G31mDjHlF59Fzed+EKGdMl09/VXxRzRANCuWRo7aa2x
nQ2kkSp4DAQC3PCgjMP4pwdj5/0graa7sGLPjkVcSRJPwR+Fx9O3pufogn9mLLdRpZ+PBqK7Wjr7
4zRl27eX0LmhIFV6mIlrQJDX+mplZ9XV7FrNVp2EuWGJ5Uc9LD5mWpNeOJ1fL9ZlF0K9REsYwcr1
SUSrxADn6vEpx2wWPlVhIKGxiOrowuy9opKwZtCU15g+3MC4D05nD7ZYM5hdipNUO30S0v6gwH7Y
zH0qtpaN//RsUH5yFuxBozTZhS15bj55RUofiwYPF+7p4KJSjSmeectByb1dS4fmCBgpOWTtXF8Y
6vU1++IKiHM5+59YYvWesA60GnRMu3VSS+7yWrXfT0ROW9UJa3A15EgWrTavvVDrOLsnHfpm/x53
RQPQ7SZWMyxWQZBxJgxNHx2LwtV2elmLXYkb5Qahw/ZYpJ7HDSPbx9ls3e8lntWXTvYzk02iR4WI
mJBiyJpBM5sRgsNZ2WIB0tkBiHT1yimg5jatd4kqd2b1smRZvug223za1WQXmCPE5OftdqKpuqHa
JK8rytvffnk3LuoLC3GUgai7nK4eNEg17sem3eLZVe7rfoq3ONfp/lhq44Vb6nVgALmYjIbsDQYZ
R+zpUBXKeZHb6OySJm+3bo5HZySM8nlkU/nuiELOhW15dkAsoFXeQYdwvLqGY3fUwIM4LV0m5BwH
2NSbPLP+AE0A+8DK8gu749za4PBEVQz5GGDNq7sRN+YYD5hKoJEQGUFSWqqPrKEaTEzqhR1xbm1Y
2LjCNOR2QAP4dCqBSztj7uGW0TLb99qAA9jGs1NIXW+vjnPjEFWTN6DaYqMldjoO/nB1nGURErzS
dbdeKG8hglzyTTs3by8umWwrB4LhapCOhFaJwqHdDrGHXCzNgl3kdPPGKtnnb7/PmQMMK6/Fs4LQ
ghdbHSRCs2TfjjVucKax2P4itRcmAoxLn4zv0J63gy7pf1kakmUPr4j64lKBddbOZVhtxXWfDmKr
FWTuXju0B2gq7+tJaBcuvDMzyTmguouVMvHTWi5Ag1VYDl4ptm6K7ceQYXGXQhsOBpem29szeWZl
MI0oAzmLNgGEwtOVIRbKN/GT2OaYubynC+X4prT6C+v8zA7mWtMITKiaetba29MuEf0aZ5N1nmfT
No2r+FDSe8NrgbYfpeT/RRgEIZRyMKqyHIZrBqoeCkPLp05uqxjGd4dFrN+UhIFpEY9/FR3+48f4
n9Fz9f6vBEX867/484+qnuiHx3L1x3/d1c/lo2yfn+W77/V/LT/63//09Af/9S750Vai+lOu/9XJ
D/H7/x5/811+P/nDtpSJnO6753Z6eBYUHl8G4EmXf/n/+pf/eH75LR+m+vmfv/2oulIuv40GQ/nb
3391/OOfvy2J/n/8/Ov//rvb7wU/tucRSvE8rX/i+buQ//xN0X/HlYF4FzInWimU5Ym1hue//wot
cO7BpViDsA4op9/+UVatjP/5m+n9jg88tQaTJYlAwPLhRNX9/VcIySx+AQCdKE5av/370U6+0f98
s3+UXfG+Skop/vnbKhJBS5FyhgkPEQadiu6quyr3Ik8sx9mJRrBmsXdtK2H2SWm69NaplPi6I9Xe
yMRygjCqwUDC6rhqLa/3KytxLlw22ulR9teTIMC2cGyZCYRsTjegDIuSRns5Um7IqmTTJ99C20hu
DEg6f6LZV1Y+GPpv7mTFd2ZGUORDobL2rTWAyReKBbN5onxpLu6Jsu+5extbSx6Uepov1APOPCiq
14T7JHTLabE63ntbGOFgMGVN36U7JVWMfdtcOZDFlgQnKNzwkkXEqirzMjdw/Kk+sYURElo7JihN
4fahbgJGTCBWzaj2q1X8qGiq4qv2hJQD9jsbJey+JJkNhpE2PRC40QBNl4DFdKcaTZAs2Q+Z1W5e
1vov7fr/614+2f9vng3/H+569utb2z5oq+8y+f7zrn/5ib+2veb9zq5aTAO5KanlLCXYv3a9ZvxO
Nwe1DxzTyIWppvzPprd/X7IQJCIdEjz+L0fFvze9/vsS9UEJX1jSi/rOr+z69V2nY1VGVRzePHIg
7LVlhf9UzqGi6I1KmcQBVhs07MSUbiId9PxP8/H3WfPz2fJSK/y5jrUMQzeXq4dCLarOy+3+0zCg
1I2+An8NNEoDbKoL9VNjqyC7ErNpH8Kx6j7qaQ9ByKowxill2Y9+D9IEWLg7TkqQzI76ORYTQIoJ
bzGoElNrg03Wc+XaKu3iQ0xTrriGPEjlxqOWdusNfZwCRMgR+6m6Ma22ht67g48gkfK1CDXtcciT
9FOfZSOw6MFp0k1cSGRrKxRKQFxa6ibMy/SahgUqAibWS3duB4z7QhS6jgKYGDQ7qCkuXYFFB/p0
YiY4GFZeaenC9gva0rt1ZvfRLD9GFuvtv2+iM5+ABVOvvsDJQKsvMBPraoNgoCbqPk8wqRoQjTaA
T28wtrThyVJgwmDh/Pawpycka+oltGGRL/JgJDurozxKKJUbpRr6YsKVuYc0sI3SnLp56IQ7s8cc
XsdY03970NVV9teoi542tWGgE4RXp7PakN2G3jCG/myAZam8PtlmFNqCYSqgG8CeLn3h2NluyHRw
0Y0EbjuZ9SZnFV/ov7wEiz/N+2JMjxAbfowaOQ3SRatHwbCAa6kYgafalVVv+i623lFY1kc/QXsA
zlkF89SnXOTdIog/jBtT5MW7Jkmt5BDhGVXsVNmpN9TRZOgbWB59RtcvfDCbrLtXOsBpVzU81CHo
s6gKYadOyrQ3026qd01rQ/BL58l4J/jv7yy9TqA0hPb7UTH6wQcRjwid1jjW03LaqDu10LQeCBLC
p3Cv0+mhjnqtDMjSoJs71jTu4BkLOJZ9ro5bzxLpt2bK1ObCYbGK9F9mDF/bpSZC14FQ6fTjWbYT
4bPdKX5Rux34QLv5NIWwhutRny6szlWkwULh65C1LN0qD20WdTUWlXVho7WkgHzX8qAG6mUHrujk
jQHU9n0qVYkwGtIPgirVrZIpsJTzpr230mo+tD04NQSSFSiaRlxdTWqbbitINlB2AU5dWNOrg+Ll
SVGGole7wBwQOjmdFddBdw6nYShlpTLsKQdlfSBmBdvfWq0fcrPG7/jCLnq1d5fsm64KBVpaa6+S
/i5u60ZOfRQ07LEHK3fcZ/C1Zf9tqtuo9IE7jQ2K0HF+wH/Lo+FiFpCcjVJoX2RuWBFcpnA6NnNC
TWIoMxiDg1X0HxNH78oAJxOh799+4tVltswRqr30Cugl4lK8dimn3yNTsPSKz+Z4aAwBit+wSjb7
28OcmRdUbdFioVJGvezl9PnpMpv6KrPz2eV0Mc3pTtK4p6eqPzbKLN/nFEj8GmHAC8f3uo29vNsC
feNIo45A72n1/a0IrwC9K4jy1Emz4QhMc7q3vMaqghRpbDjgwMz9QTgEfI455v1eTKrkTrGN9MPb
739mmhFFNykG09RbjDJPl6I5wYJ2VaDgRlT10EfgxMXJnOzeHuWlKb46OZH0JfQBoPUCzjodprBy
zEzg5PnZ3KtHKBnVFnZPR6gCLBtOemSa3/phzI+hXmNXloGw4hQs4h91VSe3VY4kkN+54ehHTqz/
mk7jy9dAex5nGD4/xenVbTpRrDViNOj9JodpZ3WqciTEiX59FDBGVBVRalvKEavLs45apWo8NESi
VJPvnQoVDb3Wjc9vT/SqIbW8C7tbZ9cAFrNRbDqdZ8eVtjaPzLNm4P+u2AKfBKkVB9Cv8+1oY2lu
mEiGzIUTHt8eeRWTvIy8BLhY7XhYn61FXpG2761UspDMVLguVyFUaChAtnKfmoAsFYl2G15hyhcH
tEICWSJK799+glU69XIB2CalaEqA4I14jtOXx7tJ7UzoAX4xJBQ2lTLftLhewne00wcF+cRD3cpo
Lzqjh8lTt9dZqnUH9E7pfEBeudLygZs1msJAugJ1hLcfb9lJqy3ADuMDGeCOqGGvllmnVQnUYxf8
uNNqd5ltd/cRVLQ6yJHsuHFzrb7UIzy3GLgHl4ON0O3VNTNC8jVKQ4sCzlnkXwoxX5uDUj2VkZcH
FAPFJiEvfTcJd/ry9rueOVWpgRBp0F9/MQE4/RJe1EH6rowIQkJDKNYaLMh66DcekpKJnwk73KJo
Fl44y86MygLEb15Fyut103fUIzipY8cdp1InUIcm+jqg6qJtW2OA8GRpSZcEYz9fkpZ8sXJYfVpE
yijeo9OGtIex+rQtpOkBMaEogB5kuihCsBMOtl02V1EJPH0b2WqNNxsR2FUND7K/MopO+XOSk6L4
Q2HO0aHpVRW3mDCNDgUCFloAUkBHbcWK0nqTeNP8BD55hq/QNRiwWFFfwyfLzSbfkorhW6/lrvsB
kHnR+2Ik6DloZmdNR6EXk7nQU0UZCAPd22uRTcLaTVVSHDjx8StoQIB+1EGUdoG+4A5cqIXeXgsr
nRO3TO0O+ZGunPwRLhRkrjHDjmUaO2vcdnAKLoBr1xZpyylCIgyMjX0MwslbXUeQSPLOQscWuQBd
XofRAmzC/pS6R1vF+y4quyAtMnWT9Plwo1hmde1No3rrQSc+TFlTHd2pq49pbHi3jVT1u94YSDDf
XtxnrkyObwpaIMC019BNNK/QhwO4ESBeYv+RcpwFk9L0FxpeZ85TpBm5KQCb4YOzjpxNrx3hGqQE
XnFNqlEAHN/og42KiivRGHPDaroB8G7YG1e6YwBz+pKj6Nn39Ej3qHRSllwjOOWQdTABbQX2qKJ9
0XRUBZAlii6Uzs+F7aRS1EKhYXFWWauwnQSuUMmbKSfUlr0z86HyNRWNfy80i91kIcmADE/tHSta
MntLb5Od24zJex2RNxi2mQ5ZZ2rLT3HFiZ2qsxpg8WnCXElRy337w78+T9nki7QcdRqOl7XxGXYV
KEVkXK5F6XBHlHDjgX2kn+tqiG5nOOXHKUo/j3AZL9yta+gQ24KuDL37pUKk42exutZLtfW8KhaK
X6aNdch1aG9l71XHhS548Gb4P07S23/aSmlAvovEVaqmw20LA4nuVNxc0ql/vTJ4HCTjucWW8HwN
05vwJdLVoiFoVKg8FlCUg2LSLzU5tDPzzdJfJOqZ9AXHc3qLxAKdY2cYFH+MdQk4GOvYBjvgmDy3
1/eFVs7vBxL+rzPOVHXQpvCxEFmYNiJRK3OXqwYYdk31ikCkVjEEYxo/oVXh7EuUhv2uMN0LW3Y5
5k+vAdPAjXOxv6XO/aoTTim2qKSkPDAM1ZOZVqL2c9h2QWKNmbxwCL2+68BP6bQLMNnBeXQNWowK
s1I03PFIHlL3rpvbPAnS3PjYIFz7ETkwwgqwVU9vb4Cz6xDMurrY7Cy+AesIq6Ds1o6Up0sv/ogG
frNTQ4vTWc+QmsqnbI63SoGHukJKlYE+xmEXVj9w52yExpYAMvk1a4GXjbEgj3X8ARe5+tXNC+Vu
7AayKX8Evb+LmpEilFIPLZyBZAwvZTFnFqRJ7YfW20L8oM56uiCN2KYu4DHpeqkYD90wTnDw0xE7
dx+KuJcdKl0xEOEjDR8OiO1ZZVDQ/siDOHdlix6ONeYbVzeTvQPmY/yCMkEtAiSzZHrnNci87uRc
FEkwIZijHd7+dmefnZVCogO0hdc4ffZCiTQn63h2p9eG+z5N00PlTjis5n2LjpeZv0NtIA0itHUv
ueK8vso4KyhzvJTMmbjV0Kk2t1QlPAozriHUQCcEg+payDRQlT5R7qWXL7ImkWU9q8Ywfxh7Lf27
oXHSxfy5an0mA+UhaABjYUN+xF1z+v5wFsMRCRMewiyTD0OTWlRbIgejVeujC5Xn0M+L2oCKWzAC
TP2XOm8StES0Kf3YDPDFUssjOAvr+BKh6Mzs0EekCw4imAqytVpUyVSruR1FUQDhcv7aDXj67gQc
/ndJr4h5P9QeXipj0vTH0EO47FiTXNQf314cZw50vutSuQZTh1rFahtNSig8eFoRlWsTbqiGq/04
RZfykTPnI/gWPgB2T/iBrM+s0gWX76Jo4A/o3aBd2ECPJsx0FqECyFNvv9LZwTgfqDgseEFzFUmW
he1JvD0VMtG+Qg0sdb/Lsvgy6KP26e2RzkweBU5mDd8g7ug17yyDp2vha87OQkz0GJddv83UPLlQ
fH5pBq5uF5CsNP0pG0JfWUNanTzp0TpbjjoPaZK2nodPiCQI45gklfiGJ2usH51Mx+c81/LNHGkp
uCUl+kMfuq71e5l/dzuNehr40D+LJMLPT7WTLuCXGZGPOSfsnAlU+uOvTw71DuRjeGJwYqsbg6qi
5U5Gr4DVdNHvkx66Rmp9yUZw+ZjrucFQYEGfwuKiznm6ufOCpjDiBoqvlMDdBCfqPtGF9tGoYueG
OFZcuAn0BTayHpCiGZ+BFtjS5D8dEDK6IgiGFZ88oPRReFQ+63rcbIxZdPuoXQQJinC8oR+YBVGe
9RuZjXPqJyhMYnaWzMdusEpY9G5xsAWqPQ0KPlAPIvNYKcYNWq6luIFXfwmheG6pgjvQWT8YwJJo
nT420lujVjuh4lckS6SlbXJQJnXa/vo3p0vKHQOjgsb2Erv8VFONZat0Vk5uW80Q3tsZtQ5Ha+WF
Uc5tcBAwFNTwZKJpv7pV5gjb0yEk2hI4oGza0a4RjvCMdJNriID+L04THNDQKab3uQjonb7SOFu4
jeQTCsBxEd8kQ9IeK7T59qjSesdfnz22+IKXoFLElXU6lDBQrUS1h8jOgqteapjI5zAV7t8e5Uz8
CFfMBeZAfrk0Z05HyWIY3/3IadInjgwI9dtdNUvEtMTDKMpN2oOxfnvE12uP3gzbBdaWrZPprVaF
JZK2Rgk8CiISWj8zx/rOksp4IZ18vSqwxnvxFCQmJmldnTeaVmpUOLjJ+k7Nd6riIGtczJqzRa0v
2v/6Gy2uzZz6nAOkQqdz2KWAa5RFYITsTd00rtL4USPmC4HbmTSICh54TQw+WOz6GpeXLQqnVVhG
QdgL5UebIyg8IshxNdsNmtOpiRRmmrcPahaltwtU5dpKp+5AuXkRG4Lun6V2s9Ha7kc2lN4jgqHl
OyQI009CLRH3e3tKzky/rYNaJCsERkOWcDoleV8ZSYHUL5IRMQV1paKzggCKRzs21L++PdbrJUy1
YDGVgPFIUrw+g5EyoyaiUSERqlP7BhoRN+iIIW5pAJ3k6muR7HQhIVx4xTOR5Om4q3f0ZIiiTcVC
VnC021qt8T2t63zHo8wbxy2sD+jS2vvUnJWjM0n7zuuz70XmIXs4KVm162UB8CEbqu9vTwf3HJN7
einxYEtriQwF6MOajVKgkdei/5wEtoqR4L2YZkX5iB9ynl+1aCmmj3PZ63mgI8/7pyvYj0GLW2m6
cVqZ1vdWjVlT0LaKeovsV27tcNZryA+MyH2kzYcsIR8+d/aIfOufUqudSiqDY0u3ugfmSGTsWYgE
ptUUVOqs6T5hSYw+bx2mSoAYT0wILbw2u0JoaLY2tLN0BIHRDEVhYp61dCPRQSE5GGz1GTlv66Hz
yKuCeRi6e4pUKSp9UVv+6CstEdf4oaBnTUPJzPxwNEYr4CknK2gGlvcN2h/FzF27NG5lhX6LDyJk
+mzYKVrhXqs5yaJiU7XMk15fUzuE/wXNRik32ZwNP0Yd9oPvAjRp+UHPugHcIu2NkcuJmAkT3XtQ
KsMzRGpwJUgRN9ONlaidQJE/CxF86sO026pdR1ilVmL6bBEsPIQagnbD6EDtM2JTohs6V4iXSGHo
02ZQe+9+QMkv34LnrIxA9MT8mjs4VuDWJNMo6fazsalK3fjqNKX5hxB1rm9GSL9XUdhX6OdYfY9Z
JrzxUVMRM6FG2BJ6QHLGoA5xoB+N0dWfbWn7SYq2qBWjaO5jlkAqqBOx+u1gCC/QCsMpdlaZxnSn
0laaAAtaE7kgSH8PQ0zvh3wJYYU9pjhotilJHBv7uE3yh2JIxy+IhQ5fxqm4N8AaHltE5bStGxbt
cyN0lPj6pvqMjvb8fsbDNgumVFooVY2jgcUHVqm3NR2FYlPqiMIEJkYD4goLsxblQ90uaJBHkfyA
FDRKebkjtE9l3iL/05YOa8dJa8T8qjCrtXcyGbLr0O4tkD5T6+Z+i0zUcMiKYbrHT0T5rrbA6vxE
c5XPMpncHynibTMyOVH8aJRL13saRTsHKjQ9OzCzwfk2la7TblCUnt87drkPC2XKgkEiVLRFjqn4
0jQ5ti9ZmJZ94LiRRGOQpM32e8sOH6ch13VEHSPtZrDtKkdYVpW3/ZTkT1laDLe56cgntIyr9Ohg
KHyEdKD7cznarE9NE49Vmv4f9s5sO1Kky9Lv0tdttZiHWxzcXbMUUow3rBiZR8PA4OnrI6q6OiXF
Cq3s6779889E4GB27Jy9v52b0YDryYW3t64s6LY2r9auG/3E9ZRVR729Y8U9UxtekodGWSYeShDM
0CmZutEKaqlF9VwYeYzfMf3qQMfOIzec1HrI4EVmB96/hlSCPj9potW9HTHrPrqzyKbD1voj3VQf
8l/s6GCsT6Uq5x8tPKQvwyDNKt56Q42HzgTTD8to6j/UTdl2cT3IeQBjY7jflF+JjIRamMyHPnMC
0toaMjBPoILhfwGR3Y0qXrE2V4UBOTaCiLY1ZzG71f4drvbHapRdEQFBtq/WlMn6Lhabf1Wm3z6Z
ivPmDjlb1MGf5HKJHNz3440cVyBxS1P87ELgWtiaRPrJAzZw3a7Q0pBKpeEXo2vnT04X4NbzNxre
Ed2tXSHeYX8CN0zSNupt1dwJAnDJz6YN+UT8yPZJ7W0KNcLAQCgBSPIAR6zO43zapg/GsNgt5wJX
3m3mzghMN9f67M95el+waqtDLgv1jobA9hCuQPx58xxORcWwAVRHosCOTbCtM18OgYP1pFhHcwCR
1IZ3rezq75M08Wwt5bYkbl86ZLgUYnnYxsL9Nsy1vDOWbgQu78zGtwXGlM9ru1Tgag08ejRC+/4Q
kEP2S42u8REcAZyZypHZA2quouSDdqV34Ct2ecR9YGxR122eE1vMZd4tgU1b0dSzLkFFSv9S99s0
xs7gqBsAxqkXu848LFepUI2OcQTWT1A8BhhJWe88mdbEqge8tXxnBEMOe8+jiZ6mTvAVLVMFdFBN
j4416+0M6MDqaRLsTEMUVdNHI2/T38tPw6rOQjH6EPeiLCcIGb+lSH/tgOOPE3KJ6tGzt/oTi3cY
XBsE2XsRIPLu++SRcHX2FWiWCH54vSLhqt8H9QCKOeUz1fdeVrgTjOfZtu5MEhPlUViLUaKJsZss
Ku0sXw+lZgoSoSZprnHij9cD7/L1kmkxUgsMG1A4E9gUn4xqScpoSmjMSLR2DAFWpa/0g9sBpc2S
XaUjWG3iMOCSZanwvLgMC/N2gs+xRKSrSfNsrR5BJ6WdVnfMq9MxRkmEJizE1wIEit5kiXiIpTNW
6LhvlKgKL5oGQzNdFUA4oXeTgBppJkiPzTCk75iDpjY3Xcn8mAeTCUJhtPP3S7CN1ilFvTOWqYxq
bvOS/F64bQTW7TEZJTg8FRS9xdhcCDPuePvWM7wFcSs9GFaHTLXetyH3m4l/Zg13Zs+fn5gqz8/u
lNNSC3hjoEdrc5iiLR+35WSU+fCuas2gOLIMFFQQfgs/rxnsuY5mYlq+ZyywH4ivUz8cMGjGucMz
ztjRW6z7ybO68uCAsLcStqXBg40dgBZpQxKwKDtdgYxlc7fg1CxO8Mny97sBBDsrYGarfw/inFms
NtKa/7kdcivqUt+APqaJju8NSB3Z6oQFaWjuZJysdVyyszLn8NNsBaq4KIdR3+z5foDV8roLb+vW
bGIilBoCnH4LhqTbOnd66VaXISY4QATsSgDn7Q3YJlW1qQDilBs0EYSuIT0OjijgyOU0PZNMBrW6
Tgs//OGO/vKZLqZTM8lK/ccw2Mo5qseydiJ7GJqv1IE1pMUllLzRxGbPkeku9tdV1+yVOXWeIBhG
gxOG6uWaUSkCltpUhVYfe2Fp3ULUD+/gVE7v+jTPb71tyO4w9/vrZSv5XK3VbsH42qZ+N7YjMRt6
Lp3qEMzoGA/lKtcvFHxBH/VuZcGCg5VPtWPuALV+0KsBjHOWDxlQ/88VTANWqW2tnLhSnn9by7w9
hI5amGbnRqwgif4qpSe+KouZprGtuYv2cbCLg8mmmUZGm7VHq6BIOtr2ap7dclymJCdbpjqNVmEd
Qb3VwztPGrqM3cmas3d8Hzks+ikjEYXYRwj+VSaCz8ta5XAQy7Ktr2rHmaG9FeSzX/lNPqJTqY16
jGVel9VF5RrOjWqbDiyPPyj3ICgihshCXTDeuGpISQQamqrZ0yRDOx7U0E4nS6wqOEHEL/pLHZSV
RR+wHInwSw23PIXz6CB6UusUhULp9/UoyseusEKdjMwT6qiWwgGUnLXje6OzK2qgzZ1NCpWqYRma
QuJVNYyVNVZzWH1EEeWQ5Rp2xgeQudmT2+nGurR8nV922jexpVU9mPkqRAU+8arcj34FVs5Og/JM
ZOVSktSolpuWNhljKo2UIEKxodp42eZiimYAgyqRnvR3CdoQopgpNn1uq4ASzQ417/XqCv+60nuu
hF/Lxr+uOztkDXQ2Rb2SixDnxCLDd2bjL8Gxoy7+Mc9T5h83TZ7MYaxdqz1bykXHTA5B/mv2y5S/
jerkpm5X49ZNCYbh4ggZ4nwJrO9sl/oDHxPkShuJ+EMHFYveSN/c92aepxe9lY6fjT5s79BmV2nS
GIQfdOBq0S1YDfNJ2ZuzPmRU88moMqbozAPkNWvJNB/c3lib63GDfk2SbmqOST/p/gzHsJSxs1AF
RPCMrO1Yy9WXx9FrKivu0KS5fGGqYkmqMlPFJRB9lfRpqw8jXTjPhQVes+w7S759QCs/3Loo1+0z
QAt4mVMoq+ahItunTwKjBrmemfNAUoBJvnOEjAFQhGuv/Pv/O9sAakIKyXihqabA4GNKyaaZNA0m
LtJ6o8P5h1EfLQ1yDndHAbIW/0W7pqrrcJ2thT1gdXtUyNMPlcOL76DRX5qBmfIcApeG82J8k6Ma
L3Njlpd1r9Ofnqff8pH+qa3AwJ3oT9yQiNtedKtWlF1k2I2wp10rP/Wikj9BfqeYV4Fov3G+f91L
5hQdgDRgEIKT9KVQz7XxiHc2IUfISboon0MZL7KUv1phuRFjb+uNc/sfZGugfHZNGOb4XaL74kmD
Mbaq3qGN5HiMiTnptWyUYgNrFNT6R5o3yxM8FpZAsxneVyLo74Y1dBLlWnNEylzZUGSE/bBHm+hT
tfkMt//eWfhTowVKyN7ORY4CKOx5UweJptF5skeunPFX6jnnQBpqUJbbHIj7qUdzodpufeMNfD2w
RDGKoRdLJZdlrv78qn7G7sgXxVXtTl0JbS5BVE0kTJVduB2l79FjD2y17alY1Rs9t9fX5uXfdaoA
8PZU3Rc9WCsL0ypoufa4letlVy3BWc6N/Cyt9itlcHqvG5oDUoh/bbEg4pYOKR53l6E2c8HnN60L
EdoA/ilkxKIuOe80l7aRgtag6ZlH7Vp/YhhevvGkX7/xSF9R4DCaRZhqvkylFKMZ1tv2WwNc2gQA
7CcDYEsn7ID5Nf+gPv39ffrDG8/CAi2FcTRKCbosz+9SENSjhx4ppBQksXcT1N7MSQkT0tSY7Gle
asa+dtgpA87fDgeSgTMNUs78XWgMwOgR6V6aWqFNcoowPyyWQ1X89z/yDw+FbZAVEPEJXf+Xmr6l
nKFXWzqjCOm9aMGefzS667y0j8Zg/vj7tfZf9XnjDvm1s7/oSF0QCb+YLizCqBvdkgDnz11Hpp0/
ijPY/ZDg75yw28MUOtlHcoZERvPIAHxNynUbvNGff220oX2D/4MBponuHqfN818FbR3Mvl1SYhF+
0Vx21kZ6z5gXzmNjjss7MQzmF53OWx23bDtOvNoWhRXeiuAHOWpvsnX+0GeFUYLcyQBwg5j5JWmz
sAPR/7YszOVoJUO9OViAKDD6rQoemryjqd3k5Nd0QxCVkDdj0veG46DS+TyW5fx5pv8H00um8d9/
rddvxv53MXJCBIWj5aXGerSIGFgn3oyybupYb0ga/GLFC5UF4lzDdX3jTXy9GCFpZc6AYwR5K8PU
57/LJGZj4EVkVt4uwceV8VRUTDC3qR72I0G2Ul2XFe1F4nthpf39Zvf/+PNXkztkIWKqwpLIoO35
xT1Vlnafrkhbl3XEEAs3cuKI9sa794dHypvHR4ApZge2vLjF1fPKzdylhrmzOU8VEur70drIFWk3
eRHUHjTlv9/W64KCHYUBGB8KCmU23ee3VdGXEMJlS1MD2aluYwRxW7Y+YZCIzP71pQjAxfVNMbFr
W18s6XNjjebk4LxBWLvF2yTLRKOWiTYiGN9aWF8vJFyBl4X6dufs/F54/zF5zXy8ZjOpVMRw5c2V
p9r+I0YeAk43tw1u8jkD3Z6KRV4D2jPOy2b9suaiixFVknAz0TBWftddOiOiykGJLaFFkx495fRY
Mip/uazRvb7xN//hl4BoCMIAXx2b3u/p1z/+5DnUaD8zviaaVeVPJkbzldktJnFt23bx91/i9YrC
MJrfGkwwS92esP78V5/xx1V10OYHhtNGczeqSgbx1A36R5kDA8CeNtefWw/10WWpARRhaCzy+SvQ
+Qo02zYOzSGAws8sgJGF9dDnYRa+UXn8FkQ8++CQSQQswpzf8Yugvn3+N9qTIYGxEMiwMQ5cP2aF
zszDgn0Djjftah1nYiYKxzPbnNw3bYXrewREEolw5aexhpCsD4ggRkYVLPHHoR86XH79oBbKyQ7x
OJMfcUtcuDUeSbchoXJw0sKCAY73J9IqbZdLMs3GG9UUsiJhLdOJzIxcE/2aGswcBEErt1Jbynrj
Q/m9zb24dcxB+8ybJ7CjCp/fepo2HFc7DPcjZd1pEXskUk3m2xd6D3YXbwFU7oSGoU/E1Y4XPbKn
Ll2MKnC9wdij1+uhgFxPZI7nP0rll/aXmvnCI2mP63cyW+gWlqGzdaQQ8tNHVF/qS0nmCC2G2Vnr
pCSpSzJNLPLHv794rxZRGpYcKaDe4bSCzfCinByytK6oN/ODMDjohSPkhX5clze0kK/LKjQDnI92
dlFAFbn7zP+pu+BJBcSETQhBVdpfl6Df9Um2q8zjunHGU7EFYntPalVLb7tom/MYlFKBTe27eO6Z
aB5AxoYizjShZld0OlIrmQNdbm8omV4/DUxvCGSZUxIL/irZ2aO3bWrGeAcmN/qUKcl4iwPeG1vK
n65C+gjwUjYvvqQXLxM9EbfkY6WJlPsZTXArNA7zVhb9G2/t/lCfv7SoQuB54IfmkMyTf/7QBf+7
RRxBcVjIAI3dwjOjlE5JsjZT253KTHtX82iSnCu1s2M2iso9/v3telUfYBPgeWLJRvxEKsCLt4v4
2tkeNv4Cx+rEUToAs32cZtdMZzPCiiBGJIQihidwiP793y/9at/m0iEyKM5JKGKZwT+/ec2oXRkF
jJtsGbbDgvPkpiCs9x2LjvmgU/J3/369P/yo+ykUVKvDzWKgfX69lK8cOS3NlqmvjAtdOz/Irgne
+EV/K+me/6S7aZuT0O7N3CvyF1fhJDzV61weCq9xP0Inwl2eh3tnf6RqILlTVlkVS5HjtmHw287J
hnV07VGCLfSWEGB09nzXFVJ9F45JoLLDAPHKBzGrzkwW6o+oSfS3VOSKdaCTdNUl+Ot36Nes29r3
J/9oLYVPluHW2TKi7+x/0b0ZikRV1ezE20594+MRS4rTSTZ021y/U3fd2sNYqBFEMuNvhXgs0ACm
P4PaHuYzrhkvOzaLtsOEOWyKixeVcE3cCaKAeCKNZ0toPDdOHFZZ5hzZ6IlpQXrlfYQ2BH1k7Hvr
gTPJ0j11tH/WK21VGypzPU9Dguxac0yRujajtp8astvmTH7akGOZBPX2LqFPeY7BtPDo25+magup
KDa7uxNEzE3xvEomVZKP5SFDaAXhRE399xD7S3omXGXUn3tGzReuT8ZYxDFwG/9rtfj/vJP/haX1
H9/YTlF6hjm6+P6z/tr+eMY72f+N/8Yc7VgTMEewjDgCo3LdlcH/B3Pk/AefCQxSbH4UUziV/od4
4vnQkQxEn0ijcHCwOv0P8cSz/wN3Klpw/h0Lv5z3r4gnzztTLp4QlD+cENH/h5C3XOv5l7qOq2uk
RBQkfpeTXdZlyVoO+jTAfCX9c6sPtdG/pWZ/vubt19zd4hY4l5AVCOjX82sqz83TNIfNNpKR8nVe
dHs0F/OBwKn5fl6Mt+RGz+vj/7qcg6CNEsLzMHy8WIwmY0o7Ei1l0lLOnaSDdo6jEWlAZe+9sfD9
8VJwE3aFto3B7cWhKFWQMpVZIWQxhbGH0u+DGMJKwgg/zVt41ef75n/fF4h8Nmg4VVg3nj9G2Ywd
Ok0ohJ09Vrc5G8mpqGr7y1BWzSO5uF48kg+3MG1V443j0vD8x2t+/1/L+T8NAX/6GYFWYpRGmoxK
9cWrg9+SwI5ajKhgg+aq36uQoBrZNTdVIpMQ9hsnzj9eD6wePV5O0nw0z++XtKjeslDTJFuaDu+C
bRhuPG3PJIMGwVVYi/+ny9FVMmB94Tl+sVMOFH9EhjhMMXzhx4zvSbUgFx4XaOCeF9Lvzv/+cSI+
43iLO44vf7/9fxzj5NoX7d4iSFaC7o5T5pn3xlKHN0QADneLZb/F9Xv5rtImB6JN33xfgfCLvvj5
ajdQm1PpMWnLzblnql0e5S7BgChWfP77rb1ojGF0e3GtFwVWiCatJOgQICiygIuKYzWabomfpyra
SGSZukUSx2C50w8B4ofbftHOddqnBG/+/S/5003zwiLY3Z0iGDOfP+SlXAkGhVmSkHXcxqsv8EqG
eXE1q2H59vdL7e/H/62Bft8zKnGOiCz6O0ngxT1TVPeZS9pM4ua7OKXA9etupn4k3rUm6ndavmf8
iw0YW2bYf7/0y5WBAzqMYvymoLLhab2kFPdmFQ7rkDVJ86FIxK1jHdQncVJrvD3+ywvtpAT8FBwQ
wH9wOnv+ODPScUUqgjypQFBGHd/RYSIbLT/4vrCTJsz8C3SLdiLqWX4i6Vmd/n79V88YGgAg9HA/
CtFQfIVfLwDhiQ6ln1PPxRV9BeNMZ1tfB3lWgXYyfywoBS8yFFhvrH2vnrDJWZRDESEa0AE5Mj6/
cVU7rTkw6E6IcB7PXAShIxLLyxX3YFwEmMVnztGnYW5pdWTp8MZa8fryoOoZM1hsaWyiOzrxn2vF
EFYhhanME4lO4wjVbmMsPZDW2EOvSKzaI5PQXl2QYNMUnDvKi3/Hbeeh76xi/IJsP5xcwLA8/wtI
OkUMN8H+1yCoDzIofxQOssvBy9uTCQsoHojmOy6m8ZYF6vVPvl8Ya+h+ZsMr9OLJ9yS5ml7X94lX
ms0RU2+YVMTrnjbMqrcZuNX3hLe9C3Jm039/1/Y7evY9c8f7wIX2IAMX9vfnd2ysUNIQOyL7KQMZ
Cw1TyghAQTHPpIfNWD+Cdv6Wg/cPdwv6kW+Y/j2b3ks1+OKhL5lRNibtoLNrsLnuURJpcNE3IaGt
aELRlMngkXS74o03/PWVqT8DqkMgfXQAXnb67GXxtTSWJrEb1ANpJbrPmVF96FfHPgfKAclvyps6
gy3398f8cpd3wGDv3Xpk2IbP3OjFi7UgHSY6mrRedxj9Q7ngeTI2177CA/VgZqG4+PvlXvAS9heZ
zdYy+WktBJP06J//rLS7rJC4UxFz0Nq+zgUx5L6VTwge0MucA41ILRV+RlzvXObX2RYWN74Q9rdJ
BWMyFER60/lyLvqll0/CGeczepTljd/i1au3T1AtUqf43jDJ/fZS/aM0qNZizMuUcGevRy8mSDeP
HY6RZ8+pS+IC8vnAWjSd3ngy9G9evvKMQpkn/K65qDJfDZCDdJiy2vTi1NdtczDcedy+mMz2SUqs
pma4RVHX6uuGoatxlU1FaScIUDbvNLu5XZ/6bbHKE2kGun6URbeNLvm5tPdiQ6VW8YUYTgPwhM1P
9JjmqgkPzih7lCkDodGXlW5zecZM2bpfZuLO2zPZH1sVI5waxRSVnZEZCdlx6XYZ5HZDmo9tGnAk
rF5OsEfrurm1Fzv4KhEoeh/TSebZDZrOsY/TziZjrsogYCDqmqZvhvZW61Lk2fxhW6VFI1+MaGhb
XnXYw9ZAY8HWqjrk2uY9aKyqchJt17t4COfU/WDnWBmIhumsYxuaq/GkgsX5WfUdah+3XT8humnH
QwBjwT2gPMrec0AyaN41UxB3c78wI0TU3d5vOZSVC5EPoRH3dePNLO+9uB5YBJBATY38GjqzDV7K
HWGeEcYBTiwrfabapGCrE6GX6ydM+cbDODDGiMbNTb/A1hjmy2wUukGRNPq3OmAIGi+chZpoRXvT
n6ow7dFm6xwPSO7YoouR85JeY8z8f/HNWrtIbIUHJHEEft1VJGbi+GL6EKhRWlAD4J3tMc7EEZSy
1F910M63qvO95UgzJ53v5lnvYmDV5+qI2NsUB6LO6aZzbhCojwr32tyQNub895DiBKV/S7Rh94vZ
4dSerBGa4gWTrUkduO8CzQRCIHzEQYFbMx239po2VI6mKzf64TLPDJEYmEUEBFx3yo7mJph9tVbR
OFD8V6S4Y5p5tz4sQefgjdNQxD0q8TIJg3mckUlZkBGHPA+s4+Jpv7osnJL5QS5WeWTTt9OkpKhj
jNw0eolNorSqxJDrcsW4Q2HeH8psuvAAHc4HZQ5Yi2rKWnURmp1XHK2VmK8wFAviQQOaHty6cUkQ
4GbhofK3+cmmq50SxdxTiDcLfkgEGyJtYtT43ce6cqwiccbJbOOc1aw9OnjdnkiEKfgZxom+/yrT
6WhvxdS9s1Qp6ticLDBRBt6ExHIr3VwZ61Y0p8Yqp+BuIp5jvrA5Q94uCyr2q4Fy61F7NhqCvGOK
TnKHkQaP/dSO1/0GoDEJSZblCuOyMvcpZ2XieFhp27V5YTPdXE3EqSSidiflOum9U4+yOVNBECVc
91jiDsYgBwrhpkdu2bLtIb3R5cQGUxvle1OG6Qf2s5KE1dzA+GSHaXivdNqOVDLggKKmxhp08HpL
IcjO1u6bl0n2KCpU4UT+Eq7FsTXKYb4nZKk0HqwcY2tCk6N+IMHaI5y3M/ojrre2Sepi7CYeh6HC
+7X3hvCeg084HHpZ2P0NSTD6sests7oMG4N8wdEklcJaq/a7roqKGa5Wcxq7QZdetIU2t4OmZCPH
tzAZIiHpJJEZMKRJk44MF4FMG59O3IaNWpOGSO4l4sSB3bZlMf9RTpaxJdkWWDd7imgYk2Wbn2dw
KWE0bYFxN40E7ZayuM/zkdBVuAhEAROH0WI5wPxwMGrmDgCQ8dN9JCeZ6HBQju3MeKqf0A8P/pTf
qd4sigTDXZ9fYuXop4uuW/jM844ElyMc2U4eMqtelqO79gSJ103o3irw3et7gsydmRIk43ctJ/Q3
7xDZu+QC1wYIgnUlPrgx5lRFhccROSm8XSntgbmIdInq5zDZ/fY4IbyqIo+0iSNZWaKN8Ako6ziM
CwHGiCJNKKQt0WFR7+e9cWHBV7hr1x4EGUK6zL5ThqM++MboG+fMUAuWpix/SoPV+9S0DSesuZUS
Ei6vDUCyGq2iN9MgJu636kP8feTkxnAunIGRrMansOp286ACCdIv0rnoN/adZWkO3lq076ssddek
SNvy3hvLFg/XkK8qCpqJjIl+CJpHDfqBBXT1zEe/bbPvMpwxBlAg0jfzRrDq1Uo9eYHqq1svKr7z
jJjGcK1OG1JJeeGEVXBc8Fazp2NmYDsKiuxnk1UDPpDAKLIdOue/D5mnTbG1mGQTWcGaYgUk9nk7
NO6mVNTX60nLqb30mDkyAurS6RERdomdMRfLFcBvTABon2vJMqCz7QR0psbd1/ni0yi37Vfb2LpM
zBL541ltaXCQEhsImsCc4ByYQFiDaSA1Bdm+OOOiDM/jzUasgYysJRU/zdydHhp4Mf0F0tQ+cW0f
sXVp9kYDw6400f4Jw7p0NtuZ46JiKhvbqGeHY1qmfBiLtNGhUp2xE+3qN8KlNR7TOFhGlxxfz24h
uDazUFFWUHTwfazWtyWHdGHkMvzm5phbjrluEbSkcz0c4XAiX9Zd42CODYvtG0pQQbo1yU7MfL1l
6+jV+97dYA0r8rvOm93E39Nm+IdrP3FyXQiua3J5mXfdj8yhrEhsv/NvgabKp0k31VeV1fmldPPW
iLelA+BMddJ+c+camJiYneyGXRBcdDWv/rfOwbOF3cAkylArC90flA5sUisJZvhPwbsY18U0uDIp
iSC8ccxie8p8PXyu18lQ5LXJYHzENZSGp55w4OHgZ2b2Q6gs8E5CBWb+nlSz6q5DXbYgBrfIPQL2
ju5gFnX1fe2c9WL0MuUlqZfazQmLW/i08lo7cV0aLvnZcm++bFU1xqM3V9/TtBywEuE7yCIZeNVy
2WFvps61KX18B99JtFDCXa2+UvVF42hZH5ctrC6NydSfl361zj3zU4TyDtS8Q80P3sQ9afEimc0g
e59pfz6CLFt74j9S82c6GQtqWDH1S0xzLbzX+LPy8+bPJk0optakpovcYMDT+msdUzEFl10rJuOw
jUb20Ds1v5YMzJF3CD4KWeimJ+WxVnsG4TbaYZYwoirVwanNNjuZnsj9WJMF0V8JU7YFi+yMpYR0
GND0WrN61d7YOucBxgcJyHzQRmRtJLocLZX16yVBz+GHpevBagXfqCYd+wYWSdGxVdGmsidh8180
8oOr+4+MZ4sPLXrvLMrGjlHX1PuyBCHh6PfCUF3izEXw1G54IeJwSBlk59TfPxYKURpCXm49tWLO
ntYFwxIFft183EBk9T8YjZun0Jk2+4hrQTc3xGaUOD7CJcPoWVu6orrNhulabnl5rSbp9nezC4S/
JGu+P/Z+27OKid5eLrZgKX1MLmtz3kTj1QTM0zPCZWcztVrd2WvhDnRdfvCQPuDcWgZou0CI6vGY
p5NobsfZmPNjIGTO3NKTszr3y4DgY5A1RiE4Xosd6cFxmou6D7YGL8UCT4wG3PK5zlxsnjpvx+CK
kncqzuUIwjFiLIezbbOC6Wu4AtiMnHRucSyNdX3FnNGQJxJqGiqbIM3OhELYuNRkvx7yRef2WSx2
x7a+yEpBnTHlN2Er83sPNHDX3abeYSuwGseLalGCzKh6sJ0zennCZ1WskYfVVyAQQT8VbUaBSpzv
udYAj1Vz9N1huRUD+JdIjwEvrB8OSxi5zsafR9J4yH/Q2OTOOqbKPVhTFcyJXtNA0U7ty4cSlB5+
0MFEri/ZGM89HtA54ujJNdvVCn5MheOvvJ6r/k6EopLUugMrn+8sUxETI1rq3ffUUXHmBZFfE+m+
AClnYWBRr/1lipfGgis+7pINuy3Kr3NFM+gkcfLj9lRhe1PUaYhJsPcLO+pmu/5Y0mFpwWqMfKFF
gMOQTtViXcAYmCg7kd6nlJOmM+BlRMAUTWPjazIThiE8Chks7cEqK1yubaiHlkKY+PWLAE7AyZBh
GUa2U7nT3RpsAcJ+ho792XGkoApZoFjmTPmzmLFGv0fNCsONoY5XH2f2Lh3n+IthDGmvwzPS1xhn
yHPCelBRZ17qGqVJYlHqLcgYgzmaoT3c543ynzJtyEt/0qM4VkvKQc8z9HLsHFcYCXIeakgLXItB
cSYmJ8YD0SZ2ONbnVkh04Eoo9WE3rfiR7/cQXsteePOpY47OD8pj5cX01w4Qh956L+kza/5RLnQf
Lx3RSuOK+D5p/wiCaT07gOVUUtZF+4089cE5qlQ330veUr4URyn2ita3+7haGP1h1GGnixn3t1Uk
HZCUuFOn7eSH02QlHs9JnNo8M5sDNNLy2FqqxmW1TN2FWOEun2e/Ed95pqS9un5bjtHYc/YlRncO
L9dOr+84xSo28K2kOHI8vjJTWLq8ExuOlNFqwjYyh2y72ikzBUWpLRZ8oz7myLrU3btqRtV2CBY3
xO+q+D0iRE3LGDPn3u66Eecjq6+xvCf2CPOqQldf8ifN6h7sU/pBeLU7Ym+nixrhbUsflGOk/qHF
Z9knxYYmK26zjdI312lzrWge2AeoCP77qjEKXpPMYfmjv6sizjG7xKreufWaz3Y8h7U9yWhbJko6
4hrQh8xGS8ViBrOlKc+94CgntpyRI52K/dqC74Z4JH90m4GSISgK4z2hnVk8D1kXJGqV83ZyUokv
YB2EvJQFkZ8XAZ5aMF+NgVXE1YU+Tn0+HhXKNtjTerLcxLRxKkUuDKDqwCQOhJ5vE6BwcPJqQzTg
SZg2mVMHcR625jdP6Xw5YprzHwM5t9eFM+H2Npo8SA95XgLp97s11BEyv8mKbb9g17Npi2R3zKO8
J0dt63IAzGDfOOizHBY2awojioLGTzxB4+JKNPXaMeJHaxYVtciXpFunEVfZPPW3eeir9QIhwpId
GbTx6ArptbzyrRVkVxYuRHVi0d/mQ9vqzoGs7uUhClmE1DzRNH0M8E/tB1SU7QdVNo48uv3Wj3co
yWXxkwyJzEUXplirY8VdMeexsIRDOl3xJzIZrcKLofSzNRoHMqDPLv7X4jCVjjEkROK6228xckPf
rQ+eoK2q7WmYU5ROXaDWD4FRLdbRNdPlIu3aPI+EpqA7aEh1XzarF2eNi6mJYNizJxlFr346ldyu
M6E2lhHHLZbrYgMMd5C51bZRXXXSjAvKDn0NLqxRu1WbSCjDlAy+u4BlGEVFl4qLPrDwJNn47x9S
QyP56tg95F0r2MEj11Z2cTsJPw+PARsZiJvS8rMz7gdGokMlwuFYUxvPsdeFfhFvYsTel+JbojRz
Mvs4q9UdYmHr5pdTC/+mD/+TvfPYsR250vW79JwFegPc2wOabdOf9BMiT+ZJehckg+bp78dd1apS
CegLzTWQoEIhlWaTEWv9Vl/1nZFsH4lKzSM3vuzs0GbFIrkxAaEmrAGQ0ucx6N+Qug9u5BYaFyGv
ptRCwxsm/bTEa/dOqzcT2mymiv1E795osXrr2mke14SCbTjqe2fBsfpjTk1Bhe/oZU5IZutQ4qlu
QJw9e9Y/m0qYMfHDZS4CwIIKXY1WUnzH14j5arCyXAvmhsscSzgysR23FYZfSV8kG8XQJk8qExhZ
ArUUKcr3Hi0suU0DJNw6uekeH1Hak/bkDjXpL8okCNdWFRGuS5w6NFWwQ7JaCD05TEXhkurA6Hks
iKVNwzyfxmuwBGcFRqCUPqwRYM+h1tYCzZCLZS1Qx2xl23OU7GPW+/EmZajlRW0Me7NQSiImQDfw
j6akE60UqazJs1Zl7OqxNs9XokzosW5VQrBWUxmKILfb+Dvj5P1ZDbb7JBREaQHOYJLuMlPCuKxu
K37wLa3lRFVn80yAlph9w07jr3QRFCW03qLoh5RNkhulpzcwqNvOuWVCXJeDLbNqviM8gRYluEly
a3OzchdsxLXg7FldEgvKfOhv8j5Jp6AaG/HT0TLyOComs1/KUjo/1aFrbk1itEAtZtdlmq/toWKk
BnU5NwA3KaYIy7rKEzjmA27gNTt2Xas+C66cF1pIsP0vWPmfyLNTvzpHm/WbtquByGSaDUaomnzh
cS2nZN+0XWLv0rLLD6aV6NDWYGUDTdzmJ5ThvuW60QOZGDZS/7zL9iMNUbHfCAZ7f1a09c6ecvO4
5EvxZXSp5nEzKNpPjo+xe2CGTu1DHy90RtoOA0QIzlDwvLOOpRHuM6YRoCFyJNiRu6+kV+I5YGsu
EJkNmhpZvQFi0zsrH7S52sp7z2rIwuy5/LezCJKPs7XEa4DzdzRCb2KIagFMiEjtDWyTEypfIpHV
VI3aMWvzUDXKGTjRoCXOyiqwBrBH2UdtpTusrsTyD7gYnOG1Mgoc1IrBbbyTmlR/jhTE53ivCeRg
+DC6H7ltFi4W9hlDlm4OrfC1vJx4Yj0WybON9HqXdGMNE4H/dtN2OoMMhbG9s7jK5YmLqSp2PAtw
e01bzn5cG8Vtaawzc0wzkN2ZJ70e73USWYxdmnskuhN0wBYlgYvfOeqKensekpui8JJfjkKfJUMv
2QYROHTOR9Y547Rv4ZtU0nB5HYLRxFUcKN2iNPD3FS+MZMIYIxh1igj4GINmpIv9oHUG+5TRVnEZ
dXLwNL8QI2l6id11SClLRwRLJ5s3LNvmurNjOT3UTiUXxDkrBvWe5O46wMs9H7Whork76eyqOhS0
wHR8h55zqKiL9jlR4b6OnuTQ/wFgIzwK2E3s2TUwprmT62j1gUiGFKTaa4gMKrR0yfYgIWzunBQa
Nl6zaRw/1wcSOuyYkHX6/1raInJFynLPQzfcqg0LsYY9mdUw07odmR4kFJhxK/twWdMe5NZdia7I
lKSiOqaxq5u0HVOgqNRan8FyIM9ohijZ5WNwDdXJp9fe7EAadDt9Gb1RWoGV24S7DuwhRF8ZSk75
DfZYPm1QY5TmcpEgkklrfOUcWIBKjrnscSwaKFQtt6O4TOBo7Im+DwylTM8tVNVWSbMOZ6dhBPLx
21l7DgQ2GTnhDgvaqnSb0G1W/NJsfHSVl63H66i0tojhW3SnOTBZqIwWazdqO+LuQN5rxmc2Gjcn
KDtNVhQF5ItoTgADKserociWWyWLY29HdKLV7zjoZXOlkpHu7t0VZ+JhlmrFVJMMbkHoTiYGzJht
9waeS58USJylh4msuwOhamDKE8ys3CudXj4O+ZJWB4vGD3SMeqVhRB7dtwI0F1ebovb3tiGs5oz1
PLnmbz+gk0RCchujIMUmzqUQB22REusyJHkN/tzH5lW2xInu21bG9qWbXVZEoFzp6g84C7Y8DN32
/E6v4i0CuUF0TmBT8eAlVcoWgh7+IyUemCiZOnZIZZwM+TxnCMPDde1XblnYoLAdXPGqJA3r9gLu
EOPOI2olJEau7kMCzynjam2rHA8Dz8e7IKGEdYgm+fp6yFeeQgya+qcu27SB0ardT7vo9Edz9ehw
2bDe0Y/xULW85nqxS2i8/+X0opQEWozdiy0Md293LlCiFyt04rQOlmouSDvOdlmKNSiCyzZmlEzT
K9oG+XOeJnCSOIubUOmnrtxXmMFgR0ieMo8xEIjhpzyWeH28srSjpqaaIhoUGK59o1TZqbCdwgq8
ZO3cQ9Uv1oPHZpRzjo52f5eyKWvAQUSkAHCvD5bX52nUmmmT7cmJsPVrpj82lhJALj6bRiPjhwx+
og/LOlWn704pvFLwUTq98wTd4llhuUBF7puO9/WsLKRS3+uVUxk34zzL5dbNyTJ6aHRROFdmYWfD
u1V4RgEmkIMuw1L2d5pVVIYP8dja/z9Z1b/w1zC0aCJowEbOjgXjb7Iqs2oXm6VxDo04m47zYNi3
6qx7EYecscOO/4fL8j+62/9C3fIXxvpfdLenX+Jv5aKXL/hHuyhNMVueLB4fHVvUZoj7H9ntbxdN
OpFn8P4I+/iE/iwXBeq+lF8hp9R4G/+huqV3VCORD32AQ6QaXLz27/QMbr/JP4lJsDu4fAtvkx7Q
WXppCPwLo5/HI0emMEkN22wBmNWbnoQrpWmjxSSmg5ehLt6AdscDloHVYx5jH/Q7svp8dZrmr76Y
urdZYLoCYy8e42mshE8zRv0iOFDoQCq9N7PwnDsXqv211yb7G0Xmh8lR9Hn5o//n+fsvlJ//2/N3
9THIv9Vcbl/w+/Onu7/pW7sjJmAUzhgykdf8/vjp6m+k/qPmgfXUkXxvmrk/Hj/L/U1F+kLxpM0N
Y11aAfrfu20t6zdScjGX83Ej+8LW9u88fsgv/+n52zZ7hFs8g/wHa7Dx99KuYnaW2oFpx4dn1d+V
N3hvdQVeHTbJuC/ho38VtWRjB+hw3+K1LMaIXpD5eqNvzR1ud/PZhn0gKl5TBPl4OTt3tEDz7fO1
ZVAUrmPOAVYdR400duveb8yyrEN86M1bTJEW+BjOCPvkzaOjBWKUeoeao2CRKawYqm1c1GanWU6s
n42B+TLYIj4e+asNhc+iNn/OZiOUfWWZA1kPrcs4njSbAESZCKdC/TZv5KiVdZTQdZm2K1JTnXxr
jhFexFWZvxqlS8eFaUtae/ulE21k0GFl+SQtGx9lNhNzRYKcyULXmEI96FOhnLg1F9/qp/VOenH9
DciunApmgTCW3fzglKu4j60Cs5S66v1MNJNeklsJdPGyEF5I/dqoetcDjTI3lr4s8Cm5uTwvy2yl
0QxufPQ8ChB2mXC1t6VGbMMNDJa46+p4fRWYQNKw8Or2Yy56QVZVocAxk/joDiGHYBmTtKFscYEw
tF9iUiCciKM1SVlqM+vaGW3ICGL2zCRkXh6/UyvJnhOTbxOVBnQPubXonBFcJSlBOuqkXGuAResJ
cip5WloTS4lXTeuLzEo4kJriRtYvSp6qEJPMOICc98nzoOb4UEXVeN1eUEza+U5uC04mu5mGU8b2
R1LuisE0qsu0gD8tiFoMYmCX47TUzJmJzLWvcfSMk9EqletPmgBWk7IYb/qSNIF9p/Pr8PEarNpb
eLG1a1c5nhbCaSiwiMeYPwkXrxloegU/P/SOlYSgAa04yGbUXuk0JJJzJrqL8CpdhmOjLE6EHKVS
/cXE6RmqoARXhJixIhH0ys8gnY70w5EUsp+0ddSvpsgbnhnwkZ8mxlEAVXNABT+aZpqFA8A1zSZj
zKMklmyFt0XzfCXIziPdLuu7+y2P6wWtGX0P6ACKrymG1KIA0LGfqg1uiwo63dlGYNuLSE5EmaCB
814HieyAONrSZsxzto++gRcitdVDNRPNbF8v5tIV9kGWY/KNk3Fa9jXXgh2i/ciK21ktiLJqPL3u
wnpulz1zGZIrLdaNMrB1kT7Ha+JRUGPmsSCAm2wqPx+M9bklCiAjRE/vAOogBFrgRzHRO8fem+6U
whzLoIItoHc6n2Ce2GRz1FWToPam84b3GUz5JXaFiENDW800aFsR99eGW8jc14zCqYhcIcfx1FRO
bR6TpBnFEZtmhR69zM0tvJIgsT2oR5bfEq4wYruG8APE61c+c41MwR7lWNwho6IIzAqWzEmmUHSo
G/eKW4I3t543I+qh8GY+ARHGjwD5vMnq2kxpmLWZvHeF22inTDFL6zCL2Zx+zNDG2ntWGybhTEgS
YYJKbW7DTqz9q+BBMFFOTBTzYrZC4qAvOeIlBJwLoFdr54VgwmdrbW+zIrXie5gVJ/PTWIEe1gcq
MK5GJFXavpK1md4Uhpd9D6T+wHsXnvQ4eoj8842sMPq9tFf1GUmq50Ze0eafRT87A+IkJP2hgxgv
+UnUp/kOtpR8SUixL5FWKjmo9WiCd45yY7vQxD/Xg27S2MA5EglbU6w9PRrFiwYSNvhWKuFshGsn
Lw65d93VqKmZQzmPNbzU7PLIq0xhImOfZ4oH0bOh1rCwhxaB2cB2RWQT28m9Dnvp2kZbRxWyu58e
4VCzTy4qXuzZJkQ/bF1rhSutM+ORUMSkD0ZVo2GnVB3yYptcimKvl2p8GmBDDJ9v2790Ztn/NKZi
iGlh7XpyWeOG3KdYMxsauQalAUq2RpdIOChcLXJSu8l2I0RsKMaSMFBFVZzvtu9mO8jy2ICelpzi
xxhc24isSeO8ymI0MDxOBYyva3ZO5HoS5Z/bthUitXT2qOFL7Wk4QA+7rxkXgLZXGOx+CrWNBYdH
bquh0BXim9j0h/WQZoXwjrJph89esET7RNyuj4oWx4+947r9oXLdN8VhwTcrM1/3ZZrYpzUWE9BX
k5xHGpIBInpyOHwiioKxmZtHYbrDNZhU9b2RLO6eRMflMCgoVYOYb/HZ5lb7TfaoSgYhrgQuk6kE
fNOIpZv9qczZvjuc6O8c346Nnd3OX63B1KZHJdfch9W1hxe30/omkNk83pHYjzCtWOPppYDjQn1k
jgTx8wFZeweCgdTObCmPQLQdaj7kd81OdLZNCKyTz2ynxaLroWarSLa0Qe5Nosp+NGM5J2EliyaO
UovNGsQFgshHjuW9UccG2Gt6cfpR9CMwS9Pmaok8wWv6nRsjkg5kOxumz3G0fvP7SEFMJpLV/ULO
DGaRTfYVLlj6h9AFK71NRbogIi60GeYm8Vrc/AJLJimrMVxO1teFFlhKmmawx/FiB/+Ziofl+PV/
mYrxzPyjavtftjIkK+n4Uf99MOZr/hiM7d/czTOAX4z4bYpkWLH+HIwt+g6xP2mUMiFB+XMwtimN
J9MAlxv5Xg5f9Y+9zDJ+oy+Q8lGcU9u/sP6dufhiBfxT4+9gqWAqZmHcBLj8CH+P0jBjq+TcpZja
cQhnDNuaU4b0RFP/UAglLsIGpPKFOUQ+inl+LwGTAnXNnGK3AiVr0YJTvg/hvauz7POqjVZC/TjG
G8VVIlIVhzoaqaHx7uqEAMjzPGvKEorenp//8ie/+/0H/qszD13Vv8z3/Ap4OrErbJUnf7d5o6E0
HHgmKKcJecphTbp0BIlD3HDqJgHpQYxH9pXpwjs7cJu/Mq57O0jo6eE4bLOEzGd0Arxt1tqlITBr
8gQcm93ZVMoZAXtpiXtZoyoCXdnwoCaIeBmDaEI5kiPrFrvOoE0lUFy3TA5QdHN36PUBecmkqlvy
3pQQOreASr7G46SepkpSaun2U55SU5hP+p2XTNWzuWQzEpWeUMkgXTsBQtoM5WdLaL2MJrRSZZiW
iOKCiXQ12LBsIC45nwnMQmdu51ZE2k9VMrrIIg0qZcP2JJ4WMmpIeMVJLZL2LjWGqQy8tkAe0Dsk
Vu36JJ7QP/AhX3HPuve2W2bIeCB1ZZRrmUfYatP3pT9UttYfbC9Rph2Cb3EF9ra4J/apuN1rPRQe
tEXZfrmZ05261bPOuXCroCA7UxwJGxdvuZMLkzTxxOCPRDiU8F1Sip3AM7z10JGv+GZBb9/JdIDB
L2cdRpyLQ95A6nGnYJtnetGVVbEjrXRUiCwKU1ZfWZKRmGAUdrdVJg3mV69ev+IBgbBfpZPx3XE5
9fwS5fSolaNE9GKk+q9E38qE0kJkEa2a+Y1GpZZ+28y1ftVN9kSOednwBkz8xJWRCETyTo6mxVKn
lbihxJgeyJMbCI3vkYPvKK0hSLnKiODTJoTphOBL3QiNDrG32+NzIHGv2XDoaqzQaAvTeq4b3f3M
LmcxUi3O5fxyRjOCc15rl7M7vZzj9uVMxxLB+e5tR/16OfWVyw1Axiu3gXK5GebLLdFdLozL3YFy
i3tEvdwpPIncL+XlrjHllH5MlxsIRMl7WxAb8+9MktsQ6G73VaK1E6r5HHm0zn0G9MTNplxuOdSk
04j9quT2Y+zgJsQqxK2IqKg88vxxV07btalcbtDycpsiXZteWM65Y0XljneoBLl5FQn/Fm/XMejs
Oj0aep+/5pf7OnPn6d1ENjGD9yjt7MNwolEh1NBOj8vl1vdgC7+VbRQYL1PBug0IVdu47h5lcfld
W8twzYrdPNrMFFyyTBfyMmmUvMRndRs/qm0QsS4zSYKyGRLYfRsuE8uaLvHjso0xRarw9MFNDp+4
namV9JBOrLzf2/yjX2ah/jIXOQ56h4Woc6alvnNfvXGUwyG9zFPeZbbyLnMWoQVOhBqR6Su/TGKa
FZOaibPQMaLiMq0tiJJIRL1McVirne/+MtvJbcxzf5/4FGfQov4yCapCMBUqlwkxVfW49fvL5Lh6
Sc8UuQ2UaOH7F4tYXHpRt4Fz4x6KfXWZQ0fDHMhzIVNp07Zo+iNINy8z2clMsPWaMM2mU8pkq0+s
hEWsN3UUz4TfEKaSEKmqEfqDOdApwCK2OTmbp7yJ5GV+zhUeGnJ4xPBScLSi+tdRgLAXjCwoipU6
8BSZnIyz6lRV1Gezd8KnMrHbE79NwvekLDtM1xQGzpTmWUB+ZfKQeijxA20k6CjQereuz566EGeJ
PJf8b7PzYmLlYWcs9CnGqPvCnkm2pqQz0+4SBulkl1YZYI+qaVWzs9kxkOWM0nQIv4UL3wG6JDeZ
wKNxUFACdP7oTI5LAlZBeh0KqulDZ398pJrORF1MUM+XDuU5RyoUobxCQD1VX3aGJCPlHbd9lxkZ
dwnRgZQuCN1bT5AUZYpG2yY8o9Xr5cy25Fbh5KrzR4Gy4TqbhxZwgD6BT4s8A/ZYhFY+vnqOrCbD
S+GP3qD/8NCfn+Evlqd0McqSh7yv75u+cW+dtNDv9Xjuv1n0UBHLeha7ojAseN5pLAbkGL1T+r1H
/RdvGHAKe8Zgi6jk4B65sNLkNieFF1kItVOmb/N0QZ8Rr3nltkP/waZfsC6NXt/AH21mGdG2A4KM
wRmekPaxXM14NbOgl2QtHaBliPxspmzsdu4ih/cuVXOoIpCF3CcrK5ujeLKKT2h65Ay1dEfyi4me
ykMEZeZjFhOR65fVIN0TFQTUD5i8H3e2QVw11cYKLFEHz78Eio58l0pPiwrYhEcspAy0B6sZM5Qp
0jKt4koXjXc3iWF4nCscnegzpvhuEUDNYEtpyQbRoez43dD2H9CY8fh/JS1+lI38KP4+HfMlf0zH
+m9E5yKY24JTza3N8H+mY22bm+EdqC9A44v190/YGGoCtgkMSKNVk/5Biy/6AzY2nd+gLDE3MvOQ
mGCS4fTf/+efGh/7v/3zX8dKvvDvcyVtyIDGPBh4JUnUuPz7v/AWfb8UiHFbGcSCAe9tO64BGD1V
qpEitbUIWl0A9qIXy1DbEbD+5eZAcuuIlkGOzWHKigUFgBdrPRWnurunPCN/X2RWH+NJ796ACXGR
VOBdCcPMc5X3vEnq+mi14H0YUUfqYtrqkdHW2k8k3xFt6xS/SLDOz9Is0tcJ6vshF3lYuzK5qgjZ
P6hdMRPVL+tPnYES59ssn2HwLWwxlnIft4Ny1ebUKfqu03c7y5mqg64CYS+dLU7mULPlP8sNVkze
y9TZoVv4nPL6zivuUvO5JXLtnt5kXP5GJY8rV4Y9TuYXzGT1w+T8vp0QII2hACW5cVrN+pmQCf1A
SOB67+Sp/UpMN0AjUE61JzOXCzufbHLUEdh40h5oISaGDlX0cGoNN3AsVK9oHOHdx9w9xGSK+F1b
2juRQHB7Y9MdJqJvX9FFmDdYJzV25rDHp7aXxBLvYIFVnzzZFX9d/jQ6rQIGiqxdRtQdzVdG107n
ihylXSOLAcAnSa/QUcT72AYh7K1PrbDGcAAyuasda76WRlVfxYWuAQ4gJmjM7M41Wi0cDHXeMQHk
91PhPeugK8EsVPc8Vj2/QjmWCPT6/tSgfwlbrT8h8GhDdG5f7Fj2MdvMH65dPyqWYl17KeIYJC3z
nrC7+mrWMdlYRp68TCvh+pONurSze/spz6y3Tk2sOwyHMTIVx7hqaEnbx1kG+kFLa+u7dW/uCQL/
jPOWmKmlMg5cwcpJT6s4MoTRfIzVs42cHFl4Lu5tZdSvJ7aDQHrDN5I8quvKdtRuqyUuwtpuhuuZ
nwvDHypBu17V8zpbiHAbcygf3K1mfZayOjhFUu/Ro9C9sGAjlMM8PGt0Mj/Pkj+cLBb1xUA1QOIU
QSZOlZyxMXWnlut3p1vKFCZlA2AKAFt1uooOt9t2MsHNos/6dIonPKc2dUjvSPq7fZ8uHvLpVr3G
ojhHxpCt+D46PTLpwrjNG7dDWwg/4A9dTvyFks9vtT6jwmQPuG3qzb0jl1kL5bC8qHxJsM5IH44E
oFV+b6jmgVhb54AWBnF8Zzm3wttE2lvkIGaHFZWamBZmxmqJ2H6w1cy6cxo9xQ4UNKIR/TvxU9Um
PNF5v5x1KJ8d4kjxOVAA4w8tiftEiWpPSCLFMY4zVds0LtgQylY7aqowdiDib5MzqH491HlAjoca
lUn+MHuWJn2VFpwvnp4PL1dQUqN1OaVT04RGj0o8X2qc+pPZBH271vvUnPlfapPs5tV+p7Z265ta
FC9iwGKz0vN0V5Eif6YWwDtyEXOrOh0an3W1aesxHU6gQrF8jKiIQCcEf1WWyZPqNNgZmyKPWNXk
2dLM6hzrJhLRSfMe7XzqzmxO6IbZQfkz0TLCmqYrNFnqGK0wGx4A7M2PFPcrkxqOLm9ORFBqfbuz
0NidXb3VfyiZrkdJaV5RRXltuXb2RqLeQ98USKp6cvObQr9xTKW9StMkPSpF8mNd1iVqbfs2pV8o
oIcJ5SuvNOPrzBg5STwKaFEpk4VIEotT+IoyJfw8DZ9gMxVXNJW7gZqYzk+zWJanuZ8zVGGm8wPD
XbH6mHHOMcNllI8TUZhcRFei8kzeiSEhI23h9G1aqWLhVe+IU/uZ6QfTVPpocfSdMprviXKw7SpF
HMtsCB2wm9vup2nqZrNjXb1a0rE4UMBeYOJVMuUBtHm9NdyFepvWOBYKJT6Oh25NitFXEXOFRSbb
CA9BvJPtJI5kIPVgCNOLUlh5pKoVZeLUJdC6bfl0bKMSw+MH0kHSERkAeiHPiabXxy2kyh+HWqcc
vv9hutntohEQ2FhSjzDdVjcjIr+7acySFzUe2mjUERh26+DPieXe4cQ0KDioo0zGr7XlHDt9g48X
3TtNpodv3z2plj78cNZ8p6XFuFcm5+gMHbE/OOmR/uORWxKcUmpiZ2ECUrJLJuVE9Ny3ked3Fhb0
CH9IjIsx+VCpAo4UErRu8CC0J9POOuT5TK1CuOsnmAhTY897inSVPDosxYnN3KcUKtZQPaZfoSIj
z0IK9k1q7Ru+FOJUlEp/VGqaN9SSbrFhnn5lJpJUmG18qQSNH1Zdsd4yO3Ov+hbgVtk6eugxOss2
caMGPrTEDGCydkgLYifGGu463S5Zi46Bebye8eSeHPgnYWj3vGQ7zU6nItAhS+iRutHo5rgdyVbw
bBSdUaNL44hYGAqViRs8WLrlfpYs1DsSESj4KJv025OxfLI0oz2U5jTtndVQb5qpfEdZYewTNJRH
u5+Mo52Kb/L3y52beoK4Vq9xfxRtbAY1+e5B32XJWXF7ZY93oDd91cG8FSux9dBBW94k3tjekb/s
+GB5yx4pbfUAI63uodLs07gO8TUIjb3rurEFHC+bMz7k5ahk7LPz1APAiJxCQZmyujc4bZcl57Yb
1myktiAz1ycvybBKu27b/zJdnNq+t3R6KJjmA4d7gm3TQqyPf+XkbaVZJdThc44X9A5vNSTdsExf
NeULBYoSMzmDoCfXVV64WAMGEibllaOXxs6s7AP57+oOl113VMld3CGqC80cb0TbmF8ExvOH5co+
lqpRXUljkBHSS3YStdZ8eN3S8dGB2ZFKc9TtnC/WoWPIClNFd6Ef3eS9V1ZGPfdI6Bw44XLGcusX
prKzO3VHEyj6UKsLCvbuIhvxA9QH4eXn0dX1oFs5vCfFoGMpL68twrKzZDGwIrYmHUSYa40Snx2N
IFeYMgjn7et9Mc5IreP2fpG2cz/GdrWbq4lFNlk+YX+OMXDJ2rPezsvdMpwzSrQ0tGcGkl4nT95g
0yGC5uZazeobN8Gj0yvLebAUJK08yPvREi9asV5TsUStGTu3rYreXzaZumBvrPCqgQMFSiGVvd4j
GG2waqrloVLMY7msm+iPalPP+0xJeAnTnIeYd2SXbRpcRYzePkXTPhbTz055H1p89Lyj2nztcpVR
hiwqX3iYeBDVubFg9+cvOfeasYMavcrH4kkm6Mjtsnl0U9fgezF1JQ1pKWW7z+pbb0kxFK/Wvk9I
QVhQ8gOrkQA5LCo9gYn8Epo+hcYEi6QqNVB12fmL4YaJwwwOUVcdFT3+bKT3bNmnRUdsz+jt1wZi
cPKfHwSVZaDMZ6PbzI38neNyMHhpOGhSh/ux1EAlQRf91ovXYDGzvZloj7hwDxp0Fea9frmN0+EL
a9R5ThE5F0tlR5OTPg8m2I864mVrfgD6flHn+B3TuEyh2CGtabVrJXED2VbuVCwAi1Z2H6OCCta2
qq4U1W53hmT4HVGn0pnuhZpancxE36WjbVKtM2ZRPzFfl3z4vl1Y7g+Pz5uNQELeGmgq5UuKAgE7
rNYRCpLskL7fJBbKTGDYwGkAy0lBeao3hTBQyzN2DAKvQzlzpi5WNdzPCZ1OWnJED9CctC6fMVwl
E0mgHJ2ow732pzIYj3KtFQyEWnal8DZTSXBqsYkuM+WzontsrYyGrgE7a5VZwZyX+Q12Y3FStNo6
LJij4Nm5Ul4R5wNeV4r+Xa659V5iIpobJUiX6sTEv/EPQ9QlIBMwH8SNtjcFjyL7xUzabklCBfYy
4HOrc8QvCfS8S8YOnKPjSddNc2d0zhotai4Z4GrlZhIo8Qdb+8lvdyIF/LqSVHs6GEBvVVm4TwMR
4Pwws3rjCCtmMFrdqFOoYiz4vw2FSwhMUY39i5b3U+B48rbSUBmna9ns5dApZ8UCW3ZWr7ruvMR+
wiWNKdm2273eOE00tA+LMfNjexx2bmhpgkY+mlJ1nDH58EFHO/GtLpIHKBnVXq7cCfBvQeFt6jdN
nJ3arGtcP6mzU+8iP5X52yKG5jYfLFrMCkl1x3Y6QRhgIUyiYXJvMuJ7z70psZoDitD7a9q+NU2k
tBrzjvfuGj/0e6FKe7fVLhFgwaVHsOdR5uVw6NcpP46de8c1oPvKGp8HnHtRSWD6ixlr7Bbd9Iu4
jJmNJ8GJMMQnFB8M+0KZ/CmhXqvqxLynBvYa7cjD0JX5jk3S5nVuTd6T7LWUMOJr1ePXR799K9XB
fsX0SdUxR2roKGYfpcrws8wyG9VMwu9VGs7OI8kWO8SjWVbPtUrBaenZ31LzfugNQueGKP+MDhze
06Nrg4EL3cYrt0GKI7a/gPK/JYgntNgZhC0WPH7O1kMgNA3rfTURruDU5YeeIA/T00UJqU9miHCH
jK5PZM3QVfuaTR49RxlMyNNpUT7VRVOGiiarKHHbJEqstnohJSoisUE79ZaFcWIkukdxOVxz51mn
6jUgqPeEuiroSu8q1XGtoBuaj61Gdo+zcrAiz3qQC4oa8n6vS9eJOMDiLXXYRmRPYBZRdWjRNjAb
GvpaNPYSyUz/HHSMoOpwiyQovkPyf69b2RnQ703PO8zzNRNQhVzddeOYySTX9qmmvpgFNhVS4ZjN
XT2OSLWoWYeaZ4Tc2KXSVL02bGgkht5yz9jZ/nKzajn1ZE7wRxwXljqSGUjdH79GCACe4rmdce54
pXtcaiV/3QDPa8sh5seBxsddtcKV5e3ifNTVqu+FbcqajagoT3pexa/KKo0XwoyQq9mZcs4wSgVJ
SoJUnozN1khMGERaeUch1vaJMBWK7arewBtuzwUSU4chc9l8+GlOVNLsEeJcKeWEk9XLXtN8ABhY
OaWpBNUxXTjqstzYnbHsGrW0H9tq/Px/7J3HcuTWuqXfpedQwG2YiO4JXHpmJm2REwTJIuG9x9P3
l6qrPkfquOqr2R30CR2FpKJJMoGNvf+11reGuSt24EKKfVNBlMgI0IEoZntMrp04aaRGrgpJ5igl
ur6jd9r0zL4yr0SY0VuzSt6x6iWPpTDSgFOedGevC09eszeJ24V6d9drapk6liy9T2HWX4feLt1e
78W3VHDuy9ZFORFCnh8Jrd/AUTm9U0KsJaR+FLJRpM1LMs4y7vs123EzjmduKFXHxYPfy6gVfB/M
ssMHlAgwphCmK9+gevJ+aqv0begMmdNXK7Yihm9FEES6x/C2HiyOA67aca5v61L4GowEni2hFURy
KG+sFMhYXyV5YCr0tDl1vcZXG7vLZmqx39kEPg45cTJs+Z3xgeBhHpShY/6fVvSKxqgprt6NfFMi
7wiZmpb7Q7PyGJ9LvUj8GjyI5tBtRQAiUudgsrU2oLPAOmTZbMluMU6Q+SUzWUGimIPbY404W3Hd
+KNpwfspw2485IkwXmEQyCfCM3R5jiL3zCZr9hnkNa8tlG6nlmiyRZKFgaWr6RMunveG+d0VR+m7
kJgAVrChNo0dtzsRRppHuR8tdjHLVUbt8u0t1H0BST6TKw88hYdSfCrYoXiJzJguXKHSAE/sVxcD
mFsYa5DRxtiL+FG3bn1eWezV86D8FINp7dno255kinWbSEQPRF3XG2xPMkZKob2WzeCmJfk6aD+w
MUjXZJS4ttKlBJYGbGwu4j0BkmTbSrr9WclVTZ1iK33UOLOCvlKHjXGD5fh0B6lP1tKLBzJKX6lk
s1qZGL/Avmj3q8wwCfRLCrykjS5SyIiBp71Es47VbhtzHsGaTrj+1NrEO6nmL/YokscoDs07WZ7j
TaV22n04RKwBuSIxvAQqvlsTJX8uG+MORQlcej+X0woPKpweslxnR4eMKdlsr1RUI+KXxR3ONO1F
E7Fymq2miJ0kutURVjCQdnrZKGecMxP2mmjJjhn+OnyeupRuTHxwl0gm5q0ztWEsQCLlFa6JdKs3
ENGPicfWrXiUIUKMnp65wpJkhTET2VSfUF9/yLXUcP65deZcf5UPffv11Z/e6/95kxU+q3ppkyju
f59X/+vfTslny+333f/1o/70SUy5/0ObuBlW/vQvftlzLLoOX+1y/4Vs+OsbRF/V7SP/q3/4H0Dw
R7g+/+t/fFZD2d++WoQ/lMn+79/gl3UGS8vfWWe+PuP+q+z6r+T//rxfAgGjfoxl1BgJFAKG/gbG
7l/2Gfs33cQAYzMZ+aUc/JtAYP6mmphuZAwYFKsqt0K+fwkEGG3oLjOU3z03uvlPBIKbReffYg34
Z2CsAETFWM73+aVE/DuXdJAnqgcxgjm1WrTeYGByWXv9zEgM50DYD0Ekcu0Oft3g9PptQjmvWNDL
JfNkeTAeTcgHHqvEcForhrVEKkFpRB+SnvwgqN+6KtI0a4I4k4OaaAsnANVnx3ElvYbj7iUzYHK0
uaXushrbjcXjEfYF8qNfawJGS5OEDdpEUWF+zmtPr8jxzUVOCSIB8SepqNh5Zaq5q6mlwrshKMaN
rDLAxKKfl4aNuUWDnZfK8UWiZIenD1n/TJlGR9PSZNOXZRzYlMpsQhLu93oz6N4/vzMeq4K//nqx
/+kG+U9viT991Oarunsvvrq/fqn/lvcNV/nf3DfD/FV8sGpFf77Z+KRfN43xG1tKnQvz5h3jRrg1
0f26aQTyGGqWzf8oULqZzv7lOZN/U7iQcarxTtMkeAOD/nHTcK+BCsV0RoAH5gvuqr+oaH+nqmni
z5Ex7hruFBQ17mxGARbiH3fVv4lqSy3iSBsi3VE7wgzaMC9+X8DUs6u8/Wzq2nZn8onbOC2UK9IZ
CghwdT+V08KLFZ6SY7biFQixUBEdUDcG0P1nNhYfolv7zapMHPBvyVY76t+TwnivzfC5avXXdWZa
3XAaoPz5m8zjo7xQnm3EFKor8W1U2Gq125fHPhb23lyie1Oyfur6DcWi181uXhvTgUdqol7NhqvS
l3wo7aXldB1+NLM9vfYKTAHykMkDhIaFGCui9RrJ5qlXbnw4YykZQbD1pOBrYCWuMn7ODmJZ2a2B
FYGgi2F5ndk72dvQmObjjTzGLhbMTgcY0tSWJ6sM3yIOoHsKQK9xqEF5wMJhubYYm00qlmw/SCh7
GeZ6svLKG/ZDmIB05mD3+CRlnO/tPk+dgv3drIQHK55bJoyaFZRV8QEuQtskFMySfo2agAdzSCic
HYlMis/lzWkQ38YON1wEEKIQMj+S9T71huqMU9J7ePn7PZCm6ND11lvdUb5K7kD9qAhJEBlpTbHV
WSYPcQq6Czus6kST+VTeEgVMBZYTHDAJPRWoYMpcGqM7QYolX3eFJR2npFPYGbfN3VQtSG4gE91k
WSYPf/896oZAAKF2tS7ZnquJespFl/JCW8Z3Ccefhu25K+r2WVtU0jv41vjbTXm1myctXXKHncKC
yCieaRt5hDthuZaYVy+Px2d8DX2QKctJTN0tqTsPd2qYNA6ilOXym6YLOV44GkrLNgk5qeghMIhY
GV/6iYOlrjYPndIwue7GU09vsFOVZeXLLfSYpF4CQC6BuL2C1MrfIcBjw1COoul1uHKoF00T360j
ILkuVD/kJTLYA6f89uoqqHX5daC7niUcCEwRU7IMNjhHLnCiiAcBaNaPduQMlpfrWYrKJzzPQXYz
DqozQNlOvORM1IOeUoMA0kDj9yPBgqqeW5d2adUvtKF9nGqYwFRKOm2o/4wmwZyknF6MTtfJ3DFr
jKFyOTlbfTqqhleMlo81cfMHIVEgk0TwcbU43lgkx7xFp2u6s7Y85HGShbXBOcRUZ145aaWkwipK
yIqxTg3sgrGrDbCmfcWjoiNnWgpWETPcpgNiZdujPI3DvB17bSenlrW1F21TizJF9VWLF7lvP3pD
zjylrAavur0JEaDZwCDMHySj9SYP0ac1Nk/ouaozMzX1rJxwSsdrcgp7tTdY9A0OILzOfMzvanum
Wk3nF1115iEbGCXhD12PM8GCfVeqeIdA0nupoDVNuyUaKKrC34IKHDOV5PChyjjDsxdGQXmQ6BnO
gG560ET6miST36/16lnM+3HYt7lHTQhAOwUnHWujutE7jPrVDRJmF02Mu1WB8mNJ/Z1omVGRZ3BB
ZKDkMwPfCrCKAeo4NfGmzGzCyvR7eqfFI7xGyyOgkntgYRAOV1Z/T1GWAzrnjmlSy61mJPCbSISr
WYdnl+MNVo2DWqKxplKiuOW7Tpj+Hu18F2o1w1+4Bl5YkLCyV9mkGKi/s6Plow2nbCP1txZQEcL/
iEBvNTX/T8wn2yZyjeGWyy8KeydhBzKU5scIBykfM27RKjKIRDRaQNvFSz7ZiM5TTH04XLuikT9W
xuKb3IQLSEomBKnI3dkCFqykYTmkpiQ8oFDgQ0Nez43+uKWb6CtrBxwAOeNTSxtPszr/rDAPOrd6
d23qqh18Y5NDGFiK/79z+X1b///a8Qu22v/5zuVU5T/xA/1p23L7jF/bFo0dCP7tW3mzLGRKDv7Y
tagGhh/+o63RncM25GaH/yPBbNE2xPOd4l1h6r9vTf7PrkX8hjB1OztYLBCY8P9RhJTE6l+9QBBc
TFgrvBBFpbftr223MwCutonBqsrGeBgnqZh8nVnrNc0aKgQBETXwdmvOxKpuOXJqKj66zeiazN3P
mS4X6RbrnkwR/JBYFfPBuFe3Ygnn+9JY9jjw0kCyxp/QHTgs9GkTyF2MIGhGrF/dLJ5lhZW5auuD
Wi8SdqGJKIgdpvcriSqPJNlJGJK9ybOo28udhRpaSN/QTOeTYiwP+Dx+Is0TyWfsQEdOCTJpcpRu
GCmfa5pV38cs106sq8PTWhXRnS7CzjMjbZIvMB+RbpRoTDIOA6HKCtQAuv6sRioRHrNVyeMAyKCx
Ba/BkRms0+NaTG8I/CAte5WNjrMS8S1+Jz+agTLa8pYlFnRiuUiDq0YCBSlZF8RRo1pOo9o8wwiT
2o2qLhTDVV20+uMswgEotak70IeTnYKSHjpGaoBKyhq8il3/pBax+mJFg36cjQ7RHwwDfxgtmNm1
0s75aZvSBbUDPzwjrTaN7zlN9YnTVjJ6X1Oa53wsIC+Yc2j4DJHCcxcX9YeFywP5//asqA19i1AW
nvHRxuO+jWzxJArOoHj+m0LySZvPj7akiGun54zmeyGUT5knk2dAw7FB3zXdPkTqYYeVqamfyzbj
7GGYhncB2v3IZE3swTDqEuqEuDWz6anfWPWIMbLNdunAIyZp2/INWZQHZJSBnBXtba9nSOIw9plg
c9VK5z6rjWE32eF4wN4loNdp+hPsrW0/GIbbRx3nUZxtjd+qqnG/2JcqqkCU1eVoe1kv0je17ag8
JdeIU0I9ZeO8MIysm4S0o53ANqH3NeX0CTJF5x2X5sTTy8JwIgxN25HbkYwTI8jmRqYMu8QO+nbu
KIai8b0rhgMs4ZfIwHOcY913CD6TxyunQMIeGohW96JmORmoXGzPdOgbJu1K9SQ2thSGHIKht/UW
TD3sqy3jUn3Bu2Z16uQ2koEmpl6NOTKPXF6e1hIryzMzJdiVKHhoSxCU8gquulxfET5VAq9cDfG6
LJta14Ay6mMAvWVyhQLbaQwJ+67I4B7ZyGTHdv44IVjY2XUCSbLD9F7gwGDcrd3m9WXY93ur0SPf
0AZp3xOgdpLMfhBQsDa40RqnH3KV8eDcb8WcPxMTc/VehXZkKzmOER19Q6KzPCkkgDpAwyJvNm5y
Yh6NpFfM23BwQaqvzt2COWMOj2EVEhsb+ymQdZkkcYvGrjsUNz3Zcpk8TVWe7CY9hc6rPJlLZhyB
qgEutypuiFaFuWAKcrha8r2m4Epba/pYa9MI8rF9wtSIbboxr4sZ/4jsMT9VNCMsTgH6Dk2LGC7o
kWvMRPdSNsuyi4qMTdQiB4lhGB/9SMYPQyAnEallxlBL/baRLPkZZgl3YFmKJyLfVCFGtQlUk5xt
x+32Lci03WQdBdvAMM7qtohkAKBGlpYuO88xqDui51OY3K0rtzpaoAgzh9ONHhPWH/OnZa3BAatD
V2N2xNJ3LlGIAWQdMamGR2OZSAB0hYBNg5tCKzIXc/h1HaX1SqjEcjEtfA2QePY5wsFWUhJjk8uG
RE5aNeptHZnLnZJg/tbI8x8avIc51HpQmTUwRbUaqlMy4cFwSi74ZwEKLPdSyMQPvUm43pFIuGos
PFoU4KtuHK3RKa4RWXrlQgFbvfbqqy4v1q7i4vbnqdGvRdcxCC/6GtNz3tbPtZSHLJSxrAmYgCPx
2KLG22apHMxUSok6Yt5EIf0JSt1mWvPcqbk3AnxNyg7ZkxH4OmM7j5fbNj+vMJj2nfFOMikM1joH
Mhojs5oV4MvQwv+/ktfEAYAzhtodoQyymzMxYoNlFxt5rLGKj3PIw4/wDUXCN2SaXR+RIzo35gxy
66bUjwhUoY9bloPzOEVHvFqtF7U6MWaGrtp9QnyswpKV6MLrRzN5M5bVPDfzYAeyKLITbMUQByVX
G7fhqcvaH9OyG3NeuTDaraaUfkzLwAm59FINTeW3Mh8b5uN6gBWQn2G2YqJowxaMXwUqOCffiX1S
LzxrMFSPogCjD2gD2/Q6Wfqml17KMJL2sdxVlzxSRKCkS3iBS205iVb6lPx56sDJTDOqY9IIrtWi
PBcjUYgWDA6oV/x9I6aqcfLkPOdxJ0meECoVg/Go+YTVZ7xlDUzTgVCCnHYNvNd+b3REGkJYYNRP
PyRz9JFQ/eJiqJO2nWm3GzETAlZWMeKMWFI798ECXGyNS2+J6zt6fS+abNd7+jn63TBL+kOaN99d
pqBvKtWxBsL2uawDVniFMuohvTOtOd40Fcl5wZV330j80A5KxkM5IoitKPrHCIh1YHYqZjAjLY6E
ruULJ+t0z6F42OXQDX21iJpzWhb1RcplXntXKB+KxSS0KsMxkCvCrnaqnxLTfrTLpXpVlSbecm7k
ehzU51ZaV8wlNc8vmpZVBiyCWyIOt/Rrr6wtdXNtmH89oO9HzyDmvwcOTq46TT3gxSm8S+obCp2Z
j0Nt3eRQlXA/zvXtSw7xVjXlZAMBUAMN0eYfoH+Ra2ep3Tf9JLuN3nWnUsRHraCIhA6NxeWM+h5T
gfIgy2P6kGVTfTCIiXPfl+sOmyXbJSWdTpoYClqYCoHWZLzmCfcBbxLT1HJRWLLJ4R1Dva6dWp73
FZLiEXO7xDPMsHcGos6uWtb8s5tUHeV9kUl0T091ZT6nURnkrTbtRwWaRSfs8mKO4ewTpUD/j0vz
aQL+e8ZVZ52ZVT0pFqcXExQ04UZkHh7r99ISojVHY7WtZLs6tCwrD4AQ58NaczJPqgj3p4rZo3PI
piWvjabTINtzd4hNsiTwwaF7PPS9JPmMkAS6KsaJQ60kReVR8T4h9JXMjw2jyt8hBkN9qFr7fW3t
6ocyyckJypU17XqGJb6k5ev7BEwCmMLSDW8I9eLemOmxIXRVPReF0C/LAGrBiEVHdtB8YugjthpP
8wN8IqYqcyxfiYcxwKi7OH4c8H28TkY8fmdzVPpkTxCGEOYwxNhSdrcOMPhWwmLftVKOMBRLjugN
0+lQshc/5o9/FubQ7LGgxt+EJL/ouA7dcjJwnMCKgCWW9Uc5moz7XhM9aXoxuVCaq8UbpwLi86LL
kZvTmbRd9JFoyYoidOpJYEkeqF/zMQV3Df50YhEEl1iB1CiFN3a2HZTY8ITfC44MTiil6S4UFqaf
nqofs4vv5mRot4bFyiiBIGR96teghmF9R2e8+pkZteAVMRsv+7X75h4Bi6GT/gqSBhs9G0tb38PV
fpmZD2D/z756wdpc5Zrx3DdExbn+6stk9R+pOUa7OWK7kJoUXkiqQVWZxOyNzeLwVDPVCzB7vprM
NH36kwe8hiPzEuspGpG3dXknVHkvjJGBWGWGm1jt6k093XJh2bEYcDRHi9w9gn59gGjtGlV84nnn
9Ojpckdjeiqt7rB2dxYQPqasvbmJVNN21jA2NnPZXUpLHlAN1/fKku4SKhKxOuMMquH1srMtQk9n
T0neFYpNoyo+9g7216rpdzrJnaLdsAVJdiWjtTbV6g3lG92uivVsz3Vc4FTWpm0zUjat8PEHCRMY
O59cCaQFEPggm9Y1jvISOpwtBQUGg1OFN95ZErsLMLLZ28QYU4/gJTyEWWGRi+dnMQHSZasDpTsb
j+A2VC9elc9sxq8bjuoVgyM0iGYZ/HlGDDZyNJ/Jb2SxBDK7DcwnOK9JZ+2ph/hW0nrfEPLchRwi
XGkhQ0HuN9wtk2Lh1Ixar8jGfN+DEXaIKdn7gVRmkKWJ5FUxQu+6ljU9LPgyQKIn2NqlvTRzfWtI
RdsR/f8YUS0GCBibVya3H0AhddCbswOVkzZaQY+zuuJ4bgYNzblN8XZxP3fsG/B7Lf30TkIuPRXU
f51ZiV/KvmkfylQA2uxVdloL7gtz0bfERmePD+KBnvcNd05eHms4pg6A1WIf0SFlYcwkYT1fhs6y
t9WkP+axqnBF29sWk2ClDe5kzTv0qphBcToHDUmKnvXE1iTjyFgdi5A+YkQiVAAFOML3TePWrtXm
jk4GiQW0ooNVxNgwa7v8kBoDqjEIXM+cS+uoqHp4tqzl1TJAK6JC7xn5kBvQYPq9EL09CQopttB6
oIwUwkTZ1qpNqAPQJ2rgC7itQQuweQvgHkcX5dJbvEFPTAQHSLjgw20auCw7jp9yKcvf7OiUWEgB
uLgmi++EM77MmFT3BuVRYRoTR7PDe57xYwCA54hYvqVTcORpE27tiLdEGSsYPJLfkB8SSvkkmpRH
HLM09ijNtmIk6svTEMwtfYMGH8fRGoRVtgRtpj3n9JBw+03ZjlnbcJCGntREL0qMGSglaPqJCYA6
I4Yym2mgZqBlMWWXQRRjVins/LGMJKyObPPDIty2Y3crJehRIMqy9xUmnsmU0gY4WfQJQxz0mkXN
A0ka4s2aDqsz67x41vydShxeI7YATwnH9SgnYruS9KAgB9lGVcoLhs12m60DmMuir7ZL2oVb6up6
Vm7gQupSsd802SuvPpaWZZfOcImTNOkRL9Ofc6xdOj0oOiO9RAKL5IQJAGpq/6OtFcnVCu2t4Wfz
ciWDB8TScLSL8zB+TZxVHUkTE79tcKopRlV882yuf2TGOLtG8ZaldYXZm+RWPjHJGfGJlsbPqi/e
JJMeQhvzr6MWw1NGzAQRJCNzqXuLOE2DfZdYxos2Wx9hZCf+Qmbey4Vx6BGDnTGdTxOzHtfG6+oY
sLAkNSXOWrbrTqNjEBwpsGme6ORZYnk+pMrcB5S8YC5VrZoAWcERYkA9oFBu5IauFswqLd1gA9wR
zrXFIZZloDWivxLlxgfSj3fK2r+aKn4muhse6JTCh2JJI6dKUlQ2QNtSxoyVUTrvitG68u50Ab8F
PFvMTYY4i/zcWnerIfwM2XBrKn3P/ADoT8cQjO1ErGzpjcF7YS7E4JmJ/eCOuLuhFCr8nL2KcXci
7MqOstYwmVom45q+8Wm4GN206FAqni07y7xx7KaLytyKFW9tPf1mCwqpq29iDH0y1TU7bLzSjU9a
HZRixgATS2xnupaDipF2jIkjW8cLTQaOPgSlaSwqvSl5maUGlEB3LurpHOUDpz6emxY9cRipJ/qp
zGnPehMREZ1/H9cdxpsyZlMgA+CLDYqtPSaaeqL8g/iriAdPYubnrEuzuHB2LV9ZKn1rFaJ21bG4
hybncJ+QssF1rtdTtsVLdbbtGnJMZ9UftUpVgTbWyd1cp/FWktLvxOQQO2h1vWtWbD42bblMs/nZ
ZkFDlLawZJbYIpxiLt/GeOKokfKrS3pd2is4fvfEGLD2dtKngk8BhaJaYemjP5RUxThJRcKuUjBq
JwK4cwy7wU81VLAh6edzuMo2BGi1uR06shPb+NuJVHvgyr1a1hAsWdifsAJKjD6i0Q9peeNlpEB3
iYebdXiawKKGlfjEYLARqXRfcCLfNn1yj0jG6FHO71soDgc1X3ZLEV2tqqSNocCf27d4IqJnDJY/
5aLPAiWvNI/ildbVi3JwCrW1vUZlOYR6m+2M8NqaecEudWYXVRRXtWx5NawSwiYnMEvyJo7BsGt9
yoHKOsHm8if4JBDySpxFxWPUGvjZLF7KhCxDOQly2aBv8AK/jDYs7Hogb0LRxEouBhXAbBovNvMz
Fcl0ZQFIvpkVcXfM+lmL073ZR0/mNG7AV440e0WXPEZC0VeDpJpif5cRjmhIseA3GrYX4yvT2i2a
yHmVR5ghtGpL1RdVZO+dSTex1qKOUOqIsWJM7y2KGtLV+tA7U94U1YJNxNJQFNHOgmGM3nON9qGY
34KqN/u2RfBK0UhHnXDlQreWG8cIPwU9QbDPeHxa0iuxhTeYKReG03QAmnnijdEQ0EboLbBdcKpS
y5H2V6kfnxlLwAqEU+bMZUKXlRFxV4M+caD28bhas3CTLeW5h988my9LVX2DH2MtMrXcCePiYhuQ
htnY5RdoN1KgKXlD5Ixpy6pSN5HQ7iQv3aaqgf0ZHeEXY1E4Y7DDi9vFiehwkJP+NOSk/pSs+ZrV
/jlqu2BO1felyCjfCi2OS7rKmDAxt5hzGe0xCHN5mjcezLHVHRfrDMPwDRHgI66oftSAvzGHSD9H
s8a+R4WJh724Z7PNFhPxKgMiBRKlVPsgMnKL1jBrN81wzVdjuJJGZUwiN5Ff3Yz+kNgeAJvRdVeq
FfUtxuBIAAiYcWK4mxUGw2R68UCGEv3DefMkTfJbprOZCme4X7lWP3NsA64DUY/Xld41lfRQrfpb
35efZjl7kUILn6HhsFOWZCR3G4NwNtUWz6P505TNybH6mpwFheXtVJyNpad/95aTYmSduIlSXiU+
0V3EJIMrUXekVvZgDhmRUvOF4xprfFmmizPpc0Tqb1FIf4IvNqqMXoWVcsx1sahQAydPjkf6qYdw
wtVEgDaw4GebJBIco0ohqJSMU2IVkoOqsxXQOJjTwKjWTBsMvpuU8FTLc2sbcdM5KIQqCZzlmreo
jU0pbxgxPUD1Tz3odDdIO2jELr2FNBa78aZa+jbTcSc12ReWTh4nyiWcs11rDu+RRQWIumrPialW
rq7F5wVseCvF22HuD0ByCyzZSKR5z++R4fZwzgiybKHKzzy8U3LA41B4ZhEvASWLtk/HItZjVVeR
2HmYmnN2z8yCOjnQ4JKyBQBpPKdxflhq+YPT9bRJ5OM4jxvyUxd8hk9ztpD7GqPb+Djc0y4KJPtr
UZJPwGj7WIw/BnKASvOeqPYLvJc38mPGcwGlHsrSau4VmWdRpYe7vompCuqQnunayzYZDAunEbrm
dWa5Vax1M/fGs1D1j75XnrO0i7e3sgt+WxaRCrYD1ZfFPqsGXxlpeeap7fLWA1eiN0n9wVESn/Ks
Ck9qgIsx5KKTK6KVlUvfmwxt3xn1Z82jEUp7NuzxyPMCoE3t9GZSHY4aYmsoE2HusX6HcNp6TdFe
l0FiPp8/WpN2tWrphwAJ7dQ0JfsqvYh+U7MdwnX8M5b75hSOEu/D8GZV1eha402HtcIK1H2Y+THF
Z7yBi0Ec1UKblfT2wHj9MOc2QGz7CHZOcRNzhQhMLkCtqGSpTJ6OQK8zwiFS80Vfz7w4YRuTOhRn
3VRTpwuz6zz0aDO64ihD9FiF+qUY9MucslArxDLHTsbROa3bshB0gaLoUynZONBbdDcfjcVJpp4q
FrYcjkT5JJsk9mpiUq4jnRp8c2BNgMw9YBKeoACDi4saRtjbmRd3JkkZA1yGbHX2PY1mUOzKqTrn
Tffxz6Xl/5rj7W9Npf8dbW8CaPDficfl+2f1Z+2YT/ilHZu/cV3AHjaB6IJ9UDTca78sb/yJTG+o
zXgMgAMSMd3xf4jH2m/UjMPMM0EQQ9i0oLb9YXnjj1TdhG1u6iyxjIf+ieUNdNufjaIkhmFww3Kj
wN6WdVX9i+XNjBkAAJYf2cZemftG3nC4Cm9x1yB2U2/ckqphx0AfzAPR4/3klx6bno15XpdgZemd
FufwHIE3LCp3o216f8Qa9QPz1n6AZeOlwfRj2SId+v1+irZE1+TBY1fb3T13fucUW3L5vhWs7RHQ
CQE1n0CkWjzL4BeIJmLGcCqqgJziNIr7OnFGXhhGtmD0KCOfg3ByojfhDe514FVcAef7tpdv4p3h
x5vEyxxSn1dtokn0OBwSUinOM3WOR/lOveY7mR+H81+g7uujsVE3tSdeD5KX80UkjxjJtt3nvvqR
BKE/bJ/BGT9AKHJu34GDp3kmqqMdw0BL/MR05PvxVT0N7uBcaUL0lTPcF+E876/Pz7ZzOtz+ZXHb
Y77r/DfdJRTjtMf2yFBun5HOdQ5skJwfweNj5HxAYjiCfPCLezAbTvbc0NFD4IBJ+0HeMFbm7Ugw
3dA09RwHdCeafG3TeUucR35XTrrrvZ7/Nnvmp+3AfXVZCD/aV83L7nsPhtYRE87dYqdu8kS4+p4s
UkKRLMRYQK1myTpybT7Xjbyrt/3hptAxEtYCQvKCzzuKa3KJ3HrTbakBO/c0mEWEmgpfPaPhDN2e
vwzrPJmX9sca5J7lJcdox3XwPPvEXzzjLd8DN6I3mxoSNHz2AdOlof7kQmJW6tzsWn/oEwKMM3zV
ZwWi6ZcImuuwAYTt9Z9srtrMOZAYgw0tdm8z4FMJKI638F6zR1m/xpMABba5ETs3nCRfqPNxeHw+
kUSGUWSegKWofvvG2DH3sniHRSfeXcp499rOu/h7wH5DVy3+toDA2UHeEWY8tq/L24R+hRKAqlvR
IrqNdSKWEQ8tj4rlRvbMYyf74/iygqvI7+xr6lALt7Fe6lN8VE/aQ3ucNsOTYV6kD/ujWmVPthJQ
Fg57HP5B3md3sSedSdu4qXSaJl922wxBypFFUPB3y+WfW5WtokP2bjqaO3ZmwHWVGEgnnE2mLCet
IybvJIYzfKNqskHDpTYBZH4c3um3EMf+zJyurUA77yFnVfFW88J9fEl36RFPx/AdXvmS3geBHOdy
Oe55/Y0rP9CExRJQYZVg0/mDPWT9iE5N63PCUfvbeDNOHO43zAgtDJCu5FMVH0hcYDf7KwP7TxDG
XAPKxmOSA/bPDcnOg2hxeo4oNI2SxvrBVdfQ3/GiXDIO+68eCnP4IH+mgYNN0CHyu9Whm7j4yzBu
ffKDAeQN4mAILssWPpQbZQfYcfx2MOgxHb7TzuETpYPe7Q6WtaflJc48mFQ0UB4L9q6lW/8QrBum
O/5AIbxEh/mnQSryS/pgJMwmgHNnpwXNvBWbMnpp2EQuj9DylO1youPbDRb/lkxz+t3qnWFBHD4k
B80GbfyQ/szujD0cF+MdS4qTfYVgxBiHudYrDVWS027V10t0st/h2TJLTi/qvXZJbEyemPZe12XX
u8pVO6mv1rGGDxhVDiy7T3mnrCfr7K+uubF+hA4hzyPqvFN/qP+buvNYrlvLsu2vVLx2IQMbe8M1
qhrn4Dh6T4odBEWK8N7j62tAqfdKpPjIVPUq4uZNZUoU/DZrzTnmxUFe7ey1OAtf5Zlz0a9p5F3L
o7PqgJxnSxtCRyecHGg7qjtVc0H12bLl3ycew/Lm6SncU9dxD/rqOtwXF0fxRq7vN+TOr84mb2Mi
zt0804n0gnXzYpzwq5XuqYf86ZtkMKdKTzzOtt103rANnyi6r1jKrQgf24ybdG+u581wcmZsxfqM
9fBdE3rqfD7iElZRv84OxQmew41zXhx0/gj+gFW56td4V1Ht8WfQClmr9Mw8GjxOiH/uT4gtIYlh
z5rIlfho1smp9S05KPjEr9Aj+GX6+s3e/TyLs/aOTRxVnB361zsbzidShBU9/eakOgEQiSZ4xcq0
f42No8aDXUNBFCflFqFfx3+1m+zAL0/cXY8Uz2Sqao8AjPjnKcFdq1bsumnbefwMNd9dam5Jdodd
MfJ66qfqOaDjWJpbuQkuzN03yO1cAwQOrMgob3e8lZ69g6LgPcmn23gVH12v968atjvPOLaOne0t
PCC2kmvkE+YTZr1Dzbxpn4ozYs6ni4hb1G0rjxjD3fKfdqNd2kDAH5ljOX2bLPlVcJM/Jdm6cXfN
CSflPCAVPRtOaP5b7EVW4albPU5weV7Yetvg6gPqCOf+5tL16C9BMtsh4eiDvYLjwXyYcsogniVr
WGdLqp/s9xi4Cf7FSm252urvF5D/gqvif5NfwkIq+MnC8Slt32oOlz//z3WjUP8w6W1JbES/4in+
77qR30E0qPDJULoxUCWzovy1bpQWuRUGXXXbYDWnS/e/143S/IejW4ZJAouJB0nJv7JK/FyB/m4w
YqFIaou0FNk6WKBIY3lrldCHINOCBLm2Cb8/QhliDIoqLy1M6hQ5XLJoemqlvBDpE1ocp7vtil3L
ZsiawkuYWTtJzW6MT6i0bZrmGu8oIuY9gC/WqntqJAt6bBNUxbqO0R7Pe0dczgbucfNhLk8t1CfL
oYfyxhh36GjW/bFWPoPJcTWqn/vg1hov9XRn17xucK5tIpfyQxtQSixX2AkZ6X2voJpOwBJzqkWx
IA3ro4L/y051D3auk2X0U2idUmWJ6h9pFnv0rld6c1EGdLzUD1VcgMpZRfSdelR0Sfk6D4wS7sO0
FESy6ju0kfNWhzhCJUolqJ6DfW3KU0z020ijnJU9OMl326QKWgSk1VGXYGSyKO4JHxyhu6mRWujJ
s1GWJ4V5jbhxF/ZPtH/uTCAVhGltzYkmuxyKfebfuX2+FWWwzYrwGMAwXm1QrqM4UA3kJtI8Ev22
CJauEqtiu9xjVfDE+DoOCAXCVYmaKoJpeuhDYoWLb11wHFKNNsnU0hMYcfUZUMr1EuPtUxoZ/GfG
mWxiA2rsU/2HmJ8dkOruk7AQ8tC6WuI7w+n7wpenN3QBSPymI+kwsfdmHWzqJCGXmEW8/YAHHWJq
taZ3SP9UW9EjYHPewFna+ZQ8qEE0ILDcPF1Dq9lRIzwfl6lWVdTYx20ixboLJegActmsblOX/cYG
qSDZrDTIyKmI6emwCVEfDRrwRHwEYfWUp8FSXFyh7Fnrx0MfHkVhQ1QKjlz6dP0UHZe6gT/jWi4d
oRf2+5hIAzR9g4eKZXTUqq4fdWSFBuE+gFypwdWECFs8X7kbcaZZZkqCXkDZDDUnf5UMGnA3O63Q
vdHNd5g/T6wM9WOA5grWTZlHu9k5L1tzLe1NEKHoMNKjwLrr+2+gumD9nqawrYmCX+d8CcsRA/NR
dPhcFvBW/i1ZJjsM6ro8xNEzCNxNWU8e2eEUq/HJ0eEIqtnrmZdmRLuTD+8G/EuDmp2QmX0eLr21
hXBARokYPUrwXi6fsySiFEGne8wnfPYBfYWJVZFg3TZ61DRogF1YiJc06k/iukzGcxriv42EH5Cz
FyvknwMMamtQiqTk6PbicPzNi0UFx3DDFo+Tkb5GbE6a7DZhJT74lGoHbzYuAomTCrnIXDsnqooP
k51tRE+g2TxuNX/YFam/HcGP9FJseyT8AUUXP9xCZ+THiKIQ3/PxaoZs73jtD/zjyOzoS0A4JohZ
kdBI7M1ApHuduCujPy7Cq7naFra2Rna2njB+KHSUtnykA2xIsBH6nbvUm/ialxzB3uEbp4A0n1jq
JaR+HOfasdUcVyhX0uYQh0/SRekaolADOXUDiABQYoO3x8K7hLz3KoMsZ467z2+qYDr59KYuBrjf
bmpnU7YGD4iaKr3V2+RCFTGZ5nQlxmSV5Y9TiaNCf6AcPDs7MZELW2VfPFfqE3+egsLE9rPmAVnz
XcEh70FC/0qGtzfSoswakmaPkpyeBU6t7/SEMqxcob0x6w27H9O4UtYh1x4q+zD6m4REVcYl406P
TvjqtQnO+XHg7FIEwlZEeXZf6pTBu/PP79w7Z+Ay3QEB1XkXlzOnIvP2xgneGPgjKR0k93tHmbvT
aWzZJ1Myf3F/lr/oN/D9rwNJy5bUeZVw3z+hoEs7fSDZl6/MYA+drrJg7Yy7iPJ19dWx7D8uS7BI
oGTtGrql0A6rt5e1cH3BCoXdqtJOnNy6sn1xiJphjzV331u9B0wQExFZx7F8GErgk6bcCfNA8oiZ
6atkOE1tRM85JZpkim+X7CeRpNABl/BMDE+B5gXM82QeM3dm+xSEUByglJV3IR8v1rwXZLgbxv+1
m1aHqKcms4zmHcql4GxongWcotacLmbhkXN/OsIBHc+Vflk53UayGwymyxrqmC1MD2zKZCJEkC7F
fZrYdoLtmE0hpWud3BXMmo99Jg+FPp6MKZIlwVAyjOBI070R3KXsL7uwOpR1sHRx9wEQ6fk10y6C
pDmqMYo1NgVa6vL+iB70DK+SUSwGZirtAocdE6JDyGPr3+jpIXLKldnubYDHEgmfXW7xCK6E3axq
boP9DU7UdijvNfNumYYpe+9M9qnAbCQNXKxLe4gN9M+uSxtqMdDMST8dRjbL04vQTxKn8qxlIa/d
TDHSo/RlcrIjfZH/mUdTR5PGfXXEi80tIF1SQ8E85E9E3OEaO7fFVZydQ/6Gy5C0Vz0zhwUns9Lu
g6Snof1zBsiK+7aj0+mYa52+ZKeV68Y4GciyjsFog1DPCvCbTgdycdrNcvKssKTfBdKARVvrwKcY
vQbVjb6AvxHiK7ZdioReCwfUTPLJLA/tnN04absL6Z+Q52p6Cl1qaqv9iIWlaXFZorrg4mVSLuBF
mLXY1eNno+K7T8XxzAZKyDVy/5B4JLjIsS929vQc09skD2oj+U4WgiFZresO6XlwQmq6V6DFVqzN
OFwegmit1SHufaDZdwnZWoOFBXCXS4gK5iqn4EJjBOLCpu+qvW1dwI5iKLf3y5Qq8ZrTcfZKFjKA
+fY6IjkYbGvXOjOjF3KvLsdk42MyEHG749Xb6sk2Mx4cgYfN5Me6YC9HtQNOuO6xRjgsHqfwyIzd
A04LzHHWCjwi0n/sH6ic8+ZqNszrVN72Zn8qVUft0ToS8FSDWycEo+JIVC2SHPUNPk0PiPkq86+A
J+0c7SL0BTByBKvPCIdYfUE50sGQ60cAYLweFvlgbwenOYKVxBom9gwibQaL9Yi1gc19lSuk1OVw
EJROjPK10PdWe1XWMDwl0hX8uZDgB1oaZIFjaX6IesQreoyRQFsVhXEI3QuWf4PzY7ayNSJw1EXg
pJgixV3lnHem8MCFQOjG7ccknrlM1NqNGd13440u9YPm8HSGEM4Giu8ennreYv8893VtYyPQ6Zpn
reB5qYehU+vQDb1pGI5CP7helpRIgTadu6QfoUkJ+21YPufNfZmUxMcxZyTnmNS3bfdNj8JbqBre
TAPGoq3K+k42e80HHwU+6K63mSnrJXYWwxJLTRMrbkRDUUAIQwqVb4m5IRFSXxWLSjizEGjZvKoX
KV5KOfKuTGBJqEp097ZxGjDMNv09Gv2VingvCUBo1bxRoMDoZ3qT8VDoR42GgIxvHhZoWBxy6m2+
1m6lcSH2CUoPvBhGeFdp4VEAR28qkjuXMIwBxZ0TmYuedt2J9Ny28XrgKYVcuqsygKIopOREPQ0Q
QhZCd0rB0KfEbvnNeSWcdWCN+9gl+NU6yJp1iwV0weIzplRKxDYKnwNPCzX8XRffivw1Z62kkX9p
WkjJdXJpJ9ZO8R36gM1cCC++TscXk21PRWjmSPYKd0HTrF07zUdhRtkE37we1pdac1Ul88E3WPPS
wbJqcm6jfTQPmFIpZCApMvJpNctx4+TXTA2NCFd4l2704TiseUvTQ+8cE6UpBgrBnEpbtJ7QLhLs
pDb7FazGG4j3aw0Fh2Ni8jGfQTIjh+Cz1etFC7+ikDGN5YYQSNqbGlYxtQ1Z1QYEX3fMQwk7W6yx
ILBQVtn35nSdKSCCDfLGpDiKnReBvIghr/PFMRvyXUCLIaRQDhjruzMf9e5+UBRxTFBlxrHf3ib6
vhuoPNW7pN/3+jesaStEvlVEzcjOD6Y6JwpsxD4yXNaaF/X7gN60D/n6RI7XtLArf7/0rh1xYtel
Z7TZmvbSvqEE3Wg/mvHBZ+/F2scFFYQ5irHguEzMVWzthupxzu/K5ThZegb58lEjO6A3q0fLcdd+
l6/jO6D2noNDm9X9thlvajsgnJmNBC+tq9P2jin5Bfq6G88Tc8LRSv+9DNZTaZ9p7L/bodrOuHTr
vnh0on3SG542VjDWsJLNW8UeNtmAt7kRxaGwzvrkW28/CiO9FbW1VuI1o8I0ITOOC2+JOE5H3lMa
UCFIM1TOc2h48yPernUybymr+myIwuggUfVp/oYUr1WHKBDzxKTTZ7EZwBNGImhA7uXMA4tnCmfC
9lAAIhuJ12PXIP/AI2OtYkRngknG4But2221tIEp7YfiqGYwNctd1sp9L25ndFxGYW5GJ+RjoSFd
99vRcRel933FUD8USCbZXoXl9dicdB3qJcIsU788Eek1VsZVS7fYGcKNaz+wuT+TDnWS6tYff2ja
dNZI4I40PgwE+FOTvCJJXFUtzpvwkLsbqhI8mG+axHzpups84sMjQ7zV81MXTbBPr81POvq+bOdv
wGSvkbJTXuiA47Jf4bUuLcJtRwQyXL8zsT8KwW4qdJd6C1sw2HV5fBMV0CZpvDhzcjTj9saEScnU
38BPAkmORwgtn2usgRxl3B+caiAIoZ6BChi5u5IrNBEqVHN+ahjlxgoRLDDFpD39mJ75nMyvwgVz
qSOpjI9aHaJdOdGCQYyI/k0WsLaZfIt1migWJ9Q6oSxm+nim8S2H1FVa/7UaM68xUpCTuOTsC+I4
SouYHtKkIzrvYO3g4e3wJ3o2JZ/EMHdZLVZOYa7mbD6R7Pg1P/7R6yYRlg7cw3JX0xVSTbrNdOcs
XFYpsjmPo5Fmke5Fai+mbAsZwStT3h69PFVB4dG3Z9NeeEl3N/oI1pp4Y/m8qfSDNOlZ8XiWJiw7
k+y0bM+zhOVHVm/GZdc65k/Yyc5wjhzQpvqrjHyHJXUx614ahszeSo8wvB4CaICOGtiu1uuxupgn
4JikL8bWfHBZiKI2cEDy2Vb2Ikl8hL6wrnJB0eUR2MHWGBtEkxVae9PzQaROmVhj4NqCYFw5iGZ6
pOTlptWPpT4jUBvRN0VbZX3LnGu8Q+s+YPrLH3iblb8Wk75TsLoAzHmJZmHSD73Uf2wEKxMt26uJ
rXIxe0NxVxvzFs8pJMXbOb9lU2CUDVwOc6vSmTFsW5dPQUppvl+ApQ9BDQhEieMqfgichyxZkln6
3TCdyrFA1tCk59pQnw30s+a22kXGsKMIZ6r0CFKcl+XR1c9d3S/C1K8qwz8RMP8PVPXuf/7nv1Bx
/tdUDf+b6tI25dr/f136rKiHp+mNoGH5gV9mePEPYepkZeM4V2yIFXvGfwoa1D8sysqGCx0YxBVB
F5R0fhWmbX4IizpyTyA+NuVnfuiXoMG0iWGWqCDYhtoQfuy/KkwvZef/3j6TOkwpGmEV+1nmPkOI
d9tnHzUpyRW8msaY6M+Ew5QXVmHaNarmBePYZm12siBx1r/dn1/v0b/lXXZRRHnb/Mf/WfbJbw8L
UcY2FeCvn6iid8WqWdoTovPZ8lSq5belKSwMKXlz+Pwo9tvyzXJ16CK5VZLbSIaRQjHye/nGzTut
ghGLPsPPunu8I9q1OWn1OSxDwhzcyDRuZDtQfaz01sFCm7XqmkgO1O191dACKxBARbusMh16242F
BloA5sdw0RnBs/7zDlk1tBsvHcfWWDdRDfmbz87PqGVmpP9AvWmhoJNwytKavfQW0SlO+7pCLqfS
lq2gMHpCCQrQkXSyxg5znO2m+MJ6GQj/bCRL80WPoowC6lCQ14CFXzzF4RzfuF0INaRo4iQ4Hpp8
uCY3kjSPKoz0u9aBw0LzrUDxZ1tF464yiUWQtY2Z9WQv2Mm1TOMBdZU/xDFPWXd5lCQPZWxmktDe
z0pQsHHDhJmdPCi1rvDupRsiMOW8xjsbHKaqjAoSRBl+yG0L0STj5iRPN2gDtf53XGZm5vq1hX+y
Uhd5ErFmzKqhOE7mscJN1IbcqUiPI5Thkl279/mTf1un+fngAblRFeL9pmKj3pWfep2YXBExyVSy
kJvO1yjFYuDCF55DCGRP8sWb9k4W9POAfEAOvaLldVPvv6OQzLEE/R22cATLOJrIsbdZdo7UV014
3VA6DXLC21lpV27fIvoLSEUOd8QtWyHSccXqoMIyqjwcJuSbml34Xc6BjRja6oZhb0tTvCYTJNot
8Jt0W2uwBFZ6iWi4bxwWhW4Y2KzjmgZn20h4QNBnNfGCwl/q936MB7JJtcqFtlKGh9SOKOo6Ni7i
lXQrVn5SFNodnqtywfi4LnDLqq2PkgzC+dq0p85nlgwiVsUFpaq/flQL94PKHf+29J/f8G8lVncS
yPhNW0CJ7OdNSMz3LkpHbWugKt+T7ihOPz+e8bag+s9HtSQUmejMSLE33g0KIrE7MlwD4QW+tL9T
nqGka7KY0txyOGvqCGs92RzJxiEi4aZQEgl1n2bVxonc8i5Y0rXtxKxvZ+oDI95P6vpkCeoDdFzU
0g/SnxFvuFmhUyrgp1xl5l+83D+rjG9HT2hrFOkE8DU2SnIZ9n67ZUFuE9NC/hAzfEE9pAkaigJ5
im68G3uXCJEWt3MaZb21MSOdYqOPv8wBYpLxnWYKxjU1HXaaHpUg9MOEP9DIKooF5EZUO4irvGpY
9Jtl3x1bgXKGVV/67C8BsxpEM4764r9o2AZN+OKtzefPZxn6310c0XQkNNHMo5NhLo/vt4vDWUx2
Kam7Hspp4xQKUL7B4Jjv5yTXv7iRYqmdvz2WYzP3Ihm0xVKwXqap347FsteuuxFzhAFunwpCMs5s
oRKb2GCzwR2z7rRxeMGgVj5WcxQdO4iIXdLFlgjez6/6z3nYcehD040mEtahxPz2TIoe+WwtNRar
lag2QWOwEK+0Zcx0DDhziSLCvEzzL476cwJ8ewNch1eJ8zaEQwXlXXOhzYOkyuyWUl8/1em6zRQp
kHFb0hb08VGzjR0w9phEQ6wLO6HhgiPCrRfLqToB4kagfWd0GjQZp0HVO4epTai1W9BBTozAPJek
3SB0ETpVr07LE/9EmdShqZD6lC5Z8Qf3eDMY5Qg7jI8lliO5cvwk42id6M8xjkAvTxtmraO6kNG9
GTIMQTWGc7GB3Ux4Ndnk7B5h/EJ3GFEB3NnCyYuD0jTKdemMgfwynrpoT02OGIiBjFxy2gV7wiym
tpuVJo1ERtR517jQO1dW545I48uO1J/PH/AfMxLeHToGC8ZUV7ZQ7x5wG86B79YhEsmsd39E5Bjt
q1lEx2MMtUFPVPE/Op4peKw8Xstc2oW/vdoj04IB4jrdRABItnZNJsfKqlyNImqrNiEY8eqLl+mP
D1fQ8BGOJej22LalvxtXp9EIwJwU+GQBFPO5hmI3NSGkE5UMN5/fTPHHGL4cywI7iT3atkx7OZff
ri4TKblBrEM2YhiHk7GN5K5T8VTgCera+9Ltkc1GmjmegFEur+fQoujRhmRfIqjqjNcvzmYZJt58
RZwNMH1mfZTLFs6Yt2eDi9wvjbpMN3yroj2krjGd0f2hIm32yUkZ4AQr4mR+GZ0O16NZN7eGiYxu
brF+yEmA06ijapf7hBd8cWZvu2PMdZyZIWzOzUYVY/5ctvx2nwAY+UOVmMTcE6OZ7JqkEJeOmFjz
RWChMTonE3rZamB+WA9QZmfavGn2SFRGhHiudGdr7U++wMZpaoBrqr6PLsAGlM7eNgvMEVWqpbCU
JxvI0+en/sHbxOO1oJRaUi77p7f31B+rOZZDRJcSd8G+pEKJZ9DXr3StKv56GqCrZ3Fz1KITWhp8
b49lQU8x9JHmG4lLzS3VznwfqyB7moJInDmqDR5Da7YOZdbN274xnO9RXqiTz6/3g/Fh2R/yEvG4
WEO++3pmW4003SmPxMy40XbUVXHTQerYmVaD4GAOyMD+YuW1CObfv7dctMESmWHC5bt9e92xLqtE
K5EipFFYmru2yZZ2hK4QHedOlN3mMsOF4acpQVsmgC8XfjvyE4unhpwiQ+Q7gL2yvABkCy2OdKq2
U2cwS5Uysm9J95nZOJR6fNvDlCq3n9+wd735n+/2outn2W1aliV//v5v73YBHHsZcTCdk5w3riJo
Z9na8mswIoNvxSSq1CWWK+YX1SNGiRZAvy7BpGWczXMDnzzb2vogqfJioOy/OD17uXnvBgUWZwxP
/KUkzBnvhihVBlOExgY3ACG8/hEsnyVQosRECA09QrvE23hhQpkoUZsM2vHQOYr61CyTejfGDvXj
cNAw906hizQx7tHKwIYFTm02DsoWTYQaEUNtXZ4R1IyHZSAI/Ic2CkKCSg1KjgeSiioWuD3Rb3RK
RUtIbJl3tzKox9HrOpgcpCeWqAk4Qv9tCKIxPI2gZm19gsaSM5LWhpsOeOWzykhhdks91FcV63hk
S0QORKuuzKSxBX2WztA+tYQJly4dcWPufO0b/fgjl5zYqRkQ+OLhg295X/p4IUMF0ULarum3LK9K
faGS1v82Q7i4auIqtNY5kJw9qbpsX2c/yL5FpWa9JDACfghCyvWNruPTWaIy0qewAaFKGThnakMk
REIQAZ8pL3PrTLSItVhqO9sPkU5HibqyVIdw+fMX8YMv12Leg+61lHhM692DDgKJQsgowQWZenMa
+VIDpIbCKQmbnOy4wfgfDFfMrkuWKiYURkb59rNtyz7OI7h6tCTN+roeJoSEZdRuyVA0sIaonmX8
ZMstW9Dm2WxtHAWiMr+YWj4YO/DnCNYWy8jBqubtSbCaUTHhOJpHGUFt0zKrVySdY2MbZeSJyX0Z
pyi8Eg0CrAr8yxf34I/lMuWHZaJlgmNyk+LdPXdy+p+J4fgePkry1gWB7H6Osg54yk6JYDpIksu+
GKH5Mv78pC2HFQ5MHuRUf4yXZq3BZNa48ZA+gL5BYSSUHHtYFY44n1O2TGytOhznIAd6gqIyGoOZ
ruqbPs7oVTujb1sEeeraceLgS1wR1WBYHsSQERDEHKkbLeyS2KPvr38vkpTM0xwFQUNwhs+gNqua
MQD3sh6u6yxx0R4SCLPn5kbgKEw3uoKXE8Axi91cW1eZg6ncTXWq0mY2Vzn6tmSmURKK5kaYFJxW
eTriPgm05raoHPWjTdrsEj5ZfNEkkQ9gxSEXHALFiL6wrAv/EvhaGe5siE8vJqNnikVwSM4Uoe3f
u1RO8QZrXii9TsSspIc2hVU0+LFBVB242lMx6MxrTpQgG2ddR6yKIk8Ks447zy7hQeHwCFha0+gL
K/0RkitMh8hIwJBUYTF81ysfZTrpew6RYvmIvqOJEaO1VtldzQ1u4zViz+qqSOBer4yqiR5hPBaC
LWpJv7Mjw+YUsR/2YytO0CraZWSeFw0MZroVOrSCYEQ6TDAFSdiINbsR5ywWfhQjrSVoJfa+0tZW
J9MTp6jrji6lrT1EfhS+ECeKWxLWqHWGtRq/RD/AmQphIf7Q+xGYQGeNi3lcN18FqNB8jYI5u5jC
1rotwUBe1Kqrrok3Ge4mV8LjI0qJzL04TPKRAXuAQDoYGgDHrNSC+0kYdG/iXnOTdWO2OFZTSl2U
K6Oivod8ZTXbqBWWuW7dGYeQjHLnJs6JxlnNcamdKpOALBBkrLqwvBa0S7PYTY4sa9L1fVxkMTYt
cyiQAOTioDB8wmeDBRrD9x6C7ulvx030U5bNCmTZg0OOfjuCOBGVLbSDtgfxAblr6RNuBFjyzAxp
vOkuzp7Pj/fn1ytI7UOuyD6MoqB8d7wsRMjXaBkTclZajBlyvjCZbi8bQRbX54f6YEpYNl1IxKjP
u5QF315a1qeJWZA0gwGrdu4iJ03OHPJZ10EN3Z36nPvFFPTnpdFeoPzoWEs/gYX+2+MJeG92YTao
dkqXtKysxjcewO/Ickz8n1/anzWTn60M1owoTdHUG+8WjUYUaEmB/MZr/drnMyTL6jQfHe0wxBjS
bagWt7MKmmSXD9FwzKq2IU25q4IvLvmDGQASMDdXp0nCnvPdJCgLZc4qBnPqkANMV78Ww7wxEg3c
aUcen78RbZfjj6wmqJuf34KPDo3LQFJBlJbkFN7ebSQOIpNu7XshbKqjIbO6bUPt7zBWfX40ZxOW
N21MvtgPfbCTczBLI6bUqVr+sR/S6mYwizHllRoNOexCeghMfHOMasatTCYDt6wtGIadiyC3jb6Y
+z54oXmfuVZOgJP4OTP+ttY2CkvURQIrLbBt9RzV7cBGse1AicVo1rqyKb99fo/Zf3AX362f6Uzp
VBLw3JIX8+6dNvSJrCYYWh448STainrWn4KkawbUC3M97Xt3Gh0P+XiQe+7o+II8WmFal30taRa7
qqBwl0xQ1chOK55mtlzwLC1dc7eOvgzgZPIyBybTHGTrdDCwmQUBzgsbatV3QqzZJ9SUSE9TyTTl
wYFCsMVqv9gMKqiDVYFyqd4SnmU96LaBUM9wRmY6Qh7JfY9ZJBOnGqf0jOciuS+QB3QeI6Ar1xos
CwgOpcIqNcVLbLZNRWZjKYcyqxv5LeAbOUEi6IKUkXmI9f2kCUyFkJip00WUe5BmTX68JL4Nj0Nu
OfTP/BSjAZffckEAZlakhhRPNllPzdYyOojNWpOCIY5kx/Q2Bgkt9ap0miXIyhlu53CqznPAI8sZ
OD4sAzknHf1uQ7tJ3aTEi5WPcQUjq/VpJHSh9sQMAg26JKkxXDUAeNH5o+0F9afXlkYTg7igYsCE
XEsRv7KQjfDnVUEQXEcxhAFvCP3y1ZkinIVpk8JQAR4zXFttlGjg1soJRVojVEXfn4zUVdaGqFzi
MoswWDZDHZyUgOQuM98tO0/zu2Y/UCOkVEGpkO1gnYTpbu7t5ge+f4wZejHq9zktE8qXasK8W7C6
OPIrHN4raciF0z/7Bj27SpbV/ZhWwzMjT0zkV5I2kMHCsQTtxJqFjdVU0wNkpVGvjJHAWUYdrAWJ
ykmqB5WZpecSRCiqgbKxAo94Zf6WLPJrdUL/ZyYMPIgbuM1+4BuIHAuEqcotwDfrbUC1lfYjMtLC
iLhmM6j6xyFLs3zX2BHKznDs7IcxIvAPDajmMuezBCdUTskUc6ueq8te1vO4twZt/B4FNcpbRxPj
sx6O5nPg8jWtSrK3XlmcmfaRk8iiQCTd2REMNN2sQCiJGgN04RSvcp7Jq42pPpyY4L/6tVkvK/0a
uEa6ymc1fSNgYjwuTejExDtKA3cFLt97ou/Us5h9cl/iSmMkiqxxiUKuirrbG4BW2+3kTEikbVD/
YiVLc8abM/UQ0kz8O57ya53raoagBRGKYALGq9BMJKn+0Hg1WEp0y0me33AmaeEZEWnIa6LHRknK
equi4zqmck6eRov84vPx6M8xXxiuoCXBlt7RlftuNALXWkNEQdkR1TnlkapF77Iu6bMG6Ian+NAE
RbhLiuar6fajUVCiDaCmSh1PyXelKaQg5uhMS2mKFRTduhC5lt0rkjVbxIuaSbPArhb3VtZD4lCE
LX6xlPlgaeFKunM/S5ysMN6dgN3qcas1Cd90ZOZHZl+I08CfFTTU8PGvbzHRYMCQlkUMzcDlEfw2
x7Rl2wT2qBzPzQDC4nrOq40A5fyimTPw3NKU234KzC8m8z+vj1WocKWgASTIL3x3fUXVwMbsbNsb
HCL8mBomSgdjcTk7evLFrfxzCudQ1IKIbSIuibLm2wucRklqdU/Bypj14jSxUH4bAOw5nkzO7Yw7
ysLb6h6aOP1iNv3gIiVrJAV2jw6r9bOc/tutjaM6EHGtc2stwtb1Anf7HCrnbuaGfvGhvAtXWHbk
MDuohLgGzbtFVfL2KkFRBnqnCC7W2jTAlDVFOmHGMMfpUaftD7uOMSlEuW1B6mKf7LGs8IcN591C
f59LDcQzpLICJrJSzSEJ8/qLfccHN4Oap2E6NFClzrv99gRtMNq96di+NySwgA0Ssvd5qrWeckkV
+OtXGusOEV6L4ZPp5N0rHcZmG/ez8nEt4FQzEFJ7kHQgKhO7cJa3Bg68OiJ3+vOj/jlmCEUdmw6J
YgtCT/3tBU4kUMwTyZCkYxO4usscg3p2iryN/bSmxnXgaMhK6bAxyhqtfmnXelR+ceUf3WS2P/SY
eBvcPxaMNAsykh1139PjKnvNKaZ8A1iF7iGjUXj5+fV+MDYvKWSGbRIfwsv97nqR3kplEaeLApyw
u204utW0Chms461QoCsiI9TvzNavvlgUf3BcysuMVZZiV4mx9+19LgNTVeNkOB6BxQCeLT1+hQYW
YKfMwBFUwdDuojaa/36zxzyks4dd2uOC9fHbw46Wr1kV/VMmTZg4ODl4bVlrkUVFSFj7hVrigzGL
K6TYxpIVE5r57mA57NUGBmK8iSmso3fUHbQnmJw3fTDhpZladQDCaQNWdGst2nz+YD94iWyX71Rn
aOYmv2+K20kfCgQY4SYAdAfVvOkOVPf1Uy3FbvD5oT54lmzTmeeUUuw23rdnE8dJ0D+h1hHzVIgT
qUoNU4rDPjKjkIwxgqzpjQJt+tfficHlQTCjnkujQF9uwW8jc2XmqWNK2rSikfarrVfFve448UH4
BOZ+fonL6/h2Q/X2UO8epRwqaLIGPdMoYG+/xqMNogQ3+t/vFQ2aSkQTIihwGIXeja+UKTtDj6dk
E+dhfkKGSHOe0/E60SBNr21EZtvPr0v8+ewMQWYnlQCHbA/jvWKkY6dF9lWSbty+gmtTxJkbAWBj
oilB4qryzI/q4bpyQ3fcOkXXXiZUDe9prtU7n8YPgllNaMD8qRmFCMbi3FyRWFt45X9xdh7LcSNR
un4iRMCbuyxLL8pQorRByCa8yYRLPP180NyFCsWoih6ptWIHE0C6Y36ji+zWs1ADvDLp9ltPHHI/
ksp7ABO91clBypOR7OOPmwxY0wMvFcVLMjZJ966lzkZzNsa5axtbbtTtRyLLP31QdohOyhLv6CEq
qhz17QRGOAAeBIzqbKTs29bBN1k09DscJKk/wt5Lvpm2at9PYIUyeLkwlA+AhIaXckakYFeWLmqB
tuvBxhvSSNubxu4oJFyenfM9TIkIsKfF4gtYEqsFbgWlQy4Ect2d4Frldhk+TWH+PUYF8tPlkd6I
PADycOnQE+SCj9bxFZ5yQRkYyN06FIwRgMZoMHeG8BmPQeeJWvb8XJvt+KEnZXpya2AsuZfGivwO
54AgXzwosEEA8xoHNHMuP9sbE+4C/QDQC2yLMsHqK8zNUERNmjLhlqyOMoGtETWLPz0GK++sjsgT
cdfkyjL7Czpc7Xg8tRaIRET4Bxjy9HAJ00FnE5wLhKi169EMwAIoNYu5xV5xnOCjVlbrbh2c7JwD
Dkp28MkTAvkas2+jRVlgKrYyGimhxHpEiRY4WwAvz0nLY9n7Ijpe/kbnYQvJFUfHUsQ0AazYq6cN
LIHFOzUOFVDdcHGOgkzeTgX8Cbh34Z3nINVpVT2C524Vob7JnfX78iO8cUTyCNQVwWLz398V9s9p
zBUf5qElwGzOSXmQWL7/9pxw/nJ5lOWgXU1LQOCJA+uSTzp/Gd//jNJqBaYA4fx9LWYcX4rRMvZz
rtEmC/oOfWRBtn95xPOtsUDcQpd6Wgg2x1w7npW6setWQnkze10LMuem+OTNQfsIQjo+GBjLPCeg
g2DWNvI2ouAGVUR4SEWpPJAfx0SYD92c5sfUoo91+dnOph3eNuVMIJI0MyHvOafT3mbo67YScepw
VpSOemL/17nSSF+YMHKsYz21sIgINMQfPFHGGNalD37l8kOc7U8eAqiwHeIpbUcku6cPoUVnlGU9
hPsaw3JgcOV8C5wasE5nQD4ZsGMV2ZDtLw/qvPHqDl1EdqZDZk039XTUzhajUacZgnnKVdTRXBfJ
BOJWRI1sZ4A0HlV+5hxEETsf7DxOfoO2VD8Ryx1/jJhcUm1zwvaPxs+W493B+wNhmUUXe9ZF/N2u
zcYE2zb7KHN0xfgnGIHIc94XMoRzGQ/vx8GV7wliU6DimR4TfBhANm99zuhjmE7o3haTM/3wfAxC
96oT1nMxmEWwnRGzmW8HN4Nch90qzN3cx2vE4TmTZyLlwbsrgtjxr8Qvb8xRhJoNDWdqoYSk6zly
jaFtHCkREMyaXaVL+a7zEW5xXfOe/C1B81xE1xbG2YlAIEPt2XL4t7iWLz//Z69qNXm6rRu1b61E
3WCfBzGtmQJwJZfXwnlbZYmYbD8iV+Qvd9jpQPCIm6axZt4udKzHnkt1a0yeOLqZdPdtWMHVjpRe
uO4QCrweQdxksj5ffoi3vjABMPV9dgCH4OplgYg5bRjAYpaWmVLwSZFva2BBT1o5+9x32xsgxUl5
5dXPUgx2nklrjpoBRz/9g9M3t8AJAdqc1B4bEee2miGjlKaR3voYY2DE59dHTB2+y0qZd//1dRdc
GYANupDRYpZ9OnBitHbVY6CwB/4dfbXpJm3zXrfYBUW4FexiBW9XWpnhXrmXz85/XnhZUBzI/EG0
9HRcOeMb5qG3vi8tmT9NWHwf8dkxb4eutO7HMut/XH7Pc7TkMiDxB5/Xp/6zRktI14i7ck4xEIrQ
Jt5JnI8whcjwwAA0Ef4JBCwMP5NlsO0sp4V4HnT6qR0nuvOpLaHIXn6ec1rO8jw+FTCTOp/j+asP
UBv4r3CnKJjlGuv6HcZeDvRhHKAEsgkGIjLJLEHQdLBIoj1KvQseG13+xaehxTktoDJ0b8oaR5Ww
dZx8D0dFjZuA2wElU8iBxoaTE9K/LEa62bYxJ7/nAjzRHWDv7N1IpPgNAxrsM2LLNqg9FRLFBUE1
d9dOJuEwXgru/KD6Oftq9CAxkN4IcNMJY+CBuT1iiJK5Jg9V9Kn/LumL+BPLxnl1nClH4Gtsk8+m
kWOLWah5gFToWjV0UmG2t6oGYnhs0Jx6hXHhPc1jCWnYon11g/8uxEO/Ba+JAHPlQNtsi3r6FUtq
hPsRKO/RpjeBXiW4Ybp+mJVG6ScZKdRli7RFiCYdkxqzXEe3t0THKFqlaipvHdKDl2q0qP9DApqd
G1gFgIMGp2ttiNV9cENDF92Y2Cv1Hx1J2e7dNgU+d3nSl810EvQw5z4pAAc4tUEwO6eLvhF0k8a0
wdrN0MMNoKVga7rZfONRrb9yr1IbOB+MCh+FetJPGmLm6mJtm9rNPGGX+5ycsXsdDLf6WoQV0iOD
WrByxmgEP0hRYYD3Uzp9JTpy7I+VMgqMpZsCQU1PTQN4xwLzknoe5B/L7mJjF5rGrO/7WEBOp6Aa
3MoFm3hXGOaE5keFGvXWkPiOwAIKhk8RSuHWTuIY6mK3OkO2trq8wtXNdJJt04JQ2kwTaSly/nJ6
iZSPgNSCwA+fZQPkfT95voPdOoAfVLtNB5pOH8DeGXrV9NvBhICFl3tSYB2mMGXauWPveQ+eTGR7
Q8Ibof6Vt7+KtJon0Pg9ciMFcMf3ltZmsIsKGwmrsXOBH3pRj449J4G5D0SCI54d4fRDDqDau6Cd
y26L8VqFmwXrztsKr6y/oSYHyqzv/BoeUZn0/tYb/eAmwuJ1OOQTnWjOHE8Q1iYW4vygDN2tpN86
7nQBKGTnIwCOPzR8X3c/zy3iJVE1Vjdp6Qt7C/HH+oWnRlu+umLAzXPqTMrClJPNW3/we0A9k5fB
9/ZpBm1y9Gd+Ec409t7TQjwORRd+GTsqVfxOK3WfXJfZ3bqgcNA5clFvfq9F2yDF0eWBtQXj0H0F
f+8O9HCc9Ley8zb8OGGbMR0TvGx8oDxj3G2KXrpwq+iDeXeNg676thA80UEmyJUjB9yNxSeWtsrf
yaEbcR4IMANFKRrgVZdFM03CqXEPKktHRJktZYyPkSXyzxPG1e4RqEKD3q/ho28zysrdEgOqcWvG
LiR+O6c6t7EKn7p55BnZvNGYMGRHFZcIZ8WNjgkd+YNiaUQr6hg1+Qy3Dlk5pEtTV/6h55iFB6xf
kNyB7Ox9x1gimqh8W7Q44wSvFxEH8wfVmuarBMShtu4gkODC9CV99Yw6EztvUupTbk2QiyyskGFw
xPSatnDeNGY5hfjhw55AjbSPkd2t1SB+iWDIIlpVwK82NVQqPHPxA63fK1HI4r3T+7O98bIBLHWH
29EuK0b92qe99+nysfPGSbAQXKC3AIshxrZPjx2nldwEtur3VBjHDyPieti9Vr9CCHfvqSFcwxi9
EcsspbylSUirh8v2dDjhtZXGSqTfV7GNDw5dDnI5/Gty6g/4hQGqaQ/wPYvbCsTaFcmt8+gNCwEQ
OUskQyETwcrTUNXuJpN1U+7nqkoodCUz3u1Fd1O1NsijbrJfiwyl/P/8fcmTqULz6IQza50vryUP
Gdqp3hthCe6ubjAZAkEJK3+yPyctZr+Xx3vjJRmPOByqBddJtJrPvnenvhJcI1Ul5mPjO+Q8Ph5t
Dr7Rt1h0+RT3ymvYm7cCKAxHHMAvdPCA/qyCc8Mypel0VIiMzugWFTZv/KNdlCygAo5GDjyuyu90
g30auoJDV7yEQVK1N+C+/FeVu6P8P3x1MoWQZAoILkn96VQrs/Qr7adyHxhR8rmd0baJQP/uulTN
e1lP13bRG5f3UkKCJ07zkpbZalnnaqiMLHD7vd3U2Ye2BRAB+CZ6AHGTXpng82ounbmlzU6zgbAb
6vbpu6VNEoxOn6Hr3ZjODaiE4rbh/93FhPH7wSu7fdGmxgFjdYt+hCh2TmEBoFSL32MWoBxa45Zy
aH17dDZtEOJ2qWV5MO3OC3eX1+IbOZu3IJ9BFdkBfZi//Ip/ksPeN6l39u6wT7AI+wyPTryDo6c/
uU06Ywc5ivFrC4V8n2BU9jGiCXqT93F37YOdVxG8kO/0FwZND2y9GKDw49oTpMgauchpHN3OF+Wn
UgBLQGSiNtWuzXX7MbFUjxNSmuErbDV5+dI7s/VFcG0uJOmyecKGI/2ZNal5N2fuGID0LyhO1Ui1
fAERHX90Y2u+cji/sZmBsJMJAGWnALQuhNWpSCtfzd2+jqbgvgfJuu+GdLg3m6rZ4zoKmm7OyyvR
4ZJOrgJRSsNkQ+TZHk2l1d4xBPDIsKOZFYSZ2tleJT/XjUDo9r8vDs5gmySPUh/ihKszA9xEhrTD
Au2qe0cfsimsvkpli6dQjS4420DLm7JtukORuC2qIwToD7EVV/+Hb0w3GBwTZ2ZIO+10O0V4ceVe
2PT7NgLa4I6mdS/nZDGSN7OHSs2/LG7uK7H++aVLckd7ndIW1ROqe6djAtKIIlEwZooG623Ro26b
QlcOt2R7KJ8ksXN/5WMvv/F0UslrOXahDVNFNMPVoZEVvt+X5sw1P6WFtXN16+InNtf9jk+aPFtJ
COJtzm0genW3WMVgNW49tVSavxl5b/2+8jjLebh+nIiUmxtxYTGvDwaqCOXiSjXuQ4Ejscbpb+8s
jjS4LQLQUsgEVJU5PGa5uZBrIwSh6Rt/vfwQ5zx3mKaEIijBYowC/mB1aEfRIJU2vHHfW46ykHkF
4L+1yyq615GPQPoskVBGnkuhE0jRR75vZ63LTa1D930gPFtv7E4g+WdKKb/G/tSi8Wg1xrSbqFt8
1UYMMd4fcnmbp30x3gwyTzFRdDGWvb38Jud9DM5Y2noRtXYaAzCqTtcTlk1ZKoYWqd6ShCipZ3VT
hjTniK8WMW1tTRyxMrvNqVruayO1HLCLYPE38KWodZrIaTRdWt8GqinRLzabvTmgZnT5Kc+PYR+s
w9KBXI4VJMpOH7LpkMlMyn7ae8TutHgwaO+qGmgbsNkPMAWm56FCSLIE/7i3h0xe2edvDk9p0LQD
6neWv9pz1MmyCUgYGm7J0E3YVDoSWbygD+KHMqiNcKskrW0wroWHfpw7gQYFfhobV4LQv83W1dIn
CqXTh3g6rY31Z8BWuaDYB7KFW6gJH1WFG+9DigCz9Q40KjQkPB6955hi7tcGx1bjybPHAXfqtIzu
ImxG8xs/cRwkGeqx15vcDRGFKKwZAZZWtxOWNhZZLYLEVYTkEy1W+9aJASDAPkycFt53anyvHNxF
F1NMItKpckvgtnFNYdsaDUjXZR66m2JImIWpB+WrpYcI+Fj03iZPYZnvMtGKG3sOVHyoRiQ3tkEk
sltZVBnF2cSMsbDKk1ndDfjAfg+7qfks48H9gNVcnr+MsZvftqQH7cbXhMWhXbjNUYeR+xAMfhVt
qWubV4Bz59EZ+Br4SCapByCJdcQ06I4K1uCy0X2dYrlF6lbUikVu19Xh8iL/my+tppdImEbJAurh
Ullu139CnjGaI3MwF8BWZLf4cJoWqeiuAbKFSnzm2nKfUN0onyxDtCTg2HUistlMc/DTUrI1b1G7
V8knliIti8uP9salQ88QYhZhI6XrdRkZeGLfKmXjsTGnxlcviasdrIT2xzioLwjFXNMdfiNODWiq
uQvEjaI1AiynX2JoY7PvqqXGJBw4yUiCpyzYeMQvHsj6UPQHtPFrB89ePP92EfeB3A1ljWn1NKqh
3EdQRDD3GJCVJcryoaY3swNVLJdqeMY2Pn4eQHy7u8tf6XytBLDluCtpBVJvd1dluCBKRx++Zk6b
IaZflHX9cOjlON43Kon9/z4YQ3EoYZdFS3XdPFHcLULbSJhaVhvcRTMC2WGA+augrXZlqDdicS45
guDlAKTs56/CukiSucHEmve1lwwPs2UtisGmhayaL5pNx7Co+AMA4dIUMF7RMQUsGV5Zg+cBLcV6
wFJLy51MKVx+/s/uCOLIpjMezXuP6PonIJLg0xThOb+RSRPsDdC5uHPHXh1cuXv+bvGTbelQ6QRq
AwoOOjeMidOBE9SOhrhFFUNOMMvuemGaT1LNef7olZPZINOpmuyYUI75miWD87XChOGTZ2FHfkT0
P/xNgzd5bnJCuYOX0xjmjgePib9T006bQqaqx8haa+DqMQe5Ab0bYnKrRIwUiEZ6Uc8lVhZ97YJO
9+Pe++kaXfhaSy36XQPybr5L0Sf8IKcUK8fQ75vFILGcfvtU7ofNFA8oIlKcFPmtUkHycnnNn68N
ljzwkyVfhmThr/sNkK4mCHKhux8SklYpIizPU7OR1r3KkjTeO6WubswQGpg1us1dlvZmcu8CyHm9
/CBny4NZYoJow0MID6L15gOBmbi2SGesk9sKA4+6bG5lp6x6n4+9FWy60UDPcDDQNbk88LL418sD
fLgNE5kvwT44XR668mIyd9fcT/aYVHdTbEuuNZgzgPp7L39pEh/TBlCx1gjEfNJX3vvs0OG9gbiB
zKR/65Henw6fC2jpSY7rFyklF27oTZASM+swh1TC/vObUgBjr7MZ4PmtJQ3gpQKMwosbNWIqkJtE
0gvfCB+bh0SO/oN2yUp0BIslQvr4eHnsv2D81WcGdouMHppM1IrWPY40NUnoRGPtUU6CWAo5BNFz
A6n2hzq2qnA30T6udgg1ezdFOpTG1h0rircI4GAkzUWDYwpZjDndDrGAOmfqWWM+VtjZPpkWE160
5tyPBo8fIvs6Zx3qN1l8KAMLs4zOrG2NDPVo4yXe1c272dbet7RKIOrnViv+NPGQR9uW7wL+Q5bq
2iZ7Y5JdF5QJxqt8fwqQp5PsjVbj9LFn7aOwH5s707CsXxOym/IJMw46G0hi1eIQe8H8Y6iiGWkn
iPMI2ZuYkOxlq4NjqaSLdn9NV2giPo23siqobF2epDf24AKdNQGU4zEJWv30MSHKV7F2lmaBwi1j
g/rAvGjkhOH0SHHWH48CCl2yCe05Tq/swvPgiW3veyjk8H0C1zdXKcI4BRWndGejWlMZeGjpNHwZ
hk7/6a2eczFPqYGHLsV7IELBE8Vc1eDo7udfXVhQW+i+6ZXd8sbJCJcFNkIA8gCQnrk6GEJH1Flo
smIdmokf6mrQtzM3hY23YRbdkDjWdx0Rw26umvx9NMwICyuivCtzcg5PAvgKuwU85FJk9NYoYwuW
LB9Dm/sckK9x15jILm6BUA3Njk56/LMJUCHZuh5Q/aHCWOgm6UCgbkyIhzVCtUn3zJGGIoTTwh3f
SvrD7pVHPIsuHXI7VDcdB3JDcFbYt3EXD8s6wC4Zrc6nGkrOlm1rfejR8H0piqb4cXmZvjEeEosB
EQ1RGgHmajdBwO9BdQ7OPmxdJJyFq+L7zDDyr4EYEo3DJdWtK694fkkA26VgtcyDA+LCPt0ZY+2l
iZhydy97PJWUitLFhCJH3s7RkDWyTNOMzOL5EMJpmP9ryYgDk1kBCLLk9/66j9DmfeMhye7umx6q
ZAcJ/rsih8a/cy7MYTulNkYIlz/x+YEFEZ6iAh2TAA76WQA/R6PjtgKVapped5Ty+mpXF9K4l37q
5lcSpzfmkxKntyhDLrCHv2zXfyLDvLZpzE/lIondU5dWmEIMRSEedVr+AhDSXIHtr4cL+JhL/Y1L
EL9akB+ncxkFYrL6tBWHzHNQnEQH8g5GiFY7a4y9uwRU27XVsz5X/46IdB2chOWKR5X2JPStasHp
6WE2wJHtP8CO71AiaOv3Joov0NLx+1Zhfw0ySqWdX/vvlbsM69PgpzGDlCOA89NhB7uKA2yh8aRM
J/uJKDZqDsXUTq9WDwhu00Sd88s1YwPtqqamOIPCn3UX0QbusJmOo4UMY5nP6H1A5Bt85Zg0tev8
Fsn+5D2CvFgS+ZXjNVuttPjQJk710QcfgCynmfe/RjQQx0Nci4VCWiXqe5ea/Zdy6lDONb3ZD/Ch
9nuxRWLDLIAwphBCaqqQT3NYt7/nskB1WvQJphJgTPAyyKb+zq7aAJGKIU2+JSmAApqnzYD1gKqx
Loz0SI2+NiShQ6gEflVGMy864h4MjNBQw3cBoF8uDXMx7JZog18F7P03q6SPt+VMcI2BGq13XUM6
2yZuV//OEwlqJeMUbbHQ0FO2z5OMF5fSiN0dOCXjOaLxm+xjHWQP2hvEvB2R/b2NTOZ6n+UuLuy+
4WQ/SRDQyqhYaPFminz5EhP11fu4tRErtTxt4dIzSup2Y+/kj4aZQu2A94tPg1Fg0LdJVQmaUFlS
2Cj6GGp+Qv0nm7e93Q5kCa6DEZygVPkg+dn7uBQoyUb2YAiE1qsl2sN3TZNgtc77eQSccBjqZvjt
q5BgbMpc9VrTj/3dDTXZC0lvCJ6tE/WrXUrMHpxRt/ewKuNiB1ZlRMUls5I/JBUWkviT39jbvp8i
DaQ8RkxOI5/eoEwSo4aUAST4EvSmJW6yysxuYjsY0ca0QLFtiDIaEKTSXKTnXLRdt15dd9WWW37C
4zcukjs6I8JhNFqGG2Rd8LnRdMQBewz0ZuD6TnhuRiKit5jZfSfQ8bewoRwjQwbAnIYJay6gO79m
M4aXPsJnR3S9TIvHHqg2EmL9/CeLY+8XPgzh4mruUnKDUD/tOBmH5IEqbv4t83J2rlWOvt72JMf+
xkYj42etkQ/da3sIHto6yn7w4eAde0bKuXz5LD4r8SLiR9U0pJMMH4JLyD3dx/3SwMjGqDxA1p8A
ymgf2/Y5GchW0sFuIqrQMUE8uW/zB6m2KeEq0uVPCB8i2LlqLJ/TNoX1q5s6vGmaBZqahOGMpMhQ
2f/fePPn9P/E7/r5f4+Xf9Wrz886MGvkwksyRb6/bkJ7uSpTJ26aAw1AC08AMLopkNDvfZF+GRL3
lZc0P13+QH9ZXacHHcc4ek8oIlBzIsE5/UB1iFxB38jmYPo9mjBOHdc3U96a9b7JFEk6vk5+hf1u
BXDINaoBHJpRTnpX2Z3ytkrbrdygEVx8AmtSoT42dn78zm8H3C7iieMxpLMLHjAowpcUjHC58yer
bcgzfDqIIVC05xSEePfo6GimjzHVcqcQP5k/9HXipO/sxNEwfNwAtGiSQrEpjQkFNjPOkT9xxW/R
C++LBzQnhY4XTRh520XzfaYdheyq6KjQB2FHYdccEvo3YSaqp9SYuh8lVjbGgcIChX4zs7pPAMHd
4ljxiT/4xVKviKy8VLexqoIvXPbjcOcBcEKTgvbr134cqKAF2Zg+Ri6oRrZjWf2RSWJSSEbGGQVc
oaudaquauiFMn2MJcMgAHzYnVPGCosdjoQXcs2UXD6/NZE3jLnHyXt7ixNEn4OELJB1EGxUv3YxC
xnEERNZuOisur+Xw54vOp41nUpSCQ7zobp0uAE+7uhrp1C6dQvMwW0gF1YqWuNfZ+VairXTEBkT+
xxiJ65XPsPRKl/YyUIPTQV0FLc1GC/BgOjUe3YrOQqgNDRnAnL5eXuHLAj5d4GhUUsGlY0jkggru
6VBSiLwQiQmMu5UGDRvXGx6Mxm+fLg9z/hld2pKo7EK2W4p1q8A6pFk0+0UnDg4oBmuPJ2v8DsRD
0G79AuzMoNv0nbTwLLk87BtxChR+cgiSTuD+67QT/RqD3k2aHLpBVHtTzNYNKlPOE4UY9YSjnHft
RD0D2TJ1SOsHOCAyquuuOWaB0+pKuE4MvNUO1I9+nrqvVN8auY9SI4vuw1YkN6VToccnEX14RTMH
Wrhpodix7do4xgta+QAaS5o3T3kFtfTGQ++k3SKFFXk7W6jF6qyzrBcrKrGaVfQTf6YALupD1UzA
njQQBMSrUoj7mzhF/Xejq9y5N9gawwb9av2O8rCLRXlsO9Uh1J75kOQNbiM6K1z8R+BqGeAey+pA
7I9nSFnGQw2GEQQb169p+Vsnw+erN2wyZqjl/Rc/1xNK5a0RGDt6idikNubQdbQBRW7vC+TV222m
m+Zjjxlsf5yQCpsP0O4tNHOwcvzR1IFMUDSyiZIynQVADGMnVTsUMa2RBKgKCAUEmi0yB8u2yVWC
VnhT29VTbIkJSziOEfQ7KhxO9rQ+Rn3kwox+yYjOyGb26IJsZxHlP7VZVI9FE5n9zeVVdkYs5Br9
KxPBTUothlT1dBMFrTfFljnkh9lJbG/LiYFRQOhjwik8ZEkKD/s3iRz+oU9q61bNvbGN+jwet0Ud
Igfry9Gc+YBp97uqHA23uBkRo6fuUHYpbumxG9xHodSUosw63U16xslMYqeG2lS1lb6Lo4vw8EBF
fB62Tt0fLr/fygxzwXxxC9JTAFhDy4s88fT9ZDk7YTdE2cHJbEQFc2E7ZBimqzCgawFPDlMboJQz
4KmuCSk21uR7L3hUzNXRTvzJ2baA/r91BSYPD4Mj7fJpWq4EUFuE+WRkQ+09wgnFxZeFR6zjaGSN
N3ZeQp1kvgbCaTOu6nfRILpH7BH0uAsbJ9PbckKTnX1tBL87WRjPZST9X45fok15+ROcHySoiqKu
wyFJuSRc15AmaJ1B5er84E11dadnpN0yQQW5Mv3oSF1PXLkBzo9lxlsY7jAWIEmsy3rDWMhhaNr8
YJdJYqFqZFXqMSqK+coBuc7GmVmORUrUDEYFaK1X7VliRKPeyw4D6kmPWSBrlEWleqelrXeXP+Eb
Q9GddhbECJ0iyKKniwhoK+U5byoOChDnEXFFEO/KD5+pwxhXKCZnJWFeC9rFUsih5k9DfHXdxLaA
lBqm6SF2k765r3ofKzq6/9HTOEz0XXzOVBKLDrx9mPU+WVyRNqgcmZ6Gnzn72U3EHVg8xVk4Q4T0
Ouc5youeU7gHCrdjpcjkrutaiQqBYYlb1x+8P4Md9RD4rB4NIOo4/efWcxdiaznT2dE0pLut6Sn5
omvl+JC8KHw+xMq/6opxvlZ9Ns7fpiw7lwbg6YdujRq8bdOVB9T1scIaxqiPPsaBYdwbhSQDN8Jh
9K5M7t+M/zSOWMAi4H3pBIIWWQOe0rKwTDWO1SEz8gjP4M6zjypT3n3ZG+Yd1GjvpkzraoOsWP/b
NYTWWxniLxg5lXcToeO28VD1fJTVbPco7i7K4VFZgIy2TPznbOWIK4f2eUQC4RUJVcK7gNBgHWMl
mH/48xAWB+YuOI6dg2RUV+2a1qMlHMjyvguS7spBer4FIsQhFvMIa/m7zmDiBtMtQlyMVTWCLBvk
Cr2XKihAhDW0wi5vt+XOOZ0QCJWQjkCChRzaa3FCF84gskGqPsxzE+2JKPdRjY1YmHlEW2X0VAtT
b6FimFcCyrN3pA/Mm2Gp4FnEVmtJB+1zajUTRntShy/UFzKq+m7uHvTgtB8uv+LZQmcour1e4KNW
zkG72uVGOEETwxkPTz+d/3ZK5R4pJpU/6P1TnQnEfA3vtgaYAetCVo4+k41aRURieLqzXI7kUKq6
OXSof35M4lItUGQIgY1qx2PpWYvaTtLxcy6MO1qO1QHxtPDK6XbWPuAxPEJoHDQAmpHAr5opZTE0
KBMk8oBjt/Ezs4ZwC+bC32sPghc1stG9xzHbcGAQYszcm8ChdFg1V7b8+den08e+AfoX0kVYw8M0
zR4M1Ob+gNutfuxlNO/4eOGtVYjR5CkQZ75yCZ8taZYzScGi3MCNyOI+/fzWACsmTlN1iLFtuils
CpuQZbJjKab50YtK/FV6tK1p0RVXNGfOFzWqRTRSgfpQAwB9fDry0DuunFHKOqR+n1sw5Oz+rvZI
rgmAsvjKa56dTLzmog/P3mGmKeueDsaeNTT8YXUIleN8B15g3Shl1rvWtcddBCPzdoIafWXQN98Q
ICdSdwBsiPROB5WDQ4scb6xDSAFnZ9qw8dsmWvwn8+5KbPPWUNxOuCMgeAJ0agWGqXK0H4UdqYNj
Jv6m74fvSO8NX1wViOf/ekBQoQ5Q30JmkuBtrYkCDaUom9EmiEyM4E6PU/ce3vuPJEvCDpQehY/L
450vULBJyyXIieugUro6kOAHG3A4O6ANWEL+DOI8wUo4Dv1N6NH63dhT6UiYaThXGtoLP14e/Hw/
QuSF+GYS9Cy6dav4KslU1IE4JES1ivCYsO0/o0df3hmcFM9QIv8Pw7HrLai0C/BrjX0hEcJmyyqL
w6xm99Gdld5MLb0rTwT51xFtgf3l1zvfFZQDmEZAcH9D1tWqWSK6IWl8Xk/Bs/F7f7ozqz7etX3f
bCxlGffV5FyDUi0TdnKJIoxH4rOARwACQC063RWYc5oTsEPuzV77B1FO5UaPGDfnsm22VOM88jha
pMqtiwe/GcSVdz7fKQzPYqI7uKjIrf3UmkBHYbO4f3q5nb8zmhBNEBbYLqKJcuU0f+vzIlpCkueT
owOtO31TIQN7pG5XHMbJGh6qnPwrLkr0VJMy/IFa0giQ8qqA8llrHgAfYADCL/qt9MPXyC1AOMFs
zF5x8MVYvxeLZvZxLumCAIaybz1clXcdoqU0MFAUe0yLrMcbOPJ+hNgcbWe0yr9fXmTnGxgsG8Xe
RTwODsFiDfkvkgw4l6h65D9xkzbr50pDPu0dUgLLLRGjClWyD5Rj7KJahv95qvnwaF1acBZY4tFq
eSdGVYUaK5CDiWP750FR0fXsur9N0/CaY9AZrwpBMiYZUBC9/L/r6vQtvQ6PPhLKAMupILrxEPB5
onc0Py9C3TfF4Dlyk9V9eBgzB5KIh797lFvF56Iyr8FXzs4snoQ1EC0SKQQ16xsd+Z+gKb0BN3IT
LE5tT5/ocqfvtRL4V5Wud+UaP5veCALbwksEgkK8uMZdFFnljMLxJzzipvYDCI0HPVjuaz7m5Q2q
BPGzW/fyRx/Yxs3ldXX+nuCLKaHY5GN0ab3lwf7pQ/Ox8UnKZvPQ9rUH/I1EyEXO+V2Qi+95ZV9D
yb41nAWCgZCF44stdjpcityrXWeNdehQkcPTuLCP2HPQlhpp8gx9Y/y8/HrnESnVTAjE3ATIoYPB
Wp2TaVSZ2jdm62BSgHl2ozF71ws/PdY43icbXQztJo588uQsL191Uk5bZWJVfOX6PeNeLDZQLlgG
8BtLArI+rkVjeCW+jOZB4TVYvSgUoP0ns8msV2ghQNCi0UvGHRlX5yLEXIUHnJl080AjsCNOLpz5
sx2w6fdt7Fi4drcmTuy4xrQArjWEm42qWr/bVojzlug+x1hNVQKqFk4LGdrvl7/p+VqlQLwwmfio
ZBprvUw0YLrCU6N1qMGXa1BLQfCigXi9w+g4vnGMItunCGvtCn+6hgpZIoV/bz2cRWCdE2PTDgCb
suYddiAGetyqZizeHXsr6tC/y5qhvgKWWN84yyiLeBwzBgrpbLIwfrJdmZjztrLs+WcWpN+qyS+e
ujQyHik206xN5DXtn7ML538HpdsJFwqe2Fq/fgxdKAiDO28FcXxLHwJUbh2HLbbrwv5kSRTTigYG
5BZQWPqx7sAqz5GunlwchI8yHdorB8ObH4HgicibOxeVqNOd6k5+nuAhYoKTqDhng79+uHwvDU4i
RFaiHJxjC4jlyk75Wz9cTTFdOmTeiVbJZf9KOfxzIHllLOsq7uatga/kJnbK6Pg/nJ3XjtxGG6av
iABzOCXZ3TOjUc46ISzrF3MoZvLq9yntAqtmE02MYdg+EOzqKlb4whuUNvc+VWYd/8oEkI2sQdyg
G9X5AtO3ogEo4sdCJ79EdGh5A+RLnL0I5LDpVOUDuokgs8q++DbHGGjEhZscvI83vlN8OdBynHCu
ZZ7nrVtYVnczKu/g9Vqzd55tg2Z4jDofWmlKDMnEbh34F4WHC3yXTOfWzO0QO1fn5OiZ8gnwJAFN
nx0VGm/oCPJXSUwhCDquHS7A6++nKTVFo1iXMMF++qEX3YgHyzJ6X6a1dp/qNFLUEOlVLQ4TZaCU
aKLsovhlow6PM3VPWiok6tgtqYr6VkFg8Etjp8Y7SoPp6FcWcI/z/VtlG1HK38vRJssjfSZ231zU
I1Cfqh/zBRhd2r1D8Tt9GnBHCQfbPgpebx6FP2PByEIJQJIRtk5hU2ETpRVAQ9Dd6z/pilN9UhTA
V3ExDj9FrJo+0KyM7d2kp0VxuvM62EeCuNuXUP4GEk0JU5IhxpY4Y8cdF1eP+m5trL8ULaXh1+KN
HLRgf79bVa4ebVNZg9gcLBlVUfqSbxCcgOsN0ZI5Q3nm7jTWgfZ+tySBQlnhgb4nTl3YFGGeUOfO
I0dOv5QAbv18nhfhN0Y0vb//rXfmLnXOJCkOsN1NFDB6SE3WsViDksYLM+7XMM7M6klVuwVRy9U4
SCH+kMy2c9foVpBow4WgD3o9dwURsYjx1qBH5OhRn8BUv7HquaPfDxF08N0uAmVYKB0B/lANmR3E
QNf/GSxohL6JqxFyV0bWIjQSKcvPMVPQQ6mGBHFRx1iVy8x1o1wQBGl/YIBtvo+LuWTTxE3/aNm9
NR1czXvLB26QzUshk7t5E0TFS+dZKAEtICsqxe8mO3+zuE7nT2DggzWPzBe2yNmqIA3okMNlJILa
xohiwIoHhfIlEE7+z+BN6hlXSwsghCgR3yu4JAqxPt7fIjfXAfUXwlGbriXRN1pB119MrDG4MGR6
8BI03VfjWsIAdPMYRRn9yIn15qWTQ8misEVXhnxvEwKLeJ3WSHEZSu+UZ3w7JuTIqwXimmUjslbb
p7Xu+oM13Z0fyZRUX5TeZfLP/3rmIsyjTSP3qhAgi/iH1nQSdq2KPK6UOr+/lDdBE/NDKE+iTcG4
8xmvh2oztv+MOlbo1Hb9LUNnNrBTQHFHL/fuOED+0YXmbNO+uB6nwdkH8Vy4m2UUrU8UQ6i7eCxs
mK9p9MmI8ipABaX5YY/l+DbRFpBr2KMFlV2ijxL1jvVvL0bznKPMcrACNwcGE3b4UCCZqR/wVG9i
mVYXkx6hK0/10PA+kvTNJ6guC1TPBak1lI4OyvE7HxcgsWtjCGTSV9zyekbMl+y0BkgkasdBEUgD
h4YHTxCv3tHH3Zsam/bP9Dii21s9T7MF0BTnBD9uwOgZmM0uTpqgr7vi0iyacrCUe1MjP5fiH1DZ
Abdff2Q9UvPCgrcQDrQlPyYlrnWV04hXg+MeFX63JS6eBguRFeYExp4e8Kao7tKgV00kVEJoSIih
TgjHozo+Gz85LMZzhwvLG1SsRuUsFCs7qXnfh/cPzjbRkT+AaXLl0ToE3Le5GOpejZyowhbddsT8
GlyH8rZqS/EgTTvfrMucPk3IuiW0A+fyfH/o2/BNjk0ILMtQHKetcBC5bN1rNpzVKevr+mSbQzZe
4Gtglk3kHT0IldzriUoEjd0EnSfnEpnlhM0y8Fvzd75W4uxoqO6/FmthfhYLpVm/W5XkR4zkIjqm
UG4OXqWda/TqF28+V1xWStyS24eYynQfHXsZH+GWZbBeTQCDSEx/HE1C8/vrtDcojSYOGikDm1Ie
j7+uUdvB74pcuA5HL0p/L22L9paWo7dTdtNb8DzDOQaxcLo/6A09RW4MtiVtZS5VaDKb+wQ1B0qB
SlmHidC85HvqIcgaqF0fZa+sCk1QsKiAucKmHc3HIunyH91q9ekJkvs8v5vQy0dYshd4+BlLBc7c
hRz28f5P3Nu6rAehDtk/p3TzMeoiA9WWEN+MU+mcce6bT+6I3qBG+/v3OACNV4VZnt2mOLLh3buQ
AEZIFUcpRWRtXgEtS1WzWIoGZzCjR79QRWWGD2F9camE4wUr/nnxTKWBOt/fRVnlBiciMPIqEsDQ
YZcLPexcM8M/sI4C7DfVUzknv2rVyL6hxnjkELAzUToaqPxQhpA6I5ubEI2dNLMoxoZljMeeZvbl
41DkQ6grinmJNfNIOH3nebV5yWW4AB+Hv663+uSYIqqjmIUl4NPPg2tVySN6K4faKfILXQXLECYJ
z0nAaVEBLN0M1CAPE7kTXdnIkEjXdcnsyzhE3fPUdhO6NbNyEUqTB1FCQ9WfqqF/bc8D3P8qLm2f
SkXiT5qevb//nXdOOoAImSLyL7b0Jn3JFg9JvUFD1hDw/5tB7/NAARr7ULVR9wGcr/HcZvXn+2Pu
LTnRAAwu2Wbhudss+ZoXeoUXCp62XRUWcWG/dpREHNTTbjYSIG4yUYQK5IVCBnw9StaY2lQiVRoM
cZa90bQwQysqk5BkfdSGg4thZzDkZ9D2Aw/JJ/5Tgf/rwkwzyoIKnR0+a5UGwMKxl41qqKjzoD4N
wJMO3tC98biBpNw/hC6qateTcxq909XRcYMao3ZwpKN3oS9qv1bdSgQinQ4Rjze7F2CVZOaxgcHi
g3e6HnClQeHos86AugKdRykS51+AJnN86jCTxYp4ausktNYG9WY9Rh4sgYWhBxo8A+9EPZr6Uq23
xknBmBYIMHfZ2UqHpDrj6pr8noF0eniRxeIkDESt/SZt8ucpTZvxgjtq5/lK7DRHKhs3e585kQgh
CgLmWjO33QEDEf6qako3cC0F8psOZB+5HpiGp2pp9IuGrOXZsA619W5iPYYl+KFCQcuJC3JzwxXG
YLvKAIZDW4wOBORsY2nWVwZwCn3yDhK+m7MmB0NSzyL+AC+8vd7KRUVA3GIwUzqXPbiZg4dFV83x
kbL23kDIgVBgxFKMd3zzeDcKybtQSi8YK3CuZm9PH+raKr/cvzr29j2dHGkOzT3KMl5vw8muDbVY
FoDEutN/0CZ82OqhqIMVQbXHXqB9dX+8nW8FWRKGH9Vj7qptvtwmwwj7rITTVeXUG4eqq597pI81
v9br9uf9wXb2I/cHa/dnT3pbHY8JBlCaYdOFnqTWvdaM5fdqTJlvNvnw6FVF+VywZQ/Cy50FlUro
+IIC6yGR29zFCwJpJDeWF9TuCGFuxjA+B+waKDh1/lxH/QhafFuQp98JYoH+L+0OyQq9/oKzlWPI
QdE3WFGQghRTlthekJyLoSTAy5HAjwscW/qWhsDcOgJm7upd7KkdH5BCPBJF350+wZz8OVzcWxQM
AkZRPehJJGEbw6Uca0hzsrBbJs43Yvn0fP8L38SPTF7GcBR+SD4oNF1P3sHxo1gTblGliiz9iTjb
eZN70/icIafxczVX9UF0hotLiTYYB2Pv7S4IlibmsjLc2cauJoIp/eiAwc8iLJIt9JefRQoLryrb
7uNQZtMHjITnI0L3nxbcVdjDlGGMssMAUdNp39x2HR0EnNGKKKja2FpeIUmTD9+hDiGwPdTK3NUB
3NkFnQDXK967HbDzYBq1/l9l7XDe7UzFmSEVQtG8uA7CW4E+R+6HKNKnNkjJfqpLmtDe9r0+7kWA
CYtXhqwtHD8RzYn+cy3V5FM29hXldSAkY2CONnK7JqpAp8auUQIG0OFVr3Jlbgs/WyEWnnvd7dL3
iJ6ND1Wq1pPfdmX52Y4s1L8Xw42Kg8bY7pkgxJYqfuQUvEbX22JRo7SrsxnVqnax0cxArfG3HdXl
kwDKG3b6Wv5A3wZNr8FrHrU16/ys8aaPhUJrxi/ipTkyC9k5FmAG4GsTXqAocoP1GdwlG7pZD9Ko
Gr6uYrLlk5iNrzKEjaXEchwf1HZuqhJUt/4fiJlQFGbz9RKIqhH15GV60M+dGQyrPQcAxrXLUgK1
9Eelp8qcNQKOJkFIS30vhVd7/3DuTJqUgyiY6Bzr561Reo60dDvGQg9KVuWhMeKFIbtC9U5IUg9v
hnKBVnN/yNvnBWg8ZiwcO7qTQCOuZ13jv0JzuTGCOqvX58kUpY//RQFndDiq/N7ODmA8pWYGwevt
xg1BT/SBzIZGZ5FN5FVqtZydIfuZuVl60rXspQJYXKjQ77nrMP00iVE317ytTKqR8ncAbBR1hXlM
Lo1b1F8WjYL3yxdRxqb/FxyLN+H1Ii6j3sZ1Y+sBJjpe7s91Ovwchsp2zrSpIDHeH+12o5IkImxC
A5Dngo72ZjRnSckrEoOgMaeCXmfFT3vwsHDIM029rGnidWGfK3CEtbypf+rFpBw9WrehluQnophO
AwH7z23+5LWmM8TmBNy3adVXa7EaH9k0w8FE9zaMNAMEdgyBw9Lln/+V0kwWbqZNAekom2t0qewl
MsLcgL9cUXX6vHpcuvdX9gamJPeMFFQwZJ8SDsxmRLUV6GWlJeyhxnPrszbrw6kfOiypEH9/B3wB
ymhh52UgylF8jWh0kHZU0fe4EPq7+79l72DCkEYkhV4d6dxm+3ZLP4p5gnTa2wlWjHWZPKS9rV6k
5cLBOu8MpaHZREEAEigLvknl5sUwFAdKShBlWvHWzNyPZOLRcxfPn+7P6Y//yPVTTJ4ja5/kjdBM
t+IfuLlhrpS1ZuDMbfWBUlvzKSL+aYgIlhT5IqDQ7wAnmMspF3E3+3PaOtiTd9CW/MTusGhKnGo4
xYOobd+y4fYFmoCl//LzLI1ViRIpiOs0F683nqsraleMoNlprAr8yIEonNGeKCeUI/Q6PFgU+bZu
F4U9RxeDariEXl6PllloovTdYAQljiQGOhCNNqwYPGlr8sHNFxPORBa33+fCoweAhs/0v9KlIbma
/HeBak51fHQM5Aff/iI2AlJ+QN4pGW1+Ef2rVi3bTMUxLylOCCgYvwZMNs5YIyn/9nAvOwgWJbYQ
oCFSvC4q9bysfXewMPLp2fwKAP1c3YTrQB62si1JtUoNyhhfjmmEiDiTRj4iT5QJP/aUNCHsGIvv
dGXLgw7e3i6VkRCoPQCiUFc3kUCKsqcSOaUaRFUxPalmn70qMrX9bPXx8kQVFC+tcq6DRKyEgIUS
6z9GVa0fijkdL1XbFR9B+tQ/plotnqzayv53f7/s3L3o4rM7KXeQFm4BjK6JAGpZ52pgN5hIGciQ
o0HS2smBvustlkKqfoJSIdeFgMnJu96WixvVYolxFmuEbqPiN4GUaHtYHX48NwL+vDl/asjcdKkv
ob7NVih9SMDGB6HpziNAQwqCl9QilfXg658x2eboOGmrEoyVySc9T8VXU0/TL4g12K9m8KoHm39v
1/HeIPzEs8Mzu3ldNemn3LhYj1iQpd9WrhOfhqkon3Rvah57owW3RZ/z8f433d1yMNg4dGA1UQ6S
v+rvp47ZNCsZU2Dz5P0j+2BPzVQsn4BiV5fKXYsUqYIo+m3bS/utpC9gAuqX5i3k5+obM57txe9j
tQQl4Pbvp7LGYOn+T9z7DiDY4IjQuwejILflX7+wXmk38XZgcqSo8XlYGu8dDDk09xCYEO8dc20P
9vnegGw+Ol8gxLkbNylJmnvDhJOpFox6HeMnK5b0fQ5jz0Cy0k5FoI8jGjT3J7l3tkAgSqqITd7x
p3n31ySVzlEbUyxaoC7m+hGruS94Zk7f7w+y89wSAv//QTbXS14lbjPT9wqWFgpVCKFtRUvPi6sS
Zcx+/i/LCEAWqzc6rVQbr79btLa8+hXmVCjPGuWJJHCYTuz/BU1CQXutS450929LDLKOA20N9gBc
rS2ZSFlNTamalGg41cvHZsBTcc476zzgxfOIudEvSh7NUwW+++HlCwtfA/oSBQ4wEXLh//p6Xp+t
udMh1AIiGAKogRNqn7fjGwh03cFG2Z0j54BnSZpJbnU2M0ASis3NH3RePLfftVKLpuc5w1CaxnJl
oIOFjNQ5NjCkCnRtjl/qJk2gSrwAewGIGTDvbRUyq9NiSlySVR21q3O8oP/Sqmv1TiDrcLq/qrdN
UcaCkYKFG7Je+KBvbsSGXlmNRZMerLY9z6/sMZvmtyi2TXGACgyLjEc5YOZKzVvldT6baJ+3XUUS
Wyy6AsLfUH5G5qL1F6dPhi+J2ppHeot7VwWCwHRs6aeTuW+uCkBMKebJER5PMXSyRkvxClmT7hnD
ol/Q3daDAGHviZDULuRFVBkfbY5UPwA5sWZKWIhew3MsjS8jLm4P0VAUF3cSTggFvD/Y23upCTVC
2h58CPJMbzPHyrFSY9S4mqq1Haqvbj4nT2brifkEMLUB95mhnL6MqzL4Q1opxtPU5VPlKwkwRZ9M
Oan/w74gEQVkSUZP9rtlfwE80Gp2nxokylwrFzW2tP4MvFnk3wA0O965FU5XnPrGWKdLEqcQ4Ijq
M5ZnLMxvmVbqI7k5+GhfnfH4AfauxUebd+dC5x7gFcGfBbrPlrfa60pJttyplPEEbhFppGOM7S7n
+0dEXiybSJX/OxKjqBrg7r51tqWtOozYuGPkSTLxONer9aUchvdqJpTLS0fiYmUHyO4/FlDbV9jz
orbt48ZGN2AqL2nsIkFEofyfTIzVx/tD3e5yhqInxWeUI27fwgQAg9EZnR2UDg++myrqmc2EFYMC
/WBRtOk8W8t8sJK7g4IMlH0+AHRbFQWxmg4kSVzmeJZ6Chg2hXhqAO7ZQ8H6OS3N+dET6pEs6e39
QeBCHQMkGa8kV9z1w1FgT2PowsHbLoV/yhuMGNSsWheUxsqLU+OId39pd2JriKh0+iVAUJOdnesB
0cSZhpz6TtAuy/o5KRua7IC9io/wjbsTCOLotYay3ylrdeN1NDvLp65ejp7LG+6KxA5SD5eWPLII
uM1zErwjJ7TobCKsRnNyFHykHk6czSOiBDC7ha/pvfEUD878o68T/W2xSs0gK4JH5OuZLX6rte3+
sKqs6V9b5SS+opyAoGZizUvtd6My/xLCFd7ZK0z3KTWt1niCYqJ8vr+acrGuTx/ToGLKcgKavelE
a8li9gaKPoGjiUm92KWWuvj/6TU1+QS/PZDe83weuMLyUz4YaR3U1CjMx/u/4vamoVxA75HSBsLI
iLZcf9JWtzs1MuAI6lkLcdLK0vcdch8HccftTSPzYTjtEjxHeWIzyorFZKOsrhmo86TVH8TYFEpo
SvPmZiWNPnh0dkejCkbWJVVhrM02xb10yGPbMwMPr9L2ic7RlL1edXTYAsfu0CO8v4R7w1GEQuwA
uVYpZ3W9hCiNSVIXziFrn7o/bDerTkOUpN9q/dBDYudrodwtXZihanOPbkpePU5y0tDCIYluk381
BMK+NHF6ECfsXCtSHpygm41Bn31zrQA+dkFVMsiqNoqB+0KdnynqJRB85na1H0vUJH7cX8K9m+Vq
TBm4/h0D6wBB3LFycOSAQwWqITkhTjSfe8j2H6hsxh/XRXMzHCen+ZLNifpq7Obp6/1fsfMhr37E
Zt9YUbua48KJXBClPOW4zGKt3rTI9sVHUux7QyF4T/8UOAOZ6WYosINdSU3RDeCvtDrKM2v0pKyC
C0qZ16PagPyfbW4a8M/A74h4ZI64WdyGpmHjFQ24CWUsjEuTFMY70+pW4+JppchDL9VRkLX7fJ0e
dHuCUAusNipf3LKhMqcBQyYvBk9hbraVGsVmS1+avZt39i+InuU/JO3z6GeGPh1lxHt7mANC+g1m
l7rIZrCRtn0FlYLBCoQHx9Wo3mgTUW+Sq12gu8twwJfd+5447DEWaSnP0maJzThNs1HLHKApjqKF
qBq4k6+lahoBARzrf+5v1D9FrO0XdegyUuAiXwU9cn1cEEsDnD9wREnX+ac5TUMfiD4dwGgVhf4x
XdPF9LmvsNqBTVNdxtag9FIBwCz6MXmvRNMY3v9NeyuA4yNxJMQFeF7yi/x1gldU2OIEnV9IPObw
uYzbMWhopkPLtrTL/aH2bkHkiFhqdrPpbelSLuL8aUENNEizqf2RUVV/alBQSw7udbmIm0Wm7C/b
q2SR4Go3ixw5C76VFciYxLLw3MYyWf2Foi9ilr1iGH6rlOqPDL/vg7dy57QCwAO2QIoma2qb58Ss
jaUkDHCDqTHdCtGIRJwT4krzjBveGvvLYuMio6tN/Klv5wIT76l3tIMfsRdkcV14MPbgYksi9vXn
FOtcD8hueUETZQ7i3KOirWHrABv2m2FVPiRKWabBbDsxts0gU2Jk7q11Cq20Tz+p07r+bymK+jsY
WxZwsDW8oM3BcWIfR16jC1y1g2DmLFnzqIhkArZiNNjxZi0Qz5cfTYuAVUrwSCvMbVdESVOjG4VU
/pkNL6T9j9dDoa6/7ExoB8Xn2zOAdwgjAdmgxUk8db1o3WTM9Rj1SUhnoH92UlRokG4teEqS6mBz
3l5wDOVys0GWdyAobjan1jt5s8QtyMFxEJfclmLNrlFd8gX3YpAaRyCY2zNHFVUG21RLgYVuATgK
ORX+SJkSVB5qjTFm9b47ZEcgp9sFlF6b0sCWNBEZD/kr/rpExJpWRddDElFQdaVUnPPiU6J6YzS9
9+JtwVBUAeDhyxRqC1Dz5tHFBm2mMVqDaGmbYQDEIhVKXKM+37+vdmclB2L5wGps4fnRaGAg7i3Q
nCI7OhdlLQLE8tST3iBtdn+o222Bot2fvBfWE30Q43oBswFaZZbkSqDrBYp6mWctp1SJFhBLzttS
NX/fH+5GFpu0UwUoTLBIfR1q0eaaUBFSRb0MmN+ac534tFVQSu4j/FjxEECgEo13tZdtwQT6L+S1
1hv8vrfU7y5C0LibOMbS+17XWgLyUzZMbyY8r/ULOmi44fhrLbCcOfjJt11CugAkXjTmZa9wW6CP
CCQHGiJKMEe1/dFu5/ljXqezLwYMCflpYxh7Tv1gZ8aTjhjr6zhFMPn+b7i94iVFAA0i3i/S2C2i
LFmsyaS6hOrpZGNMWUuEeiL0c9aWNWWwRn90uHZPyPxmz0UHmer+8DttG8antMT8iY9AJl/vEifB
zB4YKCL9uSshYLBzggxZ/F+6oWD5gGZ055dxVn9PFq39kJhreqasO/7CU6AF5W4MFwtN2nNdjGN0
yjyM9O7/wNuXl98H2AYFOfLGm07mn5JcpjoKPTzPPZl5lJMXaAnmQMlwQWxiCbWubA8GlSHa9XNP
70xDkpjPwhHaduyKtGsxC0einSzL+ho1dc371I6h3jh9uKj2+jik6RJkypgcAO737gepXYG6Io0q
QtbrzyEgA4PXLJCL1TSUDTLdCb0ycp8MqzoqnuwMJRvTBKrobsnddz2UkuhptZisLCRnYjVnyoFq
zfU0h1Pdlkf7bOeoMRgRGixMPG28zT7DoTnlbx6NWHcW93va1H1Im3II1WFRs1OhF/FvVHO86DyZ
aFPBCLc8P5mrI8mmvVlLIULYDMye2/561p625jibwTPFhi6NA0+bNdwgk8h51blWebm/efcGY/PS
SkLEhix9M1jdOVo0DGUcesXgYOWn4pPjj/irgsZD2PoI9bA3nLzKOMsSn7ptqYy1roq6ha0hvAko
jFLU30oVSC4iFf3Xl8+MO4PgnrIbMc4myaGEO8QewJdAMclZC9MpH7IuxYJjRvX9PwxF+09qXUmE
sX79xaJualC4MqIgnjMPq4nViIMuG8v/KZl99GburSD9F7zqETpiEeWf/xV0QGrvS0xho8A043EI
Kwjl7QVZZWwRS7fsX54oUakFyYxAGyA09sn1cLkh+GCTEgU6xmmvE3vKg7rA84DI2IgPlnHvfdYB
okq8HiUqWEPXg6U6ojxDl0ZBZlLJeMV72H+JLFv5aDRa9XuNctGh2CPMN6SqDpVyNGYxcNPcBkWb
df53QC894gaMZwwcCCYwibGN/O2A8cWv+x9895dKbrKL0Ba3vrk5NtipLQkKJPLYlA06BoULF1uJ
mv6UCcf8QAQ3aH68Js3bRqjJEi6oMJ6UQRv9NOqGN1aKsmWK6TM3NLaFJ7wf1weHMsYRoGDn7eZY
8xewOWR/toSluEPlrFosgrnYUU6dlzvP8B88xDIm40T50wzREsTfWYyd5RcdpJH7C7UT4cG/RXiN
A89KbWkAcVpOnpkB6Ku6cji3gzKCfOdZjOb5DbSRl+pxEeCBRuVZgusHt3CbZ7TWQt3W4+rEovhJ
RysqwBScEKkrpos2v1wURA4nB8IXgHG3j3C5qno3qTgPZn2fnlvqZyc4D8mjN2OYIoy8qbBesYZP
61g0X2PHqx6TbrQf23F1DvIDeQw34QCgSkSBKY+D+LvBVaMdMKA/rQTGqK9P0u8WhVqze7j/NXd2
E0k+9zahMwd1q1FA7KN4caQn4YBt4kO+JvE7JZs8pCjLJigBCp57frS/9CiGpdrwUqMYvi4ynEQ8
8q2iRb65HipDGVxjAXRjNLp2LhH/x1JaQ1GuTczQEpbqu0iOHIQFO/ct3C363X9gakz7+k7qtVmq
+pC6Ci1yTqBD8xB/OucUTcf3304EghgBlU8wipyWbamo5RL3OIlJqK3tmgZgP+wvppjmp9ZUk5Pu
5fOzOaerj0wxZYEph9bQx+mR3sPOjMn4bVJnl8CSEuj1jNPOEyj22XGYrpN26WsCSgonxc+BQO3o
xpcZ3mbfmlJVAwgLvX51q2adYgHl0NFP4MQV9WNDH/lTayv9pUrz4mEsO/GtyHtPPqwV1uQQeB/N
toEpUljRP4OAEj330E0OEp6dSwsui8Q5yJ9EMe16AVpADqaRAaBQvPS30YEuMeLEPdnlmF1qr5sP
7si99Sa/ITOlJAsrZBNQr8IEAdnoGEDMFa3fCSsk7mcBCSahNfof5kbJE+QVdV+aM5vBqKl2iMcP
DFZ3Kpnr7D17ReY+1hX82qA1+vVgwL30jeoICHOLHhd302Y7AatRSgtFj3AyEu0y9oZzcWC1hpEV
XTA5eQsG1pamQsVjTADiNxh9vu3aUQs7ZNmeMgOtyjFuEO+bzO/3r7O9hSePgbRET5OQdPOIZxiX
Lm5upGGt1u45W+2vLZpsYTdE8cEnlnPcbnP0ionWcLoCwC6PwV9BG1VFdXUsLhFq0m/tpC9/9hjr
UlCo+2ev0uz3lgPb33OU4t2Lp0gDgwoYNB+++vYsR4ptRlFUxaFSIYs3zytK/V0K694Y/0OkCIoe
kArNWUmO3qwmsCNv6BsRh/VYrRcLc/ZXdgJxKe+qI/GAndeO+pTB0fzT9ttW75cINf5SzsqNtei1
kcTG67pek5enRuh1S8lEyi8AYzcTgh2UFMJa4rBKxxjzm3bwxCmbsJ/vUvWoS7Bz53As+fysIF2C
behrjD0onZTIhcq19eyVIy/aUs2pnwpvbMNIMfuD3b83IjGDNIiVzPktZTiv5lKvDK75RdTRxWlW
EUJn/J3YRvwK3NAR7WNvOJI+VDWk0wxuwddHoI3VdRSOFYedEErYC808cQ/1frIm7ue8c9P/8PVk
FoHqAXQoSA/X462I+URdbcahPRHl5hEVGHvBsR5rof+Q1ILCxPRUJRAkZd9slErgYTia0hZINGuY
RnUbOGVqvY94nF4ejbBH/ljZcmVB6b2elbP2UK4qo0C+WF/9OBqUBzXG/yHBuufldR7KSwwmXWTA
WmyGEmnqOdVqFuEyie6toZf2E4bv03O2KtPBG7FzEdMWwIxI0gF4mzZPRCncEmx9mod60qAbkPdI
MJmirYSfj+N8sITyd2/uYsm4kPa48A9ukJbGOLirQ2MszC1VfAHVIl518aG+iXxHb0ZBv4qqNsIq
Nzw8QE00pNI2DzsInpclc7HLEMhZTauLIR+sct9pNZRY87n8mLTOSw3SCJUh/0kKm9z72taXTfA5
Gy+b8nCxk+kCavX9EKXlJwRA+8d6zqKDvXKr4on6AFV102E4Er4tAHqmF1EYmsjCvGwJLuw+MqkN
29EUzpFXvu6pJz4ofeWcBjMVb8EQVh87AHjPcWWaaVCXwvjHtKb03/uv386nppqHrxNACQp629dP
q3SvNco6C9d0VMEkKtBLkvyIyrLzuLON6G4Do0dkYtuyixaCqAHLEj71AjwU6D62ezpJCfoWa25f
5smxX9kTEY07O+KoELxzdqijcRmQGlEN3oYWMEIWIBJ5ERbFkv2vcpT4OZ6E/ZS61UFBbW+etMxB
XVFIQJJkc83pgzNWfGgQGFVrP5GX5I/EAuqJmr1xmtDrf46sPrsQBJgP97/jztvB+0vfRqPcAgBN
rsFf4dPQJWpjZcyRPmb6u7es7jQtxojHsCW6h6GcjhBge1Ol4kx5hxlAppd//teAfbLa8I5AOOeD
Op7p+45+l6XQ45ICR8VMuO+jcW18Ha3r9/9hqnDUNKJS4ExbzDvJTooSD4tsIhLhI2M9fe7c5cei
zvPFrTzn8f5we7uHsgFdYHJrySXYTHQB8mNmM/IAo1V9m1srDig3Y42V9Prv+0PtfUTp1k2oISOc
rYpoUyEXWK1qEepTZcMxq7R/qr4o340aHVTDLrwDlNbt4afKRnkGYhUFfR6w66ml7dp2Y65gvZqu
eYCzTv2mG9cjdc/bBbweZRNm4GSXV3WBGkGrF9rnsaqorWlV/26eaBm8dAG5YkC58aLwoUiXryek
Ke3SJcUqYaOJ8xGl1h/KWtsPHqj1V0U1HuF1b18w2a2n8UL2Bkh4Wzo0J0sTuRpXoSuNMmqS1M7P
Iam9Uee1RfkF32LfmmTuNmNHy3OWp+1BXHC7ZfgJHrUB+vgAK//g8P46hk2E5Y+KIFAIws3tQr0y
m0/W3A1PkeEplwKFmhcLNGKRI0UzZO8Fysc2Sh0rkz6Ly4gq3bRT3qTaZXUTjwaUeSSFsLdzGAxz
VhrfQDDk5P+aXGc2LfUdUYWIz/T0melXvIZ51w5+EVneAdZj7zCgdiCTGYS2SZyuBwMJ1ruxNyGI
aEJ4pR9U+dg+p0dhgHwCrqMeOSMZx3F70bbbnIYcKUW0e1D7SkVnUpuyR7+wR5v29KqHmTF752XR
i1Oj98vFTSK6/ZEe/e/+Mbm9u3kF6OMBYKBQeaO7pDp54tauXoZjPXq+MZFJVUBBHjGlz4LInJdH
Nv0Sqks5HhRh97arVMQmuCLpAMJzvcj4xq9O1HAX9Lm7vLGy5Xdh6WPpIzNqBxifTKf7M5Up03a1
0UGQEjs8/oDrrsfLCjDKscp4qrP+mrTVHPy6mqrnOemdACHmxh+SPjmgiu4tr8Sg/DG7g7a8GbRG
nEQUfVqFnklXqIsIp5BEQHCltPLXw6Dllzz10i+aMsQvr/86iAZInWFUoWQ59nq+Vdr0tIgQhlWa
IQkMpereLAneQD1KUWFRWXVg29lykCbvcIJ4jOm00w1hS1EPvR5VqdzGHj1EMinOophUeUphBmlh
Gz+4IuL+FAMgqR4VlEN7v3UirIRw5G3BI49SbLWb9CNwk9xGm88OHASjNMlQBvC3XQaCwCFT0fJb
rVbzRe6sT8jqo12l99Hv+ztsd/KeSe8PoQaYN1sIt9XEnWXiaxIWuT2FTVbmjZ8gXND4RLI8qFY6
PtdTsn4FcU4URsI4vl+seLgIM/OCgx+zc7vI3g4vn0f3Ac/R6y+x5H1JGQ0t69JJEFDs1/L7KH/F
rEXpg4uhPVG3Wz5aKJCEtafn59Y2j1glOxepzHCAJ1PkknHT9W/Q+gjJcoXfAFpgwhBhxI25qx9e
PlP8kxjoj4cr0nXXo3BblkqUk+bHBH/qa5FY02vTXTx0C9qcdSZOTmrfIhBtnxU7Tb5ERdZOSK+Y
5Jn3f8tOGECrWfp5sPBwITaLPmfKglF0nIer1jVPw6S7D7lWTk9VDURMMSLjqe7HIkDpYfg8w1U+
uG5uNzvIRBrCNEQIASjnXK/EkpqaaEbkrNalBAuNJWAwG0rij4PShvdnenud/iGV0HnBIQrlOfnn
fz/IxdDMKQ63AUg+Dyav1nwZm3wJIzGXjwquLV/N2f4/nJ3HjtxItoafiAC92ZLpyqjkWi2zIUat
bnoftE9/v6i7UTKJJEpjMAMIrcgIhjnmN2r+9l1NPQcFDIjQpOz83+thRdVqE6YNHn4pQr90cHsO
GYT0d5C3xgPeqlxti61/hl9xmUe3etKmrtj5DTffmIW1ZVuNlxMwyKu4128zV/Kuy4WhjcGsJcDK
sgRQKHoAVQ5falAcX3MX61NczYmgUN9O5ZHya/7wxtXnN9CmpnVJGkJCu/rQowK8QgfbgwSBFT1m
s6jOjtmkxzhVnI9jn3u+N++aqd682K+D0pdF/EDKDK7Sn07rRDTUNUKGSlWjdRL3l7A2+2M3F1+V
KBzO9+d4WyaR40mlHWiFoCrWITwM7cFA2nlEWLPw/q5yu35svbh7rJdlPhioQV2EZ4+PBAzOh7ZP
w4/4oFqXXnj9czWpxo8mErO18/FvHnRZTwRYR4texi1rUCTXSYbaYitNyxX3VFa17sdRKQKzzSff
8rIxyBxEyfQBG9b7y3FztuXIyD+81mcI1lc738L10+tBCAQi96Jj0zbtAfp8GsxOu4dh3JykLNBK
Tx455vUhK+gQm5jrDYFjt8oL8ouqD5lXu7RFWp9Gz1NOrd60vkq3dycm3hyZIWU+T5S/Fp7x7KVU
vJpJutYAba+dGu1dCWrs56wv1bnS3PYjJpZtiM+6auxE/VsLLL8tGAX6ubwl17PWu1q0dsXYxC9D
G1SJYfzTzynd68r0sr1O3839SVLKA4FTGKQdwImrE4y0wlR2E0wKt6iL8zLEADETjHU/j2M3niuj
aD46c49J5v1dtDkssQmZB236GzlNNOQNr52yAQptsZxDY7Qvejlh5pouydF7NWopknZn6258VYQd
0QEGjQAMa31jgr8mkbQRMeyyNsVuue0PuMgbfgMtC1bBEP4ynDF6EEs6nO5Pd+ObQiNBz/ZVqQVe
+PU3pUWuDTAI0LEt1fIBxn/23jXG/F+t1vSdrbtxO1LL5T2EvSI7RKtDk82NIYh2h4AQEG2aAdsl
bDbq7jnvDfNdWUXtl/tz2/qUyOVS+CW+lcDW67npeoQeTtcMuGHG5jFK5/whNzz0NNSyPSZtiGLg
lJRvZXqxbV/RDpTAuCHWdzL3sasB4x9AYsXTKURm7nGsu+gJxnf8B9+OTiwsHTRmad6sKjgqy2lz
EIegRQb1nKSt+s4d2yJI3D78fn8pX9fqKkuQ04JOZlOppVW6rkqLzsLcwYmGQEm1/n2vZCmoWd4U
K4DU6sU+wopJe5pNrbf9RvHC7140ZJ9y0wtHP43SHgZak0FDCQ19PiCymX8wFF2xgnJUY+dR5J3j
HZQ8NL95hOTv0jKPfjRo/uMAKOgy+DNl4DeDyajHEoRy4uB78lCtrjMt62o1Hjyu0j41n3tDdOfO
G7Jjp3ndE7Dwva79q0XFag2lpLLcFPKkr7GWtjZHi9EQcragKVysQfCO/5eiWW75aR6O0eMixuy7
w0oul6EsiuJj2sz5eKB4iqhm74TJB3cIC8+39BJpD0qwYv465dOEjoWFlLG/9MvwOR+0cSdq3ji5
4Egkh5Lzy028WinasLkdh8oUkLDBOceJLvrV9laDM2XixZGPlkfi7CQKN5kRX4d9TY2eXJGYXf6m
34JIDb+xduw0LNPquf4Yed5PoVf6zrbeGgQrVyryUkGAWsv1IEW3JJrodEKGOO/9uDRtyDBldrx/
eDbuIaqe4NtAMgBqWgPNlrp2E1UoxKLasFz4pMODuQipHhDNl6VAwzyLPW/nSdm42A0aOJQDpVsv
6cD11FJzFl6xEIdlbVv+N8xLvJxCxTHoN6AAtxP0bc0QEB3aNuwTot9VFUcdls5IIyL+uk6wTStm
s/4oEJ772iL9iO5F2p7cNrI/3l/XjVeTejKYdhrKKIau0V5pN2pjBZ0kmCpViCAq7eRjOiP/OGDO
i8RZbmXPqpkl73IxKjvfdGt5QfEBX4TQS4VvtT1B6yVa6XF5yK7gsW9nNTrT8+gWSQhUxp1HZWuf
skElyx4c/w09o1S9CcxSPAVOWdrf+ea67qupvVdx3JqUdJ6FGQO8F3b29Z5ZPK9pLfrxAW54M2bL
dfc0TLXxiNgGko73P97WWFL23aHHS21z3aSfeJ3VuQfm3FPjOljxRLjTaWr7nGZt9wdnQarL83AR
6zhr6Y4SyUhwjRgQtBrq4SHbI5jp9D7OqpbunISNL0U6xqVN91ZiL1fHrh+XER1SToKhIkDe1Wb4
lJVtvbMfNi5kCog4gsCnk7A7+St+uxwNsxRGMY/sviamkzHWmkP30BKFbw1x1TzOuW3vBP+3tTuc
+sADE6GiYEgtfPUIUDppeJLcAZ21OlGOnG71XyhT5jt0nOb/8PIDX6GlXQ3KwpsK9ZAlUXFWG6XT
YcNViE29ef/I7BeiibxZCSyvlyAuIoBWZcrVTRnFT6fZARvQV+cRPZSdqW9sVZBbvHwkXRTG16Tk
dJz0lDrHgKVvZZ+tTthf+iY1oMpl+c5QG1eaRZXOpLPJYQdycT0rm7Jb3/ZYEgHhN09eX/wSmjW+
KI4+vbeWTL24Db4FaOwaH968nHSopWAIloJSzuN64ESwjKHBHC1rjl+ivDYIJ5Kxzn21MOYdkY2t
BSWfkYryPBooE14P1jvQkvsZqYXS6bIvWQr5WVUM6xmYbvpwf14bJ0Xq2hG0UpYBn7Yaymwsu1Yx
JICjqYwvc6fpp1f0aMcOPxjtuIdL23gJGc+RDSuEYUGDXk8t8/TOqzULjduyH04RFTJfGZovthYb
Fyf3podS3fXdkidvFVdyrfHtCJcwTVwDT21FRcA0Gfpgtsys8CN6hJ1vzp79EqHpUfuVMRRfc/5Z
24/qpvpLd7Nqz7dx45NSbQM6wkmB1OnIjf3bjdR7oQZ1j3WOrKz4JzaV7NOsevM72xXJXuC+tcYU
vehx0ltF/mm1xnZruUlkxuR1GJg/9MZkHaFIDe9SXLkPUmwOQHe+pxe+tci/D7raSEJLtSWySYBq
u8QxbHHmh3yJYBnHmYNreZo8KXb5qyD5lWpvf/CC0Qil30rnGmGam1Q2U60ulqMj7mMeqlGrT9Dt
FZxiy+50/8RsfUlYH3QlyJp5WlZfsjWjiFoSqzvFw3zRSvKuHBbKQaS2tjPUK4FmvXOlmhY9azgC
NwEHnj9lK1AfDJzB7o5LW6dPi6KnT60WZz8qB+0C30ub5lPT64GV9pe+LuzGL8w2gcOQW2cZvBNB
L/YvnBCWlJy7t/4X92iq3l8T+XHXvxMqnmQcST6nvXr73GnRbWDcaN/NpfLLmeJJ93EFbj51NfRv
tEe0z/cH3PgIsCW4svgQLM06jAAzXoos5TjBTMOq0s27dwU15ZPTRsvXPxgKbpOEJtGSWRsYGCP1
vnZQexSrW+WTUWbgoLK54N5qBmMnkdx43nhcQO6zigRI65SbdkFTlNbcB42L/rRi0HDsOOd/9WWq
oIhZ1pcaMKXfThj03Z/lRlzGyERlUoWH+uUqLtPnjoK3NfVBbtjKBftTO/AgEOzsk1spJ0AR1BQk
3MOTrF95df12DTY1mcZisqGVQi8e7Tb74DjNeBzdSDmakRJ+Ggcv9ScVvlNUm0g9OuWed9Pm1pEe
VVJdU1ZQr3+CNxtmx0LwGqicWjNyzYPikuKCG5wP9xd1cyhZ40dSAwL32gqri1RoUqnLLvVm94Kb
QIaGZ6aduFXeDE6QC0ubHhaRFNBeI2lcNcrjhaZg4NVOeEwGykUi1qNzFIs+EOTPSItXe1SaW17m
66gAoxE3lA6Tq12zxLZaxKXRBwNa6qelcLIjsoPLi4sa3YXmsTOf6spsTpmbGtgrVnkFGDccnkM1
H0+Gno7nQRlR5nOiPj7m4DgOJeiCPWHZjfdQBuay48T/cLCuv3jTulEa5RqnqouG930ypzwTlfcI
LzD9jBCjd7DpNF7uf/uN95AuHwkVERznaY0WMdFJAErFNmv7aXiAb9J+z9JlfqcuS3oe+iKzfD3s
w+e0RUZAiXt9z0d8a9acMolaN6hzrt+pKRWUdWKiHkOZ3HPeudNTG5HjRWbSHxoFr41FV/IdTM7W
NSL3AUoF1KTYi9dLnQi90yvK88FgVe67CL8Sv4/GPbeQrXNFz51qkbxJqE9ejzKZeo1wOJeV2TTd
UavL8p+m6P4N00bsJJK3YloSxUW2QcdDKrSsAQh9yJ6BmNcHdRe6PuKSyvu6FN9sW5QvuhKV9C5N
/aBGyozWawlmX606XOEb87nMivj7/T21OW+JEZSFMvovq9CjGsZ4yHT5PFihOBlC+Ynq7PAXDZBq
pxexsXl4giyUNqi0AkJeHZmyy3Ri81AEmVepkd+VvfJQ6mln+miYL++TtjI+YnKxBybbmKBE0VMD
xOMGMZzVBJfU64dqafpgojz3Qwsb158sYb+fimmX/b41RTTlQaxSb0a0YBWzxMj6h9zDZD69ap7q
Op6+IGZCYUIf7V6SXJ2D05Rd6I+iExhfoXx4yhKneQB/Xp49s5on3y3T1DwOZu89eAkdqEOkVMpx
tJrpD7Y88DpocxJbT+YuZ/Pbw1nnWlsno4cZckwRNvfi5JCnYfpsD+0eN2rrI5jcF1S5Xpv08s9/
G2pS5qpXmpqFaSDNJVMd/oz7OnmyncrZ2WYb14XMcWVEwKa+kd9qk0QpIoaja8KKeZ1dHLVQ6H/d
PzYb0SlQB6kwDJgd+J78898m1Mwjzpg9RtJC1WfEfsfCe86BzX+vJ+G+pErW/nd/wK0VJPmSDDOC
JpjF1wOas9WOc2VwetCFu5im+EtTFLxukm5Pim1zalQI4fNg70yRZTVSnNdNMzIS+moEh5DXgiQK
0SvK1emhT8t451XbqnLJ6FDGwVQMcHa4HnCOzUh3GtaSDksI4FGNv04oWD4a5oBzQwu05oizg/pN
7S3jOetD5UXh9b0MWdOrb69wEfsTrEp6EenY6rN2zdgOeDqibTi2zfs8LIxDg5N97Nt9uudnvPVF
XbDZxOZwMhDkv542oHmDlJZ1rosoLgK0B6zHrkI40TeUbPp0f/ts3UzUCKjZA1oB774qck1KmysL
zaugQgjqe5L12bcGUMrHCs6WOIz2Mpe+Thdu53XZOoyehgK8LBvAwFx9WtPp+JstUwTFFOIjK7Lw
pPSVero/uY24SJqyAX1henQHVmfDSHrHTlpGST0xHsIxVX3ofBCR58IKIJhmz6HIk+exwp06tIa9
Osz28DQmyN5pM66jfyWalBBpL+6CAmZ0OVk1pLfZOBqLEA+LI5ZHYRni7E2eQp/WDHfOz+2nBdTJ
qSFQB2R3I2TSjlOTChM4QaYty/dpyN1jiFpfeqgmj8pwETqj4g+Vo+5cgbf7l2yH/1AOJioDz3u9
f0vXrqoyjscAkx1KNHOhfujs9n1rcVTvf9/XiOi6FkDDkFNJggWSkErf9VCzkk9G2lEfwbK2tY4j
KhYftAS7VT+e2+y72tr6OdQd5ce0pOV72pj6o5ek8ZOsgX+rtUF5RvrW/Vyq4Z7U3tbi03pAfpR0
TNbHrn8ZGJLSyJywp1QSwvbpVAyXWuyeKxyouhiDSNfyk27ZQ3zdbjkOM6VVCbXjBlkb0ArMrR0T
z6/A87Ki8avFnQGpd3b3HcyhZgfILKRnY6iHH/GCVuYpMxbMqO5/ldt3gt+A3BQFMm7LmwbZUnS1
AxtuCOJqaM6dmg8vSSTqv3Ua13/Rp3mzjIcscvLPQc8DdwcF/3qpFyeudDehzDsWlJ0wOMoOcYuz
GcgWe+dIbWxtZgS+A9QXu22N0OlRS3banL875zkOmniIwLO4NlJN5R5BZnMoxNHg3ZPbUaG/npWS
itJuTEpBqhe/VK50VCo8rXyy9X7XjnBzLK4p8EDoERO6XI+lD04elTWpNZUSrX2arLH2LlWGqb3q
lfPfb94eMHMloxQQNP3a1cmIYy9RB4/B6gYPhDA2X1JjCZNDPDrFQZvHbI+CfPvWoKZHOYsgE59O
HoPr2fEKJAZmxBQ2AXC8wHIE4V1zE9yf1saBlxte6gnQ1QSccT2K2WaKJSbSiRlR4OkQu+he+HXc
ZJd5cry/ErvVj2kdVnvt/s3Z2WAaiE+I2W+K/ZFuzxhZc9GEijsGXlIlZzAc6h7McmuPcMVSsuNS
A+8of8dvga3aQ8ehckyBx2hB0XaAeAtkP4KE0tvh/lJuDiX/NjQ9Zfy3Giqr8zAd6UoFRq1GAVGS
9lgMwz9mX7o7NdCNGiFadXRJSLg5aQTs17NS0IeQRUQuC7drgtbsql9VubiHvDGzh2pR7GdTmJ+i
YdR+pkmyfMUZaY+Mt/UBCVI4E6hecD+vZosqtiU8lPqCGBZVENnLckKpO91Z042HgRYfHQQH7TUa
U6sjjiNaUbV5AYJzjheegTF8GKy5OBqV278Tjddh1ieow6LafW4Mb89haOuTghylNQwGnfL2Kt4z
6taIrYFmTb8k6WlSsuaALgCtVXsSx7fvHoCbgOZl7METdP1Ju3hS3KKsMKEuUyvomjk9DBZ2f5PZ
vJlSyN9O9EEfCBo699nq00WCznOjAvpDdb37qQ5d/cWL0+IhBhq2s1M3FpDdAenNxNYFutLqeilm
YZbKUtNnIws5mEXcHJXJGf1i7Ly3v9+orNkE56iPcqettsqohgPyKFQT1YUXINHFgL621L91qbdF
QZ1hInP/k21UviTtB7USBNcANq7xDG1h5YMq39UyxdbML/Klsj70yjhqx6qbmn9sYSYC8HhfWtD+
UudjUzga9MoudN5PGbYhx8gutf5/Oz9r42gCVoWB50lePM2K662UTlak2C63Q15OzUkZ7aw59WLE
lY1Lo/7XtoCTBBAQY/3vLh7tdxmWTH2Q5nH5YqY4HDxPVuzQHMwL9bMwpqzeCUc2DrWsmyAKT4+D
eGR1qhDKmSw1SameAIY+2BSIAnThzaPXZO+TBpdFnintMsxNTwHcMHcaLFtbUtdNLJuo/BpAbK9X
p3IsMnKbCdcx3rPg0JWnJNJ+qr2t7VR6t0YyJNIFuBWUAm91zlIvj5SGJI29h118VVH2BHUTB9Yy
jTv35MYzLpNFllVydwFEXE/KINqKEXoimIyb+aluo5kwtnWBXiRGdG70Gefthir6/Z0m/9ZVHoP7
jsnjyoNHzrCKiRyKqh0EtwE1smQMRn3Kv9tWVe4AWja2C6M4EhPIxQhB43pu2BNp6WACaNEwyD0U
i9Cf4i4z/uelqXNShBmfEK2yD4kX6X6lduan+5N8xQCuZ6l53CygMWQdbrVhksEzc0j1QyAGHLAv
egghJzDmMJwh2mlxGIQNxJij09eKeQzjSkw+rhPdvynMXvi2vfqjKePmXOFBdBrCMH4YUX790ilZ
Yh+jbDS7kzHGuuInedxRHxq5Ro9J1dn1aaYaBo/Qysf80bGU8pgbkVftzO82GyWEkBh3WW6gnLIu
N2S4fQmbyAgbM+/vpB7OXmjLBq5MRz3FozNVYBI1z9CRCpBYmrzq0Mv/ViT2x1Kgf2eJj/eX/GY3
yx2Fqtorz59gavVqpNaQJbQMKSVFs/UkUIPKfLVx1aeIutPJES5UagK+PY0N+SGvPvTrsLTAiGYo
rq+lQWsHH7KchyOIZs8jN/e6k9kBdF3C2QEQmnU778fN/fB6cACTMBYwifWhLShb1WiZU7BuHO9c
N8N4ycO+CISrTzth/tZQ0NWkgIhLzL0Gf5DcpgDTaVZI6+aDsMyWZKKf8Z7W9lDX8vZeryJQAPp6
JIASBHp9XPtSt7qkGKBruW1YQdUS5v+KTAu/QsrsDnhloqqYptNLPy/mTrSxOTTqpxLiAhRh3To3
rLFKVXPkAy52jO6tbvpunQ5ndxqj50lKVxdNm/vdVL/Zj4hPCcGe/1L1Zd6rOypTOkxOOhDEKcQ5
X+T6gja4PR7DvN2Tdt7apTrIUPiZKAjBPb9e38xordTyZoHrZZf7FBLnw+QhwVlYVn5YBlvf6e9t
jkdJ12Y0gvB1R41KJB+ZNkCgqop6LFKw7Y1pYoTjYrVJk2+Pzr85HhkhawlHhPvoen5EXOk0Lom0
eM/GT6JvvAOsyOqhtSMAJu285wRy26Hn2xkOqByQOeQz6wXVlaqhHF4QAQnUNU6qginNKVbgNAVG
71jvi9Qu3IPhOT3vjqdE7yvVFOMHNe4X1j+Nx9EvO6N0fTfrXSwQSqia/KH+Gf699eaMRP5YxO5f
TX3Jh1erQ+45aehU0DfhuT96k5u+hAlZM4lt/u3+LXybZTIWwCESdNS9STRXJzkak7JYaoXOiaIq
3ziz9bfMXMyL08/aT9GWMGC1oqXrxSXwyVTc5V9NbXt3J17b2g8k1ewGyi+I5qxy3XCGh5Aimx6o
ebgcsjiZ35lCt7+qYZJ8q101//v+tLfGw58FdLL0EEJF63r/Id2YQ2ZrKX/3Rv9+CjOB1v0ydLje
hGl2EEm9B0O4CaNYZy4syIIGFVdKndcjNlFWa07bcGN2lfIXNEjtYxyHO1HU1rRQNgXjyReVTevr
QfBrWZbRqUUwerP92DXF57QDgmZlCgnANOiX+6u49eD8Ppz8Ob/VXTQNPKnqViJAub84xInuBTGy
roeuS+3j/aE2Z0bBQ6KVDLqXq2jB7YvBKWhAB4rbzs/UJNWPFeH4t5p4rvKVmSvYf/uIVAOkAgUX
InCZ68mpoWeH5PEicN1mvHiu6HxqFLZfRpZ91IEV7hyBW+ocOwRxRSI/MCNkuKspwmezrMngTY2H
yYiPluiMjzo1HftEl7v9rIy1SLFOa6bkiCnznByJcCLHt9pSfMG0bnZ8dCe0PIhpwFsPXB8w5ktd
H2K/ymvb8BM11z6kcQcQysr17CHF6830B6NIf40mHsL+gHSlvvPdtrYIdTLuMPT8pRj79Sp2fBi7
slhFz1mwjaacexJGpp492s07icrWFqFmSylHRWWRasT1UI5b1k5p0dIqp2w+tkNh/aRAlgWjbSmo
AOt7Ge7W1CSxh8429wgZ4PV4sboYiRYujKdT3CyV3ggEMiFn0wz39uLWUAivAJ5DAQ+O82ooLcpN
io60eJ08TNBnHpvndJ4hwnRlspPPboRXFBXIJSE1Aypdd9IHS7EHc477oMfg/N8QNfvKr815CGxV
aR7BXhbHsVarw2j1TbRz5DamSc4OIN6gW8LZW92RbedmSVWX1Az0ovbtxhKXDJik72hjdrp/ujeH
kihBcOE0o9YeL442t0ZTEmwkSfTfICrjpNf9QDtqTHdGkt9mFSrDYsa1hs4Xspjr8mKdxdCxVR7Y
qFSqYyqZ/6ZV75kCbM3H4t6gjMprdpNmcP96MLOZj7DQLvXjph2/NUIfB3LNOv/59sXjGaNvC+oM
cNTqO81ep1pYxvUBGndJoPRj95jjj/CCuLf25f5Q8q+6WT3JTuQOgY+wpklPWCbaaU55RfOwidT1
yjsby9Cfsmy0AvSnNUrT45urjFKamBIj8QgVCVKp65ONhG+71D2Dgm0Jn3ueAYRvR/00h/BMB4Bn
O4nb1iRJ2chl2Psyr7keT48huTjITAW9LZrjaPbjJ9zAzQvbySnhUbXVQ4L+7k4itXFfSnVu7hQe
ONmcvB51mczOohDHe9O0zjEvR/fBQ3gGi2cU9QCiDsf7n3Jri9I5oQnF801ZcLVrsjSJKmSlu6Dq
l/KYOb16qZTxH4Dcew2FjfWEsU3DFRcjaoBrwrvsMojOUTreOVDNcVjrXzMzR/y9UlWoAo7aKlh+
Ct38cX+GG3en1L6V/CFGp9V2vaJcpmHTyhhvao3p4KaK5WtTXr2rCnOR5gGGn1ZWTAOnaHbyt1uJ
F9ROSUvlM0SJ58bRoMUcx2t7DE7tVlSfMijQDRWHYXwvBirQuKAYgZOqxSntRXXQl1Z87LwRsXv0
o/+pZ7U9Rkpa/UGthSuJn4UmgHxOVutRG5PRWxUJM/CX8ahYjf4QGUbol56YH+zIUs/31/8WlSVX
wePfBFGQFNZRotG6MTVnagOaQpk+6JSKACnTi8S9KEO/fNLmsjNPfepFj9RnK+0wKtmQBmY9t/8N
7kDscP8HbWx5fg+nGvVaGSLIP/89QG4SN9JVfk889YSPdWnh/Kp/p1TxB/Gx1AygRS7NZcEcXI9k
gOam1pJSMEC0Ij4vDdmlPzuGANJpFfFL6hn5Hux94wKhK0nRAGI88fG6ee1ohVVDkusCiLLNaejx
Hpql9nLBQ/VpyRFGu7+am+PxhspGDM/2mvSI8KYdza7eBc5U2T+EmOpAKLlOwyOipzAVb1biZzdJ
kUPK0YiD3KBwXRE3fS6sDokXM/TNsVMDg1rPWRfKnwzFZe7hwyKZC+tnTlmcPLYarYOZZNACTZvk
3TR7v0xvjD69fREJjxGM55Gjzi0X+bctqYdLPrbYoyMyYMcXq0O4ETfqb4rd4SolyAXuD7d1ArgI
JScdYCY4juvhEnQb5468Ipgiq/dh13iBWSXCt8fd8txGoMWnkggHAiDkgFZHoG89Cz5zTEHZNTvs
nhPtgrp7u3PTbm1CCbYE0QV6ihfmekL1kuCJp9Hx00vdeN8o2JfoAMp8p65Un65uuROPb95pxI9g
wcH4S27q9YBeYnVp7nLKILOU3CEUBZNKeEel1ZLDko39aRaucoDyVkqNFdvv9aI7R61j7vySrZlL
ShaSbTSVwe1d/xDhtrAldN5vzS2zoFnwJtdrp/UnulKHpkEd+/7W2fqe2F9w9FhoXM9W3zOh0SuS
hO/Z5JF2yiLHClrPsz/cH2Vrg0o4GqaAaFIQ9F3PKiG30FyRiaDF//xIOexX7UbNpxqUx876bUUH
shmKlai0PFzjSikrtqNhEG/Z6E8HCeb238OxrZ4pdxQUn5LlycsQkyF2iD7fn+PmSnLouTolamvd
i7WnDHFhQZ0mHgrta1klNVgOeDD3R5HfYxWqkwpLig/5B1Ibq3hSDKCc7JoSDWwC5ULvP/meGGWN
POQ4HY2xQxEAwaeLWgxqoE19shN8bX5IibX7/+HXOvFtPSZ24THJwqhtOt+T9QHxhjaA5pZc7s90
80vatFoI1RGqehXw+e0O1fRY0TWFndmSOxwqLVLP7FG0Kt2U4CZcjIBuW3sS7rLHw9k8g8yROFra
Ca/TViVN+oX54w2uRCkAtVk9mLFqBTERXjA30PD/YKZyNPCE8v5eZSap1UheFuNVRZy/eHERnudB
Uj/dIp+yY9iZyqd06cWnRXOrnafjFcKw3lAEcgA2KdgDg5Jf/LdltoUAtOBGlBdptcwPY2MMGnp1
S/Y3yAdVfyADdRBc05X4w5j2sc07nWfHfIhDpCTwBLIDkTaqB9EBMKQfZl5X+dM0qaPfNY6uHGez
U7+66TC2+LIPhrmzdlsb0qYGKXGLiIivSTzKrBtdisFogHp/fyQi12J/UheEzWp08d/MViFY+X20
1W05V6lWprrck8hvnaY8U2kzJ0XymCyOuVeP2tqGpP8oT2CxiLXU6hEcwb11o0e1QRfNEpCFFRcV
fdTAzefq5HV1vHNJb10tfFGYMTzuPIarnRAtRVrMCk1bANLKk4FGpOqb9jyrsDnnoQ4aVPDGQ6/1
8d9pbrn/TLMJp/X+Udi6RKHYyeozkHlY9te7MUviWLGzlsJYHqtPS91an2272OOv3gIR+I6kcRLA
CxkLzvv1MDpfLw07F9JDFS/ZOcH/9FfUjqjgK+x8ZH/t8K+ixCcJ7eW8OCRaHv/rhG6T0CzC6JIK
YUQbZZym4p1SGqE4oJ87zP6oGEvvu22x/Kj7WhSBaxS146edEqIqZltT7OuKVtQvSadrMMnzpswP
oyuaNyNz2Bv0UKl1UDpCJ30VEDpNnbWFZEZOfWG/H9ywhqqrZich1J33duP88axLnhhNWyhP8oP+
dn00S4PfTk1VJWss00fQwroQYoW+noKKvr83bgUKJNIT90++GTWxGzI1aqIEMi6ZvxemaRk4dQ17
d0Ee5UeS6spHmqup40cp8qsP8IV667OoK5s9bEVj4SeWjanBMqfaO5ciWOunat0nz23Xjh+7maU8
1RGO0Du56UaRREYEgJxl2w2ewvXyLKCC5y6l0GuCGTgls1UfXUUvA3vRu19zFdeJXxeVbe3cilvx
LMoIVPNkD1/CP67HrZ3cbpKYVLs1cvNF6UbrQH8jLvyKsgg0YUShYfaPQxa4GZT4YVY8327d6sgR
3zMH2dgiJJM6pRoKb9Ie+vq3gG8Xi7N4TYAshPEziQf9qDUueNdumLO9t3RjwWGHA9jj7Ya4uIYY
uQolB80deEvDpnx2M2EEQzdEJ1I+ZC5zvfiBl3m/85U3Zsig1Li5T4gA141VLJ7QdmkXILRjgzx5
3+sPZq+q2HuLP2j1SAdlKgE81xTv5aPx+3lD3U3v3LYLOnMojm5NC3XIJ/2INupeXWVrKeWpBpIM
AOUG3Lq47mQVOVneoCMIAe4lDzpIS2e7BiJcozX45JjxXuy1tZRyCckWyJ+hNF7PbxldO9IxJUMH
stECM03FyRQOWICkEzsB5uZQBHj8i9fghg+aj2piDUnZBXGhx+fIK42z8OrxUPblHrxvCwBAVxV+
CnQYiAhrmHmSqBWdf0oPZcJJy6AJB/R/4uOkz5jY5OhKWn2FwXRSTwfPo0Oujlm3kzq8SlquQj2q
HsDvXsXKwIter63p1Go9IMIaSL315lTxWf+iUBF9WdraQeA/c7kn60zJo4vbDXAbJ7Wua78QIne5
sZzoydEmen2U+uyHsWwJy1u0vr7cv+Y3wh4cyQlEX3v5VFmvf+UQNxWyIHobuCgp08+Jl6PRG1+6
VssfQ8+Kdgr0G7sAlhyGJlT2iAnW0NJKnQGt2NSfQOfkOHqHFSzLMHqu60Xde8DkAq8+gKTFIQQi
aeBYyl9PjWBvCI2JKkPdTKF9NGanP9DkNhD6GpryMpXYsftaGGJobczKOcUPufBtxVJOb15iaHMy
RoD1gOnGaiPU1G+cZKK8og4zhsQ43B9iPZmPlte3T1XZRH/fH29zjcHLSQqOSltidWnVKgnCtJCU
G15vAynDApAyh3gcKAm8OR4hl/EM7i0UG7g/VkFzNc2aLmwDE6Mo9y6YiuDzpcXqqWjEnsHx7azk
UAwi9QWp1aw2aoc5PNbNdhv0ajmdLNjBvjqE/SkPd7lgt2eCUjsgELqOvKRA1a43ztw4mRlWkawn
LiiZm0P8QBM8Pi623vi0BZqH+x/stRR6vVNZQCkiStAkmzxy7r89M4ivOhUdMuZGMd8IysG1qtOg
kIr7A2fkfVqawK+xt80IYCxhPlWZ6eEdYLpRh8T8SOpgjDho+KFTFtkRpSjjMS3C4VfqFvopDBOR
Hdpp0p5ZO5wMa/SYP0QoeMTH+xPZuHipUvJ4gaumtU9+fT2RsFJmW82UNshMc/yXAn7xUKFz91AW
cM58RxHimE2Kd26w8X3w3FD9Srm9jXZO/tb3k64ikuvMVlmzxxM0nbImzrhkFFs/KpGjnNSut85D
qOv42e8aLmzEf8hMUNcD1Ajhh6DretpeGxuGIm81fMStd+U0Uk0wRKpc6hyzyjw9xbY5PmfcfIGI
Jucg2LeatSt/dBtC8DMQ3tOBmzP3NX/CnHFP7QVPrBGZI+YyTn+e8nhArLojcv8/zr6j2U5d6/YX
qYqM6AIr7egdHDsqR5JACVD49W+s07oOZdf36vZu7WMWQdKcY44A5PE8ZeO/YP4/PGxUm6BiAwDE
3ORXWxiJxshxk+um0hSqn1L4O5YO5sFW07RB+r3DXfjvX9nvUBXMGsGvhIQWS+a3osWW0SLYNTlN
cQIugIp8w20CW3OFuddASI6cOhu15Z6o179f+Vo7/7JOr940CDXB7CRGWfjzewYc6KSVAOB877JG
LmK8p+HfRgx/vAw0Vfgf2gqYwvx8GbWZKTBX6SbKFGwlWOHFhRrv65Ulk6lXGKP1BwJrw0PnAbuO
Axlf7TzEbVRN/dNKdy6OmvX9MfQp/cde9afXDT3uFS4H6RTjnZ9/GzHwqUwGrK0wiuQ1zSB/0bac
jmUHlksbM2B87d8f+p++6qvDE8QhcFxCtuLPV1SsiICS4YokWpfD3GdZ06+0fFyrCf5zBMd3DnTs
Hxf9023+70V/aelzJcJcRD3G7dtUYDgxqrYiqByygiWPO3P/Z3c4PNFrGYZR5zV89NfGPorsaLsJ
yRKFr/wF5DJdK6bJASFFod5KZw8ALbMTop//lQD+251iDgH5DVAgYKGozX+5UzmUvsCAH1oYMpTm
nGW6gwnGNQID5n48mk5LcN2/4luuX/BPCwl9KQoiNHFQSYL+9QuuzkI/co/pWbNBXT2fki01d7lm
8e1SxOxfrnC/LafrxSCBubp7AHv9r1D/n9PVm2mViRDogLuQPM6bS46VWsrXv3+mv+1KuArE8DDw
uSLov492IiiYUNCBYGP3/mmQGBCAaimBYJehRh0BgSQQzNYI/y9J8u9ECVwa+yAQPLSoOczofl4h
VyNJIQggMq9p/HlLRP8dVW3hYYQKagBKsfQaOJ0O3xDdHd7B86ir6s7J6oGNOvcHyRGWCSo4089/
fyS/rdzr78KJAHARtCU8+59/V0nn2JEVnlZ6XKu0UZLFx9LuQ9vtqNm0kTmgkBgpCX+/7B/eN7yR
McuEhgBt4K/VVHllPldXqnkxs+n9stA+BlaY/ZP+/IfbA+5xHToDOQVJ7bqy/ue7QvWpND4GXMdF
44lnPZ3qmLohbazy9C1wYzR1hGz7l7/f3x++tOtEOIH+BnlmkBT+fN0JhoOQqeC6ocOQdjF6PdJB
ZLXo43CoQlwh64pmNTDJf1HMf3+yMO1F2waU4lqB/zooVg4UKJw9cLody+0+ZsS/qGE1/8B3ft+R
UDyi0ge/BgXFb9Xw1o8eN47u3Yxd1Yxmz85Ix/scwrqfewec9++P8/fXCLYYPhaQuOBzDbb+z48T
CaHVlmYY5w/QMfMGwTrmOCVrdx7TnD2z3CY3mozy/9oIXzlqQEP+iwLEd/rLOTrLHZ1pDj5XgB/b
sROza8WcDs0wOfmP9fD7ZotLYUe6cpbQB/9KbVyzPR8HCh7NBpvvL71w7Jsbefw4Av59///xLK/q
i/8gSNRKPz9LEvcWjxoDyxwm2uXbOem6/lB0A5qVJZpsCeIfH07I41n+FWn4x5tEAXqdpcB9/tep
niep0oB/sRgjxU6yyKZbOs/lKQU4+48P5vf1h8YQfD+seTAMUfD/fJNwTcsJSQDsQNVPTzKD6O9U
6bCf0lTR72UXCVp7n5f32dIX/5gI/95h4buBSO36oUYYAfxKikIlgox7gjXXaZ1M9UyjdcLcaFNw
+O9keD9khZ2PXdj1a06X8KMCWQUGwnxz8cvf3/UfNgOAolfYELXDdav9+TEQ1k/WMcxRp9nMiMWB
sLSJ+ULTfzzuP10HfiKQ/127jN9i2bsYTFLwsvFNZbO+7RKijj4Z/mX9/KdN53+vcv0V/7OZA8Ef
dwnfHBCxtgmKXSTcUsNABxerXI/w+N6///3x/S7CvzLfwVz4D1jGVCf9+YoCACBZYKrZYASdvCID
M+tbxpPyYcGQ/eOOPfgGgE0My1xq0wtsR9Y7XqXD88yW+absU4jo/v6L/vgI4HaA5Aa0NtgRf/lB
MHIYpiuZQ0zcvCuI4Dd+KuOPis5lSxEZ/S/I+09rFjXQFaoCvwnOIz9fMN/WWa8BwBibyHC2mGa3
TPrpcLVV+kfb8sdLXUFHkFSwO/02GVrLYAsKipiCLuwYyoVfQDRY2zG2+fnvj/FP2wOGnZAdAhcD
Bv3Luihmso1rRw2AqpKXbU7H7fvas22Fq3R2tYtFWnKkh+gIscV4+vu1/3Cb/yk5sUegSQNn9+cn
Gq4KigUeH80Ot8r7zavoqbMllKMQzhz/fil46/5hZQK3QimA4hPt2a/AZmaQiaE0OPMlIpv0LXET
RVCywswWSTCpeNY9wW12RZ+Ek4637RUSeAcUm2qy1llfTsMxBpX2hUwF+ey9Yy9CM1bU8CaY49ZH
TNnWUBVXNdI0vT/5OO/2duDlEJ3klstvSqeZPGq9rV+LZXGu1kEXfW32wTz5COK0Zihk9o0qN32L
VzeKM7KAMl4rI90bxMpsogaSdi3Sx5R/RU0fv1uo1gVmBJJ+sKbczckHMX645ugKsI0zU0C5yqbn
IUtRt+oEuVSImTf9WEMuHN2bca/kGZArRFUoOcHCGKOgv+27LvgDLwBEgU2K7hxVK5K9KoRcs9bx
QRcn5HLCPSVFUu2xrwIdzqxiFXp7upR7C2/LpW+88IYfMEdZQktEPLgjDEL4uZLcAlaThKb1PHvV
Pem9Ex9Al+0+L3rZPiCLMxcga8zSQPYJ970220N+jyhaxGdC7bs/ABuKSUvYtrmGVImLb9k4y6zG
JjF+XfK1J/e07ONn8MkUwreGkr3EWqLQ3GCxBEfKnoN8bqKlHJ93hMCMB7qDzlfzfPHvIQPohzpJ
1s3jT9T4Lriwp+iI4Myaw3cESNnem/slEKR7hHjBb9rymLmrumr4Xi1lh+g0aPe7JnOTM49yhRwQ
DmBw0Dp2MM4C1kiG5IEg+2W4gcPb8jCUJcOd9tV00+Vkzo8zxeff4IDKPoh97D9bCGE/gIBYIcUc
zv4R5gGjP804UNPDEOeYDXA3wkWOZR26YL6MmBMsiCO8z6LM20MnSgVzyCF2S931GhmrINX6+bTK
FGldS8fe73OIc1ANYI7TahuP2bHcRMUhzFnkdA9bghikh3nvb1QcgbiGu4iP3Zr32Q3JHCBuEISy
qTbp3Mua7rBhOed7GZF23UyCXFVgQTekZ/Q7LJKQciV7oEV4oGtlL5CVjAjF6aLyc2YrlR8LBvlP
zZGaROskhjX28+aWyZ+Gijt6WXwejy3cKkV+ShnDP0aI8zc2G3ICw4hRPNFEiUdkIsu15pE2dyPr
02drhwj+6ttsPxUFRv1NYsEEPiGNi08g5K1FfhNTxlJQk9BiIpoeNP5jMDTECOnJDVhsA8Vt8nJ3
/BIVsFO9Ra29pHWJBJHnnHQEfpFRt4oj91rB7GRT7OtWlH46Z4qtXwVLlvcuR1QD2O42AzCGvGFx
9J2Pf/RjMd75yA3Yiope7XXmSg09fdllZb0oXb2YjuBzFV4BS8Mzns4O3yIEl8XGn1gnYWnt0BLc
ODgGlyckBqOTXESy/DAj5hugg+8r/AcQODvVZFPmUpY8zWuNwns5csBRwGt6Pm9ny0vWVqDnZ4ep
pyy5gJsgpuui2L8CJk632gKve64QrUHbXc/20uXUvtU7AevWZxP7WDh8Ku2CJFd92TvXf0e77T/m
mSpUu8+pxUnpcwdLf7zpqJW0InPD6VY9r8Vul0PS9VN3IX2wDpaYBD5GySJVd0ipjeI2zbco1OBj
ZNF5SjHkPqx6YqoWArLoxnpYbx90vBAkcYYoID2YyY62JhJLVOulH8GOj8Q2PvT9Bq93M2x+b/20
zPt5YKNjt9UirL4ZIqj9675ELmLTrW7fL4ISjnSo1QDR8w6OFWfinVR12UfEfeqHzvFXdLjZt5ja
HiEjstfiHgyGBFD6FIQOTwY/xx5o6gGIwXfezXexSkt3Qop5R2/x8GFQX3gwz0lTKT6uj566dLhl
gezsoGAUJ74V6V7MH7qeL9gTvVekQw52QeH5cCpyXZVfiqEz9EsX+zUZALvu2sPNE/a45ftkymGt
Wds8bORFZflYffcoF2VLJ79ocop65mJS555hAFq7ODFQWRFJJ+mhs9XWR42IpmI6wULf9J9hkRzx
ek0DDd9IvO8qR7BJIdWZdTl8um8ZrbBnNfFQrdHr6rbYvQMtkcE6LBaxfYBv4rB+m7akT96TbDT8
luBUSRt4MXbsh06RKL8dJb0yeE7oj/z4BOZsYu+d632m0BdUIFrXZo6JGFsNxFF8H6qQLAv80Fex
vcDpfBC3k7OqxGiPBuR363ntPsC1LY8kPp9o6x5Gq2SGcL/OibsOiD0INtucm/SVJvC7BRCfbTtI
pDaV4zPhhZm6g0imdMR5pVZGJXwZQD99wXOL0hZ0pMQ8UswvO1IHA3dL2NWErMt8g/YyF/t7nkL4
dBijhXrZOADSbqh9Ry07r8W09g/rXO3y+zyEq0ukTfHpP2TK+vwYY22AiBPB/xaONxEQm/E7Riam
0+2eIpL70qOD7tqEFfPDnrh1PWvE6wmM6rNd3lIBh9murmb49aRNoaRgj7AClLAYjMvgM1ov0law
8hn7bMOcLhN8vc+Cl9V9z8uyq/28GQbiT+phGFUjrbQqXmcz4KWAm0bsNNWrqzZ5clM1uvM0b1ly
FjQ32WUSLodCPBLVeJQF6HF1xq/FrCApX5owb1vUIWig6vpvtAx79yDBcUzqkM9woOvU7rM62ja4
RhnSY76YpN4/mqsNRxsYR2EqeSoQDpVYiRQLONTOx82JNGuUheOVQojpOlQt4gRnzMenIY6gsF6Q
77Eg2el6SgbWt4geg5l8Hm/8EQxwmDSHLR7f9SuY343Y15ycUjAaH6ul6NI6EaTa2n1P1vdRiNe9
5tACIqsj6uwFMzrYSS+6dJhZDUieaYepSB89d+YDpvk2NFtGYl2jF2LuZpFV4VtIWjbwPAaVDAd4
XsDaqChXDv4ZS/D3keXdlzmHxUojq71bzj4P/A5Ro/PYpk6K25XEUX/PoAHwh7Cz/nHHvocHB0rt
2/xKrevrkEwFxYGF+V+zLopjGlHiv23mcUNxUI4lWGZ7D0y1GTUM+WAAhBiKeomMiT7JycwYx62V
ljVKRarqipUyPSJJb69OFAYYeW3NImlbrgI7s5YKPtQq3gyCB6LNr69yXq06DcMc7BeUjklWY8LH
x+89sSMYI4hKsCdmIAdzD53t0+kYumADqW21WPWBLnyNymNAfHYCrzeW64MyheUHFXcV+RLvOvoo
NfT7CUzvlb9EVltaF+BfY10N41AeIiTVk9pDzjNj7kOT9XYx+XiOWD4sNzty22gdwx1te4ojG0Wo
v3Mv2y5iSzgU6Oj0rV+ddyfnVLKisC23GZ/6uGYtcvIQoBvPFcDZYnYBIpp4tzBLzmm4IN+pD20l
ljw+7INGXVajm9bdAzbjeHpIbNFPT8O6xMujF/AHOoyp0AL6KepeYNjH+BlMvfIyKN7LRrJBhlM2
AGS7q/AeTxkPOb6NDFXvAWaibnoShU/TQy8VvTEjCd9LCZqjU9e6dOHD8jDls37PEc1l6lJFKFGU
w8ABRF07FzVNB5BRy5DyL1g165ccGoyoTlSQxZ0Mq9wOIpqLHwXdOnNIC6vmm3QS5Y99z0zfdtg8
74SGxVvbFRNo2zMK3LmJc8GH1qlqfrHYJp4zo1YIHEEdxDk9Dwt7QF5BqmuzTXB6gQdw0rdwN0me
nRxGUaM8Fm/CjNPtYvoEJ61cxsBucA5rOBn2C6rYVXdX97HS40fQvFfuvkLA2P0kryZSWpN9qrGl
KtH0RC0Ivxhm84nKeXrCXk4DhtzL/M5NE0A9rIT+hckc/+hWQJLZODB6UZntxOuDHQdYhO0dYgYP
xepxeQPH5DMkB7asMVqG1m6aqmVptSFox+DNVjVG5RxSaMeip34Y8xFlVYzMupUacdu5PZrfA54z
nxlTAqzDPZb6BmuyPJEN1KOPRc+7HvPueRxrZIewd/s+7qoGyS6Ytuq4jmoUeMOntVDrkahqkXWy
g/H+Ggo6hzuTSTI0QIHX9Ya7TX7Z0yrgB0M0CNJr2lN7XjPsAvMoqu2oSr3zm2Iow2XSeFvPgtH+
Lt6xMx68TkJ8g6XJlgvQDjHXmUKmyJ3dgjInmmGEcJzUgqgHUg2FQuGw7ulhLZF0/8Ekdlo+xDYq
lhpWbMv4zs6kqBoSRDbW07goWJQsacVAcVLr545w8DvQ+YxD1sx2k2XjKtR3wK8TFLgwk0jCcR+5
pTe9TqepmWUf6Q8w1fS07sqBfUiwt8Jzg3f722xc+4/RFOx7GjL1TvlyefCzDJ8x3hr5hWLrcPWw
40tukznf5xMT/fK27FcGCHTAw1vg97N+JluZ2jrVoHjbQtF3qi+q/dytpvpC2RrMKe/Ynj1Xeszy
g/JJ9pWR2BVtNS45vWAbx5aaD6hUdZh4fJeXQtz1BYqqGgcFBctVyeh5n9Gwn2F/E6cPvdWrOVvE
n2OTKZlY7rkJ23S2mRzjt3PYpH4zxah37+Q+uNM4u1GCMLCTG7xJ9zULapenjAi7vJlRmKZ32ZZt
P3pQM3WrOSTBdUavXmQTFUY0mxiRgbfmIL7c9wOH6DyGXWL8yBJKJjjM5fRbFLnqlSNXbr0AzBiS
2o58ie43BEdd7DBR1uYko/tpNylDKbbm/DSni+3Og4iGN2SfrbstlmS1Z0NjduwByax3ix3zS7HH
Im86m4TodsbTQdz41W0P1vfxcsHwtRgv3ZKmr2mnOIqLdJ3AqNc0fR9HAYFqqwBwW5MVSOJV9cOB
EZg0mXB1EFFrqLLRVAgEmn7YLFMjgmnwjY4yYslBJbF8Bm80XRqcmeRWaaXH1pYpQhMyhQvXsPPQ
35OZMFRtbB0y8KH5sKG0XbOPuXPTfEm0hFcRK3R6A4nHWDY7et/0jTMbPeqkpOyUhznhtdZhXA87
QhZtvc/4mFrsoNjcUP+5r3HWD0sr1E6imnZ0+C5G7bvDVhTuZrDwcXM1j7sU2DEiW90dF0zoOttW
QEXpMOQ4UMS4iGPkQak4oclb4TxJSeitqOMFiUOI36HiIcnJ5M7ITQGSFsHuHZsJZFn6mq3Mb5Mw
5rd+nMuojoBVx0+jMCocAXol+XHHaP196qrEN2qEbecxAlLQ3STjsoYW3FsYkbBkGL8vDJb4NQwD
SXzCsk7i044aZT67DE6wl6wLfrgdvbsm1kCPldV8hVkyekDS04biHamzSvvytPkUAkrsOjGkFXBO
yo8d23rVgMUfh3uYa+7rYalEsr1bCerEQ8DPOaBmhX69A4dCNLtMpx74GxodrNGqy2FmFgE7Mbi0
qgdSli9dzJayHvpu7utObEBaaN8pyI2mhZEmgQ3+40CQYV9PkGvrx6z35XmK+Khb4FbxG2zi/ANI
Dn1WJy5bvvQkm2/oloCES+Yhmi7Sok6EWWNui3acQvY8QjP1Cb/2miYxIZ/+NAKj+AgLkPR1xurb
TzxRih/gi5O/Xyo/qDpNrb5fMxxOP+waZW9hcB2bA5j448PW7TSgIymA/QBC858g9MmQGLq7pG/s
mETDHdF4WHW/C3uRIjUC1phJ/LSNU0TOvUYE212OacDWwuG5uF2gPplasQyVPILPlj7TmegKvONk
1HVREKbR9P33boOtyDegdFK+BBpL81hmSLY8qC3r7CHLDOXtpmPzkmOT+B52VKoNTMXm/JJys7+N
NFzODxLM9+pAcdzE2P3pfuegTcSXj3VymlzFyVuxTNuXkJRWtCvvU3WMM8uvcq0sPK5KGn7ZoXRc
a5yf6bs5zkPX0nnr2Tn1GXsKiXBYThFBjWxJpFqx9zBRgksoVDq96aEqSFfXuXoLq0rxWju8to2F
8hGMZmCH+HzWpOYKRJbWg155tjvMaupEgi5/cEsU6TabIFpBNbYtcG+YhP+8g3Arm5FxO9VDKQbA
hvPaP8OYnk0w4UIBfYYDMXCcKTfT0yohajsCrdWvOp9ALQMZcdUNdEyYbw69pt/Q27hLSdA/1sAS
5GkeEmAP1crF9mWtEmWOwkSpvF3yTpPPAZmBPyo9rKwxvM/umObyGwUwPB1Gb7O328aGS0hYxw8o
GfKhzm2PnFkKCPFHOgE8O/Sbhvm1VsbCnWJhmMbXePvT9qxF4sJxhYBpbwN2ikuGYpofoCzMXism
HAZ2PTHvqnRxz67A0cM9cKJGdTp+Fb7fs5vZSf7kvGXRc4GiYDuSyGK46aEV0CdMPM0jhzqB19ha
l0cS0DweMqWXC8UQMGlcQA15n7s5nCxMANEnhJjPh6Qf1/cJuM/mAntW/iC5YUtddvm6n2Ji+Jk6
kQw385VAgiYnnwXALi5QOuGMgDKa2fmbB5juATnrOWn2NUU5b5mF3Gouwspan1D3niKsldcTLdM3
pBh69IOORvcKMZTroUwq9xm1KR+baEXr1pao8XkDSyP3QVYsfwNnw3E+dVOZvdU0A1i3F8UYkP3g
K8DAgo6ft324vuok5IeCuOXjdezRNzIsYwa14BaelmxGCwcPC1jvhoj1e21Cp95A4orU0tmWGxaC
nMsjtRmzD3uhqg5UirAewrgV5mGjBBVTR9V0j7LGD60ZhmRvXVnYuK4Anb+KDmFm7yY1zXhMiEUy
LxEasI8wfqWhkSnSlx+kH7a7DIYwOVYDxOUjtjyZpfWEvIwfXGDMdvJeywcoxoqAaQBiNR7TocAH
B7BZ1mMyXovpzipx6hZjDijlQLdL0hnBtwmcu19WMMqW27wb2NngRHkRYUnuRHKNL0voJsAQnisW
nkjVJ5DkINapdsAzYTwUEZncdxvJvwAczOUFfXx+H5QourMNCjJLqL/ST6DJT18Ydiyg2NC43fmY
D6JGwWXe8XTgBDMcYu8LKwiWPoI54DTsVZY22UwH01LWRSOUFTPWJ5ZqZQ8lwb0AeHXlnaddmR1i
mI2D3Izc5Mc4z4FP+GrjCjwFQ6MaiFNG6qSn4VXqHJWF8h48AkZSzGMMsQzm9lmImy6WsquBemDx
oNMCBoqaE6a/ZYo4FpQPGGRc8tHLCBhqSMYzQOr9BWc0idvJg656KPqwD3dFbHDuONRt6gEIpR/v
dlGh/YHvcCIvc9z1aZuPiX9kY5g/jaqEVGbPEaOaUkQhPmRmxGODN91AmkmuPNy7OZ3f7zkqsHd8
LtbPfB/y/JmnqUGo4Jpv8R1FIuyNd9mwHyySYrCiWDpkwFKX4hufqi6uMTQT/X0vI3u/GoM5itHV
9iHphnIEAgkzPaTAh7LWEJjcygJwbTvPvXsQbNy3F72vAz3AQEIvdZZ2EpMbxNHcdG7q+dvKV8l2
fa0F/PqtFR/TUs39ZUcnTA4pHPxflXM7vljE+1RfUg0wDvlKUffOWk7fQ4yKHz3M8A2s4SnoWLsJ
t4m2cCmTZzW70t1yOi1PHh+ov0mlZG8pcu6y10XMpWp6jKDdx0KO+gaugyDAhCidSTPrxAGf23WF
bEns+SvqJdwKdhQOK34oR0h1ZoCJyXkxJCX3fAAH4f4KJX4uxrRwsIgoUJbs0iSh9UukbWv3fPcH
Qsb0U7qthtQxqRZTM7er4agspmltyFL9DpBORc7r5PWXeME440Gms/5WrNH4uPI9hXIP1NakWRMP
YecUOyubcqjUEwbxUGqVXV9dPJzDktcpHzBMilNYarWwtyir9w5TtOkMRNntd3QozAufMTX7YrJt
GxsZrwIbfTH7lqML8Oj/0IDXe3BFfptUWE/nbkfk990QZC4BO0JYePFw6Oavpu/1UKOIUT0GPAFw
qkGDVzVTv6cDnmLpAWYX04PNbbY8VXYVP5AeniEVCwQv7KZzR/R5xZxQnpFWihvCuW/waEAjy8+g
n5S+ETofzp6wTLQV3K2uIyTGbjHyydEPDEt1DwudYgDfrBphhVAp9SPN0HG06WKQ+lqErQhXFYp4
ghDHPaqRa9dIGB4ynKASqRcFRlRAv7Gpbm1HRXK+Mr/g/y/LbXiDkSv8yjA0Z18jdOww6ZhLgunu
WujQ0CLWDwOiOnXdx0P4jPEvRoQIDs1ZDTdSVCrgk6JmvRpQ3opiF+nZyGl8X9AKO8c8hu6rmQWb
D+i58ccWxF4Y4UKbF2q5AT0/jjNl30Ix6+/ZoFBs2ykeUKcv+VMGt0f1oGCash2NTMkB5STpj2pQ
y/qU71aeY9R3Aegjz0Xd9+iYjsDec3nCvZQJoK/Zv6Q7mNLPCv23Ou3OkncVXz3MhnZVxSd4eSt5
meARb+op6t0biqnLeFiTIMC0Hpi38CoJaFmAJq0RAs5i7IPBmNh/SL1TGCZWi0NzSjnEAA7R4q4J
pYuet96VnzfVx2MT/vs+FohAeOtArMYMPNh4gj95Un2IdOhjTDIM/7rEDHbQgghIO/s5Kk47NePQ
4p8cXzpFVPxSLQgaqW1iuDlWWqUGZkKlB8KzpRgjTMhhK44Yl2UjYP4IwggLmlaoc8HkcoPxE1wR
kSXm9JHKIYvaqROdv2ew3XwMqQcVB5tT9GMxJb/jIHtvJx6NSI+bClccRmwpVyhyVhycFSzzvoLY
qpHaJiO8yVJAWHJb6d2UU0kuqYzFeEAk0CLv0Xp2W41+H418OhdTi2mekzfVRDF+TtCaYlZNk10c
dhwCAJA7AmAOvnKfdZpOmPrSZZWHfkkUOpUtkXO97NJ9hOuCwbnnUn4C7bML2F7nbDhXQzeamwzz
TTyH+PrBcum6tuhQel1ysG+HJi0t8DEjGByLgKPAhQCeYksGb7WkEPDE6CtXT6KvkKeGAwpMkjRg
0ZMFyp8DV5t8UNOAeSS4JT2t0ZjIj6ifR1+jUedFHZcoydoFfNTnZUDW7e1oS3RBxOTIc4AFd3qE
CGfWbVhKO97luZLzoeoYBYCSu+62qsjk7whCIO+EsVBE6TXBCC9zPRT8plObOOOYit6KZI6+54lH
REV/ZagCyREzksB5POF7I8xNzX/+WgfTpebI9mlZPrqFo4jfpzx6MGs3g//uFshts0THwFeJN7qm
0G37ukSczAVOIZgsZDbnWQ3OZv8yDRmPj+vGMMtCebPdYpRt+5OJM4ztQtzhrzsDHs7FgcRLQK7P
VlkHOEBrTDj9/txhGGUaPncb/g+2YxafBlgh+rkchyNqZgtv3AhZdzX6LHup/JSXDcZsk7p6doTn
fQKpv+2gCKJn3kOBcRngCfVOYT55Y8PqRSMwq+9QMm2WH71cCKk5molrqEUs387AVd4twQdYqNkr
RWGnBV9bNhhYEEFFPqobggH1i0LZlL1FN2jkmyx1qvwO3L0HTaAcMLyZAQi5lts+BsYDLiKq3s6K
L9OmjYTO1kCzBj0Lu7B5hHOc8VM2XNLYGd+Cx4m9GlNz5n8UJOAPdzRBL2BqcNTrqQlpDfJPhNZI
VdVxoH1eYj+dfXLm/4+jM1mOVMfC8BMRwTxsISdn2k7PLteGuC5XAWIQCCSGp+8ve9s32uVMg3TO
PzZ9/SqKofpdaHhkslpkgWDBScyGs7MTf+E0HAiGDS6u4jhf4vGwbv3k7sAKEEIwjyNbhKsKyfVM
puTSrYpivIgSEBRSbYCmyMi+/2ZTYBTY4qj5I+HNTLpUoFB7p3XMdlnr2tuv9LsbjC7usAsQvfd3
7Bp63DcFzoIdXYTh2fVv6gNTcpZnyC9WbrigXGDK+6Czs0b6m7rKlXAIsDF65lLZc7QNDZqDk9GS
8zpWYfeEmmfwn22Xv9PvsN+a7aQ5y+N0tE0Zvoq4dyOcZgIKeyGtpXyE9+Csg1kGhHNH302w+hK0
lhbAXLytYdMBs7TODPLWeB8wR1z97SQK9RHOHPufjV81rKC3O5/73VsznUzjG1L/vN7fIrHKHV9z
/znMOtIPVWe74g6UBda//f9H2ey48fkDM+s8F5WH2GDpN/G59ms5pHW74LlL+kKQuVtVwsOEvfV3
y8LIc5Na13HmDjnRLiPBK798oAyeLMQhbbZQ+9EdnNbnqor4j/8NcxDMoOqx/RbKpfqx11IUKaIT
+1uOUVhecjXQMwd5F04HZ+37t1mt7d+4b9S2J9VJzPe9bnVCr1k8kBPqlcTybppk4LPjjMW/1hrj
MiM7miBHzIz2CzsQ+vMJvLvgu2fJMm6MEksEzsT9PXKkZx1FJ/OeSLjij0Ya9TahpJ/5AMIJd7E/
AEMq37fcnUq6Yv7dR6N8pao+QaS0jUVzoJ/aRVdQVuGulcTTkyIyDIQS2Y5CP7ANyUR5nr+V1f3Y
RO6SipqsrZ1XjID3A9Dk/YYQAGXRugT/hsgQ80v0+vBOj5sinETF62sb9o6Tcvd4MNc1cYr3W8+R
uIu2KaSkFHg4fxjUCMQ/DosV7XsSLeff2nS2nxmhtP0A/e4Me78jum3vWnlzjcfOXUCqGm6xfNSb
eQ5nKwx3Sq3zcBaLxcigauU/hLmn1z1RV1O52xaR2HuOt95Oyzigi2aArtnLuFfbbiqRuN3w2fW+
i0cnPJjVOD5WqKFf950lwhCeb20+LIM8EIhA853XMwrA57yKEg5s3YeXnDnhNfd8BF9egmzVgNNg
OMmHcD4kiYqujCHyC8LLU4/xWIvTZLvLfJIDP5pwjKZ+dHxpyDAb+v5qdXX0L9wapgQI17g7wMP7
V8Xo+wVZIIMUfwwCG4LACQod+iWK06BEAHGX+yBMVkGk9d/aK7c1FahDYEfnfql3TJlIX8YNCqRv
R7/aD0NnbBJjSfMK7ELEEB42K1OK7oYZ1O6Rfu8puuW+pklnYhJtIGv2XdAWKMCg818GzEZBNs3e
+JOvHGMXMSHP2OVO45hdf9skWWWFZrDOi+qqx6VVb1WN3u/eooHv7SYq3dLYX7dTCKo8frHOjt9Q
ta33ODX50u5QzeTB3mJyvd8kPGrmzNZ2X43L4qfoIZIgLcH39T3BUOq1DAK6xHiSOYLWKeD4o5K3
f5RbSFUp+ou1Sc28tr/DVgf1mfss+J5zXT2uBOi8JeMQkja+BqjdkUvU7+T7mzzzbRBXlEx2/ATG
708PZcjFk/aqTMjq06H52SofSJ6EnmI7NW5ZP6y2qFBJweUDbKgROUQ8NPGZId0rd6UDA7Jbw6J9
mw2F2AcU0cq+itJw8rBLqp9uXcS1VbnFI9lx2mdT3tQHZ6KRBQIRJPZz7dppTI1FlzN6+Hx9lPM2
qz+B3Jardj0THxnuc2c/5ZNJ0DBaye+trwMWQvL+QZVQFTl/Ig+t4L42njzeujLwp7Veyeg3J0mZ
cRTN40V4xTLBHhBzl5mw8q69Fej/uHbnlc4YTy57d3LkZyG2Gv3RSL7nqUvspTj3tR5hPIc2eXR6
HfrZmsdQywSBNe6pSKbund27hZJequLKITBEuxKN73e/RuLLMwVg/A0c+/TboXwTufSirAAz4jOT
3cPDWNfxIY/pmdhHm128N3YpSYuckByhHmryApGc5EAtlnF4gfpI0nymOBgl6egBPo2oWhkf4vJX
o6tm3Ndx0r/lVc6hgGIgeEIci5DL4fM9t2OQBBwVhWhTrQZ/fNCtVXwBsFK6a1eVJFg06Tlmw6Ie
z56/LWu2yIpURwLzlr+gehg3iezfmkwLCO49kWiExzpDmKjbLhLZL7VupItcbXFKgtOt9nFLau+X
xl/hnk3szGeWNpc7jVvFHF1/87bnGvDrPxGvi5X1OmKrYM0swkOlTfSxkRgtHpdqcws22Kb7ClYr
0vsl5CvhjK02tpJqlPY+WqMJ4KdshD4JnUgstIVX3IFFi+7QOaG4hB7KYzjxhiu1WVdQ/m1r3P+s
xU+sY9E0BR8nGdwHAchs8ZTOqt9tZezx76yu+2sdvSY8ouufTy5LwG3dV8NTPFtuuR+DgCczRoT1
RUocsOhceB3S8aZ8qVRUFNmgdfCnDSMURy3VfO9O2zmvVW0ZC5VcSLjPnFAtmw0Ro8fBaqfgKzJT
86eqHPNBRgbu81Dy9TKnWRsIlkhMqoNo+2eQmuijGw4WW1unvfsGzeCvChXfcJihcSLUHTfaGVJO
42WkO7tH4M3UVnV+v2aIswrG4q5vLlMezV2mRle8+7nnrNlMmox13Nob5U/3j3lu0UbBneRR84GC
x5eoERy+KLcKAyhj9oinKpgKqlyrZP7P2ILThgSn+D63UVge5nWO5xSstvjKa22jorUCh7Qpr2nX
1BIw7wyPxEr1RdWLPRhp+6tFyIg0a3Ia+oZ8SeLMeMvVOQGQjpzyzuiCGoriOeexRlxeWQAVo+pi
JC1+2JFxrT33VGrH7k6DEyzXEEpDZBNinyglO2URKUEzSt3iRCKTFsEK6WL7AK9PUZ1bL8ilEGUU
4yTejYGj61LD1nomKaHu0FfNFaJnDN2sTIyKEEdW7x+JsvbX3aSiZOAHFsjp0D/ILZWIiKe0VHl/
APxXEIbJWvrsEqYwvxMyqP4IP4/+ogeKLp4KAJKdmbkenU4VJrs40eW0L7zFdY8R38FblFSuv0cE
p+80aTnTI01b9Z95sEr7ETFGYM6jXBp9LZ0+fobvlF3WG+U+iZkMsrORTvu7Q/SN5Mq36Y5rrVk/
UmAYzmmtveoekck0UADfWh8whCW6Y4TqmduH3BTu3DbPsrei75nk3OQPYkNvOghU5z585iweEMwD
PvbaT36kiYGVPJRle4WllOoPt5ZVFpvJt071asSGfnXdunMw5ctybEenbXcKdaF/DxmSP+kY/v+w
qK4HhveK3D4so4Dct4ahprbAq4CD2FpfbfSvzYHFIjyotbSXw62LBIfI1scGxZqGWKwh3br9EiMF
eTGDXr6KUZqrDuOiP+hcDxAEoRpynIQ2bHod+D5IgLE8RYCgG1yKGelfao+JJOy/4fT5mDu/Vt/E
unPPre0grN2GrK1+8OK1G16CtpqX1O4ZFhDum9pJdb3oXTiw5N4KcConDScYbdK/0V0csNdGMDF9
0DwW8a3dE1GcfaAtxcUHoaf1UnSGo55ECKRhSrbFT4UxOmToBp658Fx4+27uOAshYHsX3fHAFU74
e7OSuh0M37Mb4znK5az8LMSwDugTG11yawz18O5MLrAOiyrs4nzzGiAlH6b2SGWdrE85jdcvBd27
9b3yK90xU4v5gsal/1gJUb+sTeE5AFYVx5o9YImEklrnxdn53hw7e6tPIv8h1rPdHSdHz92pl5W9
7rqJSRikCSA4dWhF4sLGPXcaAmTcGIy9GmGWdOpvliIfc5Fy5nHvVGhfkOKX9KyitCwvQWPBCZVR
KXgSYm95aDty3PYI0bq9XYVSsu7GPb9Ks6gvf1zR+/SmlXeJ28Mq80TAh8/8NcbnsS8QYqrG7x+S
ntsiLay1DFOEoyq/xsapEAzlq588lQk1N/ta00vwEBl2oYzyjsS7m5qi7Rg3wsbsyiVkG60RL91D
N0t5ZIPVz4H20acVPobr1MljV91xbI0Tq5qUf+MIYAvR/TRxkG9J3GUBaqb8EFBohO6ksaVzp0En
aH2IOUkMTWBvqmrqnyiCJ9tTlsbLGw2j/mUBs3uchix8KSrMYj1IpGY00vWCLKvaMc27W5VzeWhr
z3bIWeRy3VtlH0BMD2bmpukK2uFD0ccfG8oJBvIkLEE/xIK0f0Y3wD4hEeZWyHOBzHIN/1/Gdr1b
Td4G2Rys5krKQ7/scadXKts2vUIQmKlrHjrIoz6tElfIXb1RC5tufO8L73W9LjvIV7QYkxVaR8Op
Zg4jRTnlodz8m8ZgmfNHfzE96LTVl3k62LP5JOJaPc9STayNFJ1WWY/0PoCyxCiTBm1dLZlX63a7
m3maAXPbNf8V8E8+eV40vbYjXVH7ji8CxjAyCI1VE6n+7IGUPIBkaTJF/VvCgsvVcVXzVotDXPYR
Mf5rtWDBQf2osmKxbbG7+fihTTk1vyNMA94+7Ke5JsjZFazjeqEvJ5aUzqaVLxHPJj6HAiLDIWfF
NoiiBjQ4mriZVrxaporUnc4D+75zdQy05uBkHNE9gh0E0gsvdoQJC2/DLF7obB9h2KJuvCy1iXip
Qam+69yW4QEAmv+W11yqGeDE9Doxd+SpNyXVFUAhiPfVEnj1NQp6/Tp3nr18Cq8s3LuJ6snkuzPh
cteMnrIg6/PS/llhytRjp4jE2qF+94m8d+pmOubuUh9dxPrir0M/VfjP7u1FpggDCEgV7ujQGB4P
9hOVCAB1/TYGr5vy2vYjZE1WwLGVuj3q2+2R6dcW6N1S8ZHf0ltPOCH0ufHaIjyFXuMiso22du+A
iC17XLptA/dEPuNdgc1p4fMo2PYc0O5XUXScLRbK+n9d4ds/ZA4iPiKfN7zmeJiA2tcCB6MAakqO
egbWzjQZNBM0baORkdvC/wQ9c9S+J059gYY1wU8y9dhJkE2innYQRH9NfW//zpVKwgfVmE1/zlx0
v7hGtmTnh8TWZag5ih5Spw2/ccYA06o5UNWjYWMt9sIZmjWj8tuK+bPU88nvoYtQRJV1uOuGAdyj
G3v7VZVwnEd+GZSQLCz9Z4MkeNyB5rrj3qWNSexZBJq/I3ZF8c8K8+6n7lBwHMUYedNOUhj8ElSw
bUJt7P8esEkwQTWX64fNY01hcEWFc5Yk23YVyHzXM2/30H9US4SIK52NNL+BSYbp6EOQLyyo/kQV
Icae6b3RhStepj4gU18HIdp6f0va//LWd+49NQMR1RGD666NSYbPixk02VltZ70gQWy2TGyNfpmi
DqMHd+d87nzTEc5vtUgkYQx5V1XicyJ7uuHsUXoKn8qwWZCyW0X8MHpyim8PzATTY4ebqLPCU0n5
qxVrIVJGSNoYYG8c8oUq/hpkQRWXCkmhuptMNKBlH0MWgjzumEMpy1KMyX27zjvLx6GSxtpRKxOL
x2zBL+E+LbBL09FU9vLGy6XMSYhJ2MeCi+8EU4aQahom94GYU2f9NtAH+Z4vGaGoTzo1Wiet+/uk
Jthk50TsQ3cLVkMfxQ+1tukiFxe1mHC27b/Jp4Tw6lJxlR8NLJ1/3y9tfGiEcZ2DS1Tqz4xb/QGo
CTH2AgK0D8SN6eHrtSGNo/n/R7EwJViz1P8mO97ea4WUNXWUrl598q7mnd2M6mqt/iqPXdgA/3XW
3JLGGxRgdN7Gi06LN3qBHV30cslqxw+67y4aBzBIZ8j/AbLUmEvcwdSHYcQxktUVDxkTTl38Khsb
Eo2ZdU6yttvAW0QE7pwVEsHKeV7BiXQ7gtIujrChGXpwefZC0TYnAZflPSlr3q6YLHCXzVO4Xhp2
dK5keyq5tUe7nNINlzXTmt9ipqxAE8PHxWDywG3HgRAPrv2CMGJpdg63c/RgetUNdysNlljLfB7J
PfvVcmUmFXUqKnBjFmvciGC/5Byj4Uo8vUN/a/s7ktsid1dPhXmLBSPz2alLFiVvtvJLz315Z3uh
/uzHHE7Oo3UEH79oEaBNMSfFIbdc+3NWjGhpKwb9GuDKe8IJD37Smbz5siaTv9lAyOBw61TLbBhU
8QO2xzZVT8SQvNvMBH9sD3QV6I5JHsq1WZ+GbTU89DXmmGNsd3a4q7mbnoFdAuBtjX33GMd58L56
orPeE+HljMNtFH9K2W+/JHMjKoutYuoywUJoh90RsGwZG2mhctrxseFBbfZRgQWSvWwOq/uiGFc4
I34nQAkKS8+gJIF98HVs6/cmaKPizm6m4vb3aUssI+XiMcAy2UGKBB4lzkNUvQJG5tWJVInyC3uM
vYDDdQr+MMCydOCM6Lpr19rBI905FfpRogrf2rqzfvGn6dYMmVz7Lm+cbia9IvprqEn+J5XNeK+9
3gt20xar5kd3kwhuJ6g7S0jj3n5XLiV8Z7TNW/cK/x4UnDxTDHYjiKf6UbyZMHV5ODD+itJhUKtt
NyOOzCDIWi0a401c15c8Mt7ygvTWO2tFWiPBcSgLTl3XW8PJHQHimV5j7R9AESoU4zOKIahUkcBI
K/97sr2Ge4a0LCLdynl6IgAJl6fAlv42Vrb9xxuL9TwWTg2o2cCdIxHcliesv/0zcrVCAmuQL/Ps
l/7wXknX+tBto7xMM3dcndG28lM/WtYDGs98enc7fHc7gkrNid57QGyrNeKFKdEb+PMVxk0xeNuX
eJARstyEJyh1QZ+IDAgW+xS1OpJHryrW4eivg1n2hdDIQ+N+CsRTQk9p9eXJRCVXgIHFPCjFcLnr
l/CYWKR5TNr97W/CfYXWsUdm7nENjmVuu9VpxNggb2SX+49SjRwMtRfTM/BYXZ4QNVbXet1M+QT4
EJdptYXzX/L9OZ5K3OqLlRLTV+mDXzmRBKfrqi0b84gbuutwh2W9X/nRcV0Amk5BG0T9vlk9/9hO
lKUfyoI+jS+X6MiSkCyh4JwF2jHwLaCAnV5jXN4oHFgRd+ssy/qu6fXwl6O7eNu8yTJ7pxFQVb03
4pMRtDP/s5jCL8jm1/kiI7bezK9mQt60s3n72e2Deje0sYgPGxGQuCkWEPum5nulMYUbOAjW1kDz
tg5GVyd3vDuc6tUnGpK4xmQZwxUyAOXDm7Va3TeeDeifHmCUYIBV9x5GEYXPs5JSXppicEhpmig0
PM4jXu0P0rrnCSoMDBvuXlYhQ3zgMyg3K/Kg1qc9BcHd9KcAPV9Y2bsafTmmZeBx10KciMcASe7g
uPwqaomrA8UEfYDy2iQFWJmNT4txVP+CWGx+e1wCDg8YCzUiZFEcgoFY3JtCIHqDhigfF0w5Zdo1
gy+PcdAjvjXh5kF9x71/7zCZ/3O7aHUOWwy/kA4ExfwZWe/LO8i5+q9bBagSC2PMN4dIv6CxZww9
YJOT/1VOFcX4XDh0UjxurkrXDUPsrmEvxMkTdDnEsp9Ev7HJtuSCVG3swCS18juK8Ewr8NYoEwx8
l7yYYirRlK/+MAqgIZOzHySkXHSyu/NQSrx0lNTzUjbLEoBT1vKf0Xb85WssDwQjQeq6xcJ7n1g+
N2M/jn18VKuNpLUIu+UbWlsMJ8Rz4SP+82q9bhPSkxPLPAQjofObxkU52T/4zgDH8CkU59bGS4IQ
0mmabCm9xdljYMWUGU1hfHFA35pDsyVYDUkgQOPnO7H7t9+c6FOrXj/C0wKRd3Fn3ife45a3PGwv
mGEQu3Ual5RoPTgLe62r6zx6vn1Yx8LnKCkUSvsScffZCrhxdrSFqSsJ4f13XDn+v7Uf6su24geA
LvMljB6mx38Uu3lvHnspbCm1R9ahiibKt2oDyuh63dbujCb/G71igfiGX5DdFsnE9sRbrf6geCT+
f+xgok6104cnBgCCFDpp4Uayxg4dImmRYlcOnht8JaxReieKoHMzv0vK9eRNm2vu5qbuzl1gV2VW
WF3kn+C+ZZsVRA0SHyHtbfwV0Ibh3CEnh3cn3aBFvIRgbkQKwoOfzlG33LPlVcnZYUUaHwwS5Ge5
+G1IEkFbcZ/HzLb72CaSLxXCrA/efINgHDEn0W4efZ8fYkVd/bva8LEcAcZ5zOPasdQLmUS+zPxc
JJfSsm6AWx6Ka0Cf4l8bEYnN/72KLnYZF7/ZBJItjea8Ce+IauuaS9+AZr841WBVd92mqm2Xo+hH
4Np1DhARNpdIiL5+UvUsnBSYRv5ukwTaye86WMTZoYFwPxWOKXc1bvNHTKDYFVkrfcza4bzc47GE
e48YPNy0d1uNJFVHBFOOdesvO9dZ6oBLk7LSrB+1uXfzsfpx48mXX1G5OP8t8EKd2NntkHd7vEfl
Ywy81RxnuSao+ihASLKJg/qKGMNz//A+tfmlLaX7yDlZcjjLYJ7uJQcChsaGz+fcN0Br3rkmiErc
BXCC17mczH8RaqQfm13yZSJb0d8vmxh/xWNVmH3pT9380iH43pXYbnHtD7QudrGOkjNlmcXJlu0M
61mocl+5ZAXvIhTVxcHL/bi9A3PtBlq3E05ffn+1MG7N9btORnu6NnUlLhHPzgpvNYA15Ibai6MG
BCYwqqmbzEFRjyePQPgPZ74JH1GiJ+9djI83Dedo+F2Y0r9x0ILSMRlSg5clsMhV6gd18Z/soGRQ
T4B90qcBXbHjUllepQh5vyqBHTO1ONfUXS5y8ytgXn0qnEYyPfju/BM4an5bBOUbDJnaOyRYtH4L
VY3tDvGYdbK7sf4vVhMLee11Uwqb5ZKhjnTZ25WQ2OaQ+1Upd5Q3279QPMn/rECMF56IgRuxFNFL
21d2fnEpPrgQa7J4d0VMGvcB5SyWSGKC9AtpyP22w7iHIaUnTyS/sD0huYlaCP90hXgYU+WG2mMP
ksEXpFxSnhwee67AOmo/gJFGc18gz2sOIUWjhrhHu/vH4B54FBUkrs0t5ZI6j9sh9k+KDQgb3ThI
LCHuUriZEDe1mqyE096TPmfmQ51MHgxu18jnFhYSaMgRMbL+JQ+2h04wQjPP6NC76wY3kUwtbp0f
1gCgYj9HjnsgsytmL4aDQByXt0NWY/eltbOeVlyeq2vdzTMDyn6eoKdSG3wERQGFFQRNmFmybZGU
pC6TuQnCXZfbhiTpMUJOlWMDQ58prpTKwmV5YlFE0cyGprSWhs4Dudwbd21D7ktK5Jz6Pc9j85aP
3dqem7Vbr2Od60fmYMhKz3dXZJOjP9zn6EaxWFv5yBDuWfrq4vR38VUF5jJ2Mtk+cP9vj5E99SWr
v4tymmFWAbhtMUZyXomXJSII6WCFG1nAfCtxRMQLp9BZxNz2x2Bqm/lgQTVy2SKkE3tyDNornb+8
tFx9/gu7st+d8p5UEzK4hu6XavLosjkc9ymDbfsxeKJ9MMQuy13R5NOBLSzGyAbIc8egi4KplpIk
fdrL4kPAGB6y4MoQ2jqKhu2nlz6qiX4Lht1U5fkjgSZTcQ9UGJQiU62d8LEG82HVRXDuMXnzrUKh
HZdm9c1+RESoUwlcCjBfRW77484UDFy0wPBmUqvyF/nZELHypx081GPW5CwunnYi72fjB0vaSU9G
B0Y6hh9BiECdkk04QJfVK7pECHqn2Lcmty/SCW9WIYx+AkG95SFDuKkes3pBdo4HzvVBaSeSBlPV
L2uwi24wDMCMn+Ofw6e+pQNKpOnRWtGKXPs6Cr/7qffQ6DMgqP3mL4n9yQ3Xx+eF4r0N6pzDNy0X
qbCHLaGFHiIQ2zms4WO61JrNZB36gYlwN9kDJ3iHpjOz8fYXWYJ8Efswd2O2VLF5BC9PeLEG5rqD
qvGp3hLMF++CnIpyccCBAclhJdRPHuqpeEc5Wo6HgOcozyY5kC4Uw25h7q+1wnmLgbB80rnbvyAj
Mvhh2QXjjKyO5I8/67i+i2RpftplLR90bEJCffo2uFpeELj/1eQgoY4uUaqkPeyG3t2GdpaCssZ4
qMwaziQGzDcX2VqEz6FNFQCXutUDhLp6HJ/bGvc8/1iHbSwOl2rcx9Xgv+Q3KywTt+23e3ZYH3fy
iDQDB1Mp7WfEFUjjjF3Ix5vv6G5pkXoArbQgHK0qsTcNSTWMrN5dVB0Zm/A1eOH6Gvbko/5eCxxg
xiRx+7RKv+zuyrxU3d/ZAvVPsVBA7kt46vGEPjd6QM8+wYwNLt6GBFgNGChPePNbpIPPsP8MNsrV
5P6EBPJ8qgj3SOqtwfoGFu4/K62W7woW9CvMt9579GqxEWbDBgw403ctU0DU/HOKYv1rw+Hk6bTp
8bXmF7qhIrC/u7rEncguVtm/RhnlrpdS0RLzago+rYEy69sEonSSAaJ95iToW+KOM0FkBowESMbe
KSgPKhHtTgecQ/a52EKnkkfODFWeOUpujXCImMO9i46QW9P2tm80RWbbUcAcx+e6BoLMfF8tl6Hl
/trXbl0MhFO50nsNm6FU57jL9X8S5gMvFIEqHzdHa0WUQrU8ciIyb0UVl/NBlS2wsxrZ1knbQGex
R21Vtr9Lq+fM1bZQyZ0YZ+e5XIldPDm8N0VarLV5tHSy6iwheoElIxiZ/MdBaZOx12MdhROYsW46
hA+j9ZfdX6ckcjBtkzqY9l5HVxVR3gW+MD5JDvzlhsX9hOjrK4LQgBSoSpLH/Skqk11BVkqViVos
T5LGgE+rXbfxbfJ4QnhKeeNRhfatfmeBF/ozCpGmY4HdpneLmJ5PoJ6bd38o5VNe1HwaaFJ9TzLH
QIkOVWV9mnRT8EouIRkEcyU2bgWWe/SQGA/iLBF2fE2cSWEAX1D7GniDSo73fuTFKDWcYnry8ihU
B4eMik/KKMP/+Lq94OTnm83CPuJbPdiqXsITEltxdmgflZk3Bg6gGeAAwVATat9so2YeApy1N35I
moV12MiYH7uG4RpfBrnO97IohvE8V3kEgxYTE5MBIsVAIyAPWGD5X4CI4OjlAR8ALiFD91SVYQHR
uLhqe5t3TLBEd5Sry9u2miL3d/VYItDVqkACAJTKyNoTm4xWgLw0Z7/gBzqithjCvYWVj6EAlM/e
YbB023TrfMzknnTt52HMcWJzRMo93tfSyrRGo5BV47a5+IhioU7zHHK+iEYW4k/LbjWRuUPlbGrW
uf8q1y2RJ7R9fpja01C8VaEp3g0meLjLIJmCfVF16j+gKr6vuKzHr7GxbdghTCVRio9I3UPLwwpM
aiWIy/WWMj7iLRz+1JqYasI84jVPddXh+8hxiq4HLc38vNExm6d2h2KXzJO2fiVVZnOOxLNjSMtD
/gznJjfu3HCu2bd4Y9LnGnRJVnCOcQf356qJiCDomObHI1u7eF1HjvesQMM28QOAkvcRVv750HSE
rqRxRRjcziuT/FW3tnCujmzDO9QAusrI2SkOJDDXzWntyqm6ILrjQhtRstrnhFBbmcKcTfgzEvID
ESWFR9hIpe4dAtacLFZGvo2zn7w5mKj9g+LFuZnepXXUfTUURx7P2ymvLcUprfv6AKurUQ8tbvQ5
hi0yw3GxEDAZn3cy0a5/nAeNXqOp3DY+GjnqcDdjKT3c6Fp8LthPbwilDxSKwdHuD8s0xy+Wkog+
Kr+bml2CVv9rJbkr2jVohV9QosM25TiOkaJT3ahS3btBSyBKiYZ5UQpPjwVTkiAyxZbF+FWxqC0B
CkLsRQu5bDcxYTk4g0gn4th+DHfq+yI3sgYQILnDdebfenQ2/BN7wjOsgn+3GU8rlinrAkTrhdmC
C31GmlsHdzkGVb1ruhLAlJNjTlLca/8/g4e4emqFC/A5wE6lDlxjfplX3dkH3bhkIpCP4/l/x8iP
H+NhUjN0POk5aObE2Dsp7uXIzqo80c/88UwDmdHJ74Qe4F89gp7oHHm5sE9OYq8JY7PrdvfeoreQ
ty1wf2Pvij644Wtnr1F8su1WTvLtKMt5JRyA7XeUMzhHi7JXYVz8+R9n59EkOc6k6b/y2ZybtiBB
guTY7B5CR+oSWepCK5XUWvPXz8PaSwUzLMKy2/rWbYkAATgc7q9wy3oy1ilyMu3N5Pm6v6eI7f4u
VFEER10KH+FzivDaupdtMW1LDIiGO0QnZLghoSIPTvOu+jxVnhmsKs3JITBrgQ6AxbHI2WMwGN1R
V2nD8XGTdNjJHBLBpvCp7m+VhaoHensY79L99zT7A0oNkC+UD/p2N1FapKhnDeZRpwRc0IgxEV6z
0FK8aXH8ttbojaFzMAz1gKmfMB1CCIDFd1E5RCb96JY6dwBM+FY6ENvRg+WIbiI6Rgj3GdrwHYUV
71kqLQsPsMmMHzSLEOYkPeuR4WwNYztSe9PXyqnrnD6XBXk47mL05gJ4MtzlosNwyupmDWqAwyR8
NnjvbIUEcPZiQu/Kb2yL3GwdpVz9W9y+7FnFL4CnyblyefSjP9I+k2yxSjmGjdPGHG09+ipKVQ+A
1goEUfxgSp+kiyXkfiALZodTF0jfo9GZU6ucTGoJMWHhi5aAOT8Aj63Rk0xtCoq4j2TgsDNDeXCN
bcGi9zqf+jGpaE0cSUxwTuc1NcQ3gHbE7BjdxUiPWkngwOt1EE6AlE37b0pLbnKCxTTd2kmbwRVJ
p8R5gDrbZA8UoNVXu6Ql91FDBcbZjtTtGFAD1oWwxVRAjZJJNO0VDFVqZW3olz9cYI83KeSt8Q6Y
m5j2soc3vO+cquoe6ad6j22u4h8ia+rwPSBwcIvswZESJUxjXhGlxMZEtJ1lf5OU/KMbGHNhtKlT
n4wiZgFzCJ4GULCyzhvtJjA88Skese88xO0QfRR5g8RBl+c9NILYhyfkOGFyy4fpntw6z8Mt10+e
/ohqcp5trYVTuW+tcLwHT470+KhX6ksQAy8cON8cW7+qAyCwtj88ZjO6kgqU814gTwXd15DRrqTa
39NyoYHwPvMV4At4BHF7F7tysHdCS7P9JHgBwdEVJZIUrMatrhdduUYPzVXbLjI7Z9ehpQpe30Kt
H9pF1GbHXjrVV9Q/C1oUkv7VIRtQhtz2NQ+bQ4QoxHaM3CZ/dK0m+2KFU/zZQTKQN5DujR/HKYry
O2MATrclrXGMrW+AX974w+R7m8YZQWEGCDJxNnywWlSWdTpFPATp7w+OAYwwxaw6QD5ouh0QEGr3
uevH5prvF3dwe/2BzZpX2ftEi3rtGXgx7rtuhFfbnY0nprcFfRy49MwEjyS977PkwBsuru5rrayf
xCCLbts1fReCUogCa6sjf/klBpkV7uzabdo9zZUAc1uXB9dQGKA8aJKkXISTFnXb1i2LOynzwkRH
xp6Sfe0NBqfYAsXLu0NL2++NO4C+Kiw0AKGgu85+As4YrHhPGLwnJz2ViD/GTf554E4C7qFrTbqC
IJTRPaMmP8CyMqMU2Qu7LVZAWuXwRD5oFGs0ISnkOnFu3RgRAO9jV+V9eCxYC8oEQF+LO5Cgfb+d
QDHdx07nW499E7vxfT+EA83ouB72wEfDX72m2QLTrohF043JOFI9Q+zJUNl8wGvNesmCrhwe6P3a
1a5O0tq9GTSYgDQPekjgtNYaf6sj94kQVm2KT1putVRCJtVw/dsjxR50cyJooyp0YCtY6cxR07Am
cppMoBc40Y2k8mb4+mNduH6PTpmyrW2BzjchoSHr2ukFNSMUixDmm6TW/wKtYb3EeQX/2kkjaMcy
z8d7eG/BL7KQIp1p783G7Qfwf3Ms3/D0GejKBoP/Pq8i6ruAN6gIikrIiCZbVv1Gryz8wSOLBpJH
vre3qQEEd7DFasy3QZ+1uHI0Sfsh7HPedU0gvXdxqee/+gb+MUoOEAu3sV5j/RqkE0UN3dHRhLep
drpoORjIbDkEDS4i6A2fgrTMnRvPz9tPUzZNHxDRQH+BbPw3ZKmc4GPjb4wIQ+0eZA16C7Geafwo
4tKawQwjiEDF7npXyyA6YKnlP/FsogGlGojzN4lV806aVcfyNfJgyCiYla5FK6fpdPtYNHH1qy17
KJJGBa0ePdoS7pJD9WE8CNgIxaciQYR2NxuEfbfioWlvMs7uHray19wOTRa/UFGsBeAyfM8sYBoN
8qNwUF7cDrYUlTyQvpxfn8S7c1JZbhGly91VJb1070auj01USiHkZoiiRKfpNxnUbS2YCqBmivgB
rTI/eUCkhlCcdzFZrpKUfDdlwpNxfsR23o0jaCxuhTHZ+VZULpq1VgaPbmUiJws+E3Z785Bz0r6Z
ldv8Ku3cu0P4R4Bq7hvwIHVR6rOOPC8bcnsVT9vJCfR36EADfarcpHgHOoIWd80yH2qkwGjg80b8
JsC/xxtgvAg7oxyL/PrkFXq81WKpXlisSl9naHAHRzMcDKo1BTKIa89KYuuWq6719+gRmcEeFiVL
wP/ZHZwoS7iZLGnXdx6Q6Jq2/OixBevM+RyQo1QHXyBjrWeZ9tsSXjwdpqwNjd0QtVM+s2nSdyBe
qcWavdZ8FygESWAazfSSpsjs3SPfUsld0InmJ0L2wW/eM8NDCLTxndnn0P6yRC8+xY4unwl67kPY
ps0XF55ku/U114Ein5qwtXrjs08i+cmapr5f+eggNDzTpgh3c3SwjzGoJhBxoTC5zsXY1JuYdwas
dscB9d8ULbLMnulZjwkwe40QGrU/eS/TvUz6UP8egtH81rXS/iqKDr8IPULsiMe2b31IjBZgVI6H
L9dUrPpb9LGUXCcUJnLxlZZY6h3z3Hf6bUrZy1xHkJerHVUu7cPkhdM3Q1RVtcGg2vpKmZxtjikR
LyWEZ6unER0DJAwQbKH1DRzp0fQphK9IYgxSpUwPH7QSPObKbfy837qaSqic0Qva1FXotDTU6UAA
VzX63+YYJU+Y+3qgnLnCUKryzBrgnIfj8tqy+yG6Q4tTPDcdeYHWJR5Gst1A6VI49Nl6y860tedK
Vz04k6ujullb4quC5/AO9E4QrGPgqBiQZrjIo4XltQc6ItD4s1JzPuOkausbjRxwRzETLaI26RAb
weRpCHYZNx64AbB4a9hRVbSFE0Yd00qRYnsP3F7AlUNNBPZZ0dK5HuZWREaTF6pFAr+onwy92QfA
CmZFgDrhzRXSA17VFr1BlMMAj90gX2jsJQau5WNtRwg+AM/RjH2iD/greRQgJejwQqWfWoV0Fphm
xn5XqXqWzk35RWNZNb/8EAEdGne9XtyQS+V3Ud/oCGwMffF7VJq4M6jRUMqnQX4vY6Nod87ogqyO
ObDyjjLhFG0sWbhEXcmN/aCPQCa2Uxpq6a5IWuczbwNs2USF3OKKxhJ3aThOSPiVUdUgFkMG2O9S
ZyLt9qSTV3Nv2Q83Vg+jYWNGxtzm1SzveVRj8tJkZOkvlk6+t0OJVG9v0xKBmxUif2jkdyVdxJUZ
TbnaZthG9vQYKJ2sgtC0nvugyOk3OAa1/agMoZDTDyp+jWpKB9QZ47rfhJBduxVqZKWFD72hfqdg
/G6rsRYvM7DIX+kdbwKiD9WHVYu64Mw5ArKPJOzoftBTv4ufes1pg9uwLhREPkj8HMcK0muZ5xG0
qMpv9im2rwiKmm7C+1Obph8hJR3E7/JK3+W+akxKOo4JPrBBSPneK9HRWeHeXieH3raoaMFHE9XK
azTrQ4hc8K9GoYmMhIvbP8Zu5flrS9ZEWC/k/O6sAKjCLqms0VqNssgfUNulf6+hz4J+7CA+q1rW
PxpkyEHUGKShe0d14neEm1HywG2bP0Bmwrq79oTebrXKEwClEwiKTMCPqH+i0n3j9E30EfkT+lFI
5lXPhVli0AkdqPuJQleZrzoMGn9XZi68DbITNDJQPHOemkQFZAdEW7TsSjN6cTmCqP8aXUTXyezV
XU8CDEcpaO2fKRK2HXpTaOesEp6C9goVJoJAloi+h3FfwadzabveTCXpBk+vgcwAbR71S9VAvOuo
qry1kXjcHrms7HvQ5xBcQCK5n8GUBwejClHjqdIeKnJkIci9ZT2AhCBY3gDYGRx7brMFoC10WcbZ
o0gL42cOJqA4ughGpmiU1+IXzh6aXI9+JqGMZqqJ9gK0+oPpDGmzdw1v6tZJRW9zO+KkI/ag7sYH
5QwttJXB14dNGlvF98T3w68eQMZnU7kDQm9DxWH6hZuhSPdoP7X1SqXCF4Bt2vZdiF+Ed4iqOA6P
YB3IqQHZNUfHzHVEpICPfx6y0PnsIK1P/tJ1A7CXtENlWp+672Eqydanpga9l5g8OQFEWh8nx7Qp
ZiLLBQ3RwmqFHkwTB4+aplvPmpvABdZiM5ndPKlxtygYKLASaaXAE1NymtMA/J3zD1YzERSLAqYd
3c66q3eqy6yvrV8o6OXGJD+qCUAhjgm+2Eb0qUFqoK1h0Hs2eZ1yhgILvVGIFhvgyDakywJ+4ErQ
EA23+mhTZjI7JG9Xfkpo3QTUwLY9+kwt0YZO/bqzAX0/gANp0CujCYSytYAEYYRrxnLLrWj7OPno
ozTiIXM90HwEO+l2W/R24R14Kh5ox3nOmB64kEN/QznETA5SgqbbFkYnf6D9W4WHQgSAsQO7kXeo
2XfxpgXBT3Q38YNgs2nyi1756qPH29bZylSfEiBK0Ns20gbLsQG1Q5oKgzG/G7BL+ZSCh/jR5pWW
0fpzzOe0HjtUMuBeU57wC/0L2vPJe6erRqYPyuveRYqiwkf5Nk7Gm1Ko2USHIvxLRmwdQbzlgYOY
YldQc0cCG18N2xme064dvpQTYHfNiWIgyPXU3VbhQI1ZmiJECxd893MCDs+4HfAggBdGjjXLCkCz
2uPJVD3pncEG6YHUfRwLmWNXmPOVwAxBX0aksQdPhbY4FAwFklPbATBCV6rBBPED8nO+8c1SNTXz
Huuvh4Ao/tPUfWPcqQhx6nsNdgm14tF1IsIrCu8UA1PpPJlJAP2ghcBRbicjgFYZBaMcNz4QzCM3
SpsgSJqDnK4103rfplbLTZZwORVwSNtVaJRaTD6pqhvVha67ibLAJklBIUZu7aHpvk32KD/pwZgZ
m5quLB5dXemwrX0M7TZ86ZHqcQapRgI7Sm9HS0hBkcX1mq9BD337jnxlvIG/bDS7SlLT9wkJUOxp
36MHDp03fwL7yROV1m3w3OEVCuK79WW0oR3kUJj3qHlseFLFXzT0Pso1kpWjvSvo8X7JgloNiM9o
w80/JQ8TXkN0mezE4pYROUIdXVUiYv5PGbh9X2YJTjSOTMVdhY/ID6kHEVXgVNA76Ty4CUhzl/Kn
30A6hYYGfA2dgt5/X1h0dHB1iSj3ZSkaDZRhRAPQpUUX8Bul8dZ5Kqsga+9pZRvk8Hnlex/1dhDT
xggn8wjXKExh2pRBtvrH7aUcM3K7Ddia6Ja+gotuOFs93v2jF1QsCgqEm8D21C96dc1zJqNwTqCA
YQmYyZ//mSbIjKKTsH9VbXiktQKwoga6lVpIkardP5AnG1fYXrLNlRHIteDyvBExJjyHCAzzeMUW
6oyfkTH7qvFXbIFQxew59Jczli58xF1k0azBJI0oTVmAXHZD3wzyMLR+cjeBsfs2evF4dCgcbP7r
P//n//3Pz+G//d/50/+3BP1P1qZPeUjl6//+1zmLIZPeN8m8aQpXX3gd9uQ0NrGOpw/sDqBLSNJS
znNvL49yzjYJqTwTUCMIE9dZWAD60VhhGcTrSTNorqLC+KK1TfXAO2O4uTzS7KF1YnxKnAB1bgrJ
28fig55+zD4K/BxNLSxlKy287afW2HOZ9mtTwxfCSuX3SvUInGOwcVtb7c/Lg8/TWAw+r6Fum1i9
KrrSp4OXQefH8PDxjsiq6FiIEL9KpDp2td/AEDS7AA2eONleHvTVt6XrR+eP4QSAOsNdrOA0Fn0T
WKDeprotPgmJMHZWlNojcvjhWz0VmZhrmdKR6PvgX7ZYRpplQ4O/AQSzoqh3me1mG6iqzWbwcFV6
66xMnZqKbtkmyoRKLEy+TM/oCjTwEZu01YfKjZL7QZYvZtqlD28fiLekiQu9zmcUC1O2RFcWwCbU
AtDJrVcDFYFHg6i6owcOO/PyWK8M4JiM6WAC6eKz50DVPd0fMGwxXEldc22jNoqW9GisYpnTsAAl
vMIQo3vr4Z7Hc+flIq4YcOVOx4uKxkfojPEq0Ph7NB+1rdlO6bs3zwpfT8OlSSEobZiLpUpLf+I2
d0g4sSNbe3nk7iCMoozbCMRPZK+u+CK+3vBIa9twe13DpiO0POK6Bg82FWDwEtHWa8NSNHNL5InM
3pk+vXlqsCsNi/1u8w3NxYJ1c2kgDbGbmLJEPUdFS8PBLsyXBoHCPXjV4K1x0jZxPgfLR3mAA2bM
U//rKtDwA+CCBEWnIcZ7mPycjBwI1Zrb+5of45mvyLbAwg6JJhN2zGLV0DhoZuICgjPogB4wdOEE
UJ1Zw11rrxhMnh8KJdr5X5edfzorw4OZAodoPstmudKMUBw9AISVFplXAtSZAyaJGcRCoLZE/8V6
FQYgwyFgKhU4Bhi6PLB7f4j2gdWjuDaV0dujFOO5wlTKcvmUi9iL10efdC5bMcMFeT/00t+YeIbt
mzp6ubwTz35Dw5VIjTjC5sI+/YaQ/PHOsSGGxxVt+an1vW2VY1AfDX71byYloVMKPqGy5GIon5Te
1MOBKNUb6OShFHC0PGgXCD/YV1wjX9/W+Dsj60lfDYAinranswJKDujGQ1IYLZwMMHOPas7OJx+n
IY9d6EtfVcD1GkOjCzKBS74ZXcmD9198Wkc4rqk7jnSWBu05j/esGtB5MDytxAMJtjnFyuognD66
EpD//K3TDAH+ssDEQgm6v4a+SE+EnzY5DTG5zqYs+KJVdHBWzYC1UQHK7FEESfwUVpV5S3OsvsMM
Tzxy5U5bWu3OESiO/XuMi+43sOzM4X0PNovufnyIQp3irgb95cqFNZ/MSz93sT6aBkw1Vo5cx/Qr
/CygA+sNWB9gdLFFrl2s07EJ0RpGKOTymvzJOy+NbJzuDJRRoLj0jFwj3gjgAWW51HlUFM7Wpa66
W3eGBFAkePEqWd2JMA0OZetd+RXnDh3Bn/VSc+By5v/+VziGPGRGEnQPTD+0Jb0QjfEauP8RkfDy
ylDzoXo1XwQUOOHAgJVaHDpKLlELdc9ce803C4zmnqZMRlsXHdkCEaHLX/fcYHI2FgXpAf3BWOQ8
bhE35qx/S9sx8/V1rpvFnWZH1d7qh4RavAnr7Mr89HPf0qFSQEZiKNtYuhm7cKzJIvDgRMClRtsX
LwIQ2F5xtEnXjyNuX4BRDLVDLrB/Krgp6HDhCbClNBI9a4arbkdQ3+UG/ozYlRTL95e/yXw1LBYA
UrGOfIpDrY8r5HSts/nz50hogYqDWOmU4O1NWm/by6Oc+QpcSy4JLReUIcRiW3vTQPcV2YN1PQok
dU0EUmzLWMG9H3eXRzoTWgnfOhe7wReXarF3k152oO3I/egOVccpyLxjQXdnTRllbkGobN/VeoAW
pKvd4RxSvT2oklAT6xQ1b6LqYoulA8zPsA+stavl2rtGCbgVYizyOyjXyZfLUz2znS0sjk1eCmws
ffmABiEJB7hkLIDCswuAxKeWOh1o6qmEWIb12ZVve2YVFTcjS4hBt0U373SvYKKDmKdFSR/QWn1T
9jHaf0Xj3FWG414Zav5Ti23JUK5ukNbwcl5aOOPSU2MM5HEZJzYtoKQOWyRKwwARcEzVtr0pjHuc
sbQrEeLsDB3DURaYG8vS59PyV+QDxFlFqDOhiAbpYkedExRJgSY6rI788ObVozOBHjln2LGRGz0d
SmloyUMvJcmdPPHBLIuIvgG44wOsytgFh9eVxpVgdHZ2ruJVyZ2v285idpZsdGIgG0b4flNuNUTF
7lE2saJNCLX87c8VviJLqBxlSDLg0/k1PJxQg+NToqyiQBqR59j4dW+rAnjn5U95bl5ELsc1TOxg
bbmYV4yMdg7+2FpDOLMwGEJ9WEvwqG0BH17ZIOcu6PkE8HigpAPXczEtuPpCtS3TwuTJ9teFk3cW
MAE7PyCsr6FhHCA5nPRu1vNOG/vfVVV2R7x8qpup1UnO3z5zxV1G85ygalmLcFMnuELZPTqZmO7a
hxYG1G5w6+e2hxT7L0ZyXfSwwPdwW8zB6K+TwesNg1J+AdmigaEA9DCkjgxwrzjiXfnG586+Pb/P
cFWj7+ssLot6qIBo1cApCuC+R/QY6bLhXrWp6OHcIBytHaEmOv/iOPK+gH9L5KZGIU/n59voPI4I
Z4MoTnyYtsAw0kDpX0czPRST61158Z6dI+0j2yTFQs9ysXA5HAfHGNFt8sK8fWeHZrTGg2c6oKgR
38ESxHICrcK3PxOJ3XKGVumkdWoxxwkJOvB1SLcnYFX17UwaBSfY2MaDy9g/rDAIv17eNeem6dgO
e5Mdqoh2p18VJTTTG9DxWKvRqp+HCaHxKgfOGuFI+qkPnOSu7bXx1+VBz4UD6sooiro850xrEQ5E
ldml2aOUABVm2OSjNq5VokEQoFu8f/NQ1D2pyVAVnItAiy+Ky/bMNKN3AP1X3wRUK+8oK8e7pPS6
KzfimVlRJofmJGzejOQ4p5+yhb4EKatGKdYVYheDrKQXkijkr52Xy5Oa/9Li7oXmx6Ykf6IaIxaL
NgjPq+NCr9cSWMlDhWn1ANczw6Pz8jjzHn81juQRDFVOMKVFKHXsMosjpG3Bu1TugbOS79VQK3zH
JYJTk7KfZQdmoeA6xATBjn9cHn6OWMvhbaEAltAoUxSFTj+oU2Wt5duSEy+s/oPtiek9qG4kS50u
25Vjpl2puJ45CzZep1TIqXFJZxlBW7CJdhDTUnQmH+ZRmtu/c1H765D2PgImsz0lEMj3b54kMRv5
FymlEDwkTieJ9DGi/WC1152LOF2OSsSjoju9Qw8STRNelFfW9M9XW3xVLkX2pyMtzqC9CN5u0o+0
SWuE1do4/mEFqf1zDvE/hA2lE+5UhT67HgwBFKYJ0gdoLv9jSgVSbS5P/PXXtmzlklFIsiycxRfH
BTIH8k0hhVKhNOMdponJCy0JHFAhINwilWDZqxGCjbm6POzrTWXZHFPmDy0E0Yb5FP91TSr0hUMH
UyX8C3Eci7NZygSbySN8lt9swvDKLM8Opztzj8nVXS7N0+GQLNShLgFymjUAP4LjMY9VAi9+0AZI
2UGOzNyb5zd/UXy+IMHrzPF0QEfNqsR5X0P/0WhLRjJtPkytqY6R5fUYaObNlRmeWUcM3RjT5h4h
bV1clLLswhSXJaifblofQlmgXo+1w0bzvPgQBJp3nDTNeLw8yznynG5iavrEc544vOJ4Xp3OkgJt
ThuJo4qnB+imasBkMCbjsfWi+KWCsvwVNTX+AZCMrpyf11F+HlmRGfAeV8CvTkc2URYaq9LiwkS/
dEvr2T5W0jHu0PnJr7QMz+wdKri6pCpHKZcgeDqU5hlREZgmEIcCzcZqGKct3GrAzlPxIfdw8r78
Tc/OjBWkrgS6zrQWt0qc2oE2hUBPoDhnu5wMEpi/p+2QzkmufMRzy6dT4HGVS9tJ2ItNGhkDHI90
1o+ZIAB2leZvTXR3UPiWn2j8GnsEjWabhEG7ktXNQeV035BfMaTjkkbyRRebNe5HnInSqoECQn1J
w6VoF1L4uHIkXi8c7w/Kx+xLQs2rM9jpaJJA/G7WdR0hqQMpYIMITbFDqRPFIZxhrnxOfd4Jy2nZ
8+OMzpNBdrw4DpUoEEluZEPTqTQfooQXZBBlmJqZsgxxbfGqvShqyAJKpIeyTJEqDd1m23S+RNaj
L+8FomrPl7fT6zVW6PcZlPLoPHODLLYTyGsfCh5rXKcJ6hAdQfaLHzfDHp0g9blpYGIeogF24QYc
NyDLy6OfWQKXdyZZH//A21iEeddWA7zcksZ+PX3zkT+m8YLJ9AiliRC4uzzY6zyJKKTTpuXcWNJY
tp9nU1wEEXGnEEC7DxhyIbJjT/3BS7HMpbBmH3M/RUyybZpoawFFeHs92OYQMT6/QiHIvjhPCSVS
gcBTu3bi6BcPovoeh3YPIdnYfHd5qq8PECORkEEh5e5mvqcxqS2x5ost8DbGkME4LoNmH9LuvLKh
z4xCBsYDc04N6EksVq/UXGS0hccHnVxov5j/3GgGUqmX5/I64NlzCXKeDfQWtsvpXHI0a1GSHpBn
neW8xkB2R6VHX2Q/Tft/MZIiw5O87KiaLTLZDtEy2Cs9xq6AkfEz9e2bFPFh9D5kcrw81Jm9SO2c
R4iOSjWd9eUCBQ62NGrWjsH3sYYl0Vo7czD6e92gXr9KZR1/TEd4e7XdlZ/rXr29koz6HJAhA4CC
otO5OPcI9FLfSYFRYV6Y3dEOn7Z5jy5lLAZze3mu5xbwD2jB/bN8y4YgGjBda7dGjxxPCU0qhkwG
9z16Qu3wWmdi/mynERZ3XGY0A1kEgtKLHel4mFTpI2zLUk7yA3p3xedCU8ZnQwPfu+oax92keZa/
+bpiVJBrPCh1amfLxUSuZxgS3+zWA1DKW4yVio3eu9a/OAcY3FEHnPEENHJPz0E/YgwtTCTaYRyi
CzpJtFrlVK3x8nt7kYqp8J4kftBYpSJ4OpRuwFgGZA3sycayxEakdYsTnrXyJXIsb98ccy1lBhHQ
AbcWZ86oakyBOtmtS68e95OLMnZAo3iXdMOPyyOdi1Y04rhmZngVzenTSalGpu6U4LZRVkV7bCpe
yJkD0v/yKOc2OxeqtODWooppLaJVIT1KfxHcy9LBNgRVfqSgK6s8TE3eXbk8Xw3FJMiqeQlj8gXC
ZJElTegs1arF21VYnb3HHmU8lH1LjQEW0vbyrF6dq3kovpyiSEqmay5uLg0jb3hFyB3FWeofgD/7
SBA1wROebPVXtzOhpEY4duRXZnhmWEWWi70QXQSumWWUpJXNPijwwuQKIKtuvmCbqO+TNDZ+I7nq
5IhAWeVbzxkPhr8HXWx+Cymc1A+GCS27HHKagcEOqhzNbgz77nD5s55ZQTp5LjOUQGjEKyhSyBPI
QDNhXSC8eQNiGWVOGz83AODmlXP2Ks+bZwV0knYt3xLAxOnu9wCXhHKIZ2POZMCaDWlXUyLAA3xB
2xedob6Rh8UfBru+cuxe3XSLgRdbB00XYPVmMK2bRu93vANRLwotqJr6FBU3qK0HG5S8YOBjPnxH
Yzm9ciDP7iEuAw4+HRQq06cTR2RvaioXqxMRYEK1CgWylhs/SLI7D4mACIpGiTLIiMTFlSv+/MDS
QneKLhoZ5+nAla0jwYrTFl2+uPuE6kf53cCGaA8Vxt6Uwp72MSaQbz+oc4+caiDXH0CwxdfuC83V
My+fZwuIf03Jqk7v2ibL+p9Tl2lPXVBHGhXcvPp5eSu/iq7AingFU72lgCKB153OVuWTWY4o4KyR
X9Am2CQtqHgci+2Pbx+HpFOSbrqASZe9N64Lo3Qq+NOKMtTsqDNW3m0QwFu5snznJkRopXLBkcOA
cTGhsJlsM/FiMWsiY96a478w1d21/uyZCGD/PcriWAYxGu0If4g1ciDN3lYeKu6BO6sQ2W8uibBC
JOv0SCBn0qBZXBfoSJVpFxiAblRufA20UX9ntDbdLvBEm8uLdGbr2yS1uNarufe8xNFhlOO4WeKJ
NYpvqO2hWYkqeD8eq044Bx9n3VWHOPuVBTsT4chXlKJ9oCO+qRaZhLADW8NkS0diLq1+Unn5jiLi
9NATE26h4Gcba5q95VwbUfnL0z23iGqucFFNoN6/3CqY3flNGrNL2lSNe2jpGDFGsPwMtHauXE7n
diVZO7A3KiPqFVjWpddT+RYSIRTA830u8nJjU1S4EjPnKHGSRrNVKBYC4bNhLzrLzqFtIvlZTri4
Aa8eUY+0y+Psd7srZ7vLvhyNKw21cx9wrojM4E6b1/EiRrsDlnHYfBnrysrSbR604w7nr3EPr/Fa
HfTsUDYBRJCuWzwnT+OUKGFC0Wwy1iWkxC3REmFCDMrQnbSvQWTPfkVuP+qKlAZpVZwOFYeg9VM7
MdY1nphHSAzmscA95WaAufjYW9LfX96G504dS0ZkNMjUaG+djodzQtQ0iqlJWf2OoSsewgbWXIxD
7qbBMALz6im/Mua5OfLk+VM2p6ayhAwUAN79bCDsj24j1pNextFmLPs0g0OPDyMi1Nnd5Vm+7oyw
OV2uNtAzBBf4sqfTtHKFIcDoEpgjtw1XSfhH8npw9V2MfDLCdaiGEeecXRhYqNHBN9R3Xi6gmV3+
IefiDfPmCQ/siybNIp7Gto5PVBCCf4sc40nDkEWA0VD9nnJa/zPLGwvqErL0XV3Ja3C412Nz/gmw
GPlRzqeWdPoNCs1XQzd62HXlUblpTXOI0clbGe4OblK9Kc2g3zZprW0vT/l19GFYS2cvmzMma/nQ
hbBPXWu+2PFWN7f2GHn3Mdp3h8ujvD6i8wCgvXlJc1OI5eRiZxoxkhvA0noWgcfHTAu5l91QlJ/f
PJJtEgXmNzU52jKZwBedIt1gG7ATpbF14ynY945b7vWpV1cm9fpw0kifgbuOAozxCmTmq9DSsjoE
mu8iqy6zHPVwoSFLlTneDkCshtRAfQ2o9Pp00ncGFMp7l8cobZDTbdLakLlbCxAf3M3wYJZ421bY
zB2GBuZtHYIjfuv3nMtJPOd5J9JrWn7PrIvjGv8pZLKCqYXrO1REhpyHx10KvubKZnx9Bk4Hm7fR
Xy3CovWCvp8RRHbVIETt1GhF+K3ciMnqseqFt2/nhPgUV+8r9Z4zIcgA9oWYAtjzOdFZRNpcWI3l
0/uk4x7Z99gYdmstML9kmoVbUYHsKcKk2McOSJiWFY7HVmp0V8Lg66VVXJgQqmZ2CQFg3m9/zT4P
XSdohD5uxkpzb7R+9PdjYnuHOC0nFIbGaynd60PJePShobEwIBWY0/ESJByRAHJHnHQM956K84AZ
WiA3vtleKza8XlhbEGQM3VA8iyFinA6FmswwoZXRb6yi6lA17OrmOXTRbNfbJm6hDA/WN4xXqlsf
N/Yrm+r1Z2VsFhVks0llZUmxSkYdPdUh7zcOVuH3PQyaQ0ZBFt0ro94HQm+vZMqvP+ucN9IIJv1x
wDDK07nimDNoKrR7DBFLgrcbDSvkNDA6FdWXy2fzT8vzNKmzZ4ArVyettbnndTpUElQuFXt/3GAd
i0xjn4InWlUmVqlA/WT7qUMz60mhtPMIKndE6z+iObKaBaLxKMBgd9UnqbrSO319odgGAViQNM9X
2RIFiHhUK4ARo6LiCUwHkfMJ1rLPxpfLc5+v4sXU4XFZc6JCCeBVHIQnjuuWbqKu4NcoCEF1F2tA
P2W41/EdBZsmATjAlHI2yHU2cpWO6OZd/glnFpqiyzw6xTrEIOZN/9d5NV0P7djYYVNbIr4jRWgO
orLEDYB5eeUhdHYo+mlQcIj5IH9Ph6ojSRZS6/3GmLQGL7Qs0M11UNcoPtuyb688fs4EQ4rFPLgk
SLj5vbeYWdCxEgLJEpSQei1bt4YOXxpNnRsJZXXdNTq8dTmGe1jCzkM9Vf6TP+nX+J7nVhgaKx0i
Bxg3jKDlnNEQNPR8wF9I1+9GQ+ITE1K5y9IJvULcYFG6NLRNksDvJ4tpP15e3bPDc64IHhb7efng
NZPaC2ICx0bXYwsNSp2GctxBi3Yia0AvEXw8IOsWlYcCm1jNfjPe2mENaCzPpKD5dbhYg0YB7WiH
atj4XVr8KHAs3EuvtVZ9W7ZXjuyZCMnFw16GE0pVZElq8fXWaYypH5BJiZHSwEH50A+AvJG6CVG9
MZr95U97bjcDPKJzSydTJ3k6XdkIU8zYtNleZecOHxUDbGA4NrdREV5DcpyLRnNxZE6XwHotd3LT
CowjQ7COsSyM/BhkDnJLGKFhPHB5TnOoXcQjahTc23BeYdguKa92MnaFn3PD5aV0bjFHtbZejgxR
3jbTh8ZC9Bq5LXd7edAzH5KLe67HzMgK4w864a8IhM6p3fsxgnrKL3pMxPAK2hRyNgmqasS/roSF
P4i45RzpsQM3gkUy8w9O120EeJxmYsSyGfRxr6N3/r+cnVdz3Eq2pf9Kx3lHD7yJuH0fUChHJ1IU
5V4QMhS8S5gE8Ovng7pn5hRYUTW6LzqHosisdDu3WXut0kPwby5VZzc3gzZvZZh0FbzLxfQdUgYL
bnnoViH8bRY6GkmGVPqdmkIHmqFq8QA+u5v21ES1aCd7qORnuDa+9qqDwCzUbewRsjH2/KRokRL6
logGdwtT+9jdpHpS3TPxKIeZWf/jnlHOioG/g3vk0emgr9JOZVyJ3LF6SPlgxXxWK3kTSegW0dBy
bnITKYU/3kXa4Yg2AclaJEyWXf7bLkLsN7R5npuEuL332e2c6K6CoOCLoQ/zFTf3zIGhg96lYxQw
Ae0jq6Fa2cCzFPdm0BiF+wxNTHHbqVZ5sEeIDi/P6syFWApZZGVsnJM33mzfxvST9QxFIXy8xbl2
A62b45s0p0BH36V+pyN+dGV+ZywZziV1TlaSEpq52jlj1oUTQkkWFKVdPiVOckTGAidMSJDxXXcN
Y3hujn8fbnUhynwJqclrBDN6V96hcyMI19QZsUTfa3mqBiqkKNGYtbq9vLjn9hGKTDgDiD5Jka58
zATqVOgGSfLKaVS/ZGRrPjdq1LzkWTE/Xh5qeWdWl54KCxGCCawKVM9qjq0G60lEiS5oplndkkRE
zLs3fiGyg4jXqOibCgGYX01LgeLywGcWl4EdoJtspkZTzum1sFJ4tIaw1YKsc+DhkbryAdTUr6pX
h4exA1dpT1p5ZV3PnB+PxA8ZX+ru2LjVZKVbQ53sMOYQCpeHAoKS+wIQYOq3OipN5eQ6u8uzPLOT
tImrC2CEagsJ2tNZttCCef0MgamEC+mLpnbtw2SmSPhSyrsSX55b0KWJm93EiJPmOh1KyWkPK6B8
gHa0U2EH7YR0uyenKx3qIJ2ub3Thuo+yplvoz+dIa6NhwMGEJ2Utq/43A5c0pH4MnMhAhCESQh0s
qR+aXBHQq3mFuOLMnFtQDisJxcVbxhKcDiYcvcsSiutBWYbuJ6OaKoQlEkQjbDeZrviI5+6GtTyH
IPQBi6wRNxnyfR0SMFrgeKFo0YHThtshdy3YughESccsloCil76FFaC/Apo/46B6AH7wNcgOM/rK
QcS2zmkjTKQNrFoZjpOTRwcnhGt+00wROLEu1833RWjYH4rB6n+VLfmpy/t6bvpkKhcUPZVJPsjp
UqML6liybYzAzgpo2vPWSse9WeXWtzwT6tFCdHwbg/wL2okg7crg56ZPvga009JR+ga/YOhjP1a2
NCALi8t8OzlG1EB2qTfPmQeU1qzC7BbBADsgXB22tMJfw3udO2iEtzAwLKxCPKans8+ougsF1iEQ
nUYJEW6n+kntmQcFeo7/gZGgQ3hBz+MfvHHQYy1LYwe+8qCQMXyOsdvvCzRej0WN0snlPT1nARkC
0BMBPJ7l6vroUalBc5YaAXr1RrSRpE9eSwkk2UfbRd4OyDX/+ZBQLXB/yDGCS4ab5nQhI6uq4QoT
M3ZJDo89PZNbdDsRr+Fvx291CG/Z5Tm+NYQuvFawSyw8SQvFz+mAEIwLG6LAOcg1Pf0MXgOWq1DR
/ExFzqlAL9GHhnm8Yn1/vx2nDynNxgZVnIXsgdTI6raMuooGdDZMMIBGahWMw6jdStMKv0m6yp/z
cIrvuqiFEXuqS/vQFam8z1A83k+Dp/68vABvjy5eIG4DNX3a3d7UVQdYTiGJUMj8IQbwQaWN+HsJ
XvC+Lpvy0+Wh3l5TvMAFzMSTSlS0dh90g9pwKtI56GHb3o6F7m1j9Gq3ddFaH7ywL7aqTITP6+oc
2mIMt5eHf3ucFycUC0GFFV9pDTuP6JS2SYfBigGJYglrQwZFXgqqAedMF83dMHjiykafOV2asSAn
SIOBQndXr51Ll/SAYOEUaEtbxpDbYmv0irdFpmX+jgZSs8905+nyNN9aYhicydK7vLJ4muvUMSJl
2tg3UBSKNkle8kJ/bEO3eo8lVA6ajOEcJfgPXJzhK+bi3EnC+IEVBoVNDLqabFQg2unFmYr0KvxH
3ahHt0oOtj/rsujKw/4Wa++6eC5AK9D74SStE6tt14tcWghcGIBCAdTKFIb5DCFBV4TVA4dH+jkS
s0Gqy/HoaNH0PsHv+gDdKlqoXZ7d640THS4v/LnNpmhJth4YFh7A6lKjLpYiZoApSWaaDRAFdQGj
I9wUbULkLRBXgmj4WHoWvG+XBz6347hSZGvolwNBrZ/asLRCzCsd5Ry0dS3vEAzSP6LWmh/d1ih+
TqNQdxWEBzstM+WV833uSmG+QIjrxMekuE9H1ir4scIG3mTy/d3D2GoVc9WUT/BidTcijsIrFuTc
EeMSc6cssLhUvk7HKwDqSidBnpL20X43wkq9wfVDKGJ0qysPw7JbKxONrWI1qbhjr9YZ3apAiHdR
yIQid+yeKFCYEM538uWPt458zRJTkZfCH17dmQYSwMlt0wn1zmJsNugVOsemhDBHU7J6B+UmWaQ2
6VAXpctDuXJuzhxYPDW6f/GRCa3WOGDSuc3Qkq0K5miuUc9qmqNVS/2hR5rslnR574/aWP25Fcad
4G1fwEqcndUWWpT8rSQpFwbVFk1X00RyA13onTpYL26W6PvLC/wbL7DeR9C6+C/QHli8uqdHxoDN
Vs8QdwwolGYbyJ+zLVKV026Wlv1UG331VYP5OZjQTNmOKqqIWyFUe4+GZvYh6Wt462GUNDdeQ1B0
5aOdOc2U27G2ZPFRY18nJHHlqGO23RTYlaM/Zp4yH52hb56BvpXfI1ThtuoEnWomRfy5Jmr8kSL5
o0IaaVY7FC+T7Yx+wF2HLTqoWSqvnI4zmX+SJ9StlijYJPu/smc0hNezYwxjIK2qhVqnljIPEmh2
vrSqoTg7R0En9caGJeOHBPsfbaqoVO/gZoaJ4MpKnbEz3EBNpXBHURYQ0ekmFinJ4bgi/28NqFSi
rpdFux6G59ul0j5vYXMxbibk1g42GskQnnvlj36a6mRbwVUWNI5S3oOLNfeJUxd3mZCI8PWZYl05
2mf8G6wgjhSclEuxYPn+32PboXHo91LHIA2rkRT9bCa3+lQVt7yV3leo3aHXrWB7ZynLqfbVbgo/
Xl6oMzd6aR6gWADa3sAin34CC7I+FCNVLldiIe0XIZd9g67B8GLnLsWboYN4e4tan/vn7wAdVwy5
tC0CXFm9A2nX6AMVe7T6lL5GblQgE/0aC0OhhVoH/oDQu1Poxz+eLPVxzaTdChSbsQ56rVBDHCuR
aoDikKi/RsoUH1Kqns3eRSsg8aMWtagblG6mP84skk3EbJM5wYhx3U5XGRCiiSxSSWZIZHWDDo6H
UouRNTldzKEyH1CsN6prxmKxiys7BspsYXKlRo/bs3rkaf/UaZnO4K+vbFjvtFBmSAz29a03TN8N
MEi7VO0fRy8b9iM8KxsKwP3z5QV/a69IT9BgxzsP6gQ6vNN5m0Y6y5hMbQDSTP9Essiim86CwKkt
4fK+PNYZ6wOuRcWNXVAYFHdXVz72iHfUmcsy67KtbgsMVBkYeex8MXvRivtiniZ355liMtGFp8lx
04ZwcKNZU1TX2rnf+gKAQZzfDV34t/Bink5cJgbUJjRjIM2OWfHbRov3M5I5V27vWyt3Oszy/b/Z
j07W9Ja4Rh8Ab3MjlEnd/ratUTZA06P95qWDubu8yOcG5MKSOQI3QEFsdaa61O6tscgGtOhomXQr
FIOQMqWJCgVEPwRuc8VDPreOIOaX7SShAJvd6QQR2dQAJLRDYAwiuq/mtvygW+O1J/+tGSZVAVuG
AXUTXqK2WkYwc54si35ASqBpdzRjZrbvIUHzSKVKPM6WFz42mWLcV3VUBPagmo+XV/XMNWFsvBsc
VGvBm5zOktRGbMqU8eOiLQO0t1Aa79r2fpqnZnt5qLeeP1kvA8gHhgjPad39AJl1r8800QTIOmVI
pNSp8iktdOcm0jSkvSnHowRS6uErkUF2Lev2lrRvybmRGoJ/iHrVm3JAoyA1EOkdE00Qt9igCBLe
OrLNbku1sxuIj2Cs/S2p+DlGK3kTmnX/sWv6H0XcGR/aZM63WR2PEAwOzh01ou795cU5dw5oxgUy
u/SX0m1+ug9VPJpIChUDpey+JqMNydB7xa7i/aTUhoFutOvAdzdIKIxSQ32G1N264nyeO+/4AbCk
YsQIk1afIHRLMxQen0BaKLD6cVgA2E3d9kr299w1pscT6D/9pvTTr8xThrTeoKMyFyiKOrw0lZqh
NIkI67T35rnZDZSNj5eX9uzESJzZv3s03lbtk9ZESaDkIvMwf1JHPXwwbIKUy6Ocu0gQhMDBhNGg
w2dlLmjnLqsqxh6WeaduOyV0gqQYEAerlD/H75C0ABVPxgSuOcL307MSJjHWNnYgzBjcdF9J6QV2
rMbbMPLqK77SuVlBHESOhFQUg64ORV9pVZ4YXh+AKIXpte+7rR7rCJvH8bWMzLmD4WDXF5JFnQTU
egG7Tri1hX2fEDi71dUuDRD+LhF7Tu1F5UL+MdAfrwCs14JTAXy/ficpbJR1jx5RENJEBNd3IfZi
bKJAQ8Ztd/lsnLF8uoqTDcaCAAUn8HTDAEAZKfm0IegcF8rZcPY2UamkgEeG9qBHHkGCYgLXlFl4
5VKfiShhJsLkgUVa8k9rwupYB99EGagPTCVuX8pscpIAUU7H1xKAeYem9rQv0EyjgK2ioTZtYkk6
lSjULBeBdUSpOM09amW8YIeophkxuLw0Zw7Ygl8lw0lWd+EtOV2aanLrlmKaDEyUDvZzk3+pkQeC
L9y+YmDPWIGTgVZ2pw0J4WUMmnIGNzAGsIggWWJ0Vnsl2/c2qiEEpbcRtwEcFBWJ0wn1CHDLXuEY
6/Os7r1hEES+mrIVJkyCrlqqDwp8glcGPfe60UtpUxkgnqLlbnXCdMoCvdEiVNqndlxtZmVCCNiA
M3TjylL/rtSFCo+F2hlBSqQpkXoxzKfSqOv3dTPBSI3l6DO8qDC6TQk799yY8dPlnT63MKDol6ob
FsVcE/BkyBHaZg1zSqop9occUdatkfTKNso8Uivp6ASIadtXrPK5QRccIFVV8jdvGDlh1Ud/1QmH
wOUwH9K4+poDc9p2yJMeEQ9D7zWk/fPyRBebeBr8UJngFbAwLxomenXSwrSd6bZR8DS8qPxiV8Pn
DILMfVJ35Z3SDeEx0RyosiZR3WZh9np58DPVGrxjriP4x0UHZd1cW7sy7DR7eV9pKWiDohXVQzI5
kedP1WTtk6rLN0Woyt2YaLU8iBy4kGxLwK4U0a91OJ2x6UsMRr0GyOuCyTy9DOhc5tGQa+x50eZH
TOz4ICP9W+eI6cYem3Z/efLn7CzcHEi/LB4eEKjVcBnKiUqD9sQ8W90vlH7oX+6K2tpaskGXHQXT
5DaCIu5htmrvynNybqoueR9K2hSM8FJOx54NNa2Q1O4CrZm8vRerKEVb8Jz4nieKrWjklcrJMpf1
KYMLmMdkeVro/DkdLyvqWPN6xsM1Hbd5geaxYotql1lOfyVGOLesNNOS9gUGz/+s/I20nKesQEw1
SBxdJtvWtdChIxmKfFfbHghUuldYn9EwBaatf7q8pWcu8NLHuIB6ASm+1WnRoyorIsbuS8Xe9Uq3
KJAhH3zv8rfNxizT7ma0G3d7edgzdxjwDkVPjMeSQVjtZmw1OVdb0AEbJXZ5yFRVIlmmkENIQmV8
PzqGbPaDrhjPE1h2eBVa81rEcmbVQYOQBLaXohw03qcbbCPm585K2AaK22U7b8qfnXpA3nrW+51a
e/UR8v04aHm8r9yiMycLXMQCccXKwxG0SnqHiSM82eVdoKSJ+xVtWnOfT3pNkaq8RmWon50kbbK4
ADAK0/Z0OslSnd1wVtHdkaNjfRcIGN9QmdL3YsiH49z1cRBHdrxxtKT82COJaNMMAUxjVk00kDI3
HCKf9gR5HMbRCMoIOCKGtYTdGeR5+7mpjRjNpNJ+J8M5MSBcn4evBd3ckvWc5U2fJ80GM2G5Pkkp
VPdSuznEU3JNW+PsLOFNXJJ/dLGucZmuGyNp28oOPSql+qCM8iaHlW2ixVQXPrX1SUG3cpzvybk2
V4KfM2YJ9BKhD6YJ6PL6IOuoG8bCabugQ67qC5bzuTGqqAX8CjrBivWXy/fmjJdFBmzp7Vjs/RvK
kb5J3Rg/sgvstiaKpl+x1/2ivMafcu6IAiBiXvSxwZa2OqJO04ZDGStdoDY9AhtlViQIyNXtdFO7
qHtentM5WwCkdnnFYPikSn16RlF9Ta18mInsFHN6Ea4pyqe5C2kp72Vr3EvyUROSR92AtiXR9VZm
SPRd/ghnGmbAXUCkQOUSgnGSmqefQUFrYRgMjf5KzWpGiP1hjoUvom7DO3suwbuIyBAfYQkxi3sn
nvRFEnyIYAzptB9ZPWWvWlLIH5c/1BnTjI9LOQjHHazj2kDFrZc3uYGKMVBLeVekyFcPndXtiqic
tolo9diHTecacdmZUeknXtBLHr4V9ajTlYj1zEN7UmmCoW7tTx49ZmgONqH5rNa6OfkUTbzbLO6r
P58sdWMgqySwDN7c1XMrXDGAW4UXe0hdtd1kdAvdZRUFnI2HEsoWbmmgGrxUV67vudkudIDAnkkP
8iSdztZQEy22wxm98tLyPlmNPhJImGFKW4CI6p3alf3OHqPxyrC/044r7wLUCT7UUmtFpnEVxail
JjJXV0DlZ9yte0Nr0aQfDC//PpFDf596wsj8nDbvQz+Zpe1rGRWFIJRpo4N0jxGadaHGDTRYv2Fl
pG0BDrMOaTJ/rpTo9fI5PGMMfseOS/GbrVl7QpqVxbL2JERXotRRIDZzL5kebQNmjgLZxl5cMwjn
BsSMU2YksMa0rl5mEGw1SXWYtVSnBuuPG53firxObooOQoTN5dmdOQFcLvIUyxHgyK9OQD+6rRvz
3AdhmFqfWmG/VPVc3LsoCgdjM9S7pImueQBnHg147vD0fme/OfCnp26iUGlmtdMEU6UgD5PmrYOe
uJrDP2s38lPjyf9BGpyWZNrIl0BhSQWcjog6sjl3XSFIZMUyo38inbtD7I4UcbPEgy9t1pT43olM
WdzIuTGV1C+Frn+7vNZnNpYubwiyqXMvPvVqrROqD2EhmibQCgDGkyMMX4kc7FiMoN3u8ljn1hg6
Horg8J/g4q0OkZeTEOA6N0GciuF9pOXTS6YOhc/Q7r6c6/hKJu/MOaJ1Ep0IGJdwA9YstI5JqgMM
ChFhrjVP0P2hFDqqaTxCb9ml75o6xMNzh+Fa880Zj2BhrKHREEcaHrLV62nkWmrpLaWxBPTNNoYT
ItBcguPLq3lm56CWJH1NbcGAznRlnhPVSxwvq9sgz/qKFnNzuklRfd/EXtb8+UJS+aKIgE+1jLma
0FxNXTEYfRd4pdU0fpQB7MqqyH3PCrzSU+Ts6HCItn88Pw9pR9q0qC/CeraaH4BptdJdmJjDUsyP
w4TKLVShClhALb1i+88cTChCFqasfz/tq6HcLIPOv6lx4fou/iWLQmy1VFXvaAFy3peVfq0Z+Nx4
VBsI7xYvgsz56dXv81IIKK+7oBlNp9vysKbzgTX2bnGp9Oex7a1r9u1tQxjFB5rPaDymW4oS6WqO
NEYm+TANJOn0HLoD6UDysJPkwYvUTwatSoOmVY0XLXHm7KgNJHV30dR0+2hQcTTNRg0NyLoqS/8u
rNER+0i10lc3tMS0K+CwxB+QIi2eZu7jQhhhhI9RW0Y/467ukINTvAr85ux+yiu3KDZeWOrR3s0p
BF5xG9/ceW4CLzhIInDmZJ9XVpXQbeytRDBNcC9PKU9UMBpC9fPanA+pNfxgHV4uH9S3Q9KQT1pi
YXejF2XNiBLPICCzsrKCJm3d4RZQEuGbmaNd75MjEPNOyXBzbnqgPNc8wzeWhuoptRdCV14QCmkr
692mqNxNU2QFbQrHxDZalO6TkAPwp3dxGQdDSjxAoR0NjNMD27ohGgoNMjQwm8jJn6AS30glN+6m
0S2+X17ON5eDseh4AZG4NPN6a3IVeDpKp4efPUiNMNy7Ru18FsJ47JU43FZFzzP4x+MtniYYYOJF
lVTt6dx0pxCIWrKGJJQKpfcbO/R+xXEyIL6dc4SfPaOE9+DyoG/C4wWDS2mf6jMI2TeZDoSqhYY4
FIOqEdzoatoGc50WgRBJH0zAdTYWWkPv9Mi4phCzHIkTN5eR6URZ+tE4cDAHn063QmG4b5PUDtq4
UV6GCKDaIYU6Y6NH9VUxyt+u2no09hI6U1wrzudqcVu9z1X04Gk78eBl9dsuNu8aBMqlj9eRPqku
TY5+qEc64XmjQ3NtxanyTqss9z1iMsUvvSmgPmDEwgjokZkXkGfZx8csFbi9HtJh92oWa9BUhPF4
06c0Tfl6pwKXdMKuSn1VgYhvw/6lX+0qm75c3sW3mWcKHqoN3Ie82QItW8WoZmzhsKGRFtRRot7R
KqBL3xutouJjilT4cnR7a0toV9/2loAr05kskfrKmDgduiSGUxwuf6K32aXlEy2t8GSzCFXXRXW1
NWNBerKCNsxM5JZNzdpdYkSzsoWFUafgMc/EJGULMsFHHz5/NYl3oIeMkM/bzKlqtxuBVrvwVTDw
pW9Dyl0F86ia6i6hDSHbJG2aPpaNmsOZbtjTF/LdVu13sNVn2wqRkw+T7sCClWcm6hgINHfHZJZe
gsyApdHcQ6P+j8tzfnuiIe6AQp3+VShZyESfnugpb+i4mso6oPvP3kyVnh9E0YF3mOW1Stdb20QH
EuUcQiFK+W96VhtBX0gEI0mgu6L/Eg+mTQOXrSHMA7efrxIMXrETZ08YVS5ihMVVgJDldHJo0kXF
goIN9C6VW154MLK5yLY4RvR0DqUIlMZV/Tidre0MgONQTmG4iZ0q+Tfg63+daM23v7Xnf1T1JBL4
3ldf/ve7+rV87sTra3f/rf6v5Uf/7z89/cH/vk9+iKqtfnXrf3XyQ/z+/4wffOu+nXyxLbukm576
VzG9f0Vwuvs9QPRaLf/y//eb/3j9/Vs+TPXrv/76UfVlt/y2KKnKv/7zrePPf/1FrftvB275/f/5
5sO3gp97rETXR9/yNz/y+q3t/vWXYv8TcDDoFfLmC3kBKYS//iFff3/L0P6JrwVbF4bvt6f+1z9K
flv8r79M/Z/UA9lTWtYpVuME/vWPFn4BvmWo/1xMJXTqxNuLqp771/+Z++O/Teu/t4W1+M/X/yj7
4rGikb/911/L4f9/BpgROKYYhAX+D8szCkWn50dWZT6baupsojZzHjgmydPQhs3OHSKC9zKpcr8m
u+IjYpTcq70dP/9trc6M/zvRe/IBcKzBHED7sqSw3vAeSCxjGePkb/ikyovS0nnR9brJqOV4HETR
+FANaqQwujZ5sArFqf1RER4EdoObQNahzLejZdcfi8n+EiZ1W/vNaMgPepQO816pwRPsUMralqN9
rbS2gjiyduSfiD+WJPICGl4D1Rp7qnCmaZa27WksDhOZKXvXJrUp/Qkj95kXq8933qhozCmc9eRY
GaOW3U6j3oaby+t46jDwWSiyUeP+Lb0ErnWd1FYyr82JncfNiL5s4VPS0+yDXeU2bFcwdFTwDEaA
VLQo8WSQxWp9FeB66ub+Xg0ecfyxpa+HEu/Ks26mqQULYUiayOll2XpD77a+OfUZTeZanH5P3c7a
URmFTDiktR1kcTsM4QF8Vafuxxpph5vKqoZppytwLG1yRU3zbS6jxtvDOZW04F+kvMZvvgKDLOsG
8JlrSbsPWAHyiafnf5hBF2qYTggngXf5yLeW0aYYPYgZjXxAcrmpvDS+UUNzUB4Lc/LM3B/6aow6
v6/s8H2m57Lddmau2FtDy90MlcQm6T5e3t1zH5PjRo6VlinAiWvIsuslNqqHM1oOqpeNPM9u/6yK
KtvVvapGG1VvOphV9b7SD+ms6PFDPY9xuh+jug59XZ2bcQuYUMPPKhu3ozZnSP0K4tdYTMXJTaaF
xaaPiWdvqWuv4cUcc50Cvo44S2VF4h2oghpi2birPL+fpD0HVj3hMw8enQ/OVFCqtN182JkKNeRD
2ddD70cydW/mKuy/t6BudmY9ZvK2sfLvaZMqlW+PmXiPyErjbgh7BiVAKFgxA6HIUN1OwovMbW+n
xfBOSCu09mTD7PCFBI98cUIrt3y1d9qWIL5woyvJllU1gnNEkR24KN4VfKK4WKt32JlzvZx6J98M
aNSkG3qGot4vVDXMfKkWUepXYQPXqJRmupWTrn5CYsK4E2RHQzo37TKkMJHqzpWPRdVhtSng02jV
IZtmkuSiTLLyQBsY+3vXRObRFBUqS1olmyNMLWMaeLJqyu+pXogQZzgp+9u86I5lAlfLNpUUKabO
faS9E94gbRjl0anzcTMMyq5NhfjYq738MBneZ1I+xjFHPZvaftFr8YIucLatEOOd15XAakrSaY5e
vks0s29B2XTljXCLbm+oIsVNcdUP1VD+pMMfXJuTv+TRbD8gaozSi4pk3FYhtNxYqiw2YSO3k+os
gtbdc025eSfy6dfQ2I3f1+XXURVTFugIwd1KRbQhNXFTPegizgPdEcUt9Qo+iYKqYNl0OP0cl/hn
JuBg9IeGz8tRddxtqy60gErSWPfUl1t0B6cI6Gnf30zj+H4mhNlH5PYOcw2dDKCS5xbCB5+MqHrI
x3S+N8ecDJgblhlFn6be16PtflMonW9oZIjvwyLRAl2E9ldM6U1rCBO+Ads7TJUaHaxSL2/Gpmr9
IXKyyB87gsRNbsEaFeSRbn1qbJR6M0d5JvnlUc/tymOuQS2odWqxKyhSQ+wBW4DTSfm+rvQXL2yy
dzpZa6BtQvMnpaHACqhPScq7KVIInGH9+EoZhyCrUFPqEmrazeqNJSm133h21r/Sitr8LLpiY43t
1kX3ZN/mY/5IAX7cNm5YPNdx9zXRvXEHQ9yrMepNu/WaEYaYMWsNy5/U36Q/Iv0ODzJSAePcwUlR
yzD91Xat87MxDevRM3v7kxhD95XW8bLbqLYcfLuLlQcToOO+bu/xO3Sz6I82MceBTiJSSGp5q1qt
d6w1ZIs3DvuwXdLpgNkAXAXpGDt+Aab1SXadPEazCI9GhRzhXpIKeRioWfm0VQvKL96wtwdZHY3W
tVGArMu9PtjxR+TL91E5G7dpFMotpLHmTZTFigs1X27u+yEuj9QT88M81QNW3xqql7oZfgxZJHo2
rRTfQBOK77o0dA6oNOedm+jls9V5KZXn3LJ9iWeTwV1exd+8Mpr2fawApugStNFpG/ikUD7f8Jgn
qFyTVVp4ABUVwlo7lY/QhKoQamqG6zd9DgGInZl9yk3KynaXjbYjjnE7Jvs+BZPSF8nnSLGMZ7cT
4VYZpuY7hjU7SFNvvlKHzx+bQUpo50Pha1MKNMlOILsoEgSNMbAfmjTS/XFy7GwbuwAs1FkndlX0
TH+xkgFFEBFhy+2RK+tlWngsmj67m9Arvo+EtrSYqNlGj5P73CJ94sWmdyhprb81Bvi3EyLHPfDA
77U69y+azoml8Ucfb2Rii91Ab+WmKMz8Jg/lYyGHL11vDrtRdcXRm6irb2AoIbDRNfmlmrPkyRuI
bjyZaU+uNOP3UTsoR32QZTDZU7kXheMdgDyKD2NjQcRbOJl5wKl55KvkY6qW6SFzBhjiykFxjhFh
8Yfcccbvg2Knn7spD3VoZMiHFhS5HiZIsg5a1vHHGIvcF+EkfmpV1ia+k6blly6bhsOk6LnPIk2H
kJxY5nd5SHRtlCJ/yebxycjT4h0Uk9N3b446YsXue2Far16D6rhfG0p8S24yf6YAkz30ejr8GuHs
wfc10upOMSNvD7grPrTubB+QcWD7jExCYoicRLkJeedeinb+KZKk/2zCNfievhBJLdBwb4D2j5t4
XhZhZB1/wFBA82JRIB5PLswLnFIrtmM6dfTmIJPK62FO+0iLoy3tRcZB05Vk9Gdo4psttDflRz1z
jXeZFc++BRncnQFZx0FT4+xGD+tvWhcOT2U3pjdWW4/7ts6cnW0pGaKrNuwBUkybvhTtx7Csw7tc
Cv04uen0cQyH7rHJ2+xd2zGa5F9H28FI/GwJpsUwTlv4jPJ91Gr5Bg9MfkqysnvIBBwpe5veCmsX
5i0N7FOWNO/ckVAmEXAH+IUVRa8q4MPBR/Jtk1LOfbBbAglpd95WwYfiv95unPNXYI3DfeGW5TYh
JffYp0OxiQfX3bR2mvpRM31EvRnu+qoL/aod7c9kBzwU1bnPfoZmjt+HISTTrZoadJRDL0NgNTxF
Qs/urSGO32tSF8cUfpOKKlduVxvTG5KjM1rqx4bA7C6sFBsGMV69OIz1xGdofZ8nRb8VVuIcoFRU
fghneE1QHzqGie7e4PFPo28P/OGEWDQQrFJQmEnSQzsRB4imrrZZ24ndKFz9Qz1qyuyXvflTaQ3v
zo2LPibW6od3Sa8jqlKTm6/7l7Yotb01qPaHmhT/rhvR6JmzSv/qeMWudcHHbuJu1l4BEXL8J718
DM1I7HFCxy9jX88Pdaj1D4kVTT5y7O3RrheqxaZGwKHM6/EWkfvpHdF5cxi6BuwrxTofC2Dc0jAQ
vSAy82mYPe+GfhWlXmoT1V0dmiAJ4zxzfDfJbpOcqGvmnOxFKssbszSGQzEOSrZBTU7gduivtW3K
Z2WQ+c5cbIs7FID2m9H9QPuxDVwEOPpejrq2K1yzeuZm57dzIzryXSKLNi4euG+GxuQ3ymxup8pS
PnbWpD4kkGZ9GY3COURNqCVbstLeZgpHU/OHjECooVjyQQ0r8bGJVOOzIkesvGOk8pXivPNol7ML
NqugPmaOXRVtuM3f9MF8Llx0s2seodHpvGc0nsXXfsij5wFu3F9yrrJXEMrxU5KE2c7uFPvgtmHu
+mFLbi6r3UHfaHMyHm27qyGziX929kxeNLOgsAhVajoJBfRKxNl9t+yZbtJ/6Q8lb1WW1MkhBVjt
o1s8+MakNs9VUrVEFibexQiNwT4dZ21DbzGZVWNIoiddB6jGxcqSnxCP6bc69U0id/LGP2o1mZ9D
Y0AiqJPh9FEOtfIU1zj4gTIXUA/W/5u689qx29jC9KvMC9BgDrfk5k6dk9IN0bJkZhZDkUXy6eej
bMxRbxlqnBlgMGMbhuF2m6nCqvWnYHE+rapwohrVy9NkOd3HTuSLw1vxv2Wo0f0dBBRWADsb0LRj
W3iPz8zAUZvW13mxKv9Oy0ueXTbZnEZMrGoXBMz6/TjjxFJPpXiEf46PVKAv3wg8g4c610tv7p28
8z6bqcq9UDcEf6f8819sI/EwALKCIkGIyyUtmrJyH2j1PJ8zVRT+B4fEir1RjQE7JgA+sx0Fow3r
se1rW4HoBEFHwbrwg34WXfAw5e2yWIxQqCDHLp3YzpPObN1jAlXqntFRptdwNFK1LzoImDuFN6Oz
J/GOBScF5jyOgwxejGysv5mWbI8Th72/0g5uALVFLW/mcU3v69UoAazHEZOQYl1G1p1g3Lp9Lq3u
sWluMkKgmgiW7DckXtg8FdZEyZN63Wd23uwaxzT9qOdFkEbFjD3sYdTtZNnpg2TfgA3mHhItb9nF
LLD4IiCFDJ/e0Y5KSX2zY+cRn+su9ebY8Jrkxe39AV6mv65t1JgVOoNpNTzGvuZ2gIfBVH2TyvJf
qm7QbmfV8z8eRUdWc18I7TVh26oiSkxRIrny0udytpNXyJFIsBZLqw99Us0iqvzOf1F5qZoDxHbv
c1P2JSm6miXlwQiWgEhbyvI+0vPMQ4Ipe8D+ZypC94uba9hX157Us0gXQ3mrjRkm/YvmNE7YzGbm
713Vi8eZYpuaBHlDvcEFpDWoDmJK2OZmdl2JSbudhAOxb9uuq2hRuVLnMmn8F6OzZuewloFjXGkj
kFWEaD0ovjTWmF0zlRvtrOvaSPbjRDjjoYBGBFOIy+D3lfV9daWyVRZRpxT2dWOf6B/8ofSNcJyB
U1hGNcar2dDbpnbvHBEB6qKnQK3tZiF2Xl5+Zem19wFpFrohbeaLxn47OmrvdUilwkbVWY/IR5LW
Q3i992C3Rn67YBIQuwHaItx49SII2xJxtGN2zY0G8eZz1hO6vEtG34qxZXQfxTqfoaO69wDA5rk1
C+3VzAxQFmmvvLCiKgaYnK2rhSJT2WGCG/DkJD1bQ+1CSzR6O/jYjoUT+sLtCBeZl/5qHFPrdWbx
vhVVO/1FUnlqM400cTQzW7LkZb09hEVdc+Yce1O1h9KVo9xs7QstxPdiwY6ioFO1n+2pbUgv1Rpt
12ZO/V5M4w9h/M89D3KjiCggIBIlEb3LS+ZDV2bTMCXGEHpdG2gROSlxkKe9ZOnE5Deoi9kPqxWu
Ilts4b5OBaT4SKqqX9iizUBGXiVTeScwZLZjcMC0Di0Dpn6sHDNjQ8vl+Hk058qNtFLVV/qSYiol
s0kNgF6zsENiv6UZTXpXnRW+oxp4vB0snNRGqEmkTJF53EnZJVu9UDpRDmT5Lgax9TbevAT8D36k
QTDuMHd2L6gDXZN7QucMDZOtSP8k87TGqiAZxPdFeekDt6Ii3WqNhzQbKfjZ0MuwdFdDRtIpjZvK
XYo7o8ptRm1uz+9oK39p0oLxIzna1DU+iBdmA28bfHrnK9l2VH1D3RUvaYJCO+xJRC0YgSQuXasU
wWBl40EQy7XAENarcFWJNLvjbPb7Lt5bdGhrL0JWBXLbwDe63pd6yLQ1zayYNkIT3ha7buqv6mCc
49S15H4ti/fsLN7iXn9fjhgWuobIVwGTL57cbuBX57leh8liv0ptbj9IdyBKR7rB6+8f7F+vhFHP
5gINB8Az377jOhVaIdKlpm8SZFFO+su5q8mnRJnwT4zUfwUzPYuavy6Rozdo0/9P+BJs4Z9e9y/4
0tNr8z9uXnE0Ez8jTD9+6W+EyTD/cAzUzlA9ddMicpJx9zfAxE9gSKHwJrwQNB968H8AJuuPjckK
9gI2inPc1q39B2CyrT8YmwgPsLTZRKcYYf0XANOPDuN/VoctHJhEbVKj4BRsrOjLaApZ0NZyMccL
PW/hpEGb4BBsRxSHJvZOLENwMDMrZl5OdxoHN6PLT3YhIfKa5XNVmPHYqCcnbyZIQ1l33Qvng1Xn
TmjVyxhr/lDhQYdEtZ+s/uTSJQgrO6l26P7EPisLPyJ17HsFiSE0Ma+LWpeKdda9v7w2h9YU1Eei
0D56KczVafY5N43G0+TqR81LAZI0tAhTzX/jDJ/bdDw13ZdRkHdjSLfeaXaCG6f5d378/7Xx/WYW
HL6LDaMcLqfK/4MgKyjnbyfB9Fp9fe2/vZkC26/8PQUsiymAS8BmI8NYx2Lsf00B/Q/I4hvsD5UG
W50tV+MfjNXX/0B7ghs/ulQXN4sNmP1nCnj2H1DvwNMgKG6Q7f8JxgqPj6HPyDcAazcV5A/g5Cdf
EA3K2VoOuoGx6aAgr/jMA0+jnAjFjGz92ui61N+Pw3YCE7leyWttqg3v408v7F+Q1h8my/+ZiH/f
Bo4PgNAoRMi4uFilG9cxhmCpuQ2a65yL59kOTsIP1mTL+0u+5OvK6Q+ta/Vp7FxzprbiRBIXLhXg
cWy75G4LSbVPScqri+wsHc4u/XOMkIhHLfhFu0nv37nnt6XFRjzGrRqSIQpej+/4A9746dUVxUpg
pius2AeZC3WrWQ5E3chb4ertFeQkJ5Zlkj0OWya8RoV1qnUguKKzjat0cglQKZLOC70s8d/Tov3C
vNhujXsDi2eBZZHbbv2nWxt1Xp2hGRZKSqzXvcWdw2BJi3jOrGk/yPUBLN06NYMJdUszjGO+Oj0u
pYS/v8MBeQv9/v2O6HJCbgF7wu96Kzt+upFSdd1idCR+2Wug0aqrk+Y7sUPVvdNpap90fs5ZcwXm
AMt4D3Z+Cy/9c216rJsgUGfLuIBP+yRfDT/x+D6uteohRqiU6jk8K/I1fLJkfewLqlB043vJPP/2
+mG9YNW7ZfO4MAjePvWwHYjw+OYYkqZWXGtz0IUgiT7d0AKxm1R1f9IbX4W9Gu1HNS7gH+NcP3hl
EryLfW8X+3lqbVbYlHYbsQryIzD825txV793VqRKsdlqEiKUpxU9om6rS0NCID1zl8pGFOe+MDmU
r+5cvbbGaliR23bpO7XYL9OcVcvmUsyZzdILa6C396JsOkpJOQSx39kLvbxp6PbwKZObdCw5Xig2
yc85LJUoVW11m3PAf5nAu54nR99XLt6x7JRL+7m3Z+16LnJntwT0mDvkXe8sSL+O2x/rIqpK1DTY
Pl98QXAOB1acouO6ZKO17cpO1Llzew0oemNWSXWLvMh+olZ+z+nz18FDebPJs3hPWMnCXX37jkS3
JnDbhnzvr+CBhtkuWSTGAO6o0lr9c14P5kdjrNa/yiCbj7Pws6vZnvN96Xvy7w3/DW3qZwLOD6vT
N2OHO/DJFmAMAQhxUnl7L2ORFvq8pPO+o+FBOE03u0xVwbJ2La1qfWzqoFnOJiv03bqAK58Cjlpj
SKuTPr30jfUB5oeVX4GFG9NH7Ap2okkdYNqeBOctGbef9pa+GNcgQOkSC7Oe5WFohFeFtldVQVQu
M8jfOwv3LzPCRryCGGg767BKXhpjFhU6tdwogfcdKY/TqMaj0TRVpDKV76ZOWHurtBYRNmbx5wyq
fPSNeXpvjX574GJ14iZgUAHNQ2za/uHtq2VJRqos5nFvuu28wi7twAAmvTBuAum9NBuO9/vH/peP
yeZKOwAyDlm3qKHeXtEa+7k1lgBvU3tRn3VLoD6Xlf1s6lXj77ocBgcUpfm6W0V7HbQkTC3k3p4d
U3oPWCF+A/mqPkwrkDYMouJDi1dcDCJ1lRkLMDiGVPXRQXQ0hTQzhB3l5FqGLmaOf/7+OYy3tLDt
zfEcHOu3sIaNgXaxuWEMZS9+mUx7OXDC2PW2LmNXjAM4Utpd4fjkHJMApCDX0vbYrsSWDbXwntTQ
Pix23+6DDPoDeJn7aLPtxU7uqLArLf8uIVJ517KC7n5/x+b2Zt9OI5oQrHnb2uciSb2cRgH+Eth2
qL3f9flfllkVWSjUeOcs1fKwgSdHkwlzGh2zfvQ09WfQiODaFEOxG2ij4sVZLNo1ymuOnr4r70yB
b5HUrBpJULIuH1cxwy1em/mumOWLl2ol5LTkRrMKjGPwtK3oDU6EWRhref/7J/t1EG/TCBPQLXsX
l7CLBzMlHc6iMaZ9MurL9VBqIyDYJO6o5JZTYtnFO2P41+th7kYdR58Gs0Lcyd4OYWdEclkkzryH
TdZ8sqT2jaIjJ7W0V1/1NJf/XVdkG2oUo9sRkX2Aw6h9cb2+nSDjlqPa40Fmv4Dplt+1dfauHAcM
2led886Ce8Gl+nFB+DowZhEswHy87It4ZdEQ7pIu+5bDZDRaXqrD8qqf6CJjDrNM3i1pkfZTN2pT
jE0WeWkjOZZlGAjduB89mT5b0qaLJ2f3+PtP/eus20idLod5DHOgUV3MOhpVgTbkybwPKqskqTow
PmDG0oRB5Y7kpJA5VSNj+y4lPSTLbN7rZv7b5fFEopJj9jP3LxYv0dV2Rm413rp6Ob/oWmt8ISDr
oNlI/2I54JQza/KbPzjtGRa+987D/2LYw0Cgwudsgmfk1rS6GAhYrTSbL7raD4KaJfTHwHnu7baL
KuJqxl2xDs/BBGImUUTkWWAji/CmO2tx/DLCdpG4xLFNtNAtKlrqY5O+/JcfZxNjgASiNKPQ5Y+3
88KtxhxPzs7au5QCx94uzDuRCiAAs+s+Kcf601d195gxq/ZNNehPv7/6ryUL/Fj+ZE/dyLJM0beX
z4dOrFYwWPsi703tUROjeFF4yKrbYmBWYdouIJqns9siGCsHOGg5EPjRMLIStKsY5H9d+nNDmzcZ
XW8XPvLlqTaFjajXZWOzTkBqQ+cO7TTRBVAUrerPgA7Xo9a8lyL/yxDlopsRH35oWIqiq3j7FurV
TubNAWZfpgNy6yKYjL+k46yHpXa9gz2p+k8vaIyj9Av+ndDM9r3CZhuFb/YZRI541UKYRlaFQ+TF
MJgz5ZrZ5Lp7CRYMyC/XtYhK6G/NCVpfd+6FXtSnJceEe1fyn1xn2iTUvUWezICnU9dsgzep37Pl
vuBRs6pxX3Tht5Cz7bNcmgDk7oKxgTkitYR3gJqCLrYTBR7ds0jq05rFeFOIOYJZsTa7Rri1Be40
YPs45dI9AapORoS40F+OgSHWYI8vGqcHa9J0b9eumfOU56og+S4f1+QwKLMuQ+wm5nddq9/2krfn
oIdM72PL3iPq75Kw2AvEuK0h6YcQVpzAcPAXmE9FR8shmzIg1KRJkVVk1gA2lgQI2oRoPD2CyuOU
8bLIRR5Ung53RsNvRi1ssHZnLUv3Huzx61CktWlB+GTVov96ef73hCs3Ioa312j+7MpqcU5y1D92
ZhXcmPlSHf3OWL462Fwtrpnvf78c/LJJU+BQoKHsRwOw5fa8nQcEsWZJmefePlCW9gi3eyIbNsBr
3ODwoPdJ9w6M8qN8ejvssTDZFLC4UyPw9S6WHxoMg2tklrfPvAaylmbNh4ozL4Y4tn6dWJot4sR2
1JE91Y/8NNDjcsZQDC1pQQtW1rdi9cqdk26e3zXq1XrJOy1usMsI63T1P2Vea4dqGaivllxGv39b
v8RNoL5iq8cdBZkDG//lxppleqHpYw71kxF+iw1C8Gw01nAlUiP9UGMbH1awMqCY5ou8ho6QQJRf
5A6OJywIuBrTHn/WtHmnZv3hSvn2pRK3hKPERtinc39pgtjTMsG5wFr3SU/W006x70EvgTL1krt2
Ij7OdqaLk1qMFsEopEQR12PvXsvV8s4ShvMUapqGbecwFj10VTNN9kgUF3WlumDSMfDJJ+e6NdV7
DoX/euOo9n5YbQERXKoNGAlm407asjf8GUS/w62wicvRDe4bz00+N7KTS5QYFa4nhTX6RlwYhvoy
Dk0Os4AO6Rg62gRXOB/gmYU0270j7uNik99vFfdgjM5D5tma/t4b/3X13lj0uHiQcELtd2lEr1qJ
FYxhrFhE6Pg5ppYhXzGVAn+00ofGmDerFl/7YveD9pCa2fDsi6qIlD43t4VkYr8zLv/ldrajKQCl
hdabDtLbaSytiVMHNf/e9VBbp7BkQtDe/CxcZ7jBsbqtkWF6Z1+o4Cw0Od9WBkYX/MPJM5f0HQL/
rwWYY7HiugQDkraAJOlyjlcCNvgwU+Hk4lBZCQCoXrfqUbOzZGtDmFcWcUt74GS0jG4/vszlXO1G
G0/6dVwGvM4Q4gvbqqJgmKp3yvZ/WYE4AfkGLwtrUhahi7szmyb1er1b930yafaNoH0dBi6Sn3uN
IHuYIBYUj4/aosmDY2pK3/vaYs1fciKi8rCqa7zss9kTxg39M3rJCaIhrLMSX1/A1tesPq9mY6HU
9DoJOEsSmdhXa06ZmXNqee9V/8uHx1t6qyZpjrAAXDyM36rSIpfe2DcNgYR5ZmIZlLr+fi62eNTe
GdYby6SOUFP6TNSff2/1hXu0cDE/lNW7oX6/yHC5C5Z0hG6b+z+PczEOXb4eSaKMw8yt1xNE2Oa2
kXyNHT50K3RAy4jlYg1Rg2dBnMyLpKM06Pd+PTf7rJv0I4yaDlybtYKTSRrYMb6/qOrL3qkiEspV
ujnjaM+eMxGlV2fFl87s9iIt5NdczMXnqvbcD+/Mra2H93Zx5QgL3M6+tSnvL48TfYGHWNm7wR5p
qHFHWId14/YomIOmKl8nDxpEWnZtbOr5ArCRBN/zVH3lQ7S7dViyR4kLc/i/cUscsBxWuK0zdtmj
KBD44dW0JvuURtF17w7tdc54DWkrrztzwvDZrarxU8CudMu6sOxmirhQ6w03XnmUu1Vv7Hfuafuy
l28JtQ6dR5xcEBtefPlpsLpZJxd0jxOm+3Ep6hzyJWZd1PRTnGlCe7GH91XIvxZ5tHwZa+BiIAeU
FG/XvdIpJkQ4nB2yLoX+nefmUTaVdyhIfjoYWV1foRcUn/K+KK7aQXf/Ulb5mjmotUK3gaNRwmS/
0YjNa0LTaq5wU3FvNWjfYYnZQhY2QTAcRD0ZsVZo1WmFVww13iye2WiuIfr23jtvEbOTi/do81m3
iezRzABnv+y6lxViI7bEH6mqfRBZ84rgSQIbPBfBlkIE16wnCRlEIt2xCLfljhTN4DTXcrBQyXHk
DKtSdmtILoFqPzSmSNOd2RTLGs/DpJu3i25pKtT1CR7obOBvOQFHHNZm6YdoKqBv7srGfcb4afmU
IKcEemnKD2LWRZiO2RR1rdM0aIEN2cZjUFG9F/hQoYtnmkDooz4eqd1sdV+ORkn/OfNUHmGEP39x
GtQIIeR6g65mSSAJDpepiicxGbD+67KOfBdK7M42Zi3YNb0jKAhcu6pOia2rW88kHTRaHCt54NXl
VlQUffm9H3OrgCY5EypcTWk6XU1UOcnRnAbYyrUph4EH1MbyRIVQ4gOg93/B4VVYtvJwZCcua7UD
HlB+1BnVGkNP7W7tbCo2J49BWBHE6GHGjS7Ip7DznA79zaxVnBWsRbsaE9l9SvCzdyPIqvB6V03B
kBSJHjTRCEXyFue2ntDCxh374+B002moVijTll+U4Zqknh3rU2/dBcOi6WdDgLHF5VplLt6Mfqfv
sq7WkwPKk9Y4WOVQPfLyWA575BTrZuGtR8xGLB4N4Xrf6q6pIZO/s9ZsO8jPE5sByXJONBTlOkfD
Sz+XtnP7JmNJj2sjN86FXjZ7zeuZLxAsbqy13gLN5qrdG2ziZ1tY5Ynzo3F65y62jtWbu2BJ2Zpt
G/DNsdm+OK/rdr8iVVyTeClaearKJD03haPHlZ/fpqNqTlbqPvmDltNNTeFDzb1zXLwAGluBziGV
i0sfKB++//62Lk9PPDZ3RY2DeSHYxKWFe9ux+ndrCiluqdX3qpzbaB69/n4a0+qTk1bindPaL7UL
KxwnNTZYcjpI/byUb7YlaiG3n7zYD+bgulBJee71rPqMGMAk9bxjbqR2c7uOuOUNa50jxMqm7Zhl
IHxwS8MBtiiy9YO79PUjrJ3iyanbQUWt597o9cga0ZWrh7egAtTRMZ59bzTB1fnlS3LYRIBK1cxW
wZ7Jz39CmQN7dlrkzEncGuPqEszk9f6JyBy3inwE8jARlyw7J2gIh4NeWetTx/jDinREM7dXjqFu
EIUN6lCqeRU7OPEu8GeVi8/4RSi81736JLOmtCKjGfTXtCypu6cmL6Hh+H0j8Mpq5Ye+sa+0BJbk
IfGUk527YeihFJZkRTxktU9okDBHV4Rr6zWfMndVLHxyQNFF8w7mbAoXHRmESuUQi2JOqngaJ7Ge
Ur9q5H2QoOCJitp3ztv5OsAiqDecuOlTMZ2wSa2/tm2Rt3uSfMo1TjhJfPXGrqmOM86q5c4NegrH
yu5RObq5sdrnYk0gEBl+v1yvJa2xXZnyvWja9d9YICr5TBOm/4ofh8uXHNOM41SGROfcrE2zgKUD
6+382nJuySZvmQh6DikDWbt6tQkWM/f2XGAJI+j7qcPobgATTJcmPQGLoRN0gW3tuMJGAW/GLqjG
sDV1PcdzBKvncKpyXx2NNq+as1cF9nJT9PWIYaxa24PSVXJjmizti96u27s2HxMRUBAtSBbLcEoq
+08WIP/ecYKxjWSR1ztrbrQAvLEw97VeW0f6Yt2TbclGOyYCu+TIKpzSCUkaHu6UVrdzZDnlAH09
0O1iR+6k+dnPteB+KNLNpQwllR6zFcGwT5phfW401at4rRzEh0JOPUX7NN3MjZJ9lFs8o1BuM2wi
TKcIE+FpfZyMmovuWdMbc89PMYpxMhrDIaK4FevgHtkPdb6Hv66fTgfP6NPmKddMaMjrTAzVM94N
43DveaKZDp3NxoTqI9O+lQVn11PqsGfGyzrYbuwmTfeipdAd91jrNlokarMf9nTLqxlJuU2XTOZ5
fyVaFNBxtdguySVmmUGQIHQFfV+O/253j5ICnaiVL81LUNBduiYVkThOLylRKTl6QVIwB33U273t
y0NbFGrCNKs0+GFZjkSa049O9oWW+8VerG312LDNkvHR5KTnoYJo7gdDuhudftQwop0RTqIzYOia
avTSG+yrzSJO1jl/xFAit8Ni9JP52hystX3S1tbd7I4HXZ3y3rOM0FzVoh3mxkFHYPujBzw2l3Vx
vS5Y68RMcDQDCAXm6rCaZZUdDBdzMUVDv/5eOi3uMLrSM/tct/DtIrqjfndEEhDMkZFroxWZeWeM
IRZFjg3Nry3HSNGQXe8Yei0KPGUvyHGyqt+nqFrRk/k9RKrB8NtjjUEjizqnFg55KviiTHtwo9og
3ixDI3vNhxzA2ctxPhEipzlh4ufBE1ocw7tnQSHVt5HGnKJW2KAYAiim52qTaVWlj3o8JQmGwFmD
ffOmxWizDu2UUnZv2H2y7tYls8powZTRRt8xtFVUmdhmR7m9BE/1MNrGuakX5wkzC/XN6UfB8iam
OogCspQHUgGrOjvWiQ3KptF9HMKuX/vPtomPRdQiGejiaWiNJtSMSpAXlKQw/iUBOuqkm8U4xkr1
+YcSyfd35enWB7vsmw4NqSPRLjjQAq66qqk3RajyHRxam4aSeZyGJrKRuyB08eriayJ0JdEYiuGD
C9zbHyBvoGMqZ6TSuynVbP9QEQeXxUaVyvI+Y8TIaER3IB+8jAfdQ3ahYpzNMh/iwpvnqy4oqz8L
PA7rWAbCKaA6OKv9oOP9dlZ2QsVX2auhQNv6wb3J7CL7otUlLB5zzFknNnmFCAHWexl3jot9z5B6
Q0gwOlOdTjZhL+kk0cM6FR6V+B/Ll3XoExkNUymLmwDftTaW9AtQRFuD/Rdv12muag5YpFNTJH3Q
FownIwhf67VSw/DdsvqBdvM6+VVseVLqJ2xGsKdaUR64j6kTaMmOCEEsP+eZqX+YqYinuKjm9GXs
2xoxA6iddXIJrTppRVGNp3LsxNNAH8AILVfWy82ca8PIoHTccl9phprIm1jrctd5kiLN1wd0ozDQ
1xi3AykRp2Uu2g7LkqiacXHLdpaDo1yJ6296zKWOIWeSjr6+sxufAZwNqX22erNuzhrVaeQENY77
Eg9NeVhMFEqhS6z9c+mJIX9C08NWPlYq6M8iG3EZbahNqdjk+NwGVXsF/Jw+LCVzNF7cwrgvs9r9
NElPzAdc4JfxZkH6+ORZQ5bFQ21a650sV+WiP/NwZC4HmyU2Qw6iRTzLjJNplytvJ8s+o/ZDjQ0l
Ci/HKiwQip4z16sVe3RufszGcZO0rkGODrCdkfQLp5KPavKSNUKfpvwQFl7Vs+jPhhcbs9X6D2AH
s8BxpA2+Z4XPe/GJCs5C+sPtEGrIsHOE/gb/F0eK9jRPzny1TpMad/62eoX9mrILSioCE15jb2XI
vXOab8FI73tRUOp2peoW0vqwWhd7yb+yjtVkT0EY9IVx7s2mE8TWZNWHpUXee6Xoey+n3ienNSpN
LOQIk3Ldc06IsRX5ld04p8RdYX9oY9VHwdjYMvR4rbcl5ELoy7VlUvxQYl0tHnJx6kAPC/i1QruL
lt81roSrrUCfKVam123rg82uVT/u29xfaJDNNJjPiAfZCBuQEKqCnIaXNazuI7QjOUUuiQzBc11l
Sr8l0aDIrsZ0dL/CXQtaIG9TYvXa901BLyLta4RcnXzNpF1moTNaXI1T/vrZ05BExxMB3FPkkwuH
ESDmWliYWetmBD53y2OxuKuM0cLM38bZ0189o3pImS3cVzcaC5KtlQbTiOnKwcWxZgx1oVsPybKa
Y7R1uaH0gUAZN1qhO6TppqV2YzYa/XIvQCnENQK9PpYT2uD9bAutC3O/8nZ1Ny0JAgjfP0tv1DSs
7CrejW7U6UtO9zWkv1mOR2UPWXozpA2UA5OuVh0ZrUAVWRBG6J3oycwnIVJTPq5zgzmmt3b2dw+x
obGn5tP0h1XriWxkvrvJvrYy+YAGRy7xVA6MVEoKqqNmzSiHhyEpAk7qayqirJMoWtfWxgS/SOoG
I0rDmI6N3njTnlXDHeK+mvDEx0EWwzRvoiV3TNTiE0g9WvZD11mqD7l/7Sgd1ZFVzUIezq5StNfx
s8Qf2Wl9+4QWz0i5ix4Tv8CX2nHs/VW+0vjUbwS6Zw2/RqFXSNzWQdyntTsmBx0RGbCmYZV6ODhG
jQy0JaQ1ov4J9rnQ5hV3zlzSgBiGzDkkre3WOAu4bnHiAfHFEWNhniCgJetNpxaV3dn+5PTQ+gxN
P5SLafxF08lS57mtSMmw9VaLp8quzdiTMwBlPQTNBzvXJc4wuCrVzNHcei05dSBq1OAQ7ORcrf2t
0hYqS9HaaXe0h7LHW6gzPLFjsgsvFggZ63SMLOwB8zBzs+o1NWrvpQr8Ru1Md3SxVrDxTcLnZGBN
B0cbUiRVs/e5LOzUv2/bpuj3bVKyDvltkU3HvBvd9BPW1Jtfh2qyOznWZnfFCk4fxstM0lz8OijP
lrJb2G1AhGvkzZ0q9uWaGk4YpOuorgubiXptrbQ57lRr59UJ7+o8iU2Qhvus66gwsrZH5TfOvQDX
JrFAXWcBbutXXY4CFTo0/KaDGEaXAmPINTLVEFvtcsuqHxnyMFpyKLFwruzK4xCWd0QOG2KprgyT
g+ZuchbXi22PuHHTSDhEsAcbxk2q9Cmh+2L5rxKTDSdOFl18K5IqFRSNdXtKGgOtBaoM1z7qeuk8
dlZnimNmQxiLObAkxjFrsroJgVfSdZOo4cNvS8WdzNhHqGipi/Urodka55A8S8/wTRHBzW3BK9Q6
tmxVjz4GIDCcunC1Gk0j7Vn4sTKWnHpHpt331N4cGuZKU9ZtobnWMTHX+quF55Qbzwrh835zdsyi
Rqu773NP/XYSeTWKg5M1Hgd9wnBQ6wqRt7GmEYGFrpfghLDBqkrsfZR+oT10gx1NZTJoj3Uj1/Fc
rhsv1qnt/nmbDbhF1Q6Cw0Kl7Qfwyu4J60SCih08OvFLI8vdYm32Zz2qUo5ioe7nxRASO5s7UTFY
8iDFnKM3y2AGKsNI/1Jlj4a9G7sSJaGFGazc0jBi3W6xUNfIw1R7ooEde2eTCQ88Y03mrvI4Wl0z
n8f7VDW+v5cEWr0axVDimJLj6XbF2isfFEcJN5ZF7XzrGmVoKfYdlv6EMqu+Ipi8IXraJOZj7AwB
AEnuymvgrKjaZyrvsK76eY/zo/KfAwnXb+evLXjFoHNUiOno4/DnzsvQxMNgJP0h19q0ivEbWp+n
FEOnE4hScl23bu9GhWlgdpNBgx32htFxnu3TvPJjtxi9KcyD1Sv2ecp42BG7mL2OXts5kW/0fUAI
Fr9jleb/pOy8eiRF8q/9iZAIXMAtkL58d5fpG9SWwNvAffr3yXlvpmtWXfpfrLRa7UxlkhD8zDnP
4UtX0lfITHzL+UlQVvasnWry2CC3yyfmduqpJz3xB3dFAaqECqkOAUG124lSflR3aYtVkcARjMeD
UMPRWWVph6tnXE3Jq2rW2JHzsDwm1BZmbFlYY6O0UlUTuaIT1gHLgwakRgEnb9RWW/6NrDs+Diam
KYiA4DAz6MFf1JFnzZgc8VHL4d6uvKAlRhOwCpXHKlzyji33yUHTReYazGPOiawjeSsMBiupHqiC
ipva8Q19o7BKHwPqOOvWBi6lqZ6rIHswZjyfMc7jaQmtzJqfiKFnYGA76bAeGl4t8gtbnrqH6Imt
MGSlFIw7O106+74tCLxact3a6BWTIDvyxARvNjrQXYKcnJcARct2CqzCZYJuGQEAywS+yxcFzCgM
rDJtKTEreVbB2uMM75rUifp1MJMd5bVozuBFMxn3KEg4nljkHfFrbz5jYaZAdmlOzt3QQLyJ8gxl
Emna9jbvnSFQWFuV+W0mDdCINJXO+ZqKOANdakonYuiQ3VzHUhiG50yskIes0nsKQLDsIIjOqFVa
i1Pfle0wXlwzmZrD1trePTUW2GNHifmSSG/rd06jRblXdXmd+qKi9CTel2mW0ZYCiQuR+2U9r8PC
1xGI/1oQQ5ivXXEiLyQoL24bmIzJg1ozcM6S5BHMlOHvEzW7p36WZCPlSTJ9VRvzhX3Hwn+NNZuA
7l41Qdl8DjptBHdYs4MMLUsumbWjv+Yt6c9vfVDzsqLGomqo2fnGtdIpfU1aTpDmWpnUDz4ped6p
z+vEOsnVKTGprjWvlE6A6j0u2/XINMquqak+6JdPfqHdXoVeNZjPC63suhtnKp/dJNp227d5IeYQ
FkvyDaABx+BS0U6xckB4HxtEVXziHeN5R1bPlj5yV5ka9wpTs4vhZrZ5z0WW35VRe0nkkcMAWKpr
F4y8C4aPuNo28aMSDOWj0ly36TFpiejc1W69EDlXZu5BFo2dn7ZlvvaIw1iec6cuRCjYmwDc2MTy
ms3B3EdLswy8BoGGpFGguFmjVqggmmuGBzF439kmgsvpXzZPZbBFbL5yuAwdR0Pjwis+aIS1at+j
kePV5C56vBv1hugdXQ0JS1ZjZLeLnKBQ8Ir1u5Ps6Ybv69IsnpemyL/ZU+FWodXlKj1auedPUSlN
rztNQ2aloRpm9cpqCiezDXElpK5YP291mbJXoOlezjQ6mgVeo5NdvTQ2cUvjoM6QN2DXZeAGRFR3
xAyEErSOClMzz29x6iQEDvayvTGrnr496abWObu8N95GFqZZ2KrZ+R4w8Et3VQ4z59axGYrsrTZL
CavECc70eCs2hnVMJ5dLECzO9thCpNB7WWNTiQYG8q9zJfP+wo05cx4b3iTf7KGvXsWqWEjWPKLO
fWZAjY2ScdXzSaRNcwv+qvKf+9HKEXp4qj+XNRmGFIUdgLBgGhgFeuTswehAI1oehqnF+rIMTflr
kp7EGuX4+W/6+qY+kGe8JXfusrKCrZvZ/j7Vi9kjaxf+nQr414Z8NMs/AC7j8wCjLeAYApB6RAHo
9AcmR9AMpJ9QtC3lbN6KzfTXmB+FOtyWhv1YM+uBLTKnwS+0cNqCP1/l5hE4H7vBaZLlg2rddWBM
wZWkMZw19e6mA9qnerr0FbHlYSmV4n22Bgn0D7F2c2jwjaAVNQWsq6RjqR6y+R6asMxk9QuhzXby
Sy2+MxtExlImPhY0cxOxQb+1Etg61K/rVhQWXdOaJQ+baq23HK6Rij30jG286AFijU6qcaHBx9tB
rWUMw1mZg5PFrTf8ZtQ9y8fAzpZ+7/qz0T/ZvJy8XY88pN73m8TEKubExgI7sIc/m3qzAOB52l+i
wPArdWvX89LHIAhSIzYyOpyQ33o+uQnvr1g2ICJ207hRvS0065+GlXnG2R+7pTq3qjNvR7vJPs12
S0M2+GtOu9MEazQCnTz0Vu8Xscx8KszVLQ1mh+20JLGTFnSRdDXqIW1lZYUtjJs+ZIwhbzEPZ92Z
9bQ37JVt1vNdG/SyvzMhYbthqdeJlkZ0xfgNggt4qdWf+0OjUIqXrWl8rTynAFqHwOBAhUikRlG0
7S3a1DU4JchScyoGAxxEMOVlE5OF1nc8+uPkXGcW0o8Y7m3uoUNuLe/NusCFM5JmofinltV7YYbZ
VjvSwSpGLVnVdUe+cd6GKwrGYZfgs5rOXWm4xqc8sc3tPFpCZ8esLLzgJPMJkloKVI0RRDb4xk02
TH2xd+cZQn7CibZdppoS1W7diUobp2pHJVFp62DAqAYdZQRVad23nTJP1JUj09TN6u9nqiZxnAkJ
R8AuAmrwgNHn8LUbUM7czaU9l+cFPM6rU+TyO2pgS0WqHpV58MpOfE4ISXqcEvwYkdmbAy1DX+Tr
BZPnWB+G1HahHfFODzuzRby1do0yI1HVer1xqfZeNtPj3TSndm7Fg9v4bJe9jW/IseYUscPc7C3Y
Ov9F1stVIp8wgYorGsKVieWw7gqq4e+kF6rvZqPTr8mUD+vRB9+JBsersp+M+PTJmbWQ+95MAAo0
QbcVoQpy/Qm7UAr8xKm8LJr5ZRj5KstHO5FWAI+SlAgqp3P7k5UL+dIV5vazyOBrnobWBReYFgAO
9zzPrXdIMybksZhGezl2RTHLSxNcp58Mhmd1KxZranaKb0XozNSbvxiyOsmr7PLG+8rudk1u6B6d
KgxyocW+qIvaf2rRJNk0enKZfnnWGpAvkaVg7cXsIFzNuRPth63bqj4q7Iw5OMXc4OyBLJW3QzGx
/2M9XHxrAoXcyF1VHZeLIwF9zT64ns3u7fBqDTlwMfgznUho8S2gRNSbpBWzFErWoQ9rfpzyTklv
bvYbO+mv04Kz4gGnUKYiQ06FvFBK6tjjnUNmVp0Z+44524yZvksS7+iqqfrZWoOrMLfDNfu5NqNG
4DNXax5ufTqZEXIp+vq1rmDCMQYoglvF4OoR3KXXsiND7xEFrEFenK7L1hvQZzo4LtRaMa8o3ggz
kzbne8UN+zwABGt3pp2XxyAHKXzO9Mh6385Sy2a062grvkL8y9+LC6OXNAlVtXtIS952yaFMqC1i
Pu4kiJX6+Zg1LMsIGxvan3TT+RqvEOoAx6z0U60BGCjOUCuan2qoM9ndhskv5yEO2mOWERJyU/c2
kqWlY2APkKVogqgqK7ONR28cPg91zQN7RWF3xKW2vr9rxtyCMJmRNxdptbSQOvuCWzjx7UoD1+QC
hCKZZlyxqKXlziSQ7WxUKUiozPRqI+TA7mN3zW1AWpWJ7tRENSnjvGH9HSX4WfPXud+URceZ2skX
9m/NPWqR0Q2V7sfioqcWjEyFnjs7lGMR3GMb85KQhGgL2M6Y9nrH/wAiB9fwDx8rUxCqbXGOBcSm
l7nj4ArbaitA/BhLktB2WRxqzJZN/HkoOp5Sxc45ZBZgn4xyBi2EcdT2Ij3Y6V1GJFW+n9ZhnA8O
KxFoTImooZH6eO14wHymc+DU2uGUTMsECRP4rB0NXoHOZdaEnxygKBNayezQyFkTIYmPCVRvdLx5
JO+Sdr90VQStJqPT6KvmEbejqPa2sU3y2yK84XPH0ffai0LDWlsbojBENtq3ynKbARzUsj2vqvPF
GT2wKlgpgH24Rlmaxo6oEDWcfN2qKh5bUEpHN9uaH4wZuFZwTK+P01hcYatW1s6Hqir9w6DYzEVm
2ZfBYUTHTDvVZKmEUZksz0Mlmx/J4M7sU1layshOZHKc0Rf3UU2TBz3al30e27PvXKau3djEGszL
AAcasItaOSjvwNOunQvVKj67YXK9X3RC5BmO/tq4dBzl7J8xYCEhSZqcfZuc+oaZdH5NL16Eznds
lfzrWNQS92XLLR+h3uSgzEhSOPfXBujWRLt95SyKVFGitutelQkExYX/y2NViamMZFMW6gQJVN2Y
MpvUjZsF/a+lcMCvk39llGcqt5KxBXb8fcFJrPd1pfz8WE3Mb5issUaN1TbP9b2SJjqlhu/pHQAQ
es7eBxh7YIeQ9TesD5kTEkFg/c7TwubzyHJxP5W9nWT7xAOMRBdbQdTMIKuNoWEzv456Y03M2KNn
tcNs9RnECK+06amgFuw6vXDFq8VNzsPSmulu6DzzK7iQ1kVOPi/TBy6l/yHluIJMru4PIo7wer7z
f6SFSc8mdLCDUt0cBmYq8Ti5+mwa2YR/sEl/pib8zd0m5LBn8CH2S+PRbesNVJ1Hwo8irvasSdk4
Fk1fRvU0qi8tzywFfJq+CbN0d87QBFVYQa/88nfhy/XD/SHHAUNBCOn/B7SD63kn4iirtfQmtiX7
BvtnWFog6ZWUAWudCYjzULJEqcG3NQHLuw8kJPK9HhMv7lVpCSif7TD//d3fZkm1+U7RbPvJtYZ7
7SJRS0ZHWGFdkqO393hjAe/L2X7nhyEhszvuPW/1DpWcbXuPuQGEQ2ZV3nDs29p0Ubr7jPbpspHI
zUPhcOxQZGcXXnTp4zBX8+dcWvN2J7IcwCL16kxksGgRMC8i0Qn7DI+8wEoyots5cMb6vZoS3yce
JvVZsLCkcXd9slTtXVqu6iVznatHu9uy02JMyMMJv5q/ZJiz7ajexp82cqaIgW79gghWP7Do6Hem
ny8pspbJRXsyjNKrQ6SlY0uXxqW2XF6Mj5QoW/dN5Ynnx+bIFi7ExZB/25aNZIGQYtuoXxk64wwf
HNeAA+o2xc9qq9Gni9U2H/SUIHthfZtPTyrtCT0QDrIrTuik+eouPo7joZmNryhXUJebqXI0o2wH
KKnJg81A2y4SkJdT173lHkyLjxT3/9ENXX92crasKyDiamv8UzfkMOtl+i6xd5bGuOeM9cMCO9LJ
4vLv7LEU8Sy36XsfFG+T12W/nKSS+zrdbklEZN1cOdP9nPGZ//4g/McRcr0b4REBAXBAi6DB//Nj
KWYmFqPDZY8Ipb3jZWY+ByofDw5wlk+w2odDx90QMmEgK3PSif3senMS2Yh2IzBeEJ+tubI/kMu9
F+PyoXg0uEZXgrwJWuTPDzVabadNTPp7o2zTcx80+topdPlJcSiGM03nyUVx85EL4frk/XkquFj5
YHeBfOKt+N5h7MmRwslhmTW0DLWzfqDyLJz+Di09chL8zmzQ6J4/gTHPzp0zvfCvqe9Lv96OqSfN
fW+I4MEtzGG39QW10t9/qv/16cB7XPGSGOvN9zeQQAxdsAUVe07Y+xm+NRD5oupuW6vU00dGof/I
eIlW8JC54THgzkDx8ecvoFgyK1unHNrG6HzXQ+ekuG9XEh6IuftprdRqXQamMXPa9bYG2h77ZSvZ
Tifb7v/6tSXYIuyeqCZNUoWuGsZ/6e1GEFizY6plD1p/fCpo3Rk3ZUEAsnbLf/79b/33tUBCDctF
E5km5uP3RzPDSY26Qm17W7Y05hJ5KAhsm50gsF+fg6dQr9qn49cUAx/87f9oMVHoB9crjjAS5/77
iKxh8RO2TtzzGgLg01yxAPCtqbJD0F7DjlhtaLl//7aW9f5+x0vPRNvCcoXrwXz/mAmtNt9qid7U
Oi/5BQEcKQ4ls9mNdkVNb2d6OunUMyfEf0XXRGMtmgMDLFp8WiLzVPsOFUlt6uYfSffoPphGAXYU
lDJjyoJygLuGTQBYM2rFGEg1LV/mjP1wRkZWGh+5Sd5fQ5d0SnYSICjRfHPTvHMDjsXCXdQpGnik
zt/pdwjmIhzZ/czxX1+61J3fOr9DZVmtnGmVVDWKsYBpBsl2LSWh6YbaBuQ+QCi+1dqwvy4yzT8I
Cf1fH/JaeOBX5D9ovd/d0OjDq4o190E3jRT7tcz0+sVsDJlF5riI4Yz5TY/f/v5b/8c2zaXhFoVv
h47b8vG1//lXkS+ZPTju5tA2ujsx+WmpzBz3iRot2W0szG9tL5mO/cryJJzra8M4Szs9soz+yO73
jzn53+esB4aRz+DRmOITwG7x52dJiRFsTNZPh0SYyOsa1IGXZhisW7dIN3nTelaVXTZ6vuKOJyIR
Bxx4Oel/9E54iSVbjDDAFW/HOBmD6QbBK0sMNGS9uEytYHSzgjtHV9cPHONGMbh37FfKbe/Z/kDq
h8VxFjapMtXRGiCtBxkCjtDbBsbG7WJl/W2FyEGeC4dz7pyLwkpuXMLginiYme+EmzPDR8iYzFns
GWyycWhAt4aClh7rBvH98OqCklnfUmLi8vumrxnoLsO6XdopC7yL7fSOfWeNCJkylyC5m5RbrYwc
rfDjNYamMUaO632ReLyTeA4qd35A2qaWiPElzgiyzrzDB7fH+6PA43VrXg0bWPotTvx3p+xajjXz
xsUk8oEdFoyBAC4gc09sZqkpIVrZHd4/woFMf8L4pGwDQWDpE3GeZLq8QIue0fx0Zj99UAq8f+tx
DlugZb3gioJAPv+uPsHmSX7vSijEVo4qHse0xZha8LSmV6fqBwcIL9J3R+I1uMZlt+3R2lB/yHfv
vWbNjWrwRjJXEyW7qwBMNPdJ0xW/K9to1x0JczVSrhx12KOGK/pMtGLmnzUDwvR+nTCkHAqduubX
1Nf024uL2OiR+Zu6CypkdVEawKW9FGiSxFtj1OXyuVNZV+46yuRl17ZDb+5cnx1H7M4m5f6wwkK6
hX7fgnev/7ngDRCwu81M0inSXP18J5c5LQ9JMRtWyj8GS/ZZZ+myHofBKbcvUiD/DucOamboADQR
x6AI6oNjYGmLr+vR10CQODI2CVOUVEhAdilTOQq7elyNHZy26qtVpeJgCi/xzgStoMLFpJWYEdjf
LsVoD9GE2t8e7pFw9y7rc2qrAxuxSsWDWrXHPirVw07bxpR8GVjaHzzm7sTZrFXzY7HNqd6jQep9
dMlt9zno4YFHXWfo321TybDdgrn8wVuDiU8V2Lp6ZU1jdeB/M/F5XbI8iSiH7P4FRHN6SmmfqpOj
3enJblqP11qSNGSeyGT5aXOycsSTA+ZGdqH1Z9+ug/k0sz20Y7bUw+v1ZRWEHQpTFbn5LPqwcZRf
hp5f2r9FaUGRbbJx/VWjovxkl0UvfxaFjxzdUB2RUteYgyLH2T2nBKIPImcJwc1yszKQJF5zmBcv
lD7e0h1ym7JDgJXovSOrmv1qvzBXZPlDF4P0RxuR5Wcm9LSiKshRs5uO3CdwBzavUa44/hU/Tw8e
DesWmULXb/7CHDiUoDiZZ3lt8pUX5NZcyzZl5Idmke7OypHeHFPyLKxnzLM4ji1iaM6O6MlamIzN
36HrI00OUS4LfqXz1j+W0I4q4kb94deST+wdKwEpGCbohE0ZARx7B4RrI/FUvIDUfkmhboUG/W9z
ZC4h64vSbXqZYSd2Z2bsEkNWJtUSNrbKvo95nbdYjWcYcEJkJB4XvSDvmc5IbhFnNj+Dql0HKfG0
1lbM+jJ9sDLE78x13LKIDXvOh51RuWsb2d5QfTKROruhqJfs4k+Fg32g89xfW24x6MeZ4rfR3CTr
PZkuLHkbjlX/nhk5QhiSPx+WRvbf6P694DqZWrkDquG7U2wkPVBG0etIHOcROYALgHOHfCcWxIpY
dJgRQWTVFeXTrEhp3eW9nZ09UYiCiMYJuZ1R1Z8DL19PNTKCn2hKupNX+BlrYasonH1rw0s51WTO
omfpSzSX+GT8NjboY7cod5rVD9kU2jeZ5Qa8pacaIfDoDi1KHfyxFN+wFc6T0alnxrG6v03Hdnky
RSlhWlatuEHSafQE5squvmFwCS9SblImT7O1qeCST0PuxihbuEn9frPeamEyURsyDIQhAzUud41s
EU+ZSM0l7iljl51XLAvLK0h1PTvvpHgwylKtx3VhtIWQLbdGRF5MOrDw4FMISzcZuRruliE0ClJO
IaKEYLAnznBTt9lKtJAtM5tJtFE/otrvXh2GZDJsNtd9yqbF6yPbT5vLdnXPhyYlgh3LAu1I2C3F
/DIjB2jOvj8RmoEV4LWiJq2jdTXqLa7bPCVDMffLV2ZaJtFRzeak0cZSpoowSBHp3Qdqx1PBSGBu
Ldgyos7eygLDyzGouuwNEyMWmiRI5+5glVv7nOboAoG2yYWTj21izV1Rcm/zr/e/QJsmCjz1kvyF
8BVsesi8l3K3ofzZb/lSdTtZFR0OOyJ3kn2t8mxDbWnl6+PoVEQ6JqXnPNRtyoqjdlTzNCSea8W9
WV/lIRta6ei6yyFmAihNxvzecn6QTYvncqo22Z6EM26vs6coQ+yBOzWD5uW9lAjykZsgWcpjRvi4
Eq2RKDkQ6izwm7VdUwILbaJOEkahkVgClwSYwm4i2UoEucp0ux+eIrgEKUIG6APRvHyci4Xjp1Zj
8rWq2NVHGkQRx48fIHQcZxePyZpvXzbIXlW4OL31ibqtziNvYhJxghR21bMH+JWize2bGLBxaTC+
sgxylkzHqENlmbK8sGtanvOFbSnn+LKoJ5eUzp/9vInH0mw6dfRqCJwcWIYm8nFJhPsi2Ku0od9D
CTrDXzDwVXopryO2ay+iqHHpT+j5SICBFBSbK6uetBRL+9K3ypri3q9RpXNMsW12YBLC9yDxcHvo
ajPdGwHCpWjbzCwjjJ5SKUTILcy90doVzSlbAKJpJmx+s7343v6K6vf2eSMI+lOD1fzC8TYgiCGt
SqB9RROB3Ia0GiSJcoeF6bz28BdwV2qcYYRlLtcZdtP98FnCmox8LaIlydl05XHy7MT53A6+vaC3
1pN4WKzN974kHrdehPeXlxooJ2ZbxEF1oXQRYMR5nqRPVo6ZBwf4REwM1cPAQY5VKwwQtXFFRkaf
sr0GaZTs/e6CAQFQzKXVX+21MJIyLFJjkvuMU4J/ZhYBDLzUKHe9XPCGmotFmlIedCSNTZlRZhdV
OeKLmNegOjG2x//FuH78UaDTqvFedIn56JuVs5MasE+MGEn1SMCI/Q5F272M8PqdnaoRs+2FVLg9
Vh8QFvrW4urwCCqWZ2WaPhWcyj/QfucZF9EmomMmoeo78t06I75n0c9SmckPV2zBckz4SXeqqNpv
BY3itu+yqvklUx+RX8+TWUVtiv4KywI56nGHt7jmcCqYhc0kpJioPXh34cNwxy2aMHbqcJ675SJp
edgGi22aj4bRg+UZaX7phgF63VkluJ4v4HoTdrfG0sn9SG7mp7HIq3TvOTnnWOnZA/+8GZRf5LbO
A6+fYLuZrklaJKyL+lRatAQ8eJpfbazhb3eN6xEABEsyMn0MD/uEMGt0ApmP1c9fLKTPRj7moHnb
cd0eMfO1QAeH3injKVscYtSLamXPTs4FkaiAFH8ufdr5IXFHlkO2TSF77vOBof5mSrSdo899EKTt
J1HlFgk9CB+/TO1ablSMrhNV1nVCpHjOsihdW9bhVT4u6M4YndXky3VLt+dO4QlKbVq+qtjW6YZ1
TvcNwBXOA7GYk3tvsFQmhC1bxd2GoI6jZxPtEte1yNQNIVO6D71yS766U+r+6jhO3HAiNKe51Otk
PWCGY8GD+XksvItR2/US521H5JYPWF7GRcVhfQMXoyU+ie1nu+N9kDk7axZOcsdDv/no5qZlF4wc
WrcGO/hb0a61e9Etxfyj06QGhh8FzPPs1/xI8bWVRkZCjGUV2SbKsj2hcO4NVfK2xkFhOuhw8sZ/
NdJFmRxOSCDCGjCMf1TE6OEAXrPNoNwABrRbDdS9dShZ1wR3KqGPiIUlNj9aZlLkyBXzlib0bVJH
dlTVJK5RoCeDjlWj8f2DfhBxbqFu2KGXbI14WkoKxdTErPLaIiFx9+XUdILXlmHY8WA54y1IaaM6
Vww0v22mthgD6y77kXj81hHuGj3eNAKZ7KWr7NK7B3nkTb8HN5mmXYGMfzrV+eY8GnnmuAcqqoFT
H4XbosMV7Ue1o7QJ3oRy6uOiMpOIvoreNy4HoDcP2aB8VhCTVZs7ydCi2uWGgbvNcfMxvckIdcuf
Sm9W5t7j9JpOs1+m6rPEjHm1Q7Z2usuK3Kzusw09yW0FLbbc4w5J51cxpS3t+ECeW40GGvSPLFUy
HVjiNelTCR4be0A32UKz9PGGde95VZIjMVyITprpwrFdIsUUVP0dKhWE/Mb8AJ+1Z6RV5s1jOg7I
2CW8uzmyZ3ZXN+nMvPTFUU7ziPoRr/umkAZQXmbVq7kSNTx8MLr77wyJSh8di/ClR8z6e05JnZIg
ZtFTHZCqNXdAIL62GPgA8i+Y7tts+QjOex2c/XtiAzmEPQEcER9gB8Std+zNgOa7nNdVE85TTM+D
nWURb4L8aVaj3rOtSHQU1PMrnBl9S737kW/8f/15BgDAxRgdMal815Vr32PC3LOVMLMZ+ZJuDBAX
g+P0X65RWM+BGNLf5dignGqy4cawjd9/H4+8//vXjQ3zEcTcXAjms9fpyb9m0IxPCWLFLHVgXNP4
IQ4upjDUYyfkT+MOike32/xmuqrx0NRTW34Uz/x+LHGdgrCfodgRTKUt590FaKkmTCDvK7gw1ORI
rtMzAVTmS8BXv/E9Pb25vIs/mLyL9+iE619lFAQuzGNdSZn/59dOseYR0apAzRvFMxub7EyC5BhZ
aFWz2MwxOaS5719yAVyjRPb9BFqi+mD+859LDwXP/QdTAMLYIjTwz8/gk6XVoghwDooytDm7HlC3
iznraY4AIHbbpYMcVT+pzul/VkFq3oNUGYf933//fwbH/77/KaqAmoAuYA/rMSR7dyXgstSNEMjE
89VdHfoo4qKYL7YzqZJuN09PyFYsGfWMU9yrR278bVGJZ/sSWNN4O+YkM94SzGcZD0UdNMPveWxL
TMCZJ9NL6shiO1ICrFM4BSMEmKndyl2StCR8paZCj+QojwPX6En6KDpkMZExitK8bIuPoHbpVDPv
yfj1kmMOzKr6gv3CaV6veXHWnZ9rjBdkeuv0yAy4BXzhgac6llLPBJYRbav3uiHNGws5jsNwMZza
nDEMu80Li/dV7LS2qp9YR82R6Enkg2TxCfGZ8bug3YGaUl6KakncD6bk/1lMSsFiGYCMa8PGcaX9
7pKbiGhXWcw4y8A6xwvKmH3S+IRndxYRpQhBbtyyWc66qZqwobq+hybvHor2ujvXaxY1Ztsc/34b
iP/cByzCWMD5kC+JU2I48O4gGLe2Tg04dPtg8OE8zTjNjPNY54IMRDL7LAyvE85IdJRdlNrBVu+0
pDK665mX8YzUsEKfFxIq+hOyttU8oN4RXehMDD1+4q0enn1s8+lxTRgY7eba6N4kMQ+oPZfFfSWz
zCcnb5XdizH0ZX5echTAJaDcbp9W5pYcSegqzVB3FiTYxaoRZ8DJQPFSJSu1YcrYb1dmSYtuUBeT
vGDXICKS6YfrPM52vrT70oEu+8kfvbQ7UXaOJuubRjl7jO6zEY5G7t8U8A8Ja+YZebG6rS8R+nZL
z7BcJ/VbKyTxGOvoaDpdAB79vskZn4QBVjha5InRUyTG0UVzIawxf1gpVOWZ9oeFN+DpLd+RyN3r
e8/qydms665/cvLW5IWKPGc9eYCAvGfCtfOvqZHbiKfQZ3hfUn4o4hQb+9tguLq9DAvjl51S8NqQ
wBLot6831isopAd0ucpqtm1fIi/L7uaxn2mQh83/7EzO6kZFm25PAw9WHTVARLw4pzZQ+yoxmKpJ
l6Q1+jkd4CHO8SkgZmAZxp4wmO7cKQ+aGEwDE3P4kP2OX2FLYjyGa7EfXF9/a8vUIacD5Mp5ESmi
WK3yYU80Y+5FVHF8BaWVh4JphteJQIBstyCphLEbwMpn91MO4ubcmBW3OVm05AOSzdPMP+Cdot4n
+26DzQxtdQTNwyLMsG/Snoh5eESDwd9KvfKAftVfH9piMInCNOTwSktGIYz0BSXcUFhquU+HoPOe
hG7KM2ImgXLc90qFbSfTB0RPjdgnokjVoTYW4V5wAvKlMyBx2R1Ag+QVqzsM9KDwnR4kAzSqqhfJ
L0eN+KHKdUYwNkNtPJOdLYfzavRImQyvnp+rYtAyZBJs6g/eYu9LJQCH1L3uNfzmGp5iv9MSQDxv
TZVtKXQt4HjpEvSPW0/KC+XMdqq50f6Pe9zr36NOuEK9+D2EfPfCohjVerL4e3Zl2J/gF/9Y8bkQ
rZiq78rt5+9/P5P+s8Tl74HK9gOCI9AtwGD98wUpjaAtgcTghpMuxhnZL/cqDfY9Psi3vIIsA9Rq
Ki86mJowyGZHhGNgLQd27f6b5aXfCmnWNMgeuZWbBDELO5q0qDqZsyQOUMpF1EPNTdFO9Y3CFo3f
NHNe/v4d3q/dr1+Bb2BZPqsX4ZvvTlX6s0TpAupeuoB9wW0g9hJfVEzIOTPX1AKIZjIGvNHYEg5/
/9PWde/57zc7ehyCGUg9YvMfwGJ7t41tmv9H3XksSW4s6fpd7h5zocXibhJAVlZ1Vetmiw2s2WxC
a42nny+K58wUkLCE1dndBWlso5GeEQjh4f6LHlxkH5jnIoZyA3wxRSC3HQsYZIFs9M7bQh3gEwE3
BuramhihX6QxWb5NXW30ntqhAu6SNKLs1PLGhqin9eqFRybcBuS3ll9mZrLWzIXCBExPHjEu/B4n
OttGD5g5rBXpqYotB9kc6k/D6fbortY+TQDmFtQIRxDOd5s7VCqGICzKoYKdPCeeSb3n7xAva09R
IJqCRJcS73ZAbZsyCvcXIWIPCo2MkZx5vRpDtAaRHwrru3GWqXoHIXYzdp+jUgfzkotAb8b4jUU5
Ir9Tw8ZUTwmJlebBANJ6X+7idHb1UoZggjqHQ1/HbPI/ijbTOxAIMaQB3mPwkK0I+2FozzOSFXk/
fQnVOg7vgRJRrI/LyM14FcsX2Hw5b1ZM1O5TMBy/Kl6H/ii6x5y+7R/PI3+VX9m76nfxqWt+/+6e
flZbr7GVIdn/V7Z8Avr5f//tfHdtyzf+/ut3sfYj4z/4x49M1f+LNA7QAZKaNFbJT174kbHlFDrO
vCwxbMJc799+ZKbzX7JBRoDIO48Wer4s2xZJyOj//R/DwI8MDB1vAprVtkCd/vuHvf9nV7ebP7+0
nNmeO+IHAPficcOzVpaf1X1fPOv6TIto/zm6K1WCFFj11gdstFtPjxb2MBfX3ypcB7+V8YE42Jli
5708dkRoTjweWODMwFptHtT0U2unTSvDtRr0uGgNV08xXDrPRtTm4cXn+NeoX45yPxR1XttmMpnQ
9ZYkn40UdSkgEY967eXphBJDXdUoMYJPvh1qe5iKUTkkx6Yq3qm81tahlJCGqEZvAiQ6ikZjb8Ak
xnzpQIN777NR89CFXibPjK2RItpwYRJgv+5Wi+lcOm0OAHnK1QPuFDVdDZuLbmobDLH6hNr57RFu
H+LPIwSOQCUX3XGW7XqEpNZmliQwsmsJiCssnKbAag2hPJBayF1RHnaDEdLs7ah7nxB9UDh/lPdx
b92sFicbq7GhGOWiljK7FPQmt+7jAqHKtL2/HUp8os3CVMldTAvPE7bn8wH/Yk/YnULhFTaZWwuQ
H6gaQAgmXKcPZpNOnq6io0U/PPAhW01PQdVq/u34O0uIhSPOAzDSAsi1nuAijtBHyvi46Hsmb9TS
6UyXj9kdmcJur0Y+JHGMZytarCy2Hh/kmZMTJnito8yy3Fcd4AjJNtvHqogaaNuRfbk9rp1PqAJe
lNmEOi5xW1sCW0IytE8sntyyol3MEEjGPJvzF3oIR5KXu6FsaiLcxOg62puMN9Ox/Krs3KBqXP/K
msq6C+2s+4ChzJGQ795i0QiE3CssDj7Y+mNBW3NaGCpMIg85H314Ba1UoCJPcNbbz/kELMgdjSr6
QwZb/Yg+cu7dntWd7UhlRqEoaRoCtLlZLZZUKImkRgYqIar02Qn62LUQNr+Hhzt9gcFsg/5wsoNP
uXP+sEIBGlKWINl3NmdAOc0UGVTmt0SR5VTjfeLmtmaQvY7SQwrN6q5vHONc9XHz9+3h7n1ZPCU5
AhTsk/HRXM93TtOm7zJbB2ugLjyhe2zVs9Tw7NqRDmZ2d5AkxGRygAVpW69DKS18c25A3e1MXngK
WNv7yZyUP6t2MJ9yCizvQc07kN8qHRWtVw+T00cz0X4F82s/m42/OIPgoiWhXNFQojWeXVo1xpsK
hqdQQIkOvuUVLpJzAPFxC5Mfg3qYuT3vWhCKqSITK2xgOzg18pBABvozVykGEnP2mAWxSi+xNj9p
eUnrIbH+kkA0HBy7V7XW59/BPAMI5XSgP7meb2r9A2wAfkekASng1fplsArHRxuGgnJFVT+JDGAV
TvIjwV7nLPXy79uTvnMgkqIh/qjaMPevsM8QHJE2wO/JbWlOYXBkpG+ASEX0JtE2hz0Vvf5Og4OD
N54sEkTN2Qy4KhakVwxqkGjA1GcZVoaHrkXsh7J0xL3YOabABbNfLeM54RPb6sV6WgapkY0g110k
HUA5WIOtnnRlHj+ZY9/cB7lhXmprqH5b1Zi9awZ0625P7c62xbcMVUYNqQvA7Jtjkrak3BYS+h2h
0edur0sm2r4RVF8MY+9uh9oZKo5M5MWOANmSRq+HWlXdUMjonbqApOV3s67FyGYO1SkZo/ZM/UkF
7wI5DFFIAEWg9/zb4Xdu75fhzc2pgbS3FJYzuJUWLKjHLk7PdTuXB2fTeqk+Z+oAXhQBdbD4k7FZ
OrI5jxUOOAgmZOBfNLhQXy0r1LwSOI0fUNM+goUyaf+bE/0rnibaILxomdVNvApRXBR/ncoHZtJ6
TtOOHtQrPucY/3QihMxvT+L6Gz6Hs9EX4t1ONQR8+OZSk7EvkRG363wZyXfgV2l4xpH4Z1rpwRkJ
dOUNsiYlPMA+RMcz0g9OxPWV+q/o3G40OkweWs+8vxebReoVuY3FgxukaMdpNGunVDXbh17GvzDO
RsVvjFZ7f3vIe0HFI5GVCyb+im6i9KE0q0rSoG+F2UNWjJkvt3riOwh4/G0hNv7BWvrx4LOur7jn
kYLoh/bATSpTPtvkSUGSJTYyCY0v1cZyonBgXOJqRrKkXiyqZsg6AmBT+3O4VNrBJO+sYIfdKSsw
r8Bdq+KnvZjkPgBDmuPz6ecdFbYOWb/HroLTIg+W4lNWl+9vz+/eUKlziXxQ9I1NsW9fxLMoCieq
inAvuD6kvyBjPFhI5QF3N83HrMxqsCoaGhpV2qkH5/zuUKFb8l4jH6UatQ4N+DS3gohPO1tj8gah
KMjbXTcJiLIF5G46mtrnHsxmt7KSBAsE7xYO/c0RKA+qSQ9Fb/yq0hBEyqEvggJaYB7SF/tSWmZt
u6gkoQC96E70Oyps532Cy8m9hksZROzROkoYN0nGPyuNWjBVBkEqouaxnoNUon0FjqYB9zd+YX/Z
ZwdFLC9MDBRz0JiCN6+aj0mowZSXG2QMxlE7Q9s+MoteX0T//A6K0xikiXox2ev6d1gx+AsIHa2P
3UBK5Hl5SMcQdxOzjA821/om+CcUbDoqO6Yuk1RsPrvkFHI0Dknn56HlPOkoDN0NQdV9u72u9xYX
Pm+aJspE4hmyHpDCTRfNZtn5TqPkSE042RmdJeWL3Ju9N8lF8rrU9F/Dwm/P5Jyiwrm1t+iCqLZi
ue78qcmKM5ruEwJdGhByDRnC14/NJDmiNM5blcW8HluthcWc9HwsgOK1X8lWcVlA5COz3KOHNXf1
+Xa8vcVhUnCjTUKZyNn6OrbCA6AEQ+3XzTCee8voLpVQbKOBdmR1uncckfWZQEpM1oe6OXn1SaZ6
EkWYaZYCMWcsxeeS1ty7TA9VoSuHUgiayqipTMER/Xpj2fXPF8Q3ESIlBrnUjzZ7camA1Mwmalt2
btr3rbMgeBGjrTpbQ3cGGNV/juc2+DXHCONF2eLg6RNSeZa6EnW8COz9OzRkWjefgAi+MTOV9rMu
RcG9riDAbmbWbB/spJ10gEcYdFaT1cCO2pzdgdoGtepAnxgRBnvC6O8RxoSCUieim1M49e/kWNJ+
xu0MiaKYnMvtVbFznNKjouBlwYEgf90ui8xIZgqZAWdXlCLlFNEr8Ycay3IvllDcB50HJv9Ewd35
WTWS6bV937UnW0/sOycrmi+JsWh/3P5N1zPC5cm7W2T0pAtbnq5eVfXQWWnlBzaCVFbU26cosbqH
BSXqH7U8a19SNbM/5E07f5ir2Px+O/z16hV3t8mUULsledgkuYNeaSMgDgoehoWkdJ3CRYW8dKe2
vfRQl6V9WTLkU5W5KQ626OaVKBYvbRxObyBIgre59ZvDjzaw9F4itGOZlwp7rDsuLFm7q6uw+tuS
FvO+NcfwzeQEVeRrg6m+U7CW/3J7Aq5PCoiqMuc6HRQDq7TNqRtZgbKUBQr+UKIsT89UeoqTkryz
5nK+/09CcYQ6ghmrbVcfu7gsu4BQaOp0fzZSg0JU20DCYzeaBxtt77tinU3aTUNAsazNRhvT1NAS
DWIkJLl2QUtoxKdd6+AgwBZdfi2A6091jbQRGZrTHB1Me4ua65ITmEYo9FV1fdxPUE3QVowQJEoj
9U1gRjYUwxClIS1HllQN6KY1tNRSG9abXigHcJvrixR0HY8N6i3Pl+kmM4AWVludmlV+0tsFAqED
sixLZKrQMOXyomTp69NCiM4mzRxmmt7E9qE6zKhO2TpC+AlmZBc8MFEUbCcD71V0Mt/EoQLS9fZS
un5jPFOrbUucpCgxbD5vgOoNPW2gGwPFJfQok+gJmy+LOl2L0CBCQqCv0vQ/2LHoXHDN6cTlTbe5
boaySmyYQyV6zl1wp2VG+jRpbXieDIAIoFWsBywqhfhDiC1uUnbpW7OLxr9uD31nw3LT0ZalVEsb
Yctrb221cNqwK/1GH5Q/Z2XI7+BR5Geks5qDs2FnIXE/0wF6bgXRo1kv40VWxDJt8GeAB/m7VZ3i
AZ3O6YSoElJPbbLUB59170wUOSbvGlHjAYu5jthmWITNNo4Q1IAHA2uvLsgp+6afA0MK5pOc6cOP
mrO08mNqQHetYQadp4WBlfmvnmVNVJnsf/BqzmYP8W8GKTPi2ufsxr4jcxp6YJOuoPlVU1u8HWxn
NTNUpBkMtBFkrqL1qBcblVOwC7Wfzp3x1Oc5umrmaFyQt/zA4R/6gxTLB7mA+HbrlxVdXPQgLEw4
aFpuybGGgbp3jMqzD0hCeT8OBggRpL5+3R7ZzjFMWYcY4llOjXszsgQ939iYQcMjfaQBPNJSdPvj
1l0s0jEA1/y7UzJBn7lb7Cj5D5Yv6S8nBN0noT+yntZCMxvUUS3ybS1oUWyOB3dADmeCiDUpd2ZU
ghG5PdydD0kWITqZ1NpZwdvhdoNVIvtUoeKZY03U4VNiR9b4PauCv+R2EESyQVJfv1TZmiCihACB
IeubyyYbIHTkyGv5lRVP93nq2G+7cSk+VngZfbs9vp0DgdWpqFwtrFPmdj2jWtUqlQSRhPZQkbpV
jaBaEeTSGyW24WqZZXGQMezco7rlKGCGdbIlFMHW8fhWFqBkJDPUJKqgTrIxeIzOFuZI2NJ1Zjk+
NkpTctF0weQv82wd1LL2f4DNq4aSIetoM2BjQFxtMvgBqMsWP5og6x9V6JHQt/v8sQKRd0KNKDz1
hVV+Sxr16+un2wbKYCAgrpGobKInfZaAjsY1kAwDUY7ArqNTC8LIHQZ1euDAz+9uB7x+IIi+Jugn
AWTgH+zN+WvlVNgMI3PQRE+tC0ZlCSi7SfFkafpcJNi/DFGP3/qCvwLw8OSPGb1yTAgdzGUlezhw
x706ovgx9HRR1pIxx4UusP76Mp4kvaN3jhfXY/fUYILlzXagn2+PeS8Kz0ThRQQgmDfzOkqA3+ac
jghVaRayEjCsFvgkzVFvyuD/sjpuVZWsFzQVHWEa8dv7pGSM4AhVlIOxEnAxYszvlQaSB5ay4eX2
gK5DgXyjgsJFAuYGW/P1gKC7cbSZMiRTJyy+j+yML/bcWu5Yx+ZBPXAnFNmeTq+WTFsGJrIO5eD0
ScltVr06CJcZVUr0Lk9aEkIsmEp9Tg5OOrHe15PIJzJEv9aB20ufeh3OaGAQgHrUvGY2/5TyYPCN
ca7OeBDSAMlH6WAirzY/kQRbghyTEgon0Dqcks6htliTStcliry4MOu3SVJ07+TRGJ5kRE4eAP4g
ixC00XIZmkbSj7ajiLAZMNAUi4PaMcCFClzVqtRblZURC9XQgQO2dUMlEM4pwaR/jQYbbWe8G7Sv
wLwhQJe4wqSAgZKZpHhS8uikpQ2c7ttrS1xgVz+IJ5WCthbFz+1dM1aItSpZjoUfhiU/7AorJIB4
9Xs1zD7OCEJ/AkXS/cZDxjhYaTufnlQUBK4DiYAi4eZgQsejlbqaPlRWxvMDisAQseWwQ+MX9RJw
7ubB2XNd5uXIR4EIipKKpSYthfXUO0gb9lOP3y1lNAomjQJaxs2Xht2LdQ5Gy6iB87ycghGK8UyP
B7XNQs8kFy5N8/cgq1T3bs/9zmbjF4EE0ehcIde42dezAnej4IT21HlO7ssa349Knh2fXd4dhLrO
wwWchmuez0z5nftvPXpsf5UmFOLjGt05P0EYwR/LdHgzD3pxhpoTnTBqKPxlGdEnH2DHotXbvv6T
k51iieAIdNbVFxiwOMQeSINdbSn1fRkoSH4HKKQjHl35I1rTB6fLznYX3DDdEfJ5IhdfjzluMzg8
KTRNDYg7BOuoflKkWnpo7UL6rbSIUfm65NQfAIpMqCKS2h75Vu8sckALIt2hIk15Tlv/giSIqaZi
G+ZRE0sfVLmDOR+0y5cCKvjvsXSg1t9eUjvb2eTJQY2CeowC+3AdEMHtFB34QPFSSR6jhzTUogeg
7qmBcrVRNy6NILs+FWWO23yvB/1RBX5nynl6cIOAMEbZYCuDFyUGKAE7kpHeWJKzjB0x9JgmM+8q
lFHxMDSs5lNWqcFdrQ6Li2Llf3BXkmDoTDicvOsJ0LOkAZnYLN449uCXsYk+lQp8cvwVRu/2XO/k
VjrYbVlgxjhb0D9aT/YUDjB4K1tHEB/7VS+tFs0fWfuPdtQEpzBJre8tyjeeHUn2Jc2cTCfHUoy3
c2PBSTa66EAi8frjc6Vp1B1hVJAtbEufM2U+lIprw0MEFHn52JxwAdEb9PCW7KHA7RAd6Ga4ozZ9
NBXXKReVKcq9XOR00WAnrGciRcnCmJwJ0xgcAC54AA0PGDDqB1jZ691ECiRgx2J1weHYnGHxTGsb
zyDDY1uhVRHW6l1SR7qHR7iOpD4HyMGpeX1AE46UFXYhbRfsotbDkqIWtDPez5hsprlXBNPia1ob
n/jS1fn2YtoNRaOMQp9lQmbdzOCY9baEv6/pcRkrrt3b7BsMVqB5W0fH4u40kn1wIDkaqInNqJaw
iSUlCgwPAZHHqU/Cc6xlmj/AjnOrGIWG2yPbW5WC32Px3EIobEs6kFVpXEyF152Ki8ZnAMEwwUFU
u53aJh+rBeHEXNGCu9JEeeR25N2BWtS6hDQZr/fNnC50UwttGJnTGPfZocLzdIKy/lR0bXahX3LU
jdmNRz9Ghlz0TO1YLxfFRrsopA7mIaIyXixzzD87ocG7LguKezOujshM14cthTWx2UH1QJ/YahWi
TYHJQkq8EakRGBvCPW42msdxyfVz6KTmSerR6rJRrb3vIGEdLNm94dL4pMzFeU+NZLMdu6nKtTRj
etVqRmQkMLQ7IE0hRXkcPZYpPOqPi8+1TlVhycomVCCIvqBvNuu2msdUD4fG9NIgaZ4yetifpNbU
yB27wNPazjqHZniUH+8G5SkHzwEVT0oW62+KrSdVYbs0PRCX+oMTIrkTwavzK2SdL7M0wKWpOvVg
Zvc+rMWzkjc7Lz+IceugypRoTj0Whtci1d24PfYy5xZMin5SosH8G05oPiArFqeAY+IC4bjGij6/
fu8AABQYT16CV/3tLprHpUOt3pODDtL0pA0oUmI+WElL5/V9d/Qy2ltM1KF4lQkuP6/q9ZCdyc6y
nNKiJ6na/EvOE+UM2rP8roCs12A/lumftwe4c+BS9hK8fWoEkMvED3oBukkzGfm6HrOjsUXerI/m
+IzRTuujrvfrdqSdoVEq0IDqUvbhItms26RL0YcpF8urgFmjbvETtlzsx3GSu0ltHnXvd6KBuQZx
TVYCaOuZuf1iXGWKW8KC/KUn9xp1LI2ShNVrilen+Om0qHwfJB3X8TiBoMggzSvqBs4mxUVbLMpN
KQ79acazzOKCdke0Qtwc4293QovkIAl4ZsSsjwETtA4dXnJ7njJbXVyo+TaaJzwWmmJWf6EBZf/C
EjT/kI+D/BbXQP1Hjk76+yhKwvu4wqwQZ3gofXIej4+0ImQaDYWwYAjsrySwvHdvf23xNbc/j9cN
ahzo/dh8ifW6cjSJnngRBZ6pZuaFnVm56pyN97ej7M06O0Xn7OciJ99fR2nLYYKLMQdenIyoxrYl
EoG59Tm3nPYeA4iDFXx9CNKS44JBW8FSwAyJX/NiTWn0/sgcW+Fi1Q6uCrQcZdESu4CwmM6RYSGR
HhVHONLrDUpJiLyBryzMALbICl1L2iQyl9DX5Qx3nyWP3CQN9TNpxqvbNaR2ZM2kKCDhRKFtPb5y
cBYs2VvexVk0PXShZZ10E4Nk3LRha49y/WYpnaObZWd86D0oHD+QIwQgeB00maKJrpsZA7MzwLbI
eQ9k1eo/5V3XHfSP90LRW4RNy1wCEtmEqnNbOJOpEQV1Rfu7Csy6OJlwBdgK+pTe3V6aexvU4IYm
Di9B/mGzA3j5mbhHFbGPvVL5uzKH5t04Ln3mDvSo7uRcq7io9TlyJ1ttfsl9UeJvjjAlyqTwUbuO
q8YZ9f7LHOJzVIOv8W//wOeMc7NFDYohgGjZpagUbn5gmWVaEKJPixfsjMRdoyAHGauV9C6JDTlx
0b6GgD/l6vtlVKu3AaTYpxYforu6RgUZn635nYMcKfgKMKkTiidY2BTIIqhSVHxXDbjIqGlp9DJr
aTo4XDa6G0BMeN1xtEOGoJROA2yzEysdVE8edJHfy8WnspKze1zHIkGTwkrWAgIU5W2HyG2lIhCd
dncSlyrkhN5+myFLg5ERjdbbs3l1EnHWwSWkF0gnnb9vEiSBEcNHfNGxj7Ki+7BIW+Rs0dh5n6Jw
9xGXy/z8+oBsFy4AGleisLPeN0FXoMI8SbpLCV6/qFGrPVS9OnlWVpT31RAdreerzQPXjTDgcyme
mZy363hWvfS6gRWZq8fC4Ba6CvAE8AjLaE/e7aFdPZVEw09EgY6APMGW7k7SKyWDAXZ9GPEIO7VU
if7GhdZAnqDD7y5NZQQvpdErSqc9CL0zSgcJH05bfoMg269HKfEYa/Oq1nE4R78MmlbmoeULp0Xv
+4+3R3mV3RKB/UcZEHUVhKvEbfPyNukSVHkaCBdmPC6+FNQWFYpg8qrcwj7CRrUNB5jyY6QijIHl
5xGw/LoQTHwLGX8eEixZoOXr+BERwQ0lxIfS47WB3McoGg7JpbJM9EIq+uexxz4K2nOsjMpnhKTn
p9Sq6kuYBqN7ezJEsNVZJH4MoB4olRQ2aGuvf0wFCkKxQtgvoerg2oBEi1e0Rfv6TUqywLKyUSOj
9bg58eQ6GtTAKnUXLP9wRpWvwrevBwhYDfi8l9rR03B3VLzVBIuTNbUl4s4QRFAC7XUX/ywVBeew
eOyRbT6Yu6u0RMwdjwYBcuNE3KaeypgDExkxwebMDf7SSpIuLTaLP1OaJpILWF5/P8u2dUBw3jnw
gN/ywqeyAC9sa2OQkPwpeDJrbqx05rdWLXIUnMxKPi96rSR+pzVHtaH9iGwWansUs7cwu0atBxTi
haXesIynXC9TXw7r7JRjzY4UDX7kr12TGtcibzGKyID1t61NTBvxZS2Ip/aqhKqa3d3TbjQOzvHr
r0cUeowgVRzyri2RBgGJMKI8DRlqCdN3amMnvtY489ux6jOAm7OEhXcpt8YBjvB6Mkm6cBvV2Qkc
QOZmK/AKYk/3bAUdOuGlD5rkosuj7aPDK78xcAE7GOb1mU48nQoNEmNc3M92Cy9OO7ruuVO1DqDp
Ti983ZqK+95BSxZDRDKkgJppadjtqcz1I2LbzkFHaCHeIj4leL3N2TKHujSCo9ZcQ01RJu0wkMZq
UfWb1sq9GUzyKVQwlEKjY/SMHHlJyZS0jzJWQwfHz/XloslsClJdiB9k2ZsTtxvAPJkJh5ykDKkf
1DWCO0pnoWE0H2XVe5+XdUVZnuwOAYdNqDYOEdoPUI0I+87wrEqb3EaZpQu+AtgdttgB3t4ru/EM
5lYwjsXDdH1+t5mmjGBGWU4sLD+UciYQq97Hnq8KQ7adD56/e1MJcISdaYBJujKi6c3R5LmAiENq
y/1JkZPMm1E39XtFPWrOXx/iaNKIM5xiO7ZG28wuxuTX1ApCNVbY+w6JnacV9hHCam8CwS5QQCSl
pTosBvxif4TjHEZBjaPkCMf3FODmfYr0OXCbIPnTGizl4GzbO3UAIIGvokHEJIqf8yIcXp/YU1gK
xNa2rcmwEgUXqUKC7YntTQuz222V4sjA4zrjoYzH2NgFUEXoSq2DIlFL89fqdFwzcfQ6SYnTv5/m
qb/IFoqZtOOmBt/0Ov9DT6XqYUrl6dvtVbp3CEEcJsXgvoS9LWblxahRc5mdFAyYO8fYBmdyDyke
Kdk7RXKcz7x3Kx4zheOhSzt+uB157/NSqyXB4bpEf2jzebWpLUoT+V4XB6r63OpdfYpxpb9zwg7H
eNwmvNvxnln264QKMI4O/YBOCreYvUlki8yQU1MO2ZCtM0YnNSxM2JJhb/812jx8PRW7YqxSpMDM
PVMLDfk053HxVp6G8psSFHhC6Kiu6SdtKpTQL6fK4lEVIyp7mvpyGE5OlI0IIIPM+9rGpvI3Nuph
h0G6mrcXEP/4K8l1UVElMc3kt2Z108/UnIoGm228KE9GsvQFnhlDdQBv2FlighsEpo1zgbRrs667
MqJ/vUAQryf4QVFqmifNyTofT3J4onWP2r5j1i5ye0h4dcURbuj6TU1CRHleN9DqYXNtt7GjtU5l
YC2L7Iscf581ZNVPudnIv8YM/Ve3RzfwU6cASkWEP2U6MAhQP9fKjKfp0sX6N6weQ9rkUVMjE9n1
wXsj7mvM1ClvTycML0i8QXNhbBrSeoF7FOXjUUKyc7TSGgbz9CxuwNNgvUkQOMQiAi1F15L0yVOc
Ofs0TvgH8SCf/durdC+UQccYVAI9P3A361Ba1leVwoZk3QC75NPRqlHahVsj6w7qszsHnuAG/U+o
zYVY6OK0wxLANYweBya1yr4t4ml04hUYZScQrdMFJ+7lfHuEu2ENCwIZb2eV/G49Ql0PkVOJGaFd
m5ij63qrC+Zkj3+KXPXVN8eJJT/QG/sg7s7M0j2l0CXUiClIbOJihFJMEb/HlRstx7s0rkHt2vVj
oMq/bo9wNxKiWTxlOL05a9YjzPKy7aY55cUcWQWA4Mk6O3rdqDiXmfWP27F2rmJuxv+NtckyJmTi
irAnV47aTP40oIXzA41t8+Ds3B0R+lDUVEga8RZcj0hHPXnM1AplDyWsQXHXzse+VIuHuAyOuFJ7
oXDyo7cFGwH2xWZVxqVjpgGIQlerdAhaDXQHoDrpRe3z6KBUvrMSyStohNDC45m4BZ0OOQ5MahTw
mpkbQE9oWZwlG4VqRBPDuzSplY/zlBvfX//BwLaJhUFTizfweipjjDSscuCDZXPOWowHaLwqqPnb
UfZmkec1CQVULz7a5oNRPu1NHBqEoEOjfg+b4neF6clHs07/g7XOUEhSEJ+iwrX5XJo1AFAdJs0t
oyF+Ko2aW0QNw8pblkA6+F57gyKdhkrHWcz7ZROrEooRmTNqbqSOnWfIwO66nqJmOc9HJF7xv9rk
CirJNLIuGrxv+jXrrxTNyog+NGej0iYTZvQop1pd8GqkI7U8wdmFac0ssejXUarCsPF7mblXuuZP
sr7aR39yOWOcO7uDOQSX24tid1CiNkreLp6dm0GZkjPrFf5mbkyp9LHATi9yA6yGZO92nL19BYP/
f+KI7/gipxQ3jqpJxNFGeFrIeFYnVa970D/OgiSGkz1k7O2D2uFOOsnDh2c0rQU+3XPv4UVQWC0o
5WJm5motRNNTELTx1yGeu3MdWdZT1tlldVBy35tO3idUe9C7JoXfJFYYDLZJL7P0G6Mq7rul+lmE
snrwqtsPwiIR7BbI/5tba8aeYlTNlgpPPnQPTp0A1VfTyX39FxMEM5myGXWrqzYXpi153KmaC5Ap
fkR5BiHjLG68YsYwRQrsN6MT/H075PXAqLSoFHfAP5rICYm09cX3SpROrfCW0dyM94HnGJX5URk0
+/PtKNfPG1HPQUIVcqYosWzOwTYf1CiCaAuLxMru8Bxb3qhJbL/FzqtyUYWuTyW6E25RJkf6xdeb
gMiIZFJQ5rCCObYeH2oR1QisnA9nF/l7TdLir4Ca+zdlVzf3mh4UvjEBar493OtNQCFJVB4FhhYi
lpj0F5NKdbPNIjYf9KtRPGUMGx6dJXm60X0ruEXP/0k44JwwhJ7rZutwShyaqPaIcKWw+XJix8X4
PPUmbIJwODnCi+2NjtPSgaqH2TO7YR2uw8WhMRe2eDr0sK2A5XlmlEbIwsbpl7TPpYN67t4SFaeJ
4EWSiGyR0TGGIjIyGxoFQTN06WiOFzmy9YMW7N5CAY9BYeq5cLMtgSUNYnhQEEGaOG38lofveIdS
ceLKy4iZdVzbHtS5Iy/XnaHRRUJQBIF+VugWDQyM0ukgZPPlpHB8k6lZ5DsDp8zt9XF9YYP94ukJ
yhmDQ4a4/mB6bZl5lxGlz2eAtlYRnWLdbN8h+JW++jFDniNKKPy3VFO3vbiRQtRg5mx0NcEHVdKQ
bbYjbAecpSpdRS96dzLCI2ryzoI0adOLbhVL5KoBWNRLrFcFFx3a8t+RV7cfaGoVXyUJ0X07yNOD
/EccGeukRPBlQVrQo6LHuUXxImNP03aZ0QKz5/G9noyY+XUgQVGGCd2srkZXynEFmsIo/2hjD++9
9mtCjiB3kOnRQGE1NtlKhmOi7MwW0HyMH3/YZiDXuDv1ub+Uc3hkcH+9dAgmihZ8UBP69eZdk4/L
JPcLZjx2nTZowM/6Y7PM5h2vVOXu9riuGRAo0Oiov0Ohp3yKTMN6mRaSpeKWOedeNOLuEeOuhjWZ
mvkOhhRvwm5KH40JDaQpMiAGS9OjPtjN+9u/4Xo/Epdulbil0I7ZAg9A0UimtqCFgxbvdC/HSuWH
8RIdnNe7UcRdS8JJ+qdvEjNe46zRzM69Ue27S0yWC7KC2t/tsVzvCpGoQKURxT1Gpa6nU+uaSUoL
imhaS7lbi5fhXu2G8CE2xzk/YRPaHnzAvWFxhlGThjB0jf4O9RahZOAE3lJrzcdOSc2nobLbg+x5
b1gWmBDwK6rQt9xMXp5Y6NsuUQFeLtUv0YQEQLaUOI7JU37qlPAo3vW9wAy+iCd+z4u7fC7pKcNM
KTxrlp4y8FBfEWadL7FR4hu62D86J3IOMtqrIUIppvclAHSU6644InJQ9FUeovY6qY1+GpLecUfd
ai66QJ4rcXkE27/a5MSDEkAVykY19EpODR/3pe2SgZUiRRh0NBWNHw14A7+yOzi8NoYB4GNELPzL
nxcJ3OlNJjhxPJYI+eZe2wyz4+rjFH5jLU3vrKUfkK7DwI2mGw4ec47/Sl052k85TlSklFM5eeyW
SP2yYNPymM0JkrhpllNHmgb6ynqR/0T1g9+f5+VXHvXtRTGb+QMV7AHJNq3GZLhsDhK93ZnjzKIB
ww1Lt3S9OIoKmeeJ7eTF+WQ+jrLV+8bAY8duW+lgUVytQzFxhAGQIVRGtziEfrK0aeTpjTnx/MMY
7eLnGOTzXZF0Eaj5uk0GV8/iI+W7vagCIQYojb+uSIBYppJTahNmbJIy+84yVfAfDOkUoJhzzjtJ
BqavHjln7c0qxRIIyKg3AvbbnFwLls9BbUqZlxnokDWJOnstApzUCYsjIPduKBo+YM3QEuR9t/6A
49LOVghCwOtAhOHzZNRuGo+BF1H5fu15zAdEUQ+BdzACovC0DoXQ5aiPNt6R3ZjbdxZdNW/A/dCX
sAI8a04e/HH7/L++T0VAYIs6FAQkIbboC2mi1KYCXfGUKUyak6KXjjDCzB76RiofcWxu30gT9s9K
kpZ/xdiG+5aclAc36s4CIgrQD3hrNB62Ai5ODnqwLPANQovB8ppYw+Rn0quTgRTGWydw6pOZ68VB
0J2vytFJTkhZnYtvi25p8w6yIt7JHhqGsR8gRfR5UayW1gtIiduzvBuK+hSiw/A7yMvWX7UueFzO
I6HCRg7v2jYLz4Ot9m9bo8lef9iA2BGqooLudNWkR31w0LVCItRQO6cyWOyzhKCSWxbNUbnjKsUl
+xFadsB6hVXXlsgV5omAKQUpQjC548lhatxVaJW7xuA4v0yjnvwBX8pLIxALiEodPYv2JhVgtpDq
4ilBYWIzqWREOL2GmYdrYHYaegnl1grTYKUK+oPCzs5dC8wU4IPoEHAIbE7wxUoivEP7zFu0QYZB
1lSfsgClqjJoiouCbefd7fWytx8onJL9mUBbKL2sh6b1FEmw/s68NFSrh9wyar+s1OKM7s/ipgoO
yEmU1AdHjxjE6sUiPueLoJtLN57zZWhQ0fSmQMNntc+z+ROkbvOuLFILdxctOjuphcXapKvp99sD
3o1NOQvsBXc/sMn1gG1lmjsMnXiuTJ32Zink7kRmCGKy1SK3Kfqf2KopD/1kHgH39hYRlWMhh4ti
K3iTdWBnLgpbiuPMk7sFTzjevl8SmQICx9URLHQ3FNna8zUJEH7zSqKylRWVXGRQCpQPS47ZbzlY
EJZ7OTioUuxFwrEU6gj0IyQgNoNi0iYdtl7qga3D9btdJH+cisxPJqs5v/7D8RaD9k6yByJxszMK
6oKJKXPcIBFa3M950tQnJ8s/1nUj3WkVjGUuSYkmQDN9uR157+aiFkm/hfD/Tdp59cptBFn4FxFg
Dq8czswNCpauZIUXwnJgzmymX79f62FX5BBDXC1g+0WweppdXV3h1DmOVAxdHx2wUwgKRwtPtyha
oHupcWlatXt00fU7iXaaY99J3C8D0o2tj4QdwlPU2A5C1b2bSrOcCSvcAq/2Zv9zmGSybpIFvZl6
j0KP4eozy/jU5OVfmgtfNq2cI1q3mxSKiyqRJpIYkDx025WqE71AfXdmzYTxz8nsxAd4f9yDgtre
lWQoBeoiWcdg5nP9efsimqe4QzSrhVrmfWlynu48hRdey+9OaNXLqemd+t1sQ2dx8FH3HhYp+8Dc
HGBJZ4tiHssBGqO2yANz0Nv6ZPbJeJ66LHqwrKz9kva1+5frIfXst24xnxAWVI+UGfYcvpzAB4cB
vQdRyWbzImtiyEdRDOORO5E+gw2JRRqMKtWbtDSPBv73bqx8QYneAVRT2V+vl+S2FvUK61mplZ/c
2VsCrbHTS+y1+cGN3dsa4z8k/VSHuLabpdIWVcCkMgh7vET3vcq1GeUPu4fcLufz2C3mgR3dbg3/
Kkk86ZpRXdy28m2z1RZ0ILNgmMaPUYvQea8SaOageF4d0AHBoCQjfRG9kW08kkuSLwQds6BIa3Ed
VS47UPnhUrSDeWCht6QBEu7BP3Sj5TO99XteV5oUgwsiViWZvuldNiAxKhKIp2CuX15mmnr/jFM+
nTpPJDTFLfFhqErb12HruBTjWB14w1s/xI+RPKm4RKYvt1R1uao4Zr9k+GElyT9VpTVmp9zqzAd7
pFzlh0XdfY4EyqoHQcPuulRYYBp2wRps27xCj4q2H9IsgAf170lRkjPQA+eNsCiFk23PQSEs4+W+
59+zKKY5qBJIEsAbsD3yvYaUGc8Cc9RyZgXHDCnDUX07G+hp/MZSvGpw5eEFyJPW93IZRcRfyjG3
oBsvlpss3JjGRsikPdKfur2X6EDj7+SLLcH9G5fTdXFvCZOlRlOv/CFj1r1v4jlAi1h9AG+mP75+
a/LVAmEDLBTo5nprbWILvcwbbktpvUcmvjrxlpcXt4+Xg5X2dkaigHVIsObNezWXieEqIzvL7URy
EzG2sDRF5E9J0r2geV4egOhu30cJESFqZiCDrHJ7aKY+R4pTOYgxak1zGRyle9+4rX4AidyzQmAv
ku5fzrJvG/SaXlHjL+o0gNp08Kl82Gcro9Ul8Dnn+0e1t6Ffl5I/5ZfqYpmYfRn3LOVWmfY+68P0
CoH38BtXmTyKRiR4fibWNzH4xFOoRYjfQBqWTc9e2btvwxZqUWuYwh8OHclT3R/25XdsQ8qMSPYV
/BbXeb21qCsLlec+Ceii/ROGlG6KxXDQwGD+bGam5/Vf8ifHNpBSkn7oZdbLhbBSuRXkJvAANN2l
i+3pD2akXqd7JsuX5BOyEEa0T7Nia4CtpxcmYulJIIp6aAEKh9Wpaev0+xQr0zvgpUcdiR1bZC6B
ugKRKDdtWwuDgc9lRUPa4tSeGAGzTnYcw6mcHtKO7C3Fg0dhgXomr9/GTQmh1hPtD7TpjaT2oxBl
liHSenwxhaP7Zr/3yMo6JhNVxCpEu5uMyYgzpr1xukE+hqqPdIn2txaine6HiWRXydFDcxEnCOLJ
U68RrEknGFDyaynK8jQWtvjr/u/Z27qEJaiYKanVtvVkMms+WkqbQMquJO+1JQ/f4vTgKFKjI/zj
zrPq0CKlW0mrkhHRzbXoEL+yi6VOArRSct9wmvaS1QKsdZy0AxRFWniuMm95eO0GeX0ABwA3gnkA
RrP17Yh12niumjF01SbeWZ9Ei8g1DsFKk/QgRb299wajxcDDmH2nE7zVeADS79RqliRBMY25n3TN
cAawhlZLxVS/p8Gte39rty4U9J6srFLsY5PbPI1JYVBiPYT6C1RxX6j1FmfmBpXr/VVuLQTqJIdc
ictBi3kL6RDZhBQxNy+Y+tEIiiZt4MrqkNhB/OWg0r+3IWZZSczgrLolbR9LyOZKTYkCInYF0BuT
yiNl/uD+huRtXteEWIGqMPofWCHWvLYIOEdpCw7xFJRQUn1QWy+92Ba8Uy254TXjf/OdSCk/dM3s
vt5AeMSpLhINyZbTJk1h8tyZPJRjA15gpFx6T1w6o5v/LZcUtYgymw9sf8cgiYbkdIPsoDB0sN4p
okthZ/WsF7bFDISqyk+FKqJHT2/mq50z03twgLdXnOSBSI/+qyZZYjY1vrzu4RcqiJDRqg+vNUO7
kJwu+ilMWuuJZpX5ZCQiPQha9hZlRhUfRmYPyZg04F8iiSEziMynaQqYnC/Peiacs9OhcaXZQnlj
61H1IUHb7CCw2LkVgIP/b1H56X9ZVNVbMBIAIOiE2uGpahb3mSbUeGr7PPp4315390eYDsk/N+Nm
KLnP8nYcauwVcdz5h6aNyGa4iVJeEn1Wgq7AlMrKefX0GHkgg4hceWrRULxujtKEVKia4nwKMosp
FbpuczDBSf5EDOpR37Pc17sZ1iNEQ0xAJvKbU6zF4iGaVU5B6szNiVCnP5swUJ5GJ3UO3uAdB0Bq
95MIkL4Xb9H67MJQ6YZK1FPQ0bt5XuBbOLehwZBRmqaa9gAXjnINNbV8WxljeLD2joujvSe7YZRh
KIps7CbTp1Q03jLy3o0vHUpK76fGTD/dt5gd40RHmclj+JmINbblEKImrUTDdQxEbEh6RZFced7r
IEvm5iAv2TFOhv3oWUrHBg3BJpzxkiybKw/v6ZZ059tsWKhIquVTYdHvy+u0Q2h9yA8W3dkfpAeU
8KQf1Xhw1wc4q8pCaSYZA9ubPD8uczWAa717SJ2x8+9/Snke68eCSW7GxBlQp/wC08J6KdvqQs0b
GffHIpPvCkC4k8mI1EeqeEWQUvg/qCztrgdqEyQO4COqH+v1ZhAX9dgSD5mz5T4V+ZS8jfOoZt54
ioofjSeKgwVvDZIN0puVPG0kzduOU+fGzThpyxBoLRopUTP0z0k39Qcv0c4qMM9JgJGkBIIiY72t
OF4yQ28UEWCwjDYDg3hCn6g8cMo7H4+iDaOMQHGwym3BaBmMTmi8qsEQG6NBRD0O13CMsi9KK5Ln
RWvDgyrAzrbkmJRkiqA+xTu73lZljVVCU1cEXmWq19oZlHN8PGR/e8cIW2lEQEsu19kilRdXzxrP
XkTQW13yR9T24ZPSzgmeedQoJwvnD6hN2oMT2/uWMFAQpkDmJFPL9daSRBHEK5YA01S4P+D9zU9R
Ok0P8QztdjpMR9Q3t3eaDIy6oyTpZDxgC9XsvIaZr7oY0IEqEMqJk+apNTEYqrdHMN6dU6O/ArKJ
ehujmNvp4Vmk3tL1JSZfDs1TkxraNYtJSe57jp0NcYuBg0luZ/a0MfnFSpXW1djQFOb5H3ra9ufU
rFAXjI/IVW9XAi8C3pqBemAy5tZn0KyKnT6tiEVctX1vdqr1ySuKRWc4sfHig239HBtfe0RW+3lK
ECXjgjevJ3RbQ4Jo3hSIJK4GuMBLCdFfEtfx4bUgvVrosjyIqJiHq0VMA/vPnFgwSJWpSgpbq1bu
hygT/90vitWdMq+vPo/jPP+tuF3yaY7N4W/iVg+gXgMT2sNMidnw81E3luD+Ad1eK2YAKTBAlSE5
M7YokYHBhsyIkj5IIuo1fjwV1eeMtlHEmJxr+JCsM4TljQf36pb6gJCc6hBDBRC0YvKbx8vD43ZF
XPfBwIDXlylcFFiPB2vRzrUQc39NxGhfTKmxe2lHhs/tOTT+U5y2tv0li03vwIXd3nNot8kdJYQD
jvWtXvcUR3k30mGAe7xLnjsy5fMc5ehXDVn/nCVOdPDe7K1HTxrUCK1xbFZezl8CZxOp90xLe4Kv
wtJPBdy4Z69h9jYGO+kL9LMO3oTby06ZGz1yshIczM2D2g20VfKKuDJxkgasQ8sNLLOjaHlvFekq
6djSc8dVr3eFACgwbcCYwVCm3rVCAvdCS6o9sNjbiy5piSSpIQ828cgmOBiWVqsi5GWDSHeTM3W3
9oMZNpmvcgdfjQ6RSxGjMgxOI3iLIUhnwOy51xD+Iy/mW0sxfi8cxFgJyacHO6yiP+9fxr2tQVMB
/RJ8l5IZff0Ba7jXmGQiLq7NyT21kJKnvl5W8JcZdv7369eSgQjmR/Geks16rU6pBQYDWdXcmfEz
r194pviUvR2UuTxSmdpxMhgEsarUbiJQ2OyrnaYSTxCRvKlCfVAmz/Fhu6v8GhDSYzNb00knTT/f
36DcwNpFQ2ZCbAwdNe8CwPL1BkOtmbxelS56agRgxSR+KbJRSDEB92WGMeyxDgfn0s2D9vX+yvJv
3q4MczO4IoB+NH03Fjp5kbcsOccoGoqqsK1BPYL/H90f99fZMxeiY7i65EgaZHnrHbq54wgoukg7
FirEBX1EP6/dGr3Yejr4mHsOC6Ih1uFtJTfdLEUDYR6VOYTajMvnp7DKXeoU+oLUbZ/tbBy+3d/Z
ztkRSsITI6M9A/zgemfLlCVoxcrktLQ0dEJBaIrEqxt/WBbtYe7RI45j4fmDsRwRre3Yqgy8SDu4
9ux4E/KBztD0os2II6IlY07SyJEmSMAKGHqvfKVFWPqTU0/X+xveOcrVqpvva+TRvCwjhQYD8h9k
CvP5WYui6VR74ojQZX+DsvwsKUMxm/W3ZdNKo844tUmNkstk2jNQloqahuANRjN9fHYz7UjfQv6l
myshmwqQFUvibWuLk3TCaoKIQ4MFMFMhiI7a6F04Lq/HY/Ok0omUERUZwpaSNJ9GFQLZhGfOi772
eep8zBcnvLSG0I/GTn9ODm53RH2PYjcBFIKI8jP/8oRDXBAufQVCxu7c4r0V5+JxiEIT6HBSvdOm
Sfmnn9s+0Dune4IPuvpojFm/nHAO2cfFsvDsfW5bCGzY/0SxGZ6INLr/6LVSfc2tGWm4SBx1G/du
FZN0pGg0vhH52lRCw2hcqrzm5dTjRRJMQQ2et4ArK0BGATzO1TkS5XKmr68cPKS3NkeJGZeo4o7p
fGxtbrR7q88cBxortU5mv3Gz+oNaqs3oU7BP/tCW2dUeBeM+0cHCt/eKcoycYKIkihLEFsUwDAaQ
kZnibz/b9mXpG++Z7D73lyEMX+0iWUrO8UHqTBdpS1ht92poTxM+K52VkhleZ6gDpR3t95ZSNZ2f
dcYRbdHu5mSeCDgEcMyWhlxVmhbKFsGz2ltjkCSefSmQ0fATvdUe7vunW9Nhc/RVYe4BUo7xbKw9
FHpqwoMUFL1jXnp9yf7NlNJ9j2Bvd64Hhv2snkFQVc2OIPq3Lw8r46lozlE8oXayXtmIjKaxPe70
XC/Tycum8E1V8NLF4QjJQZnV7cv9re4uiNgSrWsqXkBW1wsSujazl8hY2XWaZ4cRPj+v0upUtJN+
iRPAwffXk2/Z2pG4cInSwaJJITPYzaeNTA2hlxp/XCCD/pS0xvjkaTDwzCg/BfAz5S8VYI5rNdSL
by7tX69e3XRkPd3gB9Ah2SSykZ43gp4g+Z9t0leOEoq2vlG4+DCv7U8Z8x0XRszKt2ki+rOmN0eo
tR0jXv2A7Xs7NopWjE4f9A1NPNojYEj6YnjTWdPRoNPtI0RQQeuK3wugle7z+mQnLXO8witFgN51
F0AHaZ5UF+LW+190b0N4Oy4klUS4YrcGO46WXQ+NCBqbln0442jmUKAEn3qvFtCgCEEVndYE4Yok
W19vKOEPa80UIlAzJFNDzcz8coSnsJ4L9RQrhyxSe1tjlJDAgZ0R823CsqFsp9qqVRFYWVQ+uAqO
NO6r5W0NUvN0/ytqO9dQ1tzg5qAPiCjV1i4M2QVtdQHmj5Floi962H42K84PWlre4qMFbF1QXZ7L
66wz5n+O4d5574rYKui0CRiGQEto4kyFuXrJ5tB+41RJGkNBYM1HtM+730UqOELCZ1Ajl3/+SyxA
341qUN6LQE/69kEM0FNNbfwpiXLvwDntFE6IE5EKg2AATCCl6vVS0+BGXqPxWdSq7i5tVyFSp1DS
rdu0Pjdt/JIyL3VFNmfi7qruyfWW/omRrfbgfHaOh99BEEG9jYRg+/Y0M2O4AqK6oBK5h8pqslg+
xG32idTWYF4xcl6d7PDO2XxgsgFC121XNUYNri7SaAymOBGPjjtQrxwGim5WqBzsbccjMzgA/hx3
Qd64bXeoRQUobx6HoLQNlAiYEXtc0iINkBrpA0YLgcj06vDQLPESGEVyhLzcsSbq3FTjWFtmdRvL
FzajtEnl0m1JIvXJzY0fBeI7fw7t4SXbcYikc4AguWVUgrdw7AaKllJNQmicy9o4iz6rPy1hkxyQ
AuzuB6A5RWb0k+gIr03WanIzJjcdAliklqd0GcdznCcaRVOlPji5nTCFWg1UGMy7APLexmCN45UF
HZghsOy4+CyWrnzKQ8/4qOmZ7g810lRlok1+0Zuvr0oB8qaUQl1KA2rnbVyAo2BRIM6HoMgbLWDk
hli3qdLzHPfGQcCw6wMkmx+9OOA8eP71B4XcGL4li85f23vNRdWK6FqUaXWesvilr6zsj8HS+zf4
oiIY7CXzhedWV0FudPC193wAYTUD5swqg5Xc+CJNuG7jVvkYVDPseH6+dPSbVC2fvsSlCWA6nqFK
v/8s7CQSoKGZH2aKkt6usbkb5qzb+ZLS1PWaPqHjPxgIU9nOszsjszOhQHZSQvii7i+6d03kwdII
h26VxHn9vWdGCYVuCb43+ZOf25Py0Zir9I/7q+xdEyJraUCEYkySr1dxUiOxzBYVPKOPrHMYDpW/
zFnzbtKrownz3a+I3fCMUDgC2LBeyovmVKDsNQQoHEOgqIWM2CZiqM5wQf7bT8XwOVfNoxLA3v54
r0BSYDEub9d6UbPQLGFX1RhAzDFhlKKrAlXY+juRW0cP8t4GKXSrWKfsMmz7dnm7hPoYz7gcbYjd
R9vqk+RjA4O09dmY5CsVVbDlWvqYH3WG9u4E6FPKArg0Xo9NjDkus2n2EC0EtQo/fUQQH9RDJy4i
0cYzmMIjho6j9Tbxe6iFk1GnrJfUfRqozRCf86atLursuZdoMI5YxfZO0UJZXnbKQfZuySskn9Ag
5moIFDBsX5DcQyFbhKY4owqeHHRJjtbamKkxMf6f6cAAgKDo53G2vKdyph5WzfERRn93KYrFtJYh
qaKFuDbOqDcaGCIBABh1YX3uRZ+c4qFQzyBiXz/DR4cXxAZtN5lTb0sS2eApY6Vjm5XSelfY7dyr
3oIC8Lgel/suZc9xwYeDQKLEvtFYWO+KB8gtLX0YAgapTO1c8j0HOYVw5JX3jJBsAGuHngnw9cZ1
xVlCqd10CUpNO/lgKrlNV8FKn2rHjDpYhJej+713XFK4lVlIclcGntYbcxGJh7AmAjBLhHZRbWFe
mhI9tnAS+kHlY3cpiW9AsHVnUITOblTqS0igq87lOUM09BOGIagJWOnBUnvHBTqXFglFUjLHzWds
Q1dHAzgZAi8cuseS3O5FUQ7VCnY3BJbc5hml67sFK8HQtbgxNEJBxRTFNbULBLDsQVR+UtXZwZu2
54dBmf3vWptz6o3KcFMHAANsA/mVUSb32VEm968+Z7BTUWMnSBkt+w2rp18HywLwcuqdMkj8JRvL
07pvRIqLorRR/VtoLRNcUe+GB1HB7nf8OYYrB5uB26yXsfI8FeWI0TPhnKaPWh6ZT3HUde1VzcCY
3r/Ju4sxhyWxGhKDvHlWWiBeVTTX5ARDZ4a+UVvx09y3Cqmehpf3f2M1AAHwU8JRhCT3emsaBFbq
kKU/YSjVOzscUQeZjKcoP+Tu2tsX3w5ZHTBPciRgvVKopY6mMGMHdiiPAnUJ20ckQT7HQ6UcwI73
UgNyD1JIsnREfDbhh700rV0mfMEaqasvygSzgFPpmWS+Ts5D36t+OSn5aZnyL/c/5l4lA5lGWKjh
b5HKo5tLENmekhUjWRY82suzPSLyXVlzdU3FAMO7UKxrXpjTH009JF/hTwqfW8gRlxNs3dm5iqvu
aqeR8V0NRWG/ye24/FcYw/zf/R+5ew6yN4APhypka8zwj9ep5vH+eepovaTxCLo2V6J/vCE9Ui/Z
eyzo0YCyADApexHrI7dKBlMbh0epDD0IavEPF7ubYfjXwT6g6nU0VL23NQltIdIFmQDkdL1eX2oJ
T8nE057NsImVdvrFlBzoVe/+ThLIRCEtNJl7Qnm5XoqrG9OqZGt2kyLJgAxU+wVK7cE+JTVyIr/h
E+RT4UIHxHjXNv2qpMAgUxiEfloaPkBC0D+UemKcEDaMz/fNY+/MQMHJvAvUCnjT9caGwYkjc6RK
PMgGfqSjYT2VJnW0IsoQ1vaG/Pv9BfcOjcomVQPgWiQMG383mE3vGkkqYC8zlcco1yGELod44ZL2
4cEjtffsQj0HywGFA5marDdHMu9Us8la1WAOH7PM7pWAdHBwDs5rZx3ZcWV0jBFGelKbd8nRu7ks
IKsNrNGIH61ibs552BTf7n+53VXABADDIc+66bQy0VMMCA9Tiyy6rroMVaw/Rok+etf/3zobW6eC
AzKRJzAAmjX5szvVQLfi5KB/dysXAQIAGrSfNk5Dd5tvWKaXDBpCsEGtG/H8ZOfVpPlVneOWhibP
vqp9Uv01zlUrHowq10hGRMy0vQmq5C90rXTjrM5W96ipkRIHBT1n4ZdJ7uDedKf/3paapviqEScv
fVLmehDWJcWFVoPQ9N3QZqV0g7Mx+ENYGstJMEebUWZIzUe3I5U4t1W2fGrnvD0iid65cHLcD5YY
EhKqZpsSz2iPQMdMpHwj14U2oEjmF8OuhgezSkto+uej+aY9qyEcxG5+wsm3nYQsLE2vhg8igBw3
LfxxVFvf6ev6KD3eCQgpzTFZSyhNQWxbedC7pkiHWqXb07YMoumg/onW1KCqC+26tCUcfqRFB6a6
40zkVAUNaAqQ5HebF2Chs7gYPR9ThdPjYUyn7GPHej7zAebrQ3jK4Z5s/MCIQBS69iUip6qCCnaP
uWYWBbAi+2LQFz6IZfZOS7YAJC+nnOaT1vNLhFsr+qArUUnTrlGVryBLx9QfqY4H96/4XqFRhi20
7iWfN4/oeh3L6zOz090eBupEqIHtTtEfQ46q+aksE/vvphuZhWnaLhrfjm3ZvyDePv9IbVvRzqaW
oXNy//fsnSPhG2Ud1I6YQ9hcChCLdQpsFJdjULtaIk1/ABH7X6n1R+DovZXggwO8JWcrmJFbb7wZ
1UkNFxTSXSpi3waNbhcUs9nkhwiNHgTbe1dCniU5BKUxpovXa2VTlOWdoXSB1imO9laPHAcw45Aq
1cmE2jb76KWKm/uQ/00/7n/PPSdDCRUvQ0eFx2ITmM5d3nYaKrdBbKlIjcx9juQO+jzvNS+yT0ym
z79xgDREGbJ1aI4yLr/eamwprqkoA2FErme+4igO1Mow+9e2Xh/Y7u7eCDDlAD/VuC3pQo7mtZmN
Vh9Uvdk/IuNkn0IrHq6DXYtHS3Ig3/+WuxYDkBcmOJADtDrWW2upChPZ4mPMbgif40oxkNDxtCcj
1o6aHHtbo8EsxdEpIgGnWS81wFXUDzAHMELcWVcxzOkprp3k4nRh/6fC+gdxy897tUEoMNFLrUCW
DIgo5Q/6xd0Q/Y2wnDIFUdDkORWDcD2/n6bneiqXyB+LbvpcLub8t6E0PKw0buOPtpGVRxdl7xP/
+jM2l5L6XGdG1OGDgc8CMz6Dm/AFW7ChxNFvvBi4O5AuP2kTthiQODYGZHGYoYGwTZwSs9RAcabd
pWkn83zfcPZ8OVTA8v5J4a/tS6+pYwpHGhlwPCvZKdP18Q2lV/Xr/VV+eqztGSICTFWEgopERG3O
0DXbblImwRRs5djndNTmi5G4TQDqn1Fj2x3fWEZavYlL8HlVMZmPRhb1VwZN28Kn/DX1lzYTDjMN
FF2uYL+rT2VoWY89+fNBPP4T/X7zWy1JLw/7J4a+ea91WBRL6MYEo2Vt/28WOcO1W0pNpd/TmwzU
dmgmF5nTDVddz9pP4PO9r7FpZBe0edO/ktrQCvQp3a4O2nosD85rzwppYpJOahwXSeX6Q5Y1vEEa
NXCgqa2TnJoxdB/AbFrfO8ZtD5zKTs2CBQAh0VGA/mFLp15R0+yicObiOQYJ8lRE5wytktOSAM2B
MOmfnvnsh3pKjrznziYZdwJWDEEBg3E3N76tloUAjoLu0EbVuW8mLrqVEtQFmjG52YGH2dknzNGM
e+NhaNtuZ1FN+F7HwWUWKQ1d07cF5OqlOTr+2NTlW2C/+iXJ1G/6NHYH6cXuPiXFG3V4XvstVsfp
KuZHc8aTKFOOIE2s4txAbXlVB/eIgmHPi1KFlxhqkjMIzuVv+cWLlkwuzYbWcNFLI3loZqH7pVML
30uROlZ61zlpYTd+iBRcjDImSA8Y86tlnViZFiZTv5C/kUBsPXkIAiruaX0hRlc/L27fvNHpXPul
OGz37e+XlA3EhpSl2OrwOm7agMqnDDssmvLeKiPrIzNg7pM3op6ixm3mL8vsBAVU8r5jzM7ZTcOj
J2MntiKq+t/fsEW8ugxwkI5AJ1/rXft1UmlK22iOvMB3UD6NU+J96NIie30OQGxKc5p7Q56zvbVd
6MVKUQAfGbph9GHc0J9DwtaDVXaiADnaQMuKYoLUcFmbUwRJKwBiVtFQdfgUxWmVnhqzd94t46ye
w5hKzYE32nmpmP2VbVVqW7Lfv15RVZNOhJ3KxzTjefELr1UrX48989/7b9Xepfx1nU18w8hg3IBb
oEBo1fVlnIrw3NQgb8ZibA5YwHa3pIPyQcyE5HAbkOZatESqJbgPsCIGKRIKJ2aujyqQe1YI/yrs
MpgiIiObApNtwF5ZpxyVMAnzIz2Usa85ncXcNkGMr30oZvtoGGv3K8LkIznO+O+2zePaFWyd4mdF
tyqf1BlC695CigwRhfjAfe+aoiwcgHuGvHKbX2sLsIm+p29lV3Chl6gpa/7i4t8YuMuDqOy6l9+w
EElRZDCPAuB/Y4mjC490NBEzGY1RwCw7mKe0mPqPBvKZj7+zFPEZCQsQ5O1IljYvrjLLnpzWIX8X
z3MVNG7qnp3KOBrc3jsxBKxgWudfStXylfzlgTBbmOQ1RTqrpmr+FM0SfUfSw3ozllr46f6u9uxe
RvJyRhyCku2DSx7fO2KU7SQ1dT8xQp3/qcBdcGAXuxuiDEZWCzkceft6Q72qMGrS8+JRxVMuqHs0
/pi19cNYquGBb9ozQaZLQDHD9QB/48YiIlRKJs3lIa9zEV3gWlce8jbNPi2GaC/QdIUHjmPvSgMT
YFOSw4bPuN5ayyh6hFoBCYI5NUEtVO99HE2T71L1OCexEaPVu4Q/7p/a3vfkvKiGgkIiYtnExXaq
1PWERkoQFZn7iTH/EYFwUT+HI4zq95fai8h+WWqblZA7Z01WU2pR3biYLkmcKO/yylFq3x5j7+T0
VvF2ckrgkbg7L7i/+N5h8m5CZUrsQMl8YzdLnSZmrYDTltpBb8k23+dWqwaqPi9vEz0+0mHfuwyA
upgykJUe8O3rs9RRS4QVdgQWbqoMC5nWdFE69fW0Toiskd7J2TI85Tb868OB0H1U+kBEsfaouTWi
NtkhrdOeXWKPkpqOMgRQsvVe4hAOJ7S/sMtFzGB05vmc5pSM+9bSL0ZmoOoRQ019/7x2PyDANTol
wJ4Aza4XzfRCT6OOMiHQvexa98hQMBJy1FzbWwUXjNlTkgT1sbGKEAIQw05yGhtTUQMjQF9m7sPi
fH8ve3eMcBXOEtDnpMrSNn9xwtPCDK41YPgpHJ1fkrScfIZ65sh3Mvt3Aio5psakKC+LdgOMhXw/
FzYFDad2rUtqVQWTNe7R1NfebSIWxTMajDETgKx3JFXd01ioDAgpfQ/TuikDAau41kVWPDpOFR3c
3r2qMVEAiBkJVmDNzTtGO08FeMEEJbLJYDSTxbvmSmK/MZUlPo8hMH5jqa1Ls6SK32d2iVqdGV4X
fT7Skt/bOZ1mKe8BRRwtpPXO+3EY9dwZx4C2kvjHMPP0VAB1Qf0MGQotSs1vr7cd+MykkggKx8wD
rNebHCQ2RM96pd5XD44ZV2fbrNsvgzGPB5jqvctAZ1RCJ2BQuFVRT8LZ9Ubm2uKp9S6R12WfR0RU
r6/fECRURFkQBxJIbjak5XlsaBOjUHWoK36ppVEwKy7Rq+L9xiwboznMsmE5kvxk40OqdoxB3sHv
ldp96KdWWPmNFg6f8nmcD7onOz6SFgJ9c2A70HhuC+5d1lEe8ySVWGzZFyPtSn/O6/ECS1rLOIPj
nmjLHtEU7jyoUtqT9AnWfilLsLaNIRRJ7mr9CPmCkn7XU9d4qNpBnIyuzf6bjXZhUjT54IXCOLCU
HYdGWw+kId1tUv9tJ70G/kA3j/nAQUn0C537f7qhtR7UNDqITm5MkmKRHH6U0zqmHNVb79AeEE1P
kpiiW5x3p7kDKFDRdP143yRv7rRchdeNgwOaRDNovUqcNSXV+5xVBjE+2SBr3pVIhVwIDj/Gg/Jq
jnO5HIQMzKBjL6Rv6+Wi3Bjboaa+VsWue1VU0QbKYKaIs2rGay8bjUNCA0iocCC8CdswZKaDGVZ9
HTTeJJ5Mr1iCbk6LZ9i2jgJz+VetCqwsRexPoxJiXqkls96V2keFU0R1A8xhlFoSteU7rZ1d5lLx
HkIQvj7sLc1jTfHbH73p1Vx+cnlyQkhQGSajwLhevoDeq0o6wD8FhEdnKmXNx7qQs6WEYkFbNjS+
2vkoSLm5B3JRmqUSv89TsN1zrbbIihVRE0i9o1PHRPqlUtD2NJIwuty30d2lyLkBtFEIx3zW+7MX
ntzOMurAWZzl2qU6vsUmWK9bZz54bG98GbsieIBrklK5FOVZLyX1q2zAHXWgepFs2Rth902PSzH5
UW0qHyqjtz4wlhF/vr/DnbsO6EjiBWQWCTJ2vWzDT2nHSKuDSaugK5gHoouo6n/jO8ptkezwfAOX
Xq8yIs1L6oudlENfXg1L0QM3cTW/HyPv/BsbkhgBXBgl0q2obTQ7imeGbEhXnfqjUXBJqabZ0A3d
X2fPNKg3geHksYM3fbulnlJ3nJs1BF9JcXab9L9JeABTBu+or7S3khzOg7SPDVHLX388eIY9hTJJ
Fdja4j64gFb8JvXUN0Nq1a99YjBC+lecEbgHCRpdLxVhJMroUBmx6mREynlUr+4y8ZZ2Zv54//vt
uH8aIgy8YxTMyGwnLTGBZIDEvAyiyhaN3825mr7VifEeM1qYyal23Prb65ekOQDiS1IA3/TnEYgz
EjaIBmo3JmfGR00/7abF19DOvpaue9Qk37vSv663iRSmPOQwB+RBLaGZp6rulVM66fOjK0IDvoY4
vtZNdsR0JI9o+yJQysD4NV68G5mSkufa6tSmDHSlLM/UxNVTTkXluc2XFqJTvX4TwUhxMiZbP7h5
t9tljlTKh5A+MgXvbLbrJFZr1y0erIRq7DGPFiMYe2Y+hijvX9RsbB4dnaty/0xvL4ccXqXEQIrM
HN2W/M7TAa40AwQN/NegD1EqTxN5hK/DEPFqJ4a18g/lDEiWWG59OURFZIYt02jNJ+vPbphmf7LC
4qVonfrgcvwkuV+fIkSgzJbQtwNkwSjyeq3UsnNlYWcgMpc+QWqic1O/VKrsWz6VFROBCAWfmq6I
+pOYtO4tcHMe24zRM523Kkq+2WEGqYJrAo09cHy3LwZJNWEhjoLRF3d7cZuhaorMtPkMipG+pBTn
TipSK5/vn+ute6DTBDYCYmtKBHBKrT8AepF9HrsENqmqMy2eKJZP99j7JLL6qz727kH7cG9TLEie
TqUA2LQ0s1+KBctst2ZDhTNw7d68tIyAN+/RJrePuA33tiUHaJn1hMTkprpJfbtcMJyG4eMG4rE+
zjMfnGnkl14XveuEclTRv+U3ZIqHJB6ObrBBmO7GaqF1Uim5YbVuGkePUzRV78xqrh5szOs8m5aS
+fqkK2+ZHjE/OXPIFCFkWt3bUHjiW2Z7XRBmXvUlLV37fyj7juW4da7bJ2IVc5iSHZSjFewJyrZs
BIIkAgGSePq7+kzuL9ll1TdzlW1R3UTYe+0VLu1M68vZivJ3PkzFk9IsR5quoA9SJRzjK/0pGefP
0wy/PQJ0T+AsbB4+KkAqgpY5y7mBDnceqzZq+vheh1ReZAjfvGmqOb4aiy173ZKo+aS5/NurAnHh
xE5D8Qeb1/dLYoP/1lr7DKX1nP92K21umqDHPa/zZwP+72eo4t8eB8oR5LeYOJ4IzO8fl428IbHh
drchqehtjIr1zCEFA14QWd26If8M3PnLwfmfqVmFUxNFzEdIn49lPs4+MjDqSP0Nm03SAj3Nz1W9
fGY6/JeLAY86dXnoANB7fdhccc7muEdYzs4WxodDrZ3ajzF6hAsKcviFzGy9s5TzT5D9v6wd0GuA
YuIUBab5cQqTLEAcMK21OyEpebI5lHpHCPXsellkW62An9r+KzdiPiYKDMHDvw+w0/v6cIKjwgRG
fBoA4V74AHKOlsjaTqnZxYtzr8LlMFOvh/XKJAuD45rLnuFJMCIjIl34wzb2nz3/b58eugVQ8wCz
YrZ2Wm//50RrbCAQXlu7M3TrXxXyNtqKcXauq4h2NRfhy6bccqam6rOJw19W1il1He0ovnrczB9a
CggIi2Rend2pOqp2ulzoXRpTdgnKgrz/95f810cBjcEQ+4RQfqTwzFBGY24ywQJmRILxEGjeOtD3
uoGD4/3vR/1lfwLrOfnN1CdI9ONodHIJNPpw39i5GHE0xxCZZcaNXIDimczbsLcp+6zR/fcjQaB6
/wprkSGNCRafSE6uMB0ta8LRDRZl1PEQbVfeFuv/qtOFU97//5BgI7x/oq7KTUQRMSCrh7CjpcFU
aN7CVdFnnx0Kf/1wp72Jqe9/zlfvH7VENuEk72HU2vvshTdOXgWvIkRTbxwMKdmUd/9+gX/bEAgW
AZiNJhQn0YfPplip4sBhYspSx1syjdN54/kvnnJzBwn0dlHZormBC8Jn6p6/1BaAKsAkPeVzYDr1
oS6Gx4G1GTdmR1xfQlI4mA7mWv97lwhVGhCYExvoNEr/cMhuenBZiTZ7R2P1fRpluM6ShECuuc37
f3+Rf9l0SO/DqBQIF+w5PgKg1qopUI82qiRImIQ3n94tC7IiYHv7GevnL4coqh98LMzyIEn+OLPP
tyS1YFUOO5NlznZrIvSlcZD/wRgoshc1nLSemV/GizEf+yvhQLD792f9k/t0GlHh+QC40BFj879f
pqGufDWeuAn44SsifZc374Hi6WjKjyYDUJOwst5T1D/tOJfNEdX6Z0GGf9kpkFOiZUURgt/hD1sx
EW/rzBHdng+LPJQiX24X3YCevO750Mizf3/iv6zW/1BLiM2xVcCNfP+BYYduV9LjA8O8gl3KqWRP
3ln+yVP+shnxlP9Ap7hAo/3hjpAuYRVKDnwmRAh/9XFftk026OumUuqyR/DBA2oWhaovfHbu/G1J
oaSD3hyHAayvPpZ1a72xxcQAAWhSnDGj6t0oMEqiXCxnltsIM7Uk3a0hmw5Vvcrnf3+9f3uZkBpj
mHWapwHAfP/1pqKXROXABESSBRw51atGWXGAk+3vOGLpJ73a37Yqxj0470BWRBn74WWCyZOzkeNQ
CFg2azvZ0V6kY89vAlD/T7bKn68UU3c8BROXFHXXR3HsVDdGeA07tmYh2z0rC9INiNJowdorjrBu
VzvKCRRQBL/Iv7/T5M+Peeqo0NbnMAsC7/TDO9WEWseosruqoAj661nB96mLDA5a5IDLNt7S/KwK
S7GvIl/rfVxt/dH6kfSHfmJ5G8/aiDYqhwwOgRE0Pz5f5u+f/JKn7/p9QQjeLwAKBKEDMUR59P7N
1yUVE19gJGpWul2m4XQTuX5q3byOMMCq56tQPmCkv2tovrA2XsvijGfmf6awocEAjwcWRycNOkYh
738NWEuUilIH+6spK8/nyH+lFlFem8/lIYEN6l6Q8BlW+ueih1T7pBY5+VNBiHP6+/9Ti9KQTpwS
C5UTEmnEPgqrT1oJH834CPY6HCGb2Wzi+O8v/M9Fgdo3x5gOtB5MzT72byCVVZl0aLUdEkg6DB9p
t/qS3Fohi0/Qg/8YC+/fbYXmNMdxiQsYk5AP79Zt2BLNACsqEs05kow0GUJrSdakbaLYcjFzuJIf
kQ+ppzZbwIXp/FiuP4KJfLZvMgFzlzgU9XXtjBm6qHL+65IaJFNE9VY/ww1XbQeED9O5tWNsbycv
ken376/rz3eEd1PgC4ORxGmy+aFKAbN3IlJgUToh4y5fyqoDKyr6TScmIZf0w5d/P+8vrwfdCUoI
gFzAXT52Z0hOxo+verOrRE5L+GGq5j7A8vCLKRZ8bZ887M/DCaQ19IKY4eDgxR/er0DVC1FspkLK
uYwnfd2nGSm+Lv2C/HpYaAz1DVgvxdJGyOOdd5GMkDxZDE6QQ4W5uTjI5WRUvRmpXlLMD207TWXK
2jqe2DUdOBBy5xkBXBKFm8wNHvELjWqetIKKuwWOhhAGstTVnQgj+xJcUGkbVzCgPxBRsNuK1O5q
qaOY7qYJ9VCrJcMYuZcZ7BLBILTTHiyjAunFBNy+bolcUSC9HLF/Zx7Kr61b1bLxQ2CjQNwjBLT0
Yuily9p+gnl518g1hiYMfnDNJfJdqEBYNhf+MEe6dpceFR57NeB7IrkgnWkK78EG3rcZjcldtvaJ
OoNLGTIxxkSaCqBYWX8LCiZI/3N/BRIEoBawrYFWYf7w/g2BYJqytARuTSvetBS57F3h6QD75KbZ
y41V+0+WBH7e+y0LBRKchP8jRJwkC++fh8CUMrGgd4MwLNmrzbXazzBeuhsXOMv/+1F/bi30puhR
4aOEBgAd8ftHIQeAaog89S5d9HAkdcIuqw15nOgdt0vITj5rwP+bcb3/bBjkYVXh4DvdNB+xnWze
MnCfwODdSIE00y014SUVjrtjj/9wNWYZ+WHhxEt3qGAJvZPblA/dBGAmdFVJGvI01evyhKuaT22P
6S+5zI1J3ialjW5xuegXN+fijq8TcBTGaahvYPmMRl97upwPkYB9HLqtdO1MX+q4nVPeMLjaNcVz
ZTP6WiBn+4tOzEjaohwKtR+oXGkbnCieDRvc1IEUo36O2TI8xmKMvs4eDDl4Siz1MwP+OLSGU3uO
ya0MOz46c09FFP8C1xw23qohIrTVNqJgP72Nl9Tl7hnGb+WFtH36a/OILNmVeeA/UN8ZtU9WZLy0
SiK69zawesB0ROjqnnlpnxFRFICjR8QOnbKQll8OfVI/BQjs6M1oWVy0A9apegyOLeyuIlk+w+DA
iiB3KY3H4o4M8BHvGpRd2HjwC7iQdbM+ZzMr5i7KtH+NzMAtlFmGb4cJWwAenLAPgi8Doir7nQOZ
bACqQfp72Z9ip/OEuJsFPk1x60a417WJB0Z6mIBNfHGRQPs6Ijdk7kqSb6J1kP1cBtdMy51bQ7Sn
FFOwT9b3x6P8ZJyOShZTcuxdiDQ+rO8F2wxsYJC+1tKoi2Ru5BWUIaLqzIa/+ORhp3Pg/67t08Mq
XLUoXiB9ATXy/WaaZ+glNlckCECNZbdKVx1q4j4j+fxBfTtNNk65fbiZTgBekb1/DMbvuYaaL+4S
MbJoP9Z0vQTSRPYFxbnbmrRZHwkt3GXptYV5rqzzpZV1HIkuGRP9GbMV2a6nJ77/4CjbkJSCb/Pk
Ef6RmwkHwZSvW4X8iRFl3ZfKyciDL1Y0Bj7lJS9eFoqM29zmJylgomGjQJdiDGdwUhGwOB31OoNK
kEbIe1ezUc8rot8z8KUWBhIFHRe2SxvTV61VzogzgtgGIFtqjtMOhJKZ3KtC9Nl+sunAWrJykuz7
oUTqhoXgYp8w4u6MtxT/WrLTkdNI29ZLPdEDiIrBd4iT3MbWFb76vcRcj8cm81zuRdQk9zgpqnEv
57W5Naldvw2E5qHVnBT8qCc6vxZcqbva6ea7zyNscUYsvvSFlnbtWDnl37XyIHVybd0NkVDUt9Rm
iftifB++kFRFX/uJljcVTMViqNIMXbqkoDAt1YPqr6KmgQ1dL0fkg+c6nS4FY6u/ymNXv05G5xsS
acxwblmwtOsD0/EhNvX6FYO/+XwzqwAhpCfJF5fXc9FGboLVY0+nWwyRJrFbaUA8nK7rnrTO1VPW
0bQS15CCY3VhmLZ9gRi+ukB0AMo7+EtjhjJMxNUtQpOQ6DBD0OKOaK3gwNnLLVxSOYygjCMQpavg
ufMN+wG/YQoywIWLXUGhpx0QO6RkNC0HTfMNwrR6FY8l9DHJzveFRk/GENvYmsr0akf8wO7oiKrl
wdXafGMihhs0RSLhEyZ8Y92uJF2+jrCajECHXMe3OLahPJtgXRy6Phrq15VTE6HisbTvQH8oXgHW
bo9ezvUNq5ED223R3PwM+OUfV6MQ4AAPjvLrPCVi6OIob57iNRC2tyUjareNIalAGyIpbHp5ppBn
sFAyd1tF6K1LRpZ26wwVUYvkYirAyclW3g7l1tjnaajtm49kvO3BiFc34Jdh6JDxpLgagk77XeP0
kLVGQ/wLYmIUR7vGTuJghgh+UQZeENkBs8XqbZzl9gtNfIUfrVOXzeeyLiDODjJxv9FUjGbP6jU8
FVCtbE9VRhFhijD2yHZ8NEt0tWym0F3FaiF2nlflPfxb+KODGrK4LHp8ey3655NszlgOG9Kx5MMR
+4g+mMzXyBMbTZgF7sTZX8GbeWguCppPS+f5Wq77k9aOtcss5LgfdYnfnI2bz85Hu46viMO1a6ur
KjoyMSNBAD417AdfR3IzLbWWiD5S8WsBWmvVDllG792CtGWIHdJ8hw2BtjBaCnuXR4VMu5Jt2S9v
ZDW3uYNSp13h1nKTstpgifZePlJIkdMjjKbkZe9JXVxVCQExkm65is+RlJEXnRA9L0RLx2pMuwIR
s1dZoxG+FK0p9uvai4eRnOC1tQ/rF4IENQJSLy1VO5B+8V2zgne1ZqnSqEOSHAE5EzRlNyUaInpG
PFe3UOWX39W4VKadA+JculNalTnAy8b5NjNYVBe5yPo7GuUUZXnmVPVie5oeh4WjiSrokHWMl9Td
OpJKfp8i4Fd3VphJwpoWI9wWrVFS76LZrw9Vlpp6Bweaeoalq1ofKwwexm7OGAEph9ZyakuEmvs2
WQWXh8iMDIKmmrBwafPFyIsh5OJnRNC2nktBp22PwB8WH3QN/9IOROaq2RF8ZaGt15UiLWqLlgfk
n56Uuznvb+BNDiZJCk8bfQHJaan4URA1sXaioRmuPS3pb0wqqmoPIv+WHaLcwVigklv8fV0w1W3h
aLIUO5P02Rs6btRC0yayY3CAHbuTkeEdHEkG0mlFZnByqqUCxTsVEkhjXszxRRRNDcVWDNnSiQCZ
znWKZafwt3XzoFha3foqyb9R3iz8LCi1lHeQAzt50FPDhsModXy/9UXYTt6V4221MLwTpAMxxKRw
GbCsU6nORVoM3+OTvUyHhFJ3n/uhZkek2Y7rxebX0bXRNCTPYTAzjuZ0ZRceFp8F5hXp9ArMLvcw
lxqX536DuXm7hGqeEQKHoOjFZNguEzQo+jDkfX3vTYL4ljWZq2IHInGo99KBmNNKXqx4uB3r32Z1
hQH3QI/P2Jaxb5H7EsnzJSXxT5EHrS6CG5J7pGpkbi/sVF70cNhTRyWlrfElTeaBlCWqx9ikZbhf
jKCXEUpUVBYEr4VaeGmfV1TJLxGPYosL0Q7f+eqntFVaxT+gr+VpS8g2XxuCZb5bVvh7XcDUyk5g
/ucFPxSsac7K1QcIlpBWa1orY4TlsGX2TadA/Nm5EfqRHXhxJr9smJlhKS/UqsHw0v0JHmu2b9qf
+OBNMs8v4AfMt5IlG+5KY+Dv2DsSq4spUbgxkTTGv6LKzBE8nzTT1FUeZOWLhXvGuxx54ArVQRJd
oEwtIKPCqg/yiAi+qYdgl7sc/oDbBIf5QqgcEdBz9myMxlnIg+Nv4O3StI10Lum5dnxL2ynzcrwj
2kIPOAWf6mtRw97kKaD05lcTJiqsxXQlNAi+HMWJ/MKS2z4kQ9OW2UDcfsO29h31iczQGcw1dLwy
bKYt/Ybhj1vSaQ8qWrBAO6zdzkguNraT1TQ8x1II0vZ6Urc26qvvLh/wz0RJC/gBrWa7VQLqiI5S
nFQHxRvRtOARiBceCXWPiXI+732fVOsBfqpLisiafhYdLicC0/tKQSwylUsqOrTi5iAV3QBC0JTF
ra9XrA5ji+VaJTp4sHjWZLlKkhWd4kl+kneF0uQBod2AzROqyEMUJW7sKBg131cqmmzndUzgA69i
vKYtNuYm0VNcHRduuLlQBcQTL5xzVHKVcMWLFXE0d8i2rF7rAPRjlxYS3lFV6gh82rik1/B6J3UL
ENkt1wXLXdUG/FRQBCfgF82cRrJdpzQD8EF5lG87N9ULrhUVCzTvSO/EPWrwyTs6pOtt5TaB2C8S
l3dorOpzm7ol6kY87Q3ppRS2xxQOHTaTmTzkIsVO1BwR0MeeupQfYiDnTUuUIT9BIYDYFyVczB6r
Xtlsr8pMvYikkkMrcp9cNaUPeC1Dkj0zAAywN4v66AyWRFG9c6nPsyPOcn1VnUwSWr0l8S8ABgXy
KVeHUmCpyU6vEmVTnBFGztZ64XEndMFMp4qlEDt4VyRvUChEp7dBEyzdJOt3Pclqd4Cny/iQTQVF
huiWbqrNGq5Dm0Kx/g2KWNwbvc3Bjk4k0g9wS4wT6yYq6uUywwElLmsv1gl72YJrAgu96iIMYGK3
26INOWBLGt0N5Ryu89GmZFc7KreWgySHe7XKDYANEMyWTnqn2NFBpuygw9CYlQtbIEeYutqf8TRK
qkMyjelLMQIGPsLwB5tAr3F8j/aI9/sqGevmivXIZGxjIpdrmRV9fy4TXFatyjjcZwmmJo+xNcm8
Zy7E35G5ZuIDoakxRyEX/VLFK0ZJ6CHoXbGgkeo0gxFcWzSLQrCq3TAymGMELdFyrC9QWWcQowMq
HY4ArqJypzExjWHWnmHvjgz3zQHzmoi15cmsDQE/yMxGMzeVyFbUqW1z9BxAq5CHYFDkQYTSIVrD
fiFNge/HwmLo1VI4/GBxsq3uYsdqFJRj8a236aw7iZQgHEZY1rjKAZ9cmVXDO83GFiStFMOqCChF
pbe2T2d7Pa6y960eqgCOXmml6mqDdduVQRbZIadAEFpSNGCM491DuIUnU9+qRbkfVvByxNEzNM+i
dHWCCtLkhLfIzSnFkZQLCH+Y7KgaZRjyONsetOYnFM45CrW89HWrF5r9VCP8w9oU+VH2UEdaiS/1
uDaYaMARrWqLwq8eCj4FaH9oKrl3Vdbb/QRuYdGCiK5UN0DGg+OsaRA/YkI02KPkPL8I2SrwMeA3
lRyHoh/yLpsEYotCNvahgzJxTbpsdP6uCGyByxz4Fr80paVER8CrKzNpJKekYz1WuAJhSXVHcIx/
dcWMG0RgXYa2D2W4wsmAsjqbDEoTJPymv8aekXszjPrVhiEarrLebxHc5Yp1v7AM1jUnxQrpRFP1
T7HfNt15sqQlpkp1cynoVtzjjSRZZ9AGHKC5SKs9H/36TMUGnksPxlrS5Z5kolsLWl2mMFwpsbli
dV0sGy53w+uRQ8uGyeiOLGUuUWypaCdM5Lausab8XRahaC4LNbNnhuARvH3n11fnMJ3a9XNk3qa8
AayV+Lw6T6bcp11ts+xuzZJtBOKn5dXaxxZkzp6pL/lEUWZ6KvCalxnhSV2pkUHfmiwd5m5cFblM
NYzougUC02zHVzbIzlPNHj18hDX4rgaUF95wxy4VcwtBbk25TC1wzfnRTGsR9t6yfLqAt3zxi1U8
73d8VmjHy2Sh1dkGIdi0s7ycl9b0TfQUxtRMXQHAcDqmg3KHMnVD3RZjCRkt/gVQsSFGJ2D9MLk2
VH4V2HaN4jssz/wHrj7ynUUC5lFmVQ7x4TjPB4S9k/mt0LNLr6shSLvPmrn8tWJKguTQoCQ6aRSm
re0FF7ulEUDceiQDKVzbA/5JyBBL9pZEIf3pNMUyjoU4GRNAA2AxIeHbr41wdkHFXCrYk8AGpvPA
xF5MlINeiTT4ARstHiMcjNblTzCJrH9XyVYg1yKZa7YTfrXV1TLk8/3oSvYVZm2l3HEf274FcGvD
RUDW3i9kAcznNSquBsmjsfyZxH284P7lwBScqd1jqhZOz+YYYruzmmQLNmC8jr+HJV3Evkdh1gMI
HbPXdZT+u6vEFHWIOIkVQJihAQgjF7OenbRuqi1UyHVb+NzrztWuuo9MgSkJHKNzEGEJzOxwc5Pp
SqKuwuEymfQIFQvSWEdNs6qFBxH/LREpwFqoBODLPYJ9/jYj2OiHE5b1aKP6Ue5AmnI92hmBuwjL
H/lz63LqeNjKvN6hKpMCuKLTN0tFcrwNBOEBE6p8inECvvLlEGtfvMbKY0hQNsLPbcanamoFzplx
b9a4+K3LEv2E56eRJzwX0HcLDloz1hd+72G0yzOEJ5R3FAXUY7SqaEZhsEZnGgOauoXmzeBy9g7T
2R6mFW1GFmTaWpT4z3rQGaLbV+/eopHqG6k5/Tn0E3lZN86/OVTLwKrhAv2kE9g1d2Sk4WlDhjk+
Xx5BySrzemsz+IbQLpXgBlbozXibcJpemw09DsSmkG3utzWhR4/M5QezTfPDVnPALVZZ0aOZ1rgW
DQBot4sYbogOzt7qS10hYrXN6bTe47wGhiDWaPmuonz6rdUyKciVeGU6H/J+bAOs++5h6JU9Ekf6
c3QD7ncR5uyBYQf9WtUE4p4EdDKh5Y8B3TYsKyEP0nG5tAQeunUbowdFrn2+1U8anaFvGeCG70li
J7YDq6USe61KlN/wO7aYrBTB3AHH2SRq61n4DkOZ0dwXaEH5RdYEaANEOmRfDSvHO5em/nvTq95f
6U3WC0aTS1W0sS6puuKG1eMe7Tf8sNdmmXbc6mY67zE6eOOA+i8bZEGOFzCVrO7hVXYymMPYUXWw
/qrtHvXLcBNW5e9J78UPqMyXS3jfEdblM8ue+Nw3WzuOIwBkh1HudWXDRJHeVMI6GASu3rbWjcXL
MKyO4AQtceQsW+lvt0YC/U/yaDRnOIrVYc4HFrVlSnCYr7jPMCKLpyjuBpzZ9yHBtQ1l8wxsEsy4
Ap5OcTIBKBV0fEhK47YLoBv5Y0C1jKmfR+O8XxMkK7UUEHwA4ijXcz8AM+0kjy2Wj4kA4w8DIvBa
YbYx6VgdNXK/zdk6dMZJ+J6lINndSpPB8Ys2TV/f5Bgh/pZIxH2aNBpe7MVTJc22vj6nZFgESrZY
L/fYDQCHEJfjbiwVo4EXdbkMnWzgk9v1vcmeinzC9GJGVsRp/hKNyZVm2XzBAGSQdjGQ6x43Q4Pe
Ez5WEi11smLouQT1c9lW/gRS7qR38OOjYkdYgSQBa1yOwgBz9N9kWdarTfvwJnucqdfxlCzYodB+
z0eUwv6iCFNqzzYto7Nyi6nDYKh05DAsTTMeLeqX7826opfNVEgPimR62A25FvfIkY1u80rljxaz
VN46XVb3UCwPXzVfIr4f+6pQrY1S/Mh1Qy55VxZ+RGu45ARQwLrh6jDoG4suw0He79hMTlxjO59S
Jcdt/oaiVrwwV+NirEikKPZ/jTkWqL/uDNhIcNC4ZtggfS/QbVVbrGDDGI8wyOg1CoWm4D9J5gvb
zh4ELfiKrVRiIpPaoYVmfVpbUOnTJ5Qn5UMu18p2TtbrBZ1U0rSqKqJz6bc5v1xKvZx7Nzh+JreU
PQ0BQNIVg8+jPlBY9HLU+h4tSp6p4mtA48L2BYBuXA8CgNXZXNWk6TaM/p9gB1SIA9RnU7FzctPs
gCEuvQdjSiJXJQE4paakOYI7774Weq2uzRr1GLL1aXwOcr+YMGEy2Aj90PRXCeZZc5v6nt9FaYK7
3ThvxX6cR/Kdgv+nWu0NDkYkOUMTVsuQD22McuqRbD5BGSnHft6XntiXIEdwYI3CqdHCctE8QbgY
/RRYAD9nMBtYh5kFec37VNzaGRVEFxadYT4OU5ejCwYYH+NqdHtfUovUQz/ICzm6iB6S2EYXNQ6+
cg+HlHzcWV+R8ay3MgxdifCEoVW8xMVjbZFc5fnsqj3cCVB7oQuGhDmtODs0JqVTx4xOzgOAeswX
Ju2OApOxonVsRelaDn6pAbLreQR+Vua4qHHaotqgYPc1OH42DIsbcV2ZqUF5VIT0bQAn48eUw/i1
6xOZoCaY4WjRUI5D28E5vsP4zVZtMxFzuwyBJzvsjKGCi8eGqL+8cVt+LBMZUzQRLLzMWbHEXb+V
U7abI2A+qCYSJ7pqWvOXSYLTfckQv5S2BkST6y3amqTTzZDc+nBqM3H4FOwSXNPpC0E0yIlUkiYP
BQpp22KkhrHuIPsLfyp6OpiORY+VhpEIjLJEeivR7Yz3JB3C2wDSQ30+5aN7qjmnd6WuD5yq2J6t
UcIM0HaTAhfItz4H3aBprudmW14xsqjVGTRSwyUaIv0WSYqTwawp/kc/ROldWIJtUFv6GVxRtAO3
ClcRkqrqAOyWoIgAqFPlEi1nn7H9qeH2O6r6eoeDlTYAbxanzyaQvYAeKQnziw2Z8PLKyIzhsMwX
cbPlZP2qcW0/ZHg5HFyuOf091QxV78kt72rOmmk94jNOt7kQCmWsWAmQ8gx/F3OEZ7WwIgb9K8hG
oh2tsMxbRF3k0MUOHpxAvNj7bCHA9gHtF9/KtUIFkRrCf4IbAbunGc6foq1g0dFcY8AL0K8ecwBU
yLcp4t2GFVrg+JYRBE3gmZhbNtIhbqcSnmFIfi9nup9GPX/JG2SGXToMNux+k5DPoR0uoc5VZVBI
DEEy9newSXp12CL02Pt4EbhsUsNoODYA3Z8gj85OsHGBzmXzGDmdbUCtXDvbHloyZhIKjhGthrzt
RV0DA4pwd+B6KOm4z8MIU0EUfYk88NCDCrmPa9fEus30shUHn81DdDMAe0awrerlrH4pZgy7WWm9
ILvA8h4FD3Issw2nKE/7dC/lGoGA4ikonebGcYynt660mXZP2mkdjihgFI1aQTJwm5oV5E0Y06Us
ekznNa/hRp/2oEi1dChxDu4rnYziIaOl9qSNYS8qYSG66exLjvDd8UaP0RoDiMGlk5/ZuISsCrGa
KarsMY6il5gNy3Au1kVXp/838OmSwa/CPZaJDyi1ojrU0y8EjKYobTD2wzNm1UDJ0LopKha0+WGJ
k7Ni7dPlWucA0TExUH78DSNrH6YO42Q0YgejSkp+kyZUyI/OhZWXdkQ87kuP5JX5rU5wd97E9UTK
boXx/PqMcYuJvwy+RC3UkaYckq9TpIq4PEiJGeEZSbzHUNlmoQ5v0TqdCD0o59j3EdTZ/ojHGEwT
6SmOe8OViHCC1yyPYmzupKIp8LIelsIwyK9NbmH1NIGgAAQGExW4PPT4diCesK4qznwRXPQ4FOmE
SsMtqsCwhHizgeI8xxpbqgDvov5R6qysfriy7qv5yDEnpazN11IoCwSK58OrqnHLvDX/j7nzWo4b
S7P1q3TU9aAGbsNMTM8FkEhDMukpUbpByFDwfsM+/fmg7j5TTPEwR3N1OjoqqoIGBHJjm/9f61sc
XcNgciYjuZySJJc3Ym6AY/v43kB+x/YU2pdTi2VjlxjDUFypnNDNnUPCxhjklM6XO6vm76881aFV
AMKfBL/vURJN+aMVq8r0OZwnlg16JbO7bxnf3JqlZe6Osng/HDQ5sGTGqk4rhfLa2F7MSg/U2ers
bNh3xUiWiCzzZGSp7Lv0GkFU3Gyr0e6ri3ZRlzQYRGFknyF7hA3n3M5pA6qeprpvkZosXlrOi7Yx
lLmw6WVQbPFnYZbOc8Ybcw8TMJ2uullwmllU1tdAThIsArzn+VMfTfFLOy1ae7CYBLLNZGbhJyVq
K9WLlGF8grIZ6dtJdbP7pCqM3sM9nxOyxPJnBlDMsupz1GWhzVnLcKd9VPNNPuvGHB4iXpfvvWhS
sVHROs87hJnaEwYkakyCmr3r9S51OA9TjXJLJzXKN5mTLp/nxq7u8UNrj7MTqTYHpi4JuiZOSpoI
7BG9uMFu69FCiY8lZ+9bB3oHQmazK4QXWmH8WXZRp/mDaOXgFXU9Pxf6Mo9sZAdV3Wi93nybgZI/
j302XShs9nNkMZV16DuA9xzSrEAxeC8IucwORpo2aAbkckUbaMiDKhrMy4q3Z/QWvad9U88hAb1m
MmZXuU1I5sixgWOkUdeFN8R6TUYAjXE68xSBvhaLNj3WVW1TPrXzodw0OfL2zRLT+b1PmREfVaXt
qEnDMCUcQtjxTF/DQISQaxaij5in+5g0AtF0Vg3tM7oj5z7MCi3bRmVo2/cVyd8fGwItEeyYk/ju
VkM2U4wR3bwJZ1GUvhinLGgjd1rZDpkNqRloWO6PEym4V53URnAdeVMcBnWM9yNi5uoosDIlHKkF
y7fbltQywMnRrwE2Se1n1NX4CtO6yP26D9OI2nNHfi8Lf0njswlt02uE3X5uItamYJoL9BwpR3dW
48wl+bZfwnlPWSsyN53TFfElaiqlINkwKfIgCZf+aUEm0AUcI+evhaXF3wDZO443xmK6LAA/Ddu5
aZLPrRyRKztxnN7K2kxoXepOhW5xXiRdFqm3l5yXOL6C4XePq70h8rXCiqWP0oc+DM1Vur1yKEk+
qAtyVz0CRzsWqyE3Fa8JF/kQx5yMPbK4gOfb7HTajTnN061MjaHmkUxC9WJmoMWLWjtnxtNcBFfR
0DGduy5o9Z1GSfMjjX2UD0MGlNpnWFK4TpekvowmtljBgHVnYHJbQwnFkjSfssYwH1V3CnOPaZ9x
o3ez1K+Uum0TT6UT9BxFnZVzxuuQdFddmzpbJiMn3hKmGm97tVZ636Z5pW1zze3uRBctq/ZP6Mcq
aq1b0DpgXouKSdxTlsyZgziZ59sEae6DkTRNcdm6VhUHoTmkkd8gOpBBKMLIodfDJmPrtHTF1xIC
Zf1B9FFNLVMTzVbTi7TY9rXpUv/hAEgRVk6D389a/7lk7TX9XIOD8xGLRblsGhXtG3W32I4CNXYT
KOm20V3SSZmrZy1dnCRYTMX5YledY/hNU05DwMsNPSEtyoJ896lzzUOjVvI4TKRc+ZCQqLI7RVFe
6JVCCTvWOMlt2SDoHxoxtC/MoTS3skRdi0VUtlWOn5Pm+G1KGPRTmrbLPkVKkVODVWjNIg/Kntq4
FY/aBJj4UmO9u1sKzWI/8L5I8xddGWpxsEoO1COVPd0p9KjM5dyzqaIOW6fttphicRjSs1c5tcIC
+QV3BAEcMp0L8+hECc8hpbGKpXT8uqYGbed8+qLS0D5laDqm2Yj8BBr5mVv7RZ+3XvSnHBRHJhXF
9et/kd/3kcZKFIKlNkkZvoSTXD1URAzsClr4v38pUpMR60KPYlU5NWxB4NHyOattv9bQFRhOIneR
lfW7WGvKM6ySU1XtykteU9p/hkJAojtR6MVjXfLaDY4fpnXpZSFpCZldJLs5TS2v7pdzJoY3Bsgq
GCaTGrwZysCTjy6b6yVEQuKiH5j1Q74M08FhIj3zAN+6KxTNeFp18Ke/DBDM7IWdTanrI+EjcHZE
AW6EWrbJB0HbN23FGTnlG2NDI8ddZyOPW4JO/euxoaMQ7zoc/r5rNV8TU8020YjGPOmrc3iQt54f
aERoVUzsjMYTlSgWuaZulMT1qYC0DwgC7GPOtvfM8/vFsLcOCxefHiPCgq9w6tOtRSs4HfIxKZIi
fpXV+hHVhrZpHcW4GRpn8NM8Du8ba9I+0FnsAx2NzMNvzyV4fNB8m6yZOGrWR/GXF46jnY1Ng4fa
tUjn/cRFqoJKyzB+N6tEw9y1DkmHyh3pz8bJhfQ0xslN4CkuXXswPSIG0JONaq1/XMb6HLbz16Fi
AIGkp4X0lnnSPXnhlFjraJ1whFfibPpK/4Tm5gwT4RmjXXIuY/rUsLHe2erVtYwVO88dvn6Eadpp
IW0OCl625hxru/zS0KXesqv5RvWr8PFXmJssGsYzVp5fJ2iuuxI6eP9WSfPJda3JaRU29LwPYhDb
mrguv+lNe1u4db1RImv2Va3Qtu+PlzdvlsRixgxiYww4r28WMclkNhl9JUkxAy87Unc0fvN2InDQ
k2bWBLrWoCQF7v/brz+3uwaJrP5aGwfQ6yuXZkNAUDG5fmgsxYdcKcr72cgppY7TWNy8f5e/TgBY
eCEer+sf69EpOCYxurQeGpdrlZGzU8e52WkLfYT3r/LWKBWcaLEW8f5rp/QBjuUhZVSbCXQSLY7h
ir5VXxaXM/r4MyvQW2NF6Di/MJPaay/o9cNbMrdrbAhMvota63qSc3htov35pMFjUIOlNMPRYxOQ
iuD9W3zrQcK/IwWNREVstOsj+Mv0oqQq9c+ek+0y6sXnXI9EscldaYyb969zapVd30GMlTaGTgF7
zDhZGzpFI/tgtlysBFgFQcDyxqVS29CRwD6JgIHwmV58bxFBXo+G87tRlevlmcaFTecSLupp9Hs/
6LRnaS77IZBs3wTW7qW6TeDcmMI2VOU5At9bIwdm48piNajbn/I1YyAc6YyN1Xd6ddiSAXMXEhq0
IR/NObNInbvSyYOFILokc8ODjaxKBHmhEfiQZuGmaGrz8P5n+Oal1oxWHWwFuLGTF5xyVhi1oen6
ppKYXwFVkIRuJPWHOonPZZT/unVZo7X/+1InixEbDKun0eT6Q+wCq9bJE42onwVkfAsEmWRLvn9r
p7OmLti4rEQH9SfhWZxcj8MNMLc+64NRGbUd7qMJadbsbrM1O8AwpmFrR5RwjDnvzsxkpw/155UB
A+EpXFfdU+9iqvd4GnW9D5wuc34UVeUeMrq/gPG16sw7+NalICaqzM3QBoV5MsdYgPfzWao9ptnB
+YGk3vSxRTzKoVXOHRNOP7/1rrCLrXzgNY3h9H3L877VkwgVq2JMRzou2oe2GFuP5oR1nzv5OVfc
6ezJ5VZzLqQYNIsAL0/uTJM9wSeOOwSTkqCRtJyd+GmawENB07Sq+Dvo3p355E6ntPWiTCfsy8z1
oOeebEITMTTSrlBmOjQ518ScbD+AInlq8Qpv2XGIgCJPdRH3jfMlnqfx4beHLFsaPkWORwb3fPLi
DxFNtHYuZFDMrdzJbFtV90YR9bdF7IiAVmuFZKQ6d9NvjCGc+S5oMxfuIa6p1+vF0LOZ5yIyyNqU
Po2lK4vPDtX6EbUJWoL3b/Gtj3V145vOCsBlML2+WNMjDGFvJjFKGYnvFtZ4XbVxdxtqc7yVDWIz
pa7UMx+r9sbYxTIFphX8IOEep6TyPLEjNcpqiRK91a91yrZ0XRxLfs1l5e6bYRwf7XjJLlLZ6Xec
8PKPFIWNoMGx25B/Q6ssdIuEyhR2jSCsQsPTCBc/t4N+869EobYCBNGYng75iUM6qdIpomQVg14j
ncVjlIh9myvdvrVE/u39z+Kt0W5jdcGQjnZBPd3dYfYsC8Ma+8BAFa2gQVTyMDBQNCGWmcpLslST
De6l8DJL8m4fwrwYtu//BT+pD391ra0vHHsji6R7oMhIKF4Ph5Yip74mGAVZbRWXlN2KrU3++d6O
kmxTd/PiV50Ux05d6kDkFTJuPuGg6fuMVgoCp/f/nLcGJ1EzDvtsYBHmKYoHAX8UVjot5mWMi8ti
lvPdoGKuUGLxNasjmx7T1JwZm29dE+QDe18gsaxWJ8vUmKvqooyRDHAGpb4568PaipL2XTo7Q+bR
vKOaUISmfWblePO6hAWspEpkCaeJaBpd8CWmzEZ4uWHRP5DlCo7tySGlmxJjm1XUeJtmjXnmI3/z
usAN11kOI/fpJ17JeEp6UcpA1XNjb6eZZSErlulliOt7M1SzRlMEM9mZeWd9jKcDjVeLJQwgNgDH
9V34y6Z4RN7b6wZOD4CZw1OSTN1G7y3x9P4AeuONItgH2zgvMLzIU44AWtJcSHfpAqut0sCFOnTA
FoCIoot+YFse/E6fdJ+tgQHPvzcO71/9jUeLW1MlwNPUUO2d7jvYJ8xtpsUMpTy1LlML1bxDJtOO
HWoXyFKHH9B054A5b0xaXJRqCruC1cV+Mn5ZySDNuqxZfU8PGXIKq/NMUT2zw8S3xTj8/jsK6khf
F2lSl9XTNdLpVuCy5cjAzGflsrO69i5G2VttVbyRia/mMtrOrj3f/v6z5eTPlo4HqxPF/Hr8SBwT
AjW9DJR+kbu50oq9FLUa4LJ1bnX06hgE2/nuf3FRk/KGDhpl3Tu/vmhddImaC1ZmK4ury8mk7t06
QvkW1fW0U0v9mmDdOTvzpryxHWAbwBDWeY46BP7XF53D1LZyM5RBFRYdRW6jf5BkbOasDy0W1Pfv
8I1NOsEWuKkZtVzs9NA/SBSE/TCy4ZrxFhvYxy7EuBgPCn1MT+Le9g0Y3VuZLe3z+1f+JXyUpYdG
KAmyKzhrjbx9fZ9qubDEzy56IioF9Cfm5rqhCfkDA8a8jWuDeFSjbsU3pw5rvOtolBFzKLp6kRP8
/UQ3BkGiPpbxBlUTfoH3/7q33irWZV4sipQcIk4+BDGMqsLMzbroIFZzyErHPBRZRzrjqhdGw++S
/X4+DGrXVGDZk5GV8fphzLGj2U3DkSXuqVkLCb1Apzi5S3Sp//4CsPKB0Y2KlV58GoZDr8joYvxg
QYjGfMeW90PJW75jguHs4rbixtWLLPj9x0kgLtw7EPrk75y8SFjaKgsRdx+IoqJWoJX9zZiUc+CG
CEtMst7u37/eWzMxjD3HNdjMOaRAvX6cTqmSuzmXQzCYobqf4l7DQ9/JJ9yPGuzpIry2qio7Vzd4
a9AAMiXHBeTlSk18fdUhid0xwlMQlL0wfMttUJblibJBGKisSALjzCf5xkxhoBA2DT5PwkBOr1c7
zMC0ncdAzFF2rEXSfmx1c95RT8s+vf9A37g1KuWg4Lg/Sr7W+vW/LN9ioda5LOlIGxL5pe00NjZi
CwOi0iP+BhW/nNmWvXFBE5c1izi9vpXt9/qCZWXiQMEsEWRNFG5La3wpzETfE5VWQz+q6jMD9I1H
CU4Tri8dXpgSp8ciGuk9fV91DDomrQBlX7ZD12CiLrfOwcN/Ut1OtkLrPogENDBfVJNPJj4rRjpm
JdMUyDSe98KAWtAkSn+X9qm2sUbZcfxUy9uk79SLrsZfIzp3uVHHPvqcQML+iqvbhHBgtPthDWSx
DRE+RGHbXzsc+i4YD+m+xMSyj6JMnsOTvXVgwKfAIZWio/g15GrRDCI00b8Fou0qJEIhRiyhT+KS
iLryY4WSg13sPEXPLuvxoWoSuCNIhZQXaVQJphCAAN3m/bH5xhpGN4A2mcZex6aB9XqoqEoFGLVl
qGiWVBAbFc5KXxqgsqDoqjUz2y+K22GurIwzB7i3rkxtnkI2vQhIRafTjOjJg4+jKUhV+zuBEyYb
9kVe4ygXgSb1/KPVDYk3dm5/Zqf5xnClBUJfiSMbw1XXX99yhPurlLU2BUDRY+RlVuaREWgEohnO
xXC/MZVC2V6vQy0cvsnJPRoyjwyWwwlmQ7iK882x2KHUmejhTogb56Xd240+nLnBN17/daYhgoKN
gaqf1tBnTfRtVmFsr2cIJyqKWLTa4Dr2yziVzACgPWr//WH0yzNlNLPBFGtvgnLe6QmF1n+lTU4/
8/Yl3XWnxeVOr8xxh5Tyd/uCOpdiwEKoYBfj/JJHV6f5YKU2HIxVdHmB9y7xssFBZ0RF+8xG5q27
gjRl8Ak6QGtOV/tSq+fUsZQ5wApMhb5ozd4XiFZiZEpjHrz/CNdl/NXMBkSQwiSUdAqsCG9P3kQH
mwxKWLAJCXLpaxTYtPqXpQLA8v513rgp5h4OPDrPj/+5r4e/FgE9iBpjDvIBDoKJ5wv/Czm/kVs1
X96/1C/Df+UiWmyNmbE5evxkW/5l4bMyFwTBWjDHttrsZd/VQYe7ciN7Zd5S+p4/qlo+bt+/6Fv3
R3nOWHGynAROw7BiGHmYVTVER8jX4GboyX05U7OzJeLY/82lDCII1ptjr/T6UVr43jRUi6u+SZJS
KzpUS/DnkMS79j/6cf/+bfqP6KW6/cdA6P7rP/nvb1U9g/iK5cl//tdN/VI+yPblRR6/1P+5/uj/
/dbXP/hfx+RbW3XVD3n6Xa9+iN//z+tvvsgvr/4DCwS+oLv+pZ3vXzqcOz8vwF+6fuf/9It/e/n5
W4Ctv/z9j29VX8r1t0VJVf7xzy8dvv/9D/jxf3nq6+//5xevvxT83MOYyOWlzb+U33/5qZcvnfz7
H5r655rURZeXNh4TkMl8OL6sXxF/EuTBZISghZGoozr5429l1cr473+Y9p8O5CuVg+latKZi+cff
uqr/+SXxJ2c5YFRsZ5jQVt3Iv+7+1ef035/b3yAI3VZJKbu//8G2+eTF5pRGPOxapKYuz687OQ4Z
SRchAMU3optL/JyZbgaOIMXxqJkpGwC1UTvf5YzI2JER+k6Y09qo2LdFk4eHeGnUoI5d1TM1aptu
J+sH3Difa/ZcBxn22k0xVe5lhiPhymXTfow4b4FnQwN9LBOScJPFMo+D2wYCFPWhjlwLe8PQDRdT
sjiofCLqPQosA1wy2kh6gNLv+tCimtxKucVnt3yabLZW04Ah9YA3hEDYwRCXWjo9lG6VHCd+emfY
LTrschhRsndR+yzhY2BOlt0WH/ZdTq3Wc6cSHiY4AMdXijja4SNMgxz78CYzSR30WvweXhsnYtfo
BhDzIsmnuxTIg7curD6zk45cAAU1GIr6AuzJuMuj0thigx6+jTlMg9YwX4AOIeqvIBlUmKl9PXPT
CysvZm9UcsofRjscKWcNF1pOcDDYR80+jINuFziwAW7D8yV0Zsq7+FktZ+UrzQS50Wo38/DrMPVr
yXwxdXhpPVublE9LqyG/7VN7L6WBi6iyGvdTpMnsAtxd/dD1BkmU5pBDsszyHxMkpX1WDtsppEDe
xf28HzBAHuIqDO1NWRo72arl3kFc/DS2UK56bLHHyFjsyy4WjfAAyg/7CgMkJsEkF5e4UTW/r9vl
kGNvvjYSFbikVVQ7t1JTELjpago2ihL2IMGmgDdXls4MSbgX4gcTsnU5tD2S47Ba7pbBFHd6iQje
qgv8MQivd06jtDvX7brLYUnwERmZdYGGH6AznJq9PeKdjvhQn/RcGQEloBemN6DvGmALPo6JdCPY
ym0aQ9EeITfk+saE0aTTifAssYRePdkY9vCsI/ynx17Uu05m9lf0qHwXCy6PLlc39mR/5EzdbEcW
R0RwYYdBq7EvYP2YR4IohM9BCKiNnRQbO8wBJOP6PxTOUhziopH72oXQZI3urhgG9QPlFOfRtEK5
HV1NU3xXhc2VW7kTyN4akEKn5nOV9zF6eyXCoxzp5WXolnHqqR3eRc7f2CDMLtWe4zxekOMNwzfE
27Mfsqo2MOF0fdPVk3ZwOsHiqpZJvEOiHPIPIYOxtGE3A9/OoViAkHZnUF8Givagr3r+deazHLzZ
0jXk9CN1bZFPn7Grqz5+v+lrqcfiEYvG50zRWqSuuXGN3PUyx0iOa1DTdoYitBt8KGHQcbjdjXi+
gqoGwVQWPCIJDfXYNCRIlMhb99bkxgCEQLFMXifi2PbqOe8/NKO7ZF5IKxVJbv+sUDZ80od2RamZ
47Yj/FedpmpfEnGw0ZVWxWyfPVdOpwajaYcfeVX7qzR18rsinj7YoWvve6EYgaWvoxGpmHEzmel9
niD4nuWUbJUky27DHp+rmUkHEtY49ddo8U2IrVVKD6GsmuyDpU/THkZGfyONwX5ppli7nB0UQ6hl
OwNTr0x8ZOEjnKlJlVeFqU5KMEaKftR7WSDYj8au2eCQLa/J5kyxxRQCg03W7iq4QV7YL1+VsZ2P
Mfj/71gF2FOacNd2dd3F/mRa07ZzFPzwmKdetBCIjMvv2ynZLC/KvBgv9UyayOnnbZ1nT5liCvDu
Y9piklf6Yrxw+mRwb5JqJrlDafrsY8Orfl2xeUl9/OnLXaWURydqzY3hRPqBpSwOPR2GABp6JOpB
bpvl41QR03tQ1ajcxWHW1ZtUnwLWm9hLCuVCt6NxgzlceoSez17eEB+AzV/PAydRPqCwti6XrEgf
6Rug9xqdq2iEa4fbT99QxuS5V3G6m6xwQ4Mw6jaD4kYHw4z7qwgE0hrTaO7wHUA4yoZvRiNZsfq0
OBjQobeaBu5sgmKLt15kPrpfnHA5McaYUIlCh9AYDEDgKgrCW7oK36ys/ZR3gKHc4dnO82sTwo2F
eBL7VpRCZSgtK/FQP2EwjKZ6L7P6C1SL+ajMVXQltHWQEOy4V+nrBb0hDURQU6Tt64WZMl26a8qi
xrMSalEQ5WZxgZEbXy58occssefP7K6dAKgkpJaszxHADR0IuKX6pOfNszvM19no3mChDL12aL/L
tmmJu6bLzMQYMFuMnFLt6Xqhxov2KhkOUJUvpa3H/mw6d0auoZRQxq/lqIQfZVfHGyMrk01ULgvL
tlv6pPOlm8RxgStlMZFEQJIxZhkgxqJQj25yZHubnhD2uzxPHK/rs6seX1XjCxbgClbrWOzNxFUf
6sHOvhQcD1IPXrbtY0EKD6RFNLsOvhezXZ9/nMkgvAAKsOwcC5oIFu6QFGu7eu5x3ptQ+ns4XDYm
FU2vja8cUOutZpUJ0ndp2CS6duI7gGz9xs0L9a6tYxtSAX/qDZbQGUdpd6E76Xwx2lH4oRomkV4m
VZPfTmH4TRvH/KINWcQsQAGRrVEUp/O0G6el2lJLxCpo1/bBzRLMgVLEn5o5EUCKagOapRLVh1KE
UxmAmD3YDasL87LDP4TYMTDVTVph06BwYt1kswplKMq1+i6aFvtLqee3AwTwAXyDigI8LrryyEeM
xUlCzb0dl7n/YGTqx67ijZocykcJ/AMHtT+edjBD26qFGK8ROPKkh0q1j5pBxH7J1tMGMKeu5Ag2
EV5Nu3mDGNd6rhN8I1FttPQAm/BoAXm7jkFa3mOOnQ5alzWbWGkWfy4cXIOVgYEfvqryjb8xNz1N
5dTsF4NjX0dNqF1GOOq34CiBoZvS10WrB0BGwqsltoxdnOMh8sDIZZOXuUXs91hItm4f75SuLvfV
UBwh62geWUS0IoC0VL4y4PkHtYdiPOtNkEcSpwwunywk47w3P0vqwISkOcrklamWYZe1QETqK6uj
dOfrKoSvtBCYczG1WvuYwrtjCdFglw2aM/mjpja3Q6PUcp+j5N1MvOzkTqSW0fgJiI7P2GUygAOO
Nvo6NM0dqPyIHrmjPGTxxMSFSZB09dGqPyxt2nxqaW+rV7AYwpfcaHrtIYYCAcGntpdtRSkl9JfE
/twmw5JDIUxMfVuC5CImF+SqsFLnyay6H62h/KikZTyMbuhsHIyVGDUMByaTrIsvrlFLvMN52sCL
lu51a9o9O5DC+QCzR0k3fFW5QIa90xySkFh3qwfT7NqdzZFh24BcvRcpQ6VxMAMR3e6nvWy3KnY4
h70WHaaq0An+ENB8JB/4jVCsjyZ7yS1GHnABkR0HyzSlL06x2BuHTJZDP7OSUoPK9uCa6oBPotmD
u1ueyomG3VB8bkyd4OMQ1KhNoYwtRHZVuuzEigX/PvETWvHJJvbCs5PkyhTLAw4cPPKEH3xJpbhO
M9nednkWHdin3LVms82t+hrPyoteuTSuyvtGdV+I1LlPJvObkek7BZjafqwW/QoG9+PojIc8t29D
jtQYrbQDPOmOehmwlK4BaGLG1qGN8PjiU6Qoa+uZ3wr29KO6yc0YHES+fJ3ScO3Gj0C7bVemkOFj
q7ufp0ZD65hUI1TEvirIAbalgAaTJd9sdrB3OgWRR5oOlHViaUEV0ufoDoEH9FE1H/3K1vPNMhnF
Q1gYqbe4EyxAdCcXWOejYMSRfeOKeabM7rYD29wktC4xIisWq160wjGV8W6EKTpv3VxVNrHVpvdR
z7esytZWm4/qWCv7zk2TvVMvnBbinNW1IPHtoES5cmsvleX4HCmXazMnbAkcXcSRC2ogYaHVdUyj
yzcIDr01VyOzXScQG2BLkDrLeXHXs8uZkglSS4dPxkYkQ/eKwo83ABMIDDNnFi7qeJ+NIQ6aMKUU
WvIBi4T5h7XXaC5TqcNXc6LpWEiTDIjkGVgwD6IrJ+VQzjk7iMLatWE/+WD7ifLCz6vd1uCUkZo6
9/kiy03ZP5dANVhM+ociWdTA7pdibxlhu3UcSAqRsC/KQo4XsWFAwsAHfhc3+lVuNhjn+wWsbdR8
xF5o3DfYlD1Akd2mhP9wtBoID+bYlL6d5sWOkK/oIHQl3FWquxDNSFaFnTj6MdYmfdsUlrlD4tBA
g7Cbu7RgeC8Q6lbz5MjOYjoOIrkDYAL/QI7KYayX/BiSCgVqtnTTAJZrkW1lMhT3i5y+92ml7cce
JBnJifhrcR7F7Lh7pbwSvHagZbpO+AlSjidbH3llo8i91+Yx+9gD2NIDGQ6RGRBH3z22DmkCnKlc
c/0FhX0VJSb/yJLoLgn1cvInq6yDuXWXTawxIyiLZvlRvDoizPI5glp0rcFmjYC4KPBuy8TpsP0r
RBI4MHCLnE8rzNULPNNwmIaFAyuyksypy1u4FDbHyDS6hU7oYgwvi3shFrmNW3XxG6zDfrHGbLSD
tmzAHTDsYHs037GIVh+FFPnoyYl5yIsoMZhVAn9vFKHxYWocbVelVvYwNLO6gXgjtnJp8wMw2uyY
pOYjg4HNTy9n9WJRuqYI2noF6E9KcyAXOgkovVaszymfb9x0vcf5w1zvJfaUcJpuEB45Dy0w7p5T
auc8r/71y250JPWOuj72iCV9DN3zo7MImmH9pHwNl3n2ie9JfmjScp4puKYHOGLT479VomjAUji6
lwgNZ24CyS0Gr7KHr6f5ia1+0Zx0vPw3gFNLSqEDfI/hDnu1IZtnxo96XafWdZr0oW9bbsRuIbnj
2Jlea5P2T43FbxXoHquC/5/W3F7V6f6flblX37V7qdbqV3f6q/5/LN+tSr9//1eB7Jfy3bEq5Uv5
grn7VfVu/aF/VO909U/jZ9uQYj5hjjhF/lW905w/TdqXdE4RyDuYgPjKv6p3xp80cNY8eeq7hKeu
QPl/Ve+0P8GIIcxjq4KQae0P/OuP+x9U7/j+19U7HTErxX+b1hglXigsJ9U7RSi66I2ccw2kNjA2
VauSSzxIk21FPE0Y9GU9fTYpp+pBP8w6POh0yC0PEJqM9qAAUos+zNSxlNe6GmAPsa7g93RLkJL7
msDjmNVHU18yzYM9Yn/POOZiripIP7sSOsTpMRdFsWk4nuBxNNsX25z0aWcqLsadWYqNY4fQMvsw
zsG+RONwY5ZUyJg2Q/hdppbOT0Q6o7uAz8lrDZMi3nFydrb0pNmfm2NtPBWFMjSsLz3FAZVOderN
U/uZPpJ1NI0IikbFIvVkYKgBg8sTUHyYaaEGxb1C9peDvfNo2RYAizRR1x7AC3WfGopxV6GEerGo
PCm+ZrbVhYlJLsVjVVGtwYDrfAIbUFEbNCRcKrQ7NgHbowKEZxSivnJdNbtw1Lrur9GJ686OLlO8
N9q8mEDWIPfeoziMHvPFiC4ANSwUMtiqsE8i4u06sxaLaZjH/YnSHxzYztBh0PdzdWmT0TTTgquq
yYd5UzdB7RJDM+o1hqh0rqVfqwXVJnPUh1vVqam9VWYzPDWKhacvjuYZBj8HFBQKYYc5vbcxhXs1
zJgfWS/M4wRB44ZZ0fgqyt7od0XhCOk5Ve9amwrkeXuco0K70DmegwQkL27vFlq+scnOuEMB4fRB
uQBO1omVZT8wxuyREyz8t2U1bRu3p07aRHF25Shm8rGhPEl5RKpIrEPVuLD73qIUkbgK95JLZSbC
w723qQ9/YIAzSffkRFE3UCjkBUoI+p4lSNTuRkI2ba8JrW9vMbcvl3q9OIRXJdXQb0wGn3NQ7Fr7
UOADYPgLTtf5OFqcsUXTpAEJWBHncCX6olphn26UbtSeTItNaIKgZdl0E86WLfDbidCVwZQWNIkI
2lo9u1Bl2OC3n5CSciBaZD8do0yh7kJ1t4WlWWXyPotkeBzTlV4VuSbQhtKBdeITvZUfWAYxxid2
arkejFb4iorTZ7edC0Tcd+yphI+h1pXpO8t6gpV6a3JyiSo8BrHScQWhMJV4QJGsa6dUQMppjSmB
6AyVEtSgxVs4uWryEutLXB0WiIBHV+mQejED7W2dVBLPqmRZ4Mec2+KCPVh96CqbkqXA/FL6bhkZ
pa+pQyrAqxrHOWRvTLqrfkfjm/L2mCI/8GbIImS7xp16VyRsaw4chacrNrbke8WlKhJfb2iCPMrC
Bj3wf9g7j+XYkXRJv8p9gEEZtNgCSM2k1hsYJbSIAALq6efLqu5p6zbrO9O7u5hl1alTJJNACP/d
P2cVJT3357r8H21g/2+70387h/ofuUUxd//3W9TDj/zMmWz+Na36cyR1yUf9bXuy/tCZAPHuBThB
yRgwLv1ruMT25FPbicLGnxHixEbw993J/eMy9Gf4yB/g2fIYUf59dzL/ICNMmp9oK/XbFy/Qf7A7
YTX8l6kxZkeTkLhPVC5wMcb8q1kLcl8eeCkbANeX8ZhnpbZBz3COmpe2H1ZrqBeTUTUHa1BNwzK/
Q4miKMwE0OT3SXKVTySnEkHXKfcc/1BlS/aSFeu6ddRqX3FX49aSsTMDTGh7uO9Jk50cL2huqdOi
CaflzDaltn6nQZU/4E7Wrp2klPe8/uLaKAqA5PmkbqmhGRgUqe65X2lopo+l2EyOcmJz9rQN4KZ+
IwNTeyoGYV9u4OlhMBYQDCC9KQ/SZ3FHRYX9YMtuReQui8/W87HrZvlEFmpt9nNXD3fTMq2neaBZ
cB4yE8XEWGl0Weut47JYtv10Nh39NkVcT2fvvjJw+K6m8cCi6UecTKiLodiZj8FKPgI/A4TRcuGF
Wxna+ZJF1Jp9JwAJmynNNznDIIg1RwkLjGTPsC1Qhi/Ih6NpVTdu+jRhyqNmQu6z1JluiY3UF9E1
DUI9naaXRo7LVUPtDt+9Gn78qbN3OUzAvbGaVlhxTghRtZZPo8j0B1vV4qAt9mO7NtNbmQRWVKc2
6r6RxmCDrwuyvjtYO/DN6pY8OK1VT1ODPcJzlbv3Wm18THNoftLtsDib3JyPmZjcaCh79TxYUFii
KcMrkrK736AlfXEL3dBe0oY1tsqw4nIdaT73ysYbki+VjdnuAie9s6yOiR8ctF1HG0XcdTZiR2LH
Zjvcev3wqo0I5pmwAD4SudVn+8BNMyYLHE9OxuVXAS7uWLKXWY/SUn16Vn5PFXO+mcvyrNNrc/SX
Qo+Ges22jPzaTeusJ3oqTkLLmCA6UdXJz8yUUNlVWm6aenwaTR8eW5+q7ApeDLPPQXR8E70hFagQ
t409oJO479Qz94XyZGT+dEp8Ph2Al5BC3BrVaqmtrT6C/kkLuofyZjOJb1OgHsHshQ9kpjOK5DGB
wxaleEE3Ym61Hf4pZMyVjzdLkmOrqANrxvIsobrhCmUS5vb+zi8s+3I08lFHNXvbChsmW595fjyi
dd8ukx3abrpzEd4Ihi+gp8gRODDSosIhsiO1jW6PW8ZOoTVQvdis9IGLdt5DrhJUJgQ/UhoH7SIn
esVwMpCpwtlajDAdvPmcjTRZME/cjiZ79jgVp9EEj7tyXIk7KxuZ3pQnq8uN41gJaB2avnWk0dP+
0ViHvLOs677trvvRt+9mjlNIjOKr1+STN07tDbiMu8bU8whiGmMd6ir4zO1143nax9zJ8qp38+Je
6oVCiaQO0rPbyIQdi3zlclL23Aur3G5lyIsgP9bBdk/gV+0d4q4HAEaLLnj1m2HgJ+qKDKG+1oHW
GtOzImG/pZJIPSjTOQ8+MOkio8mna45eDx6+sX6LOj9IO8vPbjrbzyW+6birboY+ELG/cLeXvo1G
P01fDdmuMBW69ezMNcWa0s9PgdC2Vg7Yd7C110DkTNJkuca6zGAQytgd8nbXLAR+mPn2cIehg8NS
7Z7thR2/aOVXlRV3QJvVbd7bgMjtMwLugWP/M+JVHea0psZ4sR6SLP9uFu/DA0fsjAjIMB0vDPiq
utQl7RGeiiNUboiEypUHDS77s9BqCkp8i24iT4PvugpvmyBffFnM+q/yC3tvmqv1VxZtGTdWNUFG
d1PCUF6/o1iC5a7X9QXKV5HAM7G1I464agsz8FIEXfE+QfONbLNZdwDSYBAR5dnOWcBqGCQZuL/M
29W4yKmMSt2NXluf62S7YTUlZtTZzbxLcfieFg5wpwCe/f3ieeZ7TmkOtMJsMK5Ht5Y3fZIzxy0B
M4oOkasK8i3dWOeqZJ4a+I0VUlqVfbta6e6NMSheUxhG1x5Qop+AKe/PzK/tWK7BHSYjTnf+NH86
NE99LF1J/5OTUHVVobJWqRmnIsXqAHhtFI5xkH5aPdRe/j0MhhfbrbBowDGa53ZYx/vOrKvnfqHj
lEqTA2pLiQxmNncagNw8WooADD9Sw6s2w0dvgnpzuf4tXvOU1HYbT8WqoeJkyTXtI19Thq+iz4c6
EhpIPljxKXMiHH8fXZYzJVea2T/nfgZ+v4FnrV8kZGs7l0yzQ7MR4r5Z4ZgxM6o0f9cvmn1AHtbe
QEM1Vxw/wEeWXeM92tjtnTBvOvXmaZq5527U3A7Q4A4QeNsrhula3NsFzWFmXpsNXOhRXllFf2kK
S6T51DVsUmNOlo3SbTV+Koh0PgDmMdkbpeieGQY7jzbo4C4quwzWcU+tU7Af2kT7oMlE3Y+mKRnw
+M292WX9A0cRPyRd4EaVq2AZ12kSJoYFZU5n0WoDZ74BD7OeR+SjY1ZW3c5J1vKptY1nPK88Yqpu
T/R0WseczsMPPo+MDdgV7c8CrByHbKZ+U/6jJa7y3nrycMyOYZGarJDg5i+cYuu2bHZgYqk/6Jvx
nkzzRvggE3D7MIxLgoeiGAFk6tfUTdzTf8JO3CaRutxRVFA9uainv7mc3O1iIQH3y65yvn2/iTV6
RgZ7jMt8/dTN7Zh4IHmz3C6YxyTLTV61yZVfqiEai+lgG+OHPwIsDGsWisjEjfN5OS6eLG6CtzVj
MMSDNelpafXIsKn2A+ojVMtUdZfH9+yAcA083tEpZ/8KhnGnranzZBuKGqppss46xXx3ejmn2wbC
EsOEFayj19+NheE+SV6nmsV/Fg+FZ5kbv7CDWyxx/UcuFfKnYpuhTk5s1ErTSs3M/pA5bssjyOkv
HTrGnsHk/rhe/7lU3vpUCTXx4dRy1+nK/nYWB5kaoCY7KLW+iiqJu14YJwfozgMtGt42T4SkD9rd
MUtQOy8zPr1Cf+aqr2JMB811SyfEPi0Eq3oL2rRK8r0ONgOe7beDVJv6YGgTj1UyaKAQm7b+jBpq
yhB9OT2xCTU/I0gDqhXIca8m/R461HYrLOie+hZ9+UENiryhHWVTdLNzBVWwuXc6ZHAb/OYtDXDm
m5DjeGq0sX2i3MG6maiH37sVVQY9AJ2om2Z7xxW6+BqbINmMPfLByuT5aYLvw1GgEf6vVVcWr6oj
XKbjHGfblsECamlmVGF5AXanR71UbdzUO2eisASH2r5OXOASWlbdpoSHj4Cl5X7uYZ0HaAk3ug9F
eUMvZ7eB26jFRkrPD0Nv54A5506ti/fiWFlwPa3UrQinpQQqH432yfPdvo2YsSs9dLIl6FjGc0vb
2C1kCRC8TmbGWvE+LeXe0jBDGskDAlPurwLLFo76OB1WsVMFxSyUC/nJAZut8Vvafb/v4Od5Oaht
mebWiTYfEQoMTvsS2f0gZacOtIaYLwjLdBNwEAaRymypipzcLfWwFr0f+jDGN8qT1RJxN+pDkobJ
VaooReB4X6TBxqRz8cjFHP++TX97EnrMt3lLbY3DGXMfXD+X5xwLRfcu55yLuQN9K2/a12moKF1f
l3yqYx78NNZ1QLCcoowMb0WGS6VvklPNi0ZDYylhXHP+tAD4w+ffMGQIambRgfYYSG1Z0Tg8kLT6
QjVgQaJj3/WC+oiKHjDErlW9TJKRBs1peR3ZrlwYzOVKf2zSEuOP2eeXOVNRWUZcTXrCB6f7zwbk
zk2WtXDJO8t7XKgqvKhOaXk/F1a90/zEg7O4tvAsbcEExMUtw+EAJ2kHlq5bcgEfHGnhsZqgb7tW
Ud+w/qdbDITpph8kMJaqzm8STeRbK3Xkh1nMvNBaUba/ptavHyUtPeHAiA7kjngcke+gyQdyiiDT
XnvE8gBkFwbBzkRY11q2p8HMvaod9iSrBGNvSyWPRUOHl8k1gIWJSx0bCNYbi29gqlL7nU9HHcDz
uzG1si6hZ43OKODgV0mv3siiOXHlD1rJ2Cp39g4s2oOqE5a8Rnebm0WRTCFkBDIPc2I0EOPftABn
6Vo1vKMY3HUHukePfdlqp0kD4a9N7rpVva+fEna+TZ1ICgKLTOwLx760ckDJjTpP1a/90jmHovOZ
C/p4UlbXWOLOq5c9/4oNVZdcWnb9VBov7jSuZcyF9Z7RwSdAZ1p6oOYH47SEw6UDVBsEjgc0MS5f
gmtRNussPYO93EBnpGSvpRQBO7BG5TTJ74c1s+4naR/9HkDO4Bq3XBjeVfBtzemBGdluVFNwyOuc
My74bdpz7ltufOFoTcERLLdHL6WdH3g+ygij4/DKN/qWjA2Vg0P7ok34/HAxDR9uaf9MRXYa4bhQ
4IhBqcYP4FvnWcwX5jC40N7Lfi2HN0LTOzeylcmFIRidjVfUL7PfeVezrZ4DAPSbUkGPD+rkTCmi
irjeV9c4KhtWoMrfr+AfE/qqM+dMSzZeMf6pKZ35aVhaESY+KmhLliTWZy/hdEidYkNZmsapt18L
68pWzS5vjOaEjM30p9zOa+M8SGpwthr2w50wnLcxyfxXFsJyP+Xlu+02AAPhBPv80LmhPTNEXzcd
7N4dv/o2Tsze2Q9J+TiN3BBZ2nKOF8HAXYELPV7WrrnHV4mtwWCeS5uFSSVAGlCushH66EXUJCSx
cWkj4i+KDcPjh7xYvxYfQnamDXaGHULFxdglt8JDvC2F92zlGF5Dz0kK4OaF+ixGQ8cTyqwt5NXZ
WN1MZS3K+2jO2rXnjcG9GTAyiGTinwUXI18N57ysqxsH1eZkidzdCpicW3ewMedK6KOe6OLZ4nZk
9QsDToyQgcMBUwzXgQi+CuXj4sTjG9Y4n2bNPAHTNGNKqIN48cUTRrsHqbUSpfBC8Tb6t2Fwpz2X
Sp5Xh18HfCoqFkZ33As79fkJ2ZCm9DoB3HUcnWW9MebqfbV1ejNw2e0H6olCLi86VDvGFyK/xvCX
HiB3h17H/8P08x2Z6iw0FtnhVdHNTZHWBLaNuHMWDjzEZjmA8NXH3vjIB1ROfTHfC0f4m2aiFWy1
ZNyNDOcCdKUNvz2LEzEasD+SyPZ9gVOlWu9of3ug3OsgwE7DK12C2MIzFQnbwK6U2rSI1mGiJQ+l
+amZ07izyRVs+1nmn5hQVYjMRejVe/f68TRwXBdAO5lksxm3pfHAXtHfqEp1xxqAeUQsmTvWZJ+S
xFwPFw6/6SYpmY9kO8rhVjQBZRdA4qdg2dPcwVRlckN5cZJ26cXKi94H+sIZdwbR5zvp2vmuot5w
SxvYErtF/0KUX930ZaMzbfFfAxyxUdMWuxIHYgQl6VxyHt93CYL2stIWaNX901QXW0sWV20tvzsy
XNibIeem/Fw7ei3WY9NDqTOoOal77xHjNUYX8KtbVphh10B+vQYHbEaro+2VLfoDV3S6erwWdi+G
haiyU3fLPHjAVjssG1Wbd4HMPdZSzfjk+vYJ6BOD0FTjHa+sPjT7NS5FkkCTcCJA8yPNC8yi0zQD
5jjqM60hjhNlFDhFGtszZHT9gKmsDVs6DU+gWm7KzggtLE4UW9SIf0D4wSy7+rkDFBE7VvGEP/pa
71N971PQwZuHxBOMkiu9u8zxSqPvV66XFGVK/C0fgFgCnHTNQ2fOH4PlQjxhwBKWDbV8aYqVNb90
QQLsPORykAfQiKDdmyRAodDuTVccUxFw3XRt+K5Wuk8rFD2dNuq4gDEo8ajsL5kcxj36m8HGc2PX
/lnnYI1TkLG7IaJSL09T07woaRR7zdXzrevI/Mrwax4b+E2sKNdmQuv15Tlp9tbMU57VSbBjTn7H
wUPfuIo2mNHCBmZ4TFxEcASWyjLScsFUvKB0Iqlf/F/+j79kX7QQuZB+F2ZkqU8LHD5Pll6sRkJY
e2xJ3E7TgGpp1eBpCYZ7wLSRu6o+ovBtuK8HRmd59UoGSBxWs64ZOTDfk8aVrnV3WC932KfcXx8m
sZ0nu7Jb3+TEcYIGTA5xNZb6FcGCyWcud5prvw6Omb4HwZjS15xElllddWP2RTswUzGLz83jSPZq
1Hzw9GdHbuVEtNKMd+1cnEzSAZR6SKq3HBUNs4VmkEddNldx6jXNo13W2W625xPhY5+NY5m262J9
gLU51slwZSTv3shzRZPAT1W3OVNFnkB7RKwcqL2XHWd0cgfDyVGuF0vfKk+Y6O7mkV9XMMlN0mcc
nWq4xcO6bjKvY6stCwaJa7Mxk23u1o+5GxyMkpFfS+coTp2C2SYkvEtWIlisJzezfoEtGlfZYsCj
zmjF03ARXWEW1a78/l0X46tmDzFVzlbsSPGNiWPcdv1QRYq7IE7woo5BvQbw5afmk32W9CcG2uni
bi2b+Q1DY0fjy0xNtPiRtklGc75GhA69svpS/fxKMTYMRZwNWFQya1/ItDjnU7ZeGcJ0HteUxR2f
Kk+L/aKp4qM1R2sfjGdVr2ovuvSrJHK6WYQ+0+rcz7Eq5mqL/s2xBSi3N14ZuX6aFJvJ3NNIUUpK
2Tr3uq7dM+mFTZCVK59el0XBZK5b03H1t5xZgz+bDCO7pN9bSx3N2k/fbnqefzFjhfI2kyF3Zvm7
rM9KfwMuGOfsjSsN5TE4+p/FabZ+RyisG5ri1l37KlZ4QUIXGzcSVkafZ6UdUo0Ui79eeazmj9Rs
E2kB3f6dKdON68bScfDB10fOtGIqfOiM02WFhK81R46jyRU4eyaqzQM1Y9eD5k670RT5GWpWF3X9
/DQlnNApG4HKz9qvNELoM9NCRgavpl3v1Qo5vF217GRDOT/z8c9bTTl7/JR8o23WPErKgGI+KvWq
tFcnGLfmMm84VtGNbdX009UJ+QzbkA92jZg2+eYxNdZDyZtIOWLxhRl6k5TpSZdmpNT43STtNVH9
ZMv1CPp6T7RSjBRn6SetTXd4PfnEgMHVZofAAWi+ouWxgNaGsXo9uqsDRjivrO3q6Ts1YzLFpq02
rdHZL38Ce2jHAkw+MU/ts16G7aqvZ1BC/n6moGfLdarioN31d+ZYaIeciQGpwQpayewObN2+/dOD
aV9QV4x5/iIIj8Ozs+e3kpedCwjN4tPDkjp7N+chbOFi7Gi4OhgQFgd2XId2hdx767CJsh1tPeWq
Yzply3llUrTtRvDlNdVyuRfpC4oKsjj2au53tbpVngUspXiQqlhjSdPAez/kpyLR0L6me3XpI7hU
qqHh9U8Np6Z84dwspRgjIiLecYbdETc+7k24WF9zZbuRy1Fi0Xtthw3NOUmXnQoRTJ7spdmkk1oY
9CIgCI8XIRD2SSDMWux6eP5C3VtdnZ2R7D0GyIbeHXc1qadX4yWlg/zXnedVylOpjyu6ycSiMqLO
gcPozwikv21H55WWCBZeupO9zdob/c2A935TZZoWLjbbJGaZdL/4g4w5rD16SrP2g1aLPQ25eRp2
BuceEmhYMTNcbUB8gnMvRsXIvwh4rxsnY2UtyBQIo/CevJl9elIgS/FVN4eR+TmlRcLNsrj2VHNO
DGqtQ/agdKPjqtwVC1dnA5tfzJcLbgu0909NFy2nO5/WC72tu60nJjT+tdU/7FZdaTU9k1ROHoLe
yl5MZzBjmh2t3TgLtR1pxzqYc4AjfeZLLMb4MLAv//DLFZux8SHme/6Y0sVe6C9a1evfVF9RlUWR
QPbTUtzAbRJFzFeqi1Y+yC+nt/WrrMISJom87dxmmF5bb55pyva8qGqtFhALHVKZi7gv8shBDs2t
N5Os8RlJyNkVkoOmYiG8SYKcAqshoc0yaO6y3nQ/R70XEtNJMMdOoHXxoqzsecCHTrNWMa7XjajL
czVAvTNmDKrUgObnZVLdq/Kob560OtmiTvWcaqshtvrEpF5Vyhhc+kcq5C395z3tbGhJvSO0Q9YX
3jUPhNqC+8+pCDb09oFjX3dSee28me1CpiVz0ul5DoriqGrbQGdK7JsFU0uKFjnpx6Bd7ZNTGuvD
XHAecStj5tzRDAtbLUEDr+I8XLWpuxsq3w81T/ovkz3L79HpVVwnfrvFnL1sJuyG23EtsKpbFJ7l
0xrXmFfuaRhvD6bZ9a+N6SxXQGHbU5uvybc0kU7QgJrUcNERpc1TXTffk4eQbece9Tdr/zRohs5y
o6Xrt6ICJNQoKMLaP1undn6mEUz78OYh4WbkDnuz1tVdn9opNUIzMzk6m3dzWRQEEAJ56pN+Zgvj
cFH20+XlEQtWrXqO+pFzEWc8YSa3eTJOe9007JORKi9aqMjlhOBVXx0fwHElwrNHYhhmejHagflk
Wd5Lbvib/2XzIsvaR71di9EL6zEgD7b2tMzPa4ozP/XjSkszlhhb3v7ndoz/1mjxT4bBf2vc+B9o
x4BLcgHM/3tDxqGvfv6r/f2v88c/BYX/9vf+8mVo9h/4KDxwGuCe8ObplxTxX8YM/gioqEMSGDog
zAX4cP/HmuHYf9iGF8AUB8KF0fqCffmbNYM/wksI2d+BtOiSWTf+E2vGJUX/jzQ/tEZdBxGHbRE0
LavHv6bQZTu15joA6Kk5ZCBUfMyShB+viR8Obe7cUUO484ngEdDrnP9bwv+fPYt/fnFCV0RSkCj5
Uf4VAKGbWlCbEypq27HSKWT0cd+suowaurIOvdArhLzJHY4Eccc7jWAI84Dc2FX61B9pwygp665L
Kr64weBFdMvqNEz8S1L+r+PCGD/LMqGf+HSZploeSS2v5C0z6vlrmrR2jhO9tcO615NNKp3hRepm
TnNGUQ97+BDmd27AxEAntMZsm4+s8gB86aoHydOhZ8jlKkmy4K5e6vx9WG0MzCkVfxRVp9P8fBn5
ulrlfNB6S2y4YJ7A4BkhPrvsycA/Ta/9XQbDOfvOFNj/3yRFzv/ieaKyw+Bl+PdvJSjTIeOd/Pr5
bpt/9kv97e/+wzEFfMGm6AFOuYmn9+8vJlZfnLoXIMoFQg1giq/3d8uU+QdlF/6lycO8sDQvJMm/
W6Z0DL0mFQA4qiz7Yqb6DxxTf0Gh//FiepClICmSO+Il15Fj/hXhqC+uMLlTVdS9tqPPyCkzrorF
/MmJbaXLa5FiRyy47nBsfjf67jXLtIPrTu7HSjnNrsnkt5NiTcKleQuSALWld512b9W0LzkSg23w
ZpE73dalsfMT486gAd5yxC0v7WvnYJJppyH7dRrELY6inPkl1nZO2XN/3Va/kJ1Dapr6ZFPpQf4w
wPO9WTP29kO/lDWhKYccSo2RsKAcksN/GGA6vW+F3HBKoemKlKVb3FD7EwfGPJCRas3t4mvrOePs
e87rBgHQRhDIdFyRQ/NUtZKu4fU84LkxaCHbof0zSNZooW+iOmf4qNrG2iwe1aNz27o3DnOks5fS
uwUdsg44Sg/JQcnqaUhJjPe2GVFH9GUNfICJlJhP6pRCzFb8BAE6YI3hmPN0pBlDdzUIdYXo9p3l
xrfwtX3nYGAu9PrFG/UNe67xiFfZ2qrUxwjW2A+Wgc9BKc7CtdS21Ty9SNxFS7o+irL7sTICFgwF
H8vWe1tr7+jUzIuswvxu6KYtDCsjHavdNXlyaptgDGeZLiFTDRrp6iq4ZrJlx0PSoJvR9z11P4nU
4777bXW5zQev/6kNTY9FkjFq6sV55S8bVZ09Wi6uB8sm/uwpB0CBFLEzm823R+s3sfPCu8/M6jGT
93TgcdivEi5AuUBsnqmsqYL+0TOtj4HYemUXzGdwKxWSb7U2BoR8zHf0x680ZhMd5Iwkr3tpDjce
E7KY1tVxl9fcjxLD7fhWUzcyVbrPZOUyAyk3Vjt4ERF+QcSzDiJYjMZunvADz6A/yUR5FC/gGwi1
Bu+yLhSS/ZS9E8OsQ6YvVUg9yy1n5A2zdf+k+RoReSqmUn7gjWGuwCwsfeAtqO24bmlxarv6M8cf
OxlrD2hMEuzyrz00ZYVNOTTMcbcIItepokexSLnAzR66vkv/bs36rpAAdLPF19f4sT1AYpCXIqGx
lrQImmPivpl+/+ZlWkvODT0FBSaVapfMd1kLbLZHWGULwGRgh1avTkti7XjMY6kLM6Ik+hHazsL7
UYlPhuk4jtrVjVNHs980Ct35R3szC+0BlXAcwkBTsxkGJUSXDr9EpGn1rdPeUKzyRkvppavu6Dfb
Yn1RpRmToYfDV3OdVST/NS+7drL1rqfBc5/4RnJTyD3HE0zAaj0sTb7RA4kVr25/NGlXDlQKfHoY
QUAQvacEY3TeXMOh8jXP35yRDjktRUTjl4KGp5f2hv0+hkvGBYOWsL3rLd0erMd0a3Gj3bVzl8Z1
L6qdNRoPWDQ2dFuGc5ZBNHP1jS69X3u1ztTSpde0AX84S+JdZx3VHOgLgEDYsfEDRG5KB9mUbinq
ga6Elci09nqhI9DXnPvVKsCEFZjrLpS5q558GjNBXrFgDugssQ4Y2FGcJvUlcC8pWyu3cCh38Pza
qOEETkCSRqzG7L6IiVmxr0hfV/rPKPOjyrLbjG+DRlLSTMi5wZA1OFKqKDVH/YacRmwb2okMdjRc
FNgAQAJZhClMG4aHmrHTgvndEIzefXMlXWr5AyqX4FkB3s+dxCoju59eqAO8KibCY2qlB3lZUQIS
FPQ5o6sTc+paLPfIq/xaS7qeCcVCz0jzU9OaBPdolIa4j/ewROFjcMptbYpJYqzveomFyvLel7o+
zXqaX8u6KTaeU08bNuA3I/diZ5ivUpCrJMXnryClKNUmDI2b38f0pIEkuASKvUi2zj4dehB26BwW
BtaoU+OjnozhRIy4c9/TzqATllTC2XMpdtde54wmzmxe94J5V6b3H77wd4MYH2eDqdMyv2gtKHpd
zG+LGs8MvLC+0ZCep4KWQC04p95EwsJutCPaabzmF+fg2DTxIChDc+gp/8L7pDHrQOaV9fSRr9iY
/GC987DGxJ4xogsYv8ZoDadENGaMue2rn2crdNPnKV2Ks8Xw/j2nkWjrFu5LA6wibOfk1h0fNSe1
j4p4ASO0JT8mHbPFlZLiWzoxUcfocQBqAkUlSJvDHNAIWWVIbBqOgcZmK3RdccOAmv/bJ4ANBnYp
YdgAwd/z3hhAMgzKGbD562YY9DGIzN7DwpNf50Z3a2g9eXU48Z2g98YdkXoC+5gXPM9I8DltIMy4
mXN9dTlj/rwLhgio9FPqDcZOuO7Xwux9S8DUftAvBuXUZkdVf7qWjQFnb3mxMltJpz1VF3uzagzt
z6N+XDhAQOTlSQsoKH1m9jacKalSt46ujaRUa3HtXizUc1Zo13SGO4d2JBSQTn72m1xM14NLjh00
EE7sjDQshJbBeyVHSSO4ezFtGwBitvXFyN2ZoFCCi7lbrKv1GVwM3xXbCEeKElcZbnDcrozvLgZx
z2vUS+pjGpdCs4/CwvIiDMS4/nIRhutQ3vuXy3EK3ntmTsaVuTeL6r5cE/PG17ScIZsPkqJZYD9I
Z6/yodsGOTP20MpIZQd+G0S6Ig9hM1z4cO1iJtPUO0e7rhG6ammeVmv50IJk+C6DMmWNqcVjoBAj
WChYdmdcCO4yxYKx5Z2eEi+d9BpD8jwleHfhcx3EMlAiOoiL2wXTB/ndrDvhYcBS4gj9hnhJdkx5
q1nXJcM8p84FVRCAIBpa/Bz14ZBoT1L6rUMir9WGrNFNbWbqZi58p9xI4YocGV/Ku2kONOCSwxrO
+E4p+skQUAvXnq4vYaJQo68tCtY8PWqoFkFYAIYN2yIh+pLkTrtRVe6+DsSlb7JSfAxMT2LiTdPn
RECWm47Z7oZ0uSjUjTUVccVQ5p722RXERyLuL+VlWy5jDi2OJiZtVkXoxrm27gh65icv010mitcY
0zBm9VsriV32sKD/GCGj7IChfJE3i7TFjRnrnCipJJ9iVodmGIcniEsErSa4PdN7UVcnbUGQcqvp
QISguFGqdnCrpjhu045FCYYlHyyxLdy4iQneBy/KVZsxwloz89gNUxNOkpRSXwDxGdo7j9qLExWk
sK/7ewUCySJFRMsIz23FLrFmatpNRfWN9wrZe/aqpyUZn/tkVZFVWlhYaDRlPkkArGnSLb0kVKYa
zVbgCbjRgvbc1v6enMSTKEsurVUgHuYJAuro3gXZaSKLulkpjYwcB09C0+jXdp/hewu6be3Pt6Ag
I12ejbbkHDolscg54+da1cIG0NonR8PujY5rm8sBw2PY6R6oly7fJVp+P6XYHIhCMf5Hd6vz5Hld
B4y9HUDNYnHrozcrRnaqDe7mFHOXayY7u9Q3vpM9/2/2zmM5bmTd868yL4AbABIJs61CORatRFKU
NghK6ob3Cbu/TzYvNj+oT5whS3VYobuaxSy6O9SSmADSfeZvhN3U187AWVmBGUtWXTG9kFS8cEmj
gV7Rk1Fyb7p/14gG3kGup/1etix9/uyrVoAHGOmkr6gsUpGa/MZWP4CnzFed9zim4TWolC0wnXbj
je1ArVhfDFfhmf8CrwB8moH1p+2XEYWjdUwsmLWeT153bwLP8HVSmrys7wJ3uHIUtGlZB/Ff3mB5
xEDJTa2Wy0U9G1GtXQs3vSlkPG+6IQB5Ft7I9gk3zJJeY3+jq/R6suYrMXfFel60dVCw+OxJcPye
usKZlzZhCRcdNUckdLgfdUU5+K+sA8+Chew3+k4xXf35aGQaAiRo2A4uy6hTXrFByCDdpjndSWp6
V1ZP7M3dhZfZCsK02lSIP8RtM3Ix8CO0MSPutw0EkOzbNmN4a75rZ8D9DsJpuqe2IQ6xX9IYxEoz
1UA5/n9J75/iAeQoTGxI9P9z+eCIHmH/jgT877/0r7qB8V8Ly2qRgtWpGf3Suf6noEfdAIaQyf/G
gwmpDvsdEXjhPwn9F0HYlmj1/btusBCBHUwiBFwrqvjWH9XzUH47EZaEagXRmBIXNHIKB96pxmmW
BEk+22kBsKVuPsnlSNa6NjzUTQK+eSZFRngvKkA8h1Opw7Ros2dHVj/DMvvWT+LK7NQrcbS3wQcT
KBM8U9Z9L+ixQPCk1ytoThO60JLhQjDb1zAeh+3kcHcY00QLkjavVg93YUJuKIrgeXB6P7SJYYs2
f9AMEe8jd9LWAznPtEDp9NC4M7vxPteneN33C2ZVM27cJjY/N8NV6RpXdAbCq0aLnsZY/WX+urug
a90itIGUAZ0vP+haZ4WYbrpkn90KT9vvhjfs6aHcIsxyPTrpCzw39l0eHiEQCV/l3cGoAMz1Xnod
wJxed3b1ydTNfFckWec7SCzshzm7JYs2D4GWHR2nvIaJcXQoKd3EVEY7QqpiDlzAQnBwJ68st3Wa
3CXalG1ASQQblC/vc4wMrywu7K6Z9kmvyR1OdsXOS/KNm7Y7p3QMYFAtQj0hia1pP6tWX82Nt27I
D1cJzNDEI5gfhfgchuNtXfUcBuUnHa3Suqv2pOjEaM0Boel1UYmDq4fXvS7Q0uquBy4/VBS492g6
YEiMc2n1mKX0jIvaefJa/LBjhBYmxyvXFA0Qs7ONHbjpJ9wztuRc2h5N0uJmsqwM6WNtAweVdq/g
YQY68g1dGmfeVUsskxaReYjqiriqnQ9FFHzOKakUuZzRAkQsAhKwX7TIo0ir2SRw6pzcyddTl4G3
TA8a1QBIBPta2jdx5m7jNNkVMKj90EqB+6ZYIdfhcUBNYa3hRLfSyMQJA/FGNshC0kKpldbX64Y2
DnHzX7GL9J5VBZu5Twm4a9LtLnZ2QdL96C1KaEvMZrQTF4qJQ26e7qwa9FUJ2Eo3FYCjOdondZ+s
daK8TJ++QYfbgVprt1NXXANhfdba9D63uzuiTh+lw0f4FKvAwr8dISjDJNgyldogvbeLKzSUYlDd
/mC532vkRUY3pShcmLQhjQLmzRCjcYLP/eDo+8BQn8YeUTVhX4tyPEAnAWg5kc+kHUjBCsmULevn
OSicW0JEcqPO/mS4BS8ylNdaXIeboqn36YjOWEAWPM0pmlG/4tzO83MFoiUx801lhZ+rAsv0qtw4
U/BlAL/Fp1DfEfFeVXP0wzK156ko6iuBKfnUWz9mx3ltWnUMTQAzOnxnGCWP+BYA7bDjz9QSkeQw
rgXNNQGWCRWNvfmreTUtDLp4l9jGXVNUOxx1HzyNOMydvGtEn5+iOnkIa3ODYvfn2gwfKppghJIQ
p5uVuXTHPLt4NHFWXQWpsaXmvrN1pISszPsiSnqjcAqtNnidl57aLOqHBrRlFagbVVX7OaGur+Pg
S0C0N1A/JGkC+FCVPx2VHRL3p5lx9ept+XkwCJED8N8EjKHfNF2/dQsOiYUcIZe2XjY0BUgI64fr
NP3BsZx8W43PQg+PQVj66B+QSDSsKUQpH/lFuk47ZzO13XqYza8s0YAk3LzNHSvfJDUMfYMDp9a0
K3KWbQAQ6a5OjOJgN3Jrl91jTdMRENtdb4DxaEYcXkqwW0pXuR/g9bAbPCLMuYqeUFgjYo4Rh/O+
EAf4rlne9DC9fbeP9/lxSH3PfvaKp8h9Im5E1ou+cmVEdMUH8dDHisN/JpYgW89H8zltmp3yAr91
px8lsbayQLJ7E1rnMcJC+5ZW7MYAMr00iuQY3+rJiBqhVRDyxvZR2M5NTnWuBDeNlFBdQgWZfZou
T9Ip7h3JZgOLwi6BdbOaAhRWzFYcZNd9RV7yk5XN1FkglQr7HjnFL93S2A0EpSRcEz3ErDnWcus2
mjDrrub+Z1sKhFzDXKxEmTx0Y/8tX9rDQ0v+3TTuUzMUD14F2WIKwG3YMn8dYBigk9g8lLW+zWdq
QqbkyHWm/svQ8avWCgFGFGVM6OmR3hQUhCD1DHpxz1EwLmp2X+ylQ92P0XNrFd/t0L72ivrHZJn3
YZ69cJwfmkA/ZL03r7JuQbV0z3rT7U3k/ddB1xwIHNnN9HeJtM1tVoG44O4gVrWBWNaiL4GNjFdk
bt81W4NSF5Hnz84AB1DdTKb7Y5Ey9alWUe5pxHNh5w5CUCjF4rt9Nw4WNxNQTCP0/h6wgNlOZt5x
yhvIHRZxuEkcu78u6/DbOOgvbpJdzRZSRyUoEy43aGOe8wOliSPannexgOk/F1oFpAUugcfJsHLC
4kthJPXWDuP7WEzPua791RsRxcdBHazJ+KQWsabGdvboaD4MTnpjQa7Ns/qVovAncwaH7oLvRLcE
niYcIdWOR2hw8cpNnX05IGqgLZgDLHD3yqEq3KFsMVD7oGlm/nQS857pfOLgaq7TtNqngoC8D1ww
UFX3yRmqngnSZ7Y7R8Zkg5ftxr8QWvysgqRcoy8GnLa65epIV1kFfWUK9E1DWz5XLdG3WW5jbXrI
cGdfDa1bb60yvTdc6yqv3Ie4TNGTnTsDGCVVwtmiSxkP4fd2dLNV72l3wkp/tKZ7BeEwXE3FnNwQ
0aAF6qFjSukapIJM1mpu4W4MqLNHTbyq4vJTXOUvBuqUXO6I7vYFUiNeWm0QAtm4Rg9wjbBLdddm
ltH5aP/WPLEvZ0Rpsa/G6XLcaI177PEPO+RVzt4a9J1l9b0vQoMStdkZN3H11QY3gvnYOgZHMqX9
QUn9NlXeLlJD7XtqHleOMXM8tNshn7bZAj4BhnnAMTBdG+n8Lbbd75ORq7UTdu6qk/rd5CQ7D6Bl
GTBPNn6pMaKJ1N8TpiR9bU0rOoppPNKVitam138S0BBWKsl3okIYKZlalnMhriF5WzihVmLldYBi
xjLvd8UvoEwuX6HJZ76Kh5uMPvCmtykvpKLd5bCG1lYPxrSekyfp5oepLn4AETdwhIpvkOsw1kY+
qHWjYmTBimFrqAjlSJk+arF+bYKF33GQdZugtxY1YLA7YQkWE7wdVRYAjdvGouXkZmBilLSu6xyR
mKnl1EiMq6lvgjUyaV+GBRA0T7XYwVQwKQvBQcpRAdhGkowPmAtgqQikLWYuvLeLVFR5Wzjmq1EB
agdVW23bSd1yzh170V9zkk8cifGN4xavDvAM8ngLNuyCUooxBNFU4nc6lERNKdLjNC6A8IwQBFuo
+5OwNpl0n5Q5fbK7+OswTzdIFqPYk7w6naNWeCfwNDLtN2ZED0+qVlCdjCmb1xWhQADDSS8WDZHQ
+asSnb3hXARMnE53AzcuoKcFhQ0dINBXbT/caaZAAqYWD2pcAHSUJYZmoRtTSnVH5WwAH37OhxGk
tzrmpriiHUAVqRM/K8TGjw4mnnPlPrWWu2k09+9hxgzXXoBdWbWFnrmN7AqSt8xLgESCraU5OPJy
hQu3hJhfpOO6LyGmtjri2t40fJ1UuO7Q8V1hxnM9NXqAOjQnvqp6P7anhRQWfBomlGPqDgyk1ySv
6dhdGwZFfPyOB382h9vFc3ndQt1aY6hOJTIs9qkOwiCtuwdWH5l6YP5UdfkUBMUhmSja5mJTUTxe
W6DaAFQEVHnrxwJBmU06iWNrTi+aA6BYE9DFKHM8mkFzDXnqESbdnYsiY1t0R9ZwzrQOj4a7tEcM
+b0F6ap0OA6hNl6JJNtPcjhakTiEADZWvUqIuBy5mRICKuBq930GiRJIOsKI9U1eEAzPVQYwO/Hu
QqlygIs9QO8yXZsLem8CmIrkkPSBIqh1mgZ7qVE4qbyDwi4vEFG3k47YZNwqiUa9PmgR5ajz4Uvq
gvzIACt2WrqRjXfQrMK91l2V73KVdldpZN9CL8k2fL0VZ9EWl8kbiv30YDw4JtECauPU0aFc6RmA
CmxregAR+oLo9WBI6JFciJzDGnH2bj91dAErjtWrKVI60nbIPwiw9DPUnaC2YGhTu6pj77VHExbZ
aEWA67W+48irqqMPVWStto1hZRCmQBeXMa1K5bFUWwVMnbr+1rWg1OrD9ILpAiQyXd5HFrDHqU1o
duEfrlNgEiqHhRw/u3VxjAMXj6BSOBRn0ldRsRst5DzWztJyarxhaZERBvZy1Yii2SYa3U0tAZdZ
N0i7znGLcl+Ans5Qxw9NlHw3zGg+Wp28yqUI133NkTgKbWfhSLRDcQB8oU06ioXqrYjy+yiSr0o2
AsxpAvQXWb+6KbcakNZyGXEAmOOgLzy7qBJjWJsofghkoEarN7pbvpjg+kj8QprwEbWzRHoF0fP0
ze5R5cjjJ7brD6AHd/S0yS+a3CQqb356FRg+bUbluPiBA/0XWzT5thH51iK2JoOFyTmNOFEpLcu3
aTob3yKjLKAFV9HGNsyJhQipfAK9eI2396sRVcRwBn8rj22dukv0WS0dGeAbM80T1wevo/v2pJFA
eBTxE2ON/ZNf2ddAAV6SCKIIsUIGV7cwUGqIi8cZhjppCMVeJKsFjXrDDNewGX+65WaeaJHDBgrE
IbDUfYUkdw4DwAho1EV9+skWd16R1Oua+s3KdMA0Tu2hqqYrePVXtk7RG3I6ZGB4IxRcj55Ow84w
m5ciROOaCgGHYgfO0NbMmBvdelD6yzjUwcGsrG1Bkjvn4mAXHfBgt/6CCHK8Dur5GdMiohhIUpze
wYBQbSuabeAICL8S6X9n5xU5pdLhoUgDYMgqvp3L8hi3+g3AsRtFCBbZxRNcyMe8kp9hyT8bg7Fv
o0itpNEC8bbgbE6PlBHQ7PDae+Q7DSITkyjIxPklM78GpTJWXYttQ5V3L0lyS+f1qcml7odRm8Ib
mn42M42UltTUIgILhiWNp9idVh1EKInwfTDb5lpW4zproEPporhC5QAGKdJVq5B9vBIIJKDyibDi
D2F+GTgQ+7l+iPsp2vVh9nLMbe+GxvtN34P/HMEy6H1wFzV9dkB6/6pgnCafxBoBnL/QyL2udJc2
MpzTpXWhSwrPHTRWB0SFHb/MOVz+e1m9ArlbjyotfEfrt6oiJqH7u+5aIMagNA+5AoXQOSsZlJ/G
rgN5HyNPJ8fo8yQc7YjTFi72ckq3dd8T6zv67eRYj/jFURCmOJvzB3DPaYx9Oi8h5SYT5U+JmyE1
2PkW5hGiPDQCuqba67ZxW8HbNIJ+bzftI/CCZltMrzKRr07tOId0/DvJxkNCJSEv9Lu66uZbOTtg
VrSfBk/0xYKqoevuS1HP5b5T6c8y4C3cfupvJ/THVuAA16YdDT5wb3B5cWJuskVQvfICY+ukiMDQ
BybNAiWBned6KDttZ1DnE1Td13C9EYArYvPvJhpCPtmCrTFVsDPhXKNY6mpXsnWSo60EQkJYR6Dc
nKa+FeBQ3Xby85/Xlv8jCPQdVPRDUOn/g3BRxyJ0QOrRpfILh1BYH9eZ//d/L1Yx/wsMKf9p36p6
nf1B/649G4buYoFmc4JKXfwbs2Z44EwFWE4THCU2zzbKYP/CrNn6IkLp4hRjW4aBresbLKn3X65j
GgYKhRg6Ydwt/gS0Blz1DZYUJKlEaGwZH4Sc4xmnPqNWk+If08ek/uXorVTXDVQO7Ks6QYg8sDAn
eFOX/5cG5lvHmnPDUefmSyMagLk6JfW3doXKri1XergoJ6Rbm6rkRu0XlnhDv5UCnOn80xZh0Z13
yHkPlf3n9RDYwteYCj/tt5Px0hbD41ouXh8a/xoGQ90ge9Td6xktraltM4A95aQOHvIpW4+0d//x
+55IqP36vB42X5bDEwBZZBrfvm+aA311KyjmdlTZh1qvNXCyMtt9PMpJ92AZxdRh6VjYDQMM/G0U
JHFBQSHWa1ZDQaO8LbddYVfrXI+nzcdDnfmgxFkuS4YQk4B5+f03tltN1SauqCaImhYQGOVp8yaX
tUcsUmZ7I+bmwaxIbtSgzQtDprzwposk3ul6NenT6Cz7X7alywd/M77lIlVW44Tr14hUIMkE94AO
tisEJVc2G8wFVERqaDucznWV3ORWhDQpc4wCdKHV0efRHqBDpqmVPs0DxhTrEPOW2M87DTlk05p+
xkHn/NArEIoX1qJxbpqArpkmPR66R/JE7jXx6EPncB7ISioPZWmknOtOhRsvcbX7fAS+PeraTVAE
BiDopFnZyDoeWNzFvi01qN1eFNOvpQSvwT4/fDyvy0J8A139tYQEyrb4FwgbA9qTZxtjVxVVEMy+
ZpAbDFgo7ELwUxRt+nXcEnrVMez7pjbHq48HPnMimMKTBpKqSBpyGr+f0BLFTThJYvYDdBW2jkIo
o0YawS/68afet/9cZf/xPPhtCng3RPdMgxYbN7A4ec02LwdPS0cLJNIgt5gRePdkegC+TMp5H7/Y
b1t/GcoybCml7ZpYfr1/MQQA2tpogVOWFUpegQtcsa/zC+9Dd/L9tDGICW5Zt3XH9qxflqZvtsMc
VEiFREjjjUoFq8lQ9SaxyAqgCQMwaub1PGPu+/GL/TZjy5iY1FscBLrjiOX334ypGV2b9E0i8aQP
hvuhyOob3Hwj7FsaeDSF0T5+PN4vncl3a3MZUHK8YXNmIph8sufztBut2mbAGMFvCoLYFTR5GPuG
5ca+mtKvLWYux86u1eecTbXPaVxtNFmkFw7z8w/C4nHAk2MPaS+r682bk/nmaFVoli9nbd5Tpqhv
IHULlErQd8vpTdK01ej0t1m5IguuD006FCg3c6l+/El+n3Z64uiCUnBwpcGeff8gdlVVEaww6Vc1
WBI71hG/x4bQtVA4ABhVrVJlhpeO3t+OCJtBkRVdIPSIljon845oBh0e+ti+qdFoSd0AjT0QpOga
TLCv0WwXg1XswkVlwXNh9uUgT1JpeVsRzajLBEmx74da90EU3oq6bo6UFIQPz0RdWDBnvg5+fbbL
/maa8PJ8/3W62ipsuMm633XZJ9tG5wF7j/wTjipfSxVTz60zN7ow5m/3EtQDfJHlr48D6JNQ7u3S
sOw4DPBy11HqresjqDqNLAjpo5JT9VGPxh+lxkLx3DpAh67ML5w1C5vi5Bxg+OWkYU0IG3LO++Ft
s4ymAtkaiH6tw2dGskPmlbUac8vy20x02zjTjE3sph7yJmXuq8Qqd5OOXhLZh9zIsTWBp8OqbAYu
8rSsuo2NDuuKMn7uf7x4z34qB0YIGwgxQLlM35tdhKl4RalnxmoHJgd6F1pDAk1tFvJ+5adlfKhD
d53D4yJUTI8fj332O3ksC+4b6XI2vx/bwQnKGFqmSam2u0URI1oTCTZXFXzBVWiENFm5CB9HWYkL
b/37zcMMvRn5ZPfgF92ZqobH24Fc27iC8Kwr+mSjkXV+/I7nlj+XHDASi7CTxOb9O9YYG1DA6XQf
KJba1E1FODE67iY0jGiHkyVQWHO2LqzAc5P6dtCT10POzVOFw6Cxi/KUYVXOvgiKH7Nu3eMnge4K
TWYfvL+DUkL1pyEEe08KODyEDxIWzsne6zqnRd+E/V4iJurXHC3XcpG5TgtETQs9lhcW0bmplIB+
bKIWBj4F69AUsbPadHTfygtnoaeluyC1vzuErJdCxuXR3199vNqSHRq6brK9T/IXDfmBsuH6R+Ut
V36chtDKi57uUEs70JvAL9bwxgEp9IU/asjmJR6t7EIHJfnxojKsc08C58rW3YUW6Z5MsLR02sWR
qfuNC5EfmTC5htsO3L5Is41TVu6d1vXVGpCOtZkLqvu0okGrTG10J1IgS5QvxquSTPlw4cGWT3D6
iWwbrWrLhGKJAvb75R5NnRUnALX8XtIAj4C1NG71AMzIXDXBDJpjygfUc2IApjII1hOua3QXOAIL
Qwybjx/m3NazHQlezSCYdn+ZtL852syss5GG7g28T4x+S7AdUomu4n0yac5DlGMTEhRYHH086Lmt
x1lsWy71JiGtZebeDGp32Lo66Pz6eWKTUSDyv7dzLO0UilJSz+JNIQFhd02ngaVX6e7j0Y1l4k+/
P3bZNMgcAkJkwt8Pj1kVKQmG6H5YFvYB5mh1beiavbUGwI8alPqNpBOOqj45GmyABipDMN7yx2a4
1B79RYE3XF9l9sFurYoWeJVcOJvO7VdHArVgK5HcnH6gPLWbMQo7A353gcGAk8RbC8HfbSuVd/fx
1zj3MSAAQ0NkMM6Ik7PXdGy7zVJ0iAsjlX/1uD/hWZipdQ1Ebjs1rn1hwf1+n4FvkwRmEJUd+Y8/
8Ju5Hzj9p9R28NCNIlArtG6AGhfjIYAHBCLHuAGQs85aI3z++D1/Pw0Yd4kM+KIeedvyXG/GRV4a
F6aSRFVOeGAjflaue1e4F9bW7yubUUBtWmIxUWb23o9i4v6GPJY00NiTzr0LgWPtiS5dR5mlDkEK
nxAgfQ6qOvjpjq574Zj/fS6X0Yn1CeyIqU7nsuuTfMCvzPA9LfKIWqXpR3TYnjJQe6j+JtqFffz7
4WGCQnUoj1DIsfnX+7cFdy09JG7NhfQWbeo68lYSHUWi7BxbR0mnaW5ja//nE0nlcUkmKMj9ZkEj
ArPJk2VQvbCGm5CozcdQuPvjHcjRYOgkjewNbk3x/tU62mcunVQ4baQIG0OWwK3Qp6Pni4Dixy/0
+2ZfhnJMBOSXeOD0xsTUAvesmheKqmTyjRyizjjryu/KPy9mcjFTpZWGYKObprNM6JtN0IYIoFgZ
5L8eY5vtkKXfoz4I6WYrCmAThKb/wZthFoABEaBjsegcvB1utoNZ9RIOVJ2gfNPWpKCmBz3SRFrq
wlBnMl0TLDLTZZPoCXG6FpH8Thshe9Mfiy7dDkGJgTGIHX80XDiDQw4RA8I1Sshl5UNr6Vd2NZlr
FWl6fmFXXHyU0yNVq2ovV2g5tYPe+b1buWscofKtUPq0drVi9FUIMJDrMX5xCRT8CtfytdE08sJH
Obc/cROlGE/FhfrRySLuucqAfaQ4Ko5msncTCBImdCdak4vuKGp0QOs+nvFzJxAXu2HzD9oRp5G8
FhqqgsPDKwEe36SJbW5ageS/XkWfgxQlp4+HO/eCtM2lhzHnYi5ysp7dKaWVFHCod1McH4Q+Bps8
C9CO64oHuXCbsKqJLkzvuQuMGJpiKFxVtIZPPmqMxTPgY2u5SCakUBHlvDIRC9+VwmoeaE70KxoF
+s6uEZL5+G3PflzbWW4XxCJpAL3fTnUkOktWieknFVCCErD3Jh+MApAqrshM5qU9de5gWvgHBnwD
izjtpGYzqDGxcO41KIuDXxB5R+daFtHWcFjbH7+aODOTJAxEBADbqda4J+8mAt0EEhmzZ1ptvKkU
9nq6BuOziYEV11GDmVYFfqw4eJnhgX/TvWu0dZ50t9KIipCfJcdxH+xwwFmAKxCTUxR2ZrQExDwm
+8HMgp2elbbfi/hJx598v/Scn7C0j45xhVCRVAhMFro77AII3Gi6e/QKWopFGrr+hziJsFE35+Yo
BxeYqwPCLxRGt/34K5z54AZiEPirubrlmKdpGhg9M51HllY05KlvV2b7QJWj3ER1OF/YOcbZD/5/
xzotyKVxrldhZJKEwOm6zj0M3WcQeVQs7fowgrz1vblVW4yXrG0AUHaLZCG6WUkKsrlFmjmp8fLC
4qJZ902PlC0y9Dxnb1/4JGfWPJ8E3UDBR5F4CL1f82iyN2lVkSsNrNMrmE6POHOlz4rmGef7PMd/
vsdofepc+qRm8GROxnMcxFWGJYDzuj54oD+v9m3gyW3TYYVi1UN6YR7OTjmVSUnZg7c8FafRwsL1
lK0ZftsY4U0yZWBjKCojsI6858er69fh+z7voQ8FNW4piZJ+yZNwTbOSQUuWMkve5Op5jgIodtEs
tE+YN9CzL9Movk9Hx7n3lP5pSMfeh+ga70WgebdxVlcvlQGjujb/SrrWuGlGD65l3lpgASLkSlkm
KmrFVVWNHipXZURlrFIQx/XG10ZPDWtSzHGxvR/p0gRBNUhE84IenQhM35GwrSvnGTqtCUE3CuQV
Gt6oIhgYJUN2mNvhfvTi5srLCswoQBh1n2uHasmKiilu0cTkC0Ami+6yzMx0bDhN+1VmYsS8Twqj
hyRQZvXOQEpTbiMHbQgY8waQU4n5HMBFJ1VfvSBL4W2XHb0JSJ27GmvxL1ok3C/uoAYoTmZ36xT2
9JKbOVh/jrFmW8muNLnTlfklJ+vJ0LaV+OtAdW4FJMJEfRvA43/WJ2lsoSLx11ojs1Azc6qv3hQD
au6I9VbDHGyoBwFGLYxxKtbKFvCKc7AzP0PZxdmKen2goxZvsU1bko8dTB5gnB8vkHNHArmRTi6I
WtLvrRliCDxXWkqNdGTQ3LRf6qyLN6KrAfxD9UI6E7Dqx2OeW//oXLLdsOzSGeD9/g6xoHRzyZgC
64IDOFYERNpo2rQjGnD/g6FQgIIxZ1FrNE4ublnXgWv2iqJbx1FSVHq7g59Wvswzk/PxUGdKDIDf
OLPg2dF04v3ev5aJpAyw4x7VFC91fOEpedTzCDHj0LvGDq+D4w0zCghSvfWm0Ng0YvLWYAflFai0
Yh3GWNTUmZgPw4y0f2B23u7jJzw318h8WwvKgCqIt5y7bzKB2W1HEzKA7gdhXgLdRhGU6jdy9Uoh
oxukw3WfOBeCwzMVOXOBjWCQAq4ALvbJZA+dhcUZ8tdY8CBZt4KGr20QB2ngCfbVDwyAcdyoRJKC
vca2CjLFGD71iTs+T1MefB5qwKWrGAeJe+R8jOLC0y0SaSdlIfr0lAqJ7Iit6Cy//yQ5jKq6MgJ0
K+e4A/HXg/uCstWMqAuK0T12g2G8pGTzqP2bAlwEDNrkNhICzDxlvvilAIqIBm6RY4xsQ0KBCa3f
otKHYrTjtF8jS3oPkJ9idBsJVL7XWus8jVVs/ezE1NgXXufMxWnSf9QByFCKEIuE1NsJBvJWtUU+
UmPDxWHrxNO3tuqs9eiiyey10vzz9WSatJIQh0QsjtrV++G4hhDqzGemttUBjTsjvuShjsgx7ub3
GKAsFj5s648X8ZnDg+opDV3E06kIeMvvv1nEzez2NUZsZBt1HFKvLVtsDTxAx6DKLwz1qxB6cnnS
RER6GxSHwymyrJ43YwGExSI25gWBxKAcOgE/DFyuDmcA+Sg0M/CdEqUqb5jJNHP3CAum2Gr1lKC1
jrPqxy9+psz0K6MjqQPRDBH4/cMkLZYVgcwIFAuv5oyBzIMS+HxVxQUOOfpQQNwAhQqYD6SrTNSF
4X/HhdisLd3R+RIgIaQw348/OIk0VUQBV8DH+ZkbXfx5tmaJ/uSQwu6U4iFVLqXtFKKniwXQ52qu
aFmpRew8socVcsYj8GmbLKbVpwuH77mVz/b9BbcBznC6FOcRAX20SHF4yWsDf57kxmrGHX4d0VUW
JtOFC+xctg8iDu9LWh4LJfvk2IDLKhAcp6YytkHl0y8zAbXiHhPreYsW+4I1po60cpSARWz6EKYs
YI9meOF2W/bzyfoEqLMAxqi3gD44mRJTwjOGMoC717LDUZ7GJXzozf0fLzxBhsKthiiwAwzm/cTb
Dj44bTaYiPPYxkM5mXiIhNDMsl6NWzBfhY+kb3MoEOg9dPWQXXjJM+ueagYdeEIRmH2nTWM6RVHW
w5hB+J6qXDCPs1/oJTonAZb3Fj46vodVznphTFSRo91//PLnlv1SWSI1E3TvgJS9f3uc4Bw97qjU
xYCVV1md2cdO7xe/CSPfqt6d9ktXgHLk6CLfiHy4dBLkzQNSy2SwF3XLDLhsLD+51VBd+DTLMjud
f24ZrlWq2wRSJwdw7PUzKH9h+pMDPyWaTeO+ITw5oJnEghQwFaZ5vlQhODcoXRQAkCx/SsAnhyKC
L0ChbMyUQswSmia9FV0xb2PcK/dZNzvHSV1q6i0/8fQ1CXM588jPDMrc76cgsbzFvJERvUFAvAVs
vzWB1ftDjnRI5ERiaS9iPQm9YTcjn7EwVsbH1GteswVNrkmMDD5eFWeOG4GxB8XoRd6Uqtf7J8pw
XO5KdFfAQcf4vjl2t9P66qmtGmywchT9Px7uzJ1HOoyVrk1eTMn4pCiThhS8BF6OfmzghpJUkhyp
I5a0vc69dMwvP+v0Y4PXpSzjAbcFr/X+1ST7LQu9TPi0j9URZUZ6JpFK1sNoINneQ7AoB/S/kkaj
Wo1G9KGCR3DhND+3xIjIwG3ygYFenNzxcSjbtkCi1Z/hwrLvSwypZuepgBgD2y3BayQpv3/8ic8O
CVJpwaWwoU7rXokRlyNWCxxyc6RuC2PA7ChoQJbgwuYDapmilRrgBX086tnThZNlAYoargdY9f3X
LhsrblIjYCGlIjjUGVxN+GT2sQ6meefWUC7SvnQ3aA6i7hpA/dvOAOnwlCkw35xQ0tBxDtkMUKOh
cjFBHz/euWXObc/Bx80PCN16/3Qqm12rhefjQ8UFDeIheeVUwbhCeVFu0K/yLu305QeeLj5Aa6ig
IIRHweLkQGMptNa8OIkxCy7OE9QF7MRIt4hxV7tAVH9hqDZepWhq3lVp2R6w5vXWVe8WiInLATP6
cEV0OBw+/gznth8tBkSWaQwtna/3n0FWQ1eQFAPHBLSI2hfwsTabfOWI4sIHP7cKie8AmTrgYsCD
vx8p9FrcU8Hq+bUWOteOhQ1pH86L4+KY+zVE2yNuL5cwP+cGBclDr2bBZlmn93sCRDkOLWX58PCG
DVaSu1lhUOUZhgmMonwEovT45x8U3BuCJlT4WPsn62o0+iwpmgTj3dDJ1kNt0e9ua9Qi2ni+cHSe
wZwRsdBrk/A7SVNOs/JYRKFE3w3/kVQX3+wQEQOpe8cuCbG6rjoOttyLNxEp5w7lCXM9UjzGmnrS
t67s1NFK0GQFEF8dKgLbTTEbGaBfatNTGV04es8FOgSUIPA9iD1c5+8nPwnbME1bheKCNjm0xcPX
ojOaq6j5P9yd2XLb2JZtf6Wi3pGBvom4VREXJEFRpiRakuXmBWHLMjb6vv36GpCzzhEhFlk+b/dm
ZD5kyPIGNna71lxjViX1Z3F83RpT5yq5gHiqEoE6/03m6MRy6iGWdXRo3ey1yzg0LMusDXLIHIE9
YrLcsOaCGOiocKqLLdFF6sZSMKL2MP4Ls8vhbsUQJLFC0vD4tUVPsMvwExoW0NAq2Q6o6oVBwcWh
+VeaAoQHE1mjPMBajDsdfyPhl4z02sdrwpY7wGtCHTd2CSnrfHe+5h7f9adDcJc3ou5hubILO6Ha
YSCumOMze6tQ8oY4vZ42Dq5Sws7KG7yEo+tyKJ/JqKmcYAxwH7grbJNJRVfYYnIlyVunrim3zTRq
CFh3laSS4cbaMvqgpP8QsF1sAzOVKQ73ezCtpX7hLU4tDcCiuW9SDSDrr+GTNxfgsZKSKYg6fc67
D56Aj7PRMr28Lq2yWrVB3XEsAMhzvuuUE0cQRKqzSIoI4ayYOx4RmjS2cVb3dB3euh9iVi439dGM
DFYerisSqmst0Z/aFK/wPMebpcsB051/hnmhXXw9FifDYlPmASx9EcsTZLv82GKkFBL8CAX98l1h
W1/DgUr48y2dflvDYSEkETan+Y7flsiuM0S+qmMz2KG9xYuJCPPwK8562zPjvNlCjGpXcjpy8zYl
aTU4jnphXpwKdHC1J5gim9zz3g1WIPddC7FFX1PMAWlbwdDRwv/G7Yy+v2L02SCZcNfEI0za5w3h
e6icDmo/x4f2h2HzhS6ZP/C73p/HnG3oyIaWG26ejkIKY+7MIu9BAzcW1R1KLlE+2BjrjHOAa3Qd
CDBObJuemOsu0TSqUGGrrUb21gtf6MQpCI2BzIbMHsLzLDblEP9EqZFlHSCq3X6YFBaoacylG0Pq
gE7lygVx1qmhhwhlTkVRGvAKgXsbdMpFYhhBAFVaInMKyFeKd5HATLYlBnCho082RZptzrapTPLF
m9WBNWa9WulrOAcsIoZg6TVAT4OCvjTE5qV1+UnnEsH/bmru5DcrSdYnI/khJlQ0m+rIlEpv1Bpe
yIWRM5+X3zUzR2ReRS84UBw3Y+ElW8N/gS+VjbiDEghaofiJ3RpJ4K7uYlZJPOh2cgAqzYYpAuua
UHPYorbElUzgpgNh4cIzzYfWd8/EuLFIqhMJX4oHxFDV5TBvcCbZIoS/KAeFVhAyUKvSU7GBfw79
UYfumU03PWU4s12T2EZ9o27OP8mpgUw8n2IMlhmm19x5b76BMVLvVeXztIoKiqzTMrrhRp24MJ5N
tpDYuHScPzWPKUPhfjzH5nRt0WChGb5RDhQXFfJB13BnNbLhWyD1OJhSUkzeIZ3ADxixvQmxwb7p
K+F44VDHT6LqxYVpdfLlqcxBMPKajlis6MBxoOvnNQNwwi7D8XHVrZOyXJe1lXuGsNrkwnc/sXeS
BiLxMRcQzDfp494u8GZMmhIiIDc2zC57QEZ1McWYFuRfiQ5G60Z05YU2T03oVwE2/jJM6WXhgDR2
eQGEUlvLOPNcp0nW46YIq8IKy0u79Ou+tBzWlDmxQjNbCYUuFg8Y/EEvYTQPTW8yNjJVR6SEsSJi
/arcLgvqtZkTowYj76xhtqirpE2V2eJT8ipss0AB9MFGjbE4Npqi2AGGS/e2TgGkTXrIw0dMWpOU
B9miq9lVL4wR4n0PBEJP8m1ppGKVDZrtCckq7xJKKT0RZipaFetSkO3EwRjy5lx9PWdJ393JJh0S
Xgs2HsFjGq7hqjtrVQhzCx8N89akIcyMD/iuaqfmwmp2ashyFqcU1SYJwfp8PIIoW3LsSoc21NpW
vQVPUh8CU5pBTJHP7USW/4UpohPMljVShCSDF+0BCrZCVYfaLWprXKnhAE4tB99sFL4CLF0zr86v
R6d69m17iympFfJkCOTUlB+1IH+6ClNySewR4zS7Wu/j27YCzg37s7o93/B8k1oO3TmWxn/gURFX
HXesMCLSZDICDPTB8S/byOxrGDjcCKYRHBiE7JuU0bQKSyvw+si5pOk6lSmenVF01D6zJnqpS5aq
Skpjbg7rKWodV/bz8KvPMfw6T5xhJ7B+WzW1ilPQgOturzfqFbaZ5XfQTcW1lVV7pw2UmXhsrfq+
Sm67MM4ufJmTTzhX2XJXIuhPNx33UIQReKuPeCtPOipCs8t+akPJRcky6m05C+ALy+5dfwT+CRRN
9eyG3APF1fK+Vs3K7SF63fRlod3KAfDljoP2w/lPeCoFo1ucx0hJaDzoUueo1BIu5LRKcgWbXeix
ib7JU5yVgKh7fVVMsGhL+3MSxKanSYSBTctM7mRfVBd21VODiYJPh8y/zGK4XAeNuFGaYaZ26QrX
dvBl8SqVYn1nT35wbbamuW07/evECdILx4Hs4fmOOLXkv21+cbBKhVGN2N2Sihpq/ZNPlILCFsJn
0GLkT+ebehUbLucN9UGvawMORssiirCLZMcQOcKsOFDXvTqCI+9lCq51I9+1VK/cB7Za76GzZZxz
onEbyJnYFTa73pD5xj23mZ+pGj04XCev0Woaa0MZrC+cC5HrZpJxSwoIAn5iIpmPTB9oj4bfch83
e9FOyleY+8pGyeBORflM4zbifDs4HaodNcj2PtlRD1iC7QG+1vYGqehro1VLr03UdqMqAKHOd8dr
em3ZHTZRagr90X28E77SF3qmtGgl2azaj0JQ7EvhnoUEOPBX0Am0fVe01rWajuUNFomFB8+o/zCF
jbnCbGe6yy3Mo0kvYeFbWta6hd7yVPamehe0RbbVzChjmkfjyxQjqTU661Ji5dTQoQhEmc9E7ORL
OSCxqF5RU8iejc+jj6nAllY24y0pj+rC1jKvF++6itwxNdLIHCmSPl5PgIp3dtuRRRvTGIdIVC+u
FLXpbUEk34UOn61H6nVvzn+gk+/HCqEQAbRUa1mYAaogVfSWLI1hJa2ndUb61PfWdwW52IUr4qmW
kF3M31Q/cYdXUosLlERLVQW4Es36te906iG2tEtngpMtkecmE4rYDOHWcUdS7FJSp8vC3DdJsVPT
DD5Vp/gb1eqlC+P7ZFOYyZGZIFLL2nbc1FQSrkNIxzfTc+R3Zpl4Vs0RKBR2eeGmcGJ4UKNDjpVq
CErDZrz525tJOhpEOXGcX1d10Oxw0gq2hpJXKySq1F7jMbwapYuprhPvZ5BbIszD5KdsZ9GVjl4H
dlY46trsbWdTBHqCGssYsPZ1LoV2T0UDSe6QwZuN4hTSTMcvWAMZcfyRTErnVNl2NBFVhmhHNjJu
FTdSqFWbgXpwT5IqjCdEVrrCnlkFNnxrSlXqLT4MBIGdADkjqJA1u7bh4UNk7y3s5e9zNVKRRmv5
S6E2RCewRtmSNwq2YV18Oz+nTp0M0MOQmiP9qTvvYjMKjlC/lRZUHeVXITUXbiHVwb5KIKl3fsHp
GI8T16pBX+KVC1t5kOO9DnRx5RfYfct91Kzx0NFu6i6Dz+qY+dP5R5zH5WKtMYljccdF1MXNc3G6
I5KlzIW2yMqxRtvo1uybIvC8Pt/KidHzppV3ExEYctTLObOjzYV0LQTsMR2+wFUsgAaeb+rECYNx
Q8J5JlkwYhfX6KQn2tZwn0fyALIrsOJuW8NoRwME3S7ETAP/ryy6dzKt2KHHTS9MzlNvSs0XyVHS
AwTCFmNXbkfG9QgEYaiqkNcNIzC/zbPUV/X2/IuebIljOcwo8m0wpY5nidJoaEhmFY/Ig/wBQmK/
rVpB4FzT+t99OtO7/slcql99Ep/zYqzCQDSL//3P/9c4YHPo+H+2l/i/6UsVPn/P/u3he5p/f4v9
mn/vN+VLYtL+hYqC8BqbB86Uc83F356xUHX+ksm4IwKmOBh1rvoPzhcxMZxhKVBArotMmOwkv1bn
bSP+498lRf8LQRoSc/KHlFoyFv510hd3DfabucCQ5ZgwNIK34yFQNU7Z6Zx1HqBczRITxXSNfmw2
cZLJOz9q6t2bPjr8Xhbeor5eY1D/XC14T84kaCaJhpECnRlcxw2qkubg/5h3jxw98QoKAX1BnFaE
fT05UCLtXlf3RhkHnlzqwJIdPdjWaEyytaIH4jry8csbSGBFyEE7lDdQrF+yov2a2lB7ASEr+n2l
jwlRLy3eBr4i3UmR1UkbjZ10N0Zd9H3Q40BegbsEi2GimGd/zK6NnJIb/8lq7cEi/Tipm2Io06/n
3/14uv1+daIEc9bBIOf5esV6Ew9UVD9Fv9k1jzGi4VVoq4KaKu3LVCnGhUjG8f4+t0RJGgrgWUJG
pHwZWaC2AAxsY6aPmRU21BUEys4qhbL2rcaKXB3LAJS2geqdf79FauV3swanCoiWZHPIqx5/W02I
fMjEkD7ik6l4atha66QhaoMXouD6oOJXEvTxymzEPrOG59Gsh8fzj7C4I/x+BAAvBPTRoEMKYVK9
PdnIcjBWupqmjxq+cLdBWYVgEBrHrYz0Nrd4ZajY/aaQbFjP8vRRFnW7Iyjrr+U4jjcxot1NE0v9
1kyq+Ct2eSSedSvcRaozXZvOVz8WqleLfton1XhJ+LccH4SC2OK5JxILoj5gySwIplbTEieUHjCg
N+Gh5tK1Cs3nfA8dB7kQhdMI2Xka4PTsvJvwXUCJaBjE0gOksa0ZvjRpsWUV2A7R72PBH634/3/y
IdWz+4L7UqXtz6MNYf6FvzcEU/+Lczcm4aSbqEgiZvyPDYEfcdPTiV/bLBBk5vnR3+BHDbNictvs
E7JuI0Cc94q/9wN+hFUxmwXcGzKJSMP/aDtYrByGRuScIN0sDaDC9J3EtWxT8McDRoM4OUJ1jrcF
nio9hAw9E4QG1oNxD85gjV/lbWDHV6xmWx6KZAp2NkK5iax4m2O/Wo5PHVEIBQp7RqmSiJ2Z0n/l
1zZqC+kaUPva0X7qzTfHwiGrbK9sEXwu4upT22aeX5peIKIrpZJXYE+tKPcG4kuNGVLzhGFd1MC+
F58DvV4PZrWeco7v8Jp9angkU9tGg7Ynh6c5VxVBcteeydThGLjUys8K+eiR8MIX7ov3kxDbPpQ2
sdN8MI0tkjC3oSZwrgVS+j+TMKLfXnTsYt+zZbMzU7+uPEDk18UYu7150Nto05XGhWX4+Dz+vqX5
52+2maIsYjEUs1ekepDUr51ygYCgL5YQXoXrCJIZRbHQ6uv2ooHSkjKcGPvKs4ObkIxfaj9MeKIp
/srU3Vh+DNQcqU/v2mV8W2AlQFl2rJrrKLpDsA40Ot1ouO9WmCPWhKTM7nOr1WtZeRoYOCL33Rpo
XcDvR00OJBrnh3LcO5zEzQZmr/ZRGmWAu9EqaiAxj/lmnDniEV6YerCB4O1OUnwFNd3VMkpLQKDn
ly7qixqbuYfn+5jqMEdQScP1Ou5hWTEtSuu6yqvAn2OCuB2eI84UTvu5zburmLIZ6O1chHhH383o
lET1PZ/H+6Ol/N1jLM5uqUxOagz4DpHju9RkuCOoIcXq5q32wphabE3vmlqkDvJC7xwRDCwLMBmp
J3N9TmCdfOmN5oXxzV3yv3uWmwjaWwJIy3CLIyoyPDE9W6uPojB2EcigpI9cPPi2kvhcOXtTmTC1
ua7k9n6SbnMQBPX0WXXC1aTT1wVpdX/j+z/87s+AOu8fbXFZ0msMauqorTzujHjfYpYFEhNHJzfD
sIlddduZWD10wf2/8pH/2SOLA40jDaNfdHzk0kzWRp67BB9WdYFkDM/P8029Xzhewwz/6PzFEoWd
YlgEgMi8ccjcugIJnl6IZlxqYbFyiLaSyeLRQj9+q6xHjLPPv8HJlUmBVEBwC9bSMgI5B1KKyGKR
bZW7ZnxuLUZHYKBTfT7fzsnpgE4XbSrqWdKVxwtAaDXOkNa0UyITdrpt0T7J08P5NghknpoMaKOp
9JqF0sukUG0ECC5SRhzW7qxwvVeM7HShvVPB5DUxOCGcK6jPdtu093BvokbfRT6GYbn2NAQpa6j1
SzXCOxz2XLsq8JeRhk9dg12gGVa1q4T8UTvsVzG4c0wl9unwKYrlKz3JPEFWJRPiTkpqILjxJimM
rYyxYNN7Mpn71pluG3i45U9J5/et4loq5GtF3HbY6dg5h30uVlgd9NNG0n6SJ1HyFeZ2jVG7kR5D
6XV2HfevDN+PpGTWSBQphZkXTOTfUqJZE4EVjPCEbK39kPAVcXpJuda66CrBdqLpt0Uhb/I6uVWz
F/kardKPEK9xQ++eTGN6sP3hvkHEq9724fCR2uVfpP3WQupXnVJhtCQ/QGRx7Uh8aOi4WkCfy7mk
COGGpAf1FKPUwiJKeagSPED6bxXeQZKubQ2EFDlOOHjNreLgVi2xxzBAxTbxbVyr+7j82XKEmK6s
j035HE9bn71xfoWeemhfwXJBum/z75n5HEzfWv1zFTtsTt+NMD34+ISaGJOA7V/HYIyp5FrnfbQB
84FA2PT6OrqZ5vLIQd324lNflsT6ci4kVD9gW9iWKwzVqGzvPbXJ9/NwkcKfOMp6gxxtLV3c83nW
Nntmy05B9Bcql7EfhfrTbgcPe+SHfgiSVShbmIkp8R5h701O2NiVgv5W6/qHouyvWnLiQ/ngiwSI
G9Yw9VwRuGkxKCCJ8SHFLgXrdU5bV3KKzfy8PYR87aHCchIvMRX7Jb+CFYK9TvNDgl00CtZxDHLK
nwN/KEwzt8ownfwBPXpD6eYmdDBYbvSdFXzImWWGJXZRhK1QxOFM9ujzLOAc2tzo8u8TAaZmkdRe
WUG0AmdAOj1w00LboCJYN53zmHZ3tdGTgV47Y72uOfY17Q9VYCBVwfm9zVuvlw+z8wZh3hW2Cfe4
GXmUfK6HIl1LWvclwod40LCTH5hlkPrzNnCrIPPUCCZ667AeqzcUzqzLBNPFPLmtLP17LEffQjJP
mZnf5lN/Dz9jn3KUlfVn7CyuiSq7FofQpn1uMblNM3xIpIRb+qcOp59cFFgA/2jGl14XKxnDSB3M
RmVlHITGlVTVxGyyDbdYrIcp7z20YeXW0U/Fx22nYT9UIHvy+FbDhTvY6r1JPxRbxeQk7YS3A9JG
JQYHBqZ1GtcRbuGJmPZUT11VKtY/Zb4SanEzBNm3gr+tVdWNnd/lqsQT4IoWuXbQ3OUUkOdtv7HJ
KplmhwGXWI/RU2JwdyjTK/xcGJCGFxff/LE44CK0Eabu5YCcgZOvmia6se2HHvqGLxsrSba23QCv
mDt4LQG65jCpgogNko+4XOz6vgUcqO3iYNiEVeYlwEcM2X8CCXOFyTsO8703OaObiU06hhu9HPbO
aN0lEt5COTSeAiZuMTEs03rnWNiNjunVlJurCte6+Q1ju3kgILHt1G+QGjZR9oAYJubjFP1tnWeH
kACSyNJvdiV9DJvqmlLEvTqisAn67SDtJZw1yki49fQtItCh8RUMlutmrEjH9yvmWFNgikRDCmQ7
Hfqg7ideVeuwH9rdEOJbM3We3jpgKVDm587Glg8cNNdaOXFXgFgo4bKaRleBtEYJhAFyuQGuAWPS
+iCq4DPh+a1E5jZVf8kw+2v5IJz2AwVEK8ks3THYG2Hw0VI7ILvfDDW4r9ph13U3hV2vqYvfSHHi
jmrmVbijAcnM1MLNkxjDLxqPBkzXoqcKE5xIER8qs7tTrPRmiuOrFim1b4QbVUp2Yf1QBd3V+V1w
UU/AsYtLLWIua85kAslZEialcaoFFuSVZ4T5daRyC4A2ZKjFKreRcqiJl2ZcCdVoPaDpk1qQLrKz
0W3xIe7kG5BMq8ruDpJ4invrwqO9254XT7Y4fluxnSUcyCrPTG2KdH3EDmimosk16qeEb4kxq9c0
l8oz3x09Fq0ujh5aGzXVSOGbJw245OlPTRttdfWSmO41DPsmTPu724GZsjCTqibvdHzCEVatIBSP
eTkLlHRrYjbFabttDq1cbaAWrzGG2Cg9fmIcAEDFbUYVwPOELVZpfwn4FAkWW/hidfhoWu0HtSnw
Qaekirs1FQiuzrjSW/0TDr5cGnF6MBCZ87eW8k8DGxpsCHe9+dTcN+Fjo+Cn6wSruKawWdl0VxpX
wg7Njl+tDBG7ch5vFP0LPrGazukkqDctiOPChqwojG1tjreEQg+6NXm29gIr9SCk+jDPOVPpnowg
/YINLPVPwQEvcsxY0hu/yzwn6J+EiVm803+sC/UbiO+VhZ1SMKUYeg9eOk4PNeQz0bVX2eg/jb35
JWmC+4mrCcySraSiv+M2VljRrwF2Qdva6yDFki6PcRrloMFGokVMaIopL0yY+ZR+5su9XrHeXP9Z
Av1qJP7LsLyVWRNF9aBL3hzGsSd739HH01N73dY5uoMH37lwMn4XP0IJ+TsYBbfrvXi7Lu3BqHRa
z/NtHbZesRO3YWrsm6x1X1/0j+KLj3nKv//nyEPmOAf1n/+7EOT2Jb/9nr7Uy7/q6G8mn/X3062/
N9+P/meTNWEzfmxfqvH+pW6T5vUpyIzNf/J/+8N/e3n9Wx7H4uU//v05bzNm8v1LEObZ2+zSLAz9
n7NSD3mSg9w95UYz/+LvKCQVrX+h2SZOYSKieBODVAzjLwpoEFVARCUBOl+g/g5BSgbZKthQiDIJ
Hs+oqH+EICWF8CTBBn7EekE2Uf8j85lXSMw/RzAwNIKg3HnIsBIMJcyyuGlXWTJg/pCGB6jB6nVd
yKlnVgpnlMgM1kbtd9dK7ePi18CCSCzEsHETDl4c5dStmG27JbzpXLhYLlBev5+JjCxhH6pGySzM
gYs3s8pKg6HRnS46xE2BgkpH1u2mxpA8anniv/RjgicmaNAbQx8Q4aKDCD4CD0WITJ0kVWQZq9jM
E1IeozHJKrfQsXnGgy0S+SpDNnxhFr5Ky5ddiIKRyWjOdfTLnLwWl60Zq2N4SOTGgcbT9cVj1eUl
XnYJNfv2KAqbIC3mgZhpUXQ2Gnmw0gLzBz6T6q08KOqnrrCHR4N4j+Gy/lQvCaG5rQRN6uOoOvEv
1e/CZwNxxKexjouHWB3uZdFJT28G74l04XHA4He3g+Kax+grc3XeDd90uyKaijN5FR5MtY92dqBH
Kw7Nl1BCx3vqaysMWgCOwB2oglnWqaG8s8OyGRhwlRSvO13pcTAE2F9FnDXOv9BxhOLvpmzYJkgp
SU9Z88/fvFAXh05hm7yQFLa/kg5zv4Z7Qy0p7IGO8el8Y6feS0GsOUPdKIpbjoK+RBILjDQ8iMLS
9nKCnXmWRfaNktbDBXnGiQ9FDTHxYHJKMwhsMT/I+IbpNFXRIcpEiIgWiDb+qv36/AudbIWVgcw3
bCkYhse9N2J2h0pajg7YWUYefwIdjy1d4mW9b4XM6bwAQeEAebmskJyli/4wKdGB+i18alu8Yn0b
JOT5d1lkS+ehgDYPSe1cBkZBkLWI7DWDHoaZiBkKEwYAGGeLK2BmtRtywbSClA4sVZgmoz1spgFK
opbkwwXF3nxYPF4m4IUoKvcE+GBzIOu4PyMjmx2l4+jQC/VXW0TVVoPetUVa2a91CE2rrkOC0mBK
6J1/+RNdPIMG2G/m6n82nOOG7STxu0S1o0NFFSxwzaTlylMWfzzZEImSpSCdymEErcOilcZW+SeM
DnLpYErYGd/VMfssJahlg+GCxv1UV7JhEvsmcQdAZXEup55ZjAi1o0NToZqtOmi/AO8lt7QLsdYG
p9xPOii9JDXzSwPp+Mz1OpDm5KDCasJpnS95/JqdaO2s9+vkYA/f4rq70UfMZ2bbwUjekc97jJJs
pSKRRRMMu0XGIPhBjNH3SuEsOxZuCz0tbn/+6QdGgqBTxEGGmTG+nKlmVwrVyCdxcBIpfHKkyLmP
DL/anm9loUqfXx1OADsypZzzp5YX48jXGtXOWxHNO1q8DjUnRqNvNle9o4QrzDWtK2qbo69m1eYb
HQ3bVVT5tVfoF2lR7z8/FAUiwihMWGtxgDj+Br2iV7bfRRF+r0p8BU0TCU0jD5gfy2Llo7/m/jqF
5E7xFjnfB+93FFqehWqU+jnoiRaDPNXANxYDA48CZ5zJR2I+oUlaxEkd4y4LI/lCnx9fe1+7nAsh
uxfVa6xgy/ZUpe5TI+BNke6Ej5PWaxRaDTh8YtqiGZJLVTM26Bh7pDspCT2R+cF04ZVPfXbOotAF
VDZ7HB4Wu2gxIvvRmzQ6WIXifNAabm4mZxa3aGuVNSvOdgQbm4dogImWC5B7yAcp99ZEceFc+KrJ
OF5BUWnNCi9cF1k/lyCstlCAc4xpcwhD/MOJNBVYdueRis9o2+E6u4mkFHB67+TBB9SmG3Ps7NIt
8dMhgqHjXLsqU6k7EAvK/E0OYql2qVWTCTMGplpcgRA0oQrVWujg3uTb+6rJ1K9YbogZj0alTDpk
zRer04f7NGptwJVqNb7IwxT+Km0nfuzbejQJ1QHNK9qxNf94geVMPM/BWT3okMM+HvWh0wR6KuL6
kEudugLoC4xRQSwgqKzHPznUHs6P9fcHmlmGDfsOiKDJgW1xM9CszjajcuD+XpXFlSE0g0MsCoIo
l/8siz4Pc5pi4ZrRzPALlguY0hbl2MhKfQjZiq8lcDFrK5IvoXfn9WkxfBi9lDPMjAROuIv1C9p9
aA+vAQkZTXI0FJ8lPe7+eLPlVYigISHmzsFZ+vgrQQwWZqflxG5GNfcgDFA65Ezh+vy3OfEqs6KP
uox5u5WXx5lRKgsVDB6hlkDFvLvzf8SU3V4YcKca4cRChSvVrXPZ3PGr2GOD7LQI2wM1JvWmGbqX
bmwv4Z/e76c2bEqm85x7m7PQx4007O5OY43tIXKqZBcYY3UlOTJMZjPAbWHS0tXUm8OFNe3Um82X
67lgebZAnYf+m4uBaZWGZo0ajcrIHmKjazepDTz4/Ec6MYE485NRZAZRQ7Mc1WmmVIaDrvgQ4+m8
crCrWEt0ALdU4xJb58Q1njzsLGPlsqMhMF5siVpa2x1wl+oQ5SN5HjmxNm00KF7RWv6NrzbOXtXF
sJIioyT7p5abPii1h6TMo43ZWcMntW+0C9LqE52MiBxgLKcSlHbLQkDT6OIhFVlzyKbJ2VqB9eJL
mMOf7+MFZOp16eD+QLR6LvqGqrFYFZtCDxK5MppDDOb8SRqhabt1AOxnFVf9VuTZwIlggv2jd7JS
orftx3TlB/Ae3YDUQ4Qkpm5qb7Szz2ErkTkrnTzNLjzliZHA7g3nD0QPWsklDD5M8dMsUM4eGscc
1iSnBFobR1rpdj2uL3TIfARZrHJHbS1GgmUVQNpE3h6UStieMWrBnS4kYoRCaDt50IWXd4qxLwxH
uqOyh8Qd4YlVEvvRVaQEw8qahHXh9RdC0dePBGhlJhwSz5kX++P5ljWj8EfF6A8F7gL7CC91QPiY
jVIE3fXPphIa5NqnDE8NiboP03P0rDoQASpkqLVN05CmCtIaLKEoAmgdgvSPQHuqur3TNtaqMRNS
OKXZ1p4wJBzVDYrp8KjppOJg5rIfXlg+Frrq3+/DGZCyZW5y8751/D52Ng1BkDvtISy1ehOLKvK6
UVMQ0Jm2a6VGTmwseomoZ3X9uu6u/eYajmjT9nATE7PajBlexxNJ3nVV2I2rAfagojNRib+q3c8+
I8dR5RnKl5o3DQ3jl2ha/WDrXeBRoaDuM3/Idn3UO1s7tO11L+p6J1HfsBksHFcow+kv7GrvBzDL
JcVmM/uZPW15uStkq+X6LPcHWaqllUBn/Nk0qxwBmhZ9PD+A3y8bVGHQpw46S0AXrzf5N2tzOVBR
ak5Wf5CqUdsKTAjLuPszU+j5A9IIrATKWvnPWk5ISSubiqVpOBBj69eU8lsrYnvqhQ1gXnuOpyKR
LgKgLE2owIjkHg+TsYnziXPCcOii+iVsKMS2SJo0pex2DbmY8/126hPNUv+5TJdSvaWay+91I05z
fzio8JNcnJlHjzpsop9SmVyYz4s6qd/dx25DxHNuDQTZ8Yuh8Iz80YjHQxUYxQqMII6RYax6Kvn4
dYfJ87UzxvV3hfodjLeovf9g9zY6J6PO69lvMnWaVRhVmkPgI0jVbWPF/a8IWFF1oVNODCYKiyii
5rrIry/vLpSRM8DYhA/aCGxHbil+M6vgovfn/CEXH3rOFBKKQ87LuJ0f4+2YTVXJShX6Y5qiIlwZ
9UwDV2IdWVdvVg01F5ZcXUVB3rWuXtfK96CNg8Ab/KB+8FsKQS5sAicGHvE4wBWEmth8lwFCEDta
pYXFdOinUPmOUy7catWKDplV1etkoATv/Ng7EV6jRPxNg4uRjjBVKtOSBhu78O/GyUm2VAaEqyQx
g+sRpYLbt4X/JZNH+aFJEs3rhuHPkrWvg5JDFjEuKrnIY8w5k7cfQQSWWUfpMB1KSy23UzKmgEkA
eWZaoF943xNzjVPWfG7lhgRdZzH+28kP8RvppwOkFYIgTmmvtLbrMdyrLykhZ7X5u7EFlFrG0JD7
P3GA49dKcPNUzd6YCDjZ2rbD3W+tB3rwIY4r+0oSnU7wAUi2CMd2MznIfjo8ZlaRIRWPPjzRCxPq
fUCCDz3bTxIXRvu3xNVKRWVnY9xOh5HVAe+HzviUp4AGQzurr+MYRrbqN+OG3nuuqk66cKQ81e+A
o2bLD8hz7w57ShsbDeWO00Gdki9NgGBjSPOnWosuCchfz+bLGf22pUWvj1FOSQsImENqjskN4jJH
8RS1LqK1ozTN3aSbInITP2lLt9dq5dAFFYX4Lfa926mx0YSAB6oegybRbXeEbo2JUlc1lNCnTu6B
za6e7bBDXmclpSLvmaH4ROAcEe2zMgf7WRYiuMiPercqvFYqaVxGKIsihrIYtYi6hkwxJO1Q2XHp
+WEhbR1RpwehB4pEMVgxOmtHptzQ1QY1/+iQDPw8YhxKEWxp+/CoYTRu8e+1fvkxlBt2sl56wJRK
eTq/miwXbTQQGMhos4mDwe6ytJAJQ9scpwggDBVlwHgVbdpCp71kjPO+FZAWIPBIoVDgx4A+nle9
mcYa3hDtQTeb8Aq/iswzoUN+Pf8uyz4nbMYNc+adMV00aoqPW8mcoiv6uuoPQ9+M+4D7rFsMsfMJ
rIe1G5GsPZxv7zWL8Hbgolzl0ETilKM2iY5lMXaRUGjKoUk++KVmPTcxB3u3VHABQrjaYYiXRBah
/5xjdrfi71AbN0g0BIQhh/+ftRbL+oo69cp3u06En62yxd1CjzKnh1WD1Ys7vdq3zPe6dGU1wrxT
0hAmdFGa4bea387dTJOaCO5WW/+oZg+gui1QTfWSFBEeNOTWNSfE7Csz8wmshUpVh6sirwzdjeqw
If+pxvXE9cDoSEkX1YB3lD7arkGYNFw1CFbytTC04iaUbIwoIsI4z+e70F6ucZwWdADNBpVBQOq4
WR5/s7YFqpZldXsAeCGIaYbqdOVg13Srl8/Y50ifjHgav056ZO7sLCxd2WyTfE26IsqhekTOtZxP
xc9MITnnxhO6PGxhQ1BkVZxLn8fOUmr8+yz5Wszaoj2MsWkX+nP6GkFL80MIuyi3FqrnKz4vXybt
HXGQK7N6FIlNdiFIbHPVTlUsu1HbFNpNG2lU9vtN2lynbUNRBpUKMoHIMUakiMIzKDet1gGVhIFa
YeIRSVuM6wPbLTAfKjdmpPY34r84O48dt5UoDT8RAeawFZW6292WnPtuCEfmHIqsp5+PPYuxKEGE
Z3UvYMMlklWnTviDrA1AiOXUfgG3B+wfz+Pa8mewWOrjG9lXG+H21pkBYOXt0DWMHierM2vCfSB3
UnQFoDnckDvf7JxGPikiyfRHfTC7z3pagHcd+haRg7ABtvfkQs55VkI5nMvSlQ7mRup/7LA+36hR
rzWbIgtUZEBhUQJgciLh+ikGxv3B0gX1alWHJZi5ofwUp2kd+6MYXWRpvCodd3lYWNpmNKtDXiC0
eOxjZgBgXYPmi25SwsBliSZrk0vjW4BOATBh1WrWPFOXkWXePzYUMnDxoHFRSrncP+2Ux3pf6f1J
7e0OTReajRVDyf39bXpjFRpmzGUpX6BvLC11Maiy9BIt31NjuvBvjBRMaWqtFX5XmR0PwzI2DzSj
AiHiXD4M8jV5Hyj9BGKrrY6q3cldSvfRTwwpDpMzfrdK9B7ayQAj3lNp4w/UHu8/6XLcM/8EjuE8
uWTmQsvz8ieAjA0mRQQ9g1McOgoAHM3QRtiCzMa6oZUf6wRDGG/6fX/ZKxjK27roYpJgoaNFPL1c
Fy1Qx1DcmoFB24cdNBSl/ZrzGrqNwNLsT9FVwx+PJCT1E0faL5WNaUJKr+tkK4rpizz7ohWiMDc9
ueFuQumr27gijIdN1+nZymxk/i2XYZ93xECKuEUNCL7i8re2BQaoqFoNp3EYmGgXugqNNsl2Zjeq
x7HyOmovp1pJBm9tQTRk3+5rxoFL3KKK4iHG0/ZwwkkIqWsVX5aY5u3KKjfCMV1E+Jg2/H2dRPjy
0Qqt7JxaVcRJuEp8VLGFiHwsrwcwQaRTr12RR+6mmOroTxf3MUoi6MuvdXxuvF7OGANHwEiIyS77
H8nQZw0in1Ty2CUeNZzbDiG2y2erGDBwbIJPeefon1b233zPLL6pTaJLi59ZxSxsefngqp3hJhdq
0ylWPYgi3Yb87YXC8RMm5wx8VJ+77/uA9iZo6lNFVM+0GQi5JpS/YOBRdDD/IRWbwcGUeJyFy9/R
1U1HzA2pdsZufHAj3XxCSsN8zJvM2ZTGZPijjm6/XmnVjrKg8QsLsbB6Ujpf9EG7ywtd84HprPZ+
l2U3P2y2zIB9RGyi/Fy8oKyxYKOk/DB3QGPPKaM/rkK3pU7i8tjqRMXa6gDLDmH6HSsu7AXKwPK7
gtT1/pe6sTs4BaA75g9FJF+8IK8M4D3O5XYoMMZRMex9Pw6RulUtXKNCoxxRWp6qh/uLLgTL3j7L
nFGSKtP5x2txPp1/NR1sK0sqo5oohkADHQJ7CPZ2lbYHIZXgAXhYsUHF4WOtZf3OVPDWa5KMl8Gc
APZN556pr5xDP9uxt1FavzMTRCghq3dPAItQscTt5GFI7e7n5MXiwYgCfTNCONrqg2Y+Dqr5ZZJG
tCMgUzPw5TfcxwrIY6S6BykglBRFTpuzMTYcJ4YrXbpjlJhttWIynhHMKlYgUcs8m63ANGweI/FG
rKvapjWdIBkyTZ7aqWl37oDOhVc1+TbKvdFP9GnNtHtZic7r4SNiavYsjPWG3fz75dcdY/m0D9h6
ei9O+L832yyNul0SNeXh/oe+EWVJROk2o2bBRn8b/fz1nZXQ5P6VqXpKgZ8dhYzMw+Apa9XhrVXo
ZzNW1gGWoXVyuZtiQJN4TA3qqbVIZvVicI6Dyjm6/yxX3Yz5vWF78gaGxXjpDWzw18MU0iBjbyPt
FGTcr6Bk5nzPIJ8+D3aRvobjOHy1vCjqHgOe9EMZjlru45Pn1Ht0B9Xaz8oGusr9X3Xr2d/awIwD
LcYzi5NUBXoMfNRTT4iVAiBJm8mPibUrq9zIJ+aZIykMfblZBWgRJkrLTYyYq/mUWjLZlYMXTttQ
Rf9ok3lZ+sXAc/4rzVuoaUEY1qdkMHqqszSGFCDwnf+P4aGJwQPmOD9sN2pfjDGDQ+bYQsNq0VRC
dyWsXb8Wfi+SZWggENeYXV1uiWTwaKdh9Hka1IlrNbDcrTYNa95r1yeXVjyIPADsSDeT312uQonv
SgyH9JNjEzx6dE2os4zunWyz6JgIiarA/a99c0F6wvNNDoZkeZ646kI5YSJ1sgM32rpx0G4AMGk7
QVXpj3Hmbe+v95YGXd7jPOFfCy62F90Brah7Qz8VxoTCVZxsXUM+xqbzjmZxvNdE6R4HpQt2iSeC
fd7G5oFWDdoI2DB9oBNSbMNCTI9lW38fUzfZ1UwqHgpbKvtxzWD9OqzxU6G/gtWjXYG44OXHKEwL
bVTy4VOr9PGW67XbVIAl/Tjo0pW07uZn+GupOfv5KxJg1+HKkQHByTPzbsuogN5SZmobW0zRHs7i
Whp5azdzuhHamB2QaIxfrhea6LnGeq6fjNgMH0Lc7GC4lWu6mfOZWH5rTjZfANVJJCEXuzmopnIU
mPycbKu2/SqonVNhp8inkZPsR4r/HQgy7+v9HXZdIGECw+lRkXma1a0WixaqNni5mxqnThq2j3ji
H7XC14YZt/2uVStqcszUvgex4qxEiFvfcH5Y25thh8AZL9+pYesTJywxTqNVxUei9rRl9CxfTEzr
Ia7qa37it9ZzCUic3bkNvewM9pVl9Xo4Giely2i8Wkr87HhN5eeROUGSysuVqurGcWC7UHOg4wOy
ewmBotuNqi1GYCeKHJK4ZNIR0Td+J1WYrqx0Y3cyj5x1k1HsInte9AmDeBhFbDXylBi1eigi5xns
6xqA7sbjAADGfwqpsxmCvPhchTGaruKSJOExXR/JyaKt1JnNBGUTrjzPjS/FFAacNWUDU8mloabn
5VqjVIrkS7n6+24sjec0tfN91k/agS5g9u/RZDaFhbiAOwKyyctHi4JyopurnpJEmnu0Z/uveD3/
pxhO+iLTMVoZRNxoi3gkMbN9CuJiMHUWR24qW63C71M92Qh9H1rsS8849Kl+ja31ntMa7UO31jZV
5g57q2uKx1akykoFcONz8hsg7hhz3gKV6PL0FVrXTzlX+Mmll7+PMfpm2pgYiOsiEHQ/wtzYnmRu
KsUG5oiU4IsrDKmKzrZB256GWA+esNFKaOU16kocu5orY24xj++oBWfHR9BZl09U1qWbD3PGMTlu
9dNQei5krGh3VhHATVKz6EntQvGoO9L0DRN6ry06ZW9Utn4o7TLHKiX+rVSGdhRTVeyLVETb++/h
1l1Ov2PmX83YhKs02W0Sd2rVXD1NXg892BHRO0skwzFu49cRFakDQLD4Mcvyr8g2F++cCS2HaqQF
XFSJ9VWZQIt3jQuEYgAbXgsL8YCiabZdkdJVWkl0bu0PvhqSh5h8MjlclMf4MKXQuy315HQuLMmq
zz8MjjmX58EadejGDTTPKGnTzdSXKwqUjh6MnVmhdoL2wvybscPz2GTFS2cnLVBgT5v5Wio3hN79
uv9Fbj0kNwLqO8itgZNepBEi1tsI/WkNYgdKRlEs/2stYR2zRBt291e6AkLPu5Nrdh4N6EDPl9ZN
btDJlK+vn6RbvZQMAQ5amHc/uBqKj5mRYaDaZC3c90z7TxtL/bOFkd7RcOKV2HMjxSDOUeqqOjol
gEAvD8kYxXEpm0E/hXqDbpM0X3BTsrc9nRI0910gR6H28f6jv4XPRVrDVJ0rA9E0i6tw/k1/JWsV
qo7pGFjGqdLiZuZZRNk7c4RatWFwmWFBI1LMkmx4bm6ZYqHkxo3loD2QFTGTmyk9FbX1h8liE211
5ik7b1K9r7an2D8UEk1lHzkhIlJuXAGE6p20+JMkYhSIXbVVij9ci7J8ozhGgki/4krErjz9Gy6h
08tkjeIgp06xn02rjR6delZFYZvXaAzk+RPG7zbDWJnUOK17VtVu4zIwESFQxPAEJWlgUiXbCQ6a
GmX5dtJCiQGThs+1P0aa/d4ImJo9a86kAWGgUCqBP6Nn6NtW345+NgWjcuzYKgfLsYsnVSmKn8hi
ovHekm69n/0CaAjVVXmQ9AxLv+7c8quhCBVp/0C60u+javhayThHU8pIfgVWU1bYfYfW3O1rvGqT
h9UswuSVaIsEQbgGKr+1qQELIS82d06gky5CrmQG5elJa5xA5rx3ZKW9a2NHfpbF2P8xJ1U8dhAX
tw7jvtdCDZQREHyF5Zsss+P9PXbjiqEQAmHG9a3B7FncZgL7LUzHhUGLtQgfGCHCPnTc8PDPq8xH
GDfImUGL6fflRi6cVg8SJTBOWR27+0C30x3E6u//uMgsyqkBBlIRjEVkfPEoo62jW9J19inuRL2r
scvYyjheu5OvIh+rILsNKs+xEIFfTnp7LTJHNdCc05jY2cZJQiQ4KXKOtWOuhb6r8M4ci5M/c5JJ
u8kgL9+aEKmJykmqnFD1NzZ9Vn1I1anbZGmhPGJT0W1VLxq3rlmuIatuLDxj9SgwCL3QUhdpnZVI
qZXCUE420+iz01TCz+q838Uy/+WqiBckKc40aC6t7cb/bQNchDyQ7xTB1IqqPkMRFiGvBngqFSNO
z27rUKTS1Yn2bSmz575VYrll/qUwG9aa4ZkxYHK0WqvaVbEEd5xDMjVDlcaFnSveexNhoZ95mThf
YtnX7wfET008mtqy/ERjBVPQKp2KYK+Fwm73pD/lri5kHlA8RnW7awwdUYe2HcvHGhP7euNUAG62
hFfnPf5CXb/xehv9dMSjnBwxnmg4NrIKK2Q65HjyLA/3gyHN4rOteMM5wzQAIYRyKE74/nkvaOpk
37F5ywjcrYcWSpaD908VO/2aRJM2oEomxG+7kT0i+V2r/9YcrBqtSdT5phPeU4RyUftMFE20Q6vV
09fOEvjreeAcwn3bYva2IQMYf429ZfzKm1D9U0L7pSpNWkRPZjCphwRsDNc5siL9YbJiNFhhmba/
0zx7UIhMhP8wgMVjdGyGo5Km4t2UeObHzpIKDxln9rEW0g4jNJ0cueu9NNw5OfiETYutUrRtOqP/
NUQjRlHYxyMeN+jGsEcZrWh39Mzjo6ZkeNdLnF4s360Z2TsFnfSgRJ9FDZX/eiNLv+azyi3fpvSU
t6dKHukBmCcahclX061bdF8CjHf8fojab53Z1jVWmMC93V4me9OrwofaS9PXrOkNsJ9Vb7xEFoyX
TUQZG2xGDCH/zcic4cC8e+lCMDXiG9MXWJzYlpYpqUF8VtsoRNJDVXZa3Jbb3qy6XVuhSlVhd7qS
cF53d5mAIHo7Z0m4CqJ+e7mqikkn5uFuelYSBnGWqKsvMAYnv1aU6qhPIjm4dZEd0pIZfJRI/Wgw
zJUy1Z6c1o7/tQSFB03JQiOGCS4M8Dl+/pWz4LFiD14a5Gd+R7TTzcDYJqMwN+0ACzacAm/larmu
CcmlMZnkyzOnpF2/eOd9lnlmkrblGYn+fmM4ijwkKTzztMzb93Jwpyc1tVXefq4d4jybPmhTqr/+
69VDvwKPiRmNypV+JcnsKpGLp5d+dsKgfHKnbHiy8WhZ+dBzvL+MjfasaEG2MBO3mU5cvlq9d5sY
YWnzJBH+Vsyx3ASRrm2zEiJopEcvrqxHVPC8YSemeA3Te33vsTjXHS1VOC/6kvxLQNMdsGrmyTKb
8Nkx8e/KCoSaAjQF7r/M69sHX8yZ5QuM6u2jXj6mFY2DVJuUx2zhiURMQ3BeTA4Fmhw7MZQOndje
IE7b3j9SxWdhD9IOOkIzZZyK43LhYopAl8ateWp0r/FtxWm/h3ho7D3hTY+pLcQWHZxy50iprG3i
OTdZftpZx4ImFAEEY5nLpVt9sty8zq1TkE9fprSzPzm9nQAqtaJHbVboKuvpgZgTbW2z9F5GLXnw
7OzQKdGPf3/5NDco7AhfztVEz65sO/N6yzqhQdK/tyT19KYaGv2oZsorLx8CKqSSnAwglZ/vL31r
e9PWnOmItHeA2Fy+A+7MpMpjwwIaKKXv9nH+LnbG8CGfMvG+bNynpMpgGydE1pAq5f7iN8II7VSY
MszimLoDHrxc3YgKx0tGsschLpEHKeLqOIRT+74QjvufU6bo9pqticAktKIzgJ1sN5bWmqfRVf+O
Hfj3j1hsAy9w+kEWkc2QZFD9EWeAfSgosK0OsQlo9vHu/lO/XQ2X+w7xfNyOccGaZzJLLMkIk0D0
iKKcGhWHMb9NsvQbLlH5d4uL4oNVAVn1O9XNQr+rOuMb+YTWbplKNGBO9CnqfHaDCP0QveRs34sW
iUMbvOo3EgrgcnE22d2mBsFabZK4TY+krxYgCioiuBJdrHxrk0ZXYI6l/THTNNH6KejWn9ib6r/v
P+mNS5IsmqkxbEeWBqh5+X3rciQVa1z7NI2Mx8tWUR68tvFekjzo9+CFYTVNI/AmwH8bLownFFv6
TdVF6PTidrU2lbz+0PwaMvu5T6tCpl/stlYvxSDK2j4BlGvOReH95oCLoxPl7pPQx7Xh21WVp7Mc
O5sOPlcz9cvlw8dgBOvYGu2TpsX4mJW5oGczRA8r7/g6csNYB1aN3AaMO0jrl8tYMz6b4OWczFqx
fgCGp7KforMW6957vURpNFQ65ZsxKe2nIZvGZ2NMnrrEU35BFyOl1vPQ2oV64KZbVc+Dk4c70VbN
jDT2C22YVrAL81labn0dBMdMgSXoLLMmJ1Pjqncn+yScUAKGDJFkBKyIu2i7Ji19470QWOaS9A1U
tDxlqV1h1VoZzikVpTyEnqcdhDN5T+EYGBstSOHtl8LbNgMWxvc/yZz6LR7SIh2dczK40VcN8yIz
Opk4UXjWJjkep0EJH/osbB96DB78UE3yHYPvYiWWXgdyesikf4yWieVgZC63QSgLxUbKIjojCpE9
5UNdP1LxVdu41k1cFYXcDI0H3lQX3gMIf7m9/8zXZ2teHk0/rnC6dSh1XWSgpdlZuorz9HmoA/vI
MKln1GL3214B8wxSao1menM9km+gKcQWpiGX66Vq7oRT5kbnpK/bgyOy5ohclOanmYKOLRJoK6/3
+jDPaBuIMDbXM/7hy/XswNBAacTngTELLQ5QDUWABOj9t3iNm6CKodcJuWcGp8BAvHysHjQz42gt
PuvoFH+cLKgBmzrKM/M5nJSo94Miqz7BmQTOm+qdwyUwlDh2RuAAoQCFYeJuTH0QYoMD03jupG38
ziMRqlt7avP3iYEG2spPvnGb8ZNJXgAMEogYmlz+ZFebmH8ZVXKOJkfZFnHE9Znm+jeZRcpBLZRw
W3Wudqy0hl/rBtVDatQOwHtD+UgZ7e6CNDGOtpu6x1jrnd3Uo3OiBVV/dtoifuyMadrB2j4hwJh6
QPeN9hFr8PZoa2GFJaOjbZMCAciC2vefiypSfmaHGM+ASLKXgdX2ECAt3TQ55zQHuobG0xDHJmW3
GW9stBvvf/rryMhq4A4pZxEf4Z66fI2NFUmrc8PkbGWIzQK1Sra61SL+T095JfG9sZdZCrQvonNz
vbzYZBkt9VyTbnzGBCH9WqpR7odp2668vpur8OK8mc/F4Z/j81816ZDWStiMbXI2ZB0eIHAo285E
B/n+a7sRB8gb/2+VOSz+tYqi5Y3EBpjdZzSO36sZ8EDP++CqtbaHSfP/CHOUgbNmLIMxpoOLV6eO
YnDcQU3OzmSZH+u+kv4wTQ4anor32ItorTd3fZUASceyAK9W0hZmcZePFzWqa2YDxGMdsN8eHmm3
LSsbexGdNNBCwn87xbX977GclpqjAoTnIekoXC7qTHnYw3VIzjNR5oiQeuSjm2Hvoij+WRrJWhVw
4+ai9APTDeTeNNgIl8tFoaVEZifSc6IpGA4axVM3Kh/z2vyjD8bZG5N3Zm69jHXxr6If3NGMdyjp
9dnLCszhYmG6I5aWEdODHjh7HDpIy+bTsPI2F0rDc3+K23gWtqSwJivQF1u0K4I2iFT6U8iYwOGA
RNV9LeDOqBuRErY2MlOsB5VkbMvkma5nD5Mz3AQDokIxbmfo0QlT/d2PsNekFKXvBLK1dq5I5B4B
ctlvkHxI1/pbN84VvA5OLRT4WbNzEY7GNLBkoNASdkQ+z/a7+hDbaXxIZWL7EyTNlXN8I/yRFM6k
eyabWAQtogUMwWxyg4R2WjO8xvTBH5J2+A0VZk3j6UZYAmUOFX3GD7Hk/OB/BYx6DLy8Gpz8HIYx
NOkyMf1Od8aVj37j3ILXZoQII462jbVIF+x80syyN/MzKj+M11TF3groan5pe+muQLRp2yBSursf
C68xBTPkBZwEhQfNSebhl8+Wjw3JZh8WZ6E1rg+YMt97uVU/4YweHJqoFGesyMHXlyizJZlnfa9Q
et9S+VswqOjpDrEi9n0dFC9N79YvplxtHN74zC5J8Tz5olsLVfDyF4rezcPQnopzkvXpk6tK+uqq
GCEKut3KJ7jxofnKNAYZUNGgXOI4ug4BJwcm/llP6tFvCgVJ5wzp7Pvv/Io9y+mGVgnqgAvhLV24
fCLVERpKS2l5hr9kAhI3rMcAU7hvsh7eDjTjE+as72QSDgcyn3JfpXr9jPoorQ7LqveV7GD0KNXv
pirjPYCpYtcE2bjH5ip+sIfsVU8siN14cf8MYdX5mQLl7P4z3HpT4BKYiCI1Rw6yKB0UMStADm5J
Lq1qBODWRvYiWuOVvCHILssiknXPpVadaTsgwC7fVAjjD2CfV52LzkzZjskQHxDPR9pN6XMj2/ZG
Ff+IUpjB21rvjC9yCitnI0wz+M44QjsPoz5+DvSw+lhI2/4RFJiE7z2nSc5YjQY/YdDpBQ3EGWXd
JJ1WbVI3yFeO2K1XNXe+55bzmyzi5TNIrzbquEyrs2GWGT4HXYCxQ5t7r/e/yJXG0byrmAbOesmQ
Iik9LtcJPbsaR+wUzkYQIKYgvpSCEUoqmIC1dPXbndlru6RGfFtard+P4qEV6nMp/02L/u3uov3M
MJTJCj1SdX4ff0VLA2UBPmiRnG2smnzE5caHxDIG30i89uBJ8WcqnH0fdM1nYyyyFfTHjbdAekoR
jzk7UDfGy5era2mtJjDwinNjDA6UUW38YkRYLcAjsg8JTnfppjIwQ7HUMnoWqI7uKntwD3BUE9+O
GmtXmEa5osd54zonfM00QThSwIC8xc0IPS5EXoh+pGOM4femTScovCC3Xid7wDJYqfUS65TJDVGq
M+OnpG6Mo2lAntv0oaYGu5i/9SNzNOqiMU6glHT1+AefFPiqSRGoDPdw51mbYrzlbJeHD8A5nRCG
2kwUUGq5fJVJkI8ZZFJqwtZsPhh1ZH+mJUHnMGT6gFYUwpLllqrDC/DFc+oHvkh1QH06VnwRI3rv
11bQp/u66M0fZaBqzx0Pt9eLseGcjcoAKMfuE7h/gYIvWkssnNt6vQ5cf9LT06CYMHKcSmlftTjn
z6AFugJt1iHYpdiPvHeneHK3lVGLaqdBg063nZdMz1ZPerilOTvC5wld6AKtVxQ+/tSKvTdqILk7
4bZx6PeNkVVbqdYOXTYQSg9K2EfqoyKj9pBGjp5vyC+Ks601JhjhRjZY1IRoJYIiULbUfn6XOC+I
GMlTJQBmSEvaP0tEYepNYCrNp77T+9TX1Uh8VxvHTH0QnzjGVG1a/AyCoXztMmnjV6K5xbFzEV/B
ViDAw2JkRIwduTIEwIfGUcFUSKR2T/O1rBpfI74jzhs4YE3qvLDOXWrVOo3dcPqVwjmq/clrmZom
qCbZmzRDcXLTt637ZzIrBrH3Y453FdvmozZj2mYTddpWi41tKKYVw4uRZ7tOgQ0RDxCHrMtKxbYw
djMIx9Ih9+ulVxwULxPq5wRw637QCzT/QIdo6RNzwLHatGVj/NbHMfhkDR2C6tQvod/gicLpQPsQ
uxU0ev+rBhl0+MF34glnRBV+K5/gQ9xTz+360NRfYxcP7M0kG4jhptFg9Ddp45M+dhISbtRgY88/
Y8zmdOr3uNDll1LNODj1UFfGNsjU7KQhqMUkqZvSbAdhNwv8EjuoapeOVf4De6JB35a62+lbwYnH
PMKbBLSMzKWqc4bKeFW7dHow6zGcDdlqdzh4WmmITWOaNCrGrNMbDCOQt3LaCexWaQyetXf7atA2
CiyJDp767HjmRIW6K8op30JT9TLfqLViU4dW9CuowjIGJBlGmZ9nmh09wudTyP0TI/qjyi78ipJn
8lGLejya6sZGL7Ca2QmmMXsVMpTxdiKXYNJEhkP7RjFy+ZTCkS52XJDmK/q1AcGyD8PvQR3CuRc6
hNlGONHsGQWk3FeUOniO0jwtX8Iu1QU+yJY6HNwJrNleNmX58f4eu+rJMu2bQSZEjxnRs7Qgj7Cc
z+K+a88icTPfqirn0dSbc6uGzWawUCS1MvGjHQ1vpe08R7eL6AdHAUIZs2qmLbMw9GX0mxJysERO
zblKM8Mve6STy1BHdDEw60M3rDLMbjznzFSnccQlTjGzyKjapNBG1wxYLwue+oz+VB8YLgDf/Klv
igN7C2tJ3fjngpa0gWck06QXBxxrsaxuh5or9aE9RzMLehaE32U2Avz3P+JVDs9Aw5nhp2CU6IAs
87hW5hxPNR/OWu2cxz76nqmm906Yjb6yW24sROozq6MAk2bfzH/+V/IRdIjghHrfn0sEsLcULfAy
GWbs07pZS+NvLAW4HZllAiAWf8u5hNBAKpA/jucCgWGfmCB30CndJ3hr6cpTXQ896Vb/vdaiSkuM
EoxSP45nkaJj1NWMAEOJeJiR6shccBEe8K5wvlgWN3IVJc2Gnn+5u/8Nr2M9LhzoSLJJ6YAgcHT5
ap00BzPiOuNZR19va7e291hMck2b6xpxyaNSx86pMluFhsLlMnaTpLXVKON51LXyoOT28NTgj7Vr
TDE9AXxw/ToUyQc3AzaUzeLD4ND6rVJb7r+2F/ghbxratJioPpY/ZJwSdHDrTlCPm81mFLW1A9RR
blPMhbf3X+2VTCdDAu5RxNY4i/PjL94tgi8AdbJmPLeWcUiz8D/huvFrXdcbNwgORh9tUyM8TGP9
ALLhCQz1p47dt6kcQ3l2mkmFOGwf7/+mG9ubDwCukcknbY9lORH3RuzK3hvPaHJmB2QixftEAGhs
dFpJ/x4eZsUqymGc6GnrLR7fq7NhMul6nBurA4iWJu7HRDjIRBqoRN1/rOvZA60im6Envhdw0MCu
LPYXkCclCk3tLADsUvapTqHuTVKuYjN4HrS+WCSV4mOqSaabz/qFn1VFU97F7YgYbsIr0zfSscpT
zX0pNlMfmE8haXQyy6bCZOiC3NgB+LN/SDih77OYO9dvRvFnlGX6k8umx7FQKPIBqi83sjMCQ3uW
AcaM/75/EYWg44yw3ywuugiFwI4GI5zs6WwZpQEzBJuriEbWByYJ9UrVdWuvMEj+X1QVfcvFmVWG
flCmVJnO3jRM2yIdMj/KsZgKp2hVwHXusF7ey3Th4E7Nk1K6Zc7i+yH4VurSZi2rix2/7OoK/r6N
rHmBarmhRM+QYZRtCon+yPd4J3SvXHmx8wqLX4BrOhGKLYTuy/KOyTzFGsm5p3ObgfBH4EslNQtR
NVUk/4sg/GumlgVjU5mv3aPXSQkAEJySLBT8Zo3uRb7NsE5aUZ/Js0U5gz1ojhyVLWqKImzGplH7
93PJfBhyM1x0YL5L9WBsfpvBcSb17EHkcWK9/mzkRvcwCljn94/ljbAPS2umNZF0UXUaizykx8JW
VllmnSXYj8+BBwgh8fBF9esaFtdmQK73oVQATmBinaFH6klv1LdhlYJAqlvny/2fc33XzQB4mr58
X9qBS2ZjgWRtU2ozInj0XoHPmSjnuvVKhL3+mBCCwJHR4ZobNsudXOheXNd6bZ0bM0r3Ymh4ZN1M
HrQOP8V06LSVNsSNh3JpiVhzFoZI4BLdQAMesY2wMc8qyj0bUdD6akqv299/dTeeitsSYJrHLT7P
2i/ja1+1DR3y1j4XjVU8ptBejn1oRAeqhxFgg6q+/9f1SJppXAN/nz/UUkc7aOtMTuZknxmlaH5O
NrvrVUFjOsy8Y1fj+Xd/vevTD80HLBbTGRQu+e/l8+VFiPqDFjlnzQOGFMA/h/nSKQ9hTZtNk03r
y8J1DlKJft1f+O37XMYdbuM37CG6siYx8HJlO+oQDGl4s/hgiT+mSSodKlmzs3rlM6+4/VAx79/G
rQu+Xs2g31RYkTLSNXfIIUwvWmRlvpcYP1qSQ2wNo+LsIlq8DzrH3MSOVaxs7zds1PL3gnJG0YKI
xVB8cQG1KUZeY2845zpTip0NMch3+jZ5DUq02VSBQqQXiHhLkTW9K9uioiYO453WVcq2dexqE8G3
91MBquj+i7w+B8A/gGPM/QpGOkscSDDwOqxwDD8EOrD3Kex0P0GUcu2WuL6oIJsTkJBbYQ0cXS4/
F3gynIeZXn9Q6EeevbpWqL/H3kN4purE93IMzLNT0zTwJdMUd5+ECAj5caxpJfp+jcB1N3XK9xm3
HZwrvLZ/YDjV648ulkjHIgm9Q5QkYN/cABr2ZqxijIqnsK3ldrK87jzVFt5hdkF5vVGtpMED1rLy
L2iJyyfbLpoc8b3Ig/cA5Bx8smrKnRMl6THxvCF/BfUkEbXoa8x/M8fOdrRqyq9eD2t/aKL0A7dz
/ssJY7M7oj1VfK4b0wPeUsX6h0A6zp5iJv+u1mXUIM4RjPnW5mF+gy1Q5YYoJF91I8Wcq+0mVCUM
0eBhW/VNsBNarT0AXkl+xZWWqFxsWRr6bm42NTp1dvXU9k3ypyYlRcZcD+XXutTt90nd5ynC8anx
kuuoCx4cB4cbhL/HIdz0aOsxzAmqKDtkohj8LMps9lVNexWc19jtdCzF3ykhIG3Q5ybevm1ip9rK
fphzoMvTMMvwz+I7gLxomxmX26GbEEN1si7+kHRoznu20LdG7nTfWlNBvMUYusfGUYxdWTPkkojG
raRo12GL5d+6dcy1mGQuModY4j9jBtj+FKnxLR8jaCpRavuOiG1ar05/YlyCv+6Ahun90zb/wxfP
jZgqORJAcUoY1JYXz23HONL0oAY+MMxpnsfSGbZNZGuPCc2wvRUk4TM5v7JyxK/TCYvMnNubowcm
gWr18m0rGeeS86R/6Pq8fBdY9FJFrozbnJn7Q03e9mSVabCvMBxjSIB3tZumxTvoufXK9fSWuCye
H1wEir7gOhFJWLY+ukbXBL/F/CAjG0Td2LuWskt0S7wf3Ul70ZL/Ye+7liQ3six/hcan3YfogQoE
Ym26zdbdoUKL1C+wlNBa4+v3eBSnGUTVJLa7ySFpXUxmZmUoOFxcee65HqK9TipkMlEVtwZoqZk/
yiV6H6BYNG/Aml+k5bqBd9QaTZIou2LZgr4piQehZRkMJTBLZmijQZulkxht4JYAAoOfh4Bdr3Z1
gEmVgCmpsrRDeDYwSwdQ7DNRTDJwkiEmjkbKaHaOaJOfg5/QXVTQYJ/vgK8sAiwCRCF+oCcYiHJG
3oFaBUVbwM45LRGnBfpsGVMUSQ5GVrSJjr4fPvv8el9tdR5Bu8TRkF4FkIKP5yoG5IJrGx0hA/lU
qkW4RTMjGWXHjhbd5kJ6ExaC9Jin7fwRXQ/LicKErzQLvzIYBnmeGhp6nHwq5FlZSrNePrVFx9sO
zyIK0M2U/vrG5kZ2CyESbpryyPtoQuNl3LVSlssnv3fTlb+M0BxzjnbccRgtoMoGF3x/UrATsbhP
8z580CrFt8FMPUXs9pXbh9sFTgH1HMDgyEjQ/nKio0ypA9+t5RPqJfoboU1Sa5khyedVM/fu8zX9
1sxeX2pkdcG2ixUFkvMUawhOdtksprCQWv3zq3wlowEqAuQGpalo44BIJR/F1c7xF6IAhqVaPXm9
LBqh4Mc2EO8yenH2iVVnmbhyJRk9tYR62PahKE6Iyq/DfAA0IdYN/AGw/pjPkcngKy3Uvuoop0zp
ND3QYtP3gogoVb4GGvexSYRdOTR2qhT7ZuFPXZ3P4S8lFZA7MN3hVM9VpNVHc9y0i5lQJd78NAzd
sK1DUT6CRdfbNmE1sMIHThRltsV7KAvxE3qz3yapz4lri2DKcOQqYTQQ2Lm8SAzLgKD/SGWUy3ox
LIp4dhIKOBJEXLTIZIOUpdoXeO6gxmgHS/Kky2Sqgdruo3Vrq4KQRRlpW/Z0qDJfRGvpZfDy+fb4
6uApPDKJyi6oFQm4s/H6lKEL8DigYUep7l2zE+Ybze1la6Gkcop+OXG/AnVveZiHwM7kQTxDPCJM
nktX9qeOw/jo8XbWPFoGtaLAyhwDxMRF4Xsqos3HJJNyj5X9LAt1yYMRvwzzMKEokkGuYg7+k2Gz
zGYAkWdxDuI2V1lWDxre67AOdOw90Gu1KLNB1iKeAGsVXy8GMDIRQSlViE0ELkEnmgzJxllE7YIU
aTizikiZv+YoItggs9AWKAT1y0cNurQmqH/JWgKO8uZFqQflfilk/iZPBeQWZDhOS5omKPejccFj
Z4Ebdnea3FfAKAfxGp0C5yDVChKJwHrLJFbAlZmBuiQbOloNURIgzoJ0LxG72J/qRvUVEIo7VDAZ
UKIJdOvX7D+CWyVim+Xh2VXCQrK7AZgbUnkumB39RislAnkfvjehFN04M6lE5G4Iq7NU1bIF+zt6
8cVAAcIawWKEDYOl61EQ8CKKIaLbzsfEPuRy4PqAYKxoLAIkAQrcgVcauxbRME/LOMBYUZULIstQ
iyraNLloxrJQm4rkpbYnprEpBUV47jlhJcAXDRPbMKSIf04xqYjjA4veLci6AHrCK0qg/0bWFph1
/b7IZ9J5huYhIEm3EJzWRfXJ0xDSKFWDc7ik6nMsBrv5gJlLG0vpwn/QwMYgUEKB3qpgx0GtyIWk
40p4g15lXs8dSThHaa1SFR03qTD0qtnA8l7FpZCTLPPapxac0GDunLA5vkIqwcBF/HPJ6+KglSFB
f6k6qrqaOws1XpwH6eBH21Lcp8jKanLNwE/JeB81BZS8QXBSqyUatz30KFSTlYy6820Mi7TQdCUR
yVK6D5LAFOJiQrN9pVou4wNY8qfxjTugdVrbzUIxWpwBjTVjXbMbXSOd7pHj53tzrEL5dcBOgUQG
difieaN5UNqsQ78gzENIJAoqFNqQluEITcz3V6J4fJ2RkefLTta0Ku5HoCIpqcfAAsn0gAAb8mVf
/cdr93/c9/Tw5VyVf/tP/P2aZmBZcdG375d//m3rv8LKTj+q/+Rv+/vLRq/aZ+/JuSre36vtczZ+
5S/eiM//6frsuXr+xR96UvlVf6zfi/70XkKpXS6CkfJX/v8++cP75VNu+uz9rz++pqhd4Z/m+mny
409P2W9//ZETSP3H9cf/9NzuOcbbaPqalj/8r/X7e+Qn7v/+wS6j5+StHH/A+3NZ/fXHpfoXYIQQ
EFsCOQk/k6ev2/efntGAE0RwAfkQVKhgQyRpUXl//XEmin9BUh/vAcYFKF5eJw0OqC9PSX/BHsIb
QKqFJBwifD/+10B/sWI/r+APSR0fAMWoyr/+eNndVwITaHgJzX445TzQuwC6jgQUmhEEiOTKkqk2
MZk368C1/GIN6rU4tquCqehBAJKiBNF7xQUlr9VVliqvQRRG+kRGNc0qGVgegeeRgDMLLYyawRJa
KqurQkPfD11FiE2hZcby8twEpjwzZ45VALW7oPN8E0scfsY8FcRrqyKx5XbjqHbr6U5N5xFTKzPu
1hm6HKSGA6qs/iYugPbZeuvFXXkTv4FD/qN7Bn5G2fUABwePvWLHzhSek5+Xz2Zo5FOAugddLTwF
DH4zvXzq3xf36VP+JKl0fi+8Nx5ZvIgZW7ykT+lT/Z54JAzJ8NIBYHhGJYhj1P177wMZA4lH0prN
U6sN1nXwqoYAq+dmMGxLmfaB0ad2FYIYCjytj9HsA0Y0Gjh4pAsObT8hIi4kep/ckjZyTxZRVsqO
i0VvFw9ZcdQiS9DW89ltJqFymeyGj9lRe6g38c1wFz7K+iwi4SOctbyh6NawzCkoMFH+mp1ah/Tg
zipQgERkvPHqUP20V6/35uQwR2b37zRMZWKDjNP/f4INMiUVxkUr/35S4RtrDnIhGDMcCAC3h8f2
rkyqWASbkBqrsuknuUZAIB6hsQVi8o7Kwr6aqkWYutpISP+LVxtbbFwngE8ULivCU2BRGFtEhTKk
rtKATbimqtlTtEClAQsYDj1d6hDxdMDXnPoMxYnMZfMJ8QQ7/WuRez2AscEaR+GQOeBmNRWz1UF3
iO5BNXCmpIzAIUXmDz2tNgBSVgptbrTn7s1BO5lbOCUg88fPWQXEIAlX2RlVQTnqJAezgIf+4q/i
jqJDNM9K38bv7rFCVkylLhr53s528oJUa/9WQLXnAjkYAo/GioSf/lAy0i0IejC1AVBTpA7IQg9T
grB8WOpBRSqHqjfupvrwYja7nW2DU4t+68hWrNyD+zg8Zx0IdGiya1lzchXqRHTjkHpT3KkRzSKy
WRREfRDvyjeUNez7+3btsviUE1RJ+ifwFyArJczJjWyAMMXN6RDRFP1mA9p6xvCItKjHQMbqf3h4
9iN7TV6z1yIgrcv/lzOi7t6EnQy1y5uJYMBUzm4R5weMNApN4IsLMCeh2Qh6YTxJa5+VGjKghMc9
z5XpoOYZkIU1kNRTzKvTyzyS79+X+c+4zFPSZNxy/NeWJqMsyxdhxqk3wT8pIfrMZeuVpM6bTtS8
PlLMTHLfW0kBe0buk2pRojcXONLoTFam/O2pS46Uw69xybHX9+U2URmJ8CQAnoAX/PI2w7kU5ks5
UUxA+2nHSnpzD9TljtYTsYTJC43M4X/6QtK3lB4698ApQUgPzVpGs+hLqSdpZY6mFY7jUFlLW5Is
0CkNQBBL8rvOKLPOtRZLFFjJ4MQ0ZoiMkUIN56Qoek3nXJxoR9HHdi972cpDJxOqALUO2k4vN9Qe
krfY5RmSzKoGkRw4YcKc8KaTlAgsb9U/Wtl/WaDr2xktUFKGqo9QsWIuZRpTr0W7FzrAaxpIDqYm
NNJuqJuwyGdQZg0Y7ojw0KFHWX6A4nAagtjZotsmz1FMFkDv0iml+81jej2+0bq6cSSgbQPG18Oy
t0FRmNlOBIIsGpyLvfagWpolPWTwDbR9+9JsO7PY+hMZwaklH9NX/cmXfD7Sb//TS8533MgLhG33
9wM2xpamXpwI0gxmXv6cg9gG5V/PZU0AE6Sf+3FTW2uctfgtttbUvSq/FI//9L2OoT2XY857GkjA
BfL/RlKrbLwoGEB7aj48CHS/d0lFHh9vz+eJqMRlccaLd32dkThxtQQkhfw6/co9VTbQgERYOaZr
VfZLZhc26gt1lcJAtkvSEXNmytQhGYFtt8l2CXl+XjF9ZuorFQ8ik77LyL1CVJKQHZpvkeWkUS+N
IvNfTcxYvhSd5ucoEDdT5AJOkH8O6syOS8M7iJ4e0jylgl0MNAFT0jFb5ftCoGgpukDJ2O3CntiQ
E2O5hISvbAIwafxmY5naMBd9ezWWf3bDfFNvX22YC7vY1XXmnotQZIwN0xigY1NX5ZMNJZOayhKE
BHo3xUMxtd6XzMjV9dogLwVkKRWzYt1r3LHlProBYcMc4B6PeT6DvgOwo1qQwJJ9upRvwgbBQ5oz
lOhFcJemsBZTJ+ayEFcD+t1PzOSKjRIG/+qKjfnlxid0jGku1XrZhD52SBLT1BTgFlPHUhQmfsjU
C9H7lM3+5V0yEpe/+S6ZnISRXP01JuFbAUQAg0Hoxwv5ll8V9shBKA4t8HUmY08pecqM1tw+gSeZ
PRgBI++uTkpWMm3/SI+lLhPrfN4hv096Zq17+mAx6zYg1uciEiDrb1gHV4NSRjHiqK40sFZjUIKJ
5DaDoqHqcU46w7tRzbonDfMa/FWu0nW5wkF+ULfIdx+RKXrFKzM6s3oc/cqQyd3MeMst+XHOarq0
HJpbaLCoa7cOnJOjox/vUPt/UHU0qiKyZaOOkmpMtRFIo52lMd+syILiW6+IeUDW1OjWnvEOqiB9
oCXL9PdiraBb4M0BoamZDtv5Pd06TDlU5H1GTTs0F3qDCVQJ1R8rEuLjQ6q9aew9grbTaUFW4IM0
vBeo6hfXLA20osWLwbRLXw/zLYk3B40t9LluL6GhFjTDOFQWEb00KiLYDV3gYQWvAH0C9U1nk9z7
uKTK5qfFjofLRFOw74OPalUb92hct8L9vIb0VWWbx5bd7zRyj/AWvT+cYmqiNekmIakNnlYoY/Me
T4FWn8xXK+Qk8XJ5FfHYm2CgkTFZ7c7HI8CqBGhBourrUudfDyASJ+u3bo/OB0ZNC1bqFVvX9O1O
guiPCXi/WUDf5ngfeMb1giWbmDTGw7om28gG/JlBQbCWPmzXgV2wXEd0aO9t1smGf1jGCsOz21Xz
kKMtA8lS0tJ+FWwCuwaelSLzQ+pVQNFh7CAhfBhs+pW855flI3Sog+87NB3GV0jedo9z09lr5Nn6
qMndnXAE5LkjAiH5BuSamONML5nwoD+GdqWrpNFT+7FkNWvZsGqNxRbTPKMdsV1i9qQnVkKtFvc3
cRK4afiVpfXz6RxzFmc14ImoaFTMOSn1CHeKG9gadmr6ZL/t2GAkm1Znh4WJyu7VY2nr4gpDNHpD
p2zC6puSFONquP8RSTE1PyNMUlHleQXiAj4/fFM528W+1begREWK+0lkA1uSmK6e+w3VZRNnICGC
4R42q9X5ODE900JrZOZ/F1rfhda/p9Aa2Y6/5aGckg+jAOxvKT9B/vgNYY60FnpacXrVr8D+M6Vy
Bg/sO9BNBSuYYHL9WOqN0Ri1XuuDMeB3fNcZnYHcE+XP9ascWrK6vI5npPhzgFIa6XNii4ZoaKuB
SVRkc0PSPRrroe7rAZvpjbU4NVZjzajKYNCwJX77sKjn4DEgUk0XhZHc1ayjKtnUTG/0+arRn122
ZJrONSlIeexWn517aFEg1IwWj6JjIUOeBj47LIYIVg2k6S4gHrl9lulzhse5iw+jwXyPqXZIoR1P
oXk4KayCYdSQU0o3Uk3CzXKXv8rmQDfQtAnZHDb3jyqCAh6xIpgPdylZkuGitaGm39Z3c9gKiGcs
CCxAUP2SY03e+Nx88AGdP6C+8XyL57lR8fb2hmzoigZ6aLhGZMYwXhXSG7WR6XxaAMq8zVlvqEbM
MpMbBSh/YpH5ud7Gek6s9ciU98EklrhFisg/Vq/G7NVUwzdfeRmqnK/kumE8w8mXUVm1emYntmZm
dsd6XTYEpB4lBFEyWOG+jtZghqt7RoC/EsTXYx2l51hwmS0MD8vPH8tNdCBFMCMwfL2kEZ7Hq42U
+vpgxWaIZzsr3MLnRWckYR+nMGkEY4AJCi6gTf+A/sT4X9mLZqG3RmkPes9g6Tu6RCSj01EhAGs6
gw2Gm8GXiFH5uoPbUPHd67De2AIWd67XNF7nurxXTdEQEAiK7MbIGDrDwAKfY9trWJnUqKhkZZQm
wNPonkXyG8EedvIx3eS2tKlM6ukuA16Wog4EwxFXieUTAvNcz83EiHWjtatdtRMMgSUrfNL2yFBy
Rb0VetZRtJDAFuamJ3r80AiGJAxD6t81+DvSU9bhExtkk9Fci6KzBqv0ClOxRtwJBiia8umaruJ7
gRuC0c4PDwID1mKz3PiGtQR0Tr3p97VBfNu1KciRTG9q+0yKilHA6ruo+NOKChSbfS4qxs6uUyuz
EOXzPDhWQlCUOsCxEPid4Ry7nxSDg7MkQUbwZ+YPoJ6AfBCZoPc4gY4p0B4oiYQFRmzO6GsDhxWb
Vrd9EOQ8lHAHajboMfOxnxc4hBGNzBVLttW2tdWHDvtZIQ7isMOq3wN2wHAqXD0xAD/n/gVOb0+R
/MdHKnuB7KQH71TRaLW0K7MycfgM2QT6yvZ2qY2kPtUuJwfSTv9cpILcYmKeRhmNoglQGNsWiikj
JMBPdE3hyW9bytVjrc9fB6NhGdTiYMwfInuAVELDTSYzLif5lwpMqkprM2KAQUNiKnrESjMwPMyb
i3+DRchydYcBhI/frp6a7srXI6M0c1N84bI3hGRNIF8Dlpremb8vBjqFv9Y/+lC+gNSxfIv3QfaK
L/wTRCswcrzfY1gbPaYOm2HCm3Vs8ld9eWX5zl+R4ssz+E93FRn+SrRyE79xRV/PaWnGGLePdYkM
9JPHzxAjC/VYzwyMCfeYQAugiQRGwKW+wzzcR2ziexub/H545MJdBWywUj4eg//GOHEnKV7Fr3z5
3nM9wd8HYbtrrBgil4vdBQyIBQIKPj2EdgybYYM2gLAfIrI8zlelHZ2Ck/KQ2hDf0K3VrrwRVy3r
DHD4mfXFyOng2XNjBsUETGS1mWAVFOrREFqu1qExIL/BcmSmFxmdsmo36JDulGsXCevlWnw/dlgD
AafE0TNa0YIKDKRqpzkVkVAImafPDr4RGp7u6QxM0jBOZmwG9c5VVw6FUBiO3luR6UKl9UbPYjxX
GYgkcINCwVgbg6tqz+RxCnDaQAmgfvbUM5FuNCP7mMOwcKi3Bbce68n8gNzuymXnFKgfE700aWJq
p8D0GdS8A73mUBglPc6WDv4UOsdMIiWzRBQopWCIMed0aeZ2uSk3C/O8zaEqC6ixbQsdKmHgBQ3Z
g2jMcdMlJqjUM2x7fr5APQjwU2jI1AUQam2tl3ZL7vgdapgYDBnDZ1ZtIZ8LlVvjgGC0rNBrliK0
lemLIyo+cO2lTqD6GkIWiBoM9NZyoOdhl1kIhdulLa/KjWhKD8qr+lqy/tXFzixZuNE2jWXDr07p
wB1tIMphfsVkjVAO2w7Gg9Hosy2WFpanawKldpitOjPS6QeY4ejHR0SPb0in0/Pt7jkgt7cteYPV
52DBaG0Ft+qOrbm1J5KBnHiIpSQ3/Co5/pHiWkuYhyATxQXf3u6WVsEQBmF8m+V6ay0PLlZYw0zl
sKd7bC2+pHOm4eWFgXiT2VrpOsXCcFnIZ8vB0uTYBz3A8MgLwerZAHiF8F5ryCvPWmEluTkOli/s
Or6ZkC3HFnJoQGEsYzugeziE66DnsDPpwkzthSli4uSV+jBDaCgxcVt0J7E57TExG+pZPLxH9KWp
y3q8d/cfKcDxgelg7yf4Aq4Nt8AFtYxHl1jCBQNjNz5mNhGymF/gL+Pw0pVHMg7pKBmalzZdiTzJ
JVqX69LFJ+EHlluo/FAgg3LxT7oH7nvwA53uoHwM10KHYwMVaDdzQ2QKFTciBGy9c9cL/F3Zgi77
xLUUys+uSrfcTJ1vMuNFJPUtpBhL9hdLFVKNyzFYrEZihKvazCHvYL0e+9vaLM4gk92Wpkgg7fA6
SEJTXKMvqcUlcwAJnEJXcVkHyxexzZCjBPEFN2MJRsg9WLHO0tnf1I/ibr4NN6493zX3qdmRGd61
1HmIFJHVwxK+AZeFXA6jMRe7SFlohtAMcW5VyMIvnz3DX+5GIQU8JgU2LLaN5RoaDhlfJR5ghG29
FvWOenetgVchnNvgPe2hoardrSGZzejs6nyMlYWALUPgrtJhwSa3LotgYyMufd/eF2bNctidPuRb
iM/HLtDRhg7iJcAh7qG0B+ym54JSmNUFtifWCSvomeVLBKcmY9IRfhzOP3eBAlO0EQ3FLkS4lFu3
+N0YfKULhFq56uSimUfX+b8QZoTKzwHkKRCMhXeKjQibwfT3PWKcM3xiYqIyGp9y+dLBzwrZxMOq
kF2YDA+7WkR8vIZZLUDCLs0W7lb2sQMW0lhseJB2cRFjLmx3PIUqlBQ/4W4Y3BJHnxFoFR5orfRO
H+ArLOFzyIQfYX5clxDYS7ipLmYkwpyDhPEQ30PM2Q6N4c5grbATYog27vDC8QRilCcwKnw+d3dq
WyAUEhzHaXFRRZeZsWb4yMVju57ZHg7z5cuIVo1Z0aWd7ASAJZO7ZjXfYrl40J14z7MjFLnunFUk
B7CVdg7TbHxftqIGuOoXhQo+7PsQQ+BOxHynMRnfXLmGt449O0Exr+PbxurWXDHDeDD4J4DlCp/I
jQoYJUbCfIs7gwMO0Qs879IuUf7gE+ghfPHVCCC0JWMjGQv9lW9kH0ZBa3pwAWF0YAriDcpG95lp
+UZCafReI1CtYXVrJEJyrN+S+djKlYnWGzmhb9jHmCA+28rJM/mu5h5yfs9nG1oRzg72+g1XQ7Mb
/lr+qEZLi/97bgemdOKak3uDngk3Ct4gXk2x7SYMwkkfe8xh8N3H/u5j/1x8JE65E6NwPWpNUbza
IhoXwPjliqOEkffMxaS0nQJlTjsvfDRXAIDvzst35+W78/LdefnuvFyX/14X6PEI6GeuyyizI87i
2F1y8Q2oAWLStrmATTxRBDh1jRFA6J+6xrQTNkoVfHfCvjth350w2F3fnbDf3wmbtKJHiap/yYpe
TMjjcYmGIORhvOyQKWmpcsl7ZDZPnCcbec8Tqxw5hvwjQbAC2d35JYeYwTddIG48MEWXkMeYI9Y0
IA7D49tfokbA6Wns9Z3HZUP6ni6J8HY/rBDeRr2kPjdbhA3Q+IJ2AD2mzAX8jQdkeMzjS5x1zf3j
KdzX5J2Och1/3judTH9dMulXntG/afoLnJvfMnhAnciZrEDcOIaQt0UDmp+m4psf0TrE63jM7e7u
7a6nLwiqgpad3OGBjCGavgZMsMVPmYfWebwPcSh7YC+ngexzvLSkCKrfzMgeUIJVsk/2pakdqnvp
IO/kbXdUbjI9Q0A7B3JkgXRVidASORwOryA9IwdENSNyQChqWA0rwQYmdTWYOZsj1F8bKaKjniHS
1O4BZs3B/wI+GzjXnkHw7oYMq8eILI4fH2ePnJEGwFhn7M1nxw/kAGTcQ4jEHnrF0DsO25wZ67s1
At8b9CCmb28BBfYDmT9E/+8KdofUBuKCc37DgHACFVLz3/wZfvfHO8zFZY7wyWg1cXkFBxUc3z7P
TH47in61MiPfPvLDZaiFtQKsMv9aI+VDn1q9Yyl5WBDjBoU49w1xyakjN5dadhPgZaJvCPAvGyBo
blEjo6NXDENnIcLTdg2SK0aC5FWg+0hM4F4CxFzv3gC16S+z9gHsS6B/TPWWusBJvzKqr+5kZFR3
6C0+7yTkA9Sn7MF5B8zabFeLs/+sHsGuduwO6PyUkM5jvOu8SoUlAbn5bCCLrXZGcaCCth4Br6bp
XtJXFUk+NgMWO6ClgwovisJB6ajqTUuax89XQB4xXV2qBwCo+vvZGBnqaKUGwl4HZwN8yj7ytO88
BRrTV3AQEeYSf4u+UrexERuRDhL6c3j2tmi1jMydj4wQj2lzfPDnY7oU2H02lyOzHr2AFDnMeG4F
GSqFIhOFVIhsVBsNOC6ezwMghpTWBWtCK5Txi3oKJJB43xorYJdQMYXMJrKA5SUpA2ZwGmCowMQg
R9QihRltkTOC1ZSY80eUqE4gj8EFNCFv+PNXcjkACfXCn2H8PFugYbw8SYu8wZZDfnqkbHl2gOeH
EgCXWt09cfhSg0ycc4fcD/Bo1Z6j0crbCL95epsnmR2kn3k6ncOZePqbg+z5fvdpjOy7WWS6qzD5
6N4Uy3WusBy88gg891YA+HWJDGbJ/E2HKN2zuh90i0N+NJpB3SPxi1XUkDgtkfdrjEs6DUFoPuLI
7i6wpCULgV9T9hyv0OjySoCJkCBR/JGZ7frtzdE/Pm4377F5OiQhSRKC8wcZ5TP88HAGzx9LVgKh
xqPjPObN9T7/2SLyjbw1EgW1xf/mWSAeK0d6EcH14pJPRsr2X9xe0qhEolYS3+llbPmYCBcMAup1
LT697a1s5YRnz3ziUR+iBIJ3tYLEOGe0Jxm9FchtzG5vzymLjcsdQiYe394S1N5xKfr5Ofi2hfjz
2bwUaF7tI6FL/EauMdD8FO0VNKRkQJqZjZlyFJhZYJGGjXQ/cdEpbXmpELu66ndt+T+lLSf3wwiy
/6vshylhLI2C/b/faZkSuxdk4NXG/S52/1hid2Qh/cG0+pShJP0OhtKU0SmNDKU/itE5ZfaPyX7/
uGb/gkcTvjJVwZHKGcXmsKNH0nGe5i5IR2DqacenBsidfdpZ9j45l1vRAsibvQNJoUfkPdy6sOSA
PWD1LWD01F/BvLDiFbA9BGAfuHevHZ2bJbBk4KwyVWPYpojEBARAvWYbXnAVCeVVBt7tEpa3H1Lv
mJnoyhQci5wcI3h6KNacMGUnb2/kn/3Jbu/SsOWr1QPDvSiCehrN03gpwpXG0OIy9kF0i2LZniY3
NSAyyv2CPXDTnGNhOwZjnBY3cD/ggIRWuFYvWNGc1luOAw0MXibSgL0G3WcI2qFGHLfHiwdYsAfI
yoi3S7j8HHJUI0POAZeA8lAZawrKdxP9YEkqklY156KxrPXPDbnJmxtZC3+qm5O/ify+WrnRueuF
0E0kEBCbCBPMyfp4h7jG3QP8aGDvBERBTPOgIOLS0Et08mAejhnKZUQKf2TCneBq67M9NDoiuQMm
o2iOkewNe3X+fA0nb3OkM3/D25zzGf3sPkf6Dz33fLUuEKrJdY4lDXcDgjSGD+n1woMvL/ZOIs+P
G9NF/ai/sncI2YCdBs/sXwB2xMtSihgaDyv0+pNslrZixAdpo1rqWrPis4suBNbns8dH9NmIR9px
cJaLVOswYnDbGmsE9D7/+EvDyM8+f+TmV+hRl0oLSI8CLaJRDNTT8O6FF5OJG4UK+J0AgTm3OEKT
I9EjJlqGuOawce7Be4bHTiXYxT8KVOUjYtFuZCpCODhEptFp0AsCcBppWt05fT7wiXlZjv3fThVm
3oB5iY+PKB07TjnY39YaPx/Ocd+FLO+8Ss5xgXWFKuIBqFCwZdEUsT2EUGfkhu+MAb73C+Kqhk1M
VLIleGBuvKCdDHnH/+8HcN3cFuQRTbNIQTBKFLTxCKEHL3xVkBN0IQqczojjfaD1FmB5HxOrK/NZ
+GR1x83JZtkwCwQPNwGp0mPwD0vykCMAzKPFT1v+SMPQwgnynRdBbR754s3MgrDPF2vq3C1HYvyP
f+7GTUf+0XM3tX1HArf+1bfvSOj+ObfvSFz/Vtt3QjuOmxn+Q9pxSgBfIllX5tsfRgBL354VJKIW
aDXEG+RA9lwNPAlnYjlXW8V88VCeVJopiHsQbLyHrKNnmCi3kHcMtRQ8STVRuSAKXGB8Ldh+vvgo
QRoNlZTO5A71tTHNdwEqigbUwvb69sLstY912UoAtudw/iWKqTqQTQHneZ6jEOplXZxd9OLOCXod
lnBmctR0cQkPTg3ZapjzCEi6sdsJuA+JfQS4i8bU1gLSvwGJUZWTMpmeBfyztzuTlxoFCNj7hmCh
PwtxUUWCJA0PtAa6ZIXwf2Ij0GNArPEkqj8kGNASE5jEnrkdneOJz4UteDcnJmfkEfS5DxZKByvD
Fqik7lFMwyX+OoXq6WFW8j8FiP7tk3CppuG1Nag2xiML8vBfWSxehd2htlw2uI5ICa8NeFrinTke
5lYTr8Th9Yj8055ygue+fHkH/hrwB8MpvEEJGED8HOafIZmBlKEuITmoEVQb0g7lXTzLDsot/jfg
/qhIQln4AhUDzaXAAp3U8IyekKX5Bb0vrkQoqA58NJ9P2X+jn37eTiP9FLtiXKchtpMALyknLy6x
c3q6QZ8YbhqWJGEGf4DvkVhP7Ken+57dyxTMdRmMnufnNzDYQIcH5O34sfKx6zPqYTPEbGptJzc+
t3CvTt2/08b/Jm2Upv28iiOlmhdO0mQxVvFizvNIBf/ii8bNt8C4sW9QQ4RaIhSQX4x+H+t78/KC
Ts3k+HF3B+qB93cN3E8h/GHH5hYe6mk3q4+PD9QSni36MUM6li/uSiL8PNMzSvR8lOhkqMNLTBS4
8XxtsDp7ek8mZN7k3Y00+p/r7qaF1kjXfxdak0Jr5Br+bkJr0lIY+Zi/qqXwTUN7KQoiGtqIknwJ
TlzJS8dR/ajvoAuhpdAJGkc6hYAH1d1AVs+qgea/qwkZ/U3KWe3qkqPb9aVZpQYSLuktxLdO0MBK
oRVowFK9KB7KTxuxMeNALFgYxrGRDOBIVURQjSohQQuth7YF0X4eJyWdCdkhbqSXzEO/pqQvzPki
LMmybYSpEX/TYPh5xMrIlIuDMJw7JQQnmEga1OECkuPRzJZJv0V8sEJhr5WBBuT2mYMSVjsX/PwT
GvgS5f/KoLsawsigi4sFuoUrGAIcay6iT67OC+U4nV1EOC0Mrxt0gRM6wro6f0TAQnxuA0jcKvps
BCOrKe7qMvRyjGDLveO345YTIu4NcPpVnNXmdhWQ48Qlp+Z9bHb8+vN+YTL/7K5H9kSZ1VU7m+Gu
RSOHJQdcWE4R+0KoIwesIDcHnBdOjAAmH94zbIc6Pm4axuSYAE3gMwAkegtLwq3fOcL+iHIApPRx
9/lMfVvWXW2PkWrvtGY2kxIM8w7a+oVbmLDKYHYipMFN2gdmNhR8RBk5cJLFVwXEQpy20dwV3A/h
hd2WdcMtAT70lsdjKArR7+4+zh+fj3RyI/M1vxI4v/5GnlzSkSb9nZZ0SkzytmfXE/X7i8mp0zqS
67Ebym2YYQ/GZHvYTMR5Jz58jG3+xz780mjik1N+wUdcbcqgk+eC00Il4bSUOMAiaEpATELDbXBf
kQ2vgvdptEsBqapBOQZ+DdB9ZWQHcgaOeHrjGYdH/fOTMnWmx8jf3+9MixNGxJhE/tcwIia00WXy
rlbsV9BGk5tkJGPjwVcX6P6NTSJQUIm5APLCWoIGKCmnvuU6YUaeOgaf35wDRNcjABIazg5YRBNY
xjNq8+mEZTI5prE0/SOMaSRff83D9FM7ysOXszzqfzn682//ty6r4jnyn5MfSF28P9c/pB8/nKvn
yi8r/7X8E7S+5CLgv299ueMNKt+L5Iftc4GbfP5W70v+CV96X4qK+hf064bNoGmauhA16JcvvS9F
RfkLHkLDGrTGRH/gOTbVT80v/x97b9IcuRF0Cf6XuUOG2IHDXAAkciGTW1aRxbrAasUe2Ndf3w+U
vhETWc002dza2owyHSQyEBEevj73R82/hABrumkSUFxKMGb+f+SXhP9FCKVgJmMgJJbc4v+F+3Kl
UfD3pQCTuEUImNzAgrmyJQQM1MUYiPEhNWrmmQb5qtIKTDDaVODQ1rMb1SirvTutf0Tkfcvk4sq9
MwJYU1EJdmqLCiIkWevbsrGUZqBTfpj7rvdjE+yZUQWqzY9XWXPaLsswbsGgWGDBtvHPuV0nZZIN
OSX9Q00ifRsl+W6OktHLZk69xBh7J2poeEyHdD9q6ySzMtxe+YKLw6XCIgsPM2ELKfhbVeyd7iys
vpvmeaofrKIFp3GZ2v5QCuGbdo/Rlo1ID3luIg8bhcAdVz3dGykI1VhhZ7uU1BglLOvppotYeiQt
CW/Cvgy/M9lHV05q7SqaJl0YoylTaiFBBZXf+UmZc8QTSbh+SJiOfKkTuNA6NLaDzsVupnOPaG9u
OAgKqrvYAOzenMtXEkWJm/P5ZwvK3B+atuwuMevqkAfZeIyCxN5lVHU+mNfZtgytxAc1dLnjZvcw
yGn4Qhg41ixhT7gG0rtpa+qvMhlPV65gVXjE1iyC438jZgcPulxFlDqfjKlnPHsQdsoPlSajq2YR
35pD2Lh2nZlux+vhjoP2ehPpyfS1DeKFjz9icSDP5B1DVjHRnoOJm1IbjLbnx1s0chCWSNKHQbf0
JsvESwKy8w0bZOdP6t6eQ1SqZX1teuPlAxCWDe1hm+Dc5VStEc+taTe91Hn4MKgpcmeLvGRRh5FA
iTC8IGnsXdxGJxUIVBPCtPGMujecj3e+jmXRIGRD9y2EXNBztsVXb1ATu9CJ1PY9SKuarQoNYOmr
WT2FOh42Fkjjt2Q68TC5b+iEegWYVZu4DnzSUaT2QZVyk7Iq8q0+mx7T2tpFMVjLtYEBcy350mbU
bTEDSc32lX7rCwUlQGiJchLlC3u6MFeGNW15CT5sat/Xsa1Okxj6TTtVwRW/kyzP6kwu8NcthvOx
uCDgwl4dDh2LIiyUNd/HSb4fw87YjgRCCqyR06Ui8Ulbj99Yyb/HHQYMzXJy8s5SV5TxOvwxTUmw
tKWW+2ELbdq5dBppHem+mOm9ZoF5J8r+1pzH7LVvbbRiBSUYJyuWklsKWizpJGb/XYhKRl5XKguC
U6XFqxDHqLGHwm1TE8grS9R0r0XdOIFKOEbdttViS3j9de5q9utjCVu7xMvnWwqM95RYMGSmWjlm
YcGlqFPbvI9ycVsbcfjaMMhWAjp6jI4iUw84YGcnR1CxFEcVcxU449gHe9ULk/k8SqnDp4h8FYNs
joBhBJjVxKbwqANzvmYPVrEVvpUyQZQp0CEEHvr1mDNqj2ne6L69Z0lePVEh2u1QBQpubUp8wwgx
+LbX6kZP5fg5L0ocYE4KJDd6C6q2SvrGTbkuE6fMk/beUKzyI63t/u9H+59cuP8zGc0XQsD/vVvn
FkX6R1cOv/W3K2cQof5ilIBdUFpCcPmvL2dAx/1lcfhqFqwoSj/mv86cYYH93EQnJcOVU2mq5eL/
h8qckr9sDOI2bc4pYXAQ6X9x5xZT8q9KEQq2Wwp4G4KZMDSQtvPHrMQoOlkH7KkxKPKXaVi7PCrU
thVOAJwkxNuZhtEh83zF0J6rzLeFlcLxgDGXwd8hKy2SI2cqmrDmT6AhLLxCRShkq/map7L8lbPt
wVOG7wvud4ZaP17R+faE7pMu71rzcTbY0VDVr4AY6C0yxkM6/Ax5og+KmFfU9Pmjxc5Wa660dNFk
dTkmpvnYRIGTRyHGKjY5JsmZ4YNV1lcWO/cY/16Mg8/epGithWlYHWNh5AEULxaL9GB6Npo5Qfyb
Tl6MjtVTbg6R/07CH/4+uveu+MoGvS0ooDrhhDMO4vu1k9x3DauDVtHHOkyfaMCb2zqo9jpN96Ex
fKr5ZOxjilQM3wXdnWjn6IqHsGrDefsAJQQhCuSkNszucvzvfWRWTrXdFvQRS7HbjtO72C7KbWUM
ajcUHQrbssFoxL6gnox0e0r9nnZIsJY6eYljvTf2bdO3x4+P5eLOMTSfw3cXlomgCD7M+UeFsJKk
zGL1MPMObZvNNDnApWPeZ6nmnTVW12Ts8hSwoLAsBWfDQli0vve6l420qlk+aGGH7mTFp5oYNyQv
K79MJgz8bOn8KdPj6ESV4YoBUwOHAVQ/5VTuKWytZ+bFKezUNe/gQp/guzA7gdkYF6MU2GPPD8Kk
Yzrk9qweChMtjJnYgzvga5501QaOJ9lG0rzt6jnZTRmpr9SZ/3gmNpemlAxa0VqP1auzUDVdj7VV
2NzmKvltw5P/TMLRx9eOL8ru7qMWc01nUfMNZzzc26hoFYohhOqn6dYeA+r9d7mwFUBGiJOUbb2B
It4Jq0GhX8OK4prKOn0wLbty27D7lRr8VTcWvSKF68NfCBQtiy26DiE6jv/88Ic4CDiiJ/Fk2d03
u6L7ujT83qg+jSP9Gs3t5zHGKHk9X3VM18rchnljBGbMRkwIvuDVrQ9xVKKLeSZP3D7FqnBSK/R4
zpzwEGJuKXojMKy3ax2BqcUBd5I49ti1Vuo3g/Fe1b99A+WwtgRmFaJ3vvkirBmfB0qeenTXHhXY
19h3Tv1O3onahSz8VtIf4500wBjrloUb7YPZSfh/VU/rz1ipp6yOpyw08Bnhb8n9+gfpdmAar3vX
UAep3aBzEozB/iZrT5EDv1YLXHm3kLHlJt6dwkoE2iLMA3PC8gPm1pFdSHd97M0xSIDvB2MXfubE
iWq3nj9nmM/5RWcPDZqFf30s9Ks48vIjVuLQJblGZGeSp07mrqhee4pBBxZ81fGHNh9LCEhtI50/
8Wuhydoavu2eLekxRPCSq5Xp7c06Dqc4o08cjCKRy82FLLgLXTlu+/kpCDH5mu1gGpx0OCbN6NTD
17m40/wwDf6QfVKgc+VA0rFT1Hl5eYj5Pk/dUB4p3X18RG9+1YW04r0wWG6YMb4WE2F0dZEy8pTW
/gjwWO/cy9GzRrfAAFkUAEH2AO6JdKNPcOKrH/3vZi80RoWP8Msyv9TbqruriENtR2POgmf64rkp
vC5yO+Vw4trdjs5XRHsV+P19rZyYUDLwFi177UyVkRXkBuvpU4pG/nQ3favpbdg7hn5VmEifu3Ho
qF3M8fGbKtlgjMIcPs7D5xH0JdpDiueKtnsr7q/P8P33rG57JEWkC6PD94DtJXen0FV3Vn8MMSgn
9qXajEj+p8cm3LPGi0Y/rz4nbEcmDBbp7sOvORRR9pibN8LcmbFjYMCO+RIPTl1saHVQ4L+rOVr5
t2W8lcgffEmtxyzYydoxn0Dq+LE4LA/io52sdJdttm1ntDjZeP7a2jtb+RkwBNa3bnpm7OHjtS48
OJtDQUqYScQXyFasUyzciIRta06e7BbkhMzPMU8/2NlH+6sCg+zHi61KZZCZ1WKrnQ1gDVKRgpx3
wEQy/DhtvYklitlqo4qDyB1bH9Joy9ObvndZ4Brwn8b5KQbeBCx4yX3f3WHAhFmCfqfCiOPCEY/m
7ZyCe9VpMCAmczqAME/xCUSoFVAAX7iPpq5UHpMoBtGe4bDhU8N2c3+Mkk3CvXy6ZaGHX45/yMKL
jCeqDx9v+cIN+XvLtlhSWQj51jYf3iY3uJ7I07S1gVet3ByDxn+wL4N0G+oH8Rb58V55cXRbpW5d
XXmlb/XWM1laThxGGP+CNYCDfG4HjSHjdlLixO1wm2ASOyZBz96igYXGpBZFNlNyp8W2QMrDH8Uu
ytzxJxI1g+W1xNHFcUCSIPCHOHFo8ryMQcmcAOiZ/FH3Hsdby27n5tkqHH6iO/RBsnRT/6owuDv/
YhdPoeGSwo8ACrI+zeTGLDEbzSo8fZUC9TwV9o9cwaNCBEzRPPiGJH7nWDVlY6s5xCFnmB0+uykQ
v99MaM9niepf6XbkWIU+HQ8a9eC7rnda6TAgdxs/kZ7ZbJEG/PjW1Xne+PKDVoY3aHuSN+NInqzJ
jVFvpM8Jvx3A7HCPOTJ9dqza+z6+7+WhS26IPKCE0RkOPYnaidCXJZ00cTj0Z+g1gac1QhdvxKVo
J7y3Ijcq3O5786x+lN70FD2KbzJw1AnSFcx7XwKlnDmF5dRPlh98kdRhzyR1Qunw3zAtlnCG5/wO
PoB9bz8k6AXK/aF3qeEy/Bb1yoPx8+OzWOE4/jkL5G8RoSkUnC7SVqZElcoYyJNxsu/Fj+SnzVzx
Pac3Ld+bxJeG30Fd39YH8auenTBxqnvsPf8GR9z+Amx78c0gXn7XPrFN+Zx/qvbid30HkTNzR3/p
LLeF0fkRP+nb4AYJYOMRRBT74lo0sQ7p3p6xbRIKv9bilrlKwlOVFe1oYxM43BrMJ2gNq538zsDc
+npbCoekO1yb+tWCl1UjqsAM8o+P8a0Pe/2SlyCPI4OBmPtN5N7J+NDYRi6jiD5FPzUA/58jTPHf
pp1nY4bc4CArkw1+ZvtQmiJxzS/UsW6aT/oJF9rt89LT3Mk4Iptj+3mIHAttBsb24y9c8f7+fdFC
vpWrEHAhijrXNXau6lJaOCOQ2AJfnDnjJ9h/8bhJYrd5aNEr/f9zwZVyq7O8M+QiWbpGKOHIXxrM
XqYzgRJgcuYjxyh4eHX6il95dZ8rWdCpDqx8kYXg8/yjpc5w1/2yPpHH5Fv/zX7OrvjPF2EcVPe7
U12XoAyZ/7Na+BxglBhYi7/RnyJaiL7jq/DFa4utSnnh3MqoEQjdJjDkjnvWueF0XxToHJjQMFF8
iVQOmGfmwJ8qgEE3fW64peXHsMDBp07tCvpgz7syuDNF6Ij6mesjh7j1iLzEfVCdivHaTPI/OjDv
z4eeS12UGEbHYqjaCoQMkTd91sWuACVE7DDkvn+gPKWTa4K3+CkXb/FfSZerRKIe2kyGEdYMcA/E
maaNYfu6OcHHNIIN+2woTz8loYOti4egvPbQ/mTukFcxKar7iJzWIxuMcNC8m3P6FPw2v4XTIXi1
yUZ/L28Id4z2Ps6v+NZvabyL/f674LoSTcNeN3ZR0Sdpb6jljakrbD+fPmnsXVROj+ceg0WL3ij4
WakpfVpcOfJFd3z0BSvB7Gu74Uxhy/2nGuzOnReBAzd2pvTTxzrlwvde3AeoMlNZS0ZzjV+LwnoY
pyAwT8OImLF2su4wVX6fB04ZUSe2Xz9e7jJPsVpvva+006qOsV46bTJr1+Wbtt9moHaU7gzSv9xr
c49Wj5nyUgTPn/vHBqzWmzi9csPXtr16RANKjMHQ4zMscrBAUAJeouZAwtdYu7n137XMatOr5yOS
YraCCKsZqOFjvCJGDDY+qNBN4YRg4uKbXt7nRwvwPWsTjnvzVWcOC4+SoRrhpYGDnxCkLLFnFG4t
3YogpYk0vltS/+PreUsSnond6kv5uXIRadBbZYEvzUAe07pheRuBVKnfJsgU3kXNPixugPuYQGw2
O6zeajyIsaeOmH5U/I6X8LGDGBFw7rESyYT6OIDptLpL0akM/huDuiOIHLNbNICjhr7tzMgVMFzS
HY3MlRUYa8DKZOwKUrgmAtVKnfL+58c7JMtZX+xQEsYZktUo+6xSD8KIki6m2GGv77+WNkbSYgKb
3NeglWGvLN3bCO3nh2x0W3nNjl44ycvhvlt67S9YsW1GJpaO+EbZ22TAIbgd2tTRiImngDkf17rh
L43FasmVx6CBG/jnPrPbwtyb7tgfets35U8FiIN5ZPZGNVfUtbxQ11iUAou14LCECWDAuRBFhhlL
M5nICVm4ttpzc1sBtsKQnPFF5NjAqmbO9GxAc9oejQ9J6qtoS5CJG3yKsRktrOY+ByESKIVKL8E4
TcMN1IYmHh8c8TS82kcTpD38h/F1eg0hiyH+dOtFmYP4GLMs+6calWrwK+aufbRiB2nGhsBhXRzV
GOM5rVu77JyWv1jVtg0PVu0OOQKIK0/pzSauBY0yifoeZUCTrFFCmZ10NGwN8xTPDtarUba+7X9j
iMvsq+DexpQG7UEKuNtH3zvANWMPz6d+GQ9g97Ud65PxBHBTZuEAjnDweLQxrR1r/M7axa/hp/SY
4106o9jElpf12wjIp8YfLUeWTghKqfGzbWw6/rszDgDtsMIdOn9OnNhy6BapohmH+RJJpON/BRgA
iRgNWeHkigt/4Vy9ycG/J7BSsq3d2E2XQN4b+tiWCCO2sbGT+29Vjk5SY//xw15xr8KErVZbKdnI
sCZDS5w3kiz7+ofCVVtgVKrgPxbo2C1dC6yCv7LMqdAEqLcUTvMBMSbiqh/11yR1YGiC7+m1DNAf
tA3y0cs8CpQ/0Ml0/hSAdTPjdE7ICWhB1jh96CIu+Xjjl87KsnFhSoU/j4XWGRddpRnJ65GcFNoj
QECIft7CaX9m30PqJIHbDt6MWT+lo8Nd+PLx2ivA0j+H/m7tlb1gI7MjnmPtuHH4s3oxf1nlIoLi
pX8ZgHdJluFECuH4K7I9DXHDlwA5lV2Ksw4d8woO6U9G/f1BrLJtoW0WQzwO5NTm7gyew8dcuCbG
j4agBvp435ch0erMV1ZE2/Nk5PVMTs2kd1aKZB5eo2eCP5XcKlh1A4GLb5jHqbuiVq6uvDIiaT5F
JprEIVGVhwRXhW5XEDuDEA4RCrA5YFC0HAHmyKtR4HKVF/rs3VWvTEmeJpwB20VO8mv3XL9CxuS3
2XIS7RjPxq/IdKvKy0YHnsmVs/6TxX5/rYuaeZcIEE2eWCrFWQv2xMBZ2HthtTXv4ECy++kb/9WN
25Lhpucr4rTCef6PcC/ldqDNUNRd+ap2plrWDyZBPcRNwF3LXGPy62Ar7Nabvkqrd7roU1180Wp2
ePIjDk/T57k81Oy1IsTJycOQogKDWixKgQGGZFNX0slhce0y2qDCsvn4oP4s/v9+7krXREFJ+hYr
nwIkAbhbws40+4A8o/zYVdfSvH+08UtyCxg4QDXX/ZltZiwkXCU56XZTSQwSK0eXYAD1AjW4jUrD
CWK/jA5XU59ske8LMXy38EoaKqOwyk4U2CXc9syBDUTZqEq9jG4sjLbmTtd7ee/NLyiEpNRvDVd2
aNn00JhpY+4P23TgEO4AXvWidD+NNxTF8HbLE5/JW6kee34KMYq63/fDQXTHedwGzRWF/Uez+O8O
1l2blo6J0eQVxIq7LTLTNeQD2dApeW1HYK7h76Tex5JxmZJc1JUEZgTdtIryNUAjIzMvhhYeWaT2
bBZOndw2pEP8oT2e7WnnNSB5BIen6dZ8NzW5PyIGJMyVGL1d+5l+Fvkxy45IulEMsY/vx/loUbc3
PEadutxXw1EhalLFS22+xmD+7Ddz9iXj+1rvqbXLMLMjnW/LPHPKrNroBPlyipwKeYqC27g5Xdns
xTtAAYABiiKRHgeMeA1xnGIRR3KEI2CXxwKuHbfATtkizWxt8+fa3qv2MSnv8Vrz/CbM9yrx5wxl
2UfROKV0gtTVpTvEnv2rtTEgi0ybKPdS6nXw1eCEwXm4M4xNjUS7Rtx2027LDNNAsmkz1n6j9sMX
ipkjML04kBYz+fTjx9t7q+KePYDV9lYGwBDz1PYNtscxeaNDhOg2mG/1zXINkHv3GEGOuSiYblI/
IousKA5+E6obLpCQ8jl4lIVTYm/ctUDnTDcYu2IPvxOQFtNNh2Ni20K6CXEbY1uWABtv8hzzqbk+
1abDM3dodq1ybMs1I0/c5coliYujqS1PhG4++zL9lneblh6RYm9ir6MeKrZ17nRoSa6ceHQAH22/
jpVTfkX4WlM/K2dHBi63/Fq8lPbtx2d16RotZ4VmEm6aFvJG69aJmsQESJsQrhHfTNQ3o9SZ2wcd
lk4LSBCay7nbdA9hdZgX33s8yPZKMvNCW60+YOWU1j0dWlnB/7OSnVV9Lts7JV1Fb4bgyhO/jGtX
K609sVIwYKLgbJvBpkVoOU1fiHykal+VTlcc7GCX1jcq9orCa64NuyMXKm21+MrzMnNWjcEikxXm
0E2uzDwbwjAezKUp4rbp9yLyxbgJgkNcb0lyF9ZbWbs2OAlgFq+lzi4BGKuvWTlnc801CZKInHJ9
06qdhepEt+Gn4idwexXgA801n+zCQ1ktuHqSQPTweqbYPgCOevpZ9fvcCh3JXsz8SU9e1Tx2+Rec
OlyXYGz2Hwv5ZeAD3Ac1AWyylQRi9gL41dBs1DNPTznQ6HC+Le3wNo83rT2/BqrAADz08CC47L6G
lR3dpEv41Qg2eI1CNKSFENupDu6GOtcun6bfFgWImhDjV93Kr/D5pi3Lpx9R6PfzoI6wWJ/mpq6v
OFsX3iU2wRAuo99LoLVqPfFuKdUrFpP0VOsFVCGrcTPCbG0/PqvLfAjCcSKROQV+A+W5t//+zpds
1ciMJFTRqbLk61jkM+iuWwB8ixYlpjQgG0CVb21oNcDTUDntUFRn/bW9Xqqlt68AfBTjt9BjY60S
JGNtFWEYTNFJjihlpk3oWZVMXN01cs9rr7AAm7I5Q4uNdPNiZxi3TUJPqiKfuyGer0jv8hre2RML
PT9ATVEAIoAaQvPLyq+vxrFqoyAITyMW8ao4O0VjoxyzDX8PdX21xWX1VpblBLeRBVuA/QCLrpZL
LS3M2S6w957dShoTn7A2cquWfg6y0MlKHu9ayupNqfNvVYpIipmFcdOY85eihxUve2U4XJbVJszy
HyiAhl0ndlXPEG2OnLkxFAsR6FKLpMiueL1rDNDy8UsVAl1yAC4xc92PPU0FWsKAfHiiI0ofc4X0
YU009+0g3QdtdhSGInsdjq1TGXnkWWFu+GGNGlJZpZWjZPE8FVXqxCbd09IKt8y6kdFkeIkCAYvo
QM4h2LX7XY1xgSNkvsGsKHAtJlL9YuUxD1PQBVSF5mmU5C7KTWeoeOINVtzczEnwyYhT45Hmc4iq
+6h2WVTqjW6ouU2s4U4kZXszjkgWAl56O8X5tO8YcctAHGPgup3JNKOHAPt0u26GFyBFfxeZ3YC+
NzNxizyZ3Y9f8FrbYTcSACxbAlMM/hj8nEeDrewSOxZmc+oTG9TbEU4/NJoYzoVWG1HHAGIlX5Qk
nQ9CnMgNQgBpVJ4CBVfAZ6t1Nx4MY0A2CpVlnTbBXRIjBRfO0gffhYtW1uqxpaqAEzRh+Ftfgj7M
qAMP3Uf0ShywroUAKg2wKBq+8P5staCZz7diDqPd23lpPyVlXdwY8fCZwtXMpboTECS3kGXjZnG3
EzNypWwUw10eAdDCiJUeMpJuusFIDixLHASqhQe4U+JRBnP/duL/t7/l/1HQPf/7/hY/TmJ0sug2
bqf9z//37f/+n74WZf2F54+GlgVn+093suJ/SQAvodUVUDnWkrj5pzvZIPQvtMahtRA+KJoVgNs/
a2iBiwojAMTUEplR9l8aWi7SQ3Bz0ecBA7fAJpbuyXOZqqwsbgUk/3li1XRAU0LzpY+48V03tbiP
mJ7vU5lPXoB47c6AxO/TMRrdoaLZw9QOqGa+O7KHv83Ixw0THNtCz7YJsKdEE8rqucLYRqE5GOqZ
04TtW160TpMlxQ2fle30ttU6hlFopKaptcniLAQUsaRu0Kb5lUzs2sHAwSytAgqXg6qPerPJ7yx/
MFMWaLsjz4Gus00URo2XTnOz+3i/b0wM76ypAlwFG0b3NK4Swee6njpl0gha2gfPBqyZywUDeVFu
YoJipIByClprO8r2BophdmkzD7/GsgZ1WCDUXiZpAjxZnfk5qbrtmIfAQek53FtDEOx0b9Nt28SZ
F+T9eCMzY/TTsuI+MaPmc96WuXaQKLM3XNcwjYxe685eK963nS2NL0szF+UXrpOYWpr3KCE/G1rf
lJ2BPEB9V5D4ttKI8ZTeoSPakZPwygKjuqLYZRMgcx0q5WO1i0J44GbgQz85VCs0chd+kqjdWPSn
ViAmNYKtQRE5GFcytZfXjkECBCMBLMwLAG53lcOj0P9saFvrOaKy2hlWajtTWV0ref1xFUCA0Dyp
FHypVfyTj0EhrVhbz5PohKsSoI+nRo1XPLULbOUbFgqePtxkpPrRInb+uENWFRHNaPSCBt/4sSMA
ZYB7awR0NA2z5rFueGX6zEri56kuO5gEOtTHyDJr5Uq0QlabtqbDjBapKuyccpZ5scntaU6ufOcf
ToNyIDXQJI8+amuN4EmzOmuAXQiek7I0NrYBRDedGnFFtfzpqUEOOQ7c5HAs1i96KGszjFojeEZT
CNn1RVzeVNQsUVcTLcy3gJvSJM0mScpmO+vRcqe2oie7SvWroPHkGfBE3aGOYn8q9M8YPbm7AYHU
Q9LK1JFR37pTJxmKhQ0Qe3M/e0kpiT91ufaKFE11+TSPB5rQ4r9mLZZr5oiDKAEKb/E4z69Z5zGl
gLuAkC3IhkM9YSeYbPAdSL10a0mt3a7Ier8bASdOqrQ+alVUTlFk/MlIAK7sTOBQRZxe0+WL6ThT
bQCKoNeKoqgLDxhe5flniTFEJi1pw5eQ8vBmjAmcQsNkN1aAxvOpRo0Raq0+NnnTeR9r1VWIoqxl
ZQC2kbpESg+dfucrt2zuZBwl4Utu5bdokpcnZSSYOBKgmy2RzRUXczFJ630iAkWlngJ2iPXOVxMD
OhOA849e7CxFkqJQAKsODMx+Rd54ZVUiCRpX7IrhWGdQsMWlM3uZKbH4Dm8Ddd6ZpxB92ZZd2NZz
gI7VuygulasZ1y7luviC9lC1mbh+Yd08b0U/9Fde7LKl1ZbRSsjRNIIo24aVPN9yQuYUs2hK6K+w
FxiukH2NzEK72ZReq+ZcpKKXjaJTS6I5jtoY9rJaqsLkF5GJ2H42+roDb2bVyG2I6Sbf+6qLdhUb
btVgqR0Zqu8WqmyPQUd2cz0Kzw7V797MQW7KZPHAYvq1G4N5Z1T8FX6V8meDds5E0x54YG34GU9/
p9yO7xhH2xnRqXATzHbBmISgvhEde5nNydyUdtIiVYYiAOkMdRM3RbyZrLq8mQnyaHSWG666hyqz
632RG+g1KeL821QI221N0e6Legj9sSkNz66TBgWQmQFjPplXVN0fJFItTSecwYmkmM9xfj2NEiPr
y1E9o3XR9mmPJHqeB+ArrXKQuUpgg/s8vwY0/INEAhZmLeEjskto7DxfNBGhWbJS2ujBKOTt2Evm
EaWNXQ5dui+mSbjhDOQ7wJwKSMehu/Ig/iCSFlQNXChERshMrF5hK8yJtVkKOYmY6XQ5bR9KFj6S
vCiueIYX+UL8fYsuDsICCYIhWRTfu7dXx2ki7Smyn2U86werMzuPxcz0GtlgXnYkBj9V9eAO1sTc
tAc4VLbDdCW1cJGZWj6CYQAPXGUAD9U6tTDmzTAYojCesyLnXt2q4jYvSbVN63zEZAhWH+icsVs6
xdMOCQbb76Ii2jVmFV3JxP1B2eLSgbyGAccsmHUmLk57PoqiVM9jQ7Ith2vq2ElR3CWTeGpnk2w+
1u1/kG1gvDHgFZ4lSqzrXBi6dXmvNbOe6xiQ/xL98H5iFeatwSa5zZKJ3g22/PnxmhcOCrbFEYXB
mAE2gdbl8wsfsqGeORms58aM5GaK9bd6TK0rRusiI4+AHn1iMCIY2mQuYwbOV2kVgvu0HeKXwkBe
tpgrjEVJ2bQfBimfAlU3O8Ls8RDmFexZ3cTbiFDjUMZ2e5eDwGTTI01xTdTXZVt8E3pxYSGX5vVl
ftH5N2WmxkydooFr0WmNJrWpv036YfZIGmS7VkzmNmJs2gRxFSMVaA2HZiDDFgnC6cq1/0HeMc4K
RmAZAgHfbe0yFwXJ8rAo4hcMtwKKOYvaHRrZ+3uErcFXJWi/iUeltwWSiTsR5elB90AeVzpqtx8L
w6Vbg8wzGuuRHsO3IEg/PxKMhTPpGFTxizCSqvCmNiWfKvK/SDuzJreR7Ar/lQm/YwJ7AhG2H0iQ
rH3RQkp6QUgtCfu+JIBf7w/VE3YRrChY9kxPazqkrgQSmTdvnnvOuQFX4SYNBxrHkPC1FLGC8NQ6
XWGsZBsXOgfsWLiQmnPCB7eZu+P5+OZAG7fe7fuTn1TTtih1Yydxutk6JnU9slN5JRW/PwHMUvBO
JrSPvlvBW82dU+ybw1039M03y3bLx8TUg4/dqFISb9P6ppk4CyEyZ09R4zRebofKprN9senHob6q
Uh3hUGZph9jFICDHi8aL07r3MNWxV86vy5ACUYCIQq5OIQ6c+fwVtSINx0JTs1NV+INX1ql+cGLd
9orK7Q/NoA8rc3q5v7lYk6hifiFmI6nFKrfqdGpKqNknK+sjML+pORhKaK6cUJfXMeQ9QAou+3u+
WYrFMHaV5unkGsVptEdnE1TWjZ65yCOKadgZ8Wh41TR0VIxz5TGzZHCoouanjHT1rzhJo2unzdJ9
7jTRUbcMf+XZ5gh2ntBxQ0cGRxDn9nORZRVZqrSZnicnPQoMLw+KxCvqwnhWSzRtf7p/qLGSJ5Mn
MBqiu/OPWxtdOeiFnp+mMc+fZF2UP7oxriDflfIQNk70rOltt4+wRViLsJfRDMY6wATMdSRVGC+c
Dy3hOzST3qQnHDD1j4FFgDAEglu1tUd6msviR+zDYiBzLH62uIF6wlGwdWlg57w/B5cLfL6soTqE
ZWHgNzIvyFcZRCWtkH5wVn5ScAjcar2fbWwEliJ3y02jlmtcrEsshgBo2UB9M7cQ0t/ihmjpWRrn
epafImMaTq01xcgq1fa2NRq86BzRP1eaZKNnNa3A9BhsZciqjRpX+p0YUlqS+bgCuCG34zzMlJuo
HMhsYmlsrDQK7ql9ddRRbOtgZc7oxWjqN+7YDbeGXdbPZYWTxvvTd5kDEMWZOprRzED48iYfFKnq
ox8MT80g009NLBBUmYHj9VXtHnq9qb3Jip21jGuepPM9AmpgYZfBPPL3JSkmKxwnCv00PnFYJk9+
qombwu+pe1jfHPtHreb1LlPi8Taesv4hzsWawu0ySiEdAyR0OACJ+y83pVeLpml1Vbpxlp44H1vP
HDGwkmHZr8ztZSRgFLhsLE5KQZw150tzzFQx2ZVITqbaQFQJh/42iUtxwMxtzY3nzaHIXFV3JjxT
KDsfqg5tMcguTU9pUWSbRviVZ8TG59hCPfX+gnkjt7K5m5sYwRF/ZyL/+VBuhA7OGpPsJINA7DWw
gb3SVc2VkIbcOIliH7qm+6IItFpjO7ZPXTJQ0+5kuKttM9q5uStXrtCXXxO3MgCDWZRLcrUUHkfJ
oNRmnPFEfuMeMjC87eQqaxf1y52CZF3AbLKRG3KoLqZYaL42lprMTsg0orte9DZytCHfN0WYXblm
Z3l4wsuV6HbxXbFOpW7hYmyDLoaGs+eTjcW/kU6hM57wUPvVWXW475tEx2CgaT+sfNeLPclQWJCS
NFNjpea/uIqpauC0alJMpy5Lo91gu/0ONBX4O6jymwDnx40yQekLjaG7yztqlp0015xQL74kHjJE
cjYlHn9QKxbPoM95qeOb+kkKNAe56KEt4cq4si8vvuRMSJrfk+YQmk555HxSgYGqXFWM8tTrdXSt
NJp1pw6j9GBCTPsgdvyrtirjlX1zfk6RYVJoYl5VmA/gx7gXng+aaKasO8dtPgeWfad18XMjZxVK
qB2jPPv9/rfUz+fx78EwWKODh+CD8tzng43m2GZaGXSfMyyH0o1orRJiR50cUAyIbVu44yF1WhvC
MvHBrTXzMcDub5cIxbrmkOlvJxtmhBr79qbL23GrhX1zSLK2RqKFALPuxv6DJlJ3y90pPjj56Bwq
q7G2VdMMK2fFwmyDd3Ewo+NTqSAikMmWjRAjtpwy+VN3HEslu8mUBJ9t1si9n1YZLckifeeOcN4M
pcp2RQBKAtelwXyGkohppeLYCj3aqaZZ7nIn7mGqcoYmWZ4cVZHmh66S9QNL2rlJB8vZtY1MPiok
sDunQuQ5mUivYxEpt9Qwfg+xOxyq3DdOeiwQN6gwjx1I+DDth6oA6BLJjYnt1K0TUO+eQkvbRala
wuiUwrM1cMX3P/PFV2ZmoLHMS2vOgpdq97SV2lg5ojvKJqalmt0am1Iy1PujLHLt+QOQ5bFouU+r
FHIuFJl+mLmt6avHsXd03n/EXWzITa/ri/7LNCb9Bh90a1/VinXlR07KFWiMSHvSaKNz/7hrsjrb
150Nc9sQ5crTXc6BCUxMHsHCxXtq6Qnq+Eo9Zrbk4dwc2Zs2aFsKXu7K5l32h3uZg9kvEaYOxx51
pvMNlcdY/0adpR4dGSCnI4ZBhu9q5FRm+kipmnfV/NDZGUZbbpmX6puqoziclBExn6XSOwe3w61f
Ohq+IVbyQJlBrszEOWg4fybgsxliwKoaGHspFDbDqFcjR9GOSWxZHjczaKmRRJegWT0El3y48isr
PHRK8NNp2Cbvr5Lzg+rv0UmmKIxR+J5rT+cTVPpFqBR2oB9TZ4hvOgEPJwrAKDPcv1Y+xkUkBa8i
Z8VHBmyUXoqL8O235VSXaW4cuUxke7PTfI80Nt8aJSbZGWn5ysQuCvsv78YVmiQOOzUXAGcxoEHV
d+CkN4DoffPrmJnGtVob5aM703AsUAQvHnHmobBvXCvKZG71OvP3U5ckT0lSDyspwVuvD6YAjwZv
CMFBeT7ToZooEZNjHCNZjh4AuLUZuABtjKQ1vbwT+cp4b3xZVjzwt6CmyGVh3oGvcmU9bzFcrIRx
JMD7t+SFrKFi0B5MoWZrMz0fgv9zL/h7pucSnPqiawB6Ph/L8jsn6zvWcNcU4nECGPZ6qTzbMrB3
kykFBKdSPakiFnsjTbWryq31LbfUEaCm/qRDKvTiHzSZxs98p1hahhhPWzuQ3nxG9hg+9NA9oJ2c
P6OdZmE5+aZ2lL1ufjCNfLiXTZHuxrIL9g613n0WF8Ir+il+en+PzTN9MTvw9wRSAos6zuJLKNyY
AjN3NWKdru9lost97Uz19R+PAoABcQ0yE78483p49b0tAZ91ihTz6LShtokdANQmTFd1EZfvwvKd
yRrUkTFsWewpMYSxGwYp5mFglTuzyD/VZr+GA7+xdE3ydboZQMObcfXzV9GUutAcOVpHzQ7t60BV
giuzK/Jbm6YBz38+a1jL0ehAIzBh538+1JhACTImhmrz0IdASakyN7Ju5cR/Y+2B2c4mqJpGsXJZ
qeDqFdpdPZjHiETnMAVCHLIitp7lKJPbsSgHlMZUqo3aVde25ktcWaw+GwNwsnIARZgdi3UfF3Yb
9zD+j1o3uKgxfGX0d3HWBt/TlFWPOX6OY4hCM4PbKOrjz3WrOB9ArqobO4ucv0iJq/sytd2ThvNB
vp16zf+u5I3yHBhW+diWqdPg6Cb2ralSU48rEfnbPI2nH8juYjRmlpp8n9ox13Y2ZEhnqyc2uADV
2vLOnfRgb1R9zCEgtYTGqaVTf8d6GAhSiSznNu8da4drFbpUx+I6OnZ+GXrtVA71xq1b6y8/8sUP
t+ppOtdMBk5AgdWOxl0YRvRzzYEyvdTqymKnicaubusUCH0bObX63TR68VMx29LaDdMgrzBIV9pt
ohVV6gVh0nwczTb6aJhdaVLDK/wn32juwyIp0m1rjLl6Xbem+Gt2m0UcUjZyR8Ioo0M8BUDGsdYk
JS4ERXzrWol0N74b4cVi51p7l1Q+wokKsLzeDmouvo6SZUmXE93BazvSIP+MBrmyn/bNtGvSAS+6
qjDSh4pM7DA3rRGw482p3XTCqk9t4oBBVVTAw72sJMepNfj59ymDHdRSHguuc6kzf74xGj/7oQXs
Iq0j+Da5/VBRwosQlHR5ve0yifFK4cbxTAguUKBYU6hGV7ra+R97ph/1UZL3x6BX7N9uh+dAZMTF
43xFQVjOiX7dB3n90/BnHr+RlUWCRUGvq5vG9rvPehoPuce9pP1cVpNMDq3Wdl+cwbGuYn2wNGwW
a/EzCdPpzhga3G/LUrTkZkXc00y3zRPS9mgMcTCEiYP0y6rSbWliZmX2U0k5Gvu0pzprD2IcTP1q
jLlsb8zONzIYzvX4pa8UXWxV+kjepIFRDPjUWHDY9TigSUeq+9VXnfXIHVlrcZXONKvaCqWuI9S4
ZfNbFgN4moZNZLtR1ck4OXiz4usyTS6ysMi8awNVpXXyGIvEM+3BedTb0t/SPST8omWZ0W5oAGXv
gzaPuy3wdWNdF9NU/H4/kp3fjl/OYE56qABUz9S5cHAeyZSpV3pgTGh0nC2fh2KE3uZWg4IbPYsf
GZEf7LrcjPbvD/tGig1B2gDLp0I218oWJ0IqmnIIfcs/4utk3VeRX53cXEGk11v176q2fFggXbwL
KOR5pewqr09N/yrIdPPZsaIcsxik/mPF3Y8t6dwkhRGtnIzLmaGWSBQXVC5Nm9N3edfoal83ijxp
j4nVRw9J0KQ7p4/F1pwatFzJbGxY62uA81uDWhzIwAfgiKB7558Ds3ZIWF3Wk+2KeBvrgj7UgT7t
VBrmunvR5z/f/w7L9HJ+SVBBapTzR7CWVKO+1LtxUKr+6E/VoXa42Q8xrgVdodVXUIFWDjT9HHWC
SD5nGhxl1P+APQEWz1+vMnN7NHqrP8qpl3vTnlovhc36GBZRfxVzMmwbVMg7w41q/Gli/yrkjoch
mqFv4zKuvJbS9VaEqbvjwRE4UmrcKpDfd2EUN/euL0Zv6sZx5TR846NAWpizl5ei2pK2YKZN44ZW
JI+JPtpY9pjOkxbqGps91670qvN3oTTWuH1vfBljzmRAXSkjw4E+nyqQF5m2VS6PblVXV6OjKFc9
DL8NrFPpxW2frST+b4w3cwiducOIgWRkkT31Sdo2RtgMxyCwP0SxXlEDDaxtUro3gTnWK6PNT/86
vWAh4OPmAEDNt3iueIu3w7BdglANx6ZW0AiHIbIBt167YbzxTrwPYBLZO+DfUgDcG9Cyk6Eajnlb
yW1vjdlNK+0PHAftLVf0tc375nCCb4UhpwatbbG6SddUEUT6cJziOsPnCKcnCxL09aiUPwGeipXd
9MYcApLBpyFLA/hbsheLoZfSn/LxKB0z3ENRLvaFCLTPfxwhOB2EO9t+aHMB/fxLYfTh+LRbGo9q
a3230u7J1ftfwTj8EkOf794f66X+tFgWUHsNwhFVZZpPLG4jQeiIoYQzcszE2Hl6EtNZVyjTro8b
8zCKMrySZFwbxemj676P8AvNjcETYR5smzQytqVqhV5OjvD+cy1vFgBu6GC4oALPs1ZfwtqrS5Ib
pUqN02p3VIK+35dObHj4zThXasGR//5QF/DDPBbWIjMVEwUOXPrz+aYkZ0WR73THjhR8A1Vb+VTR
tepOlna5M5oCqoIxwAB1sThRXW28GcymPPhTmV63ZOKH/8vjEBdA6ikDUQM9f5wU82O1MMMePECp
riedoxeCxiyQMYfNOIE9NX1hQL2Hqaf7A8633VR5nZY3V1GXyxXK1AXU/TI7dKCbV/ycPCxmp+yL
LBCtAjwMv/pW7VFYWAOprAsNwbN13EfNMMsP6pg6dKOJ+och8t1D5WCe4Y8S1T3CUTG12cGlgrt1
lER/bKbU2VmlpTx0TZ7eTKmOFh9p2hbi34DVNVLmNi3kCkFoftDzlU6jPHAFg69tUepZ3K86N+t7
BRLoUU8n9FuFazwkJlesMGzVjRO6/jalhHBrxubx/S+6sASfz2ADgi9zh6wOIs4LAPxqMau9UXNC
F/2R0IH3tzJOnyClkh4PAksfxF5eU6Nil1Y1Hhr6LBzGzP0axb7+3E1leSqsWOwUUsKtGagRbkqW
snETzdrVklK3YygKWgSXlWuZjdfVobm3q95HY4UH8+SGxWcn7Rw8OwzqWnZUb7Sw7m41GIcbQ4TT
rrRNuW3rMX1SdL05VLS4WMnrLsOmCSFLp6BP/cswlmSSJGyhy8poPFrOiCOBUUgunpG18n0vQ8bc
NgeAdBYqkGMtKCtjXagyi+zpGFhFt6WFmdhAPsqvq1YqKyHjjRdCcA8jgjLenMLPSdfrD2rDL7Ba
VT128DhxKe4xSXCyNd37Wy+ENaQ+k7UJz3NPyNejBBRluYkn2hHCC8Y3qJ42U+k+OZnW7d5foZfH
KPxo2Ld0kSQPITc9HykxRE39owJ977UrNdGqra1lz+Vo3WC8seblf7kPKW1rEMKgYQLwXYR2kF2t
9hvjmNiJ2CjBqG7pGVTfqxr4nt/G6tVYqMUpVac1jOWN14SOB4caeiSF9eWETkrdcYcPjaMrA/Gp
CczvWqiqP5XIxXpXCLkSyd/4fiQlEI2ptALcO4vkpDFzpy2D0Tiqmap5dDAQh8jBIlxX7O7z+x+Q
FXER3UzSLjR2JqsClGzxCTV7COox9sUxdILbpipzZxfVbXDXFoBV6EFM8WmI2ybZmonifCxaWCOe
1PrE2U7Szm9c3YdTXowkoV1rkvRyB7IM8AEHizV3KPKQe70afwWuDT7XAoHGVWNqteYZJvfXbeyW
2BJ3GaZYVe30eFDkA654QVTgjR7ZuYx3pkJawSGK6n7j1J15I2QiPkB/5OzSS3fTUGk8tm0ETXEM
CtBeUlUo6cpV2Yjig/CztkOcEFpIVar+QylT3DwCycRvdHCpxrOnUP9iF5oxXIth1L6EZvVBWkNS
byy9jVMIQ0r6NTaTuDs4SA3aTcBRmuJWOcKhLyOeLRga5XqWkePcnbaRR4sfrsOd2j5bMVR8MJex
169MjrBPHYn6T8rRypMcsglrLFH6n8cxcV3u72qP5hvC1o1aFaRTYdjjwQm9X+CiW8PJryH3u9sQ
TEvjyElbc1MVLr7TQ2R1QCkJkOs2seXwPFYqwJw1ReWM4QTJbUezQ+iMRfJV60blB9EBAA4ZWEk8
Te0rLZmI+3ppy2ZjFUk4bFw9zr7BDwKLmXFPa1uMk/I1hwL6qa5MrMpsO9LzTcrJCSOonprPwLcS
5jvUqY+qOgS3rRKkh3oM2o+N6kzfNKHI+tCEuVYySWYN6GbKyT44UD1jbDXHdtjZDbLMz/kUVf6j
JV0adQDfhA9K3NtrNnxvxBK0M/ApqNNyyi7rGRrYc4mCZjrmUbNthV1e0a/K2behoexH9tmGwhVW
MWq8srUvDwAL9H5m1aJiUrnJnwfMKrKKdAgV94jFQH01qolNjriqjbiMV7PcFeB1rohCbVvs6dKc
fKUvWuVIetbe4DzQHHRZKPjbzA0TLHMtE74MWIxH/ovMc77ALVuXyMIPReT0yrF04C37BaY2fWM8
NIgM92vx6iJcMRTlLgRP7nwUzK/+6gTVfMShQy2UY9SI8DZ0tWmngWh6qmgp7VSG4gWxG3yIUTA/
tmab/w7KIPNcSxpebJfKmiztnG05Z2jz49CuBboc9dVl5YdKX0eaoCvHmt6aXhtW0VNT++MNmgAa
Vhp+tWfrh5vJDKybGoOGrcPq3rZTtIYJvLWwIH5yCnPLpG6zSGK0XEmiQA+Ck1SUxOvMCaASj4MV
LOCND80ZzKUHBhBKiKUMDJS6jqRo7aMehuh7jDTcNaOuH+wSm673v/QbL4SRAT0QcT+BCbi8MvuW
PSqF37nHOO3Maz3IE6+kedvKCy10Li8f0J5hFDqX0jAPDOd8PWHhnjh9gqLH1OnNp3YYQAxZ1uwJ
weNOdylc2Hmo76ZAapummCwMIUZlpXy44P2/PMTMGKGpANkudbHFzS2u6iQxgjo8+WEPl78RuX/H
LQezhSwyiwDywnxM6vTaoSrSlZ8nhLR46gnF+ay7ChKR96d+DkLnF55Z6ILsBIE+HSCXaTe2HGrg
hwWiRoGFzxZ9VVDt9am05vYofkQLhrRr1ZumCtzgj4emSMdZ7gAlcvNZSuMD3RmGnLh5pFlmR7uq
Mt5CVXe3TZJ9TRrj11CYyu79t51RkfO3xWjAne0BIBBzFCyud7HSqfY0q9OrYTR+pVCBZ2VDUx1D
M1VgMPj4qFBCoMHg1rYiPdkWOSyxP74YIF+GuwjzFQIjhMnzZWgXnRtFrY48WMXe2mzjhk5gqA/e
f9U3QJvzYRYI0WRDPIkzhqnckkqVLcqNIHTcikrXnoSSpY/J4NSfsxQerI6zjIdDjtikSRQ+lLWN
8K8bq8exip2VK9iCuzrvACIpRyNFZ53zavkRusbXpi5Scc3U7WLPH0vvTSxxoOGF5V1qT+4uQZLk
RVFWb/OgSwF0p+GbolcDWuQ49rRABiuXz7cmC9h7jnOwPDEkWiyMunL9KeiHWeJiyEOCJGXnz3mu
ko54IY09JZecboGtI3/BIHYfS1PaHnkiMX/AdMd0mnTTuo7848DI/e2lCsSZ6xK8zpdK4Qe6TYWJ
MlBvyA1waeaVSPFWdsULvr/YFtwc52SFiwEkk8WBEmaoG4eoREegZPEnpZqU33qkl+MuqrRUhSOP
IVRIKdkLOmPKMdXNu4OhxvRqKkMjdje62bhPLuXeZwW2iPCaMqJDSjyomHD5g1hBm956XIwGmBj0
LaDV1iKOa6Ev7Dxx4pMxJs7DNFGeU8YkeCC646QwQZAxhNJ8oAFrdGONJAzh2Gc3pooPb2Kbzb6o
1PKg2miYra6OscWMaBo4QFRY2ehvrSowZ1w/qKZhx7i0wB4FUFeoD86xHLEgVtKMHlCpXmEU3yg/
gsHvf4ZDbX4tgrTForsld7ca2hAAS9WzVwZiXasAxwEv+jOq+rwHCbgQqShbAXeJC9HVFHeKGQ/u
sU2QUlq5zL3AVOiWVLjhyhpeiDX+Hosk7gWpxfZzmUhECj3Z3W7yj6XqZNeJjh9xaTZyi47C3lUd
ZsVxQb+FOhynQxNY2aFL/eAR3oBEsWw7B0PgojpoWHGpPSrBJg/Dmww04kPVYSebksF87iunxZZW
qjAiVH5y4MQ7V3Q0ewyy9Ph+YL1MViiVGQ7sLojuVGcXcbXsw0LFPiU5JZAnrqQInRutKL6/P8i8
hM935Ez0ItcU8M6hli6WuGn62qBINTmFA03+wiCzPHDPzqs1Z1xLsy8PRcg/lEVYBgQBSLjnQUaP
o3xUAj85lVpob6pO1T0lzuu7OivancreuFLIqe6Ksq49xRjUG+EPPZBiRzNJwtcumDL7EamltnMy
u/FEEAe7xnDxCaY89jFQp1UN/Zz4L2YHvB96Gm3W8AxYmpoA3aZBmU/xibTRhvDsR+mXDB83fePK
XiYz3aR6hFtRnqyOo3ijukl63dfNAEHGHDvEPWa5L4civJP+6H+ypPBpHWTF2QfiyAACak3JsQ99
91lmZXKvDMShzTQCWuxyvQw/oKtQke4nFb5Uemf4d7HrVxm9z1o8b4Kmib6Db2Yh5MuIZdICumvM
se25WTRsBT/ixknyrOW63Wcfa9OpaGKHO229tduB3gBuo6ObYvNqCowH+r/nWtp9VauAJlNRiifX
Spx6azpJwYj/kEbnRPx8ATS4baUci/HJyrWQbrlZ7ZWgUj9kUoQ7xv5TFv5MnoMUjxsUyMtMKz8f
T5nd2DRTiRH+2LZnVBiyOjgjbU2zdnf6OAwrF/E3En9KmnMBEGUFEWjJXi8GRUylFrc4dzQ6wM3o
uKewE+OnXvZhtRMU/O8R9CP8zdJUgfKjRnj39Hnqr9n/LZxC52DoAm5jakJZnwqDu9jY/ETcsyul
PwGs1Ne5qZqfCke6+1KWNzbioRvyD+sJ2YC6KZzgryqEu03bjHKvdnV9PWlWsFNHtpo7aJKcuWgO
wKL0NpTTN249a42ALsIQBEeOB9gI3M00a9ksxIFYPqRxiwdCRvZIc68imTYy+1dG/EcWa4/lr/xj
W//61d5/L/99/lf/KujlHWFh85//fvZP99FfddEUv9vlnzr7l5r/fPnt4FfhfW+/n/3D7sXT7Ln7
VY8ffjXgYS8D/OtP/m9/81/OaJ/G8td//NtfBQqM+acBVuavTdNmOf87Fmu/fv6qv7e/fv7jY8sv
zT+K3/94ebv8FzFi+XP+Nl/TbOOfgIYIMkgIZ8I93+xfDmyG+Ccn0+zYQh2FrcXV8l8ObJr6z/nG
S4UJUJv/M5c3m6Jrw//4N43fwXkUIz6Y+y8Elz/xX1tcJ/kBZKksWjg6aIPtl1zgFWQzs8gyt8yT
e7WJtprT7oJE2fQq6GGmbwL306vZevo74r92V1scxX+PhgPS7C3HeaDOge3VaFM0asoY98l9ofRX
dWdgsbUC+lyMQPlGY6faAnEm9+RFqBr6qoJQl5n3hq/q2zCT9FSJ0rU2NRezxslLmWPmMxMV8YI4
f4/MEUpvOWl7X1oprU47y9xVddYdZFeGu2oCunUqzVxLo+es/tUpCioF0sKAwIZzxXNJamqjPCoL
xFD3DZnSnebnv0sxpl6CCw/G5XIk2aBJOsre2BsntirJPlbzeW+v9oea3+/iSVh+BsgahTJ3Mcu0
FZcKld/6vs0jZ19M9HD1jVr7oiQiuPJlG+zcVDf3ZmT4HqJCanYZHXOk0xdepfba9TAkyW5MjeRW
WLO+PyIroYFdiVFI/6XITVojFxIHgKpzDloGb2wT2WZ/a1Ni+uDTECmkPF205BGOfadiZfb8/jJd
Bv2/Z5p8btbasjGWbL7UiUmwUOHfkwjXe8OSpwJi04YdDI4ZtME+xsvquStQ0We+CB+QHUNw7IHG
fdhXnoZb107o4yeY+cUXMPnxycdZw8M9lyICrrDX7z/vIh/gcbmxcOtk2c+GJEvD1Cwf8Xwgwtzj
X2EfpKBv0cCxBnotXSxGKTG+P97lJkOOx7WT0MQxTWH2fPlbKaqhKTGjezWKtlMebfB38d4fYuE1
ytVrlvy9GmOxxYzWliMW4dF9s6Mbar+x9niLesFO2bIuNtrW2Ol0JC08rHZW3u5yNmcTGYiDFE/4
a5ldlapiB8NkRfdRuxdTeBfl1Hic8XY019hbL5WM833EUFT2COekVtw4zydSb8OkTkY9um/39iH6
EH9yH/M7+4b1rn2J77KNesjvhkf9IPblHg3kL/fefX4oH4pr/ZE2NWa3tX7LfuM/RiuzP+/f955r
sb8TCIZRhZ7h3pC3I8atZW7vlLqlj+m0jyOxCWGS0+bp/U9+saowBkCUhtE1cQUT70X93ZyUSve7
aLiHrvfbTMaDhTzqT7/tyxjcQCCzsWeMOcS+OoC0rinV3EiHezzuNxqdtCwasPfm05D8ev9llrAx
MOj8Nv8zEgf465HiOIRvXTOSsZk8Omdfxd5f1rbeNo9rt4GLj8VIJKioDDnJ0bEvoLAAxXxq+4wU
UzsyfAkTHe3p+L2fThGNLdK56Y5YwQQvDoCXMdE1zaAo+vlFVmymk+H3yDXu3RR4CboxMq6dCO8d
92OT0u2vWjnW18ZbJg5Ka7i9xngYf9O4trjvp3wfaL/t1r8OaJuhJysDvrUYScxMrh+kW/xy/vlU
vRdDZRfDvSbD4VrytbcidaaV5Xjx6VzKtCzFmegI0OIuAmmQFl0qraZ6EH1FSRmtAc3RXAQhqOPx
CcdTpwivsctZuT9ezObLsGR+L+RhdamPn5ABmkNcVQ+KGz2rSrJvfeK4aHaVXnzDRHAT0DT3/f3w
xpvC+sUway7nQMhbbIdKKBrOXLxphRQF9Oia0t2+sXDBU+utr2fPnZXfNO71+6NehHJuwXBtkH7B
AwR/XMTXLKrdFsLf+BCZvoe+e+fXB0G3kLjM/3p/pCURn/0363twVNA4ZPnv4lM6RVqboTEZ9+a9
8mjeyIfkBqRD/+RzWIVb7YCQemeKTUdvO2vlcy6z0b+HngfVTBfF5Tz3r4LaUBij7jaWQfMfe8ux
6VlAvCOXvyYz4SWo/5fhZiQHj2SqQcs01O1lZAyBYtwHjrqN5ROOQ4dUjrfUnhK94pb03/er/8WN
4eXdXg22+IJ2hNleVL4Mduso3zT/w5/+/FlLN/+HTQ6bZ/HZdFG2RqTi4ltJv9t1xWTjrogG+f1R
FtdyFgfVcBJ2/ofH9YVub+bURHpWBA85BlL7vGq+FWmSXsVjZOzfH2kZtxiJUUjAuTwSV8TiEC1g
AmRTOEUPaI2i+xC2kteHxhqgt9xXRH14xQa+IfqssHgB/F+tuEAbZ77imD+GioHpXegYn6a+1H5E
IR3sKzX99v5LLeMVw80mnBjusbqxyJpf+tVwZt3H4YSl5SMAOCyW8FFmxgZUxRsb/aMsNVporWzn
N16Qa+rL5+JeToZ2PmJZhVMVV33zaBgpvQk1eW0Fk0r7U3Fb9WJlDV6sDl6PPJNqroHtE/ja+WBN
UdCBwa+bx5ZwbBpy3MQmjtOudfv+NF6sDQ4bqFwWpED+4ug+H8dPSgiaRtM8dmlxG3W3meoe/n8j
LHYTVnRxQl+d5rESUNDURydPVoLPG3M1ax1YxjrwFrN1/g5l0Qu9D9rmUZC8KeqN3lwr0Zo9wrLi
OQMsr0dZmjdkWjP5bsIo5ufyUaib6ZQUW6XZuM8RXmib9BftkIq1MvNFGF8MushN8bkaCxD85hE2
L+o7Rdv5VMJguq2dF29sJ/Yu1krwT/nb8lRsXKVqnHm9FbSrtYfiyfQVSRO3cCOxkFJardrI/uf7
K2N5/s8zShnMJVyTdegvlbdXWzgMtBSboal+dMatTmeRByO+anDeCGhJuG1Wm06+NRwUCcw3Zh9m
nBXOl4k9+dD2LKvmA1pX5VMwbdy9cTvdJvfBYTok18aNezN9U35K6O2/itP77/rWPns9+CJ4mHWG
9KJncBWpp1E8YcbqvT/CW18QfhxEjNmS2L3An/xC9n3GCJwnXmjhQYMFqxFYEZFjevDH/FuRRytB
+I1NYc0hCrkA1jLAX4v1CaDn6L2hyMdB07x06p8gXdGVr/E0upL1ugQ6NPd18m1Qk51duBspLXQl
1++/+eX+t0DjQWWwOsJVainnQj/Sj/Rjnx41Ld+K/2Luu5bjRrKmX+V/AWzAm1sA7Uixu2lF8QYh
C1ShYAquADz9l8WZHbGrexuh3Zv/YkKjYIgH5Y/Jkwmdk27cOcHCZr00VLw4aB0EaAxEl2feauOP
BFM/HQwzhGZjYES2FZrf/ddxL0L+bXhpnsulSsP5k4ORfbCp7JrWyEGSI1KMDF04DfgQCrTPlkh8
OEuIJrn5P0b3SDWjAQXpFXiq2Dxq/ZDPBBnN2pgPBS4aCHDxsPBj84f3NkBdq4jbT9bzvESAdn4m
Tm3Kdf1w/hMQoKS5Ps2Q9ABqevxcd0v0z+9x7rVhKc+bZaB2zwBMOVhIFVm3/G4MtdUQIV681XZa
THZjSDaTCEkVkl2zKX5lm+DJLxeO5tJAlSewbesUQcI4H4KM3JjjFvDVhdD03cE+G6hMkUhAGroi
lIM4m17eo097Pkw3OvrCN9VL9mNodlkFCHYoNuzRf9wbK+1e/570oXav3dN985I/8ThYQS7ytl9w
K85SHe/7CY2oQAIC0nrGfD0jC+txp9AP+QuyDkjN1StJ2PNoaaH3ZSmku3g2Ibf2jzVlmfMazNog
UYG1X8MPx9o5fBO0gP+Fdoo3LAT8YtpWZJ0sBCIqoRN8AuzgD3aVhbUy3+4tAbvFL/LgrLO1Hec7
9+jdZo/kU3Y781D/PC4c1fN7XtoM0MMB1xd95Yq3A3R5NqUabOq/bO9TPmyLHbMe8VhbC4ZUiM77
6IAVB6YTu0r2cJyez547FV4tdzqMr92afPWe5u/BbfWQpyG51Z+nJkaLAzjRXKDiX5eY0y8dGdnE
hZIN0iAgfz217WhJEJApmQ6z6YajFpnzktd4ltCXi/fRhLJ4ns1qD5C16aDfODEog9fTr/pT+cnc
tDflju7sTb7l9sral3RHID+54LQuDVBx8CeRFWbRZPOBzUwL61Fb854t8fNdNAL+XOkcI+uhSiL4
DDylJRQKDpqN4wAl55Yv+DWX3l7JN/1vC8owtAJEDjXDvdM2LzPJb9nkbXmhb6+/8BfeQWSKwMUD
7wZZRpXxm5AefCXyGu+DfTCte/G5KVdoTLhuRS64codKADOeQYRDwKsr+332Oa3olMz7NLX3U7ru
6TOYuu+n+VOg2avrts6dUektAbmFWiH4p9S4y5/pZNCgdPYmDcC1mz2PwU4nt0GSoEAJ6euujOdh
KeVw4Z4ERgj4BcmpbKGUpawWn/KuobzvQV1ibOt53k3QnEh87Vev7SavWxWdu2JluR6ab4Ppx+Cw
QaSzRP95vpgooQG6CxUIoFHPmiTdzALIMNfHPVpxp1tz8tbI/fOI8Pap9bWlsoWsip+uqtQkQCFF
KhPIcpjyMtagjtHEaKaHBKFoOHb2qgIHS8fKnc+STYZ81ZRQkMxlOz99GJoechpLIOmzQ4KKDnCZ
gDviOUT7sRJ5JANFOTS1gz3hPs6gXaNy4vB0becpWSgIXzQFlIwPdDzAeipRk1XyURA46/vEmZ0V
Y2DG1NsECvdVm//pFkak/d7k6aGoDp485biwsdNJn+rTQczQJEclaMx+kvEZLMef9GKApuQh6xZK
DGenRpqUcb7EAKFCplzZNrfMBkCC6dBysO045XYMjJjY1hEZlGgyu93UzptZLEn3yGNxcjHIrL/s
ZZSZLTTrK+sHUSaPjYFoDoPJzWjShuE2YMm8GrPMDCnV96DOMHaDO1Xr67fEhc0Ly0g7oMVAClGp
4AhUvACDZLyF5XxTEW/rQKdMMxCWp072DYWdVUr19QCGUcfcDIlvhC5gztc/4sLoMad4PgLsGxA9
qOvcNuOUebw55LOmg5ynsPMVa4MacM6g/QGhSyhSdrVxHIxmKSuhaJViD0NMSHa/gkYXbMSIMhU3
YMj0Pmd9c2gcjWRh4GpsU3l5cHC8qrwzgB299YJshnLTVEQ1gMCh6Gb0KgYGkhZeAFHAKQPAEPDh
uYHwCTQIbEhPgpyWVDSNZjTo7fLGHUOvLvjm+rSdvb3y0+UVB35zU6bFTz8d7BFz1rCkORAR9Cvg
rUg8am6wcCJUWNz7DCFxh7AXRQZYUWbI5vU8lgEyRJQGcJM6o165Tv+a59S4HXxIwNvzfJ+WrIkE
tfwV9Rv+hzVauUbgGQaMFlgm/KG4ajMpwWua6O3BHep+NzesXI/CZwvTeX70kRCVhwCt5TJRqY4z
AGTBB+XXoW1de4UOxeKrSMogcqdJPOYs78Fd05OtPzCxr7jNHq6v5qVDgHMIyCOuHVkUOF3Nxha8
64GMPQhq2xu35GhPqwZrU6MYZ9SCrt0BOFLN1qboumH5i5W7B9e57DKBaay2so18LQGXUy7cfd6h
gtMHFt+YreijBPs+0qhubZs8+P6HNtE7AeYTYFPxYLo4f6eDLVDVMjIvtXDqvmnaHRFJhObI2GAv
Iv0zXm6ccMWWMr5RlIXW14l5CKB6m/v2bTC3t5W3VOQ/m8Z3M7LSCJok8JYrm7SaU9/ooS1ysJ3Q
/Zki2ziFxl3/+frEnb2+ihVll4Dpu+t0Cq9p4OO2qryIDDdZOi8E12d7EVYC3IjAh4A2BSnU0+VB
bJQn+gx6DdGs3Xk7WTdjg5O/Mqpjt6RCcuasIWkJjDxCTjT82Hj9Tm1p3cR05o0Y0SsaHxy2AomR
tbs+a2dHW9oAVzkKskAwAhJ5asMAH1/bYeIOmR1MYdLmzzk0sn1gSma7jRKjAmXdZO7KJo2vGz5/
Xk8tq/ASJId6Yw64jvgIfTB9RbbwkyJt/t4U5KHSPTA+tLHpaqsOyNxej9GHskDKLefv5HjLLwBE
GogfSdaqejR43f08HWvjEHhs7WnpKgs+T2ii74v7LrUWXvJz/19ak7e0JEdBU66ymg2cUyjKcOPA
RiMWnrupKVu1mRmLjr7Y42vCzNesenTQGC60PJx7ECxVbMGpubSl4MCBUANlJ+NdR/hj2q8sjCqn
4Pg6QBI6bts3qyCh1/7Q2yXyjkv7CjgNeFC4sNCsqbhtcx74tGka42A9UkhNNm+c3FY/WPLA7QMg
Ptf30qVRASprIJ7BK4zS5OkmJroxtXluWAcwZD54s34L8sa7rilem9xbOC8XbhkQvP02paziSMlI
gtG0UKsxH0Aesu67EfrmSzTYl7amDFoAUoYngzk8HREvwN0AUUXczCBTiNCl/ZoMoC3o7P7FysWW
Q2huYQ7PUzKITeHl6Zg+2TKuxqfQ/+1Bg8K7gw5e0lc2GV04NJAHtMxsitKiaHa4Dn8yPfdWXm5X
K1FCbT4bPoFiqAoTHU9VQop4rgi/m6D2cFfn7XcQjJINcdrh8/UFP0/+gVwN4A4dj8o7LFFZcdCI
mkbSsQ6vJETXbb/8woOuXlUd1CfTBleyDVf0dkDDb5jpnb5iXj2sJj73YKsBy0YPYruw6EG5VbHA
XF//uPO1kzyAeCZAUwWvwVVK/g2eB1EXDN7S4KMdo6OfKOiC4sEZ55XlapA7pfVCOPgOgD29ypBN
kzqHAGoC0q72GQSZCZ04iXdFP473lvp99kPkHXucBJjSQ2TixdtYWEEVzXNRfKl6YrlhR7UcaWHU
bx5H7pO9r9llG1ZAkzbhBGqu55xR7a3mulEg7PGAC9amgLxZxJjrUGCTBGGamOY9zTod0MjMnG8E
7Zx7uza1NmogKOyDGoNlFHxeefLkgxMFv3g0Z7Cyuk67L7Ua6UzDIPkXZM8nGua+5r3Z1BT3uTHl
oKeqe/Ftal1UdoeCFk860trA6zJ3eAF4pPgmRN8MYcmL9DAKlDMWToR6q6AkC0AFHmApyI1+AcU7
0uu0BXLE5Qdc3XE6riYTXE5ZF0HP7vqGUe8U1ZBy2IWmi9biMNT7OgjY0BrGDkEyLgxHfu7HLaJa
UY5MiTxPNZSw4ujA0ILbAi0iC2+6OmNIECB3hzcODUqgGFVThSBtMbrSoMOBFXSfZiDBJQEFNTG0
T4oc2bXr06YOCKVWIB1xyqBMABI3lY2AloCw1WwYDiRDZmfS6zZqfeD9r1s5e8iQXkWCBfEV+ghB
3qJM2+C642BoBCCNbFg1rcjCofMeOi5ASmiF0zCjHOmXESik/nBXIM6CYVDgg6tVtr8qgYAv3LGr
eIHg0nbDqilDj5Nw8BeGp+69dysAAyC9genE83n60CCeA4jNKpHk0IbY7A++QcIKCJ7rk3i+VBjL
ByvKDqckQXeeWyFMpQxEe0HyGbWHJQEltVsY5WFYkSEiLCGEUnPIvTMLPfMp4sQuiRn1Dryaw677
iTpulM81tEXsbR0I3F1zhhdrCi1rHPETsa21paNwvm3g+6B6jPIbvgvlotN5nQoGeQE7yY6jxqIy
cMHkW8dzDoiU2UWJY695d48uxYUjcfb0oPkFcrmgyAZSH3yO5qlVG5IeE0pH5AgBcidYk/HGAeOS
vSs+/+l64mlD6kGiwmWCV1lPu2hawyw1cmRGp611CMGHhWMupf7O8iuIsBD+SL0q5HAlwPF0OKnL
PMLQcnhAN+wY2rlpAOUjpvUgW1IFOITxbtlI77Rf2wkRC6nqJWCdunHxBe+FD3h8OjJgqtBrKQiH
zqnRHQZAr8HrVAjwbxfVglO5ZEW5YyD5B3xzpXeHMUDfdgGAv4eOnIW9ccmIY0uyTxAlwiFX9sYo
0Jo5Iod7sFIXz2aul/WzBpXq9fWtob4BcsbwWIKCEKTCaNlXzHhwevwKrMU4hF65Rot6A/UUrYnR
xU/WvOV84QI7GxZcLJCkweUBIYas6pzuEau2qVNaBj+k7oCr+Rd3nq8PSO5l5d2EAaCVsREk3Yxy
kuGbu5U+oB+aeWkYEPgxKBFlL/+bEWWnj02JHQCi9QNBqz7ln8X8yL0lOoXLU/V7JMrSQMG8AbUl
PACjegOzW0jmKbw+DPXWg49xMlfKm1XwzAX9ucUPoHMdd0Ub2jioFFXqMOlWfyg6j0SMYk2O9wOG
BVKwPgPIih8K60nqJVTiFgmMhWOjXqmqEeWqM2roG1C5/PV3jGfecRsM8ojQF8wsrY1yBUjBmA4t
SSCMGb5ZABySpRBhaRvLcX6YLIugfxXSfvwAzcpQK46e82T4v64v/5IN5Syi9bsglMFGOgEP7H+1
ihenX8h4L9mQW/DDOEjlzt48YIvRAq1mBqBZkItcLEcvLIcKOBVzS9s6wEgGn6CtPgu5vUQaf3ZR
nu5eFb7HWgyi5iY/eAbdck+gLeEgTHAh19+ur8rFHYzXU8q8oj9UhXrqHYiynAbHHqHFyketxhFv
3mStvOAh+UN62L+O5AdbymnxCdovy0qGMk0Q9d4nY3h2iyy+PqCLW+CDEeWsNJpOmDDlPQYOTGZt
dV+LjP8m/ENvwO9pUw5MJ/Kgad+tmFlUgxC71cwQpqO+/PMtDQAlyhtIRKJYbinjcTWzCVpNx+Xv
1pEN/QfEyyEEma7P2oW7GckkoIkQ0EqmYOUd431Lk7pp+cEKUDFGcA0iaUjbhcJCVTXyl8LNC4sE
c/DIgYlDUuKsBAc+P9TjBbY3/wK2qjC3cmi0rK+P6Syp+h7UfrCi7rfRYQzJIH6AbKKMXPb1Mb+n
U6hDNnkI+ff5Lrs3lwLPi0MDZ5D0pFDRULuR846Ympn1WK+AxUkifrr9ENusXEhPXzTzIf+gPNee
jww5KhFwPOjXEVgvpu3z/sf1CbxwCZ3kOJQH27SNvHM02KAJg2TyfWM8tx3Yrwu24BlcXqkPo1GO
E3SlxdC1uO4EiA1MlPPC2R/vGmG+ViyNrcpHFa/foCD94EB7hgX0ZvCszWCmCw/t0oiVN8qrcqRV
hbyhaAflUDO2OnSv6+bGX1TZPgtI33fnhzErb5Xh55WBFhV+aDMQA8ZlEnZP7YO3zZ8TFllFjDpY
VUTVOvlDgkt5DX9cVlWZOjc0loN9GTckZXHHknCY7q9vnPPYTDGheqw9REqQt+AHkB0Er/0cGt9y
HuYdes7iIF0XzsIGWlg3VSU+NYxqCgCFOFijE+fTnUlywEvLdaf9VzfX71VToZfEyXF7ElgiJl/Z
5Ibnw9rIX67P38LhDqQD8sGNKYo+bdr3FYKkpdPfQqJkpy9prVx4+U+2gXI7Jlpr2pWFNdILsTGG
JpzddGX2ItTyfWOkm+tDuvjAfJg3uYIfhmTUDdEcOW8DqM3HPAEGeFPPVRzYz1CvgopCAtjQUkyz
tC2Ua2WY/20UOHZcK4dMPPvj57ldaLZQy75/HSjUzCTzkKzHno4N8rhl2Xdwz7uyWueOHiIVHboA
OXsBlHG7at/Pn6/P5mWLEPxDHI3/1P1eoU7HCzbj/ayDOKH0U11OUVmCZdLxH0CBHfFuCWx0Bhz/
a5S/bSqvQZeSQLgZYunS1iJhvYI7OPatAeTlZF1VIF4wd0YAsY4ba7GJ9Wwd0e0JZCKoclF5QmpJ
eeyyynNZa2rOvqu/WAyKSOjKBXlfDGz96g8nVrGkDDIIqG+LInX3jX5MuL6zWgyQIlTtyHMHtQ2U
F9bXLaq08biLTwenHHZrcoVrJDBpb2Lzpn0x5wg1sxEsKm0IIEnobdNVEaEi8+LcTO6Dj7ahWxIv
1TPOKnzvnwEAD1poIBwE9rDTTcy1cmbDjM8gL+1X8auJm1370Dym995DvWJf+13/WB1hHCW0eLH8
fXGBPxhX3otpFHPimjDu3gmkzMEfYoQWjaBWMty2cXEcN+y5KsPx5xJ9yPmulrMvsbdSBtQEgul0
2LlVWD6Ertz92MTDEAZZPHVxo61It0q60InNO3dhi53du4pF5d3X2QTRwgoW+RTcm+WTMUOKPh3i
JnmZIbtyfXedvSSnxtRyox6UGc9auZ/RBQaeS9/j8RjoC5f7khVl+Zg2l0mTY0hVC3F5cHGidFcZ
368P5ezOU4aiXAICyGSrcOUGzYqNCQ7hvgy2VjOuIGYYu7wJoeW3gOG7uC2BOMfGAOkLaqenm8Pn
c4O6WOLsmZ+EBRsjJ481dpMtNXldnr/fdpQrgDBmDvPsO3uSou3J2tf6xuQLAcPSWOQ3fHiARcVm
o60C3KHVEyv6GCSuoY8Gq9JZuNDOHdv3hfo9GvklHyzNiW5VLeplewg/6PfB9+6x1EPyydyxb/13
AYHJ0C/CfsmrXZpD5a2HzsSoN6iD78t2lTUihBADZD6er+/BJSPKbWFxI6WgE3f2thasfELWtPjZ
UnN13cp/uJR+z6ByRWg6YDiQA3H2bbka7INWR8FX/wciH/ezpsc9Wbv1wgm+vjtMXbn9qxYIboQC
zp5XGyu4ZdBmQcMB6Aivj2zJjHJRzFNtZyzFIjlpHYGnEijg13KMzWCJgffM3TzZg2e1Lh1tWNSa
sFBgvyRpiPtINoZvwFmia1FWRf/bsJR7otM1vcp9zF5nf09c+6bm3xD9R6Kx4uuGzgNloJh8+Htg
rUXf0FlndmGXXtm2o7Mf0b9Hh6h4GMFRFpIfwRC74SPbLHXSyavnpMAhDcr+ffSDoNCttnvZE2Dk
DWrD+8CCIAxIgnF2r4/pwpmCBVknxAsMykVlswfAikM/Cxb0jCfI2LF2PVUg5fNyZ+npXTCl+jha
4Q52hiajfeHSqOQrajaRRX79T+NRcQ4+5HoIB4Zlr5tVmEMN123rqPCWdvjSWJTn0KTANVkDxuJ5
IrJReNDJ12pYapC5vOEAdEFJVzYaquksN5gLEKPrzt54LPaS2R9MEYjm7diB+nIdNjyE0i+ocv6b
OfxtVblnq3nSK3AhO/tKQpOeOufVXaLhu+R3Y9/9tqHsO9kANXvQodgDqfbJgQbyqnz09lncPLK1
H7fx8It+dTZWVKzNb3oXBl+qb9X2fxqminK1E8ArDD45+8noEZ8GMUJTVj1fN3L5BP8zTlWUrTJ4
kpcJxim0lymDvviXP/v9Do6ujxgUkGdJ76+SaUPiIulIyvtjS2cWo1nwpzbqS32GZ/0m8nKQuENw
wQGGeAZF8QEYNFhrDMdcK/Ux9sdEe/P9ZnjNp7n/Ypslp9CT7pvPlBVIh/aZTRA4JMUQ5306vhBh
AFo+MVO8GW7tjBEgGCkLa3SzfrZqAuGkEcnqKSxAsFWGhdZ2Grrtebfgw6q+vxwFkL6mh+ME4IdK
5hH0Vt2l0Js6ZlBAfBpKPoS04QUymV4WlRAGlzSeC2dJ9ZvfbYI4BO+F1NVRn3aL9UXFA6s74i4f
fhqCiggIWBKWAqSTDrSbvuT68Dxazu76vrgwVklELfUVIHQDYs5TN5AGRodqvy6OIAS6Fxkp11lB
AW7uUVMAhVm2MQvv55+bxMxiF4KdERGd4l5MDJhKMTvimPhgHc2S4aeGQwV9p6fOmu+Sng1/+PBj
buVS/mNQuYSpAyJebnniiPpJthJMewoKV4TmhHastk3+MByBNQwKHKdSK0kH4dHpjBp+7dJUH8Ux
SDIzyqeGPriJeKmYl/xom2GJt0R11qQ5cBwBoQ17QFEolzAeGNNlaSmOjgdmIGvquzgFEVxUVHkS
axX3F3zQM7cXbXSA0gGpClQbykMq3Cx1nLbONN86Mu8XsdIHBxyeeW1vcx2+W2LGo+PfmqK4o7z+
ZENP6PrmOTsnQNGh8AUWEWBUwP0sH9wPYUvQ+I5G0Wl3tCb6Ntptupv0tItE2b0EtQWp0DrzQlov
sTCdtTpg1Cd25TJ8sCsSV7BptDBqanweJ3udOdat0Ez0pNbhXHVhCzhu0yY7KgzAYEcLzTjlwh2h
vhHQ/wLtA3AsEE8Ch6qKk2mYr2tk9tyjk+t+XFlOGYp2WiqNXbSCTYOUpQ339X0mPozUwOo2sk3t
CDUgvikLC+IzOXo4rq/jGbmfJNZF1Q/doODddqCleTqhnl9ZfdVr5H4cofJoFr5Po0Qk+gE6eGUV
8qJ0v5a0RXMDIxUU+hjrIPdXe2X9lIIl8x4ykeOGTt0ubat8Pac6v5mpRv96Cv6Ilf0/cq2fMLJf
5W7//5GVHbfgP6yBkh7+bzL3/dcCZO7r5mf5Pft/RwQZ5zzs+Jd/8bBrUP/4F1S8JB2UlIV7v8v/
ImJHKGD/S1YSEAbp0P57R93+zcSuef8CQxaIDtGy5CGtBxGqf6jYNdP7l1RFRy8Togz8iVzfv6np
5dekVQlWe8w8qOr//vtHdvT3BqDfkZFE+yIcAiz2fT8DrqH4jx0djY4AcHgnSJ+sORyU205QgGQH
HM+8EcNdP3ZiZRhQjgXZ1nzTl1W5MvWcxaLxeUideowR7YDyxs70tebaJOxnVtxwV+fhmJH+iRSu
FtNyfmnG/plP5KugY/8EpRJ7ozsI+zQN7QofFuPCsJTSHYaFewDvNRopXSnhpfZTCkiRVTgL4x2r
Z38HBkT9rUbKBiRZ2ub9Q3XEG2lLsqPtkgmhbrXU2aYQLeMT8AU2FFpwFSHOBV326QF2iRtQqzb0
uzkb1q8+n8ojuudptR1ybVX6zbg2xkTPoKljpq9GQrM6Gvyk+6zPRnVPRVkB7eVOtgi7Kpi3RQ4Y
dQjK0fK1h47zd5D0FAdq5f2NsFoPYp66Q3ejJYDfyGa6Q/OB/alpeFWFrIJWSNj1dGxD3jJwEJss
gPRSp1EPl/BSckRJnL2PG7cw2uzAdizp1xT3peFZPxm8Ge8KJ7AeWNrxGaJigdaHld3yXwbJQLky
MCbWuPoAOxpFYt+MDtr5TR6EBnBJwKBNBf0CtU1rWHgilEhQfh3OE44jmB0hdQBu+9NVoTmhAROG
eUfB3vK1ZBlj6A7LIUTDJ/sLGo+caZU3VnqgaT3esAHEdZFtogCL+Bfa7RoCY1y+Ik8WoCunr4r8
Lg9yb9gl6FSEk6sGUS1pAzdvWnHXEPrWyeLX4C/jY2UC7OS04z5BZxzG/5cUKG6qj6/0kDgpOt35
fKcj/IiaRsAZgqRTqDvZY855dwO3Yv5pZKa2ymYdaNOCac26qLviqWBVSiIX8jUu5mKg4axPyRCD
Bw9MzIWlbaxuHuChlhwtJIFH9y7YQGPLmDqQNJf+fQHtrDICweLXyalAgTFmE2CTrUHsR3v0izev
aN6Ig9rNKiMgrkefptS9K5tYQOE7DwGvp2bcegKGc5f/wMbLYzzDbMmBurB/cW3g6kULHNx+1JBO
56iZhVnRbNTv8P52r2Y+2VIzu3QafKylRVpF2nWCAprd0tqNvLn3Ht2MFyDegJRXEIunMrIayn4s
3GhyY54uHVjvsTvQ84/wFH1hp5/Vtm2XizqY7soa5MxaMpt3+eQWcWJa/a4Q+hxpmhC7uRrEyzxX
EJ2jjredWF68LnyJvLiUL5FNIuA3AiIZMCvFxTQgXkrLWtOheVShipkwJwULgIVFoq0NAWx4emua
VhTiHpU+vSGaa8ywajGB+ehU9Sp3cZbCfhrd+PqXnbr6KLxha8P9A6MUgJ7ASys3bmexDippyXDv
5eXX2sQ0+U6WR2Axh7c5mguRoXpiJbsMcpdIJwWyF0j1tLXRgS6bcPX7drT4F3tk2bqgTbm9Pqaz
lwwBO1wEEDwgoIAXqILMNM108p6nxv2kg7xyaJm2ankB8q8EPu40oKqrF9Zb7SV52ILT6o0WolwK
aeSKflxxfIN0RgCV8h309aox1BzA72jLfrrvx2DceG1Zr4WttyvPxC7MPH8/BN6d37p066FbDm0Z
Q3Ln+fm+wO8NqyQAkEC3hjlK7GSJVEkJPOSiw9V/FzXGcoAqSonvUNZ2epMl7D4oDQFxLBuXTiGL
zhPAcjPleuTmvFrVWec8kLYpotTonVXOQFozwD1e2ILSXTqdKXwN9oMPtw1kn2pTq52W41joFrs3
CoNtnBRkeWj8M2I/3iNl4j46hY36G4RilpZIvR7ep+GDYSX+Quqot0yqs3s0QTShVbf6atQtqKgX
JX9OOAh+SYmep8nj+qqvSRMRq1z7kEZe2q9nhxB0ndinILqCcwpCG+V2GHPDHstRy+69ukELErzi
uB7Lbpv0VnVf0rKK0wwI9lJLyqjsv1RO96VF9W5s3O5ZtLN3pOjcvHPncV6LjC1lA86Pk2QTlZsZ
RQDQirxH7x+it15DDinxKLm30j6Lx8Rr7oU1b53RTW8NKnDJN3q/p7QLbgHWQwUfetELe0TuyJM9
gk9ANxqSEh68eHje+PmHT/BJSTOrEqDBtxOUzx39wU6naoX4Otm1nWGEVZ9ke5979fH6XXJpaQBA
QfZF0mMh6Dg1jO58Jy3mBIa5066tHtsjK3ISQS0nWyNJwhb2gqm+FKYcKdiz8d6DEheYl1ODE6NF
ZzeU3jsBAwgioWLH3cQJU164O9LxKazbxlwVPUtD2QsYNbNPNkIv57DXuHYz6uKNU9qvp4aXK2cQ
ZWQjAxrrtLJjUSfTW5sVbuyM3Yvb1MY6da10gfDq4pzBXUQOSerwOqrHRNAK3JCe3Jt9T1Zabs0x
YfSVQiU3NArbjq4vkZyRs73hgpgbCSv5nikz5o960mszo/c8857Q6TFs6sLP0H6Wfato8KkKrCUo
oNJnjgsUvJa6Dt5xBEoBGlqVCNDJycwyHTTg1GmQRkjMV13maQR6KACoBksD8Tpw7FYPgb8PnGpP
BOk+VV2/aZDiW5lhq2Hmr8/C+aSjVxMxgQ4kmuzalD//cELK1BsyrcIdYrSjH9mV92Kaw/3cZUY8
J9WSJI6SavlrBnxk/dEHinAFzPmn5kAjn3f91JH7UpsdFjXg4AGXk5OaetiMc/PDLo0jksTrWZOA
TGaiUZUgw9dGepvNm4FoKKyYznZIJ+cZ9VP2FdPtLBH1vH/F6daQPPRoepTsgeA5VrwbON4FJ2Km
AHsX1mEYjfm5G0S2ywLW86hECrwIbVYxK+xRvKOIq0i+qjyctdhwqfUonKHfGwFj333UOZAaM6D5
k7dub8dmW1p3JbB/n1JXm+5L5piv11f0nf1a+Xog/30sJvIaKK8oS+r5SQVfv0zvWTnNYcJ9vmKo
HmzLYDYj0htWDFfejIqemHGa55tkEtbt1E7Tq5sYwXYSpg0ClXzb8BHFup5msW50aFpAFcXNPC80
/VzcmJoALFProrY15ojgPg3GJIntxg3CanDsCKHvT+SCtRunefChD/wIkuA6tu18jDnTHse8M/dZ
2YyRlY/1VvDCX/PSZdHUBebOhMrhxu8RgSzMzdmZRxMBVHtAh4S+Xt2RjuaH3Q45UT31xlk7TnXa
h2bR1nHpzGQBOfP+rKgrgIAGVSc0lMNDViLfIG2NyhiL9L71+BTbTu3tzLKClhveorhBm1FY57xb
tZoxP4L3yQKZJ+kP6Dd9ypJyvkPrYHXDAgYUtF1/Nb3iuc8h44x39smdxi+JKLLVnBYrveViw80u
2SQmkjv2gCWBUB1feETlpCijwbUlY2UIknqWWg/09X5qsKO0o9VCPXBuTHYM5uzv9OZ/TI9dcBdw
D8lUOpr+UfNSL8dEq5Fl0t3iSAgOVjJ4cGrTEdGxVR7stkNPQeatQRRWx36h3zmNUyy8PwpLrryc
8AUYIISWAJWAh3u6O/QOYMdxcoojRCCeSL1BrVxLptD7Rm3o/nXeqvXyW2NeBWgabqbxk8WDjRj7
uzr7lZokGmmwkKlQMJZ/fxHqfyANk+IvKmngzCFQigJOcZzTztpaKP+GxkTM9UxtoEUgWnuL7lj9
aeC8wKXTlpuyc+dIT6DEp/vdtLLGfIhFNdMfGqpLN1OhQXgodcCMCVwSHK7c/+O9Ih8TBC/oZgHO
WL05AS2wuZHbxXEAdHI1CehKkwCwruvH+CxIwkIhlYu8F8yATkG6fR+OMdPBwgJ92OLoZ0O7yXuR
Rsyw2jiZen/B1Pn7CA086V6j/cDC/yp7IhuIq1cioMeZFGlsToBJpwm424ln0ii39KUVvzC03/aA
nVYeSNOmtBlckh8p83fEH3AHWN1tmwfbzDZWtZXdlX59w6w6AjglJNqWD+VGWFPoD/wmHdfXJ/os
xjKRSJevCNLp0DtT26/ToutAGdmwY51Dkrl2kFWyKaQeqyHbmm4OH5H4XQg334moNiar69YvbH/w
IOKaRtCPbB2i4dN1dhpo/nJnpEdi2/PG9ZrmMZm4d+dZ4iYDYx5o+kzrTthaDzSG0QPdOYl9UWrp
p3JogUXTIPN8M+WNsU31NgjLBIztWj2ld0FHyafOSJ6uf/B5uAHCI3BFgEgEvXGoGZx+b1W7iWUh
iXZsZ7SsYgUBwx6oE5egY4tSVs7r1tMOlV8ttRVfuDyRuoCqiWTrQe7Aknf4hxPhsfL/ODuv3raZ
bgv/IgLs5ZbqsmzKTs8NkUoOe2+//jz0dxNRhon3AAGCQAGG0/bssvZaPecDgggSeOO+h/Oss/Xp
U9epv2U7mL40ChLWWiVrm8gRPqoHRrriTt8fXL5gPimzlL1DQfT2C9RyoNWhm8KrU9cvWVGpV/od
YfbJsmxlle8Sy5DB8LAS1THbuXticSfHKOrLos0ZasiPkQVNg2TH2mMr5fWDldZPBQwZT2HXbguI
HGEk3AYV4DoS9k/tCJPff95zRYaYgEhCIfZ6RQ39s/Jqb5lTq43iqiGFSmN6XD/ZZmw8q/b0VVT1
sTKz9IOcJtFKD8m8o7evMk7M/4DouHhA0m/XG/6CsrTUOroqvmEcJJMOB0ftnO37s7s3f+zmnF4g
KwZu5zWi+Wd2wDz9Kday8BpVQ3dyoqDfkOcrdpOpf6iVcUX74I0zhGXXKaaT7yTBNP/+z2h6acY9
LTHRVSqdj0lWxftxIn9JIqE/vT+v++CPMNmmhg2CEJ6aZQ2gUst+qGGkuna98jtv6F9WfLX6DEPv
r2Rs5N8gi9Y0Mt6aHINCr6lAMQR3xu3k8lKkah/BcqJEmnQxtfpzAAnuMTHlP+/P7Y09I6NOQRN6
CQKYZXdRmA/dVPM2e6VQu32RNObRFHRCqH3xMAJXWrkAb0RLc3Kas4GLMqMCFtdRKRKfXJOqeFOY
WY+GqlR7OxTTE9UlEh6GoC8y6o5hbE0XqmT2uaRW9NVpi20lSutUhb56rAJjopZRWcGvtmmGQ1sM
f7VwiF9AbtSbdIrFCjLmjf3HVM2HDBfCYVduN0MNYaA16WbzqsrSt0VXRM9Srl8aC2czq6Sangfo
I9/flzcXCqgBRWrSlaRPF1d29EWRNW2pekacHcCKnJv6Y9z+1ST1Dw7VsQmhZB59V09T1Iadxo0C
6BTzs+4f6ix1Y6P7ZE+Sg40xN7qvHKO+XbEp96tC1EhGZEbwWPSQL1Yl9eFDgggruKq5fG1b56Xu
Ze2pVO2LLlfpS5+V4Yp7dW/F5jiV6zAHF+RUF2enKGp0YUs/uJJIi9zcyWyYzpX28P7KL4BCsx99
M8wy7ZDh8fe5aQVXs9yrVbONneTcGU60oVr41Uymr5PdHNJAulT68BO5jrVyyeoHLFbWGEWgic4J
rpyOvdQD0DGEI7sEhfu2UPedEz9KifM19c8+TZWpM62JVNwbBdwSTjusDdguqMBuD3zvl7HeaTnW
p9TgrIICMh3bv0qAGHdaf3l/uV+TjbdvEytOiodMHjWbuwJa0miREKocXLUyepEVnLCkgFt8zFKV
Hgst3+tjVP0lcgke5mT0N0Uu7YdGN7OjXmOKY0QA4frTnUs9BvLfqClMpIsSyYzcwi7/FLVPjr2d
ys/kF/oaHsHgIFkxjIK6PqQPkhOG8daHo3ELy2C0E4EKYdyQjI+RHTp71RjjJ9VOir3fpeZPTSqT
TVOM/lc4xfyLzSatmJq39p4bhVQDhTwIxJfuiq+VrRMXQlxb4EdnM53+ABwrz74q7bVObc+G1ZGA
nwSZLSvIdxSOlU+FVqxkiO99U6qZhNWE2CjOICd6ewAaWSfhWynh1eAYwiAe/3WmUhy6qo8vRDnl
Vmna32nSyH/fPwxvjIsDAfbGmhUlefpux1XhqQyyuguuAUqtboSj/5y36DP4o3qVceJOA1zcxyxq
rBVu5TeyrZTxdJkTaOJSUEO9HTmX2rYsqSlcZZXSHSjCv42fRttUU5NiUwY04xRJ75+dQvosD43z
PKqjegD8DCChCcOdUQtwOIXuRbb1/P6avOHBklfEvpIKhWEWLqjbTxMSDMjkiBwvctQfBbmQTfFF
pQwPah1153iIP5hNfGlNos1eTc+tFf+pYVN9HONgrU33DQs8Z1xIdSIYBiZ73r9/fK6cvvHKRFIW
XcJ4+OHkU+zK1hSvnIJ754e6IU8Lzg+5b2VZC8oTQdIXKSkvzVuvS8LhUkdOdei7yhQrT8objxjS
kUSrpHAxdEvQq5pNmjDV3vdS0m272OmifVAGmVtaZrcttbzbJIW6Rkn4Ru6IC87qzSJvyDssdzQr
VWFWNGHRHA83n6tXurGpc4jzcl18A3lruWlnhoekHTG/Uab6WzpYn7XJDo+OXpbQk1aWs6mbQjor
soUOU2HLf+tW/7xy8mY7vzDNQOTIzXATocGTFw/u1EtlN8mp7QW9mR5ztTTBBU/RpqnU9gsG5Eem
aMVlaEb5zFfZJ7tEwTlqw18r3zGPc/sdswCFTjEE35FSwPxe/XPsnJgOnqb0i2s7ZcUXE+KVEwFk
hCtW9duR2u7WJFg7qqb/SdLHftfhx2+7cdgU0pBt02LcqUNkXHoJptdmSsR+KFBIy8ZBekiScI1P
a/6am68l+4C3CD4UCmUbftDbr1UMsuY5xuQql0O7kYeKzH8TfXKmydkMk/OfjzDDwWyPncYZw7Fe
LE5MqAD+VAsIodsIuOCU7gfJLrd2lSV7M8zqLY9usmIv7wzBPCgwZowA2H9r6SFUHGELesbg2pOJ
2ZCbThADSceVZ+i1LL9YyvlWzokCaO+RY7ldSuJWCPDkwvHiOjqQJiGtnbnQE7hte3IEDAGBtk2D
Q9/+SbqHXDoNsex13Sc1z6mzFA/SEG8DqHgG0R/yMtobxSe0XF1ddPytr3zsHUAJ14U7jdeL8TLB
Ai0SOlWGrFiZ5pLXUDjYWWkHH3gVHeY46CN4tfiYiFbajpXzYo21ce5SKJCzxKd2JQ9yRqpfto4C
APlp5fbc2Thkgdgudot4GULvxXcRkcf9MI7BtaWavg8qXxwDgqQTmH6ok834qBdUgwkZgidbjqID
Iir9Vu/D9tCAVwrcxrZbmHRZtGYUfwKqkc/ArqbD+595d2t03reZ/4FE7ZywmU/cP3dcD4qqUUJF
fRkpze/T7GcAS6k2ZcCo+3T7/lj3T+rcdM0wbBbePAmixWDxFOMtEscVkm16Va57lhiQ84w63Mag
sM6hWasPs7+r53b0ADGFTFux/FNrBYTU1Bv373/QfbQHbyUPHcpNigo0dQkBsKfWwQVRnWur185h
aOsJqgA5IEkJduilhQXjseqcb+irq4eezqSdlZeqtKXrkT0sh/QA86oPuWtZf7RBBP0qSolsML1T
VbnT2sB3R8f+CzoYZvX3v/xu2/hwUojUYPDilbswVY+RE1NkX79OYb+bBmFtJDV/pkDHc0EB6L8P
BkSSXBZOyDzg7bYBx6K9qTL0axrH48U0smzjZ1QbGwQsjvAsqCvj3Vk5JkfyRUc+jFvKWbkdr8k4
gGnfMjkE4dxChXPL6uQ1K/fmKJxCtMU5ieDjbkdJU7Mo7crUr7CZDZuuKAHgOFq5klB4zVLd2FIs
AFQUPKMy+opklm6HAZccwZI4WNdUUbuLLDXtpzwO+m1b98aLrWXyzAtFhBFZk0R7UdxvGrCN1q6X
QMbsWqVVIF3Xze6a45wE7hSO/l+rGa2v9lj7H/q2gmktyGSzcWeHdZOEpG+I4uQ+c7uhsneqhei9
FafxJ4DVYHzEUNeVOxDSH8dgMEgVqshqy2Meo0PrGOkpQnrXDST+vQEyWfxwwu5YyKRxN45f0Vs7
BWpYuKUJR/Ym6hJ1S4HE5wEE6xgjtWblitTsinhQ9r6eADIvAjEEbmcl9BfxbAUrd/juJvBS0XUH
IJCwHO3ThW9M1DKFbeHIV11kYlcDuIXortb5qiQG+rYqEvzaunyzoQDYUQiji3POw0AQe7uhTWrE
XZMgL6t08tm2vimd9r1p7YsIE/DAlRtE59L+nofjS5/ErgKguoySowb3i+9sSJjuVK05qmgKSdaf
uv2b6H8oClMrVqkLC7cok31DVVn40jZRnzVqFPAGPBQUkjKSdqn0ye7GBjp95RnCxX2uZDs5kbZN
v1IfvwsG5lnO1ClgwkkcLhshWpz3Xu4LNCDHjkhfrerLEJTJbzF1H9+3Lm+ORE/C/wojlHZv17MP
tLCzQ33yusgav1DkfuBkZ6epaZLd+yPdR5tMioTyLCpFL8JdrxKIQMU3nXLycmMA/aj/qpPk2TYB
AuZdfRRdrrn62PwVFUqFRu0mUXLteZTjsN8WNgl8uVyxdPdYm/mLeBTxI+FBIiS6nXysqkIeZXRJ
w9pqNnGr6qdc7ULXanQ/cIHLFbtKHcxDmij2JepSajXmuU5pD9AGKdtaCtmSzizsJ0sr1G3eJ9VK
wf3OStKdqNCViGvNN2KXbz8wlwn+rNxSPGlyopNhl3iAcX1d2Zh5mrd3ChQeF5mdoU5CD+LtKF3v
NHQ7qCgKE/ftFbXvY57OxDj1+KJuE/r2tzZ3rlruqEczEcPGn2QwcnSCHEwR0hbaFK312IX+7z6c
EVFChGxlrMRuJ+npyjF6RaAsvpbKIa1GPInAke2FGxNHeqHoodR6lskr2DmROFi6MPYpPIMlkUed
nB1DGh8FghhuodfygQgeXvgMEmk/0KprAlPTIdUqEysFlk4ZMrgsqgoVDqVqx01YQGkxKW266Siw
uwgRBoeutSTL1YKMKeU6aTM5gQxXz9ODo017J0vrX7FaI8AMFMQ/lYYfbLNmbA6Zk2TUXXv6bkZL
7EkjqCfOeb8Lm6jaDqMqzhQf/6SjaA9doTUfxNjbe9T/nu1RcTiIhSK+94PseE2R53sK+sPO74wn
Xu1LrUXOoZVgSH//OLx2ES8WmO4P6BReg088tNvjUMSVkGOtGTwzV3neHKMJngPkRPvAn0DYl/IW
9ZDPtRL5T1TfLU/oOtKmsimu1VTanlYQdbapJQ5lONSHCRWUh6YN6Z2og+GpAF/yMPqx9QdFEW1L
wl92UdWtjw7Z15WDfRdBowszO//8AflDuuN2Ip05xMYYhj2iNb2yC5Fm2XJ8u0OVKfIfTtevshFQ
QTZj1+zjoVLWkArzvVkuJKB8uFiRlpvJWW/HT0tqHDXyoJ4aRdZnRarBPVuDfR56PFIckPGgRKL8
1BpB/b2WiFJaGLNqxe/doLXXtGFfS+uLr6EDCsgVhOQz8HZh7MZAU7u2aCyPdrnoJJslOFd7MqyL
OYwvk93KHV/XQIMWdRqp9qj+kdLz+Utpk/GFgkP9Uet8001xDh+jSnaeS5DsD6OWWU9Snaaznlm8
pxUrde1CTukQN6N9M0XdzhwCQhtnpDm0qEOq6qleGSdVNOZ3AODhh6woCmflDN+5JTNaExQ63jm5
tLvSb64FpDwru/U0WBJhFKojD8xNdAABrGyqsq9WMgP3YbADWTiPtQPGGNzNUgqjB1tfoNBgewok
kHuryKbvBBDBo3AKlEziSt5GldLuOf3dQR+mEhZtvfvdhlb+AxRetcOiqhsVwaSVhbh7QEggKBD8
8dqSU7yLVMZOi/QMOSuvgL6QZr/cPBVqv0ZpMj9DN0eLqskcbFMrJkzRl5gmTckiWRWT4zlq89jl
qvS5UfszTYPKz/dt09sDESmSQARJsSykRmloJF2IsCj07dkjnJD5xvLD+lDUarQSmt9Hp7O4DtkX
qu2vSfJ5af+JzZFv0UZbTWxP6sb0d5ZF2jMxqPzNrNCIcaIpvCSj+KpJkCcOZT47iKnzIZBHw4Xg
pf4uSVIEMrcwj2M6pjwtUvTVzKXu2BOEd65GShFSDMP58/4K3b3lr524lLZVh4OPAbz96rFNbLQ6
G9tDbgJ2P1mpXVMgKQYCt+svsT06j5KRjZ+mMl5T7rlLuTD0DNmeW5jo4l1Su3W5ERLooVdrt1O0
k/sXa7DkbQ/PW9WYoRuP/lr26a3JWlz1OckDtn9p0iojEFocS7bH7Yy3UyeZ267Igie2FYlD2uDC
i01tqXHNcFjLMN2HlkyXHDqt96BsZL7idqWHKnLCOK9trxGj8kHOIEjTQggdpsrOH+OuVfai9p39
aFdQfwe2PW2NRMk3mVYHCMWUuA1B2V16o6JUV47yd5qHaJMR5gSpytSmhJFlyNJNtB62cSNfJgM5
LyMKO7RJebVCf0TlwwhhdJromDw2TWi9diQEOw5B4/bhmOy7uho9CaHMgGQOck2R1HTIDSEo36WS
7haIFEwuKElxrGQhzuE0FRtjok1Xt/2Tn5XFKQq65jFCT2yTl72uuSQ4xCa1h3FjtrL28f3Dq9xv
KM3nM1KIqJ9+lKVmI7ptikjaGLU/STPQDepoGkSS6VGkE+JPRqPGm4alfcCn/1Q2ibKJGlNsIZ/p
TviKH0SjRrtQyToaRltwAn7a14+Wr4udrKhrYIV7W8S3glEA+0hiTVnSOCmd2Uq1SKh+QaLzw7ez
nTbRPB1M4uX9Vbl/zChCwNAzy7vg8i4ZboZJFOB+Gs1TpivOKiDV3rKOjVp8HE1lxWW6fy8YYAaO
8mYCVlsaWCsf8lBLDJQd+7B7UurG2KTdIG3/84x4nNkkUulAcJZAH3NQdaoIkuaVo4r/1bUIBqbh
z1BHX8DyQR68P9wbkwLLTmkfUw4CZ0ntWyppi24RdcpJ6qlzWq1PSc3v25V9uocYkqRlXlB6oUcI
OmThb4551bcm8YEnB8F3ow0B0I8+jX+13ESubBYPYhyi/TQk1Q6uDP1ZDeMP78/01c+4fYmp6c0w
ETx4cE1LCVt06qdeKSfNa6Y43mlp0h+nTNjXxvCfgVOM3+jI40kwqjz5rBRmuTHJ2g8OLdZtNGqP
lRp+EcbYP9LB0D6UYz/spUa2DxrM6nun8OtroOSBG056d/KTnsRdVz+Mie42QUVDdK0WG7tLH6KY
1pwEwHa+s8DRuBWtwtsqEOE5ypR8zfeaDe1izpCfUIfgnSZaXgbJVTiWleO0uifSFpZ7yxouSY6L
pcWJ6gWWXX6pJOdKRgqLR6UAWINidd/eX/i7UANvgP49XC2CaJpTF+lMI4TGp0o1zbNpTjq1hoFo
Ne2VD3lqt1vo3n40RpPtQSt7ZjlqK67KG5YI1a657kYcD3Bl4dnnihqJ3io0LwmNi9o1auLmGYLP
egUk+f15vnGViLwdE4wW9S/AnLePnmKJEYX53PbyfhQ/Ayf7XiJbv3KK37pIbCN+5MwcxCGeLeI/
rpdkFrIkIVHgweRMg03SSyAcef1mTkNKSHV0saQuhw8qsw5G6v8pY/p23p/oGy8RSSH6KSCHwtU0
FrFbHEma3Wqp40Hrf1H18Ukd0/TZJGu9Gcs8vTgRT2KKyOn7w76xvjQxzPke/OmZieV25lNTC51s
o+PlaazsCydQdkGBouj/YxSkLLD1HFYwwrejpErahVXrO55E4+k1EfJFU4bk+f1B3oiJaA/jfs99
8HO9ZLGERhs4dTuYtlck2pUqIdqjNPCctbAoLoWply9aro+PutV9joJBfjbC1Nj7tVXvEz3rT7EV
NOfWaFYeuPuLqpJSnWVfUE1Dm2W+S/8crVIZqRmBy0JgbvwudXXzEJW0D/pO3kWbSG5g5TJ7usMj
TNBZ8nV75S26P1e8rg7Da3TPs/6Lo13ZcqDEClGFjkTjuc/6fFs3pXC1+LmsYcnOsi1JyzVo071r
To8AjtVcb4GNYPkyJaGQ7bFULM+a8q9J3AE3gzgi76MXSrc/NKnrVkzSfSc8Wfq531ZlinNdYLH5
cRcrQV1Jk4dv1h7GyhCHwpnghxr96lExg71lV8qDHol8S69CurORXtn24Bg2FO7XNKzusSczMAFP
nRaVmRB1GRXJUtEToGKe2yIzdqjWk8u1RZR+j6msPNTZWHhNZiu/ZSdAgRdwyTjFW2cYgBrRQK59
1mW4bFR/SnelLofXQtNIJWm86//5Yqo0q/N9OCoYvmWDbyTSSi5VfEpFF+bVdLLHpG3DlSvwmsC7
fTBVHEkM+PxogX9e7A2g4zZSqJZ5QZ4ipxqGyKVEohn26dg8hHGabY1mGndZK6t7R2s/1BMaSYXu
O39XLMQbx5LnEuVmDubsDmq3l9GXIMBTC0nx+lGJT0E05adCNwiASCFFMMdLhf7dD0d4eLM2PiS1
NV6FVp5a2ge/1UFhPzoFjDHEfBVhzYgw8SlQ0/TstGtR9b3VwLWAzp7EDlD4e8pWCr61FCmmN6nS
9CeoISrKOwWBGd0dNesYDtGnRKmn7zkcUytH4jV5crtbjD0z+cLqQcF5iayR2kmLemcwPZQUXHIi
l6bUCjd2oK6SztP0q0p/l93wK49sF4DaKTPbs01Cws0m/DzaWdCLGaJHq6ndzn6ITEgFEOCpDYgc
nTV+yntHhLML2QIQWsiuyJvc7mcY5mADg1B/Cm39b9aJ4ilNgmLr6F14ev/o3MdEc/RAB/zs7tB3
ufBD5CCqpbTo4XVXoPcrkRzY94mV72oAF7s5cF9xB+6LV4wFhRTYG7xMh86B26kZckNBpEm0p6qH
rMOWU/0gJYKeXpGYv9TMMc5mmYVuP/v7RjyLOvjhjpSI/jExQwmF8MjaV10pNnlkrjkNd+xe5Hpo
FCcXwQGZIUOLR03Cuuej1phe4D8BCigqlNnH8Feof5VSZSsgOOpi86HLsgtq48MG4hs3Vn82xvRs
BvVDLR1NG26hj5L0IZCKwXXkp0p9FPaz2YG4DRMCcW1bOdTGoVsaQOEO9bHJD51krR32Nzw/ZoIX
jdatisuwZDgluJ8ykz8k2MLPYTWLA0wV4mlRWzwHvh1va7g6vramUm9ggCoOdSGtdNjc2yQiCfRH
KRi8xoqLkwXbluoEkal6Zi+US5FIz+i479pef1S6ErSf6D+9f5RfY4PlBedUAXwG7Ae/wMIlCJTG
rMIhIBo20rNuVLuOQkWIFktc17u4fbFB++sSkHRZ7Kcx27Qh0EgzP6Vl/jmQzU05vQx2sZGNc+hf
ct13I6nwxmHXxOHGbtRjoqEOhIx61ry8/+VvPCSsFX1TmBEVrORS9qqUcysLY031CKuHpxAW05eg
GyIkdGplw1vGA291wc7QJflQ17qx84UqtvUEEP39L9HfMNAkeLgGXFBi3+WTNqgiQ74t1eFtm8Ad
6A8RGoVFql5j0e+c+EWJntM22tpSeCyhoeQSgRQYd5JR7sgZXZ1wr4bStSs+D9IZ5KRRfY6kQ2XA
DWf/EvKTAX9dcUVj5KMZlMfSyY69pX4W2cmUJf5L4FlRvYvkp7YiO5dRWAlCgBBN/MtXjUOpTs/0
1H9IMhQ1jIY6yCRZn7PWeZyZAwhd1nr4X0l5FyeKOPiV04UMC83Gt8bKzOdgtehkr4KbSZcw+5Pv
mvEXaeg3La6PsK5j9JGEX02xESUJTaAhdQmHv5P2ZUDXKeg8smlDH+6LgK55OqnzTD61tvYdLjzT
tbLkGT4Hb0INrPmUQyskG8f3N/SN4AFyCTojCDExbdpSPRHeGNjbqnby9NCYLqGkQnlAtHhNCz/d
i0lNDlGd949t7kcHWap8wOhxOrr0U7dbyZCTB6tL2lMYdPZas8J9iAaAAU8SSwtxnblkvO+7WBsL
EMHe0IhzhHqfK8zeOCp2YruTZkkkd9PmO47ouMeJ63412ST2xhTJruPkH3M/Hb52Vb1iRN4ynBR9
6a0FxUDh4vWC/BPX9IPq61FCSxu+kHKudfUb7m0IwW3uPHdpKA6miQSPVqlg1Mg0n61QW6MzvH/9
SX1AHTh3IrM05uL17yQnMnINfEegxUcFmgAwAnRsPUxhuOZo3Pc9z2kWknrENFAb33WMGD60fV3j
j15tj90Ztq3LpJfJ2aBt7TGIYaIre9pkUHkOvwWAaRtQQCkHtgunB17hdJtFCa9ioYn20elU5Ycj
BdZRrQLzWR4n61ETvrzyrtyX1UklcKTBLmHmVUjzbi9lq8TCLktn8Fo5PdNWMXiiofDthrJKPlAY
boKFds3B0p9reQwfZEHh3HfQlG+6ODhDRChc1Q7Hp7pKB09JI/upNyz4s6zmglJQuSOCOgRBDX9B
VsbXtpF+BibELCum9i3PSweOCJ0YTh6AkdtppO2kA2JrtaeoSreQJPhbYDxeN2ntxin0lcHu7xpe
F3EydSwgT9bSsQG6Z4dGWWpPg9Qqm1LSrG1ZV3/etzX355auH8rF2BSiHh602xnF0RgVQFETz9fD
zCvt+mUUjvE4xcV/jv3ngSiRkteCeV9e5OnofPc7Xa0Tzwqk7OiU3e8qcc5RL6JNr8SXDN/freL0
P9M4AVc3KAbSvAJUltN3O78u92MnktPcE5YTfNYm45s6hh/1IgbM4tjtMQ5zf//+kt7v2zwkfQDa
rKpy10vn05VtpVOTe1Jgmxdof9RLY6yBo+49tRkBSPxKtEG/qKXezkvutS6F5QNfB+jHLmpGm5xr
Hu0sM1XdQVUHV0q6eOUa3zsaMw0+DDm0qxEMLgGPlp0FPrTehZeNRn/gCZZe6kJvn6rI/uFU+oXy
uEIOWhsvuU+KY+U+3PcGsJf/Dj9/3j9mXliRNEVxXXiTXLld+uwnjxKorL5DJrBHgUo2PiLQcNSB
u+ftz9zuSKbBHVRlH0rkVwvjU4nvHjeHqbx0qFWRVv9uF9XVCQTiX8pL6KzRNb51Eoi3YHOjaE8D
1fz7Px/syFlW2KNAob6HqrnxHXVnO/maJttbR4GKC/EPTyDGdXGzZJkWaSOUC2hw4uCUiJDFibPP
o51m7hi11dWa9DU/4I0xoS6iexxzbjO5xVao5WjWk2mk3lzeN0G/6kb9YkjpVmjjLir9TQWJctv9
hFziKSo+pI79knfShsf7DOP+VdfCQ9av3Yl76wwuYUYbcTQB8i0zu8OUj20RK5kX5f2XxrRyMiKy
eZr0FFaNslgNi+8XAQQe1hl3iBoMhu12ewu1KgVzbr2k07MvcZIE+6q0p89iVIFcqYLe9ESP+qe4
Vv1TozsvGRf6UyZKvCELnsHKB2PmOmagvaRNJk5RYU0/UscIP75vkN4IVWYAPYYX/wjyJHNhLHJh
AASrCrjEcV6OtaX6l6bXzHqjm/HXwWmuflbvq5wUn6tIZvapnFAgz4k3Vt6A+w0isOXlxKMFk0Yu
8nbBIlsJ+qQGvShXkJNqUi/t29opD3lhUC1U8jWmtvt8M+PhdMymkhr1sjAF4rCMclqyPNGh2K6m
ZbEzGjt6TCt939iDcsl7eAVaMUTblRWf/ZnbIAQMCgVRMHhzBUVf3EnVmjTJ7qzWi4Vs7ERWq4du
NKSzX9PhkTa99BwGAy1DRQNFGi293wS/gpEQhjf5Rb3tU2eNLueN00p8CBAKUBSHYClmEiNtKKcU
bby0Uc0jnqx/Nowy21Kly78BtnV2XTJ8e38d7g0gbwWYmDnxbECZtXh9mzHoy1wMHYlwQlJbia3N
pMB59v4o9z4MSKXXJhHoTqk/zr//Y2ajEqGNKqlKD7KMGvxgWh9spZCfp9ARK/XWtyY09w/RnQtA
gD2+HapoknK0bb/wBoHf4INpISdUTSvv7GtJ4vb4zK2/wCswrqzbksGKflDCmUz2n6KaKrQ5JtkJ
B+qSpYa5UZGI2RW58bMY9eGhg0fuj9PQ0q5ZRNhJFdO5QRVhJyVpvTGN6ceAZ7TvVV+4tNBrcAkk
0EEXZrobpU7/9V93gnNFWELDMNhPcoa3y1OZjTUCoPCfUJMnTxPTt5ebWX3oK9K37w/1RtCHEzI7
lDJ7j8lfbEWdwuYLHKb0aPX40RDlvYiq83d9HCAILmzHTbDcR02WKN7b08zF2NQrB28e4t9t0lCw
w/Uyydo5JBWW022G1qoyo2meyHdK+94WwU44o/25sxNx7ONcHDujrr0u1C55h07h2hIsr7QGk9Ns
YeA35m7pSxSWGIUlCru3nloonx96Wy1Pogz2gz9TvcnRLou41aGmT8Tm8TfRmv5J6mj/a4g3Xgqp
Q/QnKcP9GKpfBz/rj7lQ2t3723T3iSwNgR/pcI4xj/J8of65m04Q0DMy6uLaOeXvsO8Nci52dZKN
OPe0CsCsJrL26/tj3tXfZuUwEqn4qDic/LUYNMggPaenPLqmmh586AOH/iIjgkEmoeRpD/ReQ6ca
HiVNbTZDLWUXuMrTTWxOheGGRrEWECyfvdfPQQPzf94J0dbtGrRACYDk2eLaS87PSG2+pppxQAIW
zawy71bO5Dy3mzM5z/2fwRZXkJhZkK63xFVvhf3gxw3S6Blcue8v8f2UaFycS7k4tzjldy+r0gXq
OHTiqjZO+tFOfGIQdnlToZFzVIgoV4760sST5lAALuLGcNNg5lmYeJV8jvAzZtUHxs/J0OOTETfF
JhyltWfyzZHm+g0hKi/X0sLnukT81g7iikqHbbgZ3F1uMnTa5BI8Rpv3l/HO0L/OC68XVO/8pMiL
efUxnZyYeLoHlGZTaNFes+fqlYBCsB+GaTP57UsRgzoiHU4njrUzgvEop9O+SOPHcRrpryApju7Q
BsfGhVZlH2jBBTaZswjiFad/6U3N3zo3nOszII/3fPGt0OhZfmQ64hoWo0oDSGa/TI2a7YoOHopc
Fv02Hw1/pxfDWtz51p5Q6DKgciSapQ54e4Gy2K4q5OXEVaSG7iptpD2IxPfdQNaz/9h0NE+SyvA8
T5AoPPG3Q0mTORqVgIYrFFaKnOxgbiSn71f2/f6SzrcUSB7HDC9xWdb0w1hqoi6IrgV9jRQLYtww
Ogn375+uty4pTwPhGUcLApP5939srwnJIS2Kvbj6jv+UBH7nVeRkz6XUD08CHrXT/2e4uU8XpgsU
VBYPMsAd1EUK7ihtHhCRmn9xMcudI9k/1UQddu8Pdv+usILkx6mTGaBll/kP6FbVIhpkzNzQGe4Q
hX/+j7IzW45budb0qzj2PXwwDx3H5wJAjRyqKFISpRsERVGY58T49P2BdnerqhSs3hcOW5bIBBKZ
K1eu9Q+1XCPV1SXDJsvtY6K2rx+PeLkINaQWmMj3CjOo19PZ7Ge1ijp9oA2um+CKs7FZI/3Zub1W
D1ei60WlgwQNexydYgcBdoFZn46V9gaEqkI1gGxoa7UN1iNVUH+0W+jIg9hLg5B8O7J/GOWjGqrb
Mb7L9GM5fo7yY9sAOdT3ChhmNaIcms3rWBpVr7GKz8rCC1cGsbYzDSWp8spjX9wzeWzqe9QqF5k+
AD7Lsv9twQ1VbI4O18tDiiONm+Ta4KNTTu4aJbaf1kb1NUEx0DWFMO8Vue/3vYLKS2I54srK/8O3
4pIDLZerh0EqcPatjEY0ZpIizi1iodwsrfntKMVwWgFvX3np5Z1Oz1trcRAApkBw4hpy1m5Cxt+o
nVwaD0UUotiEauB6lJvi68eL73Irn45y9kJlWFVmE4QTZUwbbLqmYuBgK5tUo6kVhNfcu987hucv
tfidQU3HvQ9U+umHVCSEd+ymnQ5hoaylNniqbDXw0hZSYYQnwL4evklJeNspt0VyNId9Un+Kky9T
cjCCW3V8De2DkRzVxfl08rq69yrzCEzukFUvbfqjbfb58DMUIda/CPCsVfWnPf+YO6Ts8RjAB922
3S74NiAvPjl7x0bPRSD+/SyqYzjexs6PwdEwKWhgXG/x0fMc5VEzHqT5SZZX3Gyl4UE46IUlG6P+
5fS7QfmCbH5PORLzDdeKfkmOVxo5niNbc9EZ+lGEXwcpdYvklX56GkFhaV+s+K0ofuUw5O1AJ83Y
T+1eUb9Wzr3dgYBS/QIpYQn8tpXtsD25ku1c3G0Ww0qApqgYU5enfHA+/7YRjxF3KdCDHS3KzlG+
IMNvvApnDG9qNQqRh8+VHXQJ/bYE1ueiu2tdM3R5T5PPVgHXigUtSOaOwveyy37bznk62pC5guEg
GpwjY3mfVNvJEC9YSFAoirI3moCZP2fGq4Iloqy8JBOVvsLtAOLUeNZp+z6eb7P22R5/zsqbo2wz
Gz6HdN/pLxLIinKu7tLyZhTrpLS+6qX6YOQv1kj3GGUMj7LdlahwmcAAEeZuSrODI/eC6mvIUWQN
ZqYd1Bj+tRY9SVROvRiSzlovjOIGzX5Xc2rjyrAX7VztvU0HHnRxYQPkcJaSK3WBxJkxTodO5yMl
Vltvxhnxy8wIxEZPQOShPdwrz7EWbEReZI9ppxl3cZlVx7Ts9TvRdYFnAo392wc2ZRl8+dAbBdN8
AYws09SIMhxgDy2CtCXi1Wu9L2yPmplbL0C0j0PYZaDE5IVYQtlPcxYE6Olqwug9lKe4ZDQkb9dT
1RUQYMdrYIiL5iiTzSlN6F8kNBE8Pts6FvRcValUaO25tAuIyGIHlBlTzsc+z1mDfUQrzcB7SAq9
JASdOSs/kqB4NctKc4umfURrdNOkmdePcO61+arR+mUoX5h1nOrULbg4nd8G44S/FhPyBlVlDEh8
adKT4UixF+Bl9EiLRfv18bxfnoX8QqYeKVOQyMC6T+cd4Y3apDQuH1QJZrZwonbdh+W40sxrufMf
9hcsfQ4qg0biQm85HWnO9TmSQmALFnJnfhgDa4T227lBNN+G0YaiWvA6GN3nj9/vAt+6fHFyDlBE
gK0BgC0T/luY0vISbFGUzYcBdviXHJDiDa2vEsF9ZToUFLQPUVEPmN5wx9cl6bUUEtpV8VR5QguB
UnDP2/QwUncmDHhXzpoeu6gh/f7xY14mrDbnKZGAWsiC6z/LE2LcPZKpNdHu0IISYlerPBR1a95X
+hx7Q2wkK63vrnU///DtKYKAQAZ3zW3mXFuyQMqtCQaFL8KNeR4Vm2o3fhBAAforq+wCI8hXgGkO
AhLqDdencyHHSZqAadkOmBU1MX2ll7HlbebPWZXOIC4dob9NLRpdTpU90AFwTXwpv1WOMW50dBW/
NWP6pIV9s+6Fpv3tDA1eisldjsejWnFOIVMxcI/asWoOtDZCtJEMya3GKr8S3v60DJdO3/vZsnzn
s2WY1RXAGaNuDnE7gyrKounGRsDPVaAO3glN0tfJWK9kVcRrEhHTj60BKfCiOaAVoa0AZRXrspO/
QTubvWxxYJnScbz2kJdBeFHAog0Ax4Ideo4Ft4SKNLfRVIcIGthn3Riq+9lOnvMxdp6NJkrvEtN6
UZxcfJKsXr9vrbgD4Nn2D4hTf03ihh5FLWfXjoYLdS7M60FTQPrAyXBxUTg7G2zRAQ03u/IguucY
HbK9GjTNXs+M4bkoQPIUoQM3M5iM2xmPoKPAFGYl51X03MnDfsivOU/+aZZYLnDzwPfBKTt7nE5g
ftO1dFSzMKqe4raM1n2RzquPI8KfRuHuSt0HKgbcYfU0bnVguEUNzP5g2Xl0280xqr/mdM1yY1l2
p0kcyLCFm0WjdpF5OYs7WQbKQa7LGiI+9yHIlPWqto3ZN6UIkP2Y/M0GyfIlGYtaNImjBpD19KUG
w67msVLLA+5i4kbuZBLAwbrSR7wMa8QZmrzkLYsVy/lWU4UccvM2K0Q6whBieftQjkr26qDA+PEn
+tPCpOy0tLDYL4vs2enrqMocWZnktAcOMkQ8OiXYqlayMZN22pRoQvysGnUbCzF978cp9oC5dl6n
ailK0dpTYhXX9Mku8LLM7xJjIQkzz/AYztKbSoDBSDBwPbTRsO10w7WTCpkuTH0DyMx5KntlPmiP
ETvGLx15JYvB8We5677iu7gwP3WnpFlfDq4ToVvjoL57y8/abpqLfpUMCOJyNhr9dztPOhdpyemp
F468a0ucCuVMNLMbaTHwuSzXfnw82Ut6cLJS6eaQnixwbnqmfNzTua66cUbtc5IPcgt8RY/mGCnA
0tl3CjoheW7Hux405lOpVPEulqX5Sk3u8lsTF5FLo1GuL8S386KcnUWNMyeZcsjGPH0KbGdbJfO4
DTJtDdIStHvfBhvkvr4XVZJ6RtmbvoWdgzpjlzfNQ3GlCXixyHmchbFEmx0rggsXm1AxBc2lXDnQ
vM/2mRpGtxP0v5c6D67dNy8i0TIU/UZId6wv5G9OZz7oIjEZTqlQXSjno2RYrTeq9Mg//r4X6SGj
2Li0UpOBKQGT5HQUqAVZhLy9fFjIwV6minyrlcqA3tg0HthazWNtGP2qRnD9yrF3wRHgyKOoyw2W
uho0gfPSNWDxurcd0R6wTsZWLk/bZwmXEH/MB/WmFsq0tSLjayEDREzKEOwkVn+HqYvsx8nCUpZm
co91SBg8ZoiNb6seX92yqb+DWT9yS5ddJXXEfnLG/CBFLec4ZZlferbwTRBIVLcVsllrbcSVdaik
dQVCws8KQ/pG20RdT1i2XlnKF7kmr0sVFrIq/6FZcpaIZ2Xs9LhL03msG2RRqV/51ozfZzIpGAVo
ToeulZVurnzeJbSf7l9GXVo0QAlxBbpw07RmO817vT2g8rcB1WG1XwwqgFLVA5FedeTWtZ56arnJ
myd0cdxh2AvIGFLxHCZgw/OHsG39JcxWuk6t8yEYEIxQq0X/bCsleFk5L9WgrlOR+Fl5LyIJB4Q1
8s1RR/dDybdVoGFlidBOLDxbT1ehyvRH6B7ewTkPU8OTROlH/bBOrGQNE29rZcMKHq6PGl4OPCFq
kPwsou2oF6s2yfwlUcwQRcz4sQCj2nEr9BDAJ3AV8MX2SjOadWFjPM1/h4OM3bK91rPYD6Qd6O1N
ZileGv6QeZpR33SqummDaZNTI0FAqumjhIMRavzHH+Hy+kuBg/6Yxb1yqRuft6QLs5XpVTXyIehm
t5Lm3k0xGUS7zbmVtCk8TMzWZgTN5Ktm1sB9aWcEKNN6P5nWL0mry11mFJYf0KLwMIYOVxKMA79t
bO2O69s1UeELzQvQ5Mh+UepizRD6z402nNQOFClTKTEZotwWVVzfotKqUDQcpBt9DpX7SM5iNwLS
rQy2vpIbEazaTFNu8Jj+BsThUFi0yBcxmdqb02RYB5pTHLV8vnbyXsZIMAa0+Cnz0nWgD3kavcxZ
F1o7gZWqqBb4Uz6G60m16oePv9+fRllICzRrSDxpXZ+O4lSy0UMM7KD62ViJlQjhmjIKbR+P8oej
jmwGxBrSSEtJ7DwpbLoiCmSt7Y7YIFl7OmHfVLwQ3CZX30YZPp+m5/g+9hvqcl7atAjYWMnsuHmY
xjfMr+JfeZ5l8k5DB3Aw2uRc0kDpIt1w+tpl3hhNKKXVsXEKzdPKdDjYBardRRwa67iOXvAo7lcD
AD+vKEm9MLC3vDgVjx8/x+XsLzAO5gORa+jn59NixOGY4PtSHGfHenH0BEe1UC6vHIMXg+hA4XG/
QMaJHvNFk6Rw2hCzj0Q6zIhu3sJHpPrXjuWVaHyRTC2jIGvI4oegxAXgdEaTmGWqKZN0kPRyXoms
r1adWfZbpwIHYdtRsu7iwdxJk21twAdKVzL0dy2Eky+KZxnA0EWenPIMdc/T8TV1LrTEGIx7Y4gR
Y8ee1VVG3GrqMgp9rng6DC3qhK4TU8G3J9TT4vzn5PSaG6fZUWuRKmvVdPIQxPma9D1AolDqsVds
LPU4Oom1tWk736RtP7gThu+rjxfCxQHK7Q9OF8JeeM4sOsCnT1+OeS6EMNJDmteKT/WpgE+VUDAa
xKZR4p0Zd/K1PXlxfCI4w1m9aMnyyfhyp2M2+tgwjbR4clyUPIGdyXFIkA6xxlJ/tWIt3o0ltWll
no07/DDwuQzMatfOsb2ZkHf0Pp6Bi+yT2iSbYNEsRW2M2s7p0zho7AdVPFdwLWzcVoxY+1ojKPxL
miT9yu6/3BA0zlRsdGnUgZU833XRaOhBKgFXqKUiXVN2AK6EjOKVUS6yT2YNlC4slOWr0lY5faEO
fsNE7SI5BFZXrJMIH9QU+bI1Mufhlzof4q9pGUTrhrbXlZEv26IIgmEciusWPMflFnk6dDoOgd6Z
ojp0gzD8MZK7OxwYEvwHk3Wpj+k6hNfpNllU7iw8DnrEGr2k0PsfH3/Sy5CwiBtx4AKgoQh/jhYL
rEGnV9PmB8MAJ4KkiNgIw/KUZBoeqmSakEGnwVPqAxLLQatemYXLLcWlCol8wJPvIh9nOemg4hIx
y0N+gFoTuQWEqY3eGb3PDvyU9Km9KpTkmqfaZU0O8APxx5a51VBjOa9II4c6I/Jlq/ccXPqKBLVa
kelVuS9SPfwWSnK+jeQZgn+J5KlL2Sdyy7FDjj0007uiSlWvFHNF81GTvxtVx6ZPq1S70TLZ+bv7
bWFWI4kBu5qGK7Dy0zWSzEVvV+Mo3+uS+pkueU/FSUe7J+ivHD8X3wF8Bpcg4C2UaeF0L7vxt2q5
lIOXqEoGmqWDleffLGwnixLpiaZJvwR5cK2XvPy+k4NgGY/Ow1KAeq89no43N3rR0OqX76GeCjey
xtgzwyy78lYX4WoZBclo7jqUn6m+no5SpFmAWNwg30tSjg423nA7lYjtUmafr1S4LpMnxtKhsrxz
2QgkZ6GxGmMlz+dWvo9M9VFbgLWYu6SeDiLqTe/GftO38l1QqY+x2boqOPvaTZvQ2YQ53dJitH9+
vK3fVarPZ1gH50BKQXOB1PH03bXObuLRqeV7O6wmvzCjYIUUSLJXSq1zMzlwNokcpds5kJNflYkz
pgsnOfruqLOGcrvInRWGWu2mCS3hYj1erANaFRvTzuotSpM/RzOLtsAnpY2cGm9BmlZ+3agTYUrS
bowhze/juYxeajOYnhu027dZqRo3Xaybh7oQikc8x35V7+tbDjLnSSm6q+46S+w+nQGamIBzyDdg
sOEffzoDllUmSadWsAuVzvTNAer40CsPaaJ6TjkYsJL5v9uhQbdPs0OvbqT6SsJw2SunrIBXE1kX
yKCl3Hr6CIFpJWpYwAVRC2mvGdJtp4Xtqm6s8SZHq2/fRtnLMPfJTSGjIYjBZAXvINHw2kjz+DbL
mFAtnJUNzrT9L1Nkuh+0DQbNGfT7pAq3DUnOJuHIXtVkP6tBGeXb1s6rfR1rwpMlpPe9eYJROU+a
eVcEse7aZS7dKppS47dYEOstNJvi4vjx6vtDiEUYhDr5oueDaPt5PKlHqUq6OoVhM2nSWkeJPjC1
FqGNWKkJl7HobnPJafwmnbfZMD+KOvMzDetbuW+NXZ7QgyUJFMEj/U/Hp6hx6OxBuxJdL4MeDwkH
hGsVOQYHwenXsUNwVI3dSmDF9XrfThGSiRnMpcQGoxI3yei2vSZfOfEuIx+VWppOlLwcDr5z5b0E
K6Jq4WMc6jCcH9EMa+7kKLnW4lvW9snaX8hHGpjMRQ8EAbSzcxX95pqXQEBBZv2rkz6synFIV2JI
agClVz0ILqMfRQWaR6RR1PeBNCxv/dv5YZtEWiOblEOSVuh7V61JTaQb2+dy0KVVHTQ4E2jx/dQq
6i7RIsNLS3TjVWlsfTXJxkdgb9dSu4uvuzwSYl7kFgQ2Giqnj1S0aIBYE0o6yM8985/cy/Iqf81L
YCqhLsefp+CaEPvFt30fEkQ74j3cc971c3+bBQyiR3MqA+UwxUboCWRP/WQsh79bAkYFiZ7lIvJK
k4ii+OmLyTKy1SkN0YPeKOHanjP7uUO6fZtLpfb48T6+SA7JzBiGThQTCFPsbIck1ZAgO4yMntyk
3X2c3nROgxGg40iZh7iQJnu02Fcqau97SMJXBr9EyGDy9S4eSTWIdss5JmJO8TOLTZEfBuTvNkgv
BtvUsBoKEooCcRN7K3k11PKTbEfVqm8zBZeCsl/lFMXdajACLwzN6UpIv0zbl4cCdsy8LJTCc866
nfYSB3uUH2JNb3cUtWW/LEtnk4aN4aY0jXa9rH6KjNFL5QTVpjjdBmp2rax6iQXjMaiOLPI2XCO4
SJwuAg1IJQY/Q3YoauVukuPwDq1NbUWWDZBJqUs/g9PhO52c+mOBuXeWFleSq8v9RVbB1YHLA9WE
C5uMfA5TjpYejninP+q6FO5EgmqWFFXCR8trlWn1tS39h7cGpwVAGo6OjEmOviR8v22wDLlO0eZl
dpiqokGGtXK+N5GEG51IKV0Otgy8g8pBQsWMRdrWq3Z0KBJ8vCkud/npQ5zlFTk1orRpuuwgpbG0
rk0pWWVlEn7+26NA7qfHQ4MWEv45PCwXjiKleRId1CECYycrkj8UkJg+HuWdjXp6UFCGoWUIbRsR
QGqupzMaT7Jei6mIDqEz+Bzmbp5+ybTYh6u0Ho1nRz0mxl5oX/Sh8KxEdwHRuk7W+ZOE1XB3bwUT
eswxPoWyK+IXdU7vtWJv6G9dqGMY/6hGn4MRV4kU6GU3eHYL1KTOtmTma7sYPkOEurXD/kvVfC/x
SFs11Q/Ujv/+94IAyBkIiICD4JyVDOmnC7tYDQ94qtzYuaTiFdFezXguipWAFGxAhEgJLiSB83wb
jdmRDKWODinC9dvKmCwvgKG3nZxyHUlWuMKio/EGO3E8CyzdtshUxQXg0F75on9YnQvrC3wz2Fku
c2enQ4uoh9OhL3IY+kSjuYHZoLxUSD9eN5ebH24Z62aJAMjVnkfBqnP6MLaK8FDMzdMgz85j3Vri
SSJQ4YISW1xxWMCf/vagpNPAQcjrAW+dJ/RRC4gqspEWmuU2280YRdwALMd/JRjXWSr1PpnoNafT
yxflSsxEclXFThty++n+aPUxoissClRVwAcaZmJ8ke1Z+HYxKj7LKLyJ6zzbfPyi7zYcp7uSUQEn
ATQBj4NKxemoTk4frZ6a4iCcw1wGnhLhb2hkKI7lbgnDYB7WHRzt4mkEgysPT5nEbU5fBcOuCrYV
tSozvRfdDuEW17If+vi7XjueOU3bdNoqGu400L/gZuXlWhsiN9EelfxOi+4thzJwaLQP5qysJxnM
epuh8di6MceqE+frQOSbFqnMXhG+QC7TatOXHODzasrAzNoNgMVI4BY0NMP24ylZbkq/zwglCSp0
uM1aC/IGgOTpjFgze1se4uFTweGwrWV80WrMILdSKWv05tBQEFZvrfJOvxYi37O2k6HRukVohaR9
8XOglHA6tO3k0cyhlH1CKFN1BQK0j11mHBtVhDv8W2ihhcx1YOfBSkvY3mY36NtEgCTPzQm5rD5X
ceU14z36P7pHEJrWNSHTwrz1cc6x3RqDLx9P1kW/D2kJbv72IjvIKrqwehzHMI30xpQeuHpvEVGp
9qUlxYcqytqVVBnNVupaPzPkypcGEphplO1VoEvKMbFjZzsKHI47SurmpGI33iva42T3jS/KMD3m
aqJeWe4Xid6C2IGQjzkJEZTmx9kmKyWn7qy+0R4CJeSioOrtGiJB+QzC/LsUdKiQIWLgyWpQ3oWz
bbi16XReGvedb7dWusZSqfdwD0/+5hEMbI/O3nKNXRgcVIpPP3xazlLplKP6EJRhtEpMqfW7MAqu
VI7OA/b7KFBksDeDg0+X9nSUscqiYpgXK40prtbY77Ht6lrsPl4S7yosv69iAH4Ar4B2g/AjpT8/
F/pcyRSRScZDojj12mz0yatQeoUPLb+gDLAfUi1dpXb2ZC4aHVPbrYo+qVbTiOivY4tmVeZjunUK
R9kjtvK1wcXH7aLHKIojpJLtz4khj36vFeWeOrtJdOAGhLJK7amhEq0K3apvnSA3tlFUFZ4yS+ma
4qzh6XJuodwpUH3Dp9oral1/slMz8/TUqtGPs7MrJ9fFdmYimAU6CgRX8tD3xfhbDhlXw+wIbAIf
yHVWxhq9d2/y+l28osx/M3rlXeRD8TtU38Vb/BhcOcKWJXP2FRZ0PcCdpRzJLfH0YyO0LNSoEeoD
gM8tLE69sXxT3yhcFz7+3hdksffXBHWBIBVEdJDepyNhvWjn7H71obq1N+YmvR/X1U5Zw7R2w5Xi
yuvc0zbVl35lPRgbay/7xSb0I1daf/wc5+fn+WOop48xml0X93KtPqAS7BpIwWXGd63aNKoJfPPK
Gj/fSeTK4FqW3IvMBCmRs1fWtaWaEqG2NiqFcWfZ4Ze2cJwrt+8/DwJ2mrIeB/O5xwUJVd0EWQ54
OsZNsYyTeIWBXHzlVZYD/mSdoEsCBIJe/yJdx/FzOm3GECHlOlfFwexC3JvhWiMHXYYLMz/wEcv4
TmsgP9Zg5jwpna8tnst3XLCE/67mUNY+Z+xRHJ7goTJ6Lacm7MmpXG5Y11xcz0YB7LWgDPDfXdrr
lPC003fMMyo/OcITByq4eefOwI63GRfqh49X4Dk48t/jUANHA4RaGHv+dBw0RgJ2g54fRjkZd1Ex
DnRqS68sU4vjXBGYi4qq8ZrAaHw7RdMVMPz81BpysFF6POlE3pcuK6FcKVrT30zRFLlzCvW7bjpz
E1bjrou2aR//GPD684TS3NhV+ggtPNmUavU6mUF6pY9+lgz9+43oC9HDWhDQ5/IJE6zxQBRafqid
8GHSKfc2fCcDIqiLik/s6iEalZUi239vM7+Pq9MhIoKTUdGePZ3JCSCkhYY5BZlWMT5neRbvq44r
ndDz0M1q62tbXbOD/sMiAZECQpmCGq97jlhIdQ6SoY6zg7D0aBtMs+1lGtSo9zXyX6/j/wrfyuO/
d1b7P//Nn1/LaqJ5G4mzP/7PoXorHkXz9ibuXqr/Xn70//7T/zn9Iz/5n9/sv4iXkz+sCrij00P3
1kyf3lpMhd7H5BmWf/n/+5f/eHv/LU9T9favv17LrhDLb0NvrPjrP3+1+/mvvxYXyP/6/df/5+/u
X3J+zCtb8fKPT/Hry/nPvL204l9/Sbb6T7KuRQ9DWegPqOH99Y/h7d9/Zf2TujRQI74z3H72S1E2
IvrXX4ryT34AHwaucVz/0Cf/6x9t2S1/ZfwT9CbsRMiJZHLcC//6P492Mvv/72v8o+jyYxkXouX3
Lgvpt/C33CgNNHSprxHPuXydhT8pnzs5m3DPG0ps3NCW7sVqKLNmT2Nq8f3Np9Kvo0xFlFm1V5Jk
RoD/dMnV8qT8ATSp+vbb3P3nAU8eaDk6fn8gCiSA8Qk+FP+4BZ4bqsyhY+ppb1vkQ7byFLW2tmvM
1vEjpRqORdfHm96MnVt6XJlXT3LwteAK81AgAvT08ZMg3Xv2KDAhOBDe25oLP+JcLsss66yNasGF
x4FiOlPQcDEUKHfFFCo30ON/Rs0iaN00Y+jZ5qRsxrGk7hFxO+p6NDxno1CORoC79DRr2rMaSOjx
NmO+nmPFnboiWwP8FZmP2oRzJ6xwXLcmYNZmlj/VhkC+tw1XZdZ3t3qa2HcBerr3gK/kPRcSVKs0
yNRcUePmSPlf+mRFZXGv5pZx42C06AZKNSVuBibilwbccJOnXXCTGWlxR6nT8souuykHgTIQJQsv
RkRtM2j6ay4CiHdl+p0H0baSEU0/ezEXi0jL7GGtrHmhFX7Ss4xyQKh/yYRZr2N8QV9SXFHXY3Sf
ZbbwuDO+WlL6zUSUeIiqz0MvrHVN39hTixjGaZQ9g5pvPFwLI4S1UYS3RibYIdTdNtTcXRmNqtXQ
Nu3dDBHS19ArXUMMbj8XQ5F6tlO0uzYtDZdCtLZzpnl041HHLhm0KrbLOHg5A5gdW/TxyqhIjJDh
e81re6zcyZYWaCYc5UFJJOZPgxznqvL0VswhkNicKrtb9gAPiIZt51kR+ftLtsTFPQ3gW0mJ4mDb
OEBLh/nWNMtt20uyJ1FYM+Rnc8EiV2FNvhu1piuZ+Q9pavZaG/0yVfN7WUdilWZUBZxEyNtQ4OPa
V2Vzk8gtTn0dTGuava+OHSS+oxi1S/N0V03j5Nq9Ie4KXRObzogrt5/0xDWM4UbGBu6zGtupR/iW
/GTOhN/PiheV2o/ECdbtqMi7SDXQBRQSKFRNzZ4sB6ILkq23URZVW6mafiZ5aK6qodfx6ZOajYpX
t9eY0ZuywFGm4jltZ8VVk0Bsqyod3DZNxDZIjcdwLDtXp01tSbKB7iRNRbgmB20uMQGSbLveyQJO
eDpWn4KuUQeX/hngwkY+Vtk0jevOxqIu5EZ4DKHWbzGecz6DnOCT1pJ9O1eyFAMgCOJ9EMvKoTTT
EVimKHLwalYFFK01j0VW9LeFGJplJTeDvqqs1EBeSK0kAMSSOaee0w7RTUk08WPVHnwkIUNKLd30
Esty+iDV5kaCB7wkGrpk3bVhqSmrwUrN4MZ0+iqilmkOCRohpgR9o60Kdca+C6y5OwKJsN2oqkfl
QS6Ncd42ZTOVa8sYeRxgPFmC6FUKLZL6bpg+FzhMGEn+JMeV4Quqep4IIBZPIgvcdB5abzZmmX8a
VXtNH4xPUzILL5zLYq3WqpS7Ut1UHiztlwxjsxcCXnpsIBCXOM1ZMr0Qjm0vTCfje64H0pscWd3D
wj16kvqwuNOCXMAEDaz6p4TQoIeVXr2WKIkhWTb1biNX0Z1QhsaFEaVuraENVoktl7sgiCPfysS8
0YaMEoqBycTWxoHyK2LcHSI5cvt5ik1nYzv9VlXaAX/z2PqVCo4PX1aG9ltZ9DV8GLSqvabPkclq
qjgBYaYM907SRxvg907qYqzc+zHmkG4hl8VmrLXeMyYWGr7zA7hw7HQ/FawwYhrL9ZiPhvgSpS1M
UsiUcbEGLI6vrGEF6ZfZGUz7KdFAzm2gXDZidhHybaq32a7HwC0mrMDv8Q1O1jQuJoYWibmiOoHY
gFpUxl1VgC7K8c0yv1ilrDwFVnGr4h+JlmBQHG1jwBOgCcmM9FRXnid1XsU1qC2vQTL8dcCt1uM6
o9F8LQZ/SBAo1xXRA1p3Ko0TKxnoVBrDKumQqbflWN9paLZs0qJLclb7WK5rJxj3XaDNBQXeTnnK
gjIP3JpqVutS3jbgyCLzdAyN8Ls2Bk7hNZM9EyeK4LZOreyzbfdB7MGgUzXQuknyOlnGY9wgd+DO
gz0eC6MZjyyZ8WiJyLnFKTUCcVZEEooObaU8wetWnqSYf+TYiw83QAgPo636FuMLQcabdo+RTdkR
jFv+GE45vQdTOrLfh13E/GP91U2FC9yluQsNyvFxK2EkRcz1hiTLthilQQdPivDFKLt4MzY9C7yf
80+m2QNHqzW9cJPMsnG50nbVoMmLP1FfPTVzrX2DW47Wcz46CnbVUq1zCZjCdYh/Ukq7QwADikob
HoHW6NWdFenm14o4NLpwG5O7nin2pDALE7ewjPapFnnY+3UXB5/4X/VmaKLci4vUuR3KKn3QCiEh
Ny9DKXOGxnwA2aMA6BFSo7hjXdirsIZFXpi15Ua9rm0UU9KylZlq2ScJoqvK3eSzUeZGuDWmkjDQ
j+Ipn6zbUe+1NYtQ3k2xjRnG3OcrJ1MC9ks/lL0nDV33NDVJeoSXMT8UPd70zqxhGw4z5zZXKulL
W+WZJ6nyBpMowQ4OjL0yzMMq1NP6WzbXtj8FJaByUQ6e3CXOtgykmuAQFU9tk9Tfwlo276Jcro6T
nfX3idQ4azPUYeNPo8Ocsu8wDTXXE8cG8CpLQ6pO59ndSekAt9DumEScPDcm7gZdRE5YygMcj7kJ
bugli0dZxeaZ8izauC4uFtouKjuEabuEzpQTIcDgUk6pvjntaN8GQ/0kF0n1Eusd6xC5RJfNYL+k
GJRXLn5v0bFPSVL9QG9rtF3ibDsNUfjZxGpz5p+q5oPW1N3gziBKvsIYUyLPzHJjb0QS9jyBFnhz
b5Wc/aaw/zd3Z7bcNpLm+1fpF4ADiR03J+IAJEVKojZKtlQ3CFm2se87nv78oKqaFiG1GK5zMzNR
0x3RVTVOZiKXb/kv1QrdXE4Tfg3VuV4TNNNaUOsfzeD7q7gB3WNW8UaTIg8/cQ3dxkKvXSHU7NbG
ZHlPbq38CGJbklevZ1CZEjZLkBmxU2s6cr9NMG0jnquLyJsdH/xR3ipJmbhqKYYVsJfkHKZv8fR6
Qfhh2F5Gtu09TUlvrZIGlahClKlKBCdz0jysUXejkALNZWfla08eZMOJOk32z6debbW9nCfKfdWk
1qruQuU+aWstDB1WdrBXdmRh6e6VSfMj7DquAgNPkTM+znAzDW0dPqAiBj4OqxNT22Jey1lT/ZSK
nFWx4YfGG87qFNDuxsiU4eb1WS6RD0e3pS7tX4jt2Jd2btU/slq2gbSpvibu40hmbUWfy/gnVZXI
V9CVOs+xy8bL3KlOImyefH+8qerGWhWW6Gl76hZQJN+7CVIjtZ12Du51tSme1Hyq9x6CEY2rldpw
8/o3iTTYkJGu8t+GV6j03fq+eML7F/OLvNWt0JUinQng7sb9ZpdECwEwoBe8v+NfhhpruyHJ+H/T
jFTbIYkBw6YfxHAjA3x4suKxeKx7if1pQ7gQK9EY/COjK57GqZNvOiL/s2IoGTxMrNJt2hLV9BpN
bOmQdml/UeXdVK81lLBcf2z5u5bW+jd2VCEFOi8/Soj2taaXf6Yqv5VU3+cp/3ecPh+n4f9nH75U
eZ3/apb/1lEK/t8j557zvv+cc2+qn9lL8K/DnBH/rLJ/PWc//vV/MbKsXprw5V+X/M/6bTI+/2F/
JuOm+QWkJu0lejak4xCJ/s7FVfvLjLuZK5qzeBpdsP9KxumlksFT2AWIolPsfDVx/SsblzT7Czh9
9FtAz88Z/G8k48cVXBSS6bthfTtLxQENfsfCiXBobfLJD1xVD+r7WDVjnFSF8dzJmrdJ1A46XRPL
6zcL90HC/cpI+3fCzaiAJYGWUCZneCp3i94LwDAvoa0XuUnc8hhekYQl5vfKvpyiOy3K3K66rZW7
sonWaQ60105WIrovs4MWxquuf2r13smJP9PqO6jKTSckJyYS9HaJOexSgH5Ge4uAwabzMBrQfDeM
LhX7vhQAzuuY6913bJj9Wj24ZMRnXSCcQqYdUZwpHi+ReUrEfsF4ez/dRcGDpyKnHMx0zYO1D69K
p3VSZ1pJm9ytrou1ept8rRJHuIpjn6g0H9cS34+86G72wyTJHtwZAJpt60BRvfaqR19E6zILf7WD
vtPqX59/WzF/u8++7Vz8ftOByXUDJo3KkBBV1ptyvWlWgKGdZKOfedt8Zzjp5vD5kO/28PFuWsr/
jHneA91jxIA+T3I9udqmP9HG+3AIGmWzxgFN+2UPU7RkuI0C+GgwXyaLpoB+45fopedf0+hENWpB
o/rrm70Za7FbEr0yy24GOvlXGWDLH9ZZ+VBth4v8DGWMK/+nf65ca5SBL7Lb4MxvHPV+iJz+2+dr
ukDCvf6K2egbiQ7QCHM/5PgzakndVlGUxG6Ni45YIXBMumpSBlgXhhP4DuUk5RRH8YOtczTmYrem
ojJkLM8Zk25lF7ZnWYOnHyl/6ubxtDkxw/ejUdYHZ6IDjKIb8oqxf7NRgXxIqYQHjWvmEm+nkgy3
PnWQTTwGxirLVXVLo7TZZFOR7jUbgXYoD9Yz3svtti7V8qJI6/aa1rdyLVEN+TnGhvZ7u47rkfI/
cFsuS/xzcIU5/gZClwT3X4hthR7MAHIZzJ8deheqNEKg8yR4x+AST1wZxxVILBQMRH0g5qLjwV/Q
Ro4HlUVKYqCkBrZreu2kll9t6DWE289Xf74F3twScMWZEzAmkAHzy7jsvicjAKbQqkfYyFhhwhA3
WiBnRqbfV7JcXA/5aF6ABKW2FVeGGYJyMk51axewZt69uTEFNpyCNixfzFKPZyoKqIdKhEQdaZO1
1kViU9ukTUVAK2OcnebryS/+oBqXuWFpUzILaOHHoRhdW2q8864Fh/P5qiyuGdr3AN6hRMMZo0pK
afz4F0253WQ+Rp+bRjUmuGJTeREVZbnTKuuninjQFuZodOIxXpTjaVijZMnWoRVJ7Zm/FsuQq3nU
SFnAoOOQHoq0lTdha8cPphLF20BVqxRPxHFaafgR0ofCNp3aJ3D/0bWmDgckjJ5OqYotoKDzb7I4
TAo9dOh76Isubp9OkYO8L6dyEyBLTCFsjC88s6OWEVfeRvasH3EPcCGn0Sd87FIbuzRuP/8U75dF
51qAlIV4lApoZSmooE9eieZKiRQ/WyRwgUgKdkXSyTmMpjy4y4xI6aFZaMl4RognP3pBVT6b+A4Z
GxvMB7fkUHrfT/yqeQe8OTfoJc0KOIguIIzNX8vWseb3tdSVSreRQhWbAIBT010EbXqbwfK7M/Um
LB1Z6wrga/44vGC+p5PmmeqISU9VRTdWmqbC6RVTwqq+nKaHUFH9cHXiVy6u1vmZxDHBmnWj6dcj
/3e8j1GHb8zezIwtd4B3OSRV+ij62HMwLkBbuRvFJlZF7VimD2wAaZsd8G+8TK3GdjFSoZiFD7U7
NTqKzEUMM69pT/RY333d+RfS4kIygSAatvKiPR2Pam22oPS2mTealMsyQ6xFiTCCqArFAe7Zn+fC
U5HHRxrOsqp0HfkWRW4N2RyIB/2Jx2j5Weefw65H3wc4GjLRizNYlGrTwDs3thFQGp6/IF3HXtFz
tsQpB4EPhpq5oFzutF2BJM3NsDfPntzobZg2uL+hA/RTrkA79moFto6G/p9916O261FfbV7Et5uV
bjKawCiw0FtGHW5paSHqshxKPfa2VJZeRjuMkLoUAUDOLCaZzbR7+pDlc6vWuWM0cbWKo6py8W+x
3H7Ay9PESOTEqV7gg2ahapqbaA3NrAescY15dd7Mvle5xNB98bZe00Q/hkTVbu1W38l+IrkRfpdn
XPL5RRI09iaTKuVBjMg991TFN0Mf4v/mSe1FbXQG/aPOatZV32Tn8VSnZw1Vz7uS53gtuqnafX6g
3n8zfjXMG5I98iZ5CchNeL4sPEC8bduZ02UYIrg6tKW8TTx5PHV25++/+GjgDugEQ3+wQOHP8cGb
FdJjuqFDqFO/K7T23qoiH7mV2aF95sXrTms3/h+6ldY/A+xJNkokYho2gFk2VRZRV/l84stgeP5e
8+WJafZsZMS9d/xrekxkbLNTvG3TViWEKi++1QYwrEUwqPEqoVjUOaGOrbbboKLxI+NooQajFdp6
smSp3jRThGOnXujWrpuLLGdRSW3GDdSE/nPXdOpl21XRc6pHer41U0CTSNUIUsAKIagTr/u7V22e
DHx/OGlgematj+PJNGhSYkrEZOj9mJu0nVHkPS0uyHTtWk+TbJMWZrSuwcOuUd1KVr5itmefr+gH
W4mEG2oc4hvwApYHwKgjKNE1B8AezG4TFsl05nWJcZEq8SkG3hyeLnYS0R0YMa423J/kxR0byZ2B
F5gsbYPE01et2lGznWBIRnNjjE5WgMMBnplNbhYnts18Xb4bGdl2BoaoqC1xJQnsgzGKS2mbjVm9
leTwOS9ShYroxC0fF9lKSjN5nZbw8/Oiyk/cex8s8Ry9oQw5owlgqB1/5rAqktiaIn9X5L5+6bWj
fJOx9xwJ6YUTE10GjOyoo6EW19nQUFC3cL/ZcWQtgNMYj7aykWxGorpVp3vtKhdJfOKK+HB+SBvM
ijivvtHH80vVjuejxXeu8a1u3dTSN5OjjxF3X5wY6cPpQajEDRNFbNLQ45G6QFEaKxdMj6xkhWaE
A50tfDKnzjtXqRQfdHn643fPB1efYFnJgShQLeVT8W5LRp8l3cWJXWzMxK42tdz6m15O7RM50Pvz
MQ/FGcTDD62ypQSbpAKkVxv2SR1FeerIRk66H05Ibfa6mq2tCtvo1EKDJ4e6/fks3y8sWBF0R6g7
Ul5k7OOFHaYksrnO/Z0aWNlOsqDlJEo3XFXmHDmGhbeShyk9FXS9f1o4EEBt5rAeiuxS8ieKrESI
0fJ3eYDuASMq8I2mCo9lp5z6dIfcGoUNq/Crbof4vDgHJSSV1P4y/ykfglMVgIVE3BwMvMr+AIYE
BYmx0vyB3jx1XNFDNsW2vS0tjBF6rUYaYu5EGEGJTx43iFtnlb5SAFbv7Doaz+OA3MzwpfbMM+US
8H/i3aYxAoxNIHKE3ur2vIz68TE1IxqbmVyv00E1LkIvKm4SzWp3ZhbHuyQbBxBNUbPDLC29EYOn
7ptRTc5lNYS30XclZAKg0aHVmCcCifffnesQtY05pQJ2N6PM3s6418K8gu4AC6ANVpVyNVWAJPXH
rLwKu1PqWR+MNQcrBLXkAUB2F9f/gJBUlVbggMPQDPZlaz8CL5Qv8CFDiLJI7uvppIbPBy8snChI
ytgyG8RKy4pJiMLg5EPi2PkROp1C9bdGEwzOfFHBK2rrLX42uITZdryyGtW89PLRO7HE73MffgI3
P4kaHSpiqOMlzkOMRycFwmRs5Z0jDPtZakt/ZYyTsjb6+JSd0PvLGLlIFhfcOaRk+DPHw2UZokuF
7wc7KxvbcyGF5X4alO4StEtzwgzo/as6dwsMYLbEzra5lLMem7GlC5oFu8Eyzv3cq9C1T82VpqGP
V7OaxO+ed4DIY6xKrY9OpEjLiiSndS5LcW1BeiFn0xcLi9iIKnWTFPKsInyQ0cjelb4arHNbrVz2
+7Stx1T6XneJWFvgTa6zXPqG+Q3N3d+9POGLcHGTryFghpT+8ZJbSaSnAz6Duwy1QSMph5VIpemp
TXp1XwWq3LkR8JbPx5wP5nFEM48JCtOA+kc5Yv42b64qr4p6zFdNZKjUJFx7Igr2hKz9ib37fjNh
rSNAHcKFApG7pLi3YHekrER1tc+Qb0zAAG3VCh+9YJKbE7XNDzbTvILUVygyohm2uInsSu213kyi
XZLXmMJ4+n0iG/EFoqvyVpBGuVqXJ5dRQfs5z7Rx//lyvj+kTJTYUCEVpN75mna8Wc5C5G3sWUW0
Q4YtWQ9eCQTGA/025OqOzn194uQsUOrzS8N47FDwuBpjLu8lrWl6lBWxX4pkNVj1hjmsO23016MX
+Nsos6Qrrw3rc9mvog2vVewKqwm2IDU7p2yrbNPILeY6bRh+l9tqREAkN7djo3tgVyYPZqAeXYip
09wWYQ7+5cgHpZENe2+S8Iim/vqsd82tatTNw+fr+MGFy8S4Z+lTzoWpZZvAj0VQt1kd7Wh7ztAz
PCYtnIKdwMt8XH6qizKo5fN+aGBzDfzDAU7yiSDxw8XFj5F3jUwRMfFFRaMGvCKgV8W7wRPleqC6
vSqUAZxcXouvUD+ja6lEB4x6XK5tYak0l0qmW49CdOOZ3FnBVsnLp7ZPp3UdzHg72uboFen61gKs
dilpfrEyia/PM0Gy2ZU6DUhJAjFkFf2zyp+bmmp2hsy/fIKM8v4BpU8KS02ebxvC7cXVXqaA1oJg
iLCzATjWFCJbT+UYYPPpqyscovD+LLLx+fMv+tEVAAKZWw04tE636/ii0YCoAvxsol1ptLoj5wCy
LZAfK7vS8xPJyweHkOr7LIJFlRf84PzP3xzC0K9bUD8Ve0fKBZLAsn/R+vBSFXUYztD1PEUO++AO
VXiS2awGc+M0Ho9n59WsYMteFbUwVqpWITKKeP+J7fg+qgd3j5Qn9/XMAlteLdKEwa/kT9HO641u
S0kkANdb926dkG83cmZfSUqfrzg33on4+sP5zcIzbBmDnv5iPRs/6opIsaJdLSzk5oSUf+1zu7r5
fIN89NXoRRHGsy+5yxZh3Yi5CMUNkI8RiLh17svefhw7aSsBv741vPqUJdHH4wETIFuhfLJkC6Ac
mlZ9y3p2YbSGBZNvFGhTLo0x5I6aUy3Ij74eQQYNT0Iqul+LICOGZunbJqOZtUgvUOWLV8hjTdsh
ntxKjHujHB59yc/X/2BR6YJxyulLQSFcbE36PZWX6dEuKBQ0nyKz3PgiaR3fG6W9Gcr67T8YD92V
eTjMoZftt6bMNDvtAiw1CwEyeUqySy/i0/U2pcwu709J3X3w2kMFm5m286NLfHw8PzVLcissyX2o
c0puj53jdqgJGxskHXaSDPvKxgucGqsdbHtZCk4EGx9casTjs/rdXPJ9p6uOeq/B82vEu4K5OV6r
D1dDVP0xoNC4/XxhPx6JrTMrexKUL05HQOfajiGv7CCXeWs/tKttFdIrR0fzFE/so7f31XRv1s/E
Cmf5PsDiG0RN3XkXyE3wHc5auRvHEtrDFGEKbLTFzh8ya9/nk+cSDNWPelefUk39oJECcgmDK6JG
KrEogh1/2QKNg8wTI0BoIO2ubKDUS5wOWT61J+rGHVIxZiq27H28l7Igd31DDdgGXrHFQq87+3z5
0Q9lvONAGVUj+rrIv6NbA6fn+PdokiqEUk7SNoxKIZwGjsqvtNHEtZmbwXQGrGnUtk0Raz+SKvHK
M0Pz+suh7PWnuikGisuGOBjZUO2boUJgQbSD8i3CGOVc7zv1K1pbseyMeILfTNYQ+o4cz4RBpfOp
WMRPXZPdUdRo8XCcWmtDgzP96YVZP6xRqtOfBl+tLa6RaEXiiJtaMd0prUiusgbmPgwR6S7VtOJG
UoMIuHCfNqMT6/KYOKVGYLoqPSMOnNDvRYxJFTDSzsiANmmBj8NhL6mo0Fe0ZxPHw7TvrI3KgphH
R2bGiaPaYlC9SV5y/Gm+pmnIi5sObf/dKsZkbyHT/03DCDVwizSg6Wz0que0rUlrHvHwVFn5WWlc
ypUo9kOpoMauRkP6qNTchlXlDxAlRzo2yPL6beyMWlCvMaO0n8sxr7+mE+4CK6GnmHaGdSMdGn42
/kCxn4rVFKbiKZUz/9AOeYi/Hnhq0ynlJjxIel4gQGiO1uBMLZzHRET6ZW8VP3uMB31TMvU1wErx
WDZhNmyVkZ7rFQX2/nsJsXwdy4jSORSHI7HyI1PdzuttXmN7U48OYN72wqKuk7lpSwzmQuYx67WK
RdQ3RKDi72agwEozeGmetNzsffwIjfEJCLhhntPw1mB6dKF5VUxj8KwD0rd3lWSKnVRVKlDytGuv
piav0TpO+yx1qjKsvLNMz62XcGbaYxWUA/CRjNbb24NRHby4p7dSAXsQ60HyJssJ28zkqZPQ719J
oT0dUi2kZdp6uQWTvzE7HIOCLntI1QIhaTiWzVYL8vyuhyy6m1CoWuFFIO8tXS/uTKuiyO21JQ0H
s+u62yKbysitajsGyT2B95c9bpNtlbTR5SRDlgG7nmpO7A1o5RmSFA8gmXs5OCtC2d+2RqmOrpfC
HlqJ2tjnozG8ZCWiym6jmV7n+H3ZlKtckYHuxnoq/wgmLwaxNE2ytVIwwXlU+qL77sPqsYHeoZjj
1JUM/FYP85+2ljQHVZ/a50kOxcBmHtSVhnsav8Tvo+uo8UfdrUdd/65DwpFdbyjlwlXA8/RswwDo
36BXB/QJLWqJHihEN2t147mugzFF1yzIn+Mo7qO1BAH8UYmxdgkpPqqOaoVF6vrh/OckUYIbIeAg
bSf3ufiuUyyNz7x+sG5oLvmKk8W5FrkxKc0KeQPta4jK+Xk2Uy1wZhZQbCQ/64DsKlr2h91TW0Wa
MYRwVoSjH67hRKnnAc9HToe3hEVWlbGqrzVe5UdzTIPACeyCk6SFtKjcVg4qf9Nm7TiukyBsccIc
p4S+V2Qk2J1n9Q0CVdAf1MH0V1wD1UteD+k3SY20XZrbSuTIAZjO2XCw3tn9oH6d4qz7gdI0xN4w
9DvfFWHs1W4dC8DMkydJAMqCpH2CBmPHLt4v9R8+3JLKUXoILRuEAnF1i9rmaz8mxujChiw1x1cT
DEP53UG6CgCbahSStbHc2W3UwNUP0is4bV7qWPARAXWmjX4XyZNK0l0g2QAbBPZHAIUJ86Wi54O2
bN1NW6FPH1ST/kP2SH7g8MxQ7ghdMHAEUZNhU9DpbPWwCG+4wP0ORpM6dey10X/uKbdNLlsPLZG8
a+JLKBvD987Lgu/mKHrFkTswJo5XyTYskHiy78Yao9FVndNAuiA7UsG3o17rjL1Phbw3almsOXkD
GjhjG7s065PbVC6bF72ILpop/CZPutZuCsQZkdXxkMnaxWZVyKtCwnkkBXXarzxQbr2TdENRrdgL
UA2KQEOwQZRmts2VqfPPaykwzRUdK+m2nVQjWofRVN3VYRvc2VaHGSqLee+n9WWq299IHaNoZbQ8
NpjbcXPEXdZeQi2axnXEBn4q2q4IoSiyt+TEh1Rp+GhGummWetPailslXLdxGN5Hieo/xaIMvvLH
VyYIKJvvNMWjdz75MKacUOKwOJR08l+55imtIxopfUjBQz60dVLWTCoZDEeM6IOubAlCiuNlxCJO
UOujz5Ol6nfWiBdFMhTKZVLGCLtAI8WXNWthuKyt3q58p9Q9j80UxHhAICZr4x9Hc6RvgjheI5oE
z1Q3ia+mtO5MODFBE1D1SKEDQO5HGlC2BnvX1Ll46jofhp7fd5ZjiCIVbu5L/QWbGTKkCQGqw9C1
L4qVkTcDlDQ1b1BVsgEIj5mRP6VlWV8XBIiti4r50DlGQMHZVZBtk52+8AGBKmUnHqVAt/YYYNl/
OSv/FsD+fxpr3Sau/88I+rP2OX0LkZ//7T8h8mjAf6GuC0qe/54t4cgf/qSrz/+EtI+UiLLza4vs
b7a6+oUcm8o30vnoNulzVegvfLxQvxDtGwjj8s8ARmjK7yDkl2B1kDmUQ2cSPT2ruXmyCOl9yu6y
0vvoIuhFc2+lbbv1KjX6Lrqqsrj1uowqsxnYW9juyQ5KVLk280H115xLvWHnjtU2VPbhGODAWTax
f5cisXmnymN4HaW28o3zEt4Lvfb+wPxDXefgfgqeryuRy2O3GfwMVmKsPfjS0F40UifdSUqprsLB
Gx6E10RQDcFCXAbAhl/g62yIX5rbcIjj0sHQCWK4Qik1cHt9ss5T4tB6gxsmF3/fl5dgY5V/Irfw
H2kfR8IL/9O2N8Lyn+3v7c/n6se/dnUyU0Pm/+xfVnn2nPz99+q3m//1z/qLIKJ+QXGUtB8bLnCP
SMv+vftNZBzQYaBMjs7XTPagHPHX/pd05Qt5H8m0SYoFVHSWwP2bIKKrX2hgoy3DfiUt4xj8zgl4
VxOZy2L2jD8CKAsGaVFXMgAdehjpSjtJb9ONnUJdNXLvqcxGHQ1SD6s0fXyANvrwZvFu/szZ3sLH
XhV9jlK52RwIYgxYFVBbgPSOUzm7mawit73ovIvr6qaQazsnK/Lyb9wk6XMCe/QOY7h83ZmAuXaN
Noyda1OBj93OiNdBlnfY3hXiIiLC910q9OIiDLJEbKpEzh9VYfrQjFXyCbVtNWSxiiHajwga/QqI
de/HKSh/SVF7piWQ11xPtPN7Grd7oxD+S1alD5UmCoihkwWpfwoV6XGUsvAmscOzLGvxsTNUhG86
pW94suQSwelA8uRrM/lbyuy3nor/pSdu1tD6zy/K1c/+X+5z8vNHnoXUuf9UVpnlUyhO/tfbwiHi
DNDfB0x/JIVC4+ILCA8gqhwSgCMzMevv0yWsL4ACENfHE5BuMm3Pf58uRfkyO56hkULjiv4RwPHf
YGAtKkaI3dJK5QnDyWA+XMqiYJFbZuPTYvDu0uJ7TyAnfwvy32sk/DkE8+QXU/x6p5UvIWc7Btrg
3amhDM3psbHDtWY/C/++QYDhzQf44NQu27Svg3FTzQAzbdZzXJxaL7T7GVEt3fV0gdzxyqYlU55Z
lMBCN9W22ZlinhiSl/5tyefPEef63gyexeNqUYKCtyoKDYGYu/ZX/kf+oB2gp5wcZFGGfh1khiBR
W0IgB7rA8WVEgN9baqZ7d0VkOZ3pY4xVuZoebSY//P35EKwDHaPlM0dFi6E8IEM+oH0Y4nLmStpD
kTwaReEodu0YlBI//16LpsE8L+hMgNwpygJCkhcFb5OaQ5FTQYFf362N6lqtTrV5lhucJhK7G0Xr
ubTNWVo8H30DBXwIRv9QoE+DL4vs6yup7defz2PxSAGePh5l3iRvmklaqVjd6E/+wevWnuQY6jfv
2th0VgWd3v18qOWSzUMBYIKhwMlFg38xIVH7mKfafnCoi65y43hT6kp8YozXVXnz+L3OBwcBgZ4h
fGQ0v47nM/SqCkE9DQ7VDytGw9MdCxC2u+F7vlO+B+RUOSRjR/mGwitAyt7efD7H5XZ/nSOobWrL
SDUhyno8vIKNQNYoeXDokodRQ0yjz7e5iF/6sjjx4ZZl7D9n+maoxYWBSAe6Y30ZHOwO70bHvCMZ
vi43yuWwT0/0AT78cm+GWny5uVZgpnjLHYTR7apgcv3mN1FP82yA1xONmehvcaQW30028COxk4rZ
yJiujfqFHqIuikxNI8Q2yE7dfe8P1/x9QBVz0c7OPnPj5c22r2tdLUZV8Q9DoKxjm8u1WVHB+Hwz
fDTI3DiBKgGgF4LC8SCYONHsqLgj8iD+JSlb1O8eSB9ObPn3H4cQc7Y6ZuFIqZZevJGF7IUIlOBQ
Nnp0rwncKNH2kILfvPAAvyEXOLtDsVpzX/14MvIwVmph6cHBSinsTKXlCtK1E3P5aMVmzjehBYE7
QmvHg9R2goGd4XOrolHRJldBEt5g/3n2+Xf5YMUIWoHrqQSvxCGLhyItJ2NCkik8iMQVXSzcSpNO
aYG/gtKPLyK6Om8GWUylAYaAGwGDrPbX9+pW0Rz7W3dNSdb1t9/vbiZ3XGGSsCrOtYtqcPKDcjE6
t/9gnjNpA7YmrJUlnBsGYB4EUh0eVFqvM/jlys+a9f/fGItzG9RJaHtyyRfTkq01DlA7fq89z83A
Qr6ZhXq8J8YIVf2gKcJDjybIOtDbVQMj68RR/XBLAIQBuAzsXl7man1Ng5MSRXjI4mobUcwNsu0/
Wah/j7B4aBtwnSmZFiNwwdWy7wbZiYVaqNuCHnhdqX8PsYxJzNaO+nAID9VGOYOAdzatQuceDa5V
+NMreCHCh5sX86xfXY3O+B2pJu/OcrUTbI0PVxIGLvVM8meMOI4/lx4gIVfJU3ho43bnT/HKl04R
BU4Mseyd+mg4SUE4hgf72rLCszo7pc/7CjZ9d3g1Ot/sBa7vJaFUK+GTeL3K4f1Ox+oMw+RNfZbv
471+5d2b65en86254jsad8k+3ijbfFOdBevR+fEP9sybn7G4c4M0qv0wFuHBMg5ZO4exp8xDlPka
+mymi20JsBw79tgMD3Smzrzz8WcdYysOiRBBZNM1HFzS1sm6OMPdgp7WLGN47W9OgXE//KBoGQLo
f43cFvOcmkgKh14PD76BtFNbps+U6ryfny/m/Ie8myl0MFr+CFa+63A3NFiI443wEOZXnoqGhnQx
tqqbD6ewMB/O5s1A8yP3JrYQmYSmYceSAq5zqZPQMD41xIcbFBARNDP+g0764lIcqMdMEIOiw/57
ep5sxIX45g9OtzXX5WpyVTddZW7iWuv2wl8lbotyxm2/Dc7li+0/eGMI6C2VU4Kk8zJtbbOQmGBK
o4OW11dqlF4N4hTI59Vy/vjLzSYHKL6wqFD2ltBwA+0xNHbj+kBv0PxZT1J3ENHQVEhCqiDEdK0f
njrUJ38VQ588jpPePNdIez0UWhftDXVQ7kJMLc8rTL19pxolWs151HkvFpLy3I7T3LNNo6bct14k
/xp8Mb50RoqYmYEM/b6X4QMR8QgVKJPFveAEVYfGX6LU2n1SKjkiHYmU3ULCl/eK4fG/dcC/tluj
yoqER1JYMZ35URtm950BHadQZFceLnXYaKqTdjeVabDHcc2AazxQk14P2OnmjpVUZkPnsKP3F1ZI
9a00pCATx0Z/xENd2JsgmOsifxwtGcl6hfMl00JH44DCdm39+vz0zPfA0TcQwJAEbFQo3ZQ1l0oe
aaYVWRhG3QFm8tVY3OWa/stOZkTAFW/B774hEKRIBmBJKfNbvESKT2EYB/3gywwmO6bAerE6cRnQ
y1jMBw4Ru5Z9RWSugTM+PqRyoSl+mmvhvYXDHr2rJimeDKtXf8BsaGrX0jL5TlIrqUNHVq0EeHXd
PK+iIPqVhrF/06J7SbWkiYGyZ9KYVA+t39VoT4KH+Oo1HpkmQtX5D89S0htpGIpfTWvIP5R6av8Y
U6W30Xfs1BASyYCcTtpaRbmWpzYrHChh8Z1R2gBkcaUUo1OLwb/wdSW9tWJ7eLACS4XjG5Vh5ugB
CLE1kGUlcyr4eXu/AhPjJKmI9bOBtnzg0GFEleHzvfCajB1tBm4e0N/Uz3HLnit6x4tnSmUdNGUX
3kvAYPayhZqBLNrKRZY9z+mQJM0fhllL55aXw/HxfPXOz/wX4A39OrCNU/7dryzv5c9ByXxOTBB2
ld/9HKrdbVnm8X0sxzjQpsJfDZ5nbaVRLtZ5I/wLsPRgw2FYHaqiMJ12VPMHVQbphDJoW6/r0uqu
Kh0tR3CYsjvliXSwCz/Y2PgFUobrzYPnJRupH3PUOZV2Iw+l2CSjPp5zI+X4ZbbTvkPrcxX0Gk30
qFFPhNmv1P/jOSJ2NbM3bICH2DQs9mvfgHG3GyHf2yYidfR2teZXZ0GLdYpcKBchWixPadFNO1VU
EjJPSaPd9uorOkXGqMcn2b3PrLF6bo1pvAHIEHzlXRH39VioqYNKMniEMe+LmyZNeRVHQgJkPcH9
iXvAGeWtHsbEcWbaxnsDPFPoTCWUA7e1fesnJJLhMajqynQof4Q/aZv5hWtYQSu7gVSWmIIZcVe6
oSwNoCZrCPSFl9vfJHAsN+DgkeSTo05pnC4140elC8sXente74iikL+WVDAPvRQ1eyWm4eB0hi2t
vCQ24byd2NfvgiHCApOiDThWhW7qsqY8mkZYel1v37e17durxojyel/buHujX9x29+0YjyEa23WB
KmpLfc5ty9rSzibQQ7Q6Rq/9+vkvehdK0IxFXQzwNaUzeMeL6Ayd2wIjuS6+r2dlSB4K1Ggz07z5
fJSFejaJw6w0QL+Xyj1FhHfZj+yLUNLD9P+xdybLceNYuH6Xu2cHR5DcksxMjZYsKyVbG4Zll8F5
Auenvx/VXdFWyleKirvtbdllJEng4Az/UN3HcWME7TQIYK1YRyGtcLbpOYYY35aLFIfYTHsuzH6+
mUpkAoGEIayfTM6t4gzu3/9Vf3h2dG42TLbr0Do+JdXUvUQI0Jqq+2ryvH3X185uXcv1g2/+NpPa
SIxw3xCGo4/LSq9jWZkrIwHnUN8XZacuE6HHnzxNijNvK5ebJf/S1215ZUjX3k0FAJ8VBZFdKZ0y
HPAj30Ghn4MWWGE4w/sJplgvzwxds6K1zO88BYhomObyTIjYORtA86DfODaXvYMKlocYYbgiKbDj
jk9DFVsfIfe3TPNV0NiejRubaSDzGsLG62eTnnRaFDzr+wlf1UgJMMTK1mnt5k5yeP9rbSH/dCle
Hs00dhHThJMroV/Zpna71vee6LNLpo9i5zY4582ZRTu5qFyMCYv83jeQimswIzh/f/k3m4UndRjc
IpFv0qM6BRsIUdTxIvrmnpRQC2cxx590IF8fDIReSAinT7nBGjiJENmYi71+oQ04PgXqqr0Hpwo0
AE3eFFHYft3lrUgOZpn2e2Ty9TtZxoIb3rgG8ICts2FraIsWywXaBWXQzDkU3X42AQmhv5xqSLDl
K8q3Fflrwu1dpqgNS3M/N9Ucvf+e3qRx1LRsdLprm54HrmGvHwDproph69je+/OAaIvTQQbQMS91
lPOlbxwgudB83l/yzYThZUlI79uynnvqN54g2869vbb3ueZY+H8b8ZnXr9YOsRjekTa4AfGVQjMv
jA+6iX96WEwXcL3B/4YG2MnX6k1/NGW7dvd+jniPF/ceDm/rWuxs8FBRrtvDl9ozPxJR+MNW5N3S
bmPsxdOe6qPpXWnryrC6+0zVfbjMaQwnOnE+iFtvjzaFLIUftgdwK8xT8pYBRq5v2Fz3cgbG5s7J
c49ORjggF/SPt4wFVgIJDi4hKrBT7vMg1diIxLHuZcXR8n3w+dz162HREDsTmFZEjmbJDzbNqcgY
T8UWhQqE2oZhUOKebFRTIocuplq7z9IZOAJMcjWCyPZjbPz66aL3vUsjGe43Hcs+9gBDjs5dH9sN
UrwfYfXfflDq2g1Hsh0dskzz9ZnpLGWnWMtq90nPSMnI3F9zOvwHtvb/FP3Z9uLryIIbPXJ6SKpt
jJ3TwVFh6aXqEwxTgSP5O2Ei11+bKExZtVfu4ETIw/un8m0OT67zMoynroOD8MacerHxV3B6916l
m92BdZBxt2m7J5/n+Ate9QDNK2AjQ4DKtgEe3tyDjPrggL596E3h1YP0wRCf47K9+d86JTSEKDkR
67q3Kt8JK3NZLzDXc+nH18sBHrz+wS3xZshOxYLbKfNubnzcXE75O2XF9cVt6d0nqQ5AHAtD81sF
iuFWmWuGtD7DlDt7WX20w63ZWdHtrqdkH6eF/RN1beujRubbGR6/h6EKfVJgBhse6fULGNFzRdEh
8+9zsfR7dJ/UriXfsjAQ8LXroXPtGxph2mWZZOu1sijzG1X6j+9vhbf7m3npi0AaAhPwwk6OWtkW
8+g6jX8PWdMPdKlpG4T71/uLbC44JxucYfbGgd8YN7jYnDSnl07vijS2y2MaNyN9g7Fkd3uolzfd
aqyhU4z9ub4khn3o7QGJ/rx1EfwvVVUzSwWyHXSlNz7rDWDD0IbeKSPPnvwibEAQUeZ6zY1e1Bi5
WV3+dS1dtw6coaHHnRiOxN1NxN4tJWL12CTdNG/qiJ0fTSZW64sz51g8Lt2NuVadHvXFMlCGa+l4
bg5ZAjw3j7UHCnmzCrNU+d9SyDJIMRgunn3ItjZlpKGZg2vdah5rfwUc3vmVrgUKMi+/LG4GGVV6
5qi9ylJrCRqkM24WE2QT/ihYVYRJU98Veqv/fP+V/2G3Y6PosaURnQHPecr8T6xRqBGxnqP0nWHf
+sD9EafHhwEnRGS1wbGHTlyg35RlF84IZlJm6OC3cf/RWO/tDkMaC1TQNqeEhr2BjH4/53XblG5j
NNkRw1B5uQiJP6stuo9C2vbPvI6hLEOlhIwEkkD4xL1eRneUbnR5nB0n6WZnbap7l9IVJR0kJElQ
wcF03EvVLh205M4YJjdgo6no/Zf+NqR5XHmgaYAmGfyK7VX8FtLquBD2Wov0qPudf80wez5Oc6d/
glBwby1z95FI8h/Wo2cO6RL7RK6n08S3MT0TS845PZY5ZthaIsez1dzuQwdIqyOTj6ZxbwEWZAMA
JBGk2abBbwRuaTQgQ53yLZGX7c9QegWMrmy52/R60H1pW1qlE4fPr0UwC7/Y17FnRVo8moHtgaed
3bT6ArFdnSfIb0QZpcsHc7C3Cef2C7lNqOeoHk9fCa6ayUB/Ljt6Bp/A6XzgVCwPfXKGwrYZA87j
0B6r9MO2/B/2OVNWnES3kh3k3OkGbBHhg0qQHWmcQcgk1d3T3/xo4P+Hq9vDgow+OHUI2d/pdEok
Or4UngBM4NJMQ/sXX+JsWfYODYsDrt7WvhldK8hz0V0tzpBfOBC5oirRrWgCufHBjt+uh5NTR88E
8AbtfzA37klgb4257bSqyo9p6d/M+fJLePW9iOW32M0+qXp8fv+AvU18yUahKMJRpKX9ZniPDeri
ptgUHqfVaS6FJp07zVu/0kg1PniwtyUt8EcKaPwEga+RMrw+yr2MnbJUZnV0Vv8pl3p/66O88Smb
cIntDDXtELqczsveUFHqpWL3j5+TuoWOhIfsJzTPk73kDRCfciadR3d19YuyoxHZ6AKMfOl8hD2E
UfzmG/o6PuD2i6onIo8nKa5ozDpb/bg7NhzR5kwfUyvSPchJiNyqctfYWt6EdWVNT6uzYG8SazRG
kdjI6u9VXWTDpRsXRXmYUENC7BHl5zwwm9r5YnitvF0MbZU7Ya3m3hI1JkhmOnX3E+oFu1EfEmuH
KETxSaR8ichEyvq7MU72rwzxu7PRaDr7QsCd/z7ncd8Eqe5SWbt4SPcYwwxVzFkmI4hk56Xf/HpY
hoM7gf2bqM2fPXPAfMsbUvt2Hhb7uZK5n2LwhhZwKSw0M/vCna6spvKnLdFY7uKEvxeMNBru/CqD
xUSxg9kZfNejkjp+RxzHKNlwbBd6U2ngk3k0Bc3UGVGJd5pehONUuF9U7bTXrjM43j7JFOoX82Ai
ViWwuMCXjkbI2dIA2wD9zCcOElK8c3cYzAtJv/W+brX4F2V4PjFNGHSMgFtt/LoaAzOn1cmL3VAP
+gp+zp03C5ya/6IDmYH8oG/QAh2fe/2QGw1cMFn3yRDqaHE2wdovCWluPbkHX2PYxFdgSAEye1lv
Oplr31qv1/uwso1xAEDUWhh8zM7iRVOdmcx7HKt1IuZtiRmQMeKPTSMs34kqbh5XJxa4nY+UueHM
dxO3WlsztWlUZkL58/UBGp8PuytCoVXEUZ6IAoLi2FWPROq+jgZzLlyMXgyt39V0xLygn9rlEi0U
/zmlrfwcj3aJXIJMsJfyu1rsHHiCLSbv5QrdssLeMxpsJz1P/QFQ+Qjn88gdYeKAUng1VaM7Wp98
kssqcIuaCpmNUWG+MyAPgg3IuT7PakcIcC4kbu33K3zVUDrpHJmrDQR+TuJ1icxp/vSidHkjVN5Z
gcs8oorS2s27cC279M5npPcFBeasjyqxyosEN9proE7L94xGrgjNdS49lC2GVQ+U5lpZIAckfZVR
lX95ThlnwUyX/77zY5/P6Mnkc8/B+4bijgsZzWtvtX4p/hqGorjqbJECE5Z2fTnjI+xHmlDyue2V
fGRkqYnIwxnrdgXUXAcKAxl7svODUbR1EXUWUL6Q6q/EMsseLluxJAevbRL84cwp8eiQ6GkZtqpZ
HmpMchDRQURehF1iw/GSZiUuFh+uJQZ0c/eI+EF7V+em/tSqzu+4+9Puru06VwWdIknHW2p0rv0+
7fow89Zk39hCq3ZZb++6pc+PCyQbnHTSSQvgvaErmRorgjgO0DJWwIflqdI8cSPXSj5XcPM5+xpS
ThdFnm4f2r8ZK098jZmGd6Q8GhRxV1vnJ6aodA6gmiPNIKSVRV1RCJ+GmlG3Uazlo9jk8Zefref3
l+OcmWce1nMHb2mTMIdhHU1jql/lky4wjvSwE9hMkR51a51u+BzsPEnrDxq1hjJAUOND95DyZyry
9RqtyrQQw/06k+bfYz1ooGHS++vP2ciNm8Hzi5/S9GsNnkPTfPFl4cIiVuszVnQ2cz+UWMK+GovD
gn0jJlFWRaMY86pfoyMCVWqfxsw/9/VyOcvtWP0UTE8iu8yZRYIGeMRUSrQhG9vE5qf3rGsN87MF
/HjcXpT4DuqUdyn6Lb1nLHUwy9HqQ9Nb9F/m2Ma3ZGvTFxlrywOsyuXCr8jWA22KBekkXUKaWUm7
/JV5/srrawdkJWeHqN/U5qyFG+eGTxYXKSzEum31gPwlk5G9sveIcakp0eMfs8+Vl6dX+pTVRsS3
q6Bse7392BlOvHzQRHoLiKLgoElLRg6glALopLK1MeM0/cHojqbZwMvPFvF56u3vJcpnnxy/1Xd1
V1fIm1bpIbOmPurKcg6n0i123Id8B4F559D21pU9jYTvYinOGoUuGjh28xNcivHQANw+YFZm7iZ7
9c7xpmru6F7IC5su6wf5yNvMZ+tYAMIEee6iPnnSYs+IsvOCe9JxXGHV5kuN6neiDeFQCueDxsyW
2rzO6X5f6k2S5Zu1DmbQ7Y7LkMidlU4wllYUNf9piuOj+Qdi36TrRVP9JMGadTtZEEyrjrHWfJ9G
f7iROMCFlqY5v95f6Q/PA0AFFD2Trk0L7mQjNMCyB5mK+thtnNWZJmfgIEbwQQH6h1XIoLaEnGSK
zudJJoxcpdcKLMKPyUyIxSuSu1tglPH+s7wtb3xHJwH2aWm/8GxO0lJcB4w2X9pjLFR5IZVjhrXn
FREBCa2zQvOjYRqXs0E6H9Wap8KfNGXZekxH6RduimynwLtuxpVLLsVwzGkZYY6D3OBZYmOgBxva
mSK9xvWRsUePB/y8LCRqzZQtU6hZZRMWlVI3Ktbza9POMB2dUCG40HN3/U4Gp84XV6HzVE2GtAPm
Fh1s59Lpb3ySDzfihQyAZaYuPRayr2DOm1RVysBtPmCgVCSHBJU0jaitcF4xZyY0QR8b8vMgCjF+
8P5PvzKSacIBAEOHggjGu3j9/hddi5mZj+1Dzk0R1oOdhk0PDOT9r/xSxP1+BFmBzWpbNMyYazG9
eL3MWvdOv5jx+FAHT1EbqGAN6tANm+BXsqvCDyEdp8HldLmTvStEk8azYDk9dAKkHyIVpjttRyxn
rWx3oQfp/v0n3AqY0wdkrAAMW3Au2VavH5BEAHQPHMkH0fg3vUVmbjXZM85Wf2mq/qDx+/ab0Qb4
ba2T+ibO/EKZtjY+jOWV7fxIs/v3n+UFGfDew2wF1m9tH9NAcT2feX2XfoAjXdBHw26Mzp/tsAi8
wAjvkvDA1RKZe9S7Iz34gKBx2hKgetu0kOHBbe8TT4ST3QIVpMb8z5qPeVvpBtoNNXo2+oKuU9jk
prpAvRtIWVNlPSa/dWo2gMkWNwHcpBf2jprBuSl0tVYfFLEvul+/vZeX30V8JxdmXAop9KSK1bs0
ibW6XY5xmc5fBwNj2xxn652rJev50NoxtqdWfOfW6eZ66ENHrc04kJqabpaqEfsBb8Kbth0/T4Yq
rqCE99HS6jJK7Ty/e/8bnuyRl5+6MWaZc0FMBwz0+hOu1JdkdWI++qurRcPSgnGZKS3fX+Vk13OU
wbJziVPUw/ZDlfT1KsoeLQ2ZG/eIJKz3OS1xpM4b3Ktz2m5nsZj+IwP3P44rXFUixjsc13T46zW1
lb/+b+K4BvTvXzSQPET2EVKll0a0+7duwssfkWFhvrEhD1mDLOs3cqv/wionq7SAu+p8vL+p44b/
r00ZlQEHbW7MOxhY/gNy6wksm8udupC2k0uHy+XwnLrorE7hysLXmqOubc2UMdG7ZDdb1kWBkAxD
ztVtP/V4HFOMmwutmGEUSF91pnFgFrBOwZLOGYCrcpVXU+fLkfKgnH4ih+Dir5ORoejt1AFnbdR1
o/TkGWRN/m+t2P/tvP9jbBKY7+y870M3vNp629//j2KHECh2YMgBTwvxAj7w3zvP2P6EmSQRnL76
xvj878bT/4VmDnoaPv8HxEYuMoLT3zuPPyQv2/JaG9LrixTI/8fWY9dBV+NHkHzA30Cg7qTMIOlB
LKmt41ugFXZkJsxFlXrGv205azyEjXNTA7a66Tp6kl7OX53W3mv6ipuUC1mgLylTtdl9MFDQTdL5
PEUyONRjV4bD+ENbzeeXV/u/XcYuI4l4Z5fB4X/66/smmvF6r/F//R3mXEFQekGhbBGJrPW/m835
F2N3yIm0uIFYbJXz31HO9GH3b3YroA5ptTEQ/u9eQzwDnRkQtgJtDRf6pPgnW+0ka9lGVlR/5Lj8
WyTSqAy8vgxNcOvLSE7yDQNSj2mVXB4nHJzJUxp0qkRvfkV6uTIiURTjNfb27h0ZY/J96jEPZsKU
D99+e4O3/85LfpfO4Kl/S0m33wOqi9ERyT1DPFKB178nXZPYmFRqfzPK0buc0rS9WK2+COfc/Ih4
sz3afxMjlqLdjn4BTQmo0Kx3kv1iRbTopTtnT0188EpkmbwAcVya1czP5t0Mm7xIP4ID/nFNhoQv
wgkMUU5yj97xlwqCQfakKCfqAyy3MNshfbZ//y2ezJ3/82y/rXOSDDvuOE6DXLIn3J+iai8v5K49
/64HWvQR1upkGvl2qS2p+y3vbhkHF1bKUm7AwD0QVEiYnURp+KONzqbACmgVf5DBvZBQf/90zHVJ
RTEBI1Ru/n8nr7Gg9kdXPjOfcfrUFeqcnolvQmcjiVXRjTq4etfIyEW3EcH5RmvCVtS1jEYaRn5o
SrR4Q9BEcg0bq6as7cyqicPR6TDHqlzQ2KGvdEyFpDmV5j5WU9GGOH8j2ZtoeX5juRUOAoxYvWev
n2QVKBAkTmAtRlkhCym1NugaR3yLy1GcMToaq6Cf/WYNZgqxg0pX7AAHDlAbFLGZrwdtUYO5K2bX
+NHUqkCF0VL9T1WnAqYqJKNuN3tZnG8KMtl9M+t1DMisWOZAEV/u5wXsLBDXCnXQak1zD1qMKJvA
gs3lH9LYWv2wbOIGZFEzlD4TiSH36eErBZKqrzJ1abVGgxlraWRXyu87GfaajUDiiD7cHNL2bZyg
FOlaB6tazGvE93hkkpuyvsQc3lQhc7sOx6ehL+8WRsL/jJrG3I15LhFy6+sQEpGmfb3B/ATnUKfs
1ufEWPtDZ1Tr1Tgs2uH9I3MaeIBG0k5Bhn0ztN60fl+vslhunzd6rD83LlqKZHtIILp5Hfod8nDv
L/XmdL6stSmDbQkDmKOToFu6SdalqjCe9YkYyGKNhdzOaFR60Cq9KHa9aMsv6Zyk9wKf+7+KJuvM
AI+D/AkXEMPevf97/vDo23CV/jFJN5fLyc9R6KASkhcevZJiz0Bt2sdG35x1i7t+AAx4Hf84qAR1
wWfEo2irk9+IDHtxJs2hKr9xZRY4kiotHDIvD5cllXgn4nrtipmOB038KzpV5fGfPOm2/LYwiZ/N
pUwf/yTkr0s3KMMorW/AbKoAtRcIbCARdg5o7A9C8Bb2/huiXpaCLUIGYW1zcpLG1/vJmxYvyUg0
v7XIXt5O+WrvvbEdwvcfiETgzSrbluX62ipZ++S6VNIyF7dvxLe6TaA+uaK7NuE+hfGaLpc+s6vH
99fb/r1XT0XKsVkmcHFSob+RiAd4Pfjx5PZPcYOvrzBXIxxsMe37rF2jBB7iV6udcZ4X9UeWR1jL
n67NjgGeSV3n0w4HQfj6jfaNV5QjQ9DvyKnnz6WxenhFOMDygrTvxurKBqSGgjDStF6AjJXMMdLL
KjNE8LDxg2pNrPZQihZxxtpwy24/Tm79bLaaZgUYImbYsTgoN5wPGPFwa6K8/TwDDsijqcnaEXbi
Yv10im4RjG6qTl7bCDycT8ombZAGsfpAtZD9XGUbD8hryhaTFRco3CFZHGNhNNvz0tIMXx/P4U7a
4T+poQ5sTfNDExdZe0j9xJ0C0WnxJ15fnG9+f7m3X1Hq9O/L0bWvTYa+wHpyycRrrcSU0eO1tKlB
EWkwfgJ7qRoSmdIdzytrrPtgqef+htlxgxtUNznNYdIXR9/7jDz9CKMc62G2G+8IVYi/nA1mUYdI
RCJEKmFdno3+CoeCu92YsZ6QaRYuCCPb1zWytj5azlKgClKb7no9ePGanVkV+eUtSsUyPyuMUheA
Np3xhkMwFpi4Y+Z21tpdckFjnlatNa1ZckiVVTqcPlU0oWckhU4DUu/iaNabyTk0UmF55MMS5JOZ
6CXf+lW6DbKzNu4Ormqmmcb2zKR4ZeqGsD7fZYlKe5rkLnE9+Uu5NWM5Kn3ue7s1up2f6NInxAiD
C10v22nj/ekTkHuz76PUySFHSZwHrvLYlg+rkN5dnpclcuCV6UngjAwyGcAK/3515PRQInNYhJXb
OZ+Zk29Oq7VfFkE9OQzX+9i1H8cVIEJkKT+LlmzFj1hHqLgFLG7AkCu6od1b7dgVnw3EYa2wErGr
zovEz8ZodYtqCiD9lsMhE2XyMLR++9itq/yRL760Lloray+n2c7jXV6o2tuNw6T9HOdN+Bg2DB0+
Pa3949qZya+5hDa5i1tmB6E/K4vtrDUJF3pmJQ8NKsAGbchBusA6zPxWc220QwcwVvuhTAAEDGmL
Tral1gdh932NeupQE66NGc5No5vpfugtMPaL7YJerRMh1D4f1TyeF/zUz1OszAumlyZkNree0lAD
V9SggzwZt8zIu3UHbiMOleiEvbdq9J3vi4Sq+Ikkzkt/5uRc3qe+kMmNHCrt6ChlcFvqSz5dVaaZ
ZVc6nN7+MnUmUKUYc2dFUC2+fim1DgFrdzbnfF/67jTu1j5ushDPl+leikLPdn4/29flpHtHUO3+
t0bLSJygreZf685nl+YWOuCYDMTaHd6uNWlTrxc36WIYihFx5X3O6Dr/hcCJ/8vKeuNRASGYA8fp
pImqNqbYvNZGZGdyoqKPcmgmd2teOEUArNj+bPBP4g8vq3k3VPU8hRZStKR5iz+3O5SNEA73J7u5
cWSnrm3UNHNeYAs1UBZF+xMMweSgz+MU1P6DvwSWGsWOaDZ+troBkUMvLqH8xJ352YEG/zC25YA0
oFVDlnLleKchrP6U9JPDoyQ+JDKQbIgm8bFQai88kKoeOuRIr+fGGiyDO1572tYZ1rRJQ35mzHlV
QzV2CCKPtvoxTqARA0R+dYG0vOM+Nznt44DGswZhEMe0IlhipX657jhFaIkucYS8enHdCq3/ksJc
QsAdb/XbGOFfFRAzAAnmTlXdJkPCKD3PXL4EEojqs1UvCfRbK08x4nMKIFKVNsqfi1NkDNStyvXD
BN24Fokkqbfs48K6bR3iGu5Fmv5V6pu8Njxe+6CVuRgoLXW7QJJ8LpdPrmyN4QyCgREHGDdCCypj
aZ45ExnnlV/OiuTYNLIpAvvjTxeELNOKKteq0QC2OPVh3GZNs0NNGAuaaq7Fo5id3gkmZvo3LelH
uiutcmhCLS9WkBFpVXzLc9M+YgiAqJPSugJRrsLAtBx2sf+tB/iudr5CAy9UmQ9qu58ECo229Pw2
tGdtJTTCor5p120OrdQspxAHOZR+01ZCREZmPhmjEe7mHEkjXohypVKAcNbGBcUNpxG4xZzozEWA
SVxkFmrlu6kxs+OS8e/ugOtrPwujJqfArajsQzGUgHpWOQ3soxoiYmSbvdHx/kRahWMtBhUmq1/W
gY5OsxOOYhisHW6tOjCvvv02V9q6BJ6zlOfTsOAIFVtdZ+6LxG28c6suR4KmnyV9oM8Gm7qi+dAH
doPz8X5GuaqJYunR4JqHDn3lTBN+HIpxEXfg4+SPspoptshN+ksza9K7Kp/Te4wIEoBYadxd0U5p
nHAZhi37AzGEjgZJ2RzYnWrR305yBYpDy+LPw+ioGysv6pRjZbi/aJOsOop2sftk5gzHdiMut99H
GEDrfiqX+UvmyPHozWOjBZ7WLQM+Tq28cVNb/KxII1RgSUgPUQc1+nOeKPFDrfH6q8TqfO9pMTGw
EG3LSKjHhyoyZU8NKZmo3uvlJI3DIFvKPUf5I8I109KonWl2xXQuW20BbDx6T0udUQXaej7dFym4
6x1P4TBIBBSuwi4u1lv0ye0fkm53HLSgdapgKSb1nA2LuumrGoy2NqbYGqKbET/P7bzwyhz06UPb
rdCbrpa2h2zayZ+aW/Q/cWcvkoDKLf9F7rxcyiKzd339ubILuKp1G3vVHlqu86gmreN+Xd3MOfSm
OxfhOmqwWbJauNdOmSbJzgFnBQyOyHQ1eLTDAw3PBI0YgZZRYOWOeK4r3AUAqQzuWa5E3Aa1b2OF
sMGHn3JgHscpmco8Kt1F3SmmxvhbxnrdR9yYyRP4qfxb1irBjsxF+Z1kKftRjiZOyZTCM4PWfshu
kflGH64F1Zzva0gIJq9/9B+NDMypVc4z3lWundngAa35vEzUdLWa6QMSAfVNXckUlXgUbYOp7tdu
79adi/9GbNlPbVHlY9jK2k/2lT4Nd0uFiXc0k3XGiJJoU8Xf84gEknOSBIYxz2Ck2q7vQyvL0muk
5P0yKG1jKnftnLeSoEaYSo2U0b5nWIA2R7yhL2zVmsuOWcNMj2dusn7Hrp37s0TTzbNyyYaQnRhf
r2hEQjDMmv6L2Vakkc7sEAVTe8KvJ6mC1XCyp7EeBy5po5xtlNzHGaWLQsyPNucURX2TvjRnkwhs
Zkt2hRu1/iVfe8OLpMgmM2ycIu2Ddpa4pYm5l+1F1sliH8NXM8K2L8r4Br2O8nuj1wIo4Tzidpb4
hYek/RrzCpIpbmdm0JWk41FO5oy1rD+kFcalhlWOO3NwM4uMQWuI/uPgP2JNXd8iFtlf50Yq+9D2
gCAEfq6N5pOUyovqVAlxVdkQYAc4HpCJZnOa7vNubcxQq7GzCAyvgyFvk18E9D6ysy2uFKTETcYr
6uupOsQZ1NlsbLdeTt6DjRjMlvCh49yhwqLpnIleuzGte11b3OdqWYrbfrBSQhRX+7mWelgqMB7X
P4sVuYkLvRu9Yxw7vTxf2lI10bBWqX1pYl5SLjvZZE2cRY0Lt/0zUpq5CmRj23KvaTUdpLysiVPG
1MQ/0nzQUhR+besGHGYOlKwbMnVm9hgBFl1u9ue2SdgMpK3TtKlagLahYS/mulu0LkmgX4m5QkRj
Ubc0xUZ97wIPuezUYnwt69L/oTeEg9CQtV7uOsvIu2DQyUFCCQZrDaeitIy9a1eAW1Waj9fwxbkW
YpWC1zPFmt60vpsHuIJU036usBcN165rlkh4FOLAcGvtpu/1dYYZw6yPm8Qbf3oZBg4kABRgG3pW
G86gM2N95IMjOa8alTPcp7+J4fCCQ4XRAUyOpd6cO9RwYt+ObXbnyWEFnrWmhMue+uW2HcfNmGRc
rDR0/cX9y38hKhZVlT1S+cU3pDGbCYzZdGd2VjFzGTpQMAURizgsLf3Zr+UCZLjL71qO2g6oO3kO
vqbijk3hPWP9crWmSaRDXpvZZUHmCe9IFVsg6jR143TJZTx8NytzKAIHLsSN12lqCEScaGlUNEX9
YBLSMCTrMX1IQxt5GzuIkwnSuKn38kEqI+2uxqZMAYON24PNolAJdObBvPHixK0v8RUZAcKgEPNN
o9GHvgkVss5rcJILCTq1iQhA9U98KQj+8KiRN9HGKQWTwAAAT45Z+nHQJc74mNBBeTaz2SZ9poZ1
YOkMzkWaJssjGwFCfY4XgX0YzRppAIO+VZQkGbi9BCoJoSxXeAv7cN5F0+LHDGXBvUTNASRj3Hfl
5zXViy9UpeWTbk+Aq2NRaI+VXnEOe5l3DxTnyYNWN9WT09oDImnF9DDGvYVnINXxFRblTX07esMo
eZVC61r6uuZwAxdkvbfHsXxeODhTQFLgfBsXd+j3fpyIjs/fY4ix6Z+qZzmr6scSuz5u3KYZ65e6
ZloTcEMb3lvtZ/lXfkT3iM2T+JLNzXznyIVA5CKicZVbGgJDlbv44KsTwbjAjZf6cwk5kK9SJl4X
mchziPPETZNDiXcDtU0Pk85DI38OfHtdftQjfpiS44+MhpVdDnS5yQ0qb42GjGgSVF5KMbP0EF+D
Ra3OsWsG+rhpLf09EiRuCjoZ4X4cMk23ipqkxDBJ1ou+Yu8ySWr8xFJfFc0h5guTrO1rkSKxcEAs
J+mvbE+6zQ4rGXpu0+zPj5lrDdrRVF5ZAfFu3CJSy6owkTNFI3aAPRx35w3deOfOiLcEoB0ndT6W
1mg+yjUBLIz7kAQX7E2VwKW+Gn+l1WjZ+0xH/XqfaG4qAK6qNQsbSEPTuRODOrFj2rrwPXV0j73/
y9l59bathOv6D50B2MuturvjOE6sG0JxEvY+JIf89fuh18E5kWRYyL5ZwGoZzXDKV95CD+oxZNF2
dlhUzZU/Hy90Yz0cQ6amc29EPHQ6pOemuMZbqdN3WlFCkOXl7dNNVDtFt5hKFVRESl7lLkmaefxM
IxnsTWkkdrzRJ0vJ61CZU7IeahRqCWmUVlyHteWn+wnv2GaZ5Ba68MIJG2DsXq0Qz8v1vL6BghCk
XylAFLjljDb1eBZkNu2dbHfYZGL+4gESBLxviRE9SmmiKqGQJ9KXSsv75wplrR/kR3iSIJGVvUSm
YRHkaYD0NkFFiuMnBD7LPqc2uUoxhrjLAGYG/JltnW/dSGX6yg+RCF5mRH1zZFGWX9NIJt97tlWy
7Bw3ofECqoejUMVluwObQ54dNAOBlQ5MuIaNEI/fClun9K8oy3xJwE4WC6AN9Xc9s3AlDDI2xY3r
+3N+aaa5fWNkQWXOHGT7hwddf1gOvV0+59mIwS6dBFyg/g/VfsPGwsR87Ryn/F35MZinWItNGqb/
r6/6+F+B8e+u4Fkx1UXZDJ3xuTE/F5DnMuhfPaZpUvUopxHiZ+YM69nmfl1m+oVBzmqp74NQIQaS
Mou4nlRs08yhQEMt91V1brvqPTPYlTbCoK5REq92ibpQdj+rpTIeEbJBtWNmSp7WbmHhSYk6afA6
+S3IQuJzkrtYu6MEWmxgy71EXjxuhJqSC/2H84kaEIBnt03ep9nY8Hg1GwDYsSNT7J1cWWzjMWhu
BDHGssmnYGWnnfzyj1+Pt85A6NUFSIM8yClq2q51vQM0k2AnhY+dSj13qaVtfWE55199XJr+exTE
SI5n5Zb2MIamSU0jF+WNUfLeOZFE6TwS1QWs39l2pHHPDiEc0XST7TJXqv/ajqKXBN1uWOyhrvgE
qVn9MNpF9/z5sp1PCFY+5DdATYyieyefifqPDBT+lntNcFQjkkTSw+hnRxn2Qhfho/n8PdLJ8VIK
rTNfK4q98EJ5ZVK0W5l+9efz6ZztuhntAIJmJh/jcXjKQK4HnAzifij22RCmmwajqocwNOrXsW7N
+8GbxNXn451KKnGqwO3iZM930mnwn1IPYAhljZzqdj8iYvEaiqrIlw0KKF9hCmWzslS1K1T4HKAD
86i1odqIxkTXC5CG82VypLOwg6H+oSypXWiCffBhZ8IwPw44twFp+Hj76GPY9BUHbm9za25bOLGL
rrXF1VR1b5+vwQcfFsQnJw9wP6mdc7KFGpoWPJeq3gPczpduaaRwxvBH/HyUj+aDpsAs5TyDSE6N
KzNMDKrByuU+yXyD4k/+a8pEjv0i2e3nI53AVeiqIX9CKoBgBYyFWW37eOkUKRuWhm27z0QfrPHO
MnbU1osHkg19J+pg2NXZFN218ItesqYBtyKH6m7SW+O33YfhhXvgVPZu/jmk9TMUAbwWN5tx8nMq
a+q8Yhz2QPATML8uDm1LP0qcbUZwAIye9MdYB0bt7uKaLsTKaREv2iScs8ehL60fTiBryAMW8Gj0
GHzVrX1S/oCehT9eFUZiodLvFDraPFkX7qrazO+EW4S/MjMXD549VNNqQoDwG4KapbfwG0qlyxFF
yy891/+DSAN0HT7/BGdban4lYVfP3wCc7undF+RpSa/P8V7jPNZvy0Tp32n5pZvPR/lgS/GlDWQ5
2Lkzavx4Yd2yxuk70ru9SXq/J8as73pHzzdWbV+SC/hgKHgcAAo1E9CV/v6N/7rM0XzLvXQK5D5D
62whNGLV3C2+JzXm9Z9P6qyBCbpg3ig6KhyMeGpYUQk7hE5eTPuhcdeTcLw10adap/rw20niBJ23
S3J6Z3MDLAsmHUntmarOY3+8jHEHJar0TLkPJambnelfiW21RZNF7dfP5/bRSBwEb54cKIp3xM5f
q9h7hiiyOuz3XkdZJ4jTYQPfV196hntJDen8EmBWczCIMB2tYDAUx7NyRyp2QeV1eyuIpgchAUrq
ra2WWW5My3Lqo3VViznil6+K5PKHyDA+E3Fkr7RYOS+fT/w9LDyKO/g1cMGgiehAkpELOf41Y5ZX
moirfp+Q3i1633V20Gn6DX1LmrVK956CZAwQK2mcJ7evtDXJtv0Cz02j6uFvE6PVXj//SR99ixkn
g2zPHONpJ+sj3HagVm/2+67T4luoido66uz6mrLypQ12KscG6BWPDTQoZiEsrudT64PCqYZ+MDq1
F66DUyLtdXjYVJnMFLSQOz6AmSXt8TpDvXg+4qT4x9r+trFL2vCZzId7KG5qWrTGSDnf7TMQWJrb
Fn8sfAcoI5LJX1NRI8VsWKifDqWKF30Q4iVLIu3582U7u9nmqQBFJ3SEJUHkcPwhDdUHUxabaj9M
RbFFtxOmrhcUF96MU1bR+4rxbTTgTCS7Z7dARn9UH/Ni3Bd61KxF7Tr3UzUhmmpW+VOENP6yzqW7
iPBtvXeTuHlE148VG5Vcj60XblyZdzeA3KwdmZfafb4G82Y92cw2UtbkBAbNFOzOj9dAN5pUovQ8
7pWO5StxSr6O6vC1DjhjUT9cMtj5aMktFyc4VgLNrVOJMZ+GwtzMH/d0Deg6BipZV6GqLty7H0wK
eAxlJpAr74aMx5NqTBlo8G2mvXC0ufAZt9tyjM1FqU3izmj1/8WsiFHMWX+EbcS1cDye0QlgHn45
7gdHE9cIWNExRyNm/fmn+mDtALDjRmtw6jDbOYk98iqEuhI2474eJz5O1oufeVkaF577d6z58Y6Y
SXAQh0BFMNbM0/g711G2MXi1n+j7IHGb6662FfqSaUBh1aKZk1M728qmy6/02qH331rBvpyluZ3W
zG5ju6ipOYEPGilZ3WFTbC6FFxNy+/pNl9J0LIakuLCFz9eFUNSdpeI0ZL1ADB7/YCe3qyIQur6v
0jDeVHWO/kFnRReO8fkdyyicZUTpQBHjd3w8SiM8s3OQl9wnhR9sk17LV2MT1CtfDuaFCZ1vX0Bz
XE3W/MxwJOef8tfTmmgmVrJGZe89mzr76GIL3buNc+dbtbqmK26uPt9YZ2EKe5ahNIcDw1Vwygke
EfUDVKT5e+atbxEq7VEMThwHUa2p1imNx+O2ojb04/NhP3hIodkQ01Pg4TFBqep4ngb6Y0bZSLEH
FGXsuBWkuK9qdERvSnb3vejTEMPutOq+YK7YtvSQI/tHYOT4gU+O8PetRU96CRmVKujnP+18S82/
bC6XIE5MgnPysaPB8TGjtoO9BDbylaMdfcvdOL0wygfrjissJQUHAUKen5MDHRiVEQh8GPbpoKdr
DS3blRPqNa25qKnvYyeOt2jxhhcO+AejsrX4kjzfwBRPca96bQboeNBEIY8QVyGCkL9TOPuvSSaj
rd4VNt5MWXpBFuB8SwOKdGbpIEJuZnuyoO1YT36GTtuhIfi98hMFljlrqJO3ZbRNtPEfRZw5p4C8
EN+F3APYnw95vLVqQ2h9UqviwB4jRORdu4sB1l24E863ic8DM1ccXPxGETE8HoWmX2000qkOjj39
8hOEzbQ2v/SYnV48ZNlw4lBUQMYNuMLp96J3ZFSgmexDFbh3XEzOjRtN5iKyS3v7b7ve1GGskD8Q
1BNk+6fylIVJblcRpx5y6dU3EOaspQrD4OHzUYx5Vf5+YOZh2H0kelxz1AlPrjdXF0DDOvbCFA85
uMjBN4aryuiT+LZ2hX2LVl1yR4cAj7Uhg5+8qjwALBDSe7tZCOrwIPGlsZkK3UTZB+N7E9BL5G+V
ryfVtkAuWM6OwfRTRan3X/zJ818aTegEmnmTGSTNWnGJFHG6v9/nxL7mtCAJdw7w7tOyI31m6QZ9
LYasXI/5UF/LyXoAIXDJiuR0352MdmrwCDDSDwqf0TqpZytTSntVusElX7+zjTd/p/kZIuZA/+I0
lyTWkHpuufmhTlKxzDITuXW/bjbZ0P/+fEucj0TkOePDZ44T1fGTixA5+nCa0IE5hBnfbhAOCR36
xMsJssGFt+6DoTAvnhVuCQ5hHM9L+9fbmhc1uNRMxYdCU8ZNViK2OmHids3t7ly43s/SVgJBOAww
V3jJufpOr4chIevuCys9FBId/6ay5KoE0w/EV1bayrZiQerjVdrCGovgd2+iPG025nAbYb/dLxJ6
OhcCi/N9c/yDTiYvwtZJW1dLD+BraMrpudiFmUFo9/nn/GgYuJQwKwE4QEGfX6C/1rjRvbxvKjM9
xE2orRo/1x49cyh/fj7KHB0cXyN4qaPsTSmO4IHc92SUMgYqNsjyoPWaQstU626piqgbIPH+d5mb
5JimH62nsZrWXRAlF3oc5yee8JgiABelhpr/aW3HtUDKAs8rD3TA3NvSKN2rZBaF6eKkBIoQET19
Pt8PVvVowJNoKTCiGvCdVx5k2uVbB2ePbef1/YUtchaUsWmpbEI4ZE7cZ6caeLaDmVAclNUhSqvo
RykClLvCGnmoUe/WFRK9V+jF0lZnj3bbcJZSTXBjLBcAOqblxJ1PRc3215/P/YPFdiEEoTH6zo58
F7r9a0eh6l2EyLk1Bwvo9W0mXPvFmxUrTJqCd50ML2nxfDDerL+NR80cmSL1eby30qxz44S08QAW
cXpQ4PQf69pVixDjx7vKii/5Lpxwz2eDEXjJqG8T7MNTJvk6HtCs6tI1AYMeAhdVpk2S57axiNGw
yhay96I3kQ7eiz9p4pdMVQ8sYKp3Udui4IZWVH7fKHbqqubNvLIJj51F7Ay+tqrhaWmLrkxt7Iz4
jzdNVaATainP/eNIYBnLzz/TB1uUFgwFQU4/LMvTYr2FGlimy7Y9+Fmng0Px2ptSD4LNv45CbgrU
zSBSoXFrn5Rtunig0RBN8mDnrVqHItZ2aF9dkvw5nwujoPSOygda3TC3jr9InA2OtEDUHZypxbLS
S9MVSGPzXw81DGED5qtHv82aFQiOR2m57uPYTKdDTqq30eIpWANbjS8cn7Or0uQk895xYc5Z3sxJ
/vtCnvkUjRb53YEmimjXUWTBJDGzRF8HoWzuElNpVwDlhmwNWh+hPNfPLkTKZweKXwAOE3bUHB+x
wY9/QT6N5Dmm1h9kJKybsR9GQMg9UKdcAauY8eWf75HjJIc3ly4NhqZY21IHn+tax+PpRde1yLJN
tAKr70Aty2rhdJNCq8k2d7YNJiSKx/ISOetEW/y/YbkzKMPCKDyvpgFIkV1l69Ne4nb0lLulNKGX
9GBj09muG+cRN7523RAFEsuMeu3KgYRNBJcgpnfhlBwHOu8/xXa5TuZeIKq87zfOX1emEQPvwkCM
nzLh6Ov0BdYTMYUwHFK7f2pvvg/FXEnjYbMiKXZ6ICVw2axoHPgb8Fi2JXwT8DhRsAPkeSkxP7ko
38ciO2A3k03isHrqjGAGIs/QfNT2fhWH7tKexvSxTALwrITlfbwejLB57hPQZitivVnhXvbh7K2U
1bdoCQbWqgRjtgPDB2vEDCvNvBGyqB8K2w/Eox+m4TXoIfEsdFrvi4Ld9exZdfvt8+15fCD/mwX3
Cix8FOgJEU8ulzF2GkXbhO3p6K0LiULqD5beymWthvFpUoN2C3Ol/pmbRX83Jm5xIQf7YHPMAI25
PsrtQ7/t+HjEYysyxGGnfa877aoVgMxigiX4F0357/uQc0h/iMIln+00tu9VIaWQtba3YtjanSem
Kz/IQHy18DM+X9X5UP//iPC/VX0/76BrZkrXyaqamTGaBZpN+xxw5wrnq+p3G6TGstW8psAUML2V
tfCvI+RC/6m88X9HhkeMdjHWP8z3eD3LKnH7ElrHXmV185bwcqC9a1lzFTS6mrI2udQX/+gDUtUw
57QCXvFZ66IsIjubBEcOluMKopB3jZimt4psvblwuo+v7nluM22XR91DqoG2z+le6XUkJOPa3Fs5
V+oyteJkY/p1/QPSOeSlOCqi759/xxO69H9DopxBYYUIfzakOF5OmJ4y6ONJ23tJ07ub3rOw6oPx
FD0NfjvsC1WBbUbGN/3SW2Z1y51b3LoIbi9r/sQLL8n5pjJ4rhD/o1lECnf6QoOo7In35rovQIqY
WkRCYDaNUBwNRDWhQibZc9wo4JVFZbx9vhDHMcj7OszlMt7OWSXjDHY0iXIKHWmae1ylemSIgmyl
+aCCPx/lfC+Bl6GhRyGSY4rozfFqI74xRRAM/b0hcBjXlG+scNs8hGjFXthK5yMBf2HPcnsTztNF
PB7JUO2AiYxMDnR59ZWeWPnGbkS38kQsL+Ux52tHyKvhCgRcw5q5rcdjRXTl686X6aEK/eI1VbTU
AEwa6zAE8Nv0YXmnwzxbQ6S1XsTgWFz7UlsGeQG0E3LJ0u2A/8aivhQJfbAGGKwh8zOzuFERmv/9
X+/yJOrKw4ApOwweJkJ+G3fLcmzDrRHTFf38w360BHQQEPucvdy4b46HAl6sItsO80PRqnyrTUW5
LiNLv/p8lPNQC2MuZJIwlCKPAXh0PIoMWsQNirY69CozbxtqPPR1tQFWjI1x3aTcV2AOcvX5oB9M
DWNaIM+8nxaSJCfxHeKPmYJ7UxE34zIgLau4Govk32OoWRVsljDg/PPXk6m5EeaJakxqcoAsQPgV
NW5NCGNTYHhxIUB+b7QeP15IVOFIQ/ueIJm773gZHeBUXYMb6QEpoBCqky+dNy8U0Y0ZpOqBnV7T
bHdsVDYT3UZAIQOEEy+80XWd5eBFzo402EmhW2SINFOiw+g0qyZYn0S/cGTQFdYXgzm1z4aKmnSj
JY5+bccapsyOGOIKiq/bmotOYUxCPKq0PwU0B2+hVGZ/U5QcqkXN3QNXa86HFhIp7e8S+O+PMsg7
XDBtfiNwiG7ZoMH1DNC1/9V1KI3C50ow/vIN2g5XQDTFz0nL8S7Nq8raaFof1kvKCT1MYTTW3ppS
Y5oxGKB8AdJ7mPD9lcZN68Iap2sQJL/cvjagxRSmehyGgtpZGTSlWnmtDjESmdKpwP6uscWNhBuk
LfMy1SLoOhqyWQmMYrE0Umlgi5pkT5gdqj+lDcGZ3ksAxV1h83mwJw8JgUZq3s/CRPd7CeS8vEMz
WemLXKY5NXFXJsWqzxJ4p8Vk5hDr1GSjNQ5BAeYbqBC5zr1Z4QPanffSqya/VMU8KS0CWpqdSYEU
UJkl6uBMHe+WKgUqjHZ38csT9qIL/+S5t4EXO3nPRYmECR44WnFVJj/T+EmHz/P54TsBWp6PfpLN
6UWFlhVOAL8Ge3GHAH31Vn617uQP54sdLCt9GXfbyl3J7efDngbNp3M+OfMFtt6hJRg1M+mBTPYb
fMFrIRAhb2Ag22tntLBF6S9cb6fv/+moJ0Fl6sAmCOTAXGG9uC7r+wLQOGPZJbzZ4JIvxAcJDteZ
y5NFC55q7Wlonimj58AXzcGB0RgtKjA0N6k5/o7zsHqs/Jk0Hgu1i/UOlI3RCjaZVT03Fm5DqJtE
q1qX6Wbs7PLK4mW/mtrIW7cF1STMNNQ1qT3k1yozrlC2sC487x9cyjQKNGOW2dLPLaQjWJ3KiPG7
LYamItVuANU7pb7+fBt88IBSLgPOjngZsJVTVZA+qwdnVG12qDtoxKM/+Ktx6mFehKP9vxiK2Ag3
J2TbwBicnLLQMgf4/yZvNfqku9wJnZWeSf8Kbanxwpn64BV918q2WTxtftmOD3RgQsfsUXY/iMiA
O0zTirgAa+mbXkx1tGhk4D/JSo1P/76Y73n0rH1JreB02CxBaMoNikNnN8YK17qS7lVgLqfYiy6E
med5BKV6Egm2BxgD8DnHM9TNIvGV4xcH7EIz6OhQ16IoSneD1YmFOTTJ5vOpfVCMQS1Up5ANLAfg
9anYsai6bLCyjAYBvdt1XdPnSBMs3VujpxyKqcl3kWFc2BDuXVuWGa8t8AUXQrDTO4uEd/YxZJsi
ejrb3x1P2uxGFVCh5LMmsMIkvco705bBfS70+AEx1GCT8xOxpx/TdT2a/2Y9SgJBQYYVIPFmAwMz
OAk2LTcJ0WfJdXokevuDTfxbt6xyA08quaoA6u38oS0vfOfzKRPFoNJGI5nMiTrt8ZSLqfATIhzj
ELZTeV1D3K4XlZajF1aU7WOaDSgVtF1+59ZNu/am9hKS+OwWYs5EhSw8o8+4u+PxByeLoGuYxsEK
ZuVi21K3yWRfyi/ekfR/x2tkL++q8zSeZr7G6ckZZncK3E7sAzX2Vl+ExWyOAf3YvymrMOtmXRKR
rSzAjz+sFgIhAiwhMjUahZdyGZWpvI9w2XiVvkAcoswbmGC5OZYGbK3exhZxGLQnVF28m640u7u+
CIK1hMbTLo0Mem9JH3xmagV/cOwr34Jioi+BNn2y0tlt5rKtxyRaIYSk76C8V84CmCZ0o9Dsp1dh
DEYEdz+AV6/qaHoz0QMCCJ0ZU710kHn75gUNJJTA8LMdmmTelT72rbbV0dnvlwWhFlYprT/2Cy0o
dXthQy+rQYLB6l9LK7JvzTjsZ7O+pnooy9ywFk1RaPeis/n1KlHmdWhb+ZtKYwttOTbuMi8iWMRT
mdfY+3hGv2/h9219FyfubaByMV66Gs4edQMeFtfsrLfKU3vqvaRC6Nu1UtZhaoJgRDCqzzH3KS2H
EFt3rogxgaXqQxk/Bm3q91fQcqHx1oLwfSmbKI9XY2jEX3BNcF8qLIibxaBc62nEjOleZ0266wIl
4QsHC+w4W/doz1nwgyjp2hZZOl20k7gLSQZ9SCtoxSacdejUHczfpkgbH3dpL1klBYUvGMazdIRh
1n6z7AJde44mLKOsRGXeglZpGawcNwysbSar9laGrfyZRYn4iouP3VyrwkCDQze7xl7EmOvcSKHk
hGC4FrvbvusRickCL3mDbe9MC3w6phoLZVibvRyMn04GXXnRIGYSYELjqmCjsiEF2jT08OpRDEJo
rzQKyHY+Qk/2ZpqmJF7qWVu9oZokmlVaivzZGXo1bgG3W7h0+4EzLl1RYWvCdkv9r+ivFSPFPA9p
tSCS2VdU45S9jJuhfCCZDu8S4P3dQm/L6dUP1HhjeHEe4PfYhnddKlGC8UcBAUdr0umLG3epWIVp
JXbd4JRqjchNchdqnQpmb4eiRIMC4ZaVnnb+D6fs9K+xxO5gHcvR+5mF5XSXQ/g0NsiRiXbR0z05
FI2lPSh8BF6pPCPf0Gs2N1469u5vK+0gFnIBB1+KFGdNUH1l6t/IrAz3ZYsQ1iIxJhSWkDghe0qj
AQEZs0kWjiWbJ7vMK3+ptU0JEjPr7DdsbuqAxS/tag15VyACFSOyX+M4pN3lEn2KVeIbKtlWfu5P
q6EucH/JgnwQLyNa7+0q0vSwXiW1VONdVk9oCUxgbA6qKqvx3rdTkXyB/B0ke6cKbAEusO4GGMn4
1rdPphZkHpoRSVgmu27qVR8t4MU42d0QaeBdwNwKZ+cCABDLsgnLbwmkyhYbTpFaqyRMNbyKKupN
izLPui1QDLRMyPRw/oLFXf12HSm/e/3E/6Lb0TgABDLa58BEZ8qpMILaTEHQ3uZCRBr858Qg6aM9
fk2armOii1cYApZjT4SR14af3I+BsvAEqFp92JYyrVEE65JuN5htJZdD2lT9Gne1KF9qnRjTm9zT
st8UkJzb0UrsBCaeYSMgNOjOHfXR5s0yW6te0upxbpCvS2BxqoCkS1XouSC6hIQZuKNYIZyk5Ugw
j52ntjOel38CVCdaI2ZuTlf0YwvturOSUawpwBm3bqsia5WLGl1eqwPZe4XqVP0Uql4UV4g8V+lt
7+B+/tAMpguvg1LVld615TXM4KKOl4mYsrcoCtx7L/AcFtscRAW9yAybhY4b6B3zNKeNGAvuq6B3
6nu0UMWfTlag7cdYmChhqTxA1yJLgjschOzxWpV6GO4AiPs7PSJGWrLps3apSbM0Vqk5dDimDyou
7q3KyeJlqwdtvtHLHtUJ+suoOCR4KbtXdRR15g7AIVJvgRZCbJ4GzhDcjRZJi5IfvigxjnpzUcgA
dWrQ090YfOgfPpRtufTCrEdWz4jDp16Teb2oKX2/AhgI7LUu8D9cp1EQXEnEWzAYDdzsrddriBdG
FE3aKscHt+IzG8Xa8Pkdq8oP4xs75vehJqfPbnBuHb2ZbWzjyExloAaLXzlfwhS9uGt0T8sb2kTo
MjQePlRodvmkvSITI3Ku1uTOF6WRfXMDqimLFimw54ln9k/dpY1ckMWHwOrRHMKfIhjjfdB6KMjB
0PYrtAQwEd16nR5+V1MDYMTovdbhfpK6sTSDjMpOkUnrrtPQJV00zRRbq5oiVDULr0U2pRbT0TZO
N9LdlMjbxgvUxMgeAlTOQkoQxvQMdAtzrDqo5ctoldUfry3MPXc5mmClGVrf02Ssf1a1JDxzRJyw
sqYblduxqdwDH3eqlpV0FY9eGaXPoop1jHfjvDOQ3ov7X1aWujg6M0mieKnrazNuELm14ggTMDuK
MbugBJT1C54WPV4V/UDxXEfGYjklWamtJTzNceF2fobibQ52YDUNnrktQ3KyZd1owTejdNqCrphI
vsGut7+NjqxLqk9tbKwlklCv1FNDLAyVnz4MKmch8JjSbxtTyFuU8YyvSVE4BzdAXH2BgEt3i/uV
DJd6KeKfXBxWvmx9tBwWpkltaOsGk3Uv8gGFiWAcEdMikqRsJr0KyUjQ63jExag2UbIKSnfnjDSc
VlagJbx5phYJ1Moc6S0GzA83aVaRpRcll+xirHLt1Yoz/4Vmfx6holl3NgFY4u6kGdm8DpVu/MG1
0MmWjZbGb2WsZI6OQ5LdWBJnMXSoSg1lGVUOxgqBMPXatH00EEeXdbIpCzwGEOFA3wsBkdmGrEhj
8wuhHYJtle+EPyYRZ911Cs4BZY+yDo3F2PiZtagm0VdrbhpqOIQ4HKy2mFB808yo29eFyN/qGB/J
HdJr2jYZYyQzEQMYr80+jx20BBFMWhh5Jl9sK5T7CnUY7Dr1qN51VmeFPD+u8WwVXvUE6K16LPII
CDXbl4gwI+3eFIFRagtkE9IHxxNvTm3Kgv5Szo06KNElgLrinq+dKE9fK90XKJqVuq+u6DHgPVcg
o3xDZIIBoxP38S/kEHMUziiIh9ugMwpsKJPKMr9xe2NJGdeTgdIHDSKST2kWjy7dCBMxh3Gytu2I
rxCPTDdwXTix+btIZWY8ZKEZ3MVSG2j5WAoRwhay4DdudV4Z1SYWoo0y1Z9GL/djkKmJ/Y3Kh+be
xJ5X4P2HLky2oIMceF8LrtphifTLML4OxP1YV6rR7bZdixbThjJ9i+l7RLd3qyaLJ38YUTEZkAaV
WwIOTlOJYgz2cMmkBXuL2uJ0lUZ6Vf4sNAeFQ22qp27TeaFzaDyRjAtHTdGTadUG6lBDa2e7jgzw
Oz11pKQV3AVx7SAg+xJlvksdFTD1QovGHls7T5V7P9YzJOSQgxvWCIgYcKNKj/8jIhFa0glM8i9K
H6PhPguayv7D9+u01zQAn4aEaaxp1zXXTLiWfmNktxGXBnLc0jCf8roZ8p2wk7y5NjMVhZuhSqXz
UqHIe4ssvfMc61ZnboB16H8Q3BiblZOHMl1JtmK7ygeYY5u2M7t0pbLSqmgPdvUE99DEUpEmu4HH
IaFGz628R+im6lYaFal4BTcTw0ujKy2Kar6oX3t9MhQ4Vq1Xd4aeTe7jaPWp2paT0aiVG3tDuPQ4
wBiTBzgVcnEZY7c0sQf9jaGdK5agAst9ruOhdjXmDUFE4wDKXdDFMyGfWHn+Zkpn5K0Y6zTdWGOW
hrconsR3SUGdeqUHZHKoL6B2tXF7KubLoCthhFGm1h6BYA9E6p7bvvQyGuor0hikkphx/quqNPe+
GnshNgLpg3HRNhJXrr7QY2NpcxE92jYyn1tkAnt33YbSMRdj2rS/yZS1Z5SR5IErWpSbEk/CjW8N
eQhqzDGuMLLGYbfPevO7CPBXZclJJjZN3Gm3CckqN8YYYeLp9bPNJH9i+0VpSU3Okdei2iIk1Nw7
TY3/tdLJ2FYmFiktzoSpFtxUGKPe5iBvUIEYwkyinzAZxlpPsvwuy+FWLLTaMX6qqOb17l0EoJZB
X+vrsBXwE0rE1zdWOGnWQnZ9XLwSgSVrT7XlEoIgctKVDTUHNSpE1ZZ+WPOmGePIm5s0U7hsezCZ
OCGm7Sqs87IBA+Ob9bJHtY60wklDbBLHfIqRvqSivoW6ODRbrTW0rZuhpXRblVw6adzoOFNi7fmY
+11tL60mTPJFN/euyXY0vD+ztkv2ytbUD03HGwbNXAUyu2xav1mVGI8qRO8ExXG7dzUXza6pu+0c
/mZRxvQKOVTW8Ja2hvXH9yb/abQHPbnKhIP4oIiShGwuD35odTc95Imw4sUgNfvQI/ppoaUrvHLD
dauA2ia5Lu+rJrCbe6NS05sd1GVz3YwDKu5BP2tvI0hMPs6D82cwG6df96NfaUuZz4qJuFJaX7NC
JSazApy/HtpxRMTeHjGfNNBa9m89FMymVd/Vw7AahiG/zzp4z2gMDDx8OsAyhT1uUsY7xy2iH4KA
/acbhJNcIqOqoRCAcBin3hS0fxMjj36jPpybz1LRGIJB1g534KHHfhfMPphbSqHqT42WHoFpoeyf
qM351apEUNxeVU7oI3A/a5gliwwQ8zMms7ytZUXbkVsL9wrWloyTycbNoUxSLyJdMeKCxlKqfvlo
y6OPlmDPsO5EZz2QMLojCTK1Cd4dy31GYcCDpWIYIRJOVEcldptktjwhNXK6aDgm9yiuuuIKOYkc
VUvEP/XrRs9HdH7NnoK7KaLuWzzMmpiWk7sQzIM035gJaIK520b/DGYnjLrQjpulbSFItBN6X5hr
Y6AJDyc9RxQTxcL4sa2aeQ0aW39RKqYrxoPYHVQ0jPcgA4aHOMnH4MpC96Em4KrEPYoy4bi0zLJ/
hdPV00ZTqrzT0hEPWSBTNZAjZZpvfRS3wTUuk2BqR7d1dnXu1r+nAO3atQEhV/wPe2fSG7eSpe2/
Uqg9Dc4D0NULkjkpUymlBlvyhpAsifM889d/D2VXXWXK7ey7/IAG7sbXkoMMRpw4cc472O2kBqlr
9Wl+h7RltQ0UClN2rqPCZidlUt0iiNzCdW6akVKmYIn1OtGiWrtCTMVAS7XPU+7iIEXWnTyQ+NKn
V7dQCtGZ9RRMFJy0GlHJVFsxuhwnSX0aKsPAOSmWODoR/gpURw64RdrGoNW93epd8zhNOToPuWGk
XCWD0NwOiLJ4W1lRqXu0ZFSiPQR6fTebgNxPaO/vLKXog0WdYxjhapFhXHmBqu+jsJhe0lpoVId/
q3wLklh/6UvSZttivr4jFVmjLxwa8hME4VhmyGCIbC9PlAfKeP5t3KGrxe08lDsMrLUKR8XSKq5L
lHvh6eUCwaWAa2AQehBrXzSiOoh3KdtJRTcahU8KGq1HHCk4kMkH6mynA1ZHJhKzh3ql6FXzUA1R
+PbnuvhpHf64oUUd6bg+iqypKMYebTR9kF0cxB2saAUjRgIxONM++VRlO2pS0qI+HqkX2t6Tuy57
wbP3ikIzI+E4Z3akvihbNUvZuvvzq52Wfk9f7aTajj24wslEV7SI6YHTr8vC6z+PcNp8Oh3hpLit
ZQUWrWOdvVB9sWf+mvCjH86M8anKN08baBygsgBXQAeeTFtYaLSCpOwl29Qr1TVWwubvOWz8auB+
GOJkooap1hpzkLMXcOSLKn2ZXbr/PFEnPILPQ5zMFBRCCTUj3oLbEbEY17TaTr6WbrWYLqyDfz05
werPQ542Ht6/zYeXmlfHB2SNBlu2Rmk/ewnMdqWGq7KlMrVS82yV+OtM+AZr68xL/na9fRjxpL0i
V2NdGTEj6tCIvGrp1+fagr/drB9GmP/+wztRYeTUoL71IgriUhXUjY4Ws+ddxPUZ/Mmnbtnp7J3U
lj1Yv6HRjtkLbIoNiFBnNCrOvcRtq0tksx1RqpdR9lpJZ2WbfhsmQGghkTQjiLWT9U45dypoGWYv
xi1Ajov0a3iR461gxyv1lmt77EaXSNDfjrvRPmeb9Nsl82Hok31A6X7UQ9nMXjrrqR3uuSX4feWa
yovo7wUsblXl+5/X6G/jx4cBT3YFwOZMGSsje0nZcVbzFVK/IyLy/edRfv8xPwxzshVwFkRTExEx
Qoi0vLm+RvzaRVjozDC/Xf4fRjlZ/nA0AqWloPKSGvg4kPeE5/xqzy2Nk+Uvj6oAhJ7pKlCubRaU
D6RZn8IZcNM6x6/6bdj98DYnG0DAxl0qJMbKTcdYat+N7wgXp2emTPo0Ct6XtAxZ5xKm2Jp+8mXK
KfdVeRqkF1kf+mtAX8jFdroPoT2a3DGYsbVl41/SslKwWcoSh+wtfo7Q53fbQQWzHtXpYKeWrrpV
LnSOBD4OZGhhnnnQE5Yu8duSRERu5r41TVRo1MeRR5HbYtbs855BjNIb5wIyxI6BuVXgUPQMQ7cp
FfMtnS+WdtFGSF7AQcCtpFNq4yANloKUrDZlW2v0pucYZgDd917pG+y55aa4AAtgYJJiWhRXWyHw
7XRuVNudPJlwfxW0eT0ZmtuZfTFvr6MG2ny0zviDWcxqpmgcv5RR0vNM5+PbjNZoqmu5rT/Vj/69
daB8uAnyPZ4w507CT1/8KAv6JBmWRmkTSgpZUGpGJLPfJ+9qZOIKurH+OZ+0s8isk/gCDh2xpJTk
Ln0K9+FFfDA3+jXYPYO79w7jMx/t6tf0zNnx26D2AYx2sqY9qas1gATkeePtZH0rCgdZsz9/ud8G
6g9DnKzGMa+jlG4jJy3IOluQDgLrUGiu46p7VKknZ+2TFfx4H/P/bC7/iTv0h+l3n5qnf7xmDQ2X
/VP6+q9/XrevVZP/44ZC80eby/ff+mVzqWtfoN8hyQU/EgwzVdN/21xSlPiCSAqhDdgUbAgAP//x
uZTML/woWBhIEjSxUQD6j82lZHxBEwjyI3U9ELeIb/wdl8sTb3BNAy0PyloHoQHrBGblSU6RoZcN
QLNOF7mnC4tiantXrZHwsGUDHao2CxLqXqJxMcrGrSm2t3DwskWhRMFFkkwU5FU9nLuXdIIaQLAd
+n07cCXPY161F0FAA7HOyq3UxgMQ8c66omFB1TMZmzPL/jh2aKSskEnASkEyRjYS5dHjeIWBA7r/
UpguEmCujjC2VEE9inwpHg9CCYypxY/mTOQ/3s3zmKj+zHwDeVbfBe5wPKavCRCiRuq3HgcAsqDJ
G4rT3y18KdwPi+r6Z9j9nzV+Pw80v/yH3La1BlBmqBAvVDX5XlFtdqij3/39MXgbEZlKVhdArOMx
mlYJs6BBQl0ogOdUfd27QlMVZz7TCWHl/VU0QIkWmoKAEhEDOR5GDzA3mIpUoEXYWi5uPVu09L9h
h7Wy2uqBQt09GKGFETfSMpqkQ2qeuzPOH+Wvg+3XA0AhRcQZCR8w5CcPkHeSVUSh4FpxvkPVIL6c
GpliUNdIbkeB3/nztJ4kmL/GM9n4yEKosK1OXjjUJsyhwCS5QVvSxi3D5yBF/a72YfzRuLzKLI0O
v6YewKi80Wq+/fP4QNg+vzCSFEDm2eIgeU7puWglCOqkeuEitIqLQiv3CT7HC1WP3vy2mA6xrh2Q
JMxWaVdQzTSSZ1WJ3pQw2RVyQ0c/LWo3HmfzKghUSyWY1OtWNfdlqB2ou+1MAY22KH4Ta3WfhWbs
5mNCJb3HwC1vIcNLseZdpLj0XMcSyAWcJl+6BF8GZEZCZ/SUw6TECg504a0mld9jT7+rTfWQV9oB
m6XaVQ3/PlL6xNG16NkoqKiXE2DZebS+8WYgBz9o0cL3M+OuzwFnFYN0QLT72UMYDHcM8dEcERDt
5r/SMMq9FT3U4nQ5qewEcfK1XmNzgud4TWEarRP8H2JXQCz+oFa56WKPATqgS3dhJB+iGq3h9zdD
fPRy7Mpxq87A/y4U4kUm9FhXGGV8Gcb1Q5zlvJURDdNlNqVOP/QmEiuNvICsuS8VSDPA4B9RI8y+
NVbvuWNTW5RLmTkhxaxQizvYsFltrWQvxzm9TAEMGfuhM/da1OQ4vYCnSUDaLEfNvNM9fbCJ4dOl
WaidYwQUqOnshcsMqXm01I09ypqKjYwg4A8K7PZkKIciTp/jUfkqh7LsWkb94KVBskgNHkEKs/F+
/q6eke2ixqBAhGrMFe6GC5D8uBqiMuMAshFRVFeFhRpUiq3WSPAP8yS/T+Og1jRhzRKaXeOP94av
yAsxZxIg+1rLTMqs1YiTgkPJcG/RWltp1TiuylE3afWHz/jWRI4SN/C8UV2zfauXF7UQ4CdUK9M6
z7VDnujaNjdZCsM0aNueaQh0zOiqmJGiyRovPd/DhUlQYmS70ZH1yMqpPHPElWXyZvbFgxwYm/dn
R909W4mZscnSqXPyYXrqO/lN94Q7dO6LZQByBwMWXrIrgzeUHKdl7OPmQgnDctAj6l5b7BMWJviA
ddwlB7qi+crMB3kRItaFRFQ44bJQP0xRhpRJpMO3pDNLJR5gkVQzT1YQ+hS7s3EFN4hVkzUPk8YC
ELTwTfDVDEW+6qEZjBivW537qYAjoJHyMbOK4ndthSDNLOlgSXi2wATBuCUq+W2PIimbBovdcUWj
vXCgydKbZ7u3AWYlY6cEdieota0GHv80civ2mOJZ1LHJkil9Dit9H/QSppmgq0TrDjsN3C2GOr4s
FRY8GMTZQleu8ddVD5PXWU5ZD6bLLWmfZVK/yJLQAPlv7aVROSQRG0nW/WfFYmLGXGIMr3rQ5Hyn
CsUDxmn8XyP8ZtSQ3MSeDyZNvCYoFOEuCvXxMjCC0cbQL6QxNG9RY/rRIRXhDKZ5J05T7HqpcIfj
w0DF37xT/PyNbvBzhgyFjZT4XR1IwmIOvk1jxG5ZVw9RKh+qsGDTymwOmigKRWZ8/6TKW6BCM2Bm
1mtumYMWU/BHWEy0VC+KEGbAkBYmvW+ADhNMARv9pmCvNO2Eb4PP5zRqPo1W85AwoKJLceKZ+oQG
SVckz1qj8wZp0BVQI2HnlGDzqi5Pf6RTsIlVgGJWwY6vo+qhMoLnTmkfqrR6SPDPJNVCwhDNFoKy
wToxA547N4M3TK2m5fs+FQoDEwJxWmEcG9r+2FpOlVf5ujA7doWvMW8di8TsBKyRYxYXHF8L/MXS
RDzupuPS/LXDsIMSFrqsqwR7XUx8YjAjirAQ8F25w1PjkMSpYnNkek91pOG8Nad9njWHxnKQdgrV
fBBgqSatlLovFzI+EFdSw7ec/HZA3YYgGM0ibpWlKBsVb0i7pzKIAWODbRUfBaEdoDEYQApP4+AH
14qZyk5E/F4jawI3WcsfcFMDpkDRQNqpXl0sJX+Sb2jDefOCHqttZ4xEWiVGaxERBZHCWKDxm1Ir
rFOVR5YAAq18XBIX1dgR6VPlgDo0cXFoOwerY/SNsCOtv6EFHFzFiPcutEp7smbDU1WivQ61FiBN
oIgPA3j2bT2UxdIrxeIRva5hZWbeeCkk6PG4YhQ8174Q38CwfpJK2H1OGM3fLxITipOASuhgSfKi
60uVjnWcQ1ZROif22SwdoDdMPPxkMYxoO3lSby6NshMfwLo8wzXbFXNwAoE4XKDs/0Y/NuKkqh7e
j0Xy1sPYV/ICQ0fsJMX5XIzxMkjnZCM1tb0ysQ5x53yICgKGMnW8UKpVW1VqZqm5/krrmvB7nhHB
32NEHOp7sS6yWyGLnv2k8C4KPwDvk+NwSYifz5TkLunQ88E9w3fneDxMgJ/iPHxrC/kaHMZllRs/
aJU9Zka8jUchsKeJLAEoH7lFliL93YnQyUI2nEyIW7Yh5L5cTBCbh8AMOy4dt5iuxbtxMLioeDiL
5FAT8PurN3Lc3UZ0sJcy4kZuM2jDtdxzhgDeHC4yyH0OGeWDmc2vKYOoJFARgWNUL9rQuhuL4Dn0
mb+4Ct8Kn5+WynnTzgnGe7qQSdXDqMfPZcRsmjizLjSzOyeNelzBmxPF2QKaigtGAKCXjTmP+5Dk
KylXvQwwyiIxiVW6Idz1jETQjN76sJIhmhihg1RCeCZD1ecb3lFGjNwIetEadEp0qNBXPB54GLO6
BakuwNnCkzaEjtYEF4raHbwY1ZxCyjB+RSsOHHDiko9c6o2AEVH5EKkBUFfsrFKV83xSFVI2LFfE
qlxkuLeCKrj1+xhTWC5uDhI8G68Rf2BFBYfFE77VeXurFdW2lEwEfgftIhD8e6luXyI5WUu+4dtz
Htol3ltRYY4FkvxC90vStKQb9poA4zod2csZJkG2YugbeuyW04dsmnnNaZG6R/y9cCIF0GgKaHdZ
NzHlJMCXdhVybsKJJmtMLLZkX+PXZY6YyRUxtrnFpNDols9Qvj5dUHURmodMvoKeH0pf3PU/fl66
7bAOwEi76BMLiw5pbIeawWYy/LeoIHpysL79OfV/l3M9+bBIqkOQpQDBkjrVo5dbJWtKLxHcbJ4p
Po66QZZhOiiB5S/qenpEiG9TRpwqaYJllWfu53SSuqJJ2XQmCzdcAKSJM3fOmSAqc+LxlSuSgVGJ
gaFwlKbEkC4zN2PYuTUyuBvciN/KonpQCjIdmuIHLQJhZxLnrTounDCcBd049mlWJ4uuUQ+ySuo4
p5vCROaQkoTXIrszlDkk6oQYgPpLQ9bGpeU9p0MwzXKmWW2kZosInE9xXAlrqedrQ9/bFxM/yUXq
YYik+g5xUvi9NVq6+ARxJk8ex/jPk5E7l99zMPSjKCywMRxjHrGyHLkvCKzANvEU4lTAbkCYE7va
5ary3Op97M7plhKWD7E+NQuSZ+/Cj7TpZwPkbxXV7vKU//5r/p0fYMmxigqa//6voz9dhnB9a9KZ
P/7U6jWfK1b16Q8d/cv1f7//tf+az4Wuoz+Q8lD0OlDuGm9e6zb5+RS/fvJ/+5e/SmfEU0pnP/I2
a+Z/DVJwdlQ8m/Xp/uOA9Knkdtd2T0n76Rd+VdugTH+hAo9EL1gvkJFz3ax/rZt//ROa5RdqabKm
w74XuQcTBvEraYJ//VPQvsAfxXwHhSmgDhSRKH4Qf97/ThK/zLYaCiTKuWaBwNn7B+DVfxVumDU+
yF9//ljIee8FfNiSsxAJctvo4PFwoK5Pq201RJ1GK7Tmvk08AC0jwPhB8YZbLW3VddjW5uZdgQCf
rfxa7pTiAmJPsUxGfbqulaFDGTqe/Xizle9jM2nmZbyzrKa8k6QBYY9MLBe6NPhriFbTNpQmMXEL
rfZ2ZbDG8FCjMvZh6n9TmDqugFEogk+NqAkMVjSrsHA4ObNEtdJ0D6DKLdZIvuunmYnrsvlD7KNz
vc/j0/HXSOhuyByTsLjfmzAfTsc2xcsEnKJ2C4pWQ5drMDfT0IWrDKV3II2Bflm0xdjYVoIl899+
yZk3TqkU6XsMzE9KiwGSyoOZit6tFlrdIptqf5t4qrrzNX08Ux77NJ8ssllEmXeUmM3T+YxYN/gj
pOUdOhvNMhj1p1QPMNcdpHO6fe8a6H+tRCYUShcSrCxDWHmz29XxeWTkou6n+ljexYa4TMmhYL0u
zanZZaW4KAf0RizD1pRN5seAAL+VonCQOCmiaOt7TykUHdV08GlcB31zMabXIoTqrlM3KUolaXKr
tcH9oKWOkhrrpKi3URpukRK5bgKZorIsnQGCHBf15pdRUd6ZS4qwvmjEnRT1TKQn9EDGhlSKe2Fp
iCBoBg8gRTo2Ofauwjm7kk+rEZqsPCvRQXU2ECA/mbwCDht8gEq9I6XSV5OHNBuY62Tbp162KYae
LhnKi6AXz66QuQx7/NlQ2YZEyc5DFYWa/clniyKYwX6o3rUGdm8+eu5uLXvp5s9L/tSJgQlFGYpJ
5RKGJBq03+NhaO/mkSAM8h28uHwGPMVrNRYm/FUNZ5QQYpM1nFc939JwQtDDRY2NpF1BYHWALIf7
ogWcJ4wruS2f/vxkn2aefglgePRoDTR4SFePHwzgXtKiYubfh56fw79p2isDRC7FjQ7ujkJxoZOC
G8EQjMOfBz5plLDGwKhyNpC8Qf5Gt/FkjSFvqYuBrlX3SFZNyLi4GqRs2+izQ1mP3yqlu4uSEais
b4lYEinPjcg9SKlcwHceHrXtdQCLCnCw9IQayypu5VdfUhobz6jnXMe/zMT/DfGmQeyWf35yaX6y
ozVDUdhCUxk0OE4Pn6jVAvxlYMHdeF9q8qU36StSJTc3rX1t9VssXR2tmQV81G9S+3Md/a0c5n+X
oFwVr9ltU72+NpdPxf8HWQoijR++wqcs5TpsfiDam/0DctpT9lJ/zFfef/Xf+YqsfpkRCqgCIVFC
is6J8DNfESSFzGMWJaSZS3fpPSn5d8IiK2Q5NJ4sHPBkLvPzQfHvhEXWvuD9I6F1AsVOggT8dxKW
48CqIdpucPDRhOSQZ899ateQWxRdm017bci5R7Utt0Dft7MhjF2f8pbzYZJ+k0+cqLXM40H+V2hV
zNUb2psnZ22lpgPV0UDeC1mYwLRQk4Uc5gHodNoMvfxdlBIg+V4TrQTvOk0fBJ+aZlXK4+rPD/Ju
r/LXnuFBsOFDNJFuJNIABsD+4ziTT6neAMTM9wVlUu4eNGuyEMfQdAi2Zf1Up5m3UkKYRbkaGOuq
0t78ur/NCN4uLsfaHuruoc0t2ipKf2fkdYj9rSrdyKq3bvB1XfpQuN2ywjC1QzfDbfwOBZJHWS+w
qQ37/AzuQDkJ6LwPsZxbJ20gSgswxU+iF32fIMWzXr4E+e0HDpIo7WgrPzQkqMJ6qcoXrbhWkws1
3vjNsmrWSX0I4RdeW8UmaimhrjXB0V/zizSGXrdCw6o2F9yzqsAG7ML7wt6w68v8csx3Ubg0M1Cr
NpIr2eyv7WoLf6OXLpRwX71JLRuUMq0hPVvKL1psx8ISDvm07ylgZevgm/QdZ+jRWIX1hTReYukB
syNPHAyTsq86NT0l/5FJFzo6TsZmpgtkLm6krWNwoU5cq3MtCPjpqjVXSrVMA7dtERN1jd4dtCXF
pDGkXuEE0HORqLtpr3Eqp+uQHIp741F5tHC6BkINOcumcexHy7T+BkLWilzY4JA/hV231FfP/gKC
m2DY0rf8IHyjck4vQ9SXZE2egBXRD+rFHSjo4HJSnOYHJNLSI4ly023het9Lca1Z8LLtUaNQCoPQ
1iRbvowujY3mGrcoyylgJF9rY2lijEwfbes/89W025q3itaj4ZQghu4UW195K3WFKwTN98vw24Rj
8rieyk0Ewuiq/7r0Lq1du/X2I4ncXb5tlslueLAg31xmmYO/Mqqy/vPU26YzXlRLbePdwHQDtx0H
zlBcAhsbhpVy3Qnw+20LgpEdX1mPkA1202P6nF2a2iot3Ghw/KXnyKv+LfJs75DsesfaWZtgIbp1
Z/tO8X3cmMvhq+9UjufoC94RRpaNVEuC0TINRpjNTvEWvdEUid5grEfipjMd7aKy/WW+7SF74mNw
jdFB7jKhj9kKatWmbFzYXO1ScuKXeJM/jNHKujF308q67Bb4Zrx2+2RvHSDZC6OT7Kcnti3mxIpd
draG4fW1tMgO2UGNHat1IbmHsROpiKs4ughP5mdY+79j8J+gUD4E1s/H4FPy1B6dffPP/zz7AGl8
AfdCYAJuQJj9CxgjKdIXAK5ctQhY3Ibm4Pvr5DO/cA5iEIojlkmQm7UKf5178hfO0Nn6g34Ll0R+
4O+ce8dpJqLE74Byzj5sjHAilU7OoY72Bo5RxrizwrRh49MTCzDasAcJU/huvmgWyrhQQyVdfJif
35yATMeHXG0emOQeFA4RG8gAx+HxuSMW/mhh/FLtzGCK7U6PdEcR5GwtDQCN/zzU8VXi11CQSwxK
Iu+ShMdDIQ8VjPiQVrvcsxInbjoCmEYuf2aU4+zzfRgZuuysqD2bVp5a7oU+KgNi8k4oFmrSBzNY
1qIGDXzUu4smFPulFic0QZpqMBeNHJUwRnX6BIA6rf4JVRW0LdRa191JLqsV2AWvoe2aFzlxwZCv
ioG+AoeMHr4UVrxnvZGkZM043kvdSPDuyv6lCwPh0RAQU9ImlI5tmOrdvoPd58PuCcYb2k7yvdr2
5WPjS8YWtbtnrY7EA2osvSt3Q4tMgyeWme0h4PzdmiREas7M0ufPTuUf+xBoPTpesScoEVmqU1nq
xWYX9wbyZJCBXK8d0jNf/Dibe/8U3OnYINye+BLvV5wPRRQ9EmmW9Ga906bga8eB3O6Dsi8g0Hjn
dPfeb4h/JVC/xoKdoeMCBibr1KIZoxLM1Au0J+DyL8tRdNBWd0tPWUbE4/YHR2sha7aFt3YRgwTR
qmXbNat6FG2zQee0upbbp1iMNvDRX31BXQS9uUqtKwWiUS/vNfASMWkCdypXS7+aWuq2nIo9vZte
2UnVdRdeiI1T1DeQzu1g1lT+FnUX1AWSzIGo7QSGuPAxoI2UyoEcuxQgx0XTSgoKVt+32ruK8vEQ
o/RheYgiwSOLDqP+6iEOMEXbPryherhMpAsPOZxC2qfG6PT6UjH9hdzhBg+RXkmuzEJeZ+1NFVXu
n1fLu9/Xp8lFrhTgHUrRgAGPt24bZlmX11K9y4NQWvFHcphMXEZx9hrGKK6NeNpTYY+SZWr5+Spo
uoDSSLwP0YFcal4guKiO69u8Sns79URbatoHugjLTn3tJKlykkid3LTLKkAvItI+UV44SjRtUU5I
Fk2gKI5UD1BBe+kloZq5iQ2t21p5Z1zq1ADgm2OGVpVJdqvEerGJYeLxlcAhyFkRnClVnNhs/lpo
8K5npVjALKcVETRNxCJq9Wan1STfCBiES2LReIFzpIaaJwITVg8KPjDg1kRdqjz4dSZvkMUUEZy3
dKfz9NIOpUhyNWiimPCpQGBE4AyZFsGvJdCsB6/mX27jFABefO5jnlzPf74AnpKQyWQNO3hr3rUf
dqXQBlrQGFKzS8dedSBml07tW/qqKaC/1SbQrMREa6U3h4FuXPvNiM5ed35z6gBOJUxz4IiztvHx
I/SZ2omxHLc7GthEOUuItkI8aStT8/QzMei3Q3GsAjWETS6eHgeZGpRlPbXtDoMkJLzUUVqkciw+
Bm0XnNkmJ5eenzMLeJ1ykYG2G/ee49cSpcastRbxJmRNm31qpiaCrXT7+67pt0wGcJhggsPQV/Eu
kMRigUlZvdSEfFwbqIdcjW2uL0HB1fsKA90zIlXv8NDjTTzjd9HKRr2OEqJ8ciXzjXzqa1Mqd37l
gW8K9N6m9hTMxIXCdHCpbV3DN03HapQHrwwVV+kjb61lfQ+CiiqOnvTTWhCSHrhOJ+59bTzncPk5
C6JfwaENLn8WvT4F1aqeH+jyiG54PjSYNGRVvgjiIUE9qMpWBjT3TVRP+o4y1t/zFOHLoSJushrn
fIGa1amNTemLUmsEWbZFbsJcoNxWuH5rnnNn/5QBUUyk44MY/dzhoep+vD6Kziq6cojUbSqilyCm
lBxwEDhHnfp06lLCoYQwm3Wrc7g+2Vy6L6K2BNBkm46AYoqqgmyH1gmJbOkKvbZ8Pxv+767BXYPv
8z83Bi+fqjp4SpLfltzmX/117TCkLxaWOyRAOiX898vFrw6hLoLHn7UnVeQ3Wfl8qF/XDkn9gpwd
lXDis0oTSGGn/Lp3qF+ojFGJpuQmU5kGzf937h3Ha4Uthvw4gPzZTWcmPb3Dpz+cBb2UJmkvhulN
NYhIMJSSPYnmbdfr2BgOqIZ8mKDfXDaO9/fP0XAEA5lMUV2HBXC8/vXI74dEwFvZCBGXTA/y5F/1
SoTgUXOZK0FI3ccI1397TCK/DvYbqDmthfmZPrxhGnkBdKUBuNloXA2hxenaDKuiDhdil1P0keNt
aElnDp3fTCtCgDM7i1oqF6uTLdjpnYWgXJLcyJM2rbvG3DQD1meCuU1C/ZzsLkcL7/BXZGdeqckC
42DAeV455o7fkTw/w+xA1G8scFRLgGDYIZjxiwj0bPAB972ESG1k2UPr30rRVdTuzeZKydbUwirP
oW2AgsIkPVmTHXluG7yY/ouZ3w/lt6C9FrtN070p6saMFm3jNsEyie7U+koPtgnyVdoinBHAKKas
zPpxaijV+mS0lUMnp9rUgavu0KoLFqPyMuZ3ancbZHuwvZPxqAurqViZ5srTbhTDLeSDqN6YaLrN
IpalLNt9cWhEYRVTUTPW4WqQ14IfuIJpOMqN6W2UlXGhFP57Pce4sr5OT3rgplrjcF6Ej2iNPMuF
EwvXqFEnQnoZ6ghmIcOVX/d16Kjpqyk+juatZuKh6AFO5Q5XHOQSyFXsIkdgF/Jrh8msho6fZfvt
slY2HQQ06H62Uj5408HL3DpY0nlG7LHjjTVIIA8GNEBJ+SbQfByoGE6clIWNwbIIEp565XUGosqz
dZT3fN/B2oW14BduFW9Vj4rhY0vNU12BjArzjXHuiDvJ+36uEk42ShzzjYwE8HiVlJFfoRtk6Td9
mCInSiMdGPUIGFxUkTH2PHVp1qGyy/oSDzmhvMsb0N1/3oyf9gWbgRSMTgKuamAnTjbjaDRNHI+6
etOYT83YBA4178nRix61KkuVz+RjvxtNIkCy7ZV5EyrHL6wJcoN4T6XfJK117wUF3TMdSdesi3ZD
FZwzPvgU3OjQYuuEVQA6VgTUk+Dm9UYntMqQ3A3kvYhGlK7aGPdGgfpdn251K7wfK5Sv/jyhJ6xV
PiqjYhWEIx7oDtyt5vT3Q3gbcQwW1diI76pRe2yMdZB25r2Fyzr6mHGJlE+NGkKgD4s67teGAbi9
LYK7MO0Oep+Zdt2aygbx/HyBuK2LxOzNn5/vHUV4FJoon6mgXVhxMHiBwhw/XyhrUNRl37rNiktU
tfjaBiVqc63BAuBWF9qquB7jtbQcNmIPytJFeScoFsIrEMwR7StkJ1FGu23oCTtUxy+rrXRRbnAF
XU2j3VYulGPrEtGuKnD4QURW+T2pd6m6So6OelxiI4+1RL9TxSXBFl6EXX2RrzVMx/b1s38bXMjb
6nty4S+DlbcAPmw4mQAVzZYi17vRHv88G6cgCHG2IeIr4eUCioVW98ka8QvR1BCeQiv1Hp815QdX
L3T30NzQK+p9DprB2/yeToZ8nYAqpoVje6JbVEs0Clt0Br8iKyqUTnlbXNJIfc2feQ+jgAR3ZlW9
u2h//mp/PedJeQhz0J7SRmDdIka9U0e7N51gU1Edz9fCOiOMvknM7UO8n5beoXuQrrLdeNEuDAQQ
9rG88gLHuww21tqnUH+jYAbpUJQJ87XVLvLEFUo3CVyI41O8i1THhN4fuIDLe1SPkRmuHU6wzrRj
ajC2sTa23qa/lg7DzSjYDQBRyi4lzRVU2dyyXdFiUaYr3EUnbVnTgcivR+9JzB+b5iYrHaWy1Ydk
79n5Ul0Xq+hQXOZXcuzkt5jrrc5l3u+p9em8USRGUIUap6GeogViuNspavHmbfhVvJCupM10Fe3q
fbq3bG0tfFO/goY+tCWr1aZ/BYxZa+ypdjprKUjcxJ3+ezosqBiZuVMPm6q/pveVCE4mOVXt8HtJ
RZ9pYYRL7soBsNfCNXs8HVy6EaYGJgH+pFOqC4kG5i7agr/PvnPuGOZCCC7Kgk23TL6Xt8JFuzG/
oR77Tbrs9ulSuObgUbAvOdBcSZFJJHjctqKtqbezwrLmsh/KfK2ocIqWQrTqJ9peC8R2YSMgWxRd
ntklx9ckYhq7BA4qbDnmUsPn5ThmwJ9CS4Oc59a7ROTva3uhbIJ77CvcBGCZIw4LAXORfBnUjp7h
Z2enl/qmXSbbbIu0iGsd8s2wkJeYmIDs/kbpPLnM139+RIwGeIaPX5rqBZdGLoz0DAAAnpLwCzUf
ygk950NirsJ0hcAUrC+zWursR5x7if/buPDs2lqk/sb3YXJsEuOgd4co24jWhd5v6+JRte7N5qKu
F4Z/qY0OfdnRW6O7XP4ozKXfAXe/aN7Gq8Bz8dJQDlljV6It01B7iUvbevKvizdZX7T5vT8+mNWV
NCz4ewqMCU2twBl7x2wXaLvNulDSssrdUL6dcrcu3bG/yKM9zQQg1l64SoJl6K8bsMwKEyyx7Szl
KskvOvHeQLhxjPZTfFmUK6hiczSukbUy7Cnbz1p5rWG5cnavK3vLctmYXfvKw5fNioJndGNC13mu
JVvRb+N2G8nLHGcwYaWPzyO5op6tgbe5LSyj0lAWcUseQqsyUXlFHub/sXcmy21kWbb9lbKae5r3
zeBN4A06AgQBtpq4iaLofd/719dyVWaVCEaJLwZv8MwqLSwjM6QQQG/uPfecvddWC4I0aNoMMXYq
4m24BprNI5qHyUqM501rBivN0RkcDngDauMmG89GeOq7Q2NGXm8+RrDCcpgMDCyt4W+WMprKMYY1
XMRrTRdLvSrx/Uxu9HkOxXMOAxoqZryFh624FQ4le66ML3aO61KGWQaSQJRYnAZ5Qa6LCzGLVb2I
kvpMg+atqSndlIRhplgBcg3LL1tF128gH0cTBE3WcjxcRCEf30CmJHoDvz+4xDro0U6qZocW8A9G
CUudvwtjVbQjDGx9r9wEVeUkQ+Coc1BvrNLY1YXyN3NtTHgXSDQWJSulFSrWXw3q38ocARp9JIaj
eJZM/6keQg1r3kyPVb8JiAJahYG/bhU2VSG7A4B+jCrjTtOLjNOIeGdMavo3D7J8HTZyjMVUXcYi
C/t4fVibxiAT5fns18NaBQMbqvAz9KrylmGNM2eFv+ISf5VZ8bGXuVwF5owG27KxzDlAf3z82DFS
cEcWnXjGXte4QEBEu5cAR4wlT96fV7jranYx6iNFQYbD9BOk5dXjLQSpSvZA1p3bCgNFQcTByEyS
OU7IyfIbDiDdSSTV+/OHUipfL6twVyxkbwxcWfcJo7j6CWu5VOqylM9JsoP2ksXbUH2zUgVjz3FO
bRWkuXU0gu951q8UGLcxtFlFPJriQQM6WBYvWnWvtme/fMzF0zju8/EylY9T81otzODxEiIXaF8j
HXrvDdVyku+TeWNOm7wCcrcBdShBgEOBIykNYNnMfs6wp2S9HW8N3JYAfNWGE555O9duNG+w8Iwl
qHre+lPeHTR9A05YBPhdqcKxmjfqdEiE94IzxyxrdoMU1UctytarPuvBubPORvFYGZyENgZfxLwV
Ak9WfqTFoza5xXhsEPTpG/a43rhLxa2l7evMkfJ3C35f3ZCpfmsa/NCAn9O1GEG6S3es/Ji8LOHJ
jB/k+SiHZ07YxoL0Cwnv4jy8k9WffreGJi8Vx1y5i6r7lOOt3u5iaR0OYNKnbcy1Etho0RIKNxHT
McwJbm36jqKht/G6H2Eh2Gb+XZK4ptq3JsRFGKxKfZ0uvhvyJu4w9E71po7sQtuWJsTCLedn3bjv
u3u8IIgfdLtWLjC5RvMRV7EEWVHZ0KOIfA7Oy1rdlK7C3Ev7W6aY5QWimca4G3IO3Vf+78fHq4ry
ITA0Xz1jgU05sOtM00qzXeUFiPWJnAMg+qXxd6tpBG1L7BLSZ5HChmrh46eGczB0Yy4q51l/y/tV
VoOqnN0lT80s9kn13ghHMSH7m800uFPaXaDs/Hwt+Qe1emyBtgtOM74IppcahBoc5OwYyYAwMKJz
FNDuJumbH9gqzGj6CRSN9Y60aACHtb6b4lOjLqFxXNlpVxVebzn9TjZu8FApD1R188lHImPdWX3n
iuFqGW4GXg/n18dMajfmbu7zVSnuwOGPzc8A3Ct0bLKo33x9DTSUX7Hu+uRwnBHFDbdh/FygMSK/
Cp98tpK6G+w4pVGsjPrRIFuEdPT6NlU8vG559IXiDPfEp6VjUZsp+q+xEh2/qzOL2VRoGXJFPkfK
jgkv1UJ/k261Ey5ye3jvgY4eZtJbnlXDkZizTUB+VvGkr3r/TpzB6VcrhpcKGXKHMrxJ1dfl/wQg
8qLskaFU1jtpvppLkMWrYrQtKvbLdCzmXWwcwvxwW9Brw8faYcVV1a3K3kwy2IhPO1GeO5NLUPA3
5hrbTCo9pcc3AMz5+xQfLHo+FmO/9RRdwsiVx43wWp6k5mAIjhTsieLN9Ud/eujxipqQKeXpe6De
KSWyouagzmtBv8WcCxt+JUoZWE8WhPp2mr6bTLxgeLfGWYhQUXY3PfnKRCOcMR/B7rYFklBMeVVB
7tZW/ezU+jpUVllw32iF63evEjPUWEgQL4HrnJZLNnEe7JKNyDZQH2QO1zFn+GgFIquCtqIbzvQo
3XQydu21PKx08ahG5/r74ATSCaBCOZO8IxxSHSB6dav5Rz8enKhfa/WbwtoWHuSO7LS2t/1Bu8nr
U6M9SoG/SQKO4+Vt1brfNXRiWvdajNpN10ZbCGeo1UgwGl+ZpeIQEFH1VVm5auBGSMU6r5vVXHlG
+0OK8K/7rOsebuHlKOTX6wkxoV6zZiaw69T7rNz503ZMHJTkTtN1pwCEc6a/lumbptzLq7p3hHGt
Jcy+qZk38USCD3sBZb5XmKsHbuY6//Yovwr49+d15hOg6MRn4aETHekN7YHJ4aXylMG1iKPABzwe
kpBg0VV/1x7HmSOw1/OWO2w06TrcTrHnG2uSXZCquVWym7DVPLTJnraqB311dhGQQR5Xgq3o3JTp
erC1gEACuMyHqHNDw9M3lkOEU2WHL0mwKr4Fe8srjsl34YQMLpNW/Xl0u+2wQWjS3Hb0UvWtQd/l
HH4LFmbDStxUlyjm2xHcVwFB3pb7+IlkFt+e7iC1qk/5F2e+q+HksjL/ogvRmxSZoCrLwOP3PlZB
LZ8lVi6f8Subbo9rjwSkfnFNhiumhZHTSZYbiwRAYoWoXHKcHKuw9qlOYyeqIAeo0kMjGDeNmHyx
Z3yqhekfgiQjzBGRFLPdZd35rfRkbJxFAuKYcxymnR3gJXSSHCfQn0ufT/WWToXLKcJYAgZ16Vq+
orSRX4F0EM9xtBirte5RDMWTKmIAKufvrTifhtj6Ys0kmu96zaRXSdMSPRYfz9p5VVCiEBIIHJuk
c5bCB7BFw8nEDY2oaGYl8Krcof89Kni8Nrl8jIV1yHM6P6assXThy635k+yIV5YfOOu0LLp0b0jn
IMYMg/yJMIaxP0Yaa8Z+Cn92+mkefkrZs9HsxfS1705VTD78Y96/z6bHaLyPbZQgxgxEA1awk8RO
p9nUnBJd+JVReTwDcejlk11PJLq4BZVUvIvqbW44I6qpziblhDdmwLoNfR0qYbozaSt7iDI28p6G
xoZC5K5xOUza9AsdWldryZvsyu29xg2O5p3/rXj3H5L38rlANVrsmaPw+5gaedjc3P4lecpepRfo
Ulv523Qn8HftNJA+i4RIZIyyGgqHv/JgM0teMp97YTPlW8W4GYe7fG0qmzJ77ZMfU3YY5T2uC6E/
iPFtO2yFJofQzU5TbnrtElc3YvGcOXl1wws+y15U7aRkb9HECbZptMkVz0rWaDPYsHOilwj+Cnih
xfvqJSlX2ctEm7uwDfqdEisbSyA4lZXxEr3++YHloPv54UH9wsB+6YB8Po1MLUJGM+3mcyg5SrUZ
9U0c3xCtLo2eb7kUlfxzVXfkaMsIbkXQCw+2+s0CNKu6fXmfG69dcaQXb84LRZQuoyqt+wggiwt5
hVifgOMbbm5ctuf0RXheEqqOjU1xTYcgXemX1ncHYOWZK9/6l+mZiI5k8qAdanfqc/8ovYfn/BE9
rnIX3JQbvtCuOoRewh9gfUtRZ9er4sa/7TzD5Ttu88fyu/bYrwsvySGh2MmF5f4d5S5KK7rKkg5F
xemgaPAFN+Ht4jJbicQ3O6SNbMsaLPu9fqt75S78liP6IkfDbbbtO51ANk5p1bxoB5JitINy0FzL
xtqwTta603jBDRJxB9SoV7ucYITvMQ0aXih4NN/otYgX/8a/F1GHc+3exDd5G6xjejwxIrJVdSh2
w1HZ9Bv9DRBI7xae/Co/xXs059pdTuvzvkJv9cw7lZdQajAuu8O00xaTvTvnG5GZVf9WGndTv52U
C5jHtTbeWKEXkyOE6FkFTrgKAZqcxZf8KTnoLx2gb27JIXuoCKSpaD67/EV0kC5s9IKEAVtChq/b
YWJXBcE+7jBsrIakzL3ZH4pBpFv33Ey7gR4m6/trvzHWZkYeEV17dwjXaE76OzRw0sPwpv3sD3LL
FGNV8yfhEGdGmbh0kIR+U+ukHUHn9Mpk3WhruT0m6UGEV7GgN+0isXN1Ff4MVUhGKz22yYkwJ0fs
PF/b+RYsfsKhPE3yfIUcJ1gku3C4S2ixBhu9e1cj6qmLwoi430TVulFJDLCV5nbgaAIpvHX4h51B
ZNW6KJx2YKlboftKfJvGNkPEgakF4zsmkV+cIq4AkuyQGFWWSQ8OG5V5z3XEnKrVmWn42XzOOgOH
xMAb7kdjukp65h1hYuza5CzVN7rcnYgTR6EoOwL/sTNRo8WrJF/s2J86Unwdtg0FGp3MfO16lIeT
hMybLpTO0rOVW5MratAly4Kxxmh+sU8x6vu01CCcoTKwsEAu1MCrbgQh0EpPVsV8Hp1sU+2643gz
PCKm9Cx3OPFq4JSZCSsMd914XyY2IBKJFvGDfFLvJ8JmTnTJ4/4Uo7mnYy5wHuEk7MEYI8FIJluC
hLQf8wNSUFv7nmEi1VYEc8OiSAuHXmbDs32SDTdrb+FZDr1rQPdrnS52xwKsnMe8RjzF78uLfju9
dP1Gie8D9Tj1rsLyfJpO5V5+qTfBNrsB67ML1hHWgWQtuO1+OqlOsqa3+sTvu2V5f8y/DzflUfYG
1iXliDSwio8GjyS2y9jVcAXVuylatwtF7jQmB0D7XeyopzG26fiqhMZlrq8w/nIxJEpsOcTuGNwb
ezgJD8vaeBBPfH1S7SjDH8QT8zXxWXkXWCNxkzJuCVY+GH+HOQwHItYY/aScdUd3CltaEQt4Q33r
qTCLZUf25vcaz5S1Eh7yVyu2y8bm+yYPA++duap+cqGXpWYz7/Tn8Aw2Orov7jkKCbvybkny+tnn
y65pvVmnQbBVCQkayQWr5pWIyoxREiES8qp7L9z8UN1Gz7RNduax21kb/Rz/DNifh119k95rP6ad
fEheLVhgrFgnmsL8XRh38YMCzsRyVFwbTI6kvQZPQrMRkKX9XePvzeZIQrHgJcUu7TfTeDP2d117
IvsyUL0IfbDuCESSSV5ksuiwPJAtvbaataU4QreZo3UUeoNh08VQS1v/RsNaB94WOxm0spinZZU8
QWZalAUkaLhTeyq7gyxvps6TJ4xZh6SxQ51gNlvIb4TukLa3QuvbiXawoscy2PnNyvhCAvgX7yyT
CkRICgpFHQHox1LW7BSD4MV2PoOhLm8FCIz7PpPglPWj6latNv3tNQIh9uJno/eBqu56OB0X+hQP
Azwin4ay3UYmK2Zd7QoxeZsgcHzRkZc+dQBo7lBzoLADPMg6cbVKkPen9F1oJue48UtnnrJXTc67
k2IktT21P9DA+dHEKSlsCxf4sUNoBL6xPGdL1dmu2myhbzSM6idh3aLht4n4bj0raH78uXS6vg1c
ebpBS3dd1DVAEFdNTihvYtziUD+Xs1Uw2ukW6o7eOhx2bEyH/zTF/o8QiF8ejt9nVcvn4S9kJrnI
IPDlfrztCTGTc9mk0dmM5mGfVtPNGPumlzRhAxh8/lHpnKimGJb0ZM4MWkLT8GgN53ahptCtas6M
/Dz1SohxE+rE4tLWK42bEuj3ny/ML+nxh2+6pCFDygRuSkIxPNqP37QhYtFPamW+yN86Pk9a8gnS
e+FWXWsXfw2B3i3umJeGl2BX/FSeWOoZikbf0sTGp0e9UqPFjk/kKGcUYDmriSt1x4yGS+QJkZck
DiWJ5jsyrR8pYv+/dOpR7TfWOQMzIO1zYoCqPVVeldoxMWY4FjWPlL5+dgEwrcJ0K7VeV1NEeIw+
8ewJxP5lh1ymeXsn+OeBcj92o8qlJ0AhMu35n4qwil4Ld7rDLkC6CyA2Vgk6GT1+OoYolEvUcuxH
Ty2rHxorA2QXgEinpgjU7PIrhuwv0cv1Jcb3wViH/9Btv1oDEmywtF9T8TKX9U3eZYBkjVGD8cFG
STCeTC6k/r3P2T/LhOoqE29VyX+PoZduGYqcvrjhV/s6KAjgAojoebRheohXPTuOwqHOK5tfZDmS
mOKkt6o69Gs/+iHJHVXrw9RDAxjAJ/35c5c/9+NF4HMxWrE4AUexfh1tfjvT50oJp72J8ktvCV4r
Ieoqx3heRToRLxAqaWbpzRcDlU8vPT8qql8qNzoJOKmv2giCKrWNpFTZJS7i3q2N/YQLhkMe1Xyc
fZW0/RcftrxIJOoxS8fZfNVxJuVGI6tE47rG1XMU5hTYivmzkLqHKY2+qkyvizP+eJoISBsoB5dt
5ap1o1SKSHM7GC7+DKNhzhtqbZmRzZ9v2a/N4uqewb8wFi8e9BDkzR/Xhlglh0eq9P5iHmi60Xpd
jfcheXw6sExef4o+2+TQG23M9KQRKiYuEHmcrnP+0EXbIt/HcBos/Fv7UnNjf11YGgZeD7qLnDll
63ajMxC8Wt8vbNYAVCZZbY6lbhpS7iJMLPsWTjAHRWsfqC5OiRoGhw9glRG1I71znGRqPVIq4RYj
b+E+u5cejRGXrgtBrTxSe/Hr6WNCNneBGdWVKjug+uztrrULRobpsVDcNtqM2TE2vOHXIR7fkCnY
PdKbyqsUNzDW8b7NNqK/ToZ1f8jX3RcX+boLxa1c9HIK4mO0YJ/MEqoIDjYCaXcRk9m29P6WGd9q
tuTR7tv6udOK25B2/p9v7CddIiBrC6A1bn/6a0sv6uONzY1wyFOcCBemNzHHwNGZiIZyFU1D29U3
qgOJhZZQT2in0AZuVZRfjZc//9gGxyoFibYGyMD4tS39thyIwRyEgzbml1RQH9MoAxcMpNSOq7xy
2xhgbVy8dwawwT//5J/fUpZg9JigVRTE19f0naYjADDqy/oy6XWza821gBZPCzU7g473RX/xL64y
pB8wMixBSGvQmX28ykIrdv4AnfMyDealEqVNk6e4zKv3cDgBHV3Q/V1qzxYjpLQsvigE/+LTUZ6C
naf8oDT7BIUmlkwO82iq4TmKFjMLkury4KB0WuVoUXSYbgZYhwwBg0cmc89/9zJbFtpDBfIQ4AqW
3o8/uaxGZdCbeY2fvYGlAHwbLiHrRaevRqv5cp3iT/u4TPFptMUIg19U/deNbGsQayR+WnNBWtFu
aGQN7ZbQx2DVyfqjQu6xjSltCXLH5v/nn/OTFhQJOD8lt5hGLqoURf74g4b8NOSxMwHLsgmRW03A
PHrovLt0rbDPa4W3WGYkPbaGgBFSMW0Uoiam4i2EHySYZSp67Sx6xqDql4Y5+xdf77o85+tpmNnY
7RnsK7xuH79eXAICJ0tZPE9Va9rBOL2HfUVseFE2xMox3acYMJCuM8q0cP1wruYQXYVPbUSKm6Zm
qteaXeFmOuVeqZxlLe1IyELxVsZffNVPLyZyVUJWdJAoCvjE62/a5/Ogj7leXqwS/fbcMDGxykqy
fTn5EVYoyv58ZT5toIsmW2fugeZCojRTPl4YqwGHmWPPukzGqCApR7eS+l36xTuoLRvkhydTxvtO
ab1gnGSUuFfr7KDVStEQFnmpEKtBpbDkF0Uaz004b8MqKm50FbVaMM0MgdWq3Osgt1eWkCqHsdNv
yQa3Thi3E8+fkfeMhrbr9WQ4llqk7BMyjVb6/KyaGaPdOtZv4SijG5o7yZvlHyZCXiH0X60gFLZ8
DbqlNIXldDxalUa3O7dUO60n1AYihUqrCjsh8YuzleVOrLTcgJkg4NIQIZzQHfVbs7+bDTf1ZeuM
rGDS2uJkVERotNEX5ennkxOXDBki/hi2JzanqzvTRLC/uiaNL3ObxXZgMhLuxapwjFQqiPal5RfF
rb/ruuTEYn6P+WdYtaL1U2zFQyL7rjKq/RNoLXuu6QPUslV7+KXVL3Zt+boTj7EIGRKAnqUOA89z
9eJXch50EJFh2g9CtFaGXgGBDD8n6FviYVsepw6OKjcVwi8xuNiMu01ThTzQKryymkbAKchfsjLN
drMV3WRGj8VW7dZR2jTwsoN960vy5s8P/ac9l0cQJwBYBeQYGu/ax4de6fJaCLWhXxRdFuiUegXg
Tl4FItJ1E0P6CoR15/z9z2SBXOqNha316zr+ts8PQMQA/vX1WY7bH3Pa/IRB/5T6yTYzfTZB5l6E
13h//kzpKoICINsCLeTDFi2dtawoH3/SRFFqWSeK9JxHjpLjWL4YFtGb4yMo24C0zkB61rIDPqS2
2mU6mh20mdGKq8IZNQBGU7lRFJAi/iZOmS3iyYjMxoE8tmqIRycYfRWA/C/lV6NF/vuqjwV+qn1N
ww/vj9zfgi+nIbaJAWZnZ3k8EpzO0W7jT6c2dUh6yhPOmhyEHpuU+N3yIZNe4Wg3jO86batanhW+
I/tNQzqDAGDoqGfqg15szKdcd4b8WVH2A0YbaYVKqjlppttNTMIQ/DAm1V29sy1ScrvxXSjPCd1x
KET5iH/7oOq3Rv3g07/Tn9RUdc3kNuAL1+eJnlnhkb5Wj3Rij1PpTOZKeGHVZeAVQY0xPIyMvE5Z
5SY55gq2c4SQa9Ie/nznPu8CZHXxWsn4QlFfXosgySEm61uXWSEVgon9keamHx0DZLXF0CdfPJr/
ifj4uDzzcbwJFrsBZJFr82ukZZm4pA2fO9Ub5LsCKPh82xB+noqVrRGJldIo0J4N87tVHnxuYuFf
wvY57HaN8qKoPyX15zjQ4ipPQfkzFQ6hD0fKVZOnuVujeeuKvS8yg3mQzIclhVmNn4KFudsByvV1
j1j6ALxW6zPRQFTRoxkZkq3fnYfwUMjrwHzuLCRS5Zvc1Pas0L/gDjUAxiWITm1F0sb4ZPm7KYQu
hJtn0DV7yumr00kZm3bbh4KrDLkNtgABnTp0tE4GmnI0lpPWmXrkEczSLLJ0DWhC7URPklhpnflf
l0E+Un5K2lsklKtcOlnP5D6goKdRhZCfXHY/eK6KDJ4wfyD97JpflbEwDb5If/URVcxKjMgPbthN
Egbc/Yv2DevAQC++XsWPPWKl1JbNu7o8x8mbyvA4kS36AVsTa7QV3FvBXVS/FPpZRDETPhdod3QI
oJx0MRQhdMvis8+XUa2tVay78gX5FDLmkahh1BM8sd1a0BwTXTqd6Gpryqv5sWDPs6HHW5ZNn4U5
Wvcgv0uXMXSYgEsq4q7kRsapsMTfQk5wu/JOuGMq2L8qeyAd9OejdZETdu2S7EEnSkXGQb8G9RoQ
KJR8bJKik5ivg/woWG4R4Hjnj3H6wekSmER2FTp6tzbiTZqvLc7G/i5Cxjh8sxpaklsZSPMETtsb
FjceuKhRAEmx/ONxum1rROhLYsD4RC4987iXrngZmeOiwh1Cx3gc3qBfMc6Dh4W5kAFtLd9byQ76
bC7vgvY5MLfp/M3ov888mSbmFZNyY5lVd6GbsI7xnDAVtdZF5xI/bI579PAshfyV9ze1cElQRiVb
zmSjvEtShAM3WefG5VFHKJI3r8kyTx5XSbPNyWXhywvlWy/d9ekF6m3MsLHRXMwiZr3V2dGL5CEP
D7l/VKS1HKzDbKcGaz++SbpdnO6qbjnekwCCOjKfb6V8Tzh2rnqZdp6GJ4x8Sg9X18u2XQHpez2q
Xhnd1wnWwLPUnToG//4TOHU4/1vNci3zBiF7pm2g64CBCJFB7XQGksUXjSZ12e2vFhIM9DJnPAjg
lHtXdXafF20BXLk/zwwAI7SladwuKR+TN0niJY7TYTtX+nCrtpW6arLgJh/lyPEtP1yHIl2UqoP/
HyUjzDAZxVyVUP4avULKtp6hY8h8RiirzurvzTi/b/1lfisXbmqIqB8WIViOWKvNwnFdjSSZaD0I
kL5hm0otMbG18Am+gLQqyXVGLdvjOzFdvWrtKNXRe87FOumRZv15Jf98/KQmwnG4nAMtUYRz/nEL
FoASx1IopBfZF4eTHvZOpeQOcLx+NfcSm3GPmcUMXseuARkkBt1Xp+9P94QvsPgDF+/jcvq+al5p
ndQbs6alFw5vkHzLE92AyStb9T1qkA62LRChtKY5XE/jYOfJ/IZpnJlTyYP+52ux3P0PT8fyTWDk
yIx/LAPRz8dLMcxpaKVwSS5zKr4E2szePXHiWtLu1zqgG4t1/c+f+Lk8XT5SV+DHIrnl+Hd1AM8z
JW1mWaX12QytYxb5QOqF8UOBE3rK1ADjRCdv9TrP0MM2vuur9W09yvcKm+GuMicUfXr2EMg1/5o5
1ZRAObEZNfR0+acxsmnhfh6/uEq/VF0fLxMugwX6RdGPJu26pI6g0JNCVSXI4Hg+eikP1/1IXsTg
d70jDVHrlinp7XLAcUlHrRtbGbRhJBYB48YuT3tPDSxpPYliB5VWXWkVLCCg1ZIX+I3uaXlhrU1j
8cBkMWKMpm3WjVTqm6lAdRWG0Y8JouPNBFhwmGTxi59O/fQMLCBmFglsVtg4foH8f6uDm6kc/UKd
k4uMqWIFoOl+EuMv6vtf6MzrK/j7h1zddZ/4F1lOfIQ0jcigYzYyL5LqEh0N/6WaOP6MQAadk9KK
TcGA6Y31XHW3+UgWR2yItZdy4pYG+Xb8lULUI/li6mSLS8TSHAPPXzhOPklRXqarmPsEc1OqAbaE
UjA8y+HuKl+V8p/f4qWZLtPFIrsQyeLVW1xGpg47ZxbOeouwidD52a3EnuaAGZBRWnJo0akLuuBG
G5f2bhDU2GpNHYEWUVR/fqmuWDOcKhgjLIhNmVtJbWpcvcetpfoTxyTh3FXpWmuVfl2R9eMKs7ot
NBmTglxO3owqT00AQ5OJdGtFLUUCPgk30CjCtIxJS2x8JWT8yy+2hM/h36OvCaTi4wKTl0Mep3Ut
nCtrmsE+DmcFRiT1QeqwtmH+zduXvvOdkeAf7IPCXqSPYBuAiknTGRvwc+GlyMbnP1+vv1iEOMWz
6nH3NIwt11SUuuujeArK4JL6Zn6cOc/qSrf2U3PYE5e31X2rdginD+xRHUVb5XfZelPqe02T3FjY
j8WNwpRUFXMCg5o2o1bQ33MrnLxqykV7xBfx6wv/L1fl32lz/XbvPjEcn2CqRM2/QTH+N69ru/z7
7zzHX//uv1jGJCxwrpbp6F6RVQSG3P+QlgEYh2+ev39hjCXlHzIRDdx/2v2LCIKX5l8YY5ArS9sU
sApduGVyJv0drsrVW6DRAYa0wCSbdB3YHLyhH9+CAKxeFEli+xB3MaeYWsnS45hHxHFr49itlzbx
Kh6DgGCzSe5fq67G/GiKDXucoicPxFMRnDgq2VkiHHDdGIB7f7uop/9ciH+PhlhKnv9enn99QQAs
7G466H9mHlev6cCqKtam3j5UMcoUxq075FEmG1hWqds/f9TH7eafH8WMdwEs0d68bvW0vTGwG8zt
wyRMqISHOnADMYy/0Gn/Wlg+/kQL01qEhaJCHv/kERwoaoWawvOxR5i2lnSq24zhxlgVok0jq6Kz
2jFPb1sfbn86mce5Eg5Jne7r0EfxJQVEsnfJ7OLq1C6ZyRUXJIuM+2lKPMM/JwZN0aSPy00clApq
p9Bfh12l4YWGAPznK3bVyl8uGWsn2ATA7+Iymbrqjk2EXNRT1oSPhiGEbwZ4+9MQIrAiLwL2XlRa
nCul3ahiT+vUqVz36WwHUyI6GWLpvEbJmTZZTe//XlP72O2TIPrPm/q/69O/0/z/7W59Wp8u318/
LknLb//nkqQvC4yKRwB9JtkZbH//hVdffgnpJu0dNEqMWX9bl0hYZvrHgY35+TKgUv57WVp+CRMm
tTpOTAo2DnNX8S9/ioO56mczpocPxOQcQhCPmAkP6eOqJMWlbsy+KTtzawnrKTE2SgXfxuyGdxno
ZDPc6yV+UhJQfzSBtLWkSNwKc0m0FSg7UCo3ad7LB3qcXioo6kFrX35dyf8XD1X/s267+ue/ge9v
2Cjyt+8twT7/H5D8oXb9+fHKio/P1/L7/2vLk/6BRwTysKzjKaQv+V/PF57gf+AMhzqIhoqR1cdt
D64dzkPG+jwBWFk+bHvsUHTDVaQiDNmxRP6NB0xdqs4PazABJRyXgDbwJXgNrnrdiHxA9fWjcl9G
VSW80OG3bqMxwCGftX6/TdLe0Fezn3/P+wSibpVVmlczMWL458/lW0mmohu2mrYq5BCGqylWdWqb
ZILROgTVtVjOxWoAJVLmKJsNC+PGMGQ8uamun1Rqc/gtotIkdpBMsuFAriwu8Sx8q/sGmXAuD8Wr
qMx4vnB8NoPLLEs4M86dw5WvhqR2y2k/lW4nauFbppcYuIc816D0hTUmlYxYyVOkkDhTtUNf2cOC
6v1iW/60VyIIZDzKIsLEGn3SVd1Qc2OjuUql+1SMfCzDXW1nmdo7vz1S/zebP5+C9AnoHMsUmvLl
oPPbATCtyTGpyki6z3K1cfOwqL1RaaDSMp92lT77CozyF88FPwrSoMUwz4DTuPrATs7yWWEwfq+L
5bQP8qJ/GRVTgM4r6dN7Qr2WcEiJrTUkRnJyc8kYslWjlEwkxkJ1lbL14eWqufojy8X2py8WFuAt
RGmG3RoDE65gKtSLGoFBs+VSnR46Y9IYUyrKVLhRSWshJ5+ycTt0X51N9ZcUzjxLk75KumEm7q80
cn3FjDm+baQGj4qqlBOmFXg2gsUY09HVEhm3b1TnZB7G74KOjMsWmk75rkV6/a5mSQzLR6WttVJ7
v8tWf/OGIcth0cYgtpjjuIgfbxhAWZC5oz7et0H+7s8g+gWuzSxbG0al0f8ePeh3bt/+z78jP2GB
5By4BF79ChmhPfY/Ix6xjJUl+0zxr1yV348if/ln/WudFq1/IPFDTsUA6ddu/9/rNL/ECszxnRAW
zu4ihfm/qI/iP0iq551EFrQcVZfq4Z/HE1Lh6B7KrOKUt0uP0Pw7yzSim4/r9PVlMJcu4W8LAJrm
qIs6Nd522T4k3NaQfmYsfyqSVwHHjzQdGZXIgzNV9jQ/VAEsHZcDcqy5JiZcf5cWK7KLVd4+1S2S
jfGDDFsVG69+rqqT7h9naw39Rk03xvyEEzk23hbPcc4ZP2p/VOqdpN74wX3vb0MyIQwb67SkfY/C
i5kche5olLtK3jf6qTBv1PjUN/uE/94L/n6Obhsib5e8D3+/kKPl6AhXHZfWbM/t0VjoeTihk1cj
3/gIcq1HLbotoInV/0HdeSzHjaRr+1bmBjABmwA2Z1EOZehJkaI2CFGi4L3H1Z8HbE0PC6xhRff8
i/9EdCskimIWMhOZn3lNugDrWyIaVtkge6EOxZcJUOF2J5RN6x4gPYv0AVWpSFuq6KSGW7Xc+d13
tUWtKQMA7RIWNXfJcO9rDyNRUfSkjN/aaGf6l261Teqd4FzrHCRrRbcRJAlUZewLobiLMX600VCK
ljXeGtF1Pzgi2OjGtW9fYFsdxocq3/Y4oHZ4vN9AQqlcCoAw75+ntivUQKiCWngDZsfVtibkp/Er
LP0tBIfpv2wz6k9+f9tED3mHwFl4SAAkG1elfl9U9258Gfpb6GwhYlrWOqD/XyyicYWfzSD2uFii
VqRCP1E2au4U/vXby/KXornTjpLTj/jTYPL/DxvIKbyeAm0diRW0b8AjfxqmfUmD+vXnP+7r7/Vr
9Y/LgFf4H9dNHQ9B6p1ShD3543+fFiYOSrRqwB7+Ds843f8lESv+KahWoDBDgPZHMe33YaFaUy0D
/Imglk/QJRPw/auWwTkCeHPKGqhCYGCISNVfOi6OgxKgUJxkkz4tFzi5DWSO49NCbegStYHwnosW
CElb+sadUoVXOaaPOIq/djm4/HG8dwf2dmShKa4n69oqsD0J2eFlqv18dwqfCF+Oexi/Pw94F8sC
zEG4NIsyuxKM0DC03nMS5cVG8vDYffslgkW7kiJUDpNGfvp8zFkPiSlEeIhrY2JnM+tkcMeTUGlq
Kg1SoD0MQjoYSrlOkq589Aa/WNSlH6/LoteXaQF/rEj9RwGv5/MPwPZ7F1rrEyQA2Ar5IwDdqWwz
W4TETxumtLfuRmNY2Mi9+AUtJB29QyHtSAzI+wPtimbBuPurAxN7ACzUMGxGxuStVvHurigrnLcJ
9bU7VUgwfU0gzB2pGK7K7b1ddZsKuKCh5Nsi058/H5nL7+ih2cEsMD0q1hlJ67f09+ieClvdSBN6
/bfYNi0gly0uL7/tdskSZyenXbgXxpW9Nq7qrbUSO7EL0DEoD2gZXElrdIpW9tJeI6/B16fvy7fl
Nt3Wi5tyW/Nbe63u1Jt6gW4T3/ijXf64EStIsc/lwV7rK5O/Dl+65wEpRpzykB80Lr1dvlauxivv
wv7S34KbDRfDjbprF9KSDuuyXZjrcv3jhh/640fNb/tls2KelsHq1lg1SxjcOBfRFOd32gJW4bpc
yY7sZGvZaTeYR/0KdwCOVxgabe2tsQqdbIu4GcSy8ad8peyGu/66v5YOqImuzQv1UtrKDmRaGOww
cvhpChKN08+31sZO2mgLezveYEuNy1Po4PC0/LU9ZAtEM5bmavo2e1Vsi0O1jZf3yQJsyRKZPQcG
zA41Bcd+qLbd4pwG7ZSFvtvEv9cTao+NdBadp3ncEUCocgtDim83q+sHlDoPxTJzvNv2JQDsUy98
rK/yNeQd5By33hpGxlpZAJvfjNtgnTl865ooe/PqXO3xaV6Uy/th0W29Fdnhgi+sw3W0Irdbxkx5
Ov1/OSjLbnHrczEuUOhKv9g3cIMD/rzqttLK26TL6d9uzzS/9Fl8Ne1bxJjxsaPTwBk8j9dzPcHN
vdWS2z62PWBMnbXv2yIEIpI6XQDvKhvCSYHGeqnlurj44xf4q36T+Lu3P1VD95x6beUUCSQhVHQa
ru8Bq/g+RzKzzUDjCKWQd67SLUu1z/ZvvygA23yVFq7Z8IYCT8Yl0+Ro4DXSITB0124aynuXhdoT
A/7+Jc0EIEvXM7Gs/tfX3r4Pppp15hSbihfzHYCM2VTAgJRmIQLO3787Tdwx7cMBjYtbZN72ki5d
6Kl/F9b+hZW8SnV9r7gYdgXRlSYpl6ox3uNhvpn6R55Nl7RYqijuyD89H51iHaO7MP2eZfZtYQZo
JNiHJqmfGuR53KqLF+lLoHfP9Gq2GcgaYyghdTZXdiacQHmkpmCtqSHfwKNxiryHWTv6jkA4G6mP
i76ONijOrTvdXWf+NW7DML9z/MCJdk2YjKLdxmgcgDVY6Xp9CAkytZggsYjvtDS97xBu7JCePXMa
Trn/u+LKtKmQ8wfkjSYbUNMpPXg/dUloNVQXE/9Wjrhq6tBsF5ALkev8JdeoagS1oxg3YKo2vWe3
ZwafrtR3Y7NiLBg34CTOYnMZzG4fC1Weoa8Vdw2rqF8Wdhcsw7HLFzpsvbVR1fVdrvtAd0LzzIaZ
7ZcpKuPuQzGa0IySxfxNMrrSqnqAIddhpb5GCcE7qPFkM3qoPniVsQhr6Nqjjba3HVaKc2bKj0en
R0QhnsraRGLVJ93FWTkm1xsElhtDfiiUCOqu7uHdZEUHpQFvJbtSvEG2EJ1OI7vEt2UXjEFzGRno
bCmkVfRIAXum33V9TFdePcYIvuY/8jCvHnCxP9f+OP1JIXcgxgGqdu5kmVpykMXEDw+NEjzDT4BF
IiOAGmjmIa2C5yaiphaALYjH+CwB7PhUtyaRQMqHWJmzKQH5z3tJSpeUlorW9m2cNqu469x13o67
zSowcxqlJTysRvXwao5GtHADH5USE2pfGjdUgiakXtHYF7iTbD1UuQ+trny1hrS7rTu1dMoSmvTb
H0WG4q2hIzCQDnSta5kij0dXTTPka6vQw1uzzt0ven01Jt1wEXp72/Tb+0zxS6o7SO2G+iCv/N4I
l1WXtvsxTeUVZLX6zvTcK1m0xsobtC9v++f/QQb0PgH6n/9rZrQTY/k/V00Wr3Ewvr4vlUzf/zvX
scx/0gyF7vSvni176bcBrUVhhL6EsPEzQOv0XQVbsfhHVFKwvIDWMtVT/sx1FOOfNDJ4y8ieCNGR
ofgL5evjfTyRJfkBU4cG5A/yk3NcTKMG3uTbUjm15AP/tBA9LfdeMf5RX/uPhOxZUPvHMCRTEweD
nswcgjXgCWer41A5jSQdslrexMOLq/3Uev8m1qMz4hkzVvzvhwJqz63LYQby6/jWiHgkxVXHyrFK
88ojA10GRfc1kBDBMJPEXpZ6vu4juUCBB7Cm5d+ErfRNcRPMZYPLfPR3fXmnCx/ih1e9cAY81JX0
+G5/3PxxjbzvRX/oS71NPMksHFkmHzL58WdUOs1Ve7uvHNfu0X3HfV7LNWuRy+juhLF07ysFJ7C6
NTzpLo9gcI2UP4np+hs9tC9kFUS5hPJkbsQqivAZ6GKsUT//jOrs9n1bNfbYJIc7NfWNaVXfBS6+
bmRjJIrKgdBANF3A4WrKTRvCQW1ClVAm+6ojm2Hlhbccw/7S83XctgvToYu/LX3ErGSpefbL4hs9
hfvRS7dZBlLVlDFj+vyjHl8Ff6w4BQN2MG/aFIMef1LJgNISm8ymp6LXmydDBYPA9RYacm9RZptb
6Pdw0GnULMbur2HLfg+OZbk8+bugUzt9uHfTJDdWLiI3r5y4DJxUuLxH0vPnzzd/TYlO6WFO+5mM
kFrobAiI5IHua2HlJLJ1aIZqGyDMp2TijFrGLOPn50/jaAQ8Uwse8MJsV4paSYYw9SuntEvELy08
aqOAPESLEUZLzJhaRwjVd4AtPAYobhZheff5kwoOtuOwi4+A+tybJLoArjH9/bvZxMTOjONIKp1I
t6OLKAgppyR5+2J1w7Cpk6yUwFR3w1OQBxLwKVd59iLg1FWM2KRsRLm/FEkcvLZ5HOVr20RS10i0
fjcOotsqKArlG2FI1be+RGq9sK/ywkwujdS0HSVqd2OI3iXCeuDnke6K2lxxFKhgTS41juZ54H09
87qN0H0KRxd1mVpZ1CG5Mf3nLR/jQpLLdj1EkrFx8aF50GtZRxwInZpOBy2uu9nkWGhCQIQDb0Rh
uOxK9Gwr2b/oIiled2a2qwdUOzrkTkHVYqJYR9KThKDIRra9dO3p/Yue4AGjCPxuXIQtics1tVNp
YdX2hWH7Z16stwj7KApmOaZAh7I+DiYcCcfLgR6yFbdJhSh/QaNSDdG5asKOing23pmcWmkX3NW+
HQB9xthulec+MPu01CHYafJrExiPTaN1112j2Uiya/pSHxMTkYUMfoIH1Zua1mWF7BdOLRzIPLL0
hN3osMhLlD/LQvG+eSEl+iBEfwZj0ZWnFdB/ZOvX59vu1AuGZi1dyKkiSuHn+DEHT+6NscJswFMr
6UvsBfWlN1YPRRO/fj7Qh6xims9J00meIBN0rY8H6khzyqypSyeX4wgR5hFtEQuLKKw9ZE6tuIGl
0Vbxc8g+OJPQnHpGQWKOASH4Gl7v46FlLSuVvM7xFg+y6LWorEtf9Moz+WlwZqT5dc8U0tOVkcji
XIX4OhvJHSujjmU3d8bUvDEa1FTyWL/3CDP0Ub8J3PznX57UCUeCVAKlUfLF6cnfnRmK1LppF8ml
I9cBho6auVdIbwMDhRk3Vy51pM7q+FyD8sR0MqgpyxAQAVnOowwpq8IY283SSTzwubZACbDzh4Wq
4+/4+eOdOpZB/bFwFC6g1H3MCCXLLiK8eVUzfwX09F0zO3y4jWbZ2og0GV2/65r6VwHjZ1kl0Y/P
hz/5oHjtTEV1FVnQ2ZYVhdWapc2+KTXMPAzjUvj1pir6M095YtOQy5FzIsSP3Js+u3vsJha166al
k41qu1HH9DHAqyEbcpQPQQfkSnpOE2UmMPd23aHfgbscdqUgQkCCHO8bpSjHvpQKR61t40kgkK3m
1c4PbE7fIb4bBqookoa/qug8dW2pZfhsodPd1Sj/GaKDRTzk4gwT+/Ri27DvwK1QgZ/vK9FIuZV6
Povtwk43YavBCPie2z/KPo0X5thLYHKbG8oXFQU+qzoT9Z1cBhJ1He1uQKXzorvpop1ddnbhGF14
V9ud4ybDBRg86uzeSxgP3urz3TUt6+yCEYg0AC4nqZlaO8drQGsBJ0qEL5x4tPdqkT0V4TkPrlOP
hHUAlxepFqyY2R3mibCJ3bErHLJtfaPXqLCpUjlsOmX46sneAS+Yz5/pQwbCAQj1488RzdkB6Nl+
2pfpwIhIdyC9IrXXeTkJpaXt98rIVWxLzDR09AzfH7OrtgahXCOi57ZSr2JaqXZo9I5rVt/bRL30
CgnbElPrt2DXXz//pKfebWgf3OwTyv+DgNgADV9O26ZwIil8NOP+stOKKyP0b/+7YdTjRY6axhei
aQtHVIW8kmrQSjHS01CT/DOnyInwEXfvfz/QbDtlcWkHY88DBeP4I9DaddJK13EjkJXvz63ytIrz
rft2z5lTeRcFtuOn6kxZ9fW4KpxQQykl1SHR2VSfI+WqspAdtGJ65vFWDvTMMQ3v7vMpPfXeTFaZ
eDzSV+C/2eB9EHQgiwonUVN5nQqrfamSPv/6340yO5SzOuhVn8jMGSxY2J6yHrz4TNJxIiKi6ojF
I1J2NsnbbG/0tlu4VaHlTtn0lwCZn+1+nJqtN6bv3stFEq8M2zsXoZw8Zd/MVUAco8Ujz86EFAJW
P+Zm7rhjrzhS2tN7Ge5Swtpdb3L4uWiSYQmjwCKPNVoO+sPnEzvjyP9x93Cf89wKMCc27PH6hf3g
9mqfsH658i0r4ifJj7zlRAxRvAQryuhZz4NftRqn6zqC0ZtgWP/5R3grUs72L7kytW1QkqT4YrZ/
s4DtFeUpuq5G6TpjGb8Go3LXpr2JKZGEcps/DEvDjG+LrtT2SYIEU92qaz9AYLMnT11RTIluMVT0
HaVI916F8mxWtfGmt7GBzkW/Kvoo2sU6gsKpjxpyNl7ZRutt6la6r0q/Oihe9zhIiNKnvXHoe1Se
6xoafaGEkWNqLlxrrZVXdSft4iIdv0IwIKfzgAmmk4J0wooJaRzQ4lWo+6oudqo5fMxBi+47H/aN
yPSbvDR3oZ/RaLINPNJx7cPSHsCIl9cXuhzFC3WEult7D30bt8s80vZ92V94VqBhxIkkgOZZcFhH
gYuFBNpcp7aA2ueIqja6UZtWKu5FMKibgXb8DnDltd9Tna+yIMXIuUufFbSkFnLmHooE45xqRLWv
sqyLNkOIa5BRhBR54y6ALnqI69fKPioREaVQ8SsxzBc8YwEiD7tACuOVVyG/p2SlcWgURdplSHZ+
vh9OXJMU/CGRmMg0ciHP3nU3TDU7kYHW1/CZkGVEwcf3aL1UaGXY4R3/6sxZfWpAEi6LPj8QYTbb
8SuAzRBcRr/InbSxh2UeQ0VqfHntKtHeGttg2dXpmUf8UNLiYqZRoGoUVYmtEBg+HlIHtoDftaCx
OhbqqjCGaE3hK7zPUrNetGnwvSn4S9FGNM9t4zZJktc8qy/4aOmlp+YIEOeTJqKNEYQRQA436jR9
0SVV2zQKKoehFQdn9QtnndWpKDNh47jUkPnkVZ0dkIOVRINte7lT5cmFBVKs6aV6Pyb+taVBkCit
CSgVjuHKLtRfrWTd62V3TkfkRJwAiYgIAc8CTqw5IkLvCs2sEQTjtknQkKsLQk9jCfj4nKTTtMlm
ZxI0nOk8tHlkSsbHC6RVed50WZ85apR8E6EB9dw4E2FPR/uHISY+AoBt2FTzCJdqRdGEZQvvulMf
KzCyS2zQH+PM31KXQUec6Ed42q1ZGdWZDX/qqkNrjpgBOy06UvNLJwpjW+vlzAmrYB9Zxmucuw9G
ldwMfnpjZBjipWF7RgRp2tEfntZgE0/pBDWj6SV8lxtHVmmNco07SBQZiMK6431hJBgqRvZGd7sz
g52aWhoJ1IOnbseH6kYzxG7WW3buoG53I4VNtNSbZBlp4kA7/yDp5r1WiPvQl799fnSdmli6F2Ki
WqHxOZf4NDqBQZOuwApSwAhU61wFPB1n+ETmhbI2BtihZRQ9fT7oW0Y6m9rJtxHONALlVJ5n6WPU
Iq9mcLE57WhHO12qLhSFdE2vjBctQtkl8AaBYUvyEoh6S3lplUY0UgfRAqNGwCYy7WJNUTXZeB1g
Tq8EHY97jWasJWSWvDL8oes5tUAJyL/UVctUYAaoVOW9GRkvdlQ/mzlU7HxUvmhRYyywC7kazUhy
KsmGWJf53xFGSxDOB1BjRNaBOk0LIhR3aaRN/XVZFRZq96W6wYVEWrVBcf/59KjTufRheiilTW4b
iDPMMXRGrIvchnbt9BXCE7KJNYM6JWA5neRyzIy9PjTmJnflPbop+dKX1OJbPKSo9Mbjvezrq7rx
MYrMkh0iCeFaMVHw7iTMWcJAfxZWmKxCL8DlRfjnKmUnLia84bEZBniOarE+W9jaMwI/KnNuCdFD
j+XzoDM0Kquu6r0LK2dVm8Kyzrw7J5LGN8LAdB8KvFTnEq1x3BtqORqZU3Y6ort9by5RDMM2lnuZ
EgiiEsEI1s42JBcsb4DOuUJmEYapjJ6N9sWwjJe+qx8bZGFASIy3UJ/0fV8gCQx34By/4UT8OgUJ
GvwsmitoSM4O6ryqvcJs9NSRbQq1dfigpS7mBVlWLgvZ66cv8zFrICJxjnNdUyTbTkUc5fNN9vHA
ASFBrGIzabSq5idqHxa54lpd6khDdIgH+UqW/WVUDesaK450sC+6gBDWqs6lmR/zhwkbKJt43lOi
4Q6ZTqR3x6pR9oHhtkHmxA1ADGiTTu6PEdJjFgrvL6Xr37NLF70xqZyfeeYPd/Fs6NktUlSB4idy
zBWJjV7k9rsho3+Qt2dipTPDzEviVqvGvllEvAQ2wqtxQ3G1ctTsXL3pw4U/Pc2kzcA5yjkhpr9/
N5GenIhGC5nIrtdLhDGK7BAroGk/3yen10u15KllDh9RnQV+6mg1KOyGGX2KaKPW+r0v9CsR+C+t
bd+AqvAXNLUORVlsVfyG/87gXPgqVLUJ2TxN9btnRDejJhnwGDyX9mmj3TZu+HNAkw55qe9FXew8
nJbQxH5Ih2x3ZuwP0eM0v+/Gnj14iCCO73uM7QXNxrBB7YqpU0vSNwD+bNsHgCRfe0t66Kv8AkOo
MyHPh6N0Gh4CH31LKqx0PY4f3UvNfuywuXJa68WHX1Qm3qErrtU43CJCeGawD7HObLBZTWSUPIkE
2kydJC2XLcJTom1WHRp7CYy2z+f13FCzbevKNA9JDVOnAnKUIUrlcfop7Z1KUf7vjGRM5Bpw2ELM
ThpNb/JCKLwgTW3q61xgHUyrqCeVHYcrsEnncG8nn2yqT/BGAn23Zr30hI6kQU87dQa7bDZQEJGo
a1EocUs0tZpei8/s0HPjzXaI2UUtZDkWLfDyG1PpLquy2BVWvZRRk/0bU8k5A8+QiPhDHyUcqA7H
4eQ0GYAEyC39ykajpoyTjvDwXDP9Q0w6bUb6ChSvZZLc+bpVkpq6yDPxXINe0c1N1kEprhq7XlfF
uAtj8AjSb/TVf8TZfLyV6dxTDwSES20J6vXsDdBLWZJr5D6cAaG6bFCx2HP9l7pI1oqX7yQ9wU8c
/JkXo4JYm/dxW55Jrk7cGkcfYPZeNHqud3LP+14EwG5isdXpUCA5cvf5Sp64NdiiZHCUrGkevOX5
707UuBCjCHomt1IUf09sXiAX2ZzbmgCuOJ6OYlh6tICWwL8QCSofKRD1yLGNNCtCUdK3IJDdOz1M
xIaIAIGFdF11sn+LtlC3HrThx5CHNG8p+a0iFWOnopfvI6n4ZWU5lg2W2jqmFZY7WI347BT5fYSl
58Ycy+2gotKcaZdhr94OKSThMECTulX8dtMFhjTBP3GhQoxpSYwvocmbf6E+hVZShmpcTbl745WA
nd0kRV1Jo9a+FHWEWl7jss9ploMgzbUocKo2sX5lrexty9g3LrI22LaphHu4lhwiRlplYoRA0Ml7
pUGJbmy1g9tF9aat7OZmTKV119rRti0V1UGqKUW8bvyZ15F+Vbj6V4/6Fgo3kKqMEgR/UreOpUtf
tDCOL1ikb0Ys+vua7HiZ2R4yUlo+bnuvBMk6uDiK5YC30Tcudl0rNai4odKqFuGhGfttlmN+ZicS
6UrcFLdYcVtOk5ouzgmJAuUMT95ITF5ABlmTUOqV5+OlFrjyc141D53kSgstVa9NV9nhqIS4lhhU
ONhVLsAbqOazz7jLwFArZGDRfNM8abhEWGKymBrdW5Qy8JsLwnJPs9xaFrxhe7+UxcKYioedH0Wv
0qghbKcO+ZVcEnoC+F8MDUpIdlgba+GpCPQZHuq5ib4rZR81PlHLuy71LhRJo/eTIE8X6Aq+h5py
rw3edzfpoP5294GidftgUhpGMh23Fiv6kepxftWOJZ6gFsrBwl5p1M8Xtj7WjqbhptHJ2bYDW7DW
AYRxB0L8noA+Wxv57YUaKts2t9DU0Gw8WLHQ9sLQWNE21raSSK+pvLN2ndtiTIZm9mJsMuPrkOPu
sOi9sDkAzkH139LcDQJ7Y7oM1axbQ1bZd2VQfVEAuSyA+iEXaSaqoyRIU5mjnu31puq3CbVED4H5
ch162dfMquKNpyHA0lldd2vVLQbvqtbgDOhe5mKQnzrJM/ae6kU3pZtr0jprQhMmY7+QBt29EBZG
JC7WGd8MuPROysRjDw4KQNu0qZCLbdsrEljkIiopH5cGBE/8b23VX6im52P4O1a3Tdqojjm2EYez
iJZxayAXLhX42Y4wnxNaFTtJ7oF6V6ETZqiT2mr2aMr1Vkm67LvRiGznhsYdeXT0SG9TVhctCMhd
0Yr6u4/fBlKR1LChYVfdq+H74NZjHRL93lYLxLFgVoXLKGwegkGBlIi2Ijh31Ej7dS51y0SzaxRo
a7HvVeMZ2x54I7IC7i7HpKszzfEaUGC57Dxp05SsyahhzqUUVYMzQ0PGtsiGSX9ytFssqgvooqHU
dRe4wHyv5U6sUZSuGcMItZVaeuN1DZRdQ/J0AF5I2nNlJpXLmVE2aI4pQwWfI8GWEflnyp6Wh5tz
rlZAlDyvUB3JbFB5zMvelNdImebXkpS2l2Zit/tK4Z3ZKGGTomEuVffBICk7Pc70aNElevCjz9xr
07eq5dhWYp21erBsUUO+lVraq4su4yQbEpFeYJy7a7vqSvO9bukW6U+jkXBwyVHOX+eFPZZLKTCo
SbqxK3ZKZXiVk0Vld2Wkxl2koYBZk0HbVGEOUeSjyJu7uNhIWFVE+nXUhDdAFW87vN19N3/Ky/Bn
OeCLbtqQ3uL4yvLkrRl0e31ExN4MBFrYJpr2Tak8SSPWPOw9b9VY8E1FHO8HYDbOWGUHS8S3ozxQ
iQnKdD1WUrwi//gKHqFaiVTUm0hWnkyDG6Mg8FkOnnZjVaQhfdsoTu/XN9TsfiYW+6KHGIOSqbdT
fBRkuXIe1Zgv27X5i4FwAQXKVhftwc2DL2mjrzrtqa1HkJhl84SO4JMvk5O3lkSSLOcQhOv7yNIu
pSSFYVZnF1ZgrjtJB/RU3LW1/qKb4IE6MUlFDDSlg63HzCiDfYtXF6/Yo92U1UIS8jrO0g1i4Zep
8PamlRoLxUaNV6EWBYmaQqoo/Qs3NXBgTl7Dlgm0H/3MXha5/SVNgw217l2m+7/cEDeqpLr0Yv/g
G826t5pXOU6/tJ2+8jul248RuqfWFMULQGOhdm8q0oHbf6mQlA6B4VA8v9K8Z6VHIlhx/ac2F5da
ZKoILyFR0EXpjYqkqS04C3ovTu8khTc9GpNHrYVMhY6pgs0HveKlaCctoV764bfoZEbCu9KVZKUH
yrOkV7d61Gc7zplFY1nfeKe+Re2AXG20rnsFOzgKfp6fHOSytBzPvhNIDEtKb31PsuiyTsRlWSt4
LMGQAvSHT2qs72vXULYaX+g1N7sJPT9eFbrRr5ACxBStXQcEJKvUrrG7GzBZ0a3R0YsKUen+tRuq
dl/Qu6/3cdV5ond80QbV18Hv2+DWSPS0zG7dzOz9NRhJsfGCaNxTwfz1eRh2Kq2egO0Q+y1o/8Yb
K+xdHOb2rtlIA5WyUC0vzNYHDwjOz3pWu2t4mdegcR89HddlKziXU59ILN9IMvQjgMrQtTpOLIu0
byW2UeZUyDPbvrWNawmPw/ss7q6Qd77RcmmHhP8SxAH7XODba+yH0rytFfMwVt/lWFrV5xABH4Nf
ULqoVkxFoT8kC47y/E7PJAhuTep4brvs1GYxJulSAg36+ax/DErRm5nIsWD5cIKZI6UidPZtt0XJ
WFPrpRuoC0nilBjvWihgcuuvsuJcQfTjg8mgZ1BPQXuOlFJMf/9umXXZL8AGUz3pDLGzlBaxmeZy
ROX58wc7kQpO3S5IV3QgNW1eAfXDQE5pnWZOWzV7zzYcxBJBQ5YbuVDP5O+ndu6UmBH8wCnHgW1W
RdMz0YW1yVhmgoilcDdi+K6mj3qVj8irVjSFNH01UFrOrXN9z+lHz5KK90PP4ZFZUrpw7ZnNIUZB
IaB/YMfT1Z/vOivC+4ELsfHNfatbfz3VPhp49s5UUi+VSednjubaD0pZIcqab5oivVL7+ow23akd
MynfQrUgfQKUf7xj+tGI+jyl7CSlpJqackuKssys5g/Bhf+Y8J44BdAtRHITVCTrOG/BeGqmiJH2
vtN0DVKkT2rc0XLStn4VrSPM0T/fn6c2DWKK0HJQUkE0YS72JIvGVPO45j0Yqr2Q232StdK2tKKX
sUQbHShDsnDhVHmFvxewmD8f/sScMiida9SuIMZ/cDX046jNkozlGxM6AjUqfaEpsG5qFP3Mm/jx
iJHhHk31OhVIAByX4+Ub8qoN+rLIHL8djUNuJOMmSbDuAkMRbCMDENdYjf3aGmtxpm10IrN/NzIc
yOORcynlbDB5SLOydlP30LV05/N5PHHMTDUglhFxg4nxeDyEN4oiHgPeP2OoD6nYWhrcW32FJsCZ
gU7sTsBFIGvgUkJTnJN8EmEjtIhygGNF5Ve1uCuH6GcmWeui8g5mJc683ae2h02GIehdAb2e34ij
ZPVlRHTt0DJblpBiywx3kf7c7J1YoCk/RJUH9zBarrO7oAxi9Dt9XjkgCd/KCZpo6LefL9DJIWgJ
UKyHnUVF63iB+jgd5VxmiD4YLkWSFAu1th7+uzGmTfLuSvNU7I58mwMqTPCCxIKjjs41HU4sCDbx
HIAGYAbutFllE9RLl1POSJ3alh+tLPjZ5vrWl4e/cTvz8yc+IIkqmOHZdLU9JkSyYJzUHB/bJHxp
NYwocMZZfz5lp5/n3+PMpszUvbYwcmp7QHXwAI/aVWdZDwUV/c/HOb38/x5neq3eLY3UDRoYPJ4H
it8tjP5bPPrOtQpOjoEZ6BufCqe22Zw1gyiF7U73k+muG1fdFuW5EOP0EHQmKSAibzWvxebWYPXA
EigA19I+rNOLttW3n8/UiZOMUiOgDmiEBs8yOyzl1gadiA8ScKb4l+42l0PivxRVcjHa59r5J58G
9QT46Ij1fejTKaUbC5Y/dXrikwWS4Puw/ctYFSAxoGNQemHxJ/Gv44VX7Cyy20ikDjikK1vKcGWx
kJUvgqUcWmcK1aeeZwr+oNSZ0Djm+nyiq2PDzmTGquXbsbrz3HMnzKnXBfkyjn34u3SoZ4uTKWUm
PKNlcYYExwnpR+ZGlBiDM9iXU8MAQbHBv6DEqs0b8TEAEstzuWQ0M1zoSEEUJVmPVp5pQ838Aai2
szhQkonO6Z6gwD57KxHsHy03ZgNQhL7OUDJX/Q3q0os8L1ZmbmykEASabeJ3bewMyjmKpzpd9RyJ
YJEKVNCKdBn9SMYphhgXOt7AaPk5UZaviIf3aaffp9mIh3u0LTXsKbSr1jDOXJAnruOjJ5jd+5g/
gwSwtdSJ60ny7KXWVSeUs0sVWxkd5v3n7+bJ0QygbBAqWZ95zuTZjYwaAJs5KIOVPF6j34TSXLHo
s1+IwpxZnVObgEjjz8FmR3PSQ9+zAgaTfWq1VrLwG3Nhiqe/80gajUgCQ1CUs/wh9aO6snomsEeQ
iRdm2cu+44F7z4nthfnXw12Ozn+PNrs+25aac54x2phhgKUNjiE9+uqZcPP0xIHjUCd0HDTn4yPH
bc0iTnJgLJY0rKX0VsafPCqLM49y6pwmYv9zlGmvvLvR8M2QK1OotOVCdyHbhxFhPItSr6L/l48z
2+I54Oh2QLfLabVsZSU/YvXZKNQzm+3kzp6kTS04QhT/Z8kBd53VJo0yxQGVI3W/NFE4mWSuKHct
pcI+k3SdnLv/Ze9MluO20jZ9L71HBeZh0RsAOZHJJCmSoqQNgpREnHMwz8PV9wNVO8qiXFZURS96
8VdE2QtbRiYSw/e947+O9t5Lg3ZBDt3E0VKCW8l5IcKC6CPIfTH8x+LT7RG3vU2RicArvr8Y3Eav
6XRZuBjoPcGKsC/834W7/OX19qdDvLsSuiH1dUofuBI8MwZV9qshFtZ/db1h2GX45OWGxv/n6w0+
RyawGyQvLTeOoIskrXa1zlb8OxPkX/44vOCIpuMvvwg+U3shRdbjLdpDuc2eu1uMPurNMrSLx79/
9vx6JLA1g+130+VtiXA/f6XSrANdSUad0nHJoGlOXQdDQn2KYvH++0NtZ+dnfIZDYd5CKk5sKo+6
nw81mrUw6K4tDwm9Kn6zfET+cBCGuGiZOBTWGbq2VL+rRP31wuCgYGwuMYakHnnb9//TIyJbg5yy
qZVpgUB+3XsOqvxSUI7w91/t11uXo5CQyJ7I3MhS8vNRAmNAs13we01q3WEpgQAsdpn+LEcTVMH9
zW/2l9+JtRlEFEfwL8r1BlOZk9IWQrpIFhsYTXINvnCad3//pf7iMAZIHjcs2CGixHdfChYyz4Ra
CgYtM2LiPvPNw2Yof/Mg2v4z7y4LA484VztvJVRk28f40y+kryh8ZeYXh7TTMzf2a72nEMxVv1OJ
/9XXwU9GLwdie2Ly371l03LMZR+QY1FsAc9OHRuTc4e55T8egDd5PSGH2x6/tZD//HWMNcut3LMK
FKRZS88iGkmpOb95H/3F9bZVB/F/QrAJ0Xr3Pup9NdZzvxYHM1h2jlmdCz04j0uzM8lgKe3y9e+v
hN8d7t13YrWeEnjb4tBM9PmZ7S1dl/QqplHQyLitus//xeFIHCG/B7AakcjPp5AUcd0c3ZHD0URI
ws4hcdaDKK0wl36o4Ab//nB/8VxC8sIT0MUZwb7/7sJYgk5MrV5QkLUW4WykL87a7JD3RZ5zkcty
HBbvqKW/G/z/4sH701HfPQ0Ht87WpSqLA2qEqJYrKrd5t3TykBXuP2/k/9fhUTfyK79V9da/7z74
KWLq8L26vBTfu/f/0v+HSbwbvPrv06UOA4m7xUv+8ueAqe2P/BEwteXiUvWE4gtHIwAgD67/GzAV
mFvAFMPT9sbkNtz+0R/R294/AOfhkTb0HDB7uzX/iN62/oEVG8SCvBnAX0KC/6OIqR+r9J8enFh5
mG2pb+CzgYKBYP98m2RTkSG4KDPYy1nuytpowsrpsxi90p0ufZJzDQc7hErffGWUj7rXaptF8B5y
8ajU0sYmRTB7chXSkKFmOSVOlp6oRpi80O+8XcJbeSobKw2XFCEmKSOv5koWyWLXdTgs0xfKhbMw
RYq+ls4A321j8tE8J+Kmvs/88VNZFAoJ/fRibIHSaTamb97sj7tmWeiun5o3x1hz3pSuCHvLjVZM
hgfyZYiLgtojN4Eezm5Y8HT7HblvgrmLIP+e/kcjF/WxZObb95P+mBrKCC3pWXEufP+5Dxq9j/PU
LiXJQfDldOJkX5ceX+JCedmef+ze0Lew3BOgh2KKpMH8mEiri/2ssF16+SpsCVKSHW5cZs7ljT91
5d6W9dVIOuTB8nG4qaSNXK2hytia6u56cDTphSWBUQdBOcGXJhmsuNXp7lZGe6mV8aQnqEyKLHPJ
7tDSN8wGLUrJILhUm3xnQAyUxrjfPvtZ3sUGGRhhRiRxKG1awqasqcMsndCCyRu7a9c99QLO01Is
T8hbgdgmPb0pCfw8daVvvlRtSY4Q5fJ2LGdHfMkJkYxKYzUxl2Vjd+XM+WfEKss3x2u6s7Rz94Sg
ZPlUNVr3albNi74uRJtmaFfIorUaR8dfMo8HHlfDzNkMphWZyeRFam4lLexacAvPZoWNUzVXXoUs
jIGreexNTUa122mhDIjPqM3802onxcnPjCEeVdVe+93kfktbf6BnyM2+kakptwZgZKv3wi0t7aaf
qJQ69rPZY4vL5uKcTL2mdo4jMlLNHeVE45yMbTS3mFJZ45NomNOmPI6VhuIk8fNM8fA2yw8izXMV
wsZNoT55a1Q5Xn9eU8c6I1b6YDgEBzjjxrKXJGG2q8Bs0PrP7pRfAh/fq2YtEZ3mz2Y/VXGx1B+7
JKA4u10esM3YD7zws2uvEiXdxU1W6PGAd3eIqJ9YlucaBWTzadTy6sZpLP/Yt2O/c8qhe561SVJk
KL2v/qxUHWMXWh/cLkuuCskPmKbu8qwnU7efp6J/ULg2z0XhJI96VQQHpXklHsXZ8a/NH7GICkTP
Yyf9kFVtfjt3svhkLdyy+VDpZ09flbWTw6KqW3OZNK6HwpL7cvK156pw57uhNOlEXswGdRqzBfEB
bqGpw6ghe6Py9L5t5zc9GfVomSoj8vrAC11/yOOVrnIiq6zhShIbGQpR3OZJ8inT51gbPf2oTbdN
5Q3x7NjZCWhYggcX34d5mtHJWeW+GfV9oRCsFzgh6DTXshBSM4jo55i3aq2wTEhZxE21K4t0PyhS
2xKZXkzVfUt0q//eixamVQYGDcu2nREIcW0bQmhPmFF9Ic9tquV5d6kJt3YWGl46+h53HaMoBifX
SUxQiW6qh48s5ddr4lpfLfxs33ow2U9OVbp3SSfsq6Yhjqrt71aY+WhIe6KFexfBnL/mx6axi2O9
tjjhNk/PvZLO175fsKzOVPOa6DZLMQa73DbIhU3F+JGyL+tSUvzYdIsbJa5HhSXPx5uhoW49L5U6
B34mPqugT27JZBpvElmkNwNFoAx3eIH2otXcSzF0PdXq1J7grD/Pkzz3iXftD20VznP5ai7WCVOP
CMeOavihHmg3mOUpSdoHlDpG3AX6vbPOSJtKL57qHmreabKoU/O817Imu6qaz80sImkhg09hZq8J
3fDv2jzB0y3q8TZQRRZqhaU+Fh5N2XWOwIAY0y2RyFC6FvaglXs9M7Kw0mePDm7PY9AxqkruUGHG
a7t+zaG35rpzs1C3pvFUF7UZl1JYb6OHU49oiVAbxuV+e2YyiLk3q01lgbMa1/xewIyuTkpqKefQ
aRpC9GAEHt2s2SMkM279XCuP5azP30yHZuepowAiSBdqznr50NmYor12qR4tFy1fRTJUVGPOjVGx
TDgc2/RItkW64/qtI0PCmoZlrz/klEN8GLvZDeXcfNI1P7/uG+XtvDT9xnNqTzmchkOLO66ayTjz
hqAwI5zu60Nv0B2RgrWVpdgzHVA6OubPaY2jubKdNLZgnEH8lvYO8ozrcZ77KDfXsG1JJcfr+IU5
n1QyFDAEpef63l2nA/bGMq7m/kBoc74TRTDdkjFHfHP2ZOdjemjKURLz1cx73878fce78pGO2KfE
blp+5o4Orsx7GKf10zpO2cPYqQbZ5zSeUWsWR3vsRFTNg9gPaD9jZhDMXjZqRSShSJ+rSzoPly4w
Ub83pn8dKFrkbGzbJxCK5VoAahwJ3GqjxOY9puMjw8mxWGEZeGonFxl2bJxk24866LV27+tUE3n9
UkaWSm6zxKAxhPGjGrpxn9kAe743ttemm8xRMfNgaleeVH2WPA7zuleD/WnF9GlJJKbNB0HvMvl1
bmc6yr6yRmGPIrQETQ2huRg1lVBeonsftTzNDhrGTZM2DeH3L11Xl7dLUN2Whrk3GTGyvPzIo5u8
a9eUUT/2BgWsGpkRrVAYfM1jX472s9GbDmC8OM5BcGN6zX1VKoImxuXGqmxWl1TwBnRvoF+o2lvi
EkWj0gGRNXlCt9GSo0v/iG+UezUhKJfPvFZfxjFF4Tqj9g0yN1y4LHyKnNuFEoS0BwjS+0u3JhTY
J+IarfGpFHI3o6LtxvbrUKfiJh2D+UGbxB2j6AeJ3H0vPMOl3qfSY7PLyPSzeNu5cY4kkkxvxE2W
n2Rfm0oYD8jO916+zWlCDaE5Jc6TM9VkXpNSGafVEDxMZsG5nILvTjCUN4PBejvO9tcZ5+2+mr32
XqMglZdI0tdoadUZVl3HkDXY42SKOFgWqXZDzuC9qweUb31YVUKuN22bmkPc+3OVXeyOnIGbjK4I
3MaWMyvvpAX9NIVCJot2shehxueM4Ojg67J0C5rNH2vA/6xLj0v9/X//r6/VUPbt8uF7SrfCn3cf
VpK/25eOVfltaF+6X/7IH/uS9Q+sP7QhkXH5bl8ikJfwZABT5Gc/SoxYVf61L2Fjo1UOVy1LDODq
v/Yl8x8ULG3dxCCt/ORsWf9BJO+P5Jc/rUvYWvCw4wCm/IrWJD7Oz+sS9OuQi8wl1HyZlp2FYYEs
e+e619W9pRE+gpEiHhKXBEkfaq15TqbGvVrTgloG9F07IyGck7FpXxjyw5/O490/P8OfU2t/wDU/
fTRyM9CxsBZiRNsKKn7+aNLrJrO3eW6vk5F8zpMy0SOtyNIyqi0rO9RTl847j0SDE+HWen6ucQIh
r8dOfSI7fHlYJV1zjTV0j5oYuy0npbNjWzMY3oxpvTP73sDJmgp5p6q1pwa9TewxWqvCxEOvWJeG
Kkm+kwYeYCMQbZGECc/hs2ZjHf37r/oj0eLdV90AUhypIHAYjd4trZ2gwFakM3MMKS2Pczn00z7h
9Y3+3MCvQpkU/gxtPfkalvtWG+Tnwqm1MewWwaJAiqm80XpT3UpEvgc/CfxvSJgNxrL6n6DJv5XA
vS/ehZgFlQQQ2pIP+Nt7Vk6w5416IMVBTet8pwqveKIhZ9ei2bwCnJ1ux3bxn2Yxt/u1He1bouP9
k1o9iK6qT4coIQrp1CeVvHbXZdr/5jxuV+tP55EPBJIOOw3WAA787jy61ezm7A3Ovq67/qHqmzl2
MaREk5EXx0Jm40d9yW5t4kWxC/jG2YHr+Q1w+09377sPgWJpM2vzOcA23t1SiEoB3tvU2qO60vIb
0p5S6yot/Hqn7OxTSotdvFj5EnW5amPhdPRN6FUWeunTOsDeksdjXGfNajKST/pZczBDN9MUWeNa
hV06Vh/YvGvi5rXl6AJG793SMe8s6UyH2TbYLtWXpWsNApB09ZGYjzzkNZ597JZWUumIRWMy7ajV
pkfhivqmAS8J7cVcR7IsBvkorEkwKqQmUoKx8l7A1A0R55mZ7xPNdCpk62MZu8kgngqdanS91c/Y
Nlc/nEZ73QelTToSvqLxVLVBplEc2OuRggt/HhJmEChJ6PCCVA0Z5mMd7INR3wWGekTaPseM7qaB
U9H+OpGr+8U3suYoG5KWqOdzGQlTnHftOnvcy00+7abcAQOpSVj6rmm5EVEi4GAD5PxOfZsQz6Q0
GY6gsR911S9sGqTyrqRgfQnc1r5oxSaIRThz6M2BSP2EvV04c3XU0L2/JOhiVSHLs4/scN8sY3E1
ZCbWFpARAKW8PRVdReV0VjCbNs657Ef6ZNzcZXEmLKIetXpH+IY4iMUoz+RViO9Bn2c702/Gk6HV
DxappXHRAgiZVrv3vWQ66MOyfvLyioqWyg1u84ZKODmN1KmsXRB86afks+9Pd+ui0445Do71WE3E
eEGQPspprvNY+EvwqCbNf0vzWonrWQvcC5r/OQpwxYWeWaYo9NGJh0vGuQdXnS+pKbo80lqzeHCX
eoyX0nAPTlvJAyP3w1LU1Z5q5iQ0OjJy0TjlfYja4FEIFcRsTcsQkdY2h3lRabtA8iPOZiX2jTEb
J9Z0+d3oFicK9DLfVZP/eSFcg6yU6XMuAu07oeK4j+ZO3DlW9WUWRhm5FSd5xRC3c5WbHAC8vmoL
tpVkDk5zPrW3ydK/MmCb0RzUToQVSouq0YwqlY47h0LUHcmezW5VZRdLLqSim83rcdXuRaPu88Tp
7jLmfLt1h1OerRZdWnWyp4ai/5blzp1jJOthasSlqNNpL0DW8dt5X7Wxxyw0pZuxy3f2ShYEEweS
X8yUdOQRXBcmIjHwe3Xm9Twm4g0YpLvwrNEDFjZhfp5W3JKVkbl7I6nGo1xhXSIafw0CoNPl1OIa
22l18J1XdRfiKeojrsnptl6ydZ8p2T8uZA2GadXYdw2ZLeWyGjj+8jGuWwdJuQTDOztNmxWhU0p9
x1tj/oJ/Lni1tr5xNQr3k0YM5xfiPexwCWx5TopOt6Ihz/AjSzIkj063fqjMYL3gPCzI1LFceh9K
fKbLc9p1mGGQCZ+72kiPxCske62u7I+0k3QPQiRXa5KvV1VRJPfZ7K3nvpg266V7NLZoLZUsVIjh
5FTHLFCgGY7yZRDWlRjeMu7RLyaCQh9DlQlQks7pcTMH7PN+YrlaFIkTUx4b6aoOfYsBMWQhr5+H
UlknVUzcbphbhnwZ3nRnnS5sGO3OoSV33VVJvqgwdSk3DLpOi8CNP6l6ObfJ5J1Ex2MMc2ET0rbb
XAm3IL0xA7JaOi27+GvqPkuUdmXUTHN5XaELZmmUn7sAH12riQ/kpjYXO03zI3sr3fLFVF4ZXkOx
lT8Fj1OJJJ3nrvGhM/sq1s2u27uuYITSZ3zaoTGLmpZBeZuKwdpXnnyuYDRlTLhwV8fFOBCoYsOf
9+momdRGGu1B0b9+qLy+vdKtDo3PtiRxTdDVhVMwpaAtdylrIT5PdkVMzrg4FUajPk3KkE96Vupv
wLrTDevpK+yvvPacoD7ZieY8zphm4zINzJMxqbfAbR6GPCD8LRg+rT8mKpHW5V4gjL1JyWs/ZXDw
YWXV3k3jGRtKOSa3yi3ui7X/qAgZDYnbeuA1ReWiNRu7iaTFUx4Ee92s6iu3nc7K7W6pj7V2rL+X
Gpgq1LrKiTLZtievLsDF7MY4ZnL1ru10vQJguy+HfMDVTCEOTgrkLG3ba/cjQUOYbZYksmY5x3or
xT5RyWuJxzcWHYF+RePmx3RJwZLH+rlt0urFaJr6SZoq30l7qMLAGts4G2znID2TvP7cVoi0bdqy
8Cge3SxIuUFtczcHozjZovHu7d4XsaBDeF/kaEPMgjLa3G/t26FQTR41Ntc3b77xiDExu66Y+J6W
oCSGqvC+zaaGM0s+DQrxirEkd8041rs2y9XbYhfDTWm7xY1KPHn0Z6dk/U+mlEVSOt/pmMnfvHSY
Ls3YpHFb99QtF8scjkap380qqDssCFpRxSaBOGvoaTULYjcmcxaqtOfxtbXAUU6WziOBgCyt7V4b
ys6/biW27F3pp0Q9NOOi27ssGTWD8MW5YivHTZtbD4v0WmB9meQl2Y1NI+JJk6UZOkOPhzcHcM8P
Q20VX0teTvlNM6rJu3YLCzWQ4ZNf+A2DK2CuRMuvRzoXUHUsCXm2D/Vc9NkDgFtxNpJ84PkUABiP
rtP3F9KpKveYNh155QVh3OlJ1+fG3ZuT1U4YahcIAA3rMCOP14FUQj7dGPaUvg3tEkhsWmJ6MCvm
qwuX+cAC05JqN4uS5PpuxnU6cz5MYpcJ0hkSa2IAU+N5Cyku4tVcumfbyI2noYV/sccxv9Slz0N3
cTT6s4rgRc9669h6lbUrle8hUh3XzuOGrUW2g/mhCwLvO1QBksTIGoS9G9Ylx7XbpQvhlJZH5K5B
hGqk6eMMLWJWa7UTuF+x11YezFLf9+rJQ2Kv3RX2YGOPdtO7QchsPy5TseMpo1+vg27dWK5lnPOp
Sj57kiaFXW96WR2P3lgtOyEkz6agVTgeKTbLQwCI5Eor9OQqA5nRY9fuylNdutODNdrNlTkMmORN
HaxCSApBWntYXjkDzGlDmdTMoMr9UDVVciXkyGy2FqR0mthuyXUfX+vOlFfDqtEb2yZS3plmYj1X
AEZfmLWtHf/K+qpZ3rpLvLTEuadV3ner7IUXebKzH7xiemg3DoFutY9F01ZxEshnyXnDljGHrqku
lB08dxsTsdoWA+vGTiBwmXdm1n0Ym9E6V+UCh7GxGQM1LGFf6hkUh9uUH/AnSnVUZPNAgkxGVR7r
ZEwio0nzWGlkU0QlOaxO1FeOuioEhdg72xvG4lzn2FudJBF4sbMBo7dI+s68l2tANckq2+zbFOBF
1xkvv4GsN9e6TxAMkFlxajd+R0D0VBvjM6+exPrv1o9a5UIA4YG9qkcSOzcd7K02KnijvoVBWmrI
JPWDWDI2jsn9QTepH9TT+oOGMs3yZZqm7tUPuuUTucDuyfbgrbqsXb7lSn2eN06r+kFvCaqzIkkC
6hdXVizAa5ulSER780UleXGC3khveuQ0R5mMeIla58na2LRpoCuhJOPXGBkOyplpIXbroXrReuEm
7NG5/lTSNoHh2RWgxeSNqBXxrZiBp0jc+VbUxR3GR3Xh/i1u6tmkgWLg46cwfJaFfg+gPIRuYrZx
/Tdy4dyYVr+rsR4PwNv6lY7eU9GKPFs3GSPyTjhNf9sYBVb3ektfsAEr0jApc9rl586vv0mo4bAu
7LjqrCosrEoLwswvpy9BDv2k+/29laT8kRIaNtZVmTxntr3VjJd+f4CKqWNvHorbpYJGBWlOEDu7
IalUIJIqB3AdRy0iA45YTOBiUme1GBrYiIw20EK71r7n4zDfZp068d7lKZeU/Zuc8QnTLjj6wXFw
7d6LW6138eCWfXXs7S5VuzyfAsijJSO/2+jX7lTbdXfDOX8rdQn8GyzO0ao6PYL727XU4IR+kUdT
Z4mT5gT9faAX91Mv8zjL/Oe0adbI7hqGSat9Sbt0osWH+8sZyX5M5vw+U5lxM2/9YL65Iou2nYxY
csldGeaBnRA1FxR7rOXzK0+UFWtkFkNqE6EHdHpix6ojVU9OGLjsqN3gi1PKAzhOCDqFqEp9gCM7
U1z8YMSpSxJAEAgwJKadSCpPfcwnoSKnYeRk+B7PVVWIIyNddm3TyBE2/Tw9Ugtyyuf+3NL297AQ
UhSaebHsktplmVNtVT7VazXTNOaNY6hQWbskHWjWQz9nG1RMug/h2HrRhnNrtpRvLzzkG57mAbVH
l1nZ5pYGbu06ExM3bxzQV4UcrUU4tK8k+b94Nb0XwPePde56F7p21GuRFd11MQXTDj5IMLJ2pzRX
D7bmZ58T8lKcg56r9BS0lvraMytTGO1Pe0mO/0cGWzqogsE418U4vQxr196uS9PFuoWAevtkmTjV
vbRokigtxgdSD77qUwpAbyy1vy9a1xsjnZcBUQaecd600rEXGNW1VKb6/gM++R+I93cQ72Zu/PeS
mIv8+sLNMvwkiaGG41+aGBMJi4VYDyXvj3I15DJ/lK55/yCKDDBoU1oChG32vz8wXmqptxB8ysjw
Uej+Zgr+QxOj/8MjEYuF6r/SxLwHxVDj4CEFjuL4KGPe4aheTp8IkFe3ZylqQE4c58GzATWspMx+
A379IonDfIZ5Gymw7W567Xeiscq1akfJoN1v5UJN0RMLmR2gvh7tNrnuPe34p9/hLyDiXw/HKQcv
pbMTLfUv0ZlZrfsLUULt3h2sRzuh9hftDMuwIiB/yW9Wlae/QRg3APEnbG/7kanP0zfrm/GLH3Fs
O6ddBo5IX9n2FG5289jsGIt/Zxn7NTyaI4H8Y+fkSuCvFp/kTwJQp65aVfq0qjZp0h03Bp6Ihh7d
0VinC692kV07Xtc/OouqIVFH6kGmB/5LX0a7/lQs7oHa2c4MvSlYQ/xnt7qd1DvXTE4lD7EPzlA0
vzHS/epX3gyB+tZfzjW2sRM/f2JlIqmmjjffK62/cavmvBTdnZcGCz4kFhWhj/EI4h8W7Cy7deqm
32HTv4gHtw9A4CI322YUeC+lnlmmUef6GJWNlrCfEtrsuoKW3Ae8o6SnlSEezFNgaJFPCwfVUGey
Da7m1HnR9em6Smd6pvX1Kzbv38Vqb1/9p8sGAoPSUFBpcHNu63e3oPSFEg51gPvEzEgdQVTByp5a
TkdAV6kDetUIpK0a0HIyHaJIMIlYd39/r7j++9PDg8gyMbvxUEEk/YtDdAPhbSkDuS+Y7d40tThf
1mVxRBQgVzhp5ppXoWjX7K6UefFZS9rHZFrXONFKgK/SnMbdWK+cN9N3PvDH6isAF31Pwqy9t7zx
cUgGpEZjKukTJZUlqKtHdprT4qTZJ5gNc7T8R5uAOG0HDkv574zFe0KkrTxzpxZF2D7BsetwRmwF
DwoVo7+6de+NH1IrN179MleXMqG7gBejFnxuG9k/d/zvWasS/RVccaqhgNvVi0tWDBQfSwM/UcrC
ZN5Mln1Xq+AwDi2zROp2m5xML8mYKsqLNy2MC4IyASoJWNXIoxmSJvK6NnvpyKH52GbE4vMYyqxd
M8/roezzZZ+VjXbAdFXNz+jxDHVYEn3ZOJAxAIdX2clz222pxJR1IWun2o2ZVn8vONijRTyZG5a+
n59FQ1Vgnen9m7mQLxtmhp9c8q6vnpe0a8/kLuk2w+XSOGHO2GCGclwJE0e/lJ+t1uvfhDlBA2hV
8FwGydZJMGvFp9Jzkwt5TNON4ZGcPhq5ecp7mdHpWNtjXNbU7kR95lON0qI/vxKiB2wa7Wo5lnkC
2d9Jht3QKQaya3KydZnNXNp5BAz8cOgmH0TET+sxglx0z8HaEU6mcrN7raXQbtPBqZeToOthIX7L
48dEOAmu0M7uukZU/tDoxLncVGM2wPxV0ejtCS9RzZd0/AwSHvVJs5xYRYzsBEDUxonshRPBiXt7
4ThZNDY1qhrCVgr/1pRyAZMkASaJRysDCBjcao1QzxltaFv9k506So8Tq5tfTLuBwTdUTTJW1hqB
uxvXfklv1i7VFDuBIkU3y9R9ktl1gACx0B7TygchaJlN47JhsN0N2ajJV2f1AR6gm1zCCkjUqois
9Jz7WaOg4uRvQE21QTatt9jf/R84TtcAb2cbuLOCx900jt9TeAj0024gkLP4d8mCAszK0ycMmDfZ
BhitIEf1BiF5ZZFda3kwHKVFbEeit3UeFRvslAChhOUGRckNlJpGi0wWGNv7ZYOsDOzzO2eDsewN
0FprfY5IA1LXYoO78g348jcITGxgGBMlspk1qJ66DSqjo+FZg7yKTGvJj3kNkFFs0BpKhlfq9NK9
ucFu+QbArQa4X7eBchj1OsqAN6huBnzgZrXvq3G+oj3Au542YE8TghbjDexTlWujOsQLXVnGhTgb
a6eZw+1iDGdjAwsLUEMsI/NJ6a2xW0W/HlfDf8C2idiig/oZNeQVZa7d6hXt9o6Rit3c9Qb9ZF5x
6isaJSlNK/cWhBkOUgBN0yWzvWzMOxOoU+FeORmS/d/ZcFBNN2qYSrDRWWWvzYaW6qW1vs0bglrw
3PzUbqgq4XNFPPblPQlKLsLPgid5seGwxobIdpyTuN5QWqtQLsaXgQa8HyCu3PBc2o9WlMZLW8f1
D8B3KvJnSgKtvQsYbG6ocFdXAMTOP8FiFo99uyHILVDyJCniDGGAgkewGzsugZzLzEBq7PzAoVl6
LgiyxIeMBHQPsNrOTJvRqCqvXScDytbV6jw36M8uCWn513LDvDGhNFej6Ie4kqxO2lR5J2uZzvWU
zvuyyuWlLOT9JA3WevcHrF5vCDvNZNNl3FB3ofm0mPSygwyZiJT/Ac7/wOnNDbJ3ayOP2zQ/FRuc
z8Lq7dO6+wbt4kV0nDW3BtnnJVuXrh0Q2wxvPXregGV04wnWpc2P3sRYEdbIaiMYh7kU6U735/Vs
z25wXxbBcmW4fUN0la2uPOVZHwUPiwMhxKTFAcCcjX4GYILJyDZKY9rIDZphVwQ164eACKWjr6H4
GSqXRdGaoYTWjR5pNqIk9aBMCqLYPuVWX17lG6Hitv38Jc/9lb5PmL5QapV17vsSFkZI3it+nS+H
mri7u6ZiKlQbeYOBed0bG6Hj53kfNZ6ldiMCSio2IX8mymIiaeq4qc2NHEoJXdj3c1ftDLVaYWKJ
z4CvNMR0w4qkbGOWeCWjLpJBRdh+25z1Iu92vjSJQZsT/vtCrAe5kVS21byO5Xo1VutLVsObohzN
o5qvAIyQvHY8nnZ+UX4IOmtlibXurMGMciHal4I4swOJe5C3dQUo0aY7Y5Tt3SrcWxjXh3Lj1Zra
/JpafhuPgAk7UW7xjklGQqhhRKA+SP/G2oPtybOo0JrXZePv2o3JS3RUsmT22eh84a6SQ5kNMH6S
93buTmXE6fxSLELAdZb4QP4Pe2eyHCmTZu176T2fMQ+L3kQEMUqhecoNpsxUMoMDDjhc/f+Q1W1W
UuYvWe3byuzblCkhwPHhfc95jpDam+lltzHctziYkSb6SREKg7WNrIL0zW2EcZBL/T8NkuCmbwuF
9M5X4Op60oHiWtrWCr9/u9IFExVZAf02ozDgRoHxnQJY/5r87oJODoXheWmNJsApEZ+Zrf3MbsM9
z7MOMHEw+WT2qs+Kh1STDfJqWq9i6cGixrfuh8Lvm7Uf9NeRdHtBJo/dboqlldvGWFkolxR35EQM
34JWSxHVtTmZiqg/0xOnfrQoUxK8zPns2rQZ7UJfSc3UH/kS0gNK8rZdIeBs3nLHZwgFiSOf58lI
bgxtVLtURLGHtx3twUr0uUFmkWVH1TodLJCuxiylv5kUMe48Fos9XSr0VOCpR3kEKDDAkmXmcVOu
xdSaV07i1NfarHo0nmVbP0aupvSNcJTZ0D4PqmY1NWl6X6cZogGjG7MaIbubPVplBXs48dvuV9f3
SpCfoGpnZeV+WpPx1In7YlE1IKUpyKAiyt6ZC2YhoRkXdArsc0rxwz7mVuxFtBIzApbdsnUuiSPO
fiLrKOKQNqV16FxpXcAB9fcituVtMJU40FPW56eMOWDd2bK6U30dWqWtToLuTbtydVkxZenRy5SD
qKFNOZ4wOIx75D/iMsUU8B3BIzvMldNVwTfqr/6vomzUjlE+34wk2O8r+KHGRpAdtjMVhAEElbWx
hdw3BeCcC69HpjxTPu6LOQ79KZ+uMzN2h9s08Kdk06d6yRLoEinrSYt/tiN3UPVeIFB8l6SBscsR
695kkqllRhIx8F5SDUSlno2xDC71pneSYBNJqVurlqIrhmSwK+UDNUr1w+No9SZ6f7ojVrgLNrIQ
LeC0JcHWUTF1TbPV9e8pGtoMNbte3zVxVSTXQ7tMBhSnJmfNvMEqPNUB7zKa6tumYEDsJuS7Z0Q0
lCGbUhUoMMcqNI2ke9YSM3ju+LeTEAFduXFlMdwYnBGOaZ3I2yqdtV0xFfLCG5vuqfPperGhnhuU
r/Q7HsU0QZRtmx7yoRbP4DUbvPD1wbZImmLfOVvzuozU4D4WqcNGjKSKSxM6HehcmbnhUvXOV7za
bEuEtBGd6TZOCD4SpxVvzPCtJJDVMkp/ZwncSPd6VyTFo3Q0mslDwo4gUIFWUJd05GOelfF16fm4
cjxX5beN2VLvtCc8FmMDprHUa/zTTQtPIR6GzZzJKF+p1Ex2g6mxBrYCf4ZVBM4prjp+JUfx5m42
gFFkUpYKP2Xq/TKDfNznU79v9IlTiNK7B0UUAdjPbH6SpEvvzbEo+7VbyHln+lWyGeKgPrhjhzBF
KXOfaHO7YvOQXFLhH1gTKHXHVdtsozqa10HkNT/NqERSGg1xxSfT6/dz4vU3/1cgrGQqp68KhMGn
BcLr1+q1fF8dXP7gfxSgnvePwcHbB2ZDDQDrG0Wx/60OWv9QqaAqsMA0AAGg5fzf6mDwj2t7uMJ1
lGSU0txFMvg/1UH+vcAzYbDYlot/x8WC/B8oQM2lJvfvtQmiTJaaxCIDpRJJcNP7sk3leEFnB8oO
G5kkW7K5jTvTm1BKQS7bmL4yUUoN8jBwkrDWUWUGt8Ei33aoeV9Ymp5vzB4JWyb1ASc55wlJVgvR
vUpqm4B5b+cm/Dsx7Hrwpao6fF7V+I1P+3D3vkHeDwAvtLDc//u7NwqaIEEUWGGhuf51mUTpKcBk
QIpePKUbWTkvdUYE0DQtWjAvr5LjhJJiZQlAWjgNALpmflJtBz3dzhkPQdlgiBtZ5kdEdkTbuP23
LqlvHXqIzxxiWZRTVgh6Q/rGyKxs3Jg039dMkWrXWMlwSgJ92kQsuJsygEsjse2e9aFM93WtdRD0
NOT7vW9uMbZkp7Ys1Rcl0UUZ/OF1ujgtXRMO2FJ00ik4/3vdkJNgCRW0M8J+5D9zFgQPEojapvZT
hSwSmrZH0rHXLyWPYXjUOO8eMQH8+Py9LFd5/1rMJUGOQpxHfZuV7f1dODiHa7RFVui3pbovRNrB
J+2b+BQFSbuaUit/bvTZVKu+Hb5/fumPRWG6fIguYcWhtyZiwfpQOK0T5PpQymTIURhpSevU2NuK
X5rnP9pmOR+4ga8CPj9WhbmkD7KU2r+L/5Ua3/tfO4gk6mXjSbryOv4m13+mfX3b+V9mnf/5WLkQ
pWcAP44Ba+tDibUSzO7O7MrQJhy5WM1kVe0i7K1bzrT2BqMBoqPWN6FlZc5/Wt5dfiSVS74xh98J
vOT9j4wYVLEQvUQfApOyFI0IfbfKN34Xe2Ght/eiiiDD4tTsjPlxOWisPn+xf/vxy4O26KKA5Pj4
lDtCL5GmtDKsnehZj+pXxCDPmcVGuaH/PEqDMvhXUImPGAZ+NCpe5mzEcSieP35NKSBzvepTGaI2
dw5pGnekpvri4fNf9uf4YZPNZG5QOoWN/xE30iu76yoP7YaXp8kGeR4CzUl2dKrtdP35pf6o0mMt
oa6FtUCH6evzkb5/jZ474pyli8FrtE994z00hvOmcXZbp7ouVnPWhmxSkLVxbjdl9/TF5f/8OqEg
LCkXLG+shc6H6amzZ9plFpeXlvmzzesLXbXfPF1+s+J+b0TUc0Qc4SZzN/St73Qt+DZmWNOc2cT3
q5xdEyPt6f08JdHu5fN7+8tbeHdrHwY4JVBI3DG3hjbuaFbBdWDL77ya/eeX+csMzSOguUP3j+mJ
qfr9G3C1Eom6OWMqsNWdJ7udX1uPxXLA8/se+2KGCyDBX43Tm0040HCFUevze/hzWHMLrA3obtiW
wL58fwspW9Os7hWDwG/q0KPYieHRar74pX80HGh5EOpDJ4Ym3WJ0eX8Vvc4Iu9EHrpJ5D/Hk3ctC
Plastq3qws9/0N+GFR8QLUCmRzLiPkz6mV2QyuL0bWjNot3Psfec1vhNTYRXu8GRzhKJMn3xEP/2
86xlZ2dQOAJd8OE9Bi3IE5V14NxEfx9jTFu5Sftd2sCUE+vn57/vb5+taXmuZ2C7AN3zEUzVaO5s
UjdsQzSt6Ma1Rq0dH/RqPFE2SkQ27lARDDjC/eea3AKd0swXb/Ov4/Y3xBAoo43398P30Y+RppMf
1hLqZV8G7C5OKUK/LeyBjZr6t4nXQiZllm4UfED2rdjsWu2LZ/7Xm4CjzfyP3phF6MOLppJdN2ZS
ofFV9TNU79vJMC/hQN0LQzyytbtm7Zpx3f+yoXhaqn794j0s89P7jQ1oGc6M3tIEJgrow/QJ8LTs
0dW0kMIH2huDdhHkZKwiE0lC6VTbDm7YkKPScxtkQQrDMpE6lpNsNFMLpaSoWE3GOrfBJ0aNlu+R
funAYip98/mN/jk4sRDqFvtSh5sk9fvDt+dXXjLToGfhsh9SEnaOWeDvPPrlq3kg8+Pzq/05dbKU
0PXl2GkzRj9iITFqub3MCjTpTjf8zPP0DkE/pmXtq+3tH6Ywd+nzczGdKEjTMT5G62UZgc0qt/UQ
DwCCJPE8W7m9nqruWhEKhEIV52bcEuzZlBWtXTMg0F0f94Jk915HHl8hKkU2pHzyUb1vkiT7vRxt
NGlViX3VYTOBU/6mHRa8JazLFerCdiPkRGupt9eern7EFGk+f3of3xXGXpMDGK/q95b542w89lXi
CkzRYc8BCpBD6d+omMqZDxoCA0j11bz8cfb/1/WQXHLy5CD5MXs7KWU26KKdw5aDwanOdOemiyP3
ixH4cUperkKK1ZKXyShkz/p+BBYkWZSUveYQ5zDVXpF8n1X6Tdrioivx/ODf/uKCHz9NLkhuFuID
NjVgiz7qXJQYE5+O4RSasRc/iyYnPb5vXs3W+GEU1H7LIUVBVtvVF9f9w0O5XJg9Mbp2rh8wO77/
pbgZZCZ9X4XkxpN+xSpk1tZ9JD2yIBDqHU36e5mTPfjzr8T179D1Xbk+QTPsgHAbPpsYI7ApJfUX
c+XHj5Lb4qDAHOWBqsdC+WGRh2Aju4pvIQwaLC+Riu0DZWIyt4ilOnw+go2/DCkiu38fgIhntT4C
bvNJ62WBGJs5MC7W7VzF69gC4uAhpERZnocz6MCNOxuvzhhhPJq6NYdObW3XNtrhgpr8mH7//J7+
MhwwOaLSYblgn2V8eCt9YydcK1dhRsV4S7kXP3zT0Wn15lc6ms9Zj1QhTotk+/l1/1iqUQjphLfx
P6bg5dDwfjhQs2E+VxkxbV3+i/4wmYZkVGEUC1SVYgDL5oux6uuTW8D6GOCheaumbOTPz2/D/fOV
sFFY4iYwGTNhfnwlfUH1Mu61IbSL0frpiOglH9KrUTf7XeTJt3zs3fuBvU2Muy6Ib1usMfuimDel
GSQ3mt8eqGr7F/2Q13vVejEq5XjRgWgwahobe6etzfWNp7XJFaoQ55Dbs3EIqnkMawJ1Xpyycfa1
NevfpJjNXWTXwQ5aEZ73tmq2+FO6daf0FdyYclOQFXeuR2L86LqtzYlGBE0g84CM4nuled4R4r31
SmNX3cqy5ibJHQILVG8r03xsRkvdTsVcrXxAPnvT7Zxzg4YbpURRX5WAhHcJApcQpQUd/gFaxyYe
R3VZ5LQcQMZRjnDh2pzUaOQPuVdnzo7+rTV/8TH+ZVTwJtg+ceah5PfHJKFNzZQ5PRrSuLLundh+
4KF+rz3xre/yfJUuzdG529MaDONJ+/HFWGDE/fumhcKUS8DpIgBifiRD+P2IpOwO8KJohxB9rPPT
x/76YBpRtS9n/dFpg68Qib/hhH9cjxxDODdwopn831+vTOfKT9xiCAWtk8feEMQppZ6zQWcU/YD+
6KZwFhqNxGlN3bpjND4VmpXdJ0XrnWKvdn8N2cBAzJR2kiXu1ZVWQNNZExFBGy1aZrOcUNJbaunm
mn4UKAqPf0h3On0nrNqgtdunu88f4Z+zic2Hi5Dzd0EAKN77n1Q40xS0IxoolMo4c0SbXrdB6l/5
QjF23CQ64IKMF/MFJo/PL81GYHlBHx4oRQ9WL+6ARN+P33JiRDJG3SPDKEHStM0z9AyG45cHs/bp
/wvhipc6Be+zGmLl4TtInXIFrKi8iojR+6n8NH2KyQHjLJmmh6pz1PUcOREVJLxPJzq807Pv0lsz
xfCr6JVxzghKO5m5QSLZaHByasjWstHwoWOXfamGrZZO9TXG15fKMM66Vxh706ztk/BrxCRj+TAH
5atV4TdNGlkfrK4zn5BPeN9oMYm1qOvFF21hDEM1A0vJbK5lYXprdizB7TDZ4jzaZudjf+/R+6Pp
t4BdFO0+8TPzvl4SOzaDhqOE9XaP2Ua8JFI3dlnk4omjrUYEoyAZMGWZeU7KenygbhOEOXqINqS7
hWGoyeJsDZFdC0IovDyIkk7nRdoV3dUi4cEoUw/1iSg4WpxeN8yvWt5rr+yzjftutJxXRzW0ejWy
7WtaoDBfMmmIF0WzdjPjGERn3xdb7IXzQZf0eovIn26MIarXgyA+SetMjzp5RkcxMT2P7nOP5FCz
Bj2IV74zO6HAIGBtuqZqzkTmSQLcmipaJ1OmLjH+1xs4u3GzhUZbpOtI00wX+ZnkWdAxui+lhLUz
xrp4wZsotl1T1unKsLTgbKSGuOx6Fa3yNq2++VaTnEgLhG1b0z8OYlCm/oCKbHA9mYVtjRYKjFFV
vrCXIRONyim8EWQPe0wX3mIa68kiBXA25Vm2N9Mm/6nHQ39Nd89dT3kAdt0Yk3NRquw42Wa687KU
TL1qzrC8Z9a600uG2oQaIhEGvhodJYZW58lGDoFbr6zO145g7Zw3JSfRsZHQY7zQnHhpsUrKXDv4
Vb69dtGR4FeLGuswtRyKt7U70KsAp0IIm0BQldGV9pu9TtsvzPIEG0c2gJR0I+vgl026s/20x63r
psckiwn3apGG6JqZtDTQA5hB8VhMx9mb4hvPZdMyOyK4yC16c3OW3hlYKi4aRwCeFa3+2ELwQloj
HPzOU7TtWt0oQz2t+iOBKc2mqdyAnmMwbFXre9/S3qWpDterWdtznqxVPpVYnipodmQZXUbagCjE
1KBr6WVgHkeQM2uMkaEx+f1mVq7GRwZ5AzSOONq1FzxOA2CtNnLUbauxv8BM5jeX7VRE23pA+TFM
Hk9EGmdZxQ1STtO+jNwpVE03Huvc8M513UJaj31j4waSFNe07OWqRTXhoqVztKOcxubsuFl7x2fy
0nstriAkLxuNM8VOtqZ3CGQeHHU/1fazI9PNDP3wPs2lB047Cp6VkalblZjzD1HwMod49LeCSfM2
p7582etCbqoi989TWbiXnhcNl20/e99NVoEfQaXx6qIyexZObqIr552OXe6GhVpMfqlCisVRrT4Z
IkjU3pN5vunKlqPflA7yEpQT3SqsFsY9fXI2Dfh+9gaK4jVZu83JR1d9pZHLEqAUvO5LU93WykpP
kcrq7UBhf2t6Edh209dCPDsudCo4c3hg0SyU2evoqqBfYRvT1rqGNbBwnRu37FiMRBuEJkSR65Qj
6nUV5xEW75Ke/cqctflK1rN1OUovw5lk1GwWs5ysCGgMeYqbu7cu3dQZyHQuxodKa0K0jfNdiq33
7GWMXy7RUjcdCJrNcixabdta1vr3KogoiXbX0A8RB5J0SU+NWGtfCo+/xfkpXsy+zU4YidyfeJwR
3TRjfbI8ke5KNGZhWcF0WeFvg2g78iCea93mHg01VGen7vetjEgFLNAGJX58NQR+uwVL0Rxtyonn
NC/8Gy1D5FFNfXPbQ1H4Nrdd+uRO9nRTBcldNdbamzt7NnMPuglqaMbZmvRyXWQDYa/T3F97gOaM
gxYb/XQpSMWF2dZBtVRVJrwrkWWtgfm68m8ppojjXOYmsWo+f8x2yHsYPIyzodKDEYJaHw9qX0Ga
ugEPoYItrL5+wxMeHY6IRmVsqNJmCj+40FZjA7dhh9sSrWmOfGKFmd4iwrEZ5oOYDbLJRVXdiJyA
krXfuER6Z+1DofRxnbSte1WDynzLDE09LYgDLt0N43YwVPRE7BOJDIkGHmHshvo5ozruwdPQXJyf
hBxsu6DNUR8nMsArof8kENcL+0FuZU6IhYVgLEc/6lzif8+eFqLCLo28DPsTFNQ1q8x4TXF8+Obl
Wv6a6yUKHaHibVlZCGYDNZoSwabZwSNstflFs4eq2di59AXxj3O5d+KZ+UYvDmNgFTf0R+tfc2Xl
awSCFaS/oB8fXGVN10IbqIrEKFUr26lLYn6FdTSSrNnGddWfBpeeTC52qOvHEJKA/ToGpiRfw1IP
URSIeUtWbnKOatt60/X0O9447yqWTvtTEwX7xB7W2oMamVPozpIQKwzFriYXvvcwzyaNy9rRz0Kg
rw6y3qTwKEEi6iZpvSIHPpdlxUs/68F6GFoAqlWH1y4GAVfHd3o+nDjvdLjFNQMgRnwChHpDpH21
CgaCBDTFxzrEunWg6uhboRtxwNkZsDUvLAGJTHNUdYu72dzpxig3CR3IbyqDQveIsOVlSu1E37JI
w43t22VzYQ+8oK7m60yS4Dgp8xiz7d+XJJ1x5ODMs0PVcl2MWoVyxSHheJWYDauc1VlMwbbVsrR7
FX0EnomvrscxSvA7L7ugoI9RnyTCOdQY9GbUKGWzN1R69LnHS7Yr3TUTabHypPdYOss+pi2CE+FE
JDZmw81oxOmWpTs7Acs+6X0Zb6Tb+PcZu2mn1Lud17OlxhKLvikp9oixSyZQzHwc88gjNb2nKirD
MaE31WuewYJs/ooYU3vHqeaV0Esn9IUXllrvbkVSpigNK+iQ9fjsZr22L9BUrdQouKCTJ488ofx7
2STVCkiBt819Lz43QcPu2g8OBJOS+1aa3ZUEKn7ol6JR2yTqiYT79NgVMTNQG02Pug6NETjCVhJZ
BxcGcZtBODXMUYWKT9UIQJWfH3TL2jU90iurG8koqPepUNPGjrN7PuZincfzmXQRIqt1kYfdZF1L
d9T58g37xo8MRS1RAVhUU9pvZZpUV/kopmtzFl25bVuRnCeDGdShYXiDRotkXrw953nKrljbgMTy
ZNjBop3blS3b0dENujD1cIMGTHQ3jurppRalc5F1aXM7WnFw4Rvlj2iAHlgUFLA2bu/6F2r5P/RW
ZvHa1lPcEHVshAlQqkV+6oedylv8ooAZvKFRx2RUDvWwuH/g3zkNfF1HCKRyqdob8jUuXycvhUkp
83FTM2ph3EzsyKwo2TV2YbNPjrILsycEYewE7zCOmjCNyjN0AuOs2YzNjD2GBoR4H3WR2iZdUK0A
iNr8+fjDIiYsBLY7ncF7zsj9jPGgj7n1oOHjuCiqeLodQL0eLJnr1zGei91g6hxy6j7X3I2hj6rc
0DBVTJ/GdOHNJuzz1p4eXOCcqyyos1s7W1yhTWl3a28wQcsg1nIurbjKrRX6eQzvtcaonzm4obXy
mhM9krRdAdzD8NqmNh9PPxvZtIaikG+DZEjC2ELWth4x02ELt+Y3MDRi3JCuh8dhJmqVfXoj3Wtk
/hZDx2/rbxlswLtBy8UB8bOqt3E0+nCLcajfdIJz7jrTAZM0mADQqZlq20CVBRGNXyRY1+1c3vdF
pl0Ulo39oZ9dNgC1oVEzooaJvmbTkwW9ivD4IfO11S0+FudVDSUGnsaxt1SyMLMqHW51qnuI2nzQ
y6hSJlHsRlI0cMQr7RjPVrY18iq7TQtkZ0ZjBC8JYddP5aDBKHDHdFcva76RVGxfipSHOqMzdlfS
q33UvewEIYJxCOtEfKW7FV5Zd073XW1WVHIdEapCa+BCB+tqcAJAlDp+/c7xIfL6S8y2ezvJeQpL
kA1bI9D8aN3BqgzH1PL2QxLL0J0K8WNieG302HO2kU8YhsOucTEFT1g2GhiH105J1jZnBIFxGDGN
tHEFkKyMHg6ojv5aA3zcuK1vHKNMCjpjcAIEdW4AvBLa51yJVZaiVGoKb9ONDps6SyWYPmBx63nc
bguTl1OP7rEJpvMSJv44C+2nV2Xx4zBa6fdB6vp27uPyR6+VyDv0vEZhLavbsejjY+fUycWkDczt
CPo3iYDt6dijScR9FRh3gY1Tei1mB3DyckudS6FnKC582Rpi5VgElvYBPIJWG5qLwSfNymJPJ6XQ
9o3Im7Ayvf6oU73eKSeIjsZsFbtYk+Q1gMXbxL7gY12M6GZcjaeeyWqlRMv5RetQjxKCRVbF3KIT
oei6d2QASZMdg0c/pEarvMqbWN6b0wx03MX9Nq7yMmnCfCx2LSWRy0CnQttaDkr7Ue5mq2V7G1s9
TxGi52FUPRROa3Ihd1rDk23m40EIDfZH1BWM3wq2ERW26qSVAetda26G5H527OSI5aLWVyphwxgV
Pu0bwXpKDFvL7q6yOAhk9/GYRofI0ONNRUmCCsR0F3epe5yGGDiWD8B2qSH3h8gyhm1llXhUAK+Q
d86UFBR1CYBXn8Wah0bAY+/V64C9e5hlY46pCeoWMeuiZ43KOsO7aHN57gmCWrHsrAfYMD9iOvWY
2qKXwEQaPhUuxSgEe9fxoq6mMmKvFubXeoiii8BDcObKbtzOURaEllYfZoJaV5qtPQO/RbecvFXG
4t23l0PcSLy9zGY3VDPIJ3YLwa6VIHl6cujHqJnvh4o/tpJsXktl6IfYSMNMp3nFWWXdDeQh1mPc
UAaZZr7YIAtF4mnbWofBJmAsECjMioCrbteofLzwMwqMpg1mJ/KjbFNESCJbq9roHr5SmIPepWEB
T3NScWFVeRrmKUPBSQzsAZNO6yRVl6TQxMyAxW2EcWzlwEBhiEn2u2pnuvoDL+FVxtkjD+pxcvL9
aLe7SbmnEafpZcOKbIdDGxPfluIQilDMWQFblHkKnFXvITD2bU1dW0XWHQ2TTdA8o8dlphxXpJQD
h0oh5l37c6tu7LRBWy6g1txCL2hWTZyZZ58T/VsauM5aN6qnmR5lvbJz6GId8JttQBhxONkyJsA6
6neZCuwffE+4M5ZpH0qXiUOGfOuVoFhE3LS5q0hCR7cH67pwYc4Zg/U0GNa9P8POG8tSnB1EfStU
Xk8YDFMc+VOO3suYT2hycSbwNvcpmv51GliczIKhYydEokVhxJznUyv4ZnbzQ4HrjGB7j/uwMgot
U/aT4kS+boL0wVRajxgzGdZeIX/2EXzdFv/YaHO4prxpXjvmYIZpFuiXiWf7N5bf++c0MeqNIfps
jzauPMeacUDX7iNSLqJkVY19wfpQpI/RNNUs37lzlok0LwsRF2e9gT0om3irj9azHxuwtyr2DrgB
nUtXtSUf1+juXQjCz56h1N7ou/VAo/w8sDVAWCjV92DUxG2dKboGLkeXaDbmI2Vm+geuRbXMUZ7A
jtR0e7yp5VlrsuhSJkXw3athgyGsrAN9xQOgmlYgKGjXcVNprBSJ7qYPkiIPNA4fnfoPZ/ZYoArD
BebBAdk6D7rNhjiO443Q++TVoyZyavgmbjzewSkem+pU6dbkb/zZ694Cd0q4XJLRlpik3FfZFF95
HoYmhzX5J9h57U60Vv4rEuV0oYpYvHSlld8ivsc95ulUtLyGhv00AtuEMN7T8O/MzcJZD4EbM3jq
2NlYbePzKZrtc2x2071Rpe1OwYV66Ga7xifYw0WUfZrso4iNT5zp2YWHTyqkVS9OVQ2bJeS8o1Zs
fdwTrsGY87m01zgyYUhbST1vTC59KSuV0kFr+0PW/OZ7ZEi3OtvfTvBYkAUO8gwx2VrFw5Rc95FW
3sEcbPdt6rCr8fOYdmmDU4EWBOcjdZsaFV7dJjAotOdG67zGc0qhAkVlEA6l4jX1bBmyE2BWwBy+
V3wPWtap2RtFtlKOE9w3Lk7NxirFei5K+7GarPhJY2vj1VMQ+nlTw0AyLW3jN00NslqxTJSzFqwF
uKfHtCOBT3oqvmOOv6Wit9ZtjsS0/Nma3OVUH9moOdvGbXYK7jaCYx8CCQuY77crzyB8zDAYJn1Q
fJMlxYcO+DJNCO2XlaMq0xNBhbu0SD3v7ZCy9j6h2bDGIlhtND+m6OvzzTW5fEz95sCn2/9oe4o1
bTF2mzpxl/SC+lbUDRXBCHtak6TOkWQQsQJn5kAs0Ui68II6nFVB2MaQy0NCFXvjsMi+6RFLtHRK
c2vPjvM2KYD+Tg/6qWejByiSjckYDCdA4uJiEYAeqNdray02nU2L5bdb2UNZrhMyWNcJf3eECWTV
PDoqfZRgu7seV/yK8tVwKWImCtywxn3e90Go9xaA7MGpEna5MQejzodm43YA6RGtugwm5d80lLUu
fh+4p6QaH+KkMi4sKx42wMrlSp/qZO9nhcOyO/qntHOPQGwLIOLmdsJFHK8atO07szb7O8M2yt1g
T8OWYnWhkf9RZztrKIK9PfaQmiwpXsC4eK8VQSnPrSG7R+pqAO9HbLzZJjOT+lQOiigDugQncKLW
AUuzcZ7Y8Vw0syuA1ufZrpri68mvMuIRpuTx84bLH+yFRRexWORJa4Xbgc7ofbNnpBmVJ7rZhIad
2WutaxZzafBQ5dSkC3FVRYa4c7irB3oubyxPbFrMUveQ6lmF8+ou2+kx9t2d13DUL/TiAbJefezq
OV7laUWsG6eaL+75Lx14h3keIYnl0vCl4f3+nm0qTNFo5ag368x+mFIVrBNlEVZji3xd2Ai1umXG
Mfv6Z2LxIXU0DU5Z2dmXwiemYDYRfbI5+gpt/GffzPFQYhsEUnEcNIwPrUdLr3DSejExDZS8O5Qm
9KNuIg6Y2HATaFQglVcQ3oqvBElLi/F9x8xB4IJHYulCwkL40P33nJkRLVNIoLVRHIMa0OPkqiGD
VeTdi8x6RRn/MKEnXvttNnBEYKPu0DBYycavrotZFKgWnVdKD/kljUj/PKZ2ffCaydrMGt22cjZr
5LP60qRqDZoJkJ7w+iS/WsS3KyraHjs1wTSgx+aPqG3ORCSWK0MYYZWMwa6EYbR2aM/jnq/KH9qE
a8CDsnvEDpazLsw1x27XvaccA816mIeXNjfmTRuV/U7LOmuDnqhgN1O++FgPgIJkhvtj5tvBxU8B
3J7j6e3zj+IP5R0g7t/R4gHaBmIRPyp3g6lGMToiFxWaM23GdtoFQFnOVOLzHSZHqkGN6yX3va+l
TDck1xiuTniBM+Zf9EP/EDYgrDDhfCDyoYVD/uf7kQ4xTRdpr9ehnCz3xo1in16FNV7//r3/B0O6
/5x3vzzO/z8LiZwzvKqIJt9++6YOP//7v5Y/+JfVyXb/QRa5OHFQqoIAWrIR/+V0svV/dERZ2J+Q
fdvuvxudbOsfBhYiPN6mw37x36LBbOMfMN7oFz3eMznQtvefGJ24lXdzgsc/jwoG+gmWKTQJQJHe
D5yyyQJvsJBnwW5oGLRTpg+QioT7mDrYRrdJH+nduomH/8feeSzJbXXp9lUUdw4GvBncQcOkrSzv
J4hyhPceT98LpPirKkmxWj3rCIUGYojKBBI4Zp+997c+RV/paj3eyCh6n7jjceubRUzgwgE5JETt
VA7aNORyIheNON03iWLda35HOg7Nn5U44G0TbU2pZ6htbe77s1E2msoOApnzI1kM87FNiYltLGcm
bYV/un/IETVSaRvacKbEChvRyRKjVOyENBj6ckmBQCehzgao0SdnQ+/HG3Bl1kmrpxMQ56p4UrW4
+lqU+UDiKhSf5pnQiyQXkLJicW4nSElJYxtpKJ5GUTI+YCpl3Fh5xm4V0lfA0hHTKWPrU0CfnD+o
QC0RJc4gMYKsecJHRnoNqQmptjBH2Z3c8qqJDAIgJz552dwepb7yXTOktmVLbZ3ca6HOgSjCXQC6
jFStIyk9k9XarJxusOqdHKpZss6aXDitU20AFlfE8WsYJ/A+ETBMu1rHhtUW+xar13CYwFTzVJGW
a1hOpY5KqqR3NcWipNH6mNDaANlkzvapovgeyy3UWgyzykNRRgG2YmQpH6Fd4jjGkb2+AMDF6Utp
RAoxYPdAIsLa1OxKbs2zOiF16aSBGc5OBUEamJyaibInCGp9pxSa9YxNSEJuirBSpJY3SE8gU8Fe
BmFm+m4CD5Ee8NrUNzBhUJMqZYx6XJJzBJpppVambWTdfA6fSUKSP0xDSXSl4u0ZoFBTVwLNTxvw
q1SudKRLpgPI0bzJ8iHKHMGPDRwmoeyBgmglUg65kUfCuhstQ3BVVQDnQJcb4vZUExNyo3mx6LoL
q0Fr7nd0haNbx5hHtYqR1AhuL15ohS2Ek6g2STrGtXxlDq1xmY9tuMUgzbwcMSLgAC7nGH7pCmMM
k2T694ym6W/INmOybhjxxDu3ugxvCKQkHSlPQ31Kg0mkPYGu9n1ldlQhAT3Ssi6b5IUgXABE8rSs
VCJSU4J5ANqjk08b6FG25dKHV+4vmj47obwyb+Jq8ulBi2qNtjKz1gN6fhXKCmGWYPUyEf485u1o
PZT0WVNLb7E5w69PJYXpW+xGHHsx6RSn2nqu55ZvqgiN7XAq68PMaRH+Ag5NmzbrQbQTqzFtFZ2S
mW3poRF6ljBOX9nhowejm4n+jZ5ObtAOtQbnRrcoX1oY+lAg4RD9VQrMFK54wfnalbREClyyvvya
lIxQCpbU1+6AhuQJiGGOmlTWwM2D61Dr2wbw0te0H4RH2tYqxR7q0n9rae4pbGYgx1MwC+RuSnIV
TtcUGX3kdQzEMbFq8Mh+JIV3ZmLJgzMolQ5TcqRJBI4sXXfAlSWowFYKEc3lAAr+J5XMGecyKcfY
L1kGD/zTuDF2udpWIEnbUA0dhSMh6A0Vj4C1BpwJ0x14a06lQYNegJoZYEiYoBy9TKpYZOgaQFJ6
Y4KOaKM69p0yNVVjBQZKHlaTQGrSBRKqK5vJSiJ46FPLcqgEap16NbwF1YlUHK+cuRwECGtzbPQr
n1Mt7Og+Ue8hxVR4JZhjdGu2hfUK96m7Z5tSBXcQI+ppSPMCeVV0bXttjXRzOADSE33TlTgwYW2C
KBIPg9gYVrTgByUrjwiwkdsZuy0sFOSRot6ojySHugHqctpdhkYCUiaj5Dls6qKblXWQzlJ7qdYh
I0QQJk0/78Yu6rY8RuEpFwkgV2BZh9KlXFC9ihHCNC7vr+IMkXxVRhdqlVKSMqhCSbgH0xYKzrPd
yAEYAc0XNVpnI14rlEden4ZXGewiDmtatqa7QT2Zi/wQD2Qdq8zfwtG0zSjfm8V0jmrPIxdqVxGN
RFLWnSYBjRlM46zsz9RKfGm4tqglvQ3GAPRRtwZ0FbkcGWzQ5+2mpwCkkKLVy4g1AC28Ys1nTVmZ
XhSU+6bW7vGqeZ0a0AqJwiQtqcnIT1Jw3rfVIUvQIkbTRiFWbdp4WwYWESDNP2LuSAG+exGp/yq8
r3uYqS3WZBujHq4BCtNfEEfjhsJkh27+ss+ExTwX1JVvYt2ogCKBZCpWLDDdi4kZA1Xdwh0srpaK
wTquBzsbfHNnKfGdNinhqk3JVVACJjWSrYRZx9pRUV28h91GmXbRXCbkzhRhZ2YIdhKV9gq1ccti
KHCT3MgFXJ9iou81WPKnubmpg2yVmv1lI3XbXrd2llSy9iyFt/F57sXWyQdj2vL5O78O7poY+oWf
q1dpElFkC/dmopwkPdUJ0YTbIorTuq9oeRVEvhZ0xUUIugEkQe5lPXUzh2wS2GWtbm5zkVYQqrIA
lTxBlVdhj/HkONOnJ8KgwetNooCdUZUvNbDj4cCoYcUBKrUFFaiXJEOqe4zZaKBM3qCPoOejihvL
G3Eyb8sGFp8+09o0ZWZyO4uqI+rlGeRmT4oUUiNmdmAtUiDJZBFtCTG9CfOQOCQEbo2ize1WWgKZ
tH0hv3lZV5npdExGyL6iS/lpVRXVdS/H9yynDscJoLG5fEH3TE1kVLAGRFi3q5VqYDkqTleVUeyr
Kn2S0/AOco2JFa8kXRuyAMYDOrfOqdLOQoqZgjkemkHs3NgKyYEV4wU8QeoFTCDKhdUQMRtldZ91
9QuJ5NgpjF46DOTO7Ha8V2lhY1Trb1zOjc3kNIxqLP5aSlUu3pGEaJmEJ6nqKSGpOJNww5Wp/FDu
BpU2eHM6+zu5rMurRuWMr8szDpvCTkjO1RhPyFy5jBFONsC5IruQ9Qm9ca8+IGyeT+j9dpNqcEy8
46lvTxeyOmDtGFK1kWs7N3mHca6eZ7iV1zWdfn2wRa8Hui1xSqHd1nAlefLR8xyFhzlr7dln2xiD
U0HXtu2kn9Olh/kkm+xYii42TFeylk9OOFAA1Gm9BGBNZ91Maq6koDglZmij4JKhLfkkQJOMXk5s
TIXkMNXBHkvBc1nKLnMDiwUj8VDyrAPROpfZZzSrJh1I70TnJxurYrBZ5CwnDEcSMiKPIa03Qt3c
EGTcRzRAWOFLXponanoRTacC7RCUma66SdnpPq9f658IAgVy4+T502ijgNo674LbdGl4kGpAau2q
s16FAm9aHV+01vcPaa3tl7K1kJIEM2F9dDKgD8VJSRB5VUgZoAmpCrDHwHifER3kNXLSoPFiDPXc
frlUQ8OjbxXnahnQK0pBGptaUXeDRLdW2P2daSR3U0tfpVQnwoIGtaSa6BSlOcalztPZJFTpwpvb
17wJKRNilRLPHSFyrm4sPTsdtGafj3XuJinLSRPdZ0NYu/y0Ap+/BBK1Vj0RWvcbC+EyFeDK0elf
htjUZuGjQZ0v2AazaLwqaXsmUQAKORaA7aG0L1IPAXAt5qsi6eppU+tZ8miJiWU6sZ6a8aouaOGO
SO9gTIA/wuC0fiessiRmL2jKLjpVydFnDvIXhMWVnqkvNeSqJ0mldEpeRl/AoKTgapuEN14xvqal
hFo5GWuXjgFpA9MQWbs16uyIrUGvDZ4pDa2+GUUWumaUHQeY7o1nm/RbHAkNymDosGIGpalfxEGW
fV0cAujcFuvyshZw8GFJrLA2GMcgvxVTI+zpviG8OtPpcT43ANeFXpP26lUpB5JpFyX8WojPmUq/
wTSWr0wtkR6SOq0xSu0NnA5xrIUIM5r8MJf2fSwsJbaGi2GAE+dIbTudpUKJx2wGrVtzR8Asw4at
R1ywSEGHB7Aac4P4rcbpTix1lW3RlJfA0kplnc7ISLgbZmA4BCZTtU8mPfGyZjJe8SVim1lk8Zik
C/H8/M+TEP8zA/Kz8i2/auu3t/bwVP4fcCFH6yaTDrB0VO+c+hVa3X6Xdzgt6q94Wf2xbdKnHCXM
X+mHX37R93yEpBtfLNJt5CRUBTrIAg/5no/49jcSeSSNFggEhe+wzKQF+ZAqaybKNZ2Ge4Usxp/k
FUG2cPPTSVMsLGWDvOI/SUh8lP0tSOZv34QaBFM1HG2O8lipGZjqMtHvut1Emthu7udPhIVHopOf
L3GU8SBrQHvBzCVc8yZ46u/TM0KM1B5cGrXevY7z75nV9259H8VmP13p2PQsJd/JgsSVCq/enH+W
zv31D7FkjAEQM0mwLz6mboK8g4UQDuEdpp+R3Z3Od/5KvKbP9BPx1lGO6M/f8e5CS/LxHXZZlUYz
LuUxvOM0ohD7Y6WyqiXbeg5XW4LnnbZrd+XePycSsbvt5NanisfZV3fNFV7ObrHKrJVkeL9/uEeu
ez/f1fL0391VGo+BPqdTeFebG/B3yWZVvFkeXWje4NZP423/OKp0DH+SRP8mkfsrif7zZZcR/O6y
Ye3LamVwWXEnufX1uJ1POLEKd81Nv6fLxm7Om96JSWHsdsb1/+InG0h9v0ExdF1Z5KXvri1UQqyr
cRveSS95b1PeKx4Lp3sghFGvCSjUs2QVgTalVeX7mvu3Focfdavff/T7Cx9NS0vGN4AOT4bahI+x
DUR2vn0pNp/8PJnbP360769yNDMbXHgNOsTCO7ZdI7LLB6ztJI7yCDWg1hY2GOJIcHrlk2n6Tff9
83UB9JIJtcifL/f17rH2URETdVrhnZp5NcCyVRBMszeYFi0VmgxeclDI2hv6RQa20ZnGrSLSfI4N
Qbs3JMo0XWQQ/vdU58VwLA6ppJ7S8J+42H5dxUL9KOTmLVTe2Mt8DDMjCYaeLHwtJiPcGEungwQ8
dzUqlMvz5m6e5saT5jJwP3m6yyz93a88Wi5yKTSmUZTDOxigZ+15cKCy7Uin1Elup2fpQbGLz+g4
yzf+7opH6wZNYigv5Dm8U65U01kCI1v1Mg85z5kQOua9+ZkqbNmGfnvFozXBnxD01RU5n8rLnqqN
700cxbxxlZ6I5OaI0L3+fLZhRXijLU1whd0m8IgZ+2SDoyDR17AJ1+m22dCmTFL7THDlvf/JwrXM
lZ+eiiWZukJdUiOLz9+/G22z2Yth3nKP9cm8t04zN378/ZvWf7WJIlJlT8CNHNzU0Xie2qJS1Bp5
W2aTnVzXvX1ILovL+hVDVzgQjuC9DLFd3ZgP8x60zll7J2GW5iFE3090T5grfUsL75XIcl46013g
+h6URBKE2CuvpKvxHNmQYftvNHQ/DLb2WqtuInkXoludd6/JuW+jtNrTQ2aDZAzOnwY7/mQRVpb3
ePwM3//Co7GcIlwV21AI72iU8sIt+O4zwZ5XlVPQPuWK3nAJIjzZhVfmlrzQtAKxbctutlKfdbt2
wkfR9vl3dRV6nW253Se3962A+7vbO3rF0zQhX5L88G5axyfTTgyd5jbZdGu4CoWLAh5vnXEn7cQT
/ODOrRM8G38/ArRfzYP3z+doHuR9CWMGu6m7xC5P1F34AGxggypjP5wnzrWxid1xj2DUuat3jWs5
y6AgRe60u+YQrur9eJE/nz+9jBc4wq1SJ3buSZS7ygNQUYszhx0fijv5stmTxi8PtFZ+siDLywD9
6flxyCIOVRem19HzC2XOFiNHjbvWRfq0pTtSX1sv2kpyMUBfGZzPbI5nV8AhzqLX1mlvAvfr75/g
t+Dpp1sgrFVE7gGZ8NETlMNAQLAX47V1K9/Kb/TVvdL91+7yjPZad0mTkYvOPvnhR/Xk7/ss0JD/
XPUouKDkApAZuPRdvCrPtI1gnzcn7TrcDfvPptCnlzqKJerSwAJA4FLJad7a2YEVwV+hg/X8UxbO
4pNFT/7liHz3y44iiErhJGwUeXSnrv3d6Cauf+o7rTuejC4L0un4LHjTg7htXMJHe9g2V4lruNHd
J2/1Y7Xz5+d7FGEYKOhmI+NHMynX4IE28zp9Ds/CZ+s02Gme4pWHPmZ4+6fY/E3r319dXlaln8aU
hvgNHAdD+9vfv1v5wRCOUubzDHC7cHFYO0vdaM8h3iXv45Rfh4fK7VzfLnfyPnDr1j2YDlnP398E
Redf3QVpfxPelgUx5ki1PdFbhU0pz+B++wwk2L6/OjzfrqLTys5dRhwdjPvCft4eng17TxOuLbmZ
48m2t1uXdmifb1Unc85kR3SyXWbf6+vHxgY5u75mDQlXl17ibE5Cd5XY9FG723NP5ff19vNtsLrK
7DN/yy7srPZO7tQuqS77QGbMbuzHi4Ox2hfrx4vEPiPpYGv2isSvq65F+wKg/sm4Opz17uA1ju86
qe2sJ/f8bXX+cPniTWcmfnbevIrswxkZVhvnW3vfu/ru7KB6j9fUbOyv4ATsw+2jW9nXtxV/fqnd
yTk7zLa6zexNYV+nNte3pZVi36/8reBl3x6AtNKd0OVb4WaxTL6dPRrc3AV5ZPvqdLJfD48zP8Hd
C653eWbX9knqcNtbd3Wxuy3swT7we15B8KxuNq/ByuTmEJzamxtMv53Xe9+7ffS3ZEidc43tK3Wu
Ev5cOGc8y2V0jPtn3geZQhsJIH8j2FvNvjhcub172Lb29Xq0H6f14955HV2F//Q48qNEZ2bVZC8n
Teo267NHTmrEXJazypz1zC9MDq19ibGcM53rfEvmqC7zbsX3t7an2q1Ns43tvXia561N26GtznGu
vN0pLfHr7flqtB82N9yq4qx7Z9vY5ySvGbcnd6dX+9Q5tc9PZobzyWZnOcDOXW93svMuT0x7Z7n3
lb3fdPZV7W0174SLOERatuMzvL4+mW7jEJHOPJ/1A1BuRtw58ICdabO8Hzr7NLe9jUYsUfAqOuf0
SrY3Xmi/ziuNB6rsXkJ3PayEnbKz5dWTfXozucl1YD+GTrbWeXDeJf8q7V2wvLvYvrVsbFHs3AEV
YJ+8GY63K9f+3ttJznJnb4WzckUGW+/oZ6cnXIj7dErncBa53lfP3a3flkDHO309dM6u8yz7hgVN
tIdzL/fWb7MTbyrv0O0uJueAx8+qd6VV624Se3NQuH95d8vsxu+cIXvdu6vJmbzavbk9nGn2/Qbl
nt275lpce5vWNezbw/6CO09cIjKvdCAh2vvOO7tNXLtwvyr21f0rI3mZRob9NXO9zc2t453v6L2z
T9cPPL7M/nq7uR9snu7kxqdPJ3D17NOHwHmYVqO389qLyTXt2es9YV24oR3v6QzlufAq6O23g9WG
h13uKL25fOvyfZ2D8ssVlhu68W64u9bb+c7Vxf3zYO9xLeeBGDYzb0Wr6Pb6VuSN6Wv6wpwLw01v
RDvdlKf1Lnd2n6EE1V+usu/WtyPEjyyYeqRWrG8gD+x7YX8/u8+HhlFzy5tiwm5D56A6Mo++cJ6v
1+Q/ty+kDartnWmfLLFr71Urxbn630WFC3WGk6ZkGnTufAj8SzBdmiDUEZmDfCt6kHb8dblFTJte
oT0jATWc6Rsq5tRlnZwB9/uFX1q+/qfd593lj3ZgTABCXcUzl5hQvnjEp31rsA6uI0859Tf6GbrE
XXL2GVbrV4cd3M+wPVu4zOrxbxbDJOpNZYjumhozo1DzqcoimBak6gkZp2nnM0acAdiXz7J8vxoF
FglL2vLoxqe56ePDzjKzoCTIhalVbcWv5lf1YbiX7xfno4NxLlyb30Puf9Qa919d09ZPafSU/4Ge
9e2p+6P4+sdV+4TRRxu9NP8HMtDMlb/vc/uvunv+0OXG//0nz1u3voDf/QaapCtDosH0R1ZZMGhz
g4zLeNdpgVtCsP/wvCX5i76cgYHwiDAcjYUC/sPtT/6iSuSaGa/WApkFrPhPeN4fR4NGc+ZC9TSx
+qIByyAM/TgaBDNuJ0NIWPAHKbvQEFzqNLwHm4Es9GIKPmRw5SNUh6YQ7KSp6ua1hiEoBcc5uY6a
st+JEciEoMZGXk3xRIjGSjqDcl92roQ1ya4u/OhUF2LjUh7M/Ko3G7NYyTrmZd+e+D8aZv/D4kf/
VreMwj+ofTR/rLr8lXFY5P8HBiFT9TeDkOYVbCf/oOLxh/1UP3evH4Ykn/0xJKUvhNnLu15oSxqN
lP8Zkrr0hTUJZJACrpIGTJUQ+YcBpUG7JtWPHz2ZSxHkx5DUqYEwhCyJ74Lgqun/aEguYfZfyzEd
lzpVa6wMl2EOA/8YMd/R9WiWcT2hiciMq2jsGjgi5lQ4RjGLz0ppUevX+sRfDaKECzo9CNTth6ki
r0GadCuPVoU+uva3UzSrd1STaJdA+E83QoRh33Mi++nan/EztyHMm6fvnvn599t8X9lQloPoh7sH
HwdBbQElkgGFaXU0ocSZLr5CG9yw06YnUBjyVaJrE8JFC7+a0LLqW6lHUVSkfoSXeMYJHoH4JA4y
QkKg4dsaYSwNCqwJBQIuCTFMJ6CCDkLkq8gGTg3JnM67VhnulVqa6EGcFeEcesW8MnB3oDab1p0d
o2u8n5FBimdBmgM3EHGHvNDjODzx5RwcAl5JEdo0daQdcsJNuEG481nScVk7jh8FbdsA93keKlDB
j49C6hChpDr2u6qkESFi3W13oyiAFKRA/PvH/nELZ8zw1AFBG7DdgG9Q9Pl4qajIVAkM/+jqxgT1
Nqf3pRF8mGEW/Amj8Y110OUX/644AQvh+3rpUlv63ZIT0KWcflhnlk/8WGjkLwQadGtbFC1p216y
VX96WejKF5nFQmbv47gtKktl4cdCY34hwUXXt7lg8hdBzV8LjfmF5C1mnaw1prKsT/9koTlK9CwL
DR1BtBRakNJgjx5P1Tnr4a3oARbgeMW4mgj1DJqJN5XFS2G1z2ZkXnTVJG3IupW7pu9oilGREr57
Yr9YMI6KlctdIMWBBarLkILhxh9lHVQQJoY5mJwUFVHcd2a/M/PsrYnj61FoMG4WULsCDbCLvDhp
5mz4JPdyFP1+v77BU17q14aB/87HqcNKUEpNh0NcpiLGcFFbQgRSk+qszDQymj5NLJmtCNLMaqUb
YomOuhI4lDfJsBrSXLBbesJx2gInU6IRpF1Jr7rUlmtgJmlaloX777T7adqxuf79tFt296fXovkw
UfnEn9NOs76oMqsu6i6mH/sEc+vPacdf6dgSUBmnKo6OYjl1/Jh2yhcCTmmxMMCHk62LSPHH/q6g
rJAgqDCXSc+Bs/4n0+4oh81yQJDwDU7Iei2yYh+lGvPYanK5VAVqwdIJtIGgdWN4B96cIIrwkDSp
tSf4skAHMjt45DSIzwQnVLWalAzC3l3YTs1XhBLoG+QkHd56ga7yuS5UmtgwKIQ/pEjDq+Sbml3j
NXZTaHl8qPWUjtx/h+LxUFyGyN8PRedpyjjUfW+0+TAgl8/9OSANi9CRWEjDQ+LbEeivAWlKy1iV
RfWv0PE/A5JPaUgqKQhiOc5ewKd+DEiL3YPF0pJwf6BayPHon5yBPuZ9GdQSogJjwREvd8GR6OMK
mI/9kOdlCMAIhsgafXNxJqNKGWfJWEkNVCzGE/6YtDSbEDrOwXpP0JgaV6wkcnJJ78NCLKyNCExu
oYnHil1iIIACevbPGxU4hNTH207vH1IxkV6scJK2OhKRTzYSeYlx3odby8/ARl3lxEgHkyku4di7
JHpY0UpcKzS5zcpLUQbJjQG62ZarAU20PobdKdW3dVhNLdMGv13A5uWoOEWAiWQI4PGMLsZynUqj
flIJo4JYKVisE5H121Lad1e1mZSX41zeYeX0SfT2U9BM3xQ5EEtiHCy+DMfGKTIOHRUSWHJi2HVj
EqfW12YTjA+Fiiekg3cCrtdjWTwVk5pfltVwE1aReMhhvZ1GkOfoMVfy+LwXs/I2rmh9seXG8ltb
1+lYDaxseAvl3trmYfswFbWyzcSwfxKUmlZJc0Jh2podKWQRLrw7igBRrYK2RSsMIXsWrQ8bgoBy
NVF1E/XUD1xOLosTHa7WmAZgMff876pyvKro7C5/v6rgPRnl0cuHuHL5xI+4UvoCR2YpP9KUR+Sy
hCw/4krWE04bIt14yxEXdN9fG5z2hXiPJkKCzW+pGObPj/VE+7JY0XNsAHzMwQ2i7j9YT35yGVta
ziggcXhFSqwRVX2ciKCo4rCNJPzQ0LxgFGaKzpiqsmD7Ag7DTtYpOA4aZTgh008nbF/DAB8kTQKq
j0e1gRVmK5pv8Jd2aj+hT0qt8hzSgrwmWtV728rk/KtcCCIV+qSkjxlURm26sjXAMsgMYkYdfrQD
nFQ9qc2hO4nNfrorCwT3NHn32a3eSfJNXiEO7opk3llVNMKthFRg12WNcW7FKumN4XxaSm3Vrf4d
3T+N7t+emn6M7vyPy7eye06jl/eB3JKB+zHOzS+KjIxcYoRjUrZscz/GuSF/YQLgOmdiDkQOcJkC
PwI564vFwEdAS5ClSBTN/xrnBrNDBgq9nHpUCR3ZPxnnzJqjHUfHgormVsJMiZop2+fHgV4KqQyP
Nx08raVjdx93tTitilYf51WCV/m1nBjx4JlqMwTr2cfFdNUYbV3ZXVMhg5VEoEaKkATADrR04n+0
RFCa0tgWToTe6GnuZHRJc1oor2VGt7mbqB3whLJUu5s8Jr/tGIMfS7bc4sduA9qo8606TnC9cK0z
byIAqanDql5PTt8qLZ7nOWRz5ArI4JzcmITGTvTGTA55mjWIX/sBJqvVGT7uVrE6BeumwIIPG/NE
OU3kVruV9AUVJnWoi2i/G2nVIgwwSs9HQPJmdZpBV5yQj9e1CCxrk5B6Gl2cu9X+tAoxgnH9HpEU
HOhQfCYR5L/GeYgUT4Wqo7q9PLRXTZACss2lprQcjGK6w2D1VrdDcgpVG6gxKKWM/FBGUnOWjVUz
sNIsCuEJQ/GgletVK5kRKJ+oaAe3gfx4lcWDoG0kMe3WkjH2bFh5V5/32hxQVWnn+Eka84RMmM6n
nVrN8VrSIXVKjgLRUnZQiyDDK8a2Cx/DlmyS4OvIV6LZLBqHA2PWnw5Tpw7kj4b6roEfiZ+7RRMX
9TLOiRY4sjK5li1MWFAUWNmJEoU9h8pozA6+0YtPCDjjM3DRxnOCSzWSKA3AkjMW3UAfWhCrkj11
MBFT1Wpvy8pKTEcpTTGy4YHLuhv6gvI8Q4CZ7Aa65k1gaeDIBsNHOSXpdRetqioskM0IsxA5U9HI
vVOXMlzRACKKcRHDX6GwDzFBW88CzWE7jO9D2R2SAdZDQXSa2ZUmNZdCnBrVipONfyi1fhHFlLXx
ZqblnJ6q5Fkv255M/0msgqvflJ0iJ+6MeVmFDsLHy8HEDzdYpb5hZPsCufmwzYW6rpxenuTBFZgb
rdu0Yxk4aYsTpR1LFeawKKQtdSVWUyi4XaaliVsmSuqvhcpUD6qexa2DacfMexPwwVvD/ZKzVRJN
xYwkpelQooU4DZP8Gl7QNwBx01HI4lMuhkgo8taqHmK5nSoylYh2HasNS9g0cm3ik52Ar+3wmaOe
rA+i4da60ktuCz4OjOeYV5ZrYsd25Q8zbA7ASxiFZEEBm25KySI/dJrgm56kT3HO7pQId21Th/Ss
g0G5raMexVGUGdqtiV/endUP9H4WiZwbvPEMcDytIDX6MoMypTlWLxb2z7TwxiIbHhiYqWIO9M9G
nvTn6EBIYE49cj5INUhH6qzoyfYmcgx1h6PFFTjSt8mvkTCO+jyNzhwlvmT3lhmvwZurLotoTQsB
5r7gcsOgeWl7pKrOkM7mCcpEhJZFXDFtjDAar8MOCJaq+NNgs21Xkospa7aibUaJHRgaRuU1BN5b
/NVrRFttK5dAc8Yuc4syESoUdgLZEBkPBWUlSG1SOhkLNTU/tbZUoG4pncpWNzeTV4ypcajFXiod
wdCaRU5j6T24xGgc7VnPBmUvB3ADq0wUXzLZ757yWtVnGpxDC2gXME6VZM3cSesxMuIbNY7zxpFz
TbrSGITlqT6EUe6JgdYR0s4KUvKWLnenlumDReuraGR5eoYuShfAV3zhENCqwSuQXA1w1nPgh+oB
DigN1WInKwJrJ/x2ypU6jckmOIJgpULeKFZmp4DfeRcL/iJj9vOuo0gQybAL0vAKVYyjc46uBO08
ay2A6hlAii/7dOLU2fw9zfS3jd0/5eV0Nk/qdssZlGMm2bmPmxtt3WGHmB8uscWIsBlDgu6ILZOh
6+b4EMZi7cCB9h85X2l7CROLzlXbufweL/3tfSy/5v2pbhGVcMjFFEllrzf1o/Rg2CjVUOnKgvLO
pJ0Jj/ZBK+PmpopylcDiP0H2Lx7sxx4wDr5LXfF7UhTdhHbc/5TnGNw3sPegzHXAA3p11BovkQbe
stWWpnQCrc6izTGTq9DuRP5xmriIRO/fCPE4QlwKFP95Ne5T+/SnRun0KXv7//9vXb/lTx/Ld8sH
foSF0hfKxWThOO8T4emLv8dfxx+SJeSRicbAUn1TCf0IC+UvS7pdxkyTl0z8x6nkx/GHqh8WuOTn
YZ6wW4nKPwkLjweshd2rbiHBIM0o02dwND0n8jl5aVSwtmKktY1a6Z4g9c1GG1vjkzn6k7/bci1u
lyYKDoT86ehaUoHcFw/Z2K0ADhzSrueM5au6i+P7o5yErHlJGqJLBjw2BOU5vjCpC0iYPPXEdqhq
kLeTtloPWKXvZWAanp7NzWoKhG49ZKhz+gKBYFLDqEWD6eZmAvpqVlXa48sB/8aSncMqZuLHVrl4
98J/MRc/tocsSVKYOLS7LnkzQv9jEx4jZ/dKfC4/C1JKAsoCVjc2hcfuUZGNZ31PO4tSPXHBJwvO
8fL6/comACeGGOfho3WP4L1vLR9WmgQAztP6LHfRfX9mhykvh+D36xqXwVBwcQiGgEpO+ujsUAxQ
AzvLitxBi/varTWx9BI8n1zRWjTFGZksV47NRZspBf4LVgnBw1TOd9UQT4YjwXy+MoR5Z7DXrxGi
tuiyOSh8DQczuqDUSrVXUoe6Yx8rApCZ3QIwN6X4Ma5Hw5UNs4BTWujKXoHgt+0Gbbz7dxX7aRXj
aPmbVax7en1jqyjf3p9vLT7z10ImUqegnkfuhWn8rlBBIwLLFGlf2BWMj/cIKEn/wnBROeKabFLL
x/5ayLQvtCHQSkMb2XI6pgPuH+RxuLGPIxShNqurzvGWC33Tg77Pp+qc3KxJ6Tt3zCSYDcjECxWL
kmHkiBOSzXn3bH4x4X+RNaJGDvKOWQFcnGP/x3iDs5df4ErRgm1TdfjjGqbkrAvDY5BN3W4emmqw
IzOG1awFRvhadFOZbyCPSlsxmVvR1qVIRAZmdPJDLafpJsp94bL/b/bOZLdxbM3zr2LcTVUBrbji
IFECqi4QGjw7whF2OIeNQFtKiYNIiYNEstBAb/ohel2ru6hdLXuXb9JPUr9DmRE6lEIeyMp0ZacT
uDds2YeHZ/jm7//3l8BT2Eqqf1I9LLUB/A6u0we8v3kCCEZwYmBG4pgsO2rPWlrnWTr1zl2wrW9n
gO2AhBzBd9JdqVEvmTfP6N5IoLRujaJ4AIErJA6Ao0578yxdICJHK+fTepY3+XdX9hPyUC9XhdDZ
p1MNxSEhEMKmoPS2d6MxGiUKTi/L03WXP3vBfPGlvUY/DtuNptZXweEDOjdZAaSXeo2f+Zc+PVZ1
lyhwA1cHT9+eNR0Iq1kCI2ni8Tpt20NR+NMv9gJcCjBmrLAfuVaQ9jIvU3rt1hKgAMtegcSHg6gM
Fb+tjMPVyraPgQNqn6+XdnrmLu3WEuqI9mnSBK8TR9ruXIAvszhdp1rj0l/N4+PMyBjJWKsAS2Rz
ZfoJ3FfnR9ujI2dkgcV++CCVemxQHcQ3obTHVBQ1EfB2yiuVZYG7IM9HfiLJOr3VylV6rc6UJG5j
2umseqliLy5boCieKAQMIyUmlxtTTjybNwEbVtQLT0mSm2jdbJ00Ug7PKqS7sOk074ALnQKDk7jD
JyYsRL2kCpAB6BlumEopJF0t8oTdKaCojgr6IRYouLBZZwSeVfdHKxglPUOHRQKsE6unJSAWeFYW
Hc+zbusEioPV1eGJ7Gg+MQ9MJyoLDE5at3TEIreFdyjSkVBoaUNcWKpNlfApo0VItd3X7bTZAu6w
sVN2YNvLJXhTdjRwpqDIhq0AKpkkUAYu8Q+Q7rXkFFK39pCN7oBsPR2dOyGw4i0fFCvFfbL/ZIeP
FPuiqRD5prGeOkSyR/Lqt+i7MFTfDweuni4vVd+l8lYDggngWGIpI+jZPjW1UUsdevNoYUJFfp7i
slzETuB9NNQItNZORvMRo9MnuPJGV+s4AITn8NbsWAsKAKvQ2QEqiU+NcStPMomWBCbA2xtk67Y6
cLvWVaZ45xGxifO48zHKInVzKF9UTngQJQEHjixaGljTWfS3j/9tSwrphNzaiR1P5MoMIlIxAHJs
6/D8jwol3nzXgbeR/7DkRFofNfrNG8F8BdQQtlZqVVWRWC28Ef2dkFDEjpuCgle0qxbOiP6OwlY+
Ig+DQGDbX6LDc3hPWbaIBAzuEkFvkTQSSn4rKeqGQH/a/swbzLxlMut1IQk7tVMvAS4IbXYLmJJ+
psWOcZysIR2ZTeP1D20QsSdzSBrNRcM4jQEn9gbqwgbsUE/U5Q+K1jgBbN+/XjlJ40aPws5lZgfd
W8vWlgSkbfckVtfdQQI3zM/LOGze+msrnoSL1qfp1Fi2eyk90oPEWy0v7JU6+0jMdHQ+a7Rm/bYf
GHRApLCTQRQCzc+8ixWbwEI0bs/j1o/YKsF1utJmOCFJeDNdqADjAU7SguXO0iIaqj0V42Dh/kKk
uAvUPUTnUNl7evNOUZfaOLPnBpzv3Zb9iRhyDAnDIqJOJ9F1H25NTVv1/BZ9jC5IR/6xtgo7Z64P
pP8IxJ0f22CtAMPi+lf+srn6eTRfkiAN1uSGm92ZcRynBiFYJwLSy+866tj1V9OTpdM9tuPm9WK0
Vr60vXAx1pDedwDbwaytTZvNU0MFsYiUMm2M7sLwgFGzl2eE5uDVXjYy/bwDo5BoK48BWKFe/olw
x664x64Up5ZcHRK/3EvpOZmie9OuN2i1w+7AwtQ8a6aNzkYd/ylIdioFWwcFie9F4SQIzEgWJPxR
IUjUd4qOjAfIgC5PtDD7VQgS9R3FnaL2GKWZg7N8EyTtd4TFUFtNhdLAtkBuLgRJmzJnqk/FD3Ez
CX6/RJDslsmB4EK/K2EG4GcohC4ZKavOOmwnKhWmcVsLv9irRfYThG8nse6CWzfX18r5urHWPs3h
eJskcC1eW40sOfcIgpwvpuv4pzZEEReO5cQXqqtPqU1W3c9tBYzFjR/xovP2h6+DF9gj33c8b0zL
i44u4wcZepgk5bfDhtaiJpWaNqBFc+fz22EDR5jjgleqop4Uijm+HTb9HRzFlGE223oTFSV8tOK0
ae/oykGKtAHqUeHRfhHYz64zqGqMIQJ5xPMM8qyy2grSVjQCNos22FSDp9C2utA2NRbHTX9Gvj5p
PcxxT26I9keXrhKs4QnSQvfEAcwbOeZNXKsFKogRGbAnZmSLwKzTMzPqTGeX0XrtXWbtJriHmb8E
q14dzeKPahJcavOufu2AamSS5bGuoZzKPjcsACanndZseRWmM5Jhnaht9UINXkkws1IAtRqr1BsC
07i6yzreJ8tpxg4MM6P5aRI9AnX8ebS3AKqImB462rcQ7Vpjc5x3edz69+bU35an+V8X8rT5ju58
vSusM6RfyTATJQJU++p0GeV11F8NM4LL9CkRwFUA2yKxj5wrjjj9SpBR4SGAdLeBunpBdIWrIntB
HGvKhRkIy0w0NsgnHKNxmiynLVpx12vwH1ahNlwnSTTYWp09UZWOJj+m3dQ0JXeFW5ombm75Iq0t
pdFOnFEfKOTRrQWOaTKETbFFm+c6mP3kzPRGowdf4bI9aEJBoQwzigBJHkdJ8jFteRYIGaAQEl1Z
gGwzbIM6THzYikm7a21StNDNqMnlQtPjj/PVMoWFBcTZe30+ilAH1DacTJN5dIdBiZEEJHKzNVgt
YVvrh64S/gQzcHAdpPp0ehG2sxHAIYRkPrlWrFIi4cZB1EcGAfbVUhrgGIbNqd06G7kUq53ZxnJ1
bXPlXTJvi+TDilR7ewgZSbdBnjNdguAx0r3LOZjiSzAjPeqxfTK1bZKMvF6/ue5mv6yN9RKWJ5tq
R6cxs+4s8Gjtvhq247slKgroLB1MP2CyvfQyhgYWuuQw0M9Um5IhcH2NrNeeq6tsCEsZkan5EvRc
AGabZI/hZKboseVQrUfSPwYJHUPrdp51ssbAp03kw0wTRCnLdWv2iTrgtdNzMiiHIQBfTnujRB9B
aBm5nYyIFAwlfb3hqB8aK0e9d6YdOEbn7aQzPnxMSocRJBgqnil+FtWmqmiAkg+jM08ilcaRRl/L
wu4plJNgOWuzx9Kn76byyinFzWNIvpBSpCqbMI38mNQbdaBGDRt9oHHXZ45lfA5XijrwIz286GiL
sG9B73Oh2H7c59ral8nIfgqyrBTUzKcgysIp/4aphP+VpzC1F6OkC0Zx32jNwis3gZzNCi21l+mz
xTC2cK4Pr6xYuS3/K38eQob15SoiVErPi3SN0o8mNMeLebKAtboF1U0UOgD4GsrJ4UflGdnSswza
f/J8EGuco7Vt+XrLxWwEqSVA0mkkQM6XqhX+2EhXbbVHBUUU9TTNA56z4cMkSnQvvPbxQSZrahGd
Y6jEtMsETm3orD1/9XG5Yt50iXUjQK60ldWP1lEr6uMLLa3BgutDizqRvmECzuMFjpjzaeZ1jSsb
H27TUPan0ttWevoz7Lk7y3sAyDHXfNFscrRJklreJJQ0oBiq0IAK5hoZfMw1bPZuXilQeBTUiRIf
pTMNsDhkknD+itAEjRCYXejOTZsRnxQKkBRqR8ujFph/omvpJR5F+biS4qPiHFhI0hQ0WrbKcdpR
twGuLW00A2XltYGGnXuYVoL9ze8vulTIwTLoqF90R9Pu7LTrzXrqOuxcryI3/NKMlr3mWp1TFuOr
o2NaI5b2iTpq2T/i4zcpjkr8y4WVRtAINNTpbac9B9VircU3IGDN02FMjc6pHaqXT1zAnRg9CROa
O5CgGByimlsWLla3YRi67TmDtRWGg2namYOfC6StbWuzfisNKe8KQ+M27EY62tZ3r7Qg1D/FnYVz
krmLALsyWvUTW7m20T/nru1TfjRTvjjtKdRy1MWcRl7wFCrCTmSRdLlOiEgAvmhklUr1FR1qy1uN
FEy6VKOuLlpnyXC6nt+tM2/VhynZhy0CYsDDC1VWBGLrdVrvNdI9pJiwtOSFYpO6GnVg9oBEifrF
sdO7BYVKPRg7IHk19I/0R7ePbcywPog51vEi9rpPQdCVFEE+BcJioKxxCEV/pjwFY7lYp7Dgkt/2
AmPY1mbUUemK92OiaHHfbc2MK9iKAjCt2tmJ0rAbQydVKRJLo8awTdbnYmYpWk9bOA+L+boBJWGj
+cQi7Unui4QPghyNieoQBQvbobvM8Brz2DNYJKjeVlfxCpiuRtJbRdRveZC8Bj7s7x/bIcgozeRc
nbdhxR0TJKPaby6ozwcpeH7T+YnLt1ncGWiGN9C6P6Vg4jT0HxaJ0SMJcmx1b4JY3zjh39X0exaX
VgwqHfI6DOib5KkvZ9hcc7VtD8IG1YcZhIgD3zNmJJkyyAIa2eLsiQMldmtL9bGb8HhpQONix4iy
qFJ0otNa6d24q9i07zXS43XHvWimC/vEp7Zu6M6d0ZUaa/dxZMPB4vpU2jqwBBtrqmZDJW5AfdFu
w024cp+Y1u4yMCsylcLaUHT+X16GuNsJ3GbMrLpBQoeWPgN/aBHBON1p+4O0EYeDfBlepCv/fwja
U/K9dT52gvY3IvwxBHIDXINY1o7iDwvtSHeujuNlcHhAfkAJfQuB0PCHs0QfEYaiRk8ox6nQjgZl
RC3aA4nF4QySrv6mHqkup5KDSBy/QXSfkqUX+Idq+fAIGABMZYG7jH4EDkM+PHMLqWx7ijKAVtzo
p8YIIgVzmkyh4OzGq34Idrd1nmqgxrjrOQwlFISorelA1efAM9rJvL9c6z8qaxDPR5lxP3WRBIEb
XivrZi+KfSglDf9GHWnNE81ef/LXEOfaUHv/eSCD9POkXAhCv8vBA5kH5GhbjWa//t2dzNNtiy3/
229nEnEh4mgqzhjtM1tnUiViRzYbiKD8tIqT/O1MEsVHwBS95NKZzE+iiNjR2ipSUC84kyIELYlZ
ziRxZtG/yiRwa0rGQkhFudGIYVpKm9ARruyUugiYsfnXF23pncDed7KMjEmXUEMbWJTePLIawyBI
zo2YQopItW5Hl52g0z3W0+6Pa1sFdqWrnXkpTQx2HN1FTSrAnbl/1YVbClSWpG9FtH+voGKCPiCD
hF5prE6MBFBdz05gSNKS+UUzc85hkx3/eXL3nVyN5A/a+UAwWQjTK5OzO5GQER7/sDi4SEwiWQBQ
EGd6xDMoXA0NFHgCC6IsQ9kcwa8HtyMQgDoipkYlc+5QfPU1+AgzWnTGitAdUcEXnFuBwVA6t6hh
cOrJrXALQNiVZWnk+zM7HenaYD2n5CBQRBdZa3kn2FX8xR3tM05v5HuQ7KTrwYK+sb7jWsDxxfO4
32jbP6Bm1liis3Sjr79rJuUuzrbZQnsc6ENQforsMf8qzWvtQnHjtVYaRZbUGkThyjttBYAguOn9
bLloDAkk/4znrvRmbna9IFrmeHQ06K5/l2bN9MxwTwy31RgEi84XCNXAmFvAYeFOr7rTzL00puQR
iTSBOD7vXGc0WQyMteEO4TVa9oNAs4+h89ChiesIY8ghCxomsxPol3vtDhnKxiJLh+SDLhbZzH2F
ofJHT9IQdxXZ9gM3K9cKmwqDo388Dkz8+3/a1gyPIxRXDHuFnk7QQSk/2JgXX/ODXDHuHQEtPHmq
WIQrUegGIEOokjO6eY2L6Bb9Zq9wxQT8CC1sdH/nxdIvuGP7rhjulCCYgIyOYnr5ijmJQwMPVtUg
zRT1FBo9vT/TsuZQ86zkCe9ih3FYQIag7BTwUqmFo2pQfpbWyrpKYne1gR1m61MjHM4DwggUPOt9
zU/6U4imet6K4uagTXp7EUFdl7jHnYCZUE+pn0S/WPR+nEZORh+PjuPZtGYDPfAuDQe+7K09vd5c
5m1ApLxeeOeOo3ibgrWCHJxYuK2oHLy6Rrhi86DXNu6mDjAilDS4l53O7MrvrnvJYkW2nwvcFjfZ
AECbjr0TO6GvaA6NTa/V0FZIIkfpLbXOPX3it0ZgGf1FRGOesQRWqRVrA7VjL9GQjYHjO9pxYq2i
k+nMgHa6nRDAhp23tfY6wDuqUej1obUeTjt0X60zBmrNfetYUe3zTtO+gAV9oFnWeNYZfdaW3eRk
1AIQbzk6b4381vC/t4Z99LKENzHM6Vo/xROhMcOYgGxxMcSn1z4q8dZ/3S8dHugxJvgE6eyOws5n
lE/30AAu7lAUj+mvUEUJMXXF1JHirgiP5S9Hru9Ni4/B7KM9VqGJfPNF0ggxtrVA31uCw2+3WcvD
v3PoBb7R2FANsXULv27KC5ZAg7eG5DeOOS+39e5a6x0FFoyP9M6/cLve1ruLyl9Jqbx09xtKE6gb
8SWygVvv3miBSpW/dHEu3tzG0/JT8e1b1NIQe8QUpLxBfKErt9YAkASKcHOF+Ub3n3tZcQkEiTQx
DNFFsHlH+foDvglqHV/F9efjt3UFRLai0hVoUeNCiYuQf5tDgAu0dQjEBSHySvvY4xK8uRVQBKpU
pSXQKA8D9Y300OM9wDDcXgLNwNx8RMd8W7tP2qjiuyPnyDvgcWqb3S/JgAZ5LghSqHES0Tzx9ebk
IL5yxTVo6+9Eryswg3uvQBe4U3JylM5sNMJbXAJObKUrsCGvw13CLpcOv9p6h4dFZuhR0LwhywfI
x2ovrXPvsfyIN8gyD1hlkrsgaIlASf6VP+gNvboiqFgqbbiqvqN2FdOX5HVxr7dkHjhtoKlRlAVt
Xv61CYy9oSUAmbDiEuioNmIB1J097rJs/jQwDcjHg4qtbJZAuAZvS/znUbJqxwDxL8DF84KIrf3H
MEbyExAV/7251xbwrJVeu9HE5QEWTAAKPn4hTLben3gKBSNUNwo4ujcqAqqugabnJKeiKnTzirIU
bKAWCYiLRp5H1/jN+X+UTlRcBK3LKScxDcr45hzwjlvHoNHtEswHN4s+pM0abR74huSgXtn9JwIi
BAD1J5tXLFm/TcrZiajSk/nm5EBV47eBdcMBp31cK3SAtP1gy1A4TfKb18+Px5vTACKGXUkSthHz
yEE6hB8VvWz+NbrYSPTPU3vzzU54Y0pQpGYrrQH+Hy6QQNR51PSyECBZJ7AEOsDCbsINz7r9z/il
r6HU/sxyx3kQ1ZqE+2Kt3/uFIoC4+/lj8PBs/C9/Ed3FX1OG+W+KoOrm4Zs4ovj+bw9+7EVFXjSP
cG59+M8k8ra+lX53w9my9WkRHt1+1uNy7E507ysUPzy1JoEZPMzSYR6GfnypDTLOey/iIzhjzO1E
EVyexbd7Q8ffzq40la8hXemnW1tRzOjln2/tBLHULXzifKg/xFb0zTJGkZBL307Ev/xFOjBb1/XQ
BlPVO/HKrO1CC1Ud+GqSWA9Ss0xuSFcddtNrds2RhVBGUK9ciWZprIlixuIyAlpcfPu987nJmR9a
mS+eFU3GOWtSueQZWVj1PfoMAEPT0fv5JCjdLpCkRJLgu08In7m1fTOw7u8nprQ0CF8UkSCAf2L8
fbLkt7nAOv1330rZXnuBt+f/eP+3fzQUsq5QBHvlTvHDQ2ekZ84CsurFYuaKAAP/u0v73J1LF4Fc
SNiq46qbmclxht6smGE+XxFpqzrhM4oJilHyQQXqReVBw8CcuMU4m2FrWFzmupQGFcDuVed67gfj
0hKIAsuqw17Ea9OKinHyJRDwwlWHvZzcm54sMnMUmKrjfoSboJhdPllB+Vp10E+kwINimHzUbg2n
4MaMx9bR+8C8LzUtC0y7qlO+AaZEMphUkT6pOuqjQhJzPhrOLVr7S3pJ9BRUfcgPkzCCzsxziqHE
ipO8K759vT79aTKXK/pUgV9ddb4f/CMO3T+ER2Ubhqhr9dFPfIY9uonvxxAnoqelqwiRRh1imSq/
+32EHiJmSptMDWv0/j4+uopD6UQ+jl7DGv3r5+HN8PPdcPA/j8ThmQQsWPn8GwTBye7QVy8gp+i+
EviKh7d+n7L+bewPMvV/RE/OnWJpSmegBnHx3ptyRYq9FLLiyY192vKG5CNc4+1sDyv64g8fmGeM
O/FkW03ULVYeNA5gtLSKgcQSiM6OqsP2Z+a4GEWMKVAxqo5Z0B8IMljR0dmnBEvy0ASDcdWHDCZz
/wHdZD18pVv4/vNqOIF9EHwDXzZmnpYuTx+Wvj/3A5nzS0B3VV2er37fL8Lt209JUYe27ZuLydHd
JBhPijmLU9SqwXIa2Na9H0fSiW/XoEeG4ABL+lWUHVZd7uEyNiMfuecencT0LksyBdqZ6g8IrAiC
5WIgschGDVcV+EfLX8ji2qjhdt6KRm5zXjJ6RX9C1ZU+Me/lSwhrXfVBZyU1IBotK8905yAQFKk+
bP/X/4gmR+N/OFv5ViDdOrqOqw9/MfFS6ZgBnll91EvrvmwVUIZSw7iT0I9mknKheL6Gca370irk
+AN54Pr1rskV4O9TM3wo+Zl1qJErM/WjSD4OrRou8pXpmmurWFAhdnLAoap3g2FLg9Zwi69QpA+l
WHAdntOVGSN9Sy235NGLValyIMTIpicLYKUONXflZ0L+ErQupplvngDSq7p5HyxM/GKYfNQ6VEY+
amkh8rbmipduo48bPaApzFiadQ5ZXnH0z7/+PfbKkImi7rLqIn/GM5GpIugZrD7szSR9mE1ctxTS
EcyMVWd8g7U2O3qfG5zFaOJ0gMNZfPv6m3Iz8SZTU4rSqqI5ufKkRYbHPLqc+J50UVRRlFd5cH+O
nJO0Kf3PNYwbl4LAOZxb1dneQglazC3fN9GRUXXQm1//zT+69ee//j3Pol0Hv/6792DJ1AFg1VV/
EOEtAK3ktRbFBFVf4Nb0srKApoys+sBfpjsXXIDjV51vLw4cyzOPjs1Q3k1RW1R1cJL1Vsmmh5i2
+rhD4jACj7oYKT9+dSjYn3d8EABViqe8Xhr9bM3vzfu1LDHqSEJsZOjNzv0W7UFVN69nBUe3GHOS
ECVYWn3k9/fpRNo7yCg71FuC900/K4h4ID889ZTfLw4LEBRRryIN+9o8MJGebxsk19/8XjU1Ltk3
WSLWsdfe2EdjFtspbmoNtsN7UG1KUWMBwvttRV9XddKbuFMrnhcD5WJFKb57/fXv+SELmyu000mQ
TaDSRuQW4+ZPqUHYMnmzlJ6vwxUHYnRKxYY0XdF2WnWtBxNvbgZSPq+OxNtZwDJ442J+YnHr8GGG
YeSXLodRg/btZ5MHGGy3Z1uHD3Ns7dROCeyxqlt2bAb+ZF9OULB2VR6cWo0HSUOKHp+qo55Y95Qz
lTL13Rp27oSueC+cpMUUxUETTDGVJzwJSBzLw9axDtTTyatbh9PZD3zsMOn4orurL8Jp7CFzpEXI
wceqLu7Zw45woMGn+nzPItOVZyuak6vO9nwSlA4YPE41DEt6h/CfXPQAWkn1kS/NaFU6DXW4KJdW
NIO5tjxyDTLnBgIS0ykPXMMaX1rIdZCiqDuQU7uA5dWwznEymZPsCqbFWEL6KHoNIv7Kd8esiTRu
qwaxduV7ZjnUWsMVIS4cyZOtw137MCENHQgzIpQWog6v6oMfrE1ZVtShmkHgKVk9cHkVk3+95Xrt
B1FciqMpdZRhfybUVbrR9JhUn7C40ZRTSGcChPUaBs6lJrQLcpSkDq/jZlGq1c3bW6tqj5uViUMX
SJYwHEc1rMR6MpaVB6CLdQxrRdnm1hWD5Z5RHSrviyPKoSXjEtrw4jGvvx5fNrX4F5Y3Hfuy21hH
tvJOlKtw7oB3lCSGWkumDiYmESQP5ANdh1dzMwnKUb86ig/OQncianauStW8QK3VEKhAMJOOuDIf
JuOypwcJUB323IUf+itptQGDBNu6W/0g/vq/hfjf55rR3SooHmj0FQCTMDA8/bjfL7RGSz7n7zmh
NdJwHhLyiVY1/4E2kyd+R+pO+r1CbztJMFHsWXIgHl/5mb0a+zvk8nbAauOWkyZ76j1eNtNhHPhy
gmcTYa00zc1t3tfFlLfhVRo7Dz7uJOoE7Ve1LXtMiO52XgF3vJt7ftkifxQ3QTaLQJztCGIxHaAL
o0Ngf7d/4WXPuKYjYlqWnaB3g6RB8yP8AmDJALB5yEvB3v7azXuowYkzY5YOIjQKYEIDC6qTQADa
FviG8nbE33pcn/ugHg4GJaM3YKjLKXDQUbhMgJtrvB/Iojmq/Xdttuc+7or6pIUfkTaTLFjq1FuQ
BIMoSj+6AevvwYDbsx9mTmfB5L5YJWFt0ewOtirHAaBi2MchQTpkJT33QV87/o6+41lB496lyxqY
AUxf6Kq7Bw2czWN/Py21aYR8jpbaOnA7Wmh7/sICpSd7+0dD7l4NjYBQ/GUlu7fY79ebvX0fToGj
z6X+0FoSu+7RjemuTHJGxTTzY7mjDLdW9pki44SK2wn1FdLFEvSd3720zxz41PfGQhwVI+WxmDo6
fT+wwIE5jaUZ50CdVad8TfnqXB726dj1vtN54MzKKKd5mlQ60099/rgvuQ8obIyq9+0NJlx/mVJH
TAeX7M9oxUF6/QV9jyN9b1q2PPAhffjMs/4+oFmupJuqT5e+vqlrjifhrBgr3/UaFuIqNUWWURr2
kP3xzGXozeLyptWQo+nRsSPXRQig/Kp3nUaUe38s71kdUfmbwDq6pCFTEiO7Xkv8zeZ65uIiKuTk
eB0hc4T09OhC/M/N+8/Fom4kdQ07d0aRAwR08iIDIVY86PU3mZHLo9ZwLc7NhSwachzVqiftIg2m
aVYWZ9T1VF+GjTt34ZdaWhSo9ypfkI3btWfsGg7GBdgGzmx3SWq415em3AVGfKf6WhD+Mv2dKyKI
BaoeDhJAtGSWznIdJiMpoLG1kp0zyKJqmDG2Ylq+03U0f32YLOTKZJiJq0/3GluR9Pa+GCAI9nWM
7+yYKkodlRTXAGBZi8UOg+dB1/OZugQKtKm5QGwU778xJ2s4Hbcz0yqn3OARLZ7zeol/a9rW7kpT
IFnH0BZdAsU4GxurjhlTQizMwrKYg7u+eNbrl+NLdj/Zsxx15LrvrEmEH1TMMV+POkTdR2oT/dXR
WUQL9uLor0dDOj39KH68mduPgyGvWcMGPD7wIvbMcEbV7l+Pin9a+x5q6HUkyW8WdFO76T55Q2Ss
DtvnyhqPyfgMzTDaXrQNDtP3FRKO+LNiiI+rdjOzHCJuHqv29Z9kmkrZdGD0CLzVEC1AXZmpyQYF
lvv//tf/CR3x3UmQ0urHDE7pVp2bxa7xJhu1K44m8eW2Vkev4q1FB3njUmBiSOODf68JOPWqmp7W
G8d0iuMe/nVgmX6Kv2QdfQKRwJQTYAa4+3V0gw18Z+yzgLemgxtpycENAPwJ0taweRdmbAWWVLMK
LVsTisIabMVrs+FajQfKQRthGBf7ILb+8Rk1JDlv8LT3jFyDDLo0F9GsZNZsluZJJfD7BZa+os5V
DS5tv4LQdf8lwdz3QXwveds1mOWkCS0ijHltOsSc93SSbJ+PGuKuQLHEliuHXQUxYVUxI2ZLnFiS
kXVk6QUUAfh5xEeloetAyuqbKVVP+zRmHeZMv3Q6BPVc1UUe+HParGSU1TqMh2Lc/UAjdXhvAIiW
cUnrKIgjizAG1jOWE9a72dn4xWGvUxD1rGLHNlK/BmV8zjku7R88iMVjXm+Wb+gad9rF64CiIVIQ
haLLVrL6YOipPutrivYjX2SuJCtErQOTbYMAe2FFUZhL0w+TlSVLkDpM/c1TLuMHOZICn2L11bml
utEam+N8+rf+Pcn8YtDcN6qjRPwWX3GzPn3OpR/uE4ZqHW1Lm4W6s+gpgbhXFEcJaKmNVNgJNdQB
1tETmA/h7OjOCqbWXiEP2Fyxnq+/eF9uDj6hBoXdo1S7hBSjCmKgqrqkT5KU6GIxUH6k6jD9b0zZ
KlKNGuQbgaPoaEiXISWYsXyN62jQ2pxOTJjvM6GL/H/6+nOSv8ABvuqqwz+XtPfgc7bN5qH4TZCP
f6OUcl6uVdXsf4M5ZdEYW65Nq6P+nQzML77r7IknCapjoLu77TbVrJ0O9XVPupO/375vSun+gPse
TIV8lhOndQTheiRtSk1ddVRb9wIzk5EF6kAP6ZNKkIJadcTL+r7rl5Hp6ggTDx/wJeQ6J0F8X1XN
HuP4PMwErGAJo66O7qVj03W+W2leQ4DtJKZgQ4pAEPuqviY3RFuJ9EtHQzlYQ/nMGLJIuhE+SYsp
5n6boDavuovXkyAuRtkM+qRQfRo79EsQlycL9XnxmNfbGnf0kWSwXUgbRzXnUyP/fmpgX+3zH1Ap
bErJAb425760OXU0PffoVC+HC2twcG6EuPX3OlB1VJL0feF1/uPFhMpYb/pP+/zPOrzBvGBFYI4T
KBGCeN9z6uir7ft+YZNJXkqrhnjAsWVLAak6qhSO6R0UDAEFgU3ez2U9BLvlUwe5YJ4pnh91Ic2x
6U551kEum5eNn1cQic0WYYavjTeiOk5uIK5DMRCAlDLWu00b8ctDjxP6RB9PaP4OVw8DggBu8TPp
ZNGc85Rcf1oTXZBGu8e1LkbKVVwdsG79WUAdArH7PY6KUgdszYfJ+qhvunuaBOvonPxglfA36+ib
vDM9at9lc6KOGMkHcE7lUeu4s2KBf56QJZdBfGhiLA7L6w2Vayt6ILa1V7nQMlTDA8wFyTTxCruw
3nBs1vEAt4xKWsN1REmFJG/3F4/V0SOxiXedTlySMv/j6H1IUDYEBXUTaRY3lrQYBRD92JtJdgqd
XNXX7NZ3sE2lk6rWYUrcUtIoz7aOctTbmMb90mRrOJk/sL3WJvJ+HEdUChXrmsdh68gV7hiZah0l
F31RGyiyNsWl3Z53i24xw6B1rEUndZMijzqgNB6b+m/ylj94/Dw/OPoYU+qEvbjXjDNEeUkTIpkO
UTDBGv6WHZ897ZhVHZ9tN07I5kMh3N8muruvF/S3fcuNCSTiUV+5XYsJHOprPZn4ZI+ku1lH7e7n
OCwVMqt1VHrd/vp/AY9NJ9tXkk7f4tvv6ent8zL8TaP++5p2i23J9+rx+B6I61fs49z37nUzze7r
Fv4DvuWeVuU/3lvu64x+Y2/5xJF+1AYPLk7m3/4TAAD//w==</cx:binary>
              </cx:geoCache>
            </cx:geography>
          </cx:layoutPr>
          <cx:valueColors>
            <cx:minColor>
              <a:schemeClr val="accent4">
                <a:lumMod val="40000"/>
                <a:lumOff val="60000"/>
              </a:schemeClr>
            </cx:minColor>
            <cx:midColor>
              <a:srgbClr val="00B0F0"/>
            </cx:midColor>
            <cx:maxColor>
              <a:schemeClr val="tx2"/>
            </cx:maxColor>
          </cx:valueColors>
          <cx:valueColorPositions count="3"/>
        </cx:series>
      </cx:plotAreaRegion>
    </cx:plotArea>
    <cx:legend pos="r" align="min" overlay="0"/>
  </cx:chart>
  <cx:spPr>
    <a:solidFill>
      <a:schemeClr val="bg1">
        <a:lumMod val="95000"/>
      </a:schemeClr>
    </a:solidFill>
    <a:ln w="19050">
      <a:solidFill>
        <a:schemeClr val="accent4"/>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withinLinear" id="18">
  <a:schemeClr val="accent5"/>
</cs:colorStyle>
</file>

<file path=xl/charts/colors7.xml><?xml version="1.0" encoding="utf-8"?>
<cs:colorStyle xmlns:cs="http://schemas.microsoft.com/office/drawing/2012/chartStyle" xmlns:a="http://schemas.openxmlformats.org/drawingml/2006/main" meth="withinLinearReversed" id="24">
  <a:schemeClr val="accent4"/>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3.xml"/><Relationship Id="rId3" Type="http://schemas.openxmlformats.org/officeDocument/2006/relationships/image" Target="../media/image3.png"/><Relationship Id="rId7" Type="http://schemas.openxmlformats.org/officeDocument/2006/relationships/chart" Target="../charts/chart2.xml"/><Relationship Id="rId12" Type="http://schemas.openxmlformats.org/officeDocument/2006/relationships/chart" Target="../charts/chart7.xml"/><Relationship Id="rId2" Type="http://schemas.openxmlformats.org/officeDocument/2006/relationships/image" Target="../media/image2.svg"/><Relationship Id="rId1" Type="http://schemas.openxmlformats.org/officeDocument/2006/relationships/image" Target="../media/image1.png"/><Relationship Id="rId6" Type="http://schemas.microsoft.com/office/2014/relationships/chartEx" Target="../charts/chartEx2.xml"/><Relationship Id="rId11" Type="http://schemas.openxmlformats.org/officeDocument/2006/relationships/chart" Target="../charts/chart6.xml"/><Relationship Id="rId5" Type="http://schemas.openxmlformats.org/officeDocument/2006/relationships/chart" Target="../charts/chart1.xml"/><Relationship Id="rId10" Type="http://schemas.openxmlformats.org/officeDocument/2006/relationships/chart" Target="../charts/chart5.xml"/><Relationship Id="rId4" Type="http://schemas.openxmlformats.org/officeDocument/2006/relationships/image" Target="../media/image4.svg"/><Relationship Id="rId9"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18</xdr:col>
      <xdr:colOff>160971</xdr:colOff>
      <xdr:row>641</xdr:row>
      <xdr:rowOff>180974</xdr:rowOff>
    </xdr:from>
    <xdr:to>
      <xdr:col>23</xdr:col>
      <xdr:colOff>442911</xdr:colOff>
      <xdr:row>656</xdr:row>
      <xdr:rowOff>180974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F384275-75DC-42E9-0C36-3BFFB54AE6F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3122591" y="117452774"/>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24</xdr:col>
      <xdr:colOff>607652</xdr:colOff>
      <xdr:row>3</xdr:row>
      <xdr:rowOff>37148</xdr:rowOff>
    </xdr:from>
    <xdr:to>
      <xdr:col>26</xdr:col>
      <xdr:colOff>29938</xdr:colOff>
      <xdr:row>4</xdr:row>
      <xdr:rowOff>214760</xdr:rowOff>
    </xdr:to>
    <xdr:pic>
      <xdr:nvPicPr>
        <xdr:cNvPr id="5" name="Graphic 4" descr="Woman with solid fill">
          <a:extLst>
            <a:ext uri="{FF2B5EF4-FFF2-40B4-BE49-F238E27FC236}">
              <a16:creationId xmlns:a16="http://schemas.microsoft.com/office/drawing/2014/main" id="{00511990-407A-48A8-3B91-226527E73E39}"/>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2371027" y="484823"/>
          <a:ext cx="454811" cy="453865"/>
        </a:xfrm>
        <a:prstGeom prst="rect">
          <a:avLst/>
        </a:prstGeom>
      </xdr:spPr>
    </xdr:pic>
    <xdr:clientData/>
  </xdr:twoCellAnchor>
  <xdr:twoCellAnchor editAs="oneCell">
    <xdr:from>
      <xdr:col>27</xdr:col>
      <xdr:colOff>581025</xdr:colOff>
      <xdr:row>3</xdr:row>
      <xdr:rowOff>20955</xdr:rowOff>
    </xdr:from>
    <xdr:to>
      <xdr:col>29</xdr:col>
      <xdr:colOff>9979</xdr:colOff>
      <xdr:row>4</xdr:row>
      <xdr:rowOff>181447</xdr:rowOff>
    </xdr:to>
    <xdr:pic>
      <xdr:nvPicPr>
        <xdr:cNvPr id="7" name="Graphic 6" descr="Man with solid fill">
          <a:extLst>
            <a:ext uri="{FF2B5EF4-FFF2-40B4-BE49-F238E27FC236}">
              <a16:creationId xmlns:a16="http://schemas.microsoft.com/office/drawing/2014/main" id="{D3A86CE0-AC16-6BFC-0A7E-CA216ECF7F5A}"/>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3506450" y="468630"/>
          <a:ext cx="450047" cy="444350"/>
        </a:xfrm>
        <a:prstGeom prst="rect">
          <a:avLst/>
        </a:prstGeom>
      </xdr:spPr>
    </xdr:pic>
    <xdr:clientData/>
  </xdr:twoCellAnchor>
  <xdr:twoCellAnchor>
    <xdr:from>
      <xdr:col>18</xdr:col>
      <xdr:colOff>0</xdr:colOff>
      <xdr:row>8</xdr:row>
      <xdr:rowOff>31428</xdr:rowOff>
    </xdr:from>
    <xdr:to>
      <xdr:col>22</xdr:col>
      <xdr:colOff>653044</xdr:colOff>
      <xdr:row>39</xdr:row>
      <xdr:rowOff>45948</xdr:rowOff>
    </xdr:to>
    <xdr:graphicFrame macro="">
      <xdr:nvGraphicFramePr>
        <xdr:cNvPr id="14" name="Chart 13">
          <a:extLst>
            <a:ext uri="{FF2B5EF4-FFF2-40B4-BE49-F238E27FC236}">
              <a16:creationId xmlns:a16="http://schemas.microsoft.com/office/drawing/2014/main" id="{AE83225A-7031-46C1-91E8-D53B3A2D88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xdr:col>
      <xdr:colOff>141917</xdr:colOff>
      <xdr:row>1</xdr:row>
      <xdr:rowOff>945</xdr:rowOff>
    </xdr:from>
    <xdr:to>
      <xdr:col>4</xdr:col>
      <xdr:colOff>302851</xdr:colOff>
      <xdr:row>5</xdr:row>
      <xdr:rowOff>299077</xdr:rowOff>
    </xdr:to>
    <mc:AlternateContent xmlns:mc="http://schemas.openxmlformats.org/markup-compatibility/2006">
      <mc:Choice xmlns:a14="http://schemas.microsoft.com/office/drawing/2010/main" Requires="a14">
        <xdr:graphicFrame macro="">
          <xdr:nvGraphicFramePr>
            <xdr:cNvPr id="16" name="Status 1">
              <a:extLst>
                <a:ext uri="{FF2B5EF4-FFF2-40B4-BE49-F238E27FC236}">
                  <a16:creationId xmlns:a16="http://schemas.microsoft.com/office/drawing/2014/main" id="{4FCA9FC8-865B-DD22-6234-83829E46538D}"/>
                </a:ext>
              </a:extLst>
            </xdr:cNvPr>
            <xdr:cNvGraphicFramePr/>
          </xdr:nvGraphicFramePr>
          <xdr:xfrm>
            <a:off x="0" y="0"/>
            <a:ext cx="0" cy="0"/>
          </xdr:xfrm>
          <a:graphic>
            <a:graphicData uri="http://schemas.microsoft.com/office/drawing/2010/slicer">
              <sle:slicer xmlns:sle="http://schemas.microsoft.com/office/drawing/2010/slicer" name="Status 1"/>
            </a:graphicData>
          </a:graphic>
        </xdr:graphicFrame>
      </mc:Choice>
      <mc:Fallback>
        <xdr:sp macro="" textlink="">
          <xdr:nvSpPr>
            <xdr:cNvPr id="0" name=""/>
            <xdr:cNvSpPr>
              <a:spLocks noTextEdit="1"/>
            </xdr:cNvSpPr>
          </xdr:nvSpPr>
          <xdr:spPr>
            <a:xfrm>
              <a:off x="391472" y="67620"/>
              <a:ext cx="1787804" cy="12096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23</xdr:col>
      <xdr:colOff>122872</xdr:colOff>
      <xdr:row>8</xdr:row>
      <xdr:rowOff>30476</xdr:rowOff>
    </xdr:from>
    <xdr:to>
      <xdr:col>33</xdr:col>
      <xdr:colOff>24764</xdr:colOff>
      <xdr:row>22</xdr:row>
      <xdr:rowOff>62865</xdr:rowOff>
    </xdr:to>
    <mc:AlternateContent xmlns:mc="http://schemas.openxmlformats.org/markup-compatibility/2006">
      <mc:Choice xmlns:cx4="http://schemas.microsoft.com/office/drawing/2016/5/10/chartex" Requires="cx4">
        <xdr:graphicFrame macro="">
          <xdr:nvGraphicFramePr>
            <xdr:cNvPr id="15" name="Map of distribution">
              <a:extLst>
                <a:ext uri="{FF2B5EF4-FFF2-40B4-BE49-F238E27FC236}">
                  <a16:creationId xmlns:a16="http://schemas.microsoft.com/office/drawing/2014/main" id="{B5C16DFD-F222-4B9D-888A-C923FF562C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1752897" y="1706876"/>
              <a:ext cx="5693092" cy="270891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123825</xdr:colOff>
      <xdr:row>22</xdr:row>
      <xdr:rowOff>97383</xdr:rowOff>
    </xdr:from>
    <xdr:to>
      <xdr:col>33</xdr:col>
      <xdr:colOff>22858</xdr:colOff>
      <xdr:row>39</xdr:row>
      <xdr:rowOff>44996</xdr:rowOff>
    </xdr:to>
    <xdr:graphicFrame macro="">
      <xdr:nvGraphicFramePr>
        <xdr:cNvPr id="18" name="top 10 distribution per country">
          <a:extLst>
            <a:ext uri="{FF2B5EF4-FFF2-40B4-BE49-F238E27FC236}">
              <a16:creationId xmlns:a16="http://schemas.microsoft.com/office/drawing/2014/main" id="{9EB5F32F-BF50-4811-BAFD-8171037A4F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xdr:col>
      <xdr:colOff>131435</xdr:colOff>
      <xdr:row>6</xdr:row>
      <xdr:rowOff>35234</xdr:rowOff>
    </xdr:from>
    <xdr:to>
      <xdr:col>4</xdr:col>
      <xdr:colOff>326415</xdr:colOff>
      <xdr:row>16</xdr:row>
      <xdr:rowOff>61849</xdr:rowOff>
    </xdr:to>
    <mc:AlternateContent xmlns:mc="http://schemas.openxmlformats.org/markup-compatibility/2006">
      <mc:Choice xmlns:a14="http://schemas.microsoft.com/office/drawing/2010/main" Requires="a14">
        <xdr:graphicFrame macro="">
          <xdr:nvGraphicFramePr>
            <xdr:cNvPr id="17" name="Type of Experience 1">
              <a:extLst>
                <a:ext uri="{FF2B5EF4-FFF2-40B4-BE49-F238E27FC236}">
                  <a16:creationId xmlns:a16="http://schemas.microsoft.com/office/drawing/2014/main" id="{3BDAD162-15EC-621E-B0C9-C5B75CF56E5F}"/>
                </a:ext>
              </a:extLst>
            </xdr:cNvPr>
            <xdr:cNvGraphicFramePr/>
          </xdr:nvGraphicFramePr>
          <xdr:xfrm>
            <a:off x="0" y="0"/>
            <a:ext cx="0" cy="0"/>
          </xdr:xfrm>
          <a:graphic>
            <a:graphicData uri="http://schemas.microsoft.com/office/drawing/2010/slicer">
              <sle:slicer xmlns:sle="http://schemas.microsoft.com/office/drawing/2010/slicer" name="Type of Experience 1"/>
            </a:graphicData>
          </a:graphic>
        </xdr:graphicFrame>
      </mc:Choice>
      <mc:Fallback>
        <xdr:sp macro="" textlink="">
          <xdr:nvSpPr>
            <xdr:cNvPr id="0" name=""/>
            <xdr:cNvSpPr>
              <a:spLocks noTextEdit="1"/>
            </xdr:cNvSpPr>
          </xdr:nvSpPr>
          <xdr:spPr>
            <a:xfrm>
              <a:off x="382895" y="1403976"/>
              <a:ext cx="1818992" cy="20287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539110</xdr:colOff>
      <xdr:row>8</xdr:row>
      <xdr:rowOff>38475</xdr:rowOff>
    </xdr:from>
    <xdr:to>
      <xdr:col>16</xdr:col>
      <xdr:colOff>649060</xdr:colOff>
      <xdr:row>39</xdr:row>
      <xdr:rowOff>43470</xdr:rowOff>
    </xdr:to>
    <xdr:graphicFrame macro="">
      <xdr:nvGraphicFramePr>
        <xdr:cNvPr id="12" name="Number of Freelancer">
          <a:extLst>
            <a:ext uri="{FF2B5EF4-FFF2-40B4-BE49-F238E27FC236}">
              <a16:creationId xmlns:a16="http://schemas.microsoft.com/office/drawing/2014/main" id="{6291C9A8-3D36-4831-AE4A-7241C3CAE0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xdr:col>
      <xdr:colOff>551495</xdr:colOff>
      <xdr:row>8</xdr:row>
      <xdr:rowOff>37146</xdr:rowOff>
    </xdr:from>
    <xdr:to>
      <xdr:col>17</xdr:col>
      <xdr:colOff>1362</xdr:colOff>
      <xdr:row>39</xdr:row>
      <xdr:rowOff>47854</xdr:rowOff>
    </xdr:to>
    <xdr:graphicFrame macro="">
      <xdr:nvGraphicFramePr>
        <xdr:cNvPr id="8" name="Avg Years of Experience">
          <a:extLst>
            <a:ext uri="{FF2B5EF4-FFF2-40B4-BE49-F238E27FC236}">
              <a16:creationId xmlns:a16="http://schemas.microsoft.com/office/drawing/2014/main" id="{0BF03585-F3B4-4F67-986B-4700E53810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8</xdr:col>
      <xdr:colOff>554351</xdr:colOff>
      <xdr:row>8</xdr:row>
      <xdr:rowOff>52386</xdr:rowOff>
    </xdr:from>
    <xdr:to>
      <xdr:col>17</xdr:col>
      <xdr:colOff>8028</xdr:colOff>
      <xdr:row>39</xdr:row>
      <xdr:rowOff>59286</xdr:rowOff>
    </xdr:to>
    <xdr:graphicFrame macro="">
      <xdr:nvGraphicFramePr>
        <xdr:cNvPr id="13" name="Avg Hourly Rate">
          <a:extLst>
            <a:ext uri="{FF2B5EF4-FFF2-40B4-BE49-F238E27FC236}">
              <a16:creationId xmlns:a16="http://schemas.microsoft.com/office/drawing/2014/main" id="{4F0E5E2F-D257-4314-9EB0-87963A2027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8</xdr:col>
      <xdr:colOff>554350</xdr:colOff>
      <xdr:row>8</xdr:row>
      <xdr:rowOff>47623</xdr:rowOff>
    </xdr:from>
    <xdr:to>
      <xdr:col>17</xdr:col>
      <xdr:colOff>8028</xdr:colOff>
      <xdr:row>39</xdr:row>
      <xdr:rowOff>54524</xdr:rowOff>
    </xdr:to>
    <xdr:graphicFrame macro="">
      <xdr:nvGraphicFramePr>
        <xdr:cNvPr id="25" name="Avg Ratings">
          <a:extLst>
            <a:ext uri="{FF2B5EF4-FFF2-40B4-BE49-F238E27FC236}">
              <a16:creationId xmlns:a16="http://schemas.microsoft.com/office/drawing/2014/main" id="{375829FC-1827-4DEC-9DCF-66954F7056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8</xdr:col>
      <xdr:colOff>542920</xdr:colOff>
      <xdr:row>8</xdr:row>
      <xdr:rowOff>34935</xdr:rowOff>
    </xdr:from>
    <xdr:to>
      <xdr:col>16</xdr:col>
      <xdr:colOff>650966</xdr:colOff>
      <xdr:row>39</xdr:row>
      <xdr:rowOff>35169</xdr:rowOff>
    </xdr:to>
    <xdr:graphicFrame macro="">
      <xdr:nvGraphicFramePr>
        <xdr:cNvPr id="2" name="Avg costumer Satisfaction">
          <a:extLst>
            <a:ext uri="{FF2B5EF4-FFF2-40B4-BE49-F238E27FC236}">
              <a16:creationId xmlns:a16="http://schemas.microsoft.com/office/drawing/2014/main" id="{854EDAB1-72DB-4350-897E-6D044D7546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5</xdr:col>
      <xdr:colOff>50474</xdr:colOff>
      <xdr:row>35</xdr:row>
      <xdr:rowOff>44132</xdr:rowOff>
    </xdr:from>
    <xdr:to>
      <xdr:col>8</xdr:col>
      <xdr:colOff>420771</xdr:colOff>
      <xdr:row>39</xdr:row>
      <xdr:rowOff>46900</xdr:rowOff>
    </xdr:to>
    <xdr:sp macro="" textlink="">
      <xdr:nvSpPr>
        <xdr:cNvPr id="24" name="B_ACS">
          <a:extLst>
            <a:ext uri="{FF2B5EF4-FFF2-40B4-BE49-F238E27FC236}">
              <a16:creationId xmlns:a16="http://schemas.microsoft.com/office/drawing/2014/main" id="{48119348-CA41-7409-2093-12A7C0F2ADF5}"/>
            </a:ext>
          </a:extLst>
        </xdr:cNvPr>
        <xdr:cNvSpPr/>
      </xdr:nvSpPr>
      <xdr:spPr>
        <a:xfrm>
          <a:off x="2469824" y="6749732"/>
          <a:ext cx="1818097" cy="726668"/>
        </a:xfrm>
        <a:prstGeom prst="roundRect">
          <a:avLst/>
        </a:prstGeom>
        <a:ln w="19050">
          <a:solidFill>
            <a:schemeClr val="accent4"/>
          </a:solidFill>
        </a:ln>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marL="0" indent="0" algn="ctr"/>
          <a:r>
            <a:rPr lang="en-US" sz="1600" b="1">
              <a:ln>
                <a:noFill/>
              </a:ln>
              <a:solidFill>
                <a:schemeClr val="bg1"/>
              </a:solidFill>
              <a:latin typeface="Arial" panose="020B0604020202020204" pitchFamily="34" charset="0"/>
              <a:ea typeface="+mn-ea"/>
              <a:cs typeface="Arial" panose="020B0604020202020204" pitchFamily="34" charset="0"/>
            </a:rPr>
            <a:t>Avg Customer Satisfaction</a:t>
          </a:r>
        </a:p>
      </xdr:txBody>
    </xdr:sp>
    <xdr:clientData/>
  </xdr:twoCellAnchor>
  <xdr:twoCellAnchor>
    <xdr:from>
      <xdr:col>5</xdr:col>
      <xdr:colOff>56664</xdr:colOff>
      <xdr:row>30</xdr:row>
      <xdr:rowOff>713</xdr:rowOff>
    </xdr:from>
    <xdr:to>
      <xdr:col>8</xdr:col>
      <xdr:colOff>414580</xdr:colOff>
      <xdr:row>34</xdr:row>
      <xdr:rowOff>1576</xdr:rowOff>
    </xdr:to>
    <xdr:sp macro="" textlink="">
      <xdr:nvSpPr>
        <xdr:cNvPr id="26" name="B_AR">
          <a:extLst>
            <a:ext uri="{FF2B5EF4-FFF2-40B4-BE49-F238E27FC236}">
              <a16:creationId xmlns:a16="http://schemas.microsoft.com/office/drawing/2014/main" id="{964D2607-EF04-CEDC-0884-6D0FC025F76B}"/>
            </a:ext>
          </a:extLst>
        </xdr:cNvPr>
        <xdr:cNvSpPr/>
      </xdr:nvSpPr>
      <xdr:spPr>
        <a:xfrm>
          <a:off x="2476014" y="5801438"/>
          <a:ext cx="1805716" cy="724763"/>
        </a:xfrm>
        <a:prstGeom prst="roundRect">
          <a:avLst/>
        </a:prstGeom>
        <a:ln w="19050">
          <a:solidFill>
            <a:schemeClr val="accent4"/>
          </a:solidFill>
        </a:ln>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marL="0" indent="0" algn="ctr"/>
          <a:r>
            <a:rPr lang="en-US" sz="1600" b="1">
              <a:ln>
                <a:noFill/>
              </a:ln>
              <a:solidFill>
                <a:schemeClr val="bg1"/>
              </a:solidFill>
              <a:latin typeface="Arial" panose="020B0604020202020204" pitchFamily="34" charset="0"/>
              <a:ea typeface="+mn-ea"/>
              <a:cs typeface="Arial" panose="020B0604020202020204" pitchFamily="34" charset="0"/>
            </a:rPr>
            <a:t>Avg Ratings</a:t>
          </a:r>
        </a:p>
      </xdr:txBody>
    </xdr:sp>
    <xdr:clientData/>
  </xdr:twoCellAnchor>
  <xdr:twoCellAnchor>
    <xdr:from>
      <xdr:col>5</xdr:col>
      <xdr:colOff>60473</xdr:colOff>
      <xdr:row>24</xdr:row>
      <xdr:rowOff>136364</xdr:rowOff>
    </xdr:from>
    <xdr:to>
      <xdr:col>8</xdr:col>
      <xdr:colOff>410771</xdr:colOff>
      <xdr:row>28</xdr:row>
      <xdr:rowOff>136274</xdr:rowOff>
    </xdr:to>
    <xdr:sp macro="" textlink="">
      <xdr:nvSpPr>
        <xdr:cNvPr id="23" name="B_AHR">
          <a:extLst>
            <a:ext uri="{FF2B5EF4-FFF2-40B4-BE49-F238E27FC236}">
              <a16:creationId xmlns:a16="http://schemas.microsoft.com/office/drawing/2014/main" id="{0A4DE8E9-6537-1784-FFA4-B5C9B5D8ED22}"/>
            </a:ext>
          </a:extLst>
        </xdr:cNvPr>
        <xdr:cNvSpPr/>
      </xdr:nvSpPr>
      <xdr:spPr>
        <a:xfrm>
          <a:off x="2479823" y="4851239"/>
          <a:ext cx="1798098" cy="723810"/>
        </a:xfrm>
        <a:prstGeom prst="roundRect">
          <a:avLst/>
        </a:prstGeom>
        <a:ln w="19050">
          <a:solidFill>
            <a:schemeClr val="accent4"/>
          </a:solidFill>
        </a:ln>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marL="0" indent="0" algn="ctr"/>
          <a:r>
            <a:rPr lang="en-US" sz="1600" b="1">
              <a:ln>
                <a:noFill/>
              </a:ln>
              <a:solidFill>
                <a:schemeClr val="bg1"/>
              </a:solidFill>
              <a:latin typeface="Arial" panose="020B0604020202020204" pitchFamily="34" charset="0"/>
              <a:ea typeface="+mn-ea"/>
              <a:cs typeface="Arial" panose="020B0604020202020204" pitchFamily="34" charset="0"/>
            </a:rPr>
            <a:t>Avg Hourly Rate</a:t>
          </a:r>
        </a:p>
      </xdr:txBody>
    </xdr:sp>
    <xdr:clientData/>
  </xdr:twoCellAnchor>
  <xdr:twoCellAnchor>
    <xdr:from>
      <xdr:col>5</xdr:col>
      <xdr:colOff>60474</xdr:colOff>
      <xdr:row>19</xdr:row>
      <xdr:rowOff>8173</xdr:rowOff>
    </xdr:from>
    <xdr:to>
      <xdr:col>8</xdr:col>
      <xdr:colOff>410770</xdr:colOff>
      <xdr:row>23</xdr:row>
      <xdr:rowOff>93808</xdr:rowOff>
    </xdr:to>
    <xdr:sp macro="" textlink="">
      <xdr:nvSpPr>
        <xdr:cNvPr id="22" name="B_AYoE">
          <a:extLst>
            <a:ext uri="{FF2B5EF4-FFF2-40B4-BE49-F238E27FC236}">
              <a16:creationId xmlns:a16="http://schemas.microsoft.com/office/drawing/2014/main" id="{06EBAD28-DE46-44E6-830F-F2FA6836F8E2}"/>
            </a:ext>
          </a:extLst>
        </xdr:cNvPr>
        <xdr:cNvSpPr/>
      </xdr:nvSpPr>
      <xdr:spPr>
        <a:xfrm>
          <a:off x="2479824" y="3903898"/>
          <a:ext cx="1798096" cy="723810"/>
        </a:xfrm>
        <a:prstGeom prst="roundRect">
          <a:avLst/>
        </a:prstGeom>
        <a:ln w="19050">
          <a:solidFill>
            <a:schemeClr val="accent4"/>
          </a:solidFill>
        </a:ln>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marL="0" indent="0" algn="ctr"/>
          <a:r>
            <a:rPr lang="en-US" sz="1600" b="1">
              <a:ln>
                <a:noFill/>
              </a:ln>
              <a:solidFill>
                <a:schemeClr val="bg1"/>
              </a:solidFill>
              <a:latin typeface="Arial" panose="020B0604020202020204" pitchFamily="34" charset="0"/>
              <a:ea typeface="+mn-ea"/>
              <a:cs typeface="Arial" panose="020B0604020202020204" pitchFamily="34" charset="0"/>
            </a:rPr>
            <a:t>Avg Years of Experience</a:t>
          </a:r>
        </a:p>
      </xdr:txBody>
    </xdr:sp>
    <xdr:clientData/>
  </xdr:twoCellAnchor>
  <xdr:twoCellAnchor>
    <xdr:from>
      <xdr:col>5</xdr:col>
      <xdr:colOff>56665</xdr:colOff>
      <xdr:row>13</xdr:row>
      <xdr:rowOff>130489</xdr:rowOff>
    </xdr:from>
    <xdr:to>
      <xdr:col>8</xdr:col>
      <xdr:colOff>414579</xdr:colOff>
      <xdr:row>18</xdr:row>
      <xdr:rowOff>44675</xdr:rowOff>
    </xdr:to>
    <xdr:sp macro="" textlink="">
      <xdr:nvSpPr>
        <xdr:cNvPr id="21" name="B_ANoF">
          <a:extLst>
            <a:ext uri="{FF2B5EF4-FFF2-40B4-BE49-F238E27FC236}">
              <a16:creationId xmlns:a16="http://schemas.microsoft.com/office/drawing/2014/main" id="{E5B353F4-0E53-D21F-DC8D-2F210741E898}"/>
            </a:ext>
          </a:extLst>
        </xdr:cNvPr>
        <xdr:cNvSpPr/>
      </xdr:nvSpPr>
      <xdr:spPr>
        <a:xfrm>
          <a:off x="2476015" y="2959414"/>
          <a:ext cx="1805714" cy="714286"/>
        </a:xfrm>
        <a:prstGeom prst="roundRect">
          <a:avLst/>
        </a:prstGeom>
        <a:ln w="19050">
          <a:solidFill>
            <a:schemeClr val="accent4"/>
          </a:solidFill>
        </a:ln>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lang="en-US" sz="1600" b="1">
              <a:ln>
                <a:noFill/>
              </a:ln>
              <a:solidFill>
                <a:schemeClr val="bg1"/>
              </a:solidFill>
              <a:latin typeface="Arial" panose="020B0604020202020204" pitchFamily="34" charset="0"/>
              <a:cs typeface="Arial" panose="020B0604020202020204" pitchFamily="34" charset="0"/>
            </a:rPr>
            <a:t>Avg Number of Freelancers</a:t>
          </a:r>
        </a:p>
      </xdr:txBody>
    </xdr:sp>
    <xdr:clientData/>
  </xdr:twoCellAnchor>
  <xdr:twoCellAnchor>
    <xdr:from>
      <xdr:col>5</xdr:col>
      <xdr:colOff>62382</xdr:colOff>
      <xdr:row>8</xdr:row>
      <xdr:rowOff>138109</xdr:rowOff>
    </xdr:from>
    <xdr:to>
      <xdr:col>8</xdr:col>
      <xdr:colOff>408862</xdr:colOff>
      <xdr:row>12</xdr:row>
      <xdr:rowOff>106680</xdr:rowOff>
    </xdr:to>
    <xdr:sp macro="" textlink="">
      <xdr:nvSpPr>
        <xdr:cNvPr id="28" name="Rectangle 27">
          <a:extLst>
            <a:ext uri="{FF2B5EF4-FFF2-40B4-BE49-F238E27FC236}">
              <a16:creationId xmlns:a16="http://schemas.microsoft.com/office/drawing/2014/main" id="{28CE4C44-1DE4-4338-BC47-E9D3A44ED114}"/>
            </a:ext>
          </a:extLst>
        </xdr:cNvPr>
        <xdr:cNvSpPr/>
      </xdr:nvSpPr>
      <xdr:spPr>
        <a:xfrm>
          <a:off x="2481732" y="1814509"/>
          <a:ext cx="1794280" cy="940121"/>
        </a:xfrm>
        <a:prstGeom prst="rect">
          <a:avLst/>
        </a:prstGeom>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n-US" sz="1200" b="1">
              <a:ln>
                <a:noFill/>
              </a:ln>
              <a:solidFill>
                <a:schemeClr val="bg1"/>
              </a:solidFill>
              <a:latin typeface="Arial" panose="020B0604020202020204" pitchFamily="34" charset="0"/>
              <a:cs typeface="Arial" panose="020B0604020202020204" pitchFamily="34" charset="0"/>
            </a:rPr>
            <a:t>Click any button to view the corresponding graph for all skills</a:t>
          </a:r>
        </a:p>
      </xdr:txBody>
    </xdr:sp>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iana Ramírez Gamboa" refreshedDate="45911.415334722224" missingItemsLimit="0" createdVersion="8" refreshedVersion="8" minRefreshableVersion="3" recordCount="1000" xr:uid="{5229C78E-1A1C-4D51-A546-03141A72ECB4}">
  <cacheSource type="worksheet">
    <worksheetSource name="Global_Data"/>
  </cacheSource>
  <cacheFields count="19">
    <cacheField name="Freelancer ID" numFmtId="0">
      <sharedItems count="1000">
        <s v="FL250001"/>
        <s v="FL250002"/>
        <s v="FL250003"/>
        <s v="FL250004"/>
        <s v="FL250005"/>
        <s v="FL250006"/>
        <s v="FL250007"/>
        <s v="FL250008"/>
        <s v="FL250009"/>
        <s v="FL250010"/>
        <s v="FL250011"/>
        <s v="FL250012"/>
        <s v="FL250013"/>
        <s v="FL250014"/>
        <s v="FL250015"/>
        <s v="FL250016"/>
        <s v="FL250017"/>
        <s v="FL250018"/>
        <s v="FL250019"/>
        <s v="FL250020"/>
        <s v="FL250021"/>
        <s v="FL250022"/>
        <s v="FL250023"/>
        <s v="FL250024"/>
        <s v="FL250025"/>
        <s v="FL250026"/>
        <s v="FL250027"/>
        <s v="FL250028"/>
        <s v="FL250029"/>
        <s v="FL250030"/>
        <s v="FL250031"/>
        <s v="FL250032"/>
        <s v="FL250033"/>
        <s v="FL250034"/>
        <s v="FL250035"/>
        <s v="FL250036"/>
        <s v="FL250037"/>
        <s v="FL250038"/>
        <s v="FL250039"/>
        <s v="FL250040"/>
        <s v="FL250041"/>
        <s v="FL250042"/>
        <s v="FL250043"/>
        <s v="FL250044"/>
        <s v="FL250045"/>
        <s v="FL250046"/>
        <s v="FL250047"/>
        <s v="FL250048"/>
        <s v="FL250049"/>
        <s v="FL250050"/>
        <s v="FL250051"/>
        <s v="FL250052"/>
        <s v="FL250053"/>
        <s v="FL250054"/>
        <s v="FL250055"/>
        <s v="FL250056"/>
        <s v="FL250057"/>
        <s v="FL250058"/>
        <s v="FL250059"/>
        <s v="FL250060"/>
        <s v="FL250061"/>
        <s v="FL250062"/>
        <s v="FL250063"/>
        <s v="FL250064"/>
        <s v="FL250065"/>
        <s v="FL250066"/>
        <s v="FL250067"/>
        <s v="FL250068"/>
        <s v="FL250069"/>
        <s v="FL250070"/>
        <s v="FL250071"/>
        <s v="FL250072"/>
        <s v="FL250073"/>
        <s v="FL250074"/>
        <s v="FL250075"/>
        <s v="FL250076"/>
        <s v="FL250077"/>
        <s v="FL250078"/>
        <s v="FL250079"/>
        <s v="FL250080"/>
        <s v="FL250081"/>
        <s v="FL250082"/>
        <s v="FL250083"/>
        <s v="FL250084"/>
        <s v="FL250085"/>
        <s v="FL250086"/>
        <s v="FL250087"/>
        <s v="FL250088"/>
        <s v="FL250089"/>
        <s v="FL250090"/>
        <s v="FL250091"/>
        <s v="FL250092"/>
        <s v="FL250093"/>
        <s v="FL250094"/>
        <s v="FL250095"/>
        <s v="FL250096"/>
        <s v="FL250097"/>
        <s v="FL250098"/>
        <s v="FL250099"/>
        <s v="FL250100"/>
        <s v="FL250101"/>
        <s v="FL250102"/>
        <s v="FL250103"/>
        <s v="FL250104"/>
        <s v="FL250105"/>
        <s v="FL250106"/>
        <s v="FL250107"/>
        <s v="FL250108"/>
        <s v="FL250109"/>
        <s v="FL250110"/>
        <s v="FL250111"/>
        <s v="FL250112"/>
        <s v="FL250113"/>
        <s v="FL250114"/>
        <s v="FL250115"/>
        <s v="FL250116"/>
        <s v="FL250117"/>
        <s v="FL250118"/>
        <s v="FL250119"/>
        <s v="FL250120"/>
        <s v="FL250121"/>
        <s v="FL250122"/>
        <s v="FL250123"/>
        <s v="FL250124"/>
        <s v="FL250125"/>
        <s v="FL250126"/>
        <s v="FL250127"/>
        <s v="FL250128"/>
        <s v="FL250129"/>
        <s v="FL250130"/>
        <s v="FL250131"/>
        <s v="FL250132"/>
        <s v="FL250133"/>
        <s v="FL250134"/>
        <s v="FL250135"/>
        <s v="FL250136"/>
        <s v="FL250137"/>
        <s v="FL250138"/>
        <s v="FL250139"/>
        <s v="FL250140"/>
        <s v="FL250141"/>
        <s v="FL250142"/>
        <s v="FL250143"/>
        <s v="FL250144"/>
        <s v="FL250145"/>
        <s v="FL250146"/>
        <s v="FL250147"/>
        <s v="FL250148"/>
        <s v="FL250149"/>
        <s v="FL250150"/>
        <s v="FL250151"/>
        <s v="FL250152"/>
        <s v="FL250153"/>
        <s v="FL250154"/>
        <s v="FL250155"/>
        <s v="FL250156"/>
        <s v="FL250157"/>
        <s v="FL250158"/>
        <s v="FL250159"/>
        <s v="FL250160"/>
        <s v="FL250161"/>
        <s v="FL250162"/>
        <s v="FL250163"/>
        <s v="FL250164"/>
        <s v="FL250165"/>
        <s v="FL250166"/>
        <s v="FL250167"/>
        <s v="FL250168"/>
        <s v="FL250169"/>
        <s v="FL250170"/>
        <s v="FL250171"/>
        <s v="FL250172"/>
        <s v="FL250173"/>
        <s v="FL250174"/>
        <s v="FL250175"/>
        <s v="FL250176"/>
        <s v="FL250177"/>
        <s v="FL250178"/>
        <s v="FL250179"/>
        <s v="FL250180"/>
        <s v="FL250181"/>
        <s v="FL250182"/>
        <s v="FL250183"/>
        <s v="FL250184"/>
        <s v="FL250185"/>
        <s v="FL250186"/>
        <s v="FL250187"/>
        <s v="FL250188"/>
        <s v="FL250189"/>
        <s v="FL250190"/>
        <s v="FL250191"/>
        <s v="FL250192"/>
        <s v="FL250193"/>
        <s v="FL250194"/>
        <s v="FL250195"/>
        <s v="FL250196"/>
        <s v="FL250197"/>
        <s v="FL250198"/>
        <s v="FL250199"/>
        <s v="FL250200"/>
        <s v="FL250201"/>
        <s v="FL250202"/>
        <s v="FL250203"/>
        <s v="FL250204"/>
        <s v="FL250205"/>
        <s v="FL250206"/>
        <s v="FL250207"/>
        <s v="FL250208"/>
        <s v="FL250209"/>
        <s v="FL250210"/>
        <s v="FL250211"/>
        <s v="FL250212"/>
        <s v="FL250213"/>
        <s v="FL250214"/>
        <s v="FL250215"/>
        <s v="FL250216"/>
        <s v="FL250217"/>
        <s v="FL250218"/>
        <s v="FL250219"/>
        <s v="FL250220"/>
        <s v="FL250221"/>
        <s v="FL250222"/>
        <s v="FL250223"/>
        <s v="FL250224"/>
        <s v="FL250225"/>
        <s v="FL250226"/>
        <s v="FL250227"/>
        <s v="FL250228"/>
        <s v="FL250229"/>
        <s v="FL250230"/>
        <s v="FL250231"/>
        <s v="FL250232"/>
        <s v="FL250233"/>
        <s v="FL250234"/>
        <s v="FL250235"/>
        <s v="FL250236"/>
        <s v="FL250237"/>
        <s v="FL250238"/>
        <s v="FL250239"/>
        <s v="FL250240"/>
        <s v="FL250241"/>
        <s v="FL250242"/>
        <s v="FL250243"/>
        <s v="FL250244"/>
        <s v="FL250245"/>
        <s v="FL250246"/>
        <s v="FL250247"/>
        <s v="FL250248"/>
        <s v="FL250249"/>
        <s v="FL250250"/>
        <s v="FL250251"/>
        <s v="FL250252"/>
        <s v="FL250253"/>
        <s v="FL250254"/>
        <s v="FL250255"/>
        <s v="FL250256"/>
        <s v="FL250257"/>
        <s v="FL250258"/>
        <s v="FL250259"/>
        <s v="FL250260"/>
        <s v="FL250261"/>
        <s v="FL250262"/>
        <s v="FL250263"/>
        <s v="FL250264"/>
        <s v="FL250265"/>
        <s v="FL250266"/>
        <s v="FL250267"/>
        <s v="FL250268"/>
        <s v="FL250269"/>
        <s v="FL250270"/>
        <s v="FL250271"/>
        <s v="FL250272"/>
        <s v="FL250273"/>
        <s v="FL250274"/>
        <s v="FL250275"/>
        <s v="FL250276"/>
        <s v="FL250277"/>
        <s v="FL250278"/>
        <s v="FL250279"/>
        <s v="FL250280"/>
        <s v="FL250281"/>
        <s v="FL250282"/>
        <s v="FL250283"/>
        <s v="FL250284"/>
        <s v="FL250285"/>
        <s v="FL250286"/>
        <s v="FL250287"/>
        <s v="FL250288"/>
        <s v="FL250289"/>
        <s v="FL250290"/>
        <s v="FL250291"/>
        <s v="FL250292"/>
        <s v="FL250293"/>
        <s v="FL250294"/>
        <s v="FL250295"/>
        <s v="FL250296"/>
        <s v="FL250297"/>
        <s v="FL250298"/>
        <s v="FL250299"/>
        <s v="FL250300"/>
        <s v="FL250301"/>
        <s v="FL250302"/>
        <s v="FL250303"/>
        <s v="FL250304"/>
        <s v="FL250305"/>
        <s v="FL250306"/>
        <s v="FL250307"/>
        <s v="FL250308"/>
        <s v="FL250309"/>
        <s v="FL250310"/>
        <s v="FL250311"/>
        <s v="FL250312"/>
        <s v="FL250313"/>
        <s v="FL250314"/>
        <s v="FL250315"/>
        <s v="FL250316"/>
        <s v="FL250317"/>
        <s v="FL250318"/>
        <s v="FL250319"/>
        <s v="FL250320"/>
        <s v="FL250321"/>
        <s v="FL250322"/>
        <s v="FL250323"/>
        <s v="FL250324"/>
        <s v="FL250325"/>
        <s v="FL250326"/>
        <s v="FL250327"/>
        <s v="FL250328"/>
        <s v="FL250329"/>
        <s v="FL250330"/>
        <s v="FL250331"/>
        <s v="FL250332"/>
        <s v="FL250333"/>
        <s v="FL250334"/>
        <s v="FL250335"/>
        <s v="FL250336"/>
        <s v="FL250337"/>
        <s v="FL250338"/>
        <s v="FL250339"/>
        <s v="FL250340"/>
        <s v="FL250341"/>
        <s v="FL250342"/>
        <s v="FL250343"/>
        <s v="FL250344"/>
        <s v="FL250345"/>
        <s v="FL250346"/>
        <s v="FL250347"/>
        <s v="FL250348"/>
        <s v="FL250349"/>
        <s v="FL250350"/>
        <s v="FL250351"/>
        <s v="FL250352"/>
        <s v="FL250353"/>
        <s v="FL250354"/>
        <s v="FL250355"/>
        <s v="FL250356"/>
        <s v="FL250357"/>
        <s v="FL250358"/>
        <s v="FL250359"/>
        <s v="FL250360"/>
        <s v="FL250361"/>
        <s v="FL250362"/>
        <s v="FL250363"/>
        <s v="FL250364"/>
        <s v="FL250365"/>
        <s v="FL250366"/>
        <s v="FL250367"/>
        <s v="FL250368"/>
        <s v="FL250369"/>
        <s v="FL250370"/>
        <s v="FL250371"/>
        <s v="FL250372"/>
        <s v="FL250373"/>
        <s v="FL250374"/>
        <s v="FL250375"/>
        <s v="FL250376"/>
        <s v="FL250377"/>
        <s v="FL250378"/>
        <s v="FL250379"/>
        <s v="FL250380"/>
        <s v="FL250381"/>
        <s v="FL250382"/>
        <s v="FL250383"/>
        <s v="FL250384"/>
        <s v="FL250385"/>
        <s v="FL250386"/>
        <s v="FL250387"/>
        <s v="FL250388"/>
        <s v="FL250389"/>
        <s v="FL250390"/>
        <s v="FL250391"/>
        <s v="FL250392"/>
        <s v="FL250393"/>
        <s v="FL250394"/>
        <s v="FL250395"/>
        <s v="FL250396"/>
        <s v="FL250397"/>
        <s v="FL250398"/>
        <s v="FL250399"/>
        <s v="FL250400"/>
        <s v="FL250401"/>
        <s v="FL250402"/>
        <s v="FL250403"/>
        <s v="FL250404"/>
        <s v="FL250405"/>
        <s v="FL250406"/>
        <s v="FL250407"/>
        <s v="FL250408"/>
        <s v="FL250409"/>
        <s v="FL250410"/>
        <s v="FL250411"/>
        <s v="FL250412"/>
        <s v="FL250413"/>
        <s v="FL250414"/>
        <s v="FL250415"/>
        <s v="FL250416"/>
        <s v="FL250417"/>
        <s v="FL250418"/>
        <s v="FL250419"/>
        <s v="FL250420"/>
        <s v="FL250421"/>
        <s v="FL250422"/>
        <s v="FL250423"/>
        <s v="FL250424"/>
        <s v="FL250425"/>
        <s v="FL250426"/>
        <s v="FL250427"/>
        <s v="FL250428"/>
        <s v="FL250429"/>
        <s v="FL250430"/>
        <s v="FL250431"/>
        <s v="FL250432"/>
        <s v="FL250433"/>
        <s v="FL250434"/>
        <s v="FL250435"/>
        <s v="FL250436"/>
        <s v="FL250437"/>
        <s v="FL250438"/>
        <s v="FL250439"/>
        <s v="FL250440"/>
        <s v="FL250441"/>
        <s v="FL250442"/>
        <s v="FL250443"/>
        <s v="FL250444"/>
        <s v="FL250445"/>
        <s v="FL250446"/>
        <s v="FL250447"/>
        <s v="FL250448"/>
        <s v="FL250449"/>
        <s v="FL250450"/>
        <s v="FL250451"/>
        <s v="FL250452"/>
        <s v="FL250453"/>
        <s v="FL250454"/>
        <s v="FL250455"/>
        <s v="FL250456"/>
        <s v="FL250457"/>
        <s v="FL250458"/>
        <s v="FL250459"/>
        <s v="FL250460"/>
        <s v="FL250461"/>
        <s v="FL250462"/>
        <s v="FL250463"/>
        <s v="FL250464"/>
        <s v="FL250465"/>
        <s v="FL250466"/>
        <s v="FL250467"/>
        <s v="FL250468"/>
        <s v="FL250469"/>
        <s v="FL250470"/>
        <s v="FL250471"/>
        <s v="FL250472"/>
        <s v="FL250473"/>
        <s v="FL250474"/>
        <s v="FL250475"/>
        <s v="FL250476"/>
        <s v="FL250477"/>
        <s v="FL250478"/>
        <s v="FL250479"/>
        <s v="FL250480"/>
        <s v="FL250481"/>
        <s v="FL250482"/>
        <s v="FL250483"/>
        <s v="FL250484"/>
        <s v="FL250485"/>
        <s v="FL250486"/>
        <s v="FL250487"/>
        <s v="FL250488"/>
        <s v="FL250489"/>
        <s v="FL250490"/>
        <s v="FL250491"/>
        <s v="FL250492"/>
        <s v="FL250493"/>
        <s v="FL250494"/>
        <s v="FL250495"/>
        <s v="FL250496"/>
        <s v="FL250497"/>
        <s v="FL250498"/>
        <s v="FL250499"/>
        <s v="FL250500"/>
        <s v="FL250501"/>
        <s v="FL250502"/>
        <s v="FL250503"/>
        <s v="FL250504"/>
        <s v="FL250505"/>
        <s v="FL250506"/>
        <s v="FL250507"/>
        <s v="FL250508"/>
        <s v="FL250509"/>
        <s v="FL250510"/>
        <s v="FL250511"/>
        <s v="FL250512"/>
        <s v="FL250513"/>
        <s v="FL250514"/>
        <s v="FL250515"/>
        <s v="FL250516"/>
        <s v="FL250517"/>
        <s v="FL250518"/>
        <s v="FL250519"/>
        <s v="FL250520"/>
        <s v="FL250521"/>
        <s v="FL250522"/>
        <s v="FL250523"/>
        <s v="FL250524"/>
        <s v="FL250525"/>
        <s v="FL250526"/>
        <s v="FL250527"/>
        <s v="FL250528"/>
        <s v="FL250529"/>
        <s v="FL250530"/>
        <s v="FL250531"/>
        <s v="FL250532"/>
        <s v="FL250533"/>
        <s v="FL250534"/>
        <s v="FL250535"/>
        <s v="FL250536"/>
        <s v="FL250537"/>
        <s v="FL250538"/>
        <s v="FL250539"/>
        <s v="FL250540"/>
        <s v="FL250541"/>
        <s v="FL250542"/>
        <s v="FL250543"/>
        <s v="FL250544"/>
        <s v="FL250545"/>
        <s v="FL250546"/>
        <s v="FL250547"/>
        <s v="FL250548"/>
        <s v="FL250549"/>
        <s v="FL250550"/>
        <s v="FL250551"/>
        <s v="FL250552"/>
        <s v="FL250553"/>
        <s v="FL250554"/>
        <s v="FL250555"/>
        <s v="FL250556"/>
        <s v="FL250557"/>
        <s v="FL250558"/>
        <s v="FL250559"/>
        <s v="FL250560"/>
        <s v="FL250561"/>
        <s v="FL250562"/>
        <s v="FL250563"/>
        <s v="FL250564"/>
        <s v="FL250565"/>
        <s v="FL250566"/>
        <s v="FL250567"/>
        <s v="FL250568"/>
        <s v="FL250569"/>
        <s v="FL250570"/>
        <s v="FL250571"/>
        <s v="FL250572"/>
        <s v="FL250573"/>
        <s v="FL250574"/>
        <s v="FL250575"/>
        <s v="FL250576"/>
        <s v="FL250577"/>
        <s v="FL250578"/>
        <s v="FL250579"/>
        <s v="FL250580"/>
        <s v="FL250581"/>
        <s v="FL250582"/>
        <s v="FL250583"/>
        <s v="FL250584"/>
        <s v="FL250585"/>
        <s v="FL250586"/>
        <s v="FL250587"/>
        <s v="FL250588"/>
        <s v="FL250589"/>
        <s v="FL250590"/>
        <s v="FL250591"/>
        <s v="FL250592"/>
        <s v="FL250593"/>
        <s v="FL250594"/>
        <s v="FL250595"/>
        <s v="FL250596"/>
        <s v="FL250597"/>
        <s v="FL250598"/>
        <s v="FL250599"/>
        <s v="FL250600"/>
        <s v="FL250601"/>
        <s v="FL250602"/>
        <s v="FL250603"/>
        <s v="FL250604"/>
        <s v="FL250605"/>
        <s v="FL250606"/>
        <s v="FL250607"/>
        <s v="FL250608"/>
        <s v="FL250609"/>
        <s v="FL250610"/>
        <s v="FL250611"/>
        <s v="FL250612"/>
        <s v="FL250613"/>
        <s v="FL250614"/>
        <s v="FL250615"/>
        <s v="FL250616"/>
        <s v="FL250617"/>
        <s v="FL250618"/>
        <s v="FL250619"/>
        <s v="FL250620"/>
        <s v="FL250621"/>
        <s v="FL250622"/>
        <s v="FL250623"/>
        <s v="FL250624"/>
        <s v="FL250625"/>
        <s v="FL250626"/>
        <s v="FL250627"/>
        <s v="FL250628"/>
        <s v="FL250629"/>
        <s v="FL250630"/>
        <s v="FL250631"/>
        <s v="FL250632"/>
        <s v="FL250633"/>
        <s v="FL250634"/>
        <s v="FL250635"/>
        <s v="FL250636"/>
        <s v="FL250637"/>
        <s v="FL250638"/>
        <s v="FL250639"/>
        <s v="FL250640"/>
        <s v="FL250641"/>
        <s v="FL250642"/>
        <s v="FL250643"/>
        <s v="FL250644"/>
        <s v="FL250645"/>
        <s v="FL250646"/>
        <s v="FL250647"/>
        <s v="FL250648"/>
        <s v="FL250649"/>
        <s v="FL250650"/>
        <s v="FL250651"/>
        <s v="FL250652"/>
        <s v="FL250653"/>
        <s v="FL250654"/>
        <s v="FL250655"/>
        <s v="FL250656"/>
        <s v="FL250657"/>
        <s v="FL250658"/>
        <s v="FL250659"/>
        <s v="FL250660"/>
        <s v="FL250661"/>
        <s v="FL250662"/>
        <s v="FL250663"/>
        <s v="FL250664"/>
        <s v="FL250665"/>
        <s v="FL250666"/>
        <s v="FL250667"/>
        <s v="FL250668"/>
        <s v="FL250669"/>
        <s v="FL250670"/>
        <s v="FL250671"/>
        <s v="FL250672"/>
        <s v="FL250673"/>
        <s v="FL250674"/>
        <s v="FL250675"/>
        <s v="FL250676"/>
        <s v="FL250677"/>
        <s v="FL250678"/>
        <s v="FL250679"/>
        <s v="FL250680"/>
        <s v="FL250681"/>
        <s v="FL250682"/>
        <s v="FL250683"/>
        <s v="FL250684"/>
        <s v="FL250685"/>
        <s v="FL250686"/>
        <s v="FL250687"/>
        <s v="FL250688"/>
        <s v="FL250689"/>
        <s v="FL250690"/>
        <s v="FL250691"/>
        <s v="FL250692"/>
        <s v="FL250693"/>
        <s v="FL250694"/>
        <s v="FL250695"/>
        <s v="FL250696"/>
        <s v="FL250697"/>
        <s v="FL250698"/>
        <s v="FL250699"/>
        <s v="FL250700"/>
        <s v="FL250701"/>
        <s v="FL250702"/>
        <s v="FL250703"/>
        <s v="FL250704"/>
        <s v="FL250705"/>
        <s v="FL250706"/>
        <s v="FL250707"/>
        <s v="FL250708"/>
        <s v="FL250709"/>
        <s v="FL250710"/>
        <s v="FL250711"/>
        <s v="FL250712"/>
        <s v="FL250713"/>
        <s v="FL250714"/>
        <s v="FL250715"/>
        <s v="FL250716"/>
        <s v="FL250717"/>
        <s v="FL250718"/>
        <s v="FL250719"/>
        <s v="FL250720"/>
        <s v="FL250721"/>
        <s v="FL250722"/>
        <s v="FL250723"/>
        <s v="FL250724"/>
        <s v="FL250725"/>
        <s v="FL250726"/>
        <s v="FL250727"/>
        <s v="FL250728"/>
        <s v="FL250729"/>
        <s v="FL250730"/>
        <s v="FL250731"/>
        <s v="FL250732"/>
        <s v="FL250733"/>
        <s v="FL250734"/>
        <s v="FL250735"/>
        <s v="FL250736"/>
        <s v="FL250737"/>
        <s v="FL250738"/>
        <s v="FL250739"/>
        <s v="FL250740"/>
        <s v="FL250741"/>
        <s v="FL250742"/>
        <s v="FL250743"/>
        <s v="FL250744"/>
        <s v="FL250745"/>
        <s v="FL250746"/>
        <s v="FL250747"/>
        <s v="FL250748"/>
        <s v="FL250749"/>
        <s v="FL250750"/>
        <s v="FL250751"/>
        <s v="FL250752"/>
        <s v="FL250753"/>
        <s v="FL250754"/>
        <s v="FL250755"/>
        <s v="FL250756"/>
        <s v="FL250757"/>
        <s v="FL250758"/>
        <s v="FL250759"/>
        <s v="FL250760"/>
        <s v="FL250761"/>
        <s v="FL250762"/>
        <s v="FL250763"/>
        <s v="FL250764"/>
        <s v="FL250765"/>
        <s v="FL250766"/>
        <s v="FL250767"/>
        <s v="FL250768"/>
        <s v="FL250769"/>
        <s v="FL250770"/>
        <s v="FL250771"/>
        <s v="FL250772"/>
        <s v="FL250773"/>
        <s v="FL250774"/>
        <s v="FL250775"/>
        <s v="FL250776"/>
        <s v="FL250777"/>
        <s v="FL250778"/>
        <s v="FL250779"/>
        <s v="FL250780"/>
        <s v="FL250781"/>
        <s v="FL250782"/>
        <s v="FL250783"/>
        <s v="FL250784"/>
        <s v="FL250785"/>
        <s v="FL250786"/>
        <s v="FL250787"/>
        <s v="FL250788"/>
        <s v="FL250789"/>
        <s v="FL250790"/>
        <s v="FL250791"/>
        <s v="FL250792"/>
        <s v="FL250793"/>
        <s v="FL250794"/>
        <s v="FL250795"/>
        <s v="FL250796"/>
        <s v="FL250797"/>
        <s v="FL250798"/>
        <s v="FL250799"/>
        <s v="FL250800"/>
        <s v="FL250801"/>
        <s v="FL250802"/>
        <s v="FL250803"/>
        <s v="FL250804"/>
        <s v="FL250805"/>
        <s v="FL250806"/>
        <s v="FL250807"/>
        <s v="FL250808"/>
        <s v="FL250809"/>
        <s v="FL250810"/>
        <s v="FL250811"/>
        <s v="FL250812"/>
        <s v="FL250813"/>
        <s v="FL250814"/>
        <s v="FL250815"/>
        <s v="FL250816"/>
        <s v="FL250817"/>
        <s v="FL250818"/>
        <s v="FL250819"/>
        <s v="FL250820"/>
        <s v="FL250821"/>
        <s v="FL250822"/>
        <s v="FL250823"/>
        <s v="FL250824"/>
        <s v="FL250825"/>
        <s v="FL250826"/>
        <s v="FL250827"/>
        <s v="FL250828"/>
        <s v="FL250829"/>
        <s v="FL250830"/>
        <s v="FL250831"/>
        <s v="FL250832"/>
        <s v="FL250833"/>
        <s v="FL250834"/>
        <s v="FL250835"/>
        <s v="FL250836"/>
        <s v="FL250837"/>
        <s v="FL250838"/>
        <s v="FL250839"/>
        <s v="FL250840"/>
        <s v="FL250841"/>
        <s v="FL250842"/>
        <s v="FL250843"/>
        <s v="FL250844"/>
        <s v="FL250845"/>
        <s v="FL250846"/>
        <s v="FL250847"/>
        <s v="FL250848"/>
        <s v="FL250849"/>
        <s v="FL250850"/>
        <s v="FL250851"/>
        <s v="FL250852"/>
        <s v="FL250853"/>
        <s v="FL250854"/>
        <s v="FL250855"/>
        <s v="FL250856"/>
        <s v="FL250857"/>
        <s v="FL250858"/>
        <s v="FL250859"/>
        <s v="FL250860"/>
        <s v="FL250861"/>
        <s v="FL250862"/>
        <s v="FL250863"/>
        <s v="FL250864"/>
        <s v="FL250865"/>
        <s v="FL250866"/>
        <s v="FL250867"/>
        <s v="FL250868"/>
        <s v="FL250869"/>
        <s v="FL250870"/>
        <s v="FL250871"/>
        <s v="FL250872"/>
        <s v="FL250873"/>
        <s v="FL250874"/>
        <s v="FL250875"/>
        <s v="FL250876"/>
        <s v="FL250877"/>
        <s v="FL250878"/>
        <s v="FL250879"/>
        <s v="FL250880"/>
        <s v="FL250881"/>
        <s v="FL250882"/>
        <s v="FL250883"/>
        <s v="FL250884"/>
        <s v="FL250885"/>
        <s v="FL250886"/>
        <s v="FL250887"/>
        <s v="FL250888"/>
        <s v="FL250889"/>
        <s v="FL250890"/>
        <s v="FL250891"/>
        <s v="FL250892"/>
        <s v="FL250893"/>
        <s v="FL250894"/>
        <s v="FL250895"/>
        <s v="FL250896"/>
        <s v="FL250897"/>
        <s v="FL250898"/>
        <s v="FL250899"/>
        <s v="FL250900"/>
        <s v="FL250901"/>
        <s v="FL250902"/>
        <s v="FL250903"/>
        <s v="FL250904"/>
        <s v="FL250905"/>
        <s v="FL250906"/>
        <s v="FL250907"/>
        <s v="FL250908"/>
        <s v="FL250909"/>
        <s v="FL250910"/>
        <s v="FL250911"/>
        <s v="FL250912"/>
        <s v="FL250913"/>
        <s v="FL250914"/>
        <s v="FL250915"/>
        <s v="FL250916"/>
        <s v="FL250917"/>
        <s v="FL250918"/>
        <s v="FL250919"/>
        <s v="FL250920"/>
        <s v="FL250921"/>
        <s v="FL250922"/>
        <s v="FL250923"/>
        <s v="FL250924"/>
        <s v="FL250925"/>
        <s v="FL250926"/>
        <s v="FL250927"/>
        <s v="FL250928"/>
        <s v="FL250929"/>
        <s v="FL250930"/>
        <s v="FL250931"/>
        <s v="FL250932"/>
        <s v="FL250933"/>
        <s v="FL250934"/>
        <s v="FL250935"/>
        <s v="FL250936"/>
        <s v="FL250937"/>
        <s v="FL250938"/>
        <s v="FL250939"/>
        <s v="FL250940"/>
        <s v="FL250941"/>
        <s v="FL250942"/>
        <s v="FL250943"/>
        <s v="FL250944"/>
        <s v="FL250945"/>
        <s v="FL250946"/>
        <s v="FL250947"/>
        <s v="FL250948"/>
        <s v="FL250949"/>
        <s v="FL250950"/>
        <s v="FL250951"/>
        <s v="FL250952"/>
        <s v="FL250953"/>
        <s v="FL250954"/>
        <s v="FL250955"/>
        <s v="FL250956"/>
        <s v="FL250957"/>
        <s v="FL250958"/>
        <s v="FL250959"/>
        <s v="FL250960"/>
        <s v="FL250961"/>
        <s v="FL250962"/>
        <s v="FL250963"/>
        <s v="FL250964"/>
        <s v="FL250965"/>
        <s v="FL250966"/>
        <s v="FL250967"/>
        <s v="FL250968"/>
        <s v="FL250969"/>
        <s v="FL250970"/>
        <s v="FL250971"/>
        <s v="FL250972"/>
        <s v="FL250973"/>
        <s v="FL250974"/>
        <s v="FL250975"/>
        <s v="FL250976"/>
        <s v="FL250977"/>
        <s v="FL250978"/>
        <s v="FL250979"/>
        <s v="FL250980"/>
        <s v="FL250981"/>
        <s v="FL250982"/>
        <s v="FL250983"/>
        <s v="FL250984"/>
        <s v="FL250985"/>
        <s v="FL250986"/>
        <s v="FL250987"/>
        <s v="FL250988"/>
        <s v="FL250989"/>
        <s v="FL250990"/>
        <s v="FL250991"/>
        <s v="FL250992"/>
        <s v="FL250993"/>
        <s v="FL250994"/>
        <s v="FL250995"/>
        <s v="FL250996"/>
        <s v="FL250997"/>
        <s v="FL250998"/>
        <s v="FL250999"/>
        <s v="FL251000"/>
      </sharedItems>
    </cacheField>
    <cacheField name="name_raw" numFmtId="0">
      <sharedItems/>
    </cacheField>
    <cacheField name="Full Name" numFmtId="0">
      <sharedItems/>
    </cacheField>
    <cacheField name="gender_raw" numFmtId="0">
      <sharedItems/>
    </cacheField>
    <cacheField name="Gender" numFmtId="0">
      <sharedItems count="2">
        <s v="Female"/>
        <s v="Male"/>
      </sharedItems>
    </cacheField>
    <cacheField name="Age" numFmtId="0">
      <sharedItems containsString="0" containsBlank="1" containsNumber="1" containsInteger="1" minValue="20" maxValue="60"/>
    </cacheField>
    <cacheField name="Country" numFmtId="0">
      <sharedItems count="21">
        <s v="Italy"/>
        <s v="Australia"/>
        <s v="Germany"/>
        <s v="Netherlands"/>
        <s v="Indonesia"/>
        <s v="United States"/>
        <s v="Turkey"/>
        <s v="United Kingdom"/>
        <s v="Argentina"/>
        <s v="Japan"/>
        <s v="India"/>
        <s v="Brazil"/>
        <s v="South Korea"/>
        <s v="Russia"/>
        <s v="Canada"/>
        <s v="France"/>
        <s v="Egypt"/>
        <s v="South Africa"/>
        <s v="China"/>
        <s v="Mexico"/>
        <s v="Spain"/>
      </sharedItems>
    </cacheField>
    <cacheField name="Language" numFmtId="0">
      <sharedItems count="16">
        <s v="Italian"/>
        <s v="English"/>
        <s v="German"/>
        <s v="Dutch"/>
        <s v="Indonesian"/>
        <s v="Turkish"/>
        <s v="Spanish"/>
        <s v="Japanese"/>
        <s v="Hindi"/>
        <s v="Portuguese"/>
        <s v="Korean"/>
        <s v="Russian"/>
        <s v="French"/>
        <s v="Arabic"/>
        <s v="Afrikaans"/>
        <s v="Mandarin"/>
      </sharedItems>
    </cacheField>
    <cacheField name="Primary Skill" numFmtId="0">
      <sharedItems count="10">
        <s v="Blockchain Development"/>
        <s v="Mobile Apps"/>
        <s v="Graphic Design"/>
        <s v="Web Development"/>
        <s v="AI"/>
        <s v="Data Analysis"/>
        <s v="UI/UX Design"/>
        <s v="Cybersecurity"/>
        <s v="DevOps"/>
        <s v="Machine Learning"/>
      </sharedItems>
    </cacheField>
    <cacheField name="Years of Experience" numFmtId="0">
      <sharedItems containsString="0" containsBlank="1" containsNumber="1" containsInteger="1" minValue="0" maxValue="41" count="42">
        <n v="11"/>
        <n v="34"/>
        <n v="31"/>
        <n v="4"/>
        <n v="27"/>
        <n v="14"/>
        <n v="10"/>
        <n v="22"/>
        <n v="17"/>
        <n v="15"/>
        <n v="18"/>
        <n v="20"/>
        <n v="0"/>
        <n v="13"/>
        <m/>
        <n v="3"/>
        <n v="9"/>
        <n v="21"/>
        <n v="8"/>
        <n v="19"/>
        <n v="32"/>
        <n v="28"/>
        <n v="6"/>
        <n v="23"/>
        <n v="7"/>
        <n v="1"/>
        <n v="33"/>
        <n v="16"/>
        <n v="35"/>
        <n v="12"/>
        <n v="38"/>
        <n v="5"/>
        <n v="30"/>
        <n v="2"/>
        <n v="25"/>
        <n v="39"/>
        <n v="29"/>
        <n v="40"/>
        <n v="26"/>
        <n v="24"/>
        <n v="37"/>
        <n v="41"/>
      </sharedItems>
    </cacheField>
    <cacheField name="Type of Experience" numFmtId="0">
      <sharedItems count="6">
        <s v="3. Experienced"/>
        <s v="5. Expert / Veteran"/>
        <s v="1. Entry-level"/>
        <s v="2. Intermediate"/>
        <s v="4. Senior"/>
        <s v="Not Provided"/>
      </sharedItems>
    </cacheField>
    <cacheField name="hourly_rate (USD)_raw" numFmtId="0">
      <sharedItems containsBlank="1" containsMixedTypes="1" containsNumber="1" containsInteger="1" minValue="20" maxValue="100"/>
    </cacheField>
    <cacheField name="Hourly Rate" numFmtId="0">
      <sharedItems containsMixedTypes="1" containsNumber="1" containsInteger="1" minValue="20" maxValue="100"/>
    </cacheField>
    <cacheField name="Rating" numFmtId="0">
      <sharedItems containsString="0" containsBlank="1" containsNumber="1" minValue="0" maxValue="5"/>
    </cacheField>
    <cacheField name="is_active_raw" numFmtId="0">
      <sharedItems containsBlank="1" containsMixedTypes="1" containsNumber="1" containsInteger="1" minValue="0" maxValue="1"/>
    </cacheField>
    <cacheField name="Status" numFmtId="0">
      <sharedItems count="3">
        <s v="Not Active"/>
        <s v="Active"/>
        <s v="Not Reported"/>
      </sharedItems>
    </cacheField>
    <cacheField name="client_satisfaction_raw" numFmtId="0">
      <sharedItems containsString="0" containsBlank="1" containsNumber="1" minValue="0.6" maxValue="100"/>
    </cacheField>
    <cacheField name="Costumer Satisfaction" numFmtId="10">
      <sharedItems containsMixedTypes="1" containsNumber="1" minValue="0.6" maxValue="1"/>
    </cacheField>
    <cacheField name="Median Hourly Rate" numFmtId="0" formula=" MEDIAN('Hourly Rate')" databaseField="0"/>
  </cacheFields>
  <extLst>
    <ext xmlns:x14="http://schemas.microsoft.com/office/spreadsheetml/2009/9/main" uri="{725AE2AE-9491-48be-B2B4-4EB974FC3084}">
      <x14:pivotCacheDefinition pivotCacheId="206706228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s v="Ms. Nicole Kidd"/>
    <s v="Nicole Kidd"/>
    <s v="f"/>
    <x v="0"/>
    <n v="52"/>
    <x v="0"/>
    <x v="0"/>
    <x v="0"/>
    <x v="0"/>
    <x v="0"/>
    <n v="100"/>
    <n v="100"/>
    <m/>
    <n v="0"/>
    <x v="0"/>
    <m/>
    <s v="Not Rated"/>
  </r>
  <r>
    <x v="1"/>
    <s v="Vanessa Garcia"/>
    <s v="Vanessa Garcia"/>
    <s v="FEMALE"/>
    <x v="0"/>
    <n v="52"/>
    <x v="1"/>
    <x v="1"/>
    <x v="1"/>
    <x v="1"/>
    <x v="1"/>
    <s v="USD 100"/>
    <n v="100"/>
    <n v="3.3"/>
    <n v="1"/>
    <x v="1"/>
    <n v="0.84"/>
    <n v="0.84"/>
  </r>
  <r>
    <x v="2"/>
    <s v="Juan Nelson"/>
    <s v="Juan Nelson"/>
    <s v="male"/>
    <x v="1"/>
    <n v="53"/>
    <x v="2"/>
    <x v="2"/>
    <x v="2"/>
    <x v="2"/>
    <x v="1"/>
    <n v="50"/>
    <n v="50"/>
    <n v="0"/>
    <s v="N"/>
    <x v="0"/>
    <n v="0.71"/>
    <n v="0.71"/>
  </r>
  <r>
    <x v="3"/>
    <s v="Amanda Spencer"/>
    <s v="Amanda Spencer"/>
    <s v="f"/>
    <x v="0"/>
    <n v="38"/>
    <x v="1"/>
    <x v="1"/>
    <x v="3"/>
    <x v="3"/>
    <x v="2"/>
    <n v="40"/>
    <n v="40"/>
    <n v="1.5"/>
    <s v="N"/>
    <x v="0"/>
    <n v="0.9"/>
    <n v="0.9"/>
  </r>
  <r>
    <x v="4"/>
    <s v="Lynn Curtis DDS"/>
    <s v="Lynn Curtis DDS"/>
    <s v="FEMALE"/>
    <x v="0"/>
    <n v="53"/>
    <x v="2"/>
    <x v="2"/>
    <x v="3"/>
    <x v="4"/>
    <x v="1"/>
    <n v="30"/>
    <n v="30"/>
    <n v="4.8"/>
    <n v="0"/>
    <x v="0"/>
    <n v="0.83"/>
    <n v="0.83"/>
  </r>
  <r>
    <x v="5"/>
    <s v="Lisa Johnson"/>
    <s v="Lisa Johnson"/>
    <s v="FEMALE"/>
    <x v="0"/>
    <n v="59"/>
    <x v="3"/>
    <x v="3"/>
    <x v="4"/>
    <x v="5"/>
    <x v="0"/>
    <n v="30"/>
    <n v="30"/>
    <n v="2.4"/>
    <b v="0"/>
    <x v="0"/>
    <m/>
    <s v="Not Rated"/>
  </r>
  <r>
    <x v="6"/>
    <s v="Eric Myers"/>
    <s v="Eric Myers"/>
    <s v="m"/>
    <x v="1"/>
    <n v="52"/>
    <x v="4"/>
    <x v="4"/>
    <x v="5"/>
    <x v="6"/>
    <x v="3"/>
    <s v="USD 75"/>
    <n v="75"/>
    <n v="3.1"/>
    <n v="0"/>
    <x v="0"/>
    <n v="0.94"/>
    <n v="0.94"/>
  </r>
  <r>
    <x v="7"/>
    <s v="Ricky Graham"/>
    <s v="Ricky Graham"/>
    <s v="male"/>
    <x v="1"/>
    <n v="43"/>
    <x v="0"/>
    <x v="0"/>
    <x v="0"/>
    <x v="5"/>
    <x v="0"/>
    <s v="USD 40"/>
    <n v="40"/>
    <n v="4.5999999999999996"/>
    <b v="0"/>
    <x v="0"/>
    <n v="0.94"/>
    <n v="0.94"/>
  </r>
  <r>
    <x v="8"/>
    <s v="Sean Martin"/>
    <s v="Sean Martin"/>
    <s v="male"/>
    <x v="1"/>
    <n v="26"/>
    <x v="5"/>
    <x v="1"/>
    <x v="0"/>
    <x v="3"/>
    <x v="2"/>
    <m/>
    <s v=""/>
    <n v="4"/>
    <b v="1"/>
    <x v="1"/>
    <n v="0.76"/>
    <n v="0.76"/>
  </r>
  <r>
    <x v="9"/>
    <s v="Matthew Lloyd"/>
    <s v="Matthew Lloyd"/>
    <s v="male"/>
    <x v="1"/>
    <n v="52"/>
    <x v="6"/>
    <x v="5"/>
    <x v="4"/>
    <x v="7"/>
    <x v="1"/>
    <n v="50"/>
    <n v="50"/>
    <m/>
    <n v="1"/>
    <x v="1"/>
    <m/>
    <s v="Not Rated"/>
  </r>
  <r>
    <x v="10"/>
    <s v="Gavin Randall"/>
    <s v="Gavin Randall"/>
    <s v="m"/>
    <x v="1"/>
    <n v="40"/>
    <x v="7"/>
    <x v="1"/>
    <x v="5"/>
    <x v="8"/>
    <x v="4"/>
    <n v="40"/>
    <n v="40"/>
    <n v="3.6"/>
    <s v="yes"/>
    <x v="1"/>
    <n v="0.77"/>
    <n v="0.77"/>
  </r>
  <r>
    <x v="11"/>
    <s v="Michelle Curtis"/>
    <s v="Michelle Curtis"/>
    <s v="FEMALE"/>
    <x v="0"/>
    <n v="55"/>
    <x v="8"/>
    <x v="6"/>
    <x v="6"/>
    <x v="9"/>
    <x v="0"/>
    <m/>
    <s v=""/>
    <m/>
    <s v="Y"/>
    <x v="1"/>
    <n v="0.86"/>
    <n v="0.86"/>
  </r>
  <r>
    <x v="12"/>
    <s v="Alice Schneider"/>
    <s v="Alice Schneider"/>
    <s v="FEMALE"/>
    <x v="0"/>
    <n v="57"/>
    <x v="7"/>
    <x v="1"/>
    <x v="7"/>
    <x v="10"/>
    <x v="4"/>
    <m/>
    <s v=""/>
    <n v="2"/>
    <n v="0"/>
    <x v="0"/>
    <n v="0.86"/>
    <n v="0.86"/>
  </r>
  <r>
    <x v="13"/>
    <s v="Phillip Shelton"/>
    <s v="Phillip Shelton"/>
    <s v="male"/>
    <x v="1"/>
    <n v="38"/>
    <x v="8"/>
    <x v="6"/>
    <x v="2"/>
    <x v="11"/>
    <x v="4"/>
    <s v="USD 75"/>
    <n v="75"/>
    <n v="2.9"/>
    <n v="1"/>
    <x v="1"/>
    <n v="0.93"/>
    <n v="0.93"/>
  </r>
  <r>
    <x v="14"/>
    <s v="Edward Ferguson"/>
    <s v="Edward Ferguson"/>
    <s v="male"/>
    <x v="1"/>
    <n v="50"/>
    <x v="2"/>
    <x v="2"/>
    <x v="5"/>
    <x v="7"/>
    <x v="1"/>
    <n v="75"/>
    <n v="75"/>
    <n v="3.7"/>
    <n v="1"/>
    <x v="1"/>
    <n v="0.7"/>
    <n v="0.7"/>
  </r>
  <r>
    <x v="15"/>
    <s v="Wyatt Stout"/>
    <s v="Wyatt Stout"/>
    <s v="m"/>
    <x v="1"/>
    <n v="42"/>
    <x v="9"/>
    <x v="7"/>
    <x v="5"/>
    <x v="12"/>
    <x v="2"/>
    <n v="30"/>
    <n v="30"/>
    <n v="1.2"/>
    <n v="0"/>
    <x v="0"/>
    <n v="0.69"/>
    <n v="0.69"/>
  </r>
  <r>
    <x v="16"/>
    <s v="Laura Johnson"/>
    <s v="Laura Johnson"/>
    <s v="FEMALE"/>
    <x v="0"/>
    <n v="39"/>
    <x v="1"/>
    <x v="1"/>
    <x v="8"/>
    <x v="13"/>
    <x v="0"/>
    <n v="30"/>
    <n v="30"/>
    <n v="2.5"/>
    <b v="0"/>
    <x v="0"/>
    <n v="0.6"/>
    <n v="0.6"/>
  </r>
  <r>
    <x v="17"/>
    <s v="Scott Burns"/>
    <s v="Scott Burns"/>
    <s v="m"/>
    <x v="1"/>
    <n v="56"/>
    <x v="10"/>
    <x v="8"/>
    <x v="0"/>
    <x v="14"/>
    <x v="5"/>
    <m/>
    <s v=""/>
    <m/>
    <m/>
    <x v="2"/>
    <n v="0.87"/>
    <n v="0.87"/>
  </r>
  <r>
    <x v="18"/>
    <s v="Tyler Aguirre"/>
    <s v="Tyler Aguirre"/>
    <s v="male"/>
    <x v="1"/>
    <n v="56"/>
    <x v="5"/>
    <x v="1"/>
    <x v="6"/>
    <x v="2"/>
    <x v="1"/>
    <s v="USD 50"/>
    <n v="50"/>
    <n v="1.1000000000000001"/>
    <s v="N"/>
    <x v="0"/>
    <n v="0.75"/>
    <n v="0.75"/>
  </r>
  <r>
    <x v="19"/>
    <s v="Matthew Lawson"/>
    <s v="Matthew Lawson"/>
    <s v="male"/>
    <x v="1"/>
    <n v="57"/>
    <x v="0"/>
    <x v="0"/>
    <x v="3"/>
    <x v="15"/>
    <x v="2"/>
    <s v="USD 100"/>
    <n v="100"/>
    <n v="1.8"/>
    <s v="yes"/>
    <x v="1"/>
    <n v="0.68"/>
    <n v="0.68"/>
  </r>
  <r>
    <x v="20"/>
    <s v="James Cherry"/>
    <s v="James Cherry"/>
    <s v="male"/>
    <x v="1"/>
    <m/>
    <x v="4"/>
    <x v="4"/>
    <x v="4"/>
    <x v="16"/>
    <x v="3"/>
    <n v="50"/>
    <n v="50"/>
    <n v="1.8"/>
    <b v="0"/>
    <x v="0"/>
    <n v="0.65"/>
    <n v="0.65"/>
  </r>
  <r>
    <x v="21"/>
    <s v="Samuel Sanford"/>
    <s v="Samuel Sanford"/>
    <s v="m"/>
    <x v="1"/>
    <n v="51"/>
    <x v="9"/>
    <x v="7"/>
    <x v="8"/>
    <x v="14"/>
    <x v="5"/>
    <m/>
    <s v=""/>
    <n v="2.4"/>
    <s v="N"/>
    <x v="0"/>
    <n v="0.69"/>
    <n v="0.69"/>
  </r>
  <r>
    <x v="22"/>
    <s v="Cesar Greene"/>
    <s v="Cesar Greene"/>
    <s v="m"/>
    <x v="1"/>
    <n v="51"/>
    <x v="11"/>
    <x v="9"/>
    <x v="7"/>
    <x v="17"/>
    <x v="1"/>
    <s v="USD 30"/>
    <n v="30"/>
    <n v="4.7"/>
    <s v="N"/>
    <x v="0"/>
    <m/>
    <s v="Not Rated"/>
  </r>
  <r>
    <x v="23"/>
    <s v="Melanie Carter"/>
    <s v="Melanie Carter"/>
    <s v="FEMALE"/>
    <x v="0"/>
    <n v="51"/>
    <x v="12"/>
    <x v="10"/>
    <x v="9"/>
    <x v="9"/>
    <x v="0"/>
    <n v="50"/>
    <n v="50"/>
    <n v="1.3"/>
    <n v="1"/>
    <x v="1"/>
    <n v="1"/>
    <n v="1"/>
  </r>
  <r>
    <x v="24"/>
    <s v="Jennifer Martin"/>
    <s v="Jennifer Martin"/>
    <s v="f"/>
    <x v="0"/>
    <n v="54"/>
    <x v="4"/>
    <x v="4"/>
    <x v="9"/>
    <x v="13"/>
    <x v="0"/>
    <n v="75"/>
    <n v="75"/>
    <n v="2.9"/>
    <m/>
    <x v="2"/>
    <n v="92"/>
    <n v="0.92"/>
  </r>
  <r>
    <x v="25"/>
    <s v="Anna Mccann"/>
    <s v="Anna Mccann"/>
    <s v="FEMALE"/>
    <x v="0"/>
    <n v="22"/>
    <x v="12"/>
    <x v="10"/>
    <x v="8"/>
    <x v="12"/>
    <x v="2"/>
    <s v="USD 30"/>
    <n v="30"/>
    <n v="1.2"/>
    <n v="1"/>
    <x v="1"/>
    <n v="0.7"/>
    <n v="0.7"/>
  </r>
  <r>
    <x v="26"/>
    <s v="Marissa Bass"/>
    <s v="Marissa Bass"/>
    <s v="FEMALE"/>
    <x v="0"/>
    <n v="34"/>
    <x v="9"/>
    <x v="7"/>
    <x v="0"/>
    <x v="18"/>
    <x v="3"/>
    <n v="20"/>
    <n v="20"/>
    <n v="0"/>
    <b v="1"/>
    <x v="1"/>
    <n v="0.89"/>
    <n v="0.89"/>
  </r>
  <r>
    <x v="27"/>
    <s v="Alexis Day"/>
    <s v="Alexis Day"/>
    <s v="FEMALE"/>
    <x v="0"/>
    <n v="36"/>
    <x v="13"/>
    <x v="11"/>
    <x v="2"/>
    <x v="0"/>
    <x v="0"/>
    <m/>
    <s v=""/>
    <n v="1.8"/>
    <s v="Y"/>
    <x v="1"/>
    <n v="0.86"/>
    <n v="0.86"/>
  </r>
  <r>
    <x v="28"/>
    <s v="Megan Jones"/>
    <s v="Megan Jones"/>
    <s v="FEMALE"/>
    <x v="0"/>
    <n v="47"/>
    <x v="14"/>
    <x v="1"/>
    <x v="4"/>
    <x v="7"/>
    <x v="1"/>
    <n v="30"/>
    <n v="30"/>
    <n v="1.3"/>
    <n v="0"/>
    <x v="0"/>
    <n v="0.62"/>
    <n v="0.62"/>
  </r>
  <r>
    <x v="29"/>
    <s v="Lori Smith"/>
    <s v="Lori Smith"/>
    <s v="FEMALE"/>
    <x v="0"/>
    <n v="41"/>
    <x v="3"/>
    <x v="3"/>
    <x v="5"/>
    <x v="5"/>
    <x v="0"/>
    <s v="USD 75"/>
    <n v="75"/>
    <n v="1.2"/>
    <n v="0"/>
    <x v="0"/>
    <m/>
    <s v="Not Rated"/>
  </r>
  <r>
    <x v="30"/>
    <s v="Eric Carpenter"/>
    <s v="Eric Carpenter"/>
    <s v="male"/>
    <x v="1"/>
    <n v="22"/>
    <x v="3"/>
    <x v="3"/>
    <x v="8"/>
    <x v="3"/>
    <x v="2"/>
    <m/>
    <s v=""/>
    <n v="1"/>
    <s v="yes"/>
    <x v="1"/>
    <m/>
    <s v="Not Rated"/>
  </r>
  <r>
    <x v="31"/>
    <s v="Timothy Daniels"/>
    <s v="Timothy Daniels"/>
    <s v="male"/>
    <x v="1"/>
    <n v="38"/>
    <x v="15"/>
    <x v="12"/>
    <x v="9"/>
    <x v="19"/>
    <x v="4"/>
    <s v="USD 100"/>
    <n v="100"/>
    <n v="4.2"/>
    <s v="N"/>
    <x v="0"/>
    <n v="0.68"/>
    <n v="0.68"/>
  </r>
  <r>
    <x v="32"/>
    <s v="Robert Nelson"/>
    <s v="Robert Nelson"/>
    <s v="m"/>
    <x v="1"/>
    <n v="46"/>
    <x v="16"/>
    <x v="13"/>
    <x v="4"/>
    <x v="16"/>
    <x v="3"/>
    <n v="20"/>
    <n v="20"/>
    <n v="1.4"/>
    <b v="1"/>
    <x v="1"/>
    <n v="0.76"/>
    <n v="0.76"/>
  </r>
  <r>
    <x v="33"/>
    <s v="Michael Anderson"/>
    <s v="Michael Anderson"/>
    <s v="male"/>
    <x v="1"/>
    <m/>
    <x v="12"/>
    <x v="10"/>
    <x v="4"/>
    <x v="16"/>
    <x v="3"/>
    <n v="40"/>
    <n v="40"/>
    <n v="2.4"/>
    <s v="yes"/>
    <x v="1"/>
    <n v="82"/>
    <n v="0.82"/>
  </r>
  <r>
    <x v="34"/>
    <s v="Jessica Snyder"/>
    <s v="Jessica Snyder"/>
    <s v="FEMALE"/>
    <x v="0"/>
    <n v="54"/>
    <x v="5"/>
    <x v="1"/>
    <x v="3"/>
    <x v="20"/>
    <x v="1"/>
    <n v="75"/>
    <n v="75"/>
    <n v="1"/>
    <s v="yes"/>
    <x v="1"/>
    <n v="0.81"/>
    <n v="0.81"/>
  </r>
  <r>
    <x v="35"/>
    <s v="Emily Daniels"/>
    <s v="Emily Daniels"/>
    <s v="FEMALE"/>
    <x v="0"/>
    <n v="52"/>
    <x v="12"/>
    <x v="10"/>
    <x v="3"/>
    <x v="21"/>
    <x v="1"/>
    <n v="20"/>
    <n v="20"/>
    <m/>
    <n v="0"/>
    <x v="0"/>
    <m/>
    <s v="Not Rated"/>
  </r>
  <r>
    <x v="36"/>
    <s v="Jamie Ramirez"/>
    <s v="Jamie Ramirez"/>
    <s v="f"/>
    <x v="0"/>
    <n v="42"/>
    <x v="9"/>
    <x v="7"/>
    <x v="1"/>
    <x v="22"/>
    <x v="3"/>
    <n v="40"/>
    <n v="40"/>
    <m/>
    <n v="0"/>
    <x v="0"/>
    <n v="0.63"/>
    <n v="0.63"/>
  </r>
  <r>
    <x v="37"/>
    <s v="Amy Harrison"/>
    <s v="Amy Harrison"/>
    <s v="f"/>
    <x v="0"/>
    <n v="29"/>
    <x v="3"/>
    <x v="3"/>
    <x v="2"/>
    <x v="6"/>
    <x v="3"/>
    <n v="40"/>
    <n v="40"/>
    <n v="2.2000000000000002"/>
    <s v="N"/>
    <x v="0"/>
    <n v="0.67"/>
    <n v="0.67"/>
  </r>
  <r>
    <x v="38"/>
    <s v="Melinda White"/>
    <s v="Melinda White"/>
    <s v="f"/>
    <x v="0"/>
    <n v="42"/>
    <x v="17"/>
    <x v="14"/>
    <x v="1"/>
    <x v="23"/>
    <x v="1"/>
    <n v="50"/>
    <n v="50"/>
    <n v="3.2"/>
    <s v="yes"/>
    <x v="1"/>
    <m/>
    <s v="Not Rated"/>
  </r>
  <r>
    <x v="39"/>
    <s v="James Hernandez"/>
    <s v="James Hernandez"/>
    <s v="male"/>
    <x v="1"/>
    <n v="60"/>
    <x v="9"/>
    <x v="7"/>
    <x v="3"/>
    <x v="13"/>
    <x v="0"/>
    <n v="20"/>
    <n v="20"/>
    <n v="3.6"/>
    <n v="0"/>
    <x v="0"/>
    <n v="0.8"/>
    <n v="0.8"/>
  </r>
  <r>
    <x v="40"/>
    <s v="Angelica Rogers"/>
    <s v="Angelica Rogers"/>
    <s v="FEMALE"/>
    <x v="0"/>
    <n v="59"/>
    <x v="7"/>
    <x v="1"/>
    <x v="4"/>
    <x v="15"/>
    <x v="2"/>
    <s v="USD 50"/>
    <n v="50"/>
    <n v="0"/>
    <s v="no"/>
    <x v="0"/>
    <m/>
    <s v="Not Rated"/>
  </r>
  <r>
    <x v="41"/>
    <s v="Savannah Williams"/>
    <s v="Savannah Williams"/>
    <s v="FEMALE"/>
    <x v="0"/>
    <n v="21"/>
    <x v="14"/>
    <x v="1"/>
    <x v="3"/>
    <x v="12"/>
    <x v="2"/>
    <n v="30"/>
    <n v="30"/>
    <n v="2.7"/>
    <n v="1"/>
    <x v="1"/>
    <n v="0.84"/>
    <n v="0.84"/>
  </r>
  <r>
    <x v="42"/>
    <s v="Kaitlyn Schmidt"/>
    <s v="Kaitlyn Schmidt"/>
    <s v="FEMALE"/>
    <x v="0"/>
    <n v="35"/>
    <x v="2"/>
    <x v="2"/>
    <x v="8"/>
    <x v="6"/>
    <x v="3"/>
    <n v="50"/>
    <n v="50"/>
    <n v="0"/>
    <s v="no"/>
    <x v="0"/>
    <m/>
    <s v="Not Rated"/>
  </r>
  <r>
    <x v="43"/>
    <s v="Jason Singh"/>
    <s v="Jason Singh"/>
    <s v="male"/>
    <x v="1"/>
    <n v="41"/>
    <x v="7"/>
    <x v="1"/>
    <x v="5"/>
    <x v="14"/>
    <x v="5"/>
    <n v="20"/>
    <n v="20"/>
    <n v="2.8"/>
    <b v="1"/>
    <x v="1"/>
    <n v="0.63"/>
    <n v="0.63"/>
  </r>
  <r>
    <x v="44"/>
    <s v="Michelle Ramirez"/>
    <s v="Michelle Ramirez"/>
    <s v="FEMALE"/>
    <x v="0"/>
    <n v="51"/>
    <x v="3"/>
    <x v="3"/>
    <x v="9"/>
    <x v="23"/>
    <x v="1"/>
    <n v="20"/>
    <n v="20"/>
    <n v="2.5"/>
    <b v="0"/>
    <x v="0"/>
    <n v="0.8"/>
    <n v="0.8"/>
  </r>
  <r>
    <x v="45"/>
    <s v="James Brown"/>
    <s v="James Brown"/>
    <s v="male"/>
    <x v="1"/>
    <n v="41"/>
    <x v="17"/>
    <x v="14"/>
    <x v="3"/>
    <x v="16"/>
    <x v="3"/>
    <n v="75"/>
    <n v="75"/>
    <n v="4.9000000000000004"/>
    <n v="1"/>
    <x v="1"/>
    <n v="0.74"/>
    <n v="0.74"/>
  </r>
  <r>
    <x v="46"/>
    <s v="Mrs. Samantha Simmons"/>
    <s v="Samantha Simmons"/>
    <s v="FEMALE"/>
    <x v="0"/>
    <n v="47"/>
    <x v="16"/>
    <x v="13"/>
    <x v="8"/>
    <x v="9"/>
    <x v="0"/>
    <s v="USD 30"/>
    <n v="30"/>
    <n v="4.5"/>
    <n v="1"/>
    <x v="1"/>
    <n v="0.85"/>
    <n v="0.85"/>
  </r>
  <r>
    <x v="47"/>
    <s v="Chase Mason"/>
    <s v="Chase Mason"/>
    <s v="male"/>
    <x v="1"/>
    <n v="25"/>
    <x v="18"/>
    <x v="15"/>
    <x v="2"/>
    <x v="3"/>
    <x v="2"/>
    <n v="50"/>
    <n v="50"/>
    <n v="2.7"/>
    <s v="N"/>
    <x v="0"/>
    <n v="0.77"/>
    <n v="0.77"/>
  </r>
  <r>
    <x v="48"/>
    <s v="Dominique Ward"/>
    <s v="Dominique Ward"/>
    <s v="f"/>
    <x v="0"/>
    <n v="25"/>
    <x v="19"/>
    <x v="6"/>
    <x v="1"/>
    <x v="24"/>
    <x v="3"/>
    <n v="20"/>
    <n v="20"/>
    <n v="1.9"/>
    <n v="0"/>
    <x v="0"/>
    <m/>
    <s v="Not Rated"/>
  </r>
  <r>
    <x v="49"/>
    <s v="Lance Griffin"/>
    <s v="Lance Griffin"/>
    <s v="m"/>
    <x v="1"/>
    <n v="29"/>
    <x v="3"/>
    <x v="3"/>
    <x v="6"/>
    <x v="25"/>
    <x v="2"/>
    <n v="20"/>
    <n v="20"/>
    <n v="1.4"/>
    <n v="1"/>
    <x v="1"/>
    <n v="0.63"/>
    <n v="0.63"/>
  </r>
  <r>
    <x v="50"/>
    <s v="Julie Burgess"/>
    <s v="Julie Burgess"/>
    <s v="FEMALE"/>
    <x v="0"/>
    <n v="23"/>
    <x v="8"/>
    <x v="6"/>
    <x v="7"/>
    <x v="12"/>
    <x v="2"/>
    <n v="75"/>
    <n v="75"/>
    <n v="1.9"/>
    <b v="1"/>
    <x v="1"/>
    <n v="0.79"/>
    <n v="0.79"/>
  </r>
  <r>
    <x v="51"/>
    <s v="Don Scott"/>
    <s v="Don Scott"/>
    <s v="male"/>
    <x v="1"/>
    <n v="31"/>
    <x v="15"/>
    <x v="12"/>
    <x v="5"/>
    <x v="18"/>
    <x v="3"/>
    <n v="50"/>
    <n v="50"/>
    <n v="3.4"/>
    <n v="0"/>
    <x v="0"/>
    <m/>
    <s v="Not Rated"/>
  </r>
  <r>
    <x v="52"/>
    <s v="Kyle Atkinson"/>
    <s v="Kyle Atkinson"/>
    <s v="male"/>
    <x v="1"/>
    <n v="51"/>
    <x v="2"/>
    <x v="2"/>
    <x v="9"/>
    <x v="26"/>
    <x v="1"/>
    <n v="75"/>
    <n v="75"/>
    <n v="3.3"/>
    <m/>
    <x v="2"/>
    <n v="0.68"/>
    <n v="0.68"/>
  </r>
  <r>
    <x v="53"/>
    <s v="Jimmy Hogan"/>
    <s v="Jimmy Hogan"/>
    <s v="m"/>
    <x v="1"/>
    <m/>
    <x v="20"/>
    <x v="6"/>
    <x v="6"/>
    <x v="25"/>
    <x v="2"/>
    <n v="30"/>
    <n v="30"/>
    <n v="0"/>
    <n v="0"/>
    <x v="0"/>
    <n v="0.68"/>
    <n v="0.68"/>
  </r>
  <r>
    <x v="54"/>
    <s v="Jennifer Mcintyre"/>
    <s v="Jennifer Mcintyre"/>
    <s v="f"/>
    <x v="0"/>
    <n v="29"/>
    <x v="6"/>
    <x v="5"/>
    <x v="7"/>
    <x v="0"/>
    <x v="0"/>
    <n v="100"/>
    <n v="100"/>
    <n v="2.2999999999999998"/>
    <b v="1"/>
    <x v="1"/>
    <n v="0.72"/>
    <n v="0.72"/>
  </r>
  <r>
    <x v="55"/>
    <s v="Larry Simpson"/>
    <s v="Larry Simpson"/>
    <s v="m"/>
    <x v="1"/>
    <n v="50"/>
    <x v="7"/>
    <x v="1"/>
    <x v="4"/>
    <x v="9"/>
    <x v="0"/>
    <m/>
    <s v=""/>
    <n v="2"/>
    <s v="yes"/>
    <x v="1"/>
    <n v="0.65"/>
    <n v="0.65"/>
  </r>
  <r>
    <x v="56"/>
    <s v="Laura Price"/>
    <s v="Laura Price"/>
    <s v="f"/>
    <x v="0"/>
    <n v="26"/>
    <x v="7"/>
    <x v="1"/>
    <x v="8"/>
    <x v="18"/>
    <x v="3"/>
    <n v="50"/>
    <n v="50"/>
    <n v="1.3"/>
    <b v="0"/>
    <x v="0"/>
    <n v="0.76"/>
    <n v="0.76"/>
  </r>
  <r>
    <x v="57"/>
    <s v="Mark Wright"/>
    <s v="Mark Wright"/>
    <s v="male"/>
    <x v="1"/>
    <n v="38"/>
    <x v="14"/>
    <x v="1"/>
    <x v="4"/>
    <x v="8"/>
    <x v="4"/>
    <s v="USD 40"/>
    <n v="40"/>
    <n v="4"/>
    <b v="1"/>
    <x v="1"/>
    <n v="0.9"/>
    <n v="0.9"/>
  </r>
  <r>
    <x v="58"/>
    <s v="Samantha Mcdaniel"/>
    <s v="Samantha Mcdaniel"/>
    <s v="FEMALE"/>
    <x v="0"/>
    <n v="23"/>
    <x v="10"/>
    <x v="8"/>
    <x v="1"/>
    <x v="14"/>
    <x v="5"/>
    <n v="75"/>
    <n v="75"/>
    <n v="3.6"/>
    <n v="1"/>
    <x v="1"/>
    <n v="0.65"/>
    <n v="0.65"/>
  </r>
  <r>
    <x v="59"/>
    <s v="Barbara Foster"/>
    <s v="Barbara Foster"/>
    <s v="FEMALE"/>
    <x v="0"/>
    <n v="51"/>
    <x v="17"/>
    <x v="14"/>
    <x v="8"/>
    <x v="21"/>
    <x v="1"/>
    <n v="40"/>
    <n v="40"/>
    <n v="3.9"/>
    <n v="0"/>
    <x v="0"/>
    <n v="0.63"/>
    <n v="0.63"/>
  </r>
  <r>
    <x v="60"/>
    <s v="Courtney Tran"/>
    <s v="Courtney Tran"/>
    <s v="f"/>
    <x v="0"/>
    <n v="51"/>
    <x v="4"/>
    <x v="4"/>
    <x v="4"/>
    <x v="26"/>
    <x v="1"/>
    <n v="75"/>
    <n v="75"/>
    <n v="0"/>
    <b v="1"/>
    <x v="1"/>
    <m/>
    <s v="Not Rated"/>
  </r>
  <r>
    <x v="61"/>
    <s v="Eddie Todd"/>
    <s v="Eddie Todd"/>
    <s v="male"/>
    <x v="1"/>
    <n v="47"/>
    <x v="2"/>
    <x v="2"/>
    <x v="4"/>
    <x v="10"/>
    <x v="4"/>
    <n v="75"/>
    <n v="75"/>
    <n v="0"/>
    <n v="0"/>
    <x v="0"/>
    <m/>
    <s v="Not Rated"/>
  </r>
  <r>
    <x v="62"/>
    <s v="Christine Johnson"/>
    <s v="Christine Johnson"/>
    <s v="FEMALE"/>
    <x v="0"/>
    <n v="34"/>
    <x v="13"/>
    <x v="11"/>
    <x v="6"/>
    <x v="27"/>
    <x v="4"/>
    <n v="20"/>
    <n v="20"/>
    <n v="2.2999999999999998"/>
    <s v="yes"/>
    <x v="1"/>
    <n v="0.93"/>
    <n v="0.93"/>
  </r>
  <r>
    <x v="63"/>
    <s v="Leah Phelps"/>
    <s v="Leah Phelps"/>
    <s v="f"/>
    <x v="0"/>
    <n v="58"/>
    <x v="4"/>
    <x v="4"/>
    <x v="5"/>
    <x v="28"/>
    <x v="1"/>
    <s v="USD 50"/>
    <n v="50"/>
    <n v="4.7"/>
    <s v="no"/>
    <x v="0"/>
    <n v="0.7"/>
    <n v="0.7"/>
  </r>
  <r>
    <x v="64"/>
    <s v="Rebekah Williams"/>
    <s v="Rebekah Williams"/>
    <s v="f"/>
    <x v="0"/>
    <n v="50"/>
    <x v="13"/>
    <x v="11"/>
    <x v="4"/>
    <x v="5"/>
    <x v="0"/>
    <m/>
    <s v=""/>
    <n v="3.5"/>
    <s v="Y"/>
    <x v="1"/>
    <n v="0.83"/>
    <n v="0.83"/>
  </r>
  <r>
    <x v="65"/>
    <s v="Crystal Wilson"/>
    <s v="Crystal Wilson"/>
    <s v="FEMALE"/>
    <x v="0"/>
    <n v="34"/>
    <x v="20"/>
    <x v="6"/>
    <x v="3"/>
    <x v="29"/>
    <x v="0"/>
    <n v="40"/>
    <n v="40"/>
    <n v="2.4"/>
    <n v="1"/>
    <x v="1"/>
    <n v="64"/>
    <n v="0.64"/>
  </r>
  <r>
    <x v="66"/>
    <s v="Ashley Cordova"/>
    <s v="Ashley Cordova"/>
    <s v="FEMALE"/>
    <x v="0"/>
    <n v="45"/>
    <x v="11"/>
    <x v="9"/>
    <x v="4"/>
    <x v="0"/>
    <x v="0"/>
    <s v="USD 75"/>
    <n v="75"/>
    <n v="4"/>
    <s v="N"/>
    <x v="0"/>
    <n v="1"/>
    <n v="1"/>
  </r>
  <r>
    <x v="67"/>
    <s v="Vicki Kelly"/>
    <s v="Vicki Kelly"/>
    <s v="FEMALE"/>
    <x v="0"/>
    <n v="55"/>
    <x v="11"/>
    <x v="9"/>
    <x v="3"/>
    <x v="12"/>
    <x v="2"/>
    <n v="40"/>
    <n v="40"/>
    <n v="0"/>
    <b v="1"/>
    <x v="1"/>
    <m/>
    <s v="Not Rated"/>
  </r>
  <r>
    <x v="68"/>
    <s v="Corey Warren"/>
    <s v="Corey Warren"/>
    <s v="m"/>
    <x v="1"/>
    <m/>
    <x v="8"/>
    <x v="6"/>
    <x v="6"/>
    <x v="22"/>
    <x v="3"/>
    <n v="100"/>
    <n v="100"/>
    <n v="1.5"/>
    <b v="0"/>
    <x v="0"/>
    <m/>
    <s v="Not Rated"/>
  </r>
  <r>
    <x v="69"/>
    <s v="Gina Thompson"/>
    <s v="Gina Thompson"/>
    <s v="FEMALE"/>
    <x v="0"/>
    <n v="60"/>
    <x v="18"/>
    <x v="15"/>
    <x v="6"/>
    <x v="30"/>
    <x v="1"/>
    <n v="20"/>
    <n v="20"/>
    <n v="2"/>
    <s v="no"/>
    <x v="0"/>
    <n v="0.71"/>
    <n v="0.71"/>
  </r>
  <r>
    <x v="70"/>
    <s v="Yvonne Berg"/>
    <s v="Yvonne Berg"/>
    <s v="f"/>
    <x v="0"/>
    <n v="33"/>
    <x v="17"/>
    <x v="14"/>
    <x v="1"/>
    <x v="0"/>
    <x v="0"/>
    <m/>
    <s v=""/>
    <m/>
    <s v="yes"/>
    <x v="1"/>
    <n v="0.84"/>
    <n v="0.84"/>
  </r>
  <r>
    <x v="71"/>
    <s v="Thomas Miller"/>
    <s v="Thomas Miller"/>
    <s v="m"/>
    <x v="1"/>
    <n v="60"/>
    <x v="0"/>
    <x v="0"/>
    <x v="8"/>
    <x v="13"/>
    <x v="0"/>
    <s v="USD 50"/>
    <n v="50"/>
    <n v="1"/>
    <b v="0"/>
    <x v="0"/>
    <m/>
    <s v="Not Rated"/>
  </r>
  <r>
    <x v="72"/>
    <s v="Nicholas Burton"/>
    <s v="Nicholas Burton"/>
    <s v="male"/>
    <x v="1"/>
    <n v="40"/>
    <x v="5"/>
    <x v="1"/>
    <x v="3"/>
    <x v="16"/>
    <x v="3"/>
    <n v="100"/>
    <n v="100"/>
    <n v="4.5"/>
    <s v="yes"/>
    <x v="1"/>
    <n v="0.69"/>
    <n v="0.69"/>
  </r>
  <r>
    <x v="73"/>
    <s v="Jorge Riley"/>
    <s v="Jorge Riley"/>
    <s v="male"/>
    <x v="1"/>
    <n v="59"/>
    <x v="1"/>
    <x v="1"/>
    <x v="0"/>
    <x v="3"/>
    <x v="2"/>
    <m/>
    <s v=""/>
    <n v="1.9"/>
    <b v="0"/>
    <x v="0"/>
    <n v="88"/>
    <n v="0.88"/>
  </r>
  <r>
    <x v="74"/>
    <s v="Melvin Harris"/>
    <s v="Melvin Harris"/>
    <s v="m"/>
    <x v="1"/>
    <n v="36"/>
    <x v="0"/>
    <x v="0"/>
    <x v="9"/>
    <x v="5"/>
    <x v="0"/>
    <n v="100"/>
    <n v="100"/>
    <n v="3.7"/>
    <n v="0"/>
    <x v="0"/>
    <m/>
    <s v="Not Rated"/>
  </r>
  <r>
    <x v="75"/>
    <s v="Jeremy Meyer"/>
    <s v="Jeremy Meyer"/>
    <s v="male"/>
    <x v="1"/>
    <n v="32"/>
    <x v="10"/>
    <x v="8"/>
    <x v="5"/>
    <x v="14"/>
    <x v="5"/>
    <n v="30"/>
    <n v="30"/>
    <n v="1.9"/>
    <b v="1"/>
    <x v="1"/>
    <n v="0.96"/>
    <n v="0.96"/>
  </r>
  <r>
    <x v="76"/>
    <s v="Timothy Lee"/>
    <s v="Timothy Lee"/>
    <s v="male"/>
    <x v="1"/>
    <n v="59"/>
    <x v="1"/>
    <x v="1"/>
    <x v="4"/>
    <x v="16"/>
    <x v="3"/>
    <s v="USD 75"/>
    <n v="75"/>
    <n v="4"/>
    <n v="1"/>
    <x v="1"/>
    <n v="96"/>
    <n v="0.96"/>
  </r>
  <r>
    <x v="77"/>
    <s v="Diana Bautista"/>
    <s v="Diana Bautista"/>
    <s v="f"/>
    <x v="0"/>
    <n v="54"/>
    <x v="20"/>
    <x v="6"/>
    <x v="8"/>
    <x v="20"/>
    <x v="1"/>
    <s v="USD 40"/>
    <n v="40"/>
    <n v="1.8"/>
    <s v="N"/>
    <x v="0"/>
    <m/>
    <s v="Not Rated"/>
  </r>
  <r>
    <x v="78"/>
    <s v="Leslie Rodriguez"/>
    <s v="Leslie Rodriguez"/>
    <s v="f"/>
    <x v="0"/>
    <n v="37"/>
    <x v="14"/>
    <x v="1"/>
    <x v="2"/>
    <x v="16"/>
    <x v="3"/>
    <m/>
    <s v=""/>
    <n v="0"/>
    <n v="1"/>
    <x v="1"/>
    <n v="0.89"/>
    <n v="0.89"/>
  </r>
  <r>
    <x v="79"/>
    <s v="Noah Wiggins"/>
    <s v="Noah Wiggins"/>
    <s v="male"/>
    <x v="1"/>
    <n v="54"/>
    <x v="10"/>
    <x v="8"/>
    <x v="9"/>
    <x v="17"/>
    <x v="1"/>
    <n v="100"/>
    <n v="100"/>
    <n v="4.5999999999999996"/>
    <b v="0"/>
    <x v="0"/>
    <m/>
    <s v="Not Rated"/>
  </r>
  <r>
    <x v="80"/>
    <s v="Bridget Williams"/>
    <s v="Bridget Williams"/>
    <s v="FEMALE"/>
    <x v="0"/>
    <n v="33"/>
    <x v="8"/>
    <x v="6"/>
    <x v="6"/>
    <x v="29"/>
    <x v="0"/>
    <n v="100"/>
    <n v="100"/>
    <n v="3.6"/>
    <n v="0"/>
    <x v="0"/>
    <n v="0.63"/>
    <n v="0.63"/>
  </r>
  <r>
    <x v="81"/>
    <s v="Veronica Baker"/>
    <s v="Veronica Baker"/>
    <s v="f"/>
    <x v="0"/>
    <n v="25"/>
    <x v="16"/>
    <x v="13"/>
    <x v="3"/>
    <x v="24"/>
    <x v="3"/>
    <s v="USD 40"/>
    <n v="40"/>
    <n v="4.4000000000000004"/>
    <m/>
    <x v="2"/>
    <n v="81"/>
    <n v="0.81"/>
  </r>
  <r>
    <x v="82"/>
    <s v="Andrew Avila"/>
    <s v="Andrew Avila"/>
    <s v="male"/>
    <x v="1"/>
    <m/>
    <x v="18"/>
    <x v="15"/>
    <x v="8"/>
    <x v="15"/>
    <x v="2"/>
    <n v="40"/>
    <n v="40"/>
    <n v="4.5999999999999996"/>
    <s v="N"/>
    <x v="0"/>
    <n v="0.74"/>
    <n v="0.74"/>
  </r>
  <r>
    <x v="83"/>
    <s v="Michael Roberson"/>
    <s v="Michael Roberson"/>
    <s v="male"/>
    <x v="1"/>
    <n v="35"/>
    <x v="12"/>
    <x v="10"/>
    <x v="3"/>
    <x v="31"/>
    <x v="2"/>
    <n v="75"/>
    <n v="75"/>
    <n v="3.2"/>
    <b v="0"/>
    <x v="0"/>
    <n v="0.72"/>
    <n v="0.72"/>
  </r>
  <r>
    <x v="84"/>
    <s v="Austin Jenkins"/>
    <s v="Austin Jenkins"/>
    <s v="male"/>
    <x v="1"/>
    <n v="59"/>
    <x v="12"/>
    <x v="10"/>
    <x v="4"/>
    <x v="32"/>
    <x v="1"/>
    <n v="40"/>
    <n v="40"/>
    <n v="0"/>
    <b v="1"/>
    <x v="1"/>
    <m/>
    <s v="Not Rated"/>
  </r>
  <r>
    <x v="85"/>
    <s v="Brenda Green"/>
    <s v="Brenda Green"/>
    <s v="FEMALE"/>
    <x v="0"/>
    <n v="21"/>
    <x v="18"/>
    <x v="15"/>
    <x v="8"/>
    <x v="33"/>
    <x v="2"/>
    <n v="100"/>
    <n v="100"/>
    <n v="2.6"/>
    <s v="Y"/>
    <x v="1"/>
    <n v="0.85"/>
    <n v="0.85"/>
  </r>
  <r>
    <x v="86"/>
    <s v="Samuel Pierce"/>
    <s v="Samuel Pierce"/>
    <s v="m"/>
    <x v="1"/>
    <n v="25"/>
    <x v="5"/>
    <x v="1"/>
    <x v="1"/>
    <x v="33"/>
    <x v="2"/>
    <n v="75"/>
    <n v="75"/>
    <n v="3.7"/>
    <s v="N"/>
    <x v="0"/>
    <m/>
    <s v="Not Rated"/>
  </r>
  <r>
    <x v="87"/>
    <s v="Briana Smith"/>
    <s v="Briana Smith"/>
    <s v="f"/>
    <x v="0"/>
    <n v="38"/>
    <x v="19"/>
    <x v="6"/>
    <x v="3"/>
    <x v="19"/>
    <x v="4"/>
    <n v="75"/>
    <n v="75"/>
    <n v="2.2999999999999998"/>
    <b v="0"/>
    <x v="0"/>
    <n v="0.61"/>
    <n v="0.61"/>
  </r>
  <r>
    <x v="88"/>
    <s v="Ronald Barrett"/>
    <s v="Ronald Barrett"/>
    <s v="male"/>
    <x v="1"/>
    <n v="57"/>
    <x v="13"/>
    <x v="11"/>
    <x v="4"/>
    <x v="27"/>
    <x v="4"/>
    <n v="100"/>
    <n v="100"/>
    <n v="3.1"/>
    <b v="0"/>
    <x v="0"/>
    <m/>
    <s v="Not Rated"/>
  </r>
  <r>
    <x v="89"/>
    <s v="Matthew Smith"/>
    <s v="Matthew Smith"/>
    <s v="m"/>
    <x v="1"/>
    <n v="32"/>
    <x v="10"/>
    <x v="8"/>
    <x v="1"/>
    <x v="6"/>
    <x v="3"/>
    <n v="20"/>
    <n v="20"/>
    <n v="2.4"/>
    <n v="0"/>
    <x v="0"/>
    <n v="0.86"/>
    <n v="0.86"/>
  </r>
  <r>
    <x v="90"/>
    <s v="Logan Huang"/>
    <s v="Logan Huang"/>
    <s v="male"/>
    <x v="1"/>
    <n v="21"/>
    <x v="0"/>
    <x v="0"/>
    <x v="8"/>
    <x v="33"/>
    <x v="2"/>
    <s v="USD 100"/>
    <n v="100"/>
    <n v="1.6"/>
    <s v="yes"/>
    <x v="1"/>
    <n v="0.97"/>
    <n v="0.97"/>
  </r>
  <r>
    <x v="91"/>
    <s v="Miranda Hutchinson"/>
    <s v="Miranda Hutchinson"/>
    <s v="FEMALE"/>
    <x v="0"/>
    <n v="57"/>
    <x v="14"/>
    <x v="1"/>
    <x v="7"/>
    <x v="10"/>
    <x v="4"/>
    <n v="50"/>
    <n v="50"/>
    <n v="2.4"/>
    <n v="1"/>
    <x v="1"/>
    <n v="0.63"/>
    <n v="0.63"/>
  </r>
  <r>
    <x v="92"/>
    <s v="Paul Richardson"/>
    <s v="Paul Richardson"/>
    <s v="male"/>
    <x v="1"/>
    <n v="53"/>
    <x v="18"/>
    <x v="15"/>
    <x v="6"/>
    <x v="17"/>
    <x v="1"/>
    <s v="USD 100"/>
    <n v="100"/>
    <m/>
    <s v="Y"/>
    <x v="1"/>
    <n v="0.97"/>
    <n v="0.97"/>
  </r>
  <r>
    <x v="93"/>
    <s v="Jose Jones"/>
    <s v="Jose Jones"/>
    <s v="m"/>
    <x v="1"/>
    <n v="35"/>
    <x v="13"/>
    <x v="11"/>
    <x v="0"/>
    <x v="15"/>
    <x v="2"/>
    <s v="USD 30"/>
    <n v="30"/>
    <n v="3.8"/>
    <s v="yes"/>
    <x v="1"/>
    <n v="0.81"/>
    <n v="0.81"/>
  </r>
  <r>
    <x v="94"/>
    <s v="Denise Smith"/>
    <s v="Denise Smith"/>
    <s v="f"/>
    <x v="0"/>
    <n v="54"/>
    <x v="18"/>
    <x v="15"/>
    <x v="9"/>
    <x v="8"/>
    <x v="4"/>
    <n v="20"/>
    <n v="20"/>
    <n v="1.7"/>
    <n v="0"/>
    <x v="0"/>
    <n v="0.69"/>
    <n v="0.69"/>
  </r>
  <r>
    <x v="95"/>
    <s v="Shelby Mcmahon"/>
    <s v="Shelby Mcmahon"/>
    <s v="FEMALE"/>
    <x v="0"/>
    <n v="36"/>
    <x v="0"/>
    <x v="0"/>
    <x v="6"/>
    <x v="12"/>
    <x v="2"/>
    <n v="20"/>
    <n v="20"/>
    <n v="1.3"/>
    <s v="Y"/>
    <x v="1"/>
    <n v="0.64"/>
    <n v="0.64"/>
  </r>
  <r>
    <x v="96"/>
    <s v="Bethany Wright"/>
    <s v="Bethany Wright"/>
    <s v="f"/>
    <x v="0"/>
    <n v="49"/>
    <x v="20"/>
    <x v="6"/>
    <x v="7"/>
    <x v="34"/>
    <x v="1"/>
    <n v="50"/>
    <n v="50"/>
    <n v="5"/>
    <s v="N"/>
    <x v="0"/>
    <n v="0.77"/>
    <n v="0.77"/>
  </r>
  <r>
    <x v="97"/>
    <s v="David Ortiz"/>
    <s v="David Ortiz"/>
    <s v="male"/>
    <x v="1"/>
    <n v="37"/>
    <x v="5"/>
    <x v="1"/>
    <x v="0"/>
    <x v="8"/>
    <x v="4"/>
    <n v="20"/>
    <n v="20"/>
    <n v="3.3"/>
    <n v="0"/>
    <x v="0"/>
    <n v="96"/>
    <n v="0.96"/>
  </r>
  <r>
    <x v="98"/>
    <s v="Andrew Lynch"/>
    <s v="Andrew Lynch"/>
    <s v="male"/>
    <x v="1"/>
    <m/>
    <x v="5"/>
    <x v="1"/>
    <x v="6"/>
    <x v="31"/>
    <x v="2"/>
    <n v="20"/>
    <n v="20"/>
    <n v="1.1000000000000001"/>
    <s v="no"/>
    <x v="0"/>
    <n v="0.74"/>
    <n v="0.74"/>
  </r>
  <r>
    <x v="99"/>
    <s v="Kristopher Meyers"/>
    <s v="Kristopher Meyers"/>
    <s v="m"/>
    <x v="1"/>
    <n v="32"/>
    <x v="16"/>
    <x v="13"/>
    <x v="6"/>
    <x v="6"/>
    <x v="3"/>
    <n v="50"/>
    <n v="50"/>
    <n v="1.2"/>
    <b v="0"/>
    <x v="0"/>
    <n v="0.89"/>
    <n v="0.89"/>
  </r>
  <r>
    <x v="100"/>
    <s v="Thomas Roth"/>
    <s v="Thomas Roth"/>
    <s v="m"/>
    <x v="1"/>
    <n v="35"/>
    <x v="10"/>
    <x v="8"/>
    <x v="1"/>
    <x v="12"/>
    <x v="2"/>
    <m/>
    <s v=""/>
    <n v="2"/>
    <n v="1"/>
    <x v="1"/>
    <n v="0.64"/>
    <n v="0.64"/>
  </r>
  <r>
    <x v="101"/>
    <s v="Vicki Brown"/>
    <s v="Vicki Brown"/>
    <s v="f"/>
    <x v="0"/>
    <n v="51"/>
    <x v="13"/>
    <x v="11"/>
    <x v="2"/>
    <x v="33"/>
    <x v="2"/>
    <n v="30"/>
    <n v="30"/>
    <n v="4.5"/>
    <n v="0"/>
    <x v="0"/>
    <n v="64"/>
    <n v="0.64"/>
  </r>
  <r>
    <x v="102"/>
    <s v="Stacy Sutton"/>
    <s v="Stacy Sutton"/>
    <s v="f"/>
    <x v="0"/>
    <n v="50"/>
    <x v="13"/>
    <x v="11"/>
    <x v="8"/>
    <x v="32"/>
    <x v="1"/>
    <n v="100"/>
    <n v="100"/>
    <n v="3"/>
    <n v="1"/>
    <x v="1"/>
    <n v="0.73"/>
    <n v="0.73"/>
  </r>
  <r>
    <x v="103"/>
    <s v="Kimberly Holland"/>
    <s v="Kimberly Holland"/>
    <s v="f"/>
    <x v="0"/>
    <n v="21"/>
    <x v="6"/>
    <x v="5"/>
    <x v="0"/>
    <x v="33"/>
    <x v="2"/>
    <n v="50"/>
    <n v="50"/>
    <n v="4.9000000000000004"/>
    <s v="yes"/>
    <x v="1"/>
    <n v="0.68"/>
    <n v="0.68"/>
  </r>
  <r>
    <x v="104"/>
    <s v="Travis Richardson"/>
    <s v="Travis Richardson"/>
    <s v="male"/>
    <x v="1"/>
    <n v="25"/>
    <x v="5"/>
    <x v="1"/>
    <x v="2"/>
    <x v="15"/>
    <x v="2"/>
    <n v="30"/>
    <n v="30"/>
    <m/>
    <s v="no"/>
    <x v="0"/>
    <n v="0.88"/>
    <n v="0.88"/>
  </r>
  <r>
    <x v="105"/>
    <s v="Jasmin Ho"/>
    <s v="Jasmin Ho"/>
    <s v="FEMALE"/>
    <x v="0"/>
    <n v="57"/>
    <x v="15"/>
    <x v="12"/>
    <x v="8"/>
    <x v="17"/>
    <x v="1"/>
    <n v="40"/>
    <n v="40"/>
    <n v="2.5"/>
    <n v="0"/>
    <x v="0"/>
    <n v="0.77"/>
    <n v="0.77"/>
  </r>
  <r>
    <x v="106"/>
    <s v="Mark Paul"/>
    <s v="Mark Paul"/>
    <s v="m"/>
    <x v="1"/>
    <n v="58"/>
    <x v="13"/>
    <x v="11"/>
    <x v="0"/>
    <x v="15"/>
    <x v="2"/>
    <m/>
    <s v=""/>
    <n v="0"/>
    <n v="1"/>
    <x v="1"/>
    <m/>
    <s v="Not Rated"/>
  </r>
  <r>
    <x v="107"/>
    <s v="Jennifer Lewis"/>
    <s v="Jennifer Lewis"/>
    <s v="f"/>
    <x v="0"/>
    <n v="45"/>
    <x v="4"/>
    <x v="4"/>
    <x v="1"/>
    <x v="19"/>
    <x v="4"/>
    <n v="40"/>
    <n v="40"/>
    <m/>
    <n v="1"/>
    <x v="1"/>
    <n v="0.72"/>
    <n v="0.72"/>
  </r>
  <r>
    <x v="108"/>
    <s v="Elizabeth Lester"/>
    <s v="Elizabeth Lester"/>
    <s v="f"/>
    <x v="0"/>
    <n v="23"/>
    <x v="5"/>
    <x v="1"/>
    <x v="3"/>
    <x v="12"/>
    <x v="2"/>
    <n v="20"/>
    <n v="20"/>
    <n v="4.7"/>
    <s v="Y"/>
    <x v="1"/>
    <n v="0.6"/>
    <n v="0.6"/>
  </r>
  <r>
    <x v="109"/>
    <s v="Kimberly Griffin"/>
    <s v="Kimberly Griffin"/>
    <s v="FEMALE"/>
    <x v="0"/>
    <n v="46"/>
    <x v="5"/>
    <x v="1"/>
    <x v="4"/>
    <x v="16"/>
    <x v="3"/>
    <n v="30"/>
    <n v="30"/>
    <n v="3.5"/>
    <m/>
    <x v="2"/>
    <n v="72"/>
    <n v="0.72"/>
  </r>
  <r>
    <x v="110"/>
    <s v="Tyler Warner"/>
    <s v="Tyler Warner"/>
    <s v="male"/>
    <x v="1"/>
    <n v="27"/>
    <x v="8"/>
    <x v="6"/>
    <x v="6"/>
    <x v="31"/>
    <x v="2"/>
    <n v="30"/>
    <n v="30"/>
    <m/>
    <s v="N"/>
    <x v="0"/>
    <n v="0.92"/>
    <n v="0.92"/>
  </r>
  <r>
    <x v="111"/>
    <s v="Jane Cox"/>
    <s v="Jane Cox"/>
    <s v="FEMALE"/>
    <x v="0"/>
    <n v="32"/>
    <x v="5"/>
    <x v="1"/>
    <x v="9"/>
    <x v="22"/>
    <x v="3"/>
    <s v="USD 50"/>
    <n v="50"/>
    <n v="3.4"/>
    <n v="1"/>
    <x v="1"/>
    <m/>
    <s v="Not Rated"/>
  </r>
  <r>
    <x v="112"/>
    <s v="Leah Williams"/>
    <s v="Leah Williams"/>
    <s v="f"/>
    <x v="0"/>
    <n v="48"/>
    <x v="8"/>
    <x v="6"/>
    <x v="9"/>
    <x v="22"/>
    <x v="3"/>
    <s v="USD 75"/>
    <n v="75"/>
    <n v="2.5"/>
    <m/>
    <x v="2"/>
    <n v="0.92"/>
    <n v="0.92"/>
  </r>
  <r>
    <x v="113"/>
    <s v="Kevin Wong"/>
    <s v="Kevin Wong"/>
    <s v="male"/>
    <x v="1"/>
    <n v="30"/>
    <x v="6"/>
    <x v="5"/>
    <x v="1"/>
    <x v="15"/>
    <x v="2"/>
    <n v="30"/>
    <n v="30"/>
    <n v="1.1000000000000001"/>
    <b v="1"/>
    <x v="1"/>
    <m/>
    <s v="Not Rated"/>
  </r>
  <r>
    <x v="114"/>
    <s v="Robert Andrews"/>
    <s v="Robert Andrews"/>
    <s v="male"/>
    <x v="1"/>
    <n v="59"/>
    <x v="6"/>
    <x v="5"/>
    <x v="4"/>
    <x v="13"/>
    <x v="0"/>
    <s v="USD 20"/>
    <n v="20"/>
    <n v="4.8"/>
    <m/>
    <x v="2"/>
    <m/>
    <s v="Not Rated"/>
  </r>
  <r>
    <x v="115"/>
    <s v="Jessica Torres"/>
    <s v="Jessica Torres"/>
    <s v="FEMALE"/>
    <x v="0"/>
    <n v="32"/>
    <x v="19"/>
    <x v="6"/>
    <x v="4"/>
    <x v="31"/>
    <x v="2"/>
    <n v="30"/>
    <n v="30"/>
    <m/>
    <n v="0"/>
    <x v="0"/>
    <n v="0.86"/>
    <n v="0.86"/>
  </r>
  <r>
    <x v="116"/>
    <s v="Teresa Kim"/>
    <s v="Teresa Kim"/>
    <s v="FEMALE"/>
    <x v="0"/>
    <n v="57"/>
    <x v="16"/>
    <x v="13"/>
    <x v="6"/>
    <x v="3"/>
    <x v="2"/>
    <s v="USD 40"/>
    <n v="40"/>
    <n v="3.4"/>
    <n v="1"/>
    <x v="1"/>
    <n v="0.68"/>
    <n v="0.68"/>
  </r>
  <r>
    <x v="117"/>
    <s v="Jon Morgan"/>
    <s v="Jon Morgan"/>
    <s v="male"/>
    <x v="1"/>
    <n v="27"/>
    <x v="1"/>
    <x v="1"/>
    <x v="9"/>
    <x v="24"/>
    <x v="3"/>
    <s v="USD 20"/>
    <n v="20"/>
    <n v="3.2"/>
    <n v="1"/>
    <x v="1"/>
    <n v="0.62"/>
    <n v="0.62"/>
  </r>
  <r>
    <x v="118"/>
    <s v="Gloria Chaney"/>
    <s v="Gloria Chaney"/>
    <s v="f"/>
    <x v="0"/>
    <n v="33"/>
    <x v="4"/>
    <x v="4"/>
    <x v="9"/>
    <x v="13"/>
    <x v="0"/>
    <n v="20"/>
    <n v="20"/>
    <n v="3.2"/>
    <b v="0"/>
    <x v="0"/>
    <m/>
    <s v="Not Rated"/>
  </r>
  <r>
    <x v="119"/>
    <s v="Jesse Campbell"/>
    <s v="Jesse Campbell"/>
    <s v="male"/>
    <x v="1"/>
    <n v="29"/>
    <x v="12"/>
    <x v="10"/>
    <x v="5"/>
    <x v="3"/>
    <x v="2"/>
    <n v="30"/>
    <n v="30"/>
    <n v="0"/>
    <s v="Y"/>
    <x v="1"/>
    <n v="0.82"/>
    <n v="0.82"/>
  </r>
  <r>
    <x v="120"/>
    <s v="Allison Tucker MD"/>
    <s v="Allison Tucker MD"/>
    <s v="FEMALE"/>
    <x v="0"/>
    <n v="36"/>
    <x v="4"/>
    <x v="4"/>
    <x v="6"/>
    <x v="13"/>
    <x v="0"/>
    <n v="75"/>
    <n v="75"/>
    <m/>
    <n v="1"/>
    <x v="1"/>
    <m/>
    <s v="Not Rated"/>
  </r>
  <r>
    <x v="121"/>
    <s v="Candice Petersen"/>
    <s v="Candice Petersen"/>
    <s v="FEMALE"/>
    <x v="0"/>
    <n v="47"/>
    <x v="0"/>
    <x v="0"/>
    <x v="8"/>
    <x v="31"/>
    <x v="2"/>
    <n v="40"/>
    <n v="40"/>
    <n v="3.7"/>
    <b v="0"/>
    <x v="0"/>
    <n v="93"/>
    <n v="0.93"/>
  </r>
  <r>
    <x v="122"/>
    <s v="Christopher Nichols"/>
    <s v="Christopher Nichols"/>
    <s v="male"/>
    <x v="1"/>
    <n v="48"/>
    <x v="14"/>
    <x v="1"/>
    <x v="9"/>
    <x v="9"/>
    <x v="0"/>
    <s v="USD 50"/>
    <n v="50"/>
    <n v="1"/>
    <s v="Y"/>
    <x v="1"/>
    <n v="0.64"/>
    <n v="0.64"/>
  </r>
  <r>
    <x v="123"/>
    <s v="Debra Garcia"/>
    <s v="Debra Garcia"/>
    <s v="f"/>
    <x v="0"/>
    <n v="27"/>
    <x v="18"/>
    <x v="15"/>
    <x v="6"/>
    <x v="18"/>
    <x v="3"/>
    <n v="50"/>
    <n v="50"/>
    <n v="0"/>
    <m/>
    <x v="2"/>
    <m/>
    <s v="Not Rated"/>
  </r>
  <r>
    <x v="124"/>
    <s v="Andrew Fuentes"/>
    <s v="Andrew Fuentes"/>
    <s v="male"/>
    <x v="1"/>
    <n v="34"/>
    <x v="1"/>
    <x v="1"/>
    <x v="3"/>
    <x v="6"/>
    <x v="3"/>
    <m/>
    <s v=""/>
    <n v="1.7"/>
    <s v="N"/>
    <x v="0"/>
    <n v="0.96"/>
    <n v="0.96"/>
  </r>
  <r>
    <x v="125"/>
    <s v="Jason Carter"/>
    <s v="Jason Carter"/>
    <s v="male"/>
    <x v="1"/>
    <n v="49"/>
    <x v="12"/>
    <x v="10"/>
    <x v="5"/>
    <x v="19"/>
    <x v="4"/>
    <m/>
    <s v=""/>
    <n v="5"/>
    <s v="Y"/>
    <x v="1"/>
    <n v="0.83"/>
    <n v="0.83"/>
  </r>
  <r>
    <x v="126"/>
    <s v="Austin Romero"/>
    <s v="Austin Romero"/>
    <s v="male"/>
    <x v="1"/>
    <n v="30"/>
    <x v="11"/>
    <x v="9"/>
    <x v="1"/>
    <x v="6"/>
    <x v="3"/>
    <n v="100"/>
    <n v="100"/>
    <n v="1.7"/>
    <s v="yes"/>
    <x v="1"/>
    <n v="0.64"/>
    <n v="0.64"/>
  </r>
  <r>
    <x v="127"/>
    <s v="Clayton Burns"/>
    <s v="Clayton Burns"/>
    <s v="male"/>
    <x v="1"/>
    <n v="31"/>
    <x v="16"/>
    <x v="13"/>
    <x v="2"/>
    <x v="18"/>
    <x v="3"/>
    <n v="40"/>
    <n v="40"/>
    <n v="4.4000000000000004"/>
    <n v="0"/>
    <x v="0"/>
    <n v="0.7"/>
    <n v="0.7"/>
  </r>
  <r>
    <x v="128"/>
    <s v="Jonathan Clark"/>
    <s v="Jonathan Clark"/>
    <s v="m"/>
    <x v="1"/>
    <n v="58"/>
    <x v="18"/>
    <x v="15"/>
    <x v="9"/>
    <x v="16"/>
    <x v="3"/>
    <n v="20"/>
    <n v="20"/>
    <n v="0"/>
    <s v="N"/>
    <x v="0"/>
    <n v="0.65"/>
    <n v="0.65"/>
  </r>
  <r>
    <x v="129"/>
    <s v="Alexander Griffin"/>
    <s v="Alexander Griffin"/>
    <s v="male"/>
    <x v="1"/>
    <n v="47"/>
    <x v="15"/>
    <x v="12"/>
    <x v="9"/>
    <x v="13"/>
    <x v="0"/>
    <n v="40"/>
    <n v="40"/>
    <n v="3.4"/>
    <m/>
    <x v="2"/>
    <n v="0.67"/>
    <n v="0.67"/>
  </r>
  <r>
    <x v="130"/>
    <s v="Shelly Whitehead"/>
    <s v="Shelly Whitehead"/>
    <s v="f"/>
    <x v="0"/>
    <n v="45"/>
    <x v="7"/>
    <x v="1"/>
    <x v="7"/>
    <x v="5"/>
    <x v="0"/>
    <s v="USD 100"/>
    <n v="100"/>
    <n v="1.1000000000000001"/>
    <s v="no"/>
    <x v="0"/>
    <n v="93"/>
    <n v="0.93"/>
  </r>
  <r>
    <x v="131"/>
    <s v="Kaitlyn Davis"/>
    <s v="Kaitlyn Davis"/>
    <s v="FEMALE"/>
    <x v="0"/>
    <n v="57"/>
    <x v="15"/>
    <x v="12"/>
    <x v="9"/>
    <x v="12"/>
    <x v="2"/>
    <n v="50"/>
    <n v="50"/>
    <n v="1.6"/>
    <s v="N"/>
    <x v="0"/>
    <n v="0.6"/>
    <n v="0.6"/>
  </r>
  <r>
    <x v="132"/>
    <s v="Christopher Jones"/>
    <s v="Christopher Jones"/>
    <s v="male"/>
    <x v="1"/>
    <n v="50"/>
    <x v="10"/>
    <x v="8"/>
    <x v="3"/>
    <x v="7"/>
    <x v="1"/>
    <n v="100"/>
    <n v="100"/>
    <n v="4.0999999999999996"/>
    <s v="N"/>
    <x v="0"/>
    <n v="0.62"/>
    <n v="0.62"/>
  </r>
  <r>
    <x v="133"/>
    <s v="Cindy Jacobs"/>
    <s v="Cindy Jacobs"/>
    <s v="FEMALE"/>
    <x v="0"/>
    <m/>
    <x v="11"/>
    <x v="9"/>
    <x v="9"/>
    <x v="3"/>
    <x v="2"/>
    <m/>
    <s v=""/>
    <n v="2.5"/>
    <m/>
    <x v="2"/>
    <n v="0.7"/>
    <n v="0.7"/>
  </r>
  <r>
    <x v="134"/>
    <s v="Penny Day"/>
    <s v="Penny Day"/>
    <s v="FEMALE"/>
    <x v="0"/>
    <n v="45"/>
    <x v="4"/>
    <x v="4"/>
    <x v="0"/>
    <x v="7"/>
    <x v="1"/>
    <n v="100"/>
    <n v="100"/>
    <n v="4"/>
    <s v="Y"/>
    <x v="1"/>
    <n v="0.75"/>
    <n v="0.75"/>
  </r>
  <r>
    <x v="135"/>
    <s v="Thomas Ingram"/>
    <s v="Thomas Ingram"/>
    <s v="male"/>
    <x v="1"/>
    <n v="60"/>
    <x v="17"/>
    <x v="14"/>
    <x v="7"/>
    <x v="35"/>
    <x v="1"/>
    <n v="75"/>
    <n v="75"/>
    <n v="1.4"/>
    <s v="no"/>
    <x v="0"/>
    <n v="0.7"/>
    <n v="0.7"/>
  </r>
  <r>
    <x v="136"/>
    <s v="Donna Hansen"/>
    <s v="Donna Hansen"/>
    <s v="FEMALE"/>
    <x v="0"/>
    <n v="43"/>
    <x v="7"/>
    <x v="1"/>
    <x v="7"/>
    <x v="31"/>
    <x v="2"/>
    <s v="USD 50"/>
    <n v="50"/>
    <m/>
    <n v="1"/>
    <x v="1"/>
    <n v="0.84"/>
    <n v="0.84"/>
  </r>
  <r>
    <x v="137"/>
    <s v="Donna Bailey"/>
    <s v="Donna Bailey"/>
    <s v="f"/>
    <x v="0"/>
    <n v="39"/>
    <x v="15"/>
    <x v="12"/>
    <x v="7"/>
    <x v="31"/>
    <x v="2"/>
    <s v="USD 40"/>
    <n v="40"/>
    <n v="1.2"/>
    <n v="0"/>
    <x v="0"/>
    <n v="83"/>
    <n v="0.83"/>
  </r>
  <r>
    <x v="138"/>
    <s v="Joshua Armstrong"/>
    <s v="Joshua Armstrong"/>
    <s v="male"/>
    <x v="1"/>
    <n v="26"/>
    <x v="19"/>
    <x v="6"/>
    <x v="6"/>
    <x v="31"/>
    <x v="2"/>
    <n v="50"/>
    <n v="50"/>
    <n v="0"/>
    <s v="N"/>
    <x v="0"/>
    <m/>
    <s v="Not Rated"/>
  </r>
  <r>
    <x v="139"/>
    <s v="Jonathan Garza"/>
    <s v="Jonathan Garza"/>
    <s v="m"/>
    <x v="1"/>
    <n v="31"/>
    <x v="2"/>
    <x v="2"/>
    <x v="7"/>
    <x v="0"/>
    <x v="0"/>
    <n v="50"/>
    <n v="50"/>
    <n v="3.1"/>
    <b v="0"/>
    <x v="0"/>
    <n v="0.88"/>
    <n v="0.88"/>
  </r>
  <r>
    <x v="140"/>
    <s v="Charles Jones"/>
    <s v="Charles Jones"/>
    <s v="m"/>
    <x v="1"/>
    <n v="52"/>
    <x v="15"/>
    <x v="12"/>
    <x v="6"/>
    <x v="9"/>
    <x v="0"/>
    <n v="50"/>
    <n v="50"/>
    <n v="0"/>
    <s v="yes"/>
    <x v="1"/>
    <n v="0.81"/>
    <n v="0.81"/>
  </r>
  <r>
    <x v="141"/>
    <s v="Lindsey Miles"/>
    <s v="Lindsey Miles"/>
    <s v="FEMALE"/>
    <x v="0"/>
    <n v="34"/>
    <x v="10"/>
    <x v="8"/>
    <x v="5"/>
    <x v="31"/>
    <x v="2"/>
    <s v="USD 20"/>
    <n v="20"/>
    <n v="2.2000000000000002"/>
    <s v="Y"/>
    <x v="1"/>
    <n v="0.8"/>
    <n v="0.8"/>
  </r>
  <r>
    <x v="142"/>
    <s v="Eduardo Reed"/>
    <s v="Eduardo Reed"/>
    <s v="male"/>
    <x v="1"/>
    <n v="45"/>
    <x v="7"/>
    <x v="1"/>
    <x v="3"/>
    <x v="24"/>
    <x v="3"/>
    <n v="75"/>
    <n v="75"/>
    <n v="3"/>
    <n v="1"/>
    <x v="1"/>
    <n v="0.67"/>
    <n v="0.67"/>
  </r>
  <r>
    <x v="143"/>
    <s v="Lee Fowler"/>
    <s v="Lee Fowler"/>
    <s v="m"/>
    <x v="1"/>
    <n v="46"/>
    <x v="7"/>
    <x v="1"/>
    <x v="7"/>
    <x v="16"/>
    <x v="3"/>
    <n v="20"/>
    <n v="20"/>
    <n v="0"/>
    <s v="N"/>
    <x v="0"/>
    <n v="0.82"/>
    <n v="0.82"/>
  </r>
  <r>
    <x v="144"/>
    <s v="Steven Jones Jr."/>
    <s v="Steven Jones Jr."/>
    <s v="m"/>
    <x v="1"/>
    <n v="56"/>
    <x v="15"/>
    <x v="12"/>
    <x v="6"/>
    <x v="17"/>
    <x v="1"/>
    <s v="USD 100"/>
    <n v="100"/>
    <n v="0"/>
    <b v="1"/>
    <x v="1"/>
    <n v="78"/>
    <n v="0.78"/>
  </r>
  <r>
    <x v="145"/>
    <s v="Ashley Chen"/>
    <s v="Ashley Chen"/>
    <s v="FEMALE"/>
    <x v="0"/>
    <n v="59"/>
    <x v="2"/>
    <x v="2"/>
    <x v="4"/>
    <x v="24"/>
    <x v="3"/>
    <n v="40"/>
    <n v="40"/>
    <n v="1.4"/>
    <b v="0"/>
    <x v="0"/>
    <n v="0.81"/>
    <n v="0.81"/>
  </r>
  <r>
    <x v="146"/>
    <s v="Erica Davis"/>
    <s v="Erica Davis"/>
    <s v="FEMALE"/>
    <x v="0"/>
    <n v="54"/>
    <x v="16"/>
    <x v="13"/>
    <x v="0"/>
    <x v="3"/>
    <x v="2"/>
    <m/>
    <s v=""/>
    <n v="1.4"/>
    <b v="1"/>
    <x v="1"/>
    <n v="0.74"/>
    <n v="0.74"/>
  </r>
  <r>
    <x v="147"/>
    <s v="Wayne Gonzales"/>
    <s v="Wayne Gonzales"/>
    <s v="m"/>
    <x v="1"/>
    <n v="36"/>
    <x v="2"/>
    <x v="2"/>
    <x v="6"/>
    <x v="24"/>
    <x v="3"/>
    <n v="30"/>
    <n v="30"/>
    <n v="0"/>
    <s v="N"/>
    <x v="0"/>
    <n v="0.88"/>
    <n v="0.88"/>
  </r>
  <r>
    <x v="148"/>
    <s v="Gary Ballard"/>
    <s v="Gary Ballard"/>
    <s v="male"/>
    <x v="1"/>
    <n v="25"/>
    <x v="19"/>
    <x v="6"/>
    <x v="5"/>
    <x v="12"/>
    <x v="2"/>
    <n v="40"/>
    <n v="40"/>
    <n v="0"/>
    <n v="0"/>
    <x v="0"/>
    <n v="0.9"/>
    <n v="0.9"/>
  </r>
  <r>
    <x v="149"/>
    <s v="Maria Mcguire"/>
    <s v="Maria Mcguire"/>
    <s v="FEMALE"/>
    <x v="0"/>
    <n v="37"/>
    <x v="13"/>
    <x v="11"/>
    <x v="5"/>
    <x v="9"/>
    <x v="0"/>
    <n v="40"/>
    <n v="40"/>
    <n v="2.9"/>
    <b v="0"/>
    <x v="0"/>
    <m/>
    <s v="Not Rated"/>
  </r>
  <r>
    <x v="150"/>
    <s v="Matthew Richards"/>
    <s v="Matthew Richards"/>
    <s v="m"/>
    <x v="1"/>
    <m/>
    <x v="6"/>
    <x v="5"/>
    <x v="5"/>
    <x v="6"/>
    <x v="3"/>
    <s v="USD 40"/>
    <n v="40"/>
    <n v="0"/>
    <m/>
    <x v="2"/>
    <m/>
    <s v="Not Rated"/>
  </r>
  <r>
    <x v="151"/>
    <s v="Patrick Malone"/>
    <s v="Patrick Malone"/>
    <s v="m"/>
    <x v="1"/>
    <n v="29"/>
    <x v="20"/>
    <x v="6"/>
    <x v="5"/>
    <x v="0"/>
    <x v="0"/>
    <n v="20"/>
    <n v="20"/>
    <n v="2.7"/>
    <s v="no"/>
    <x v="0"/>
    <n v="0.93"/>
    <n v="0.93"/>
  </r>
  <r>
    <x v="152"/>
    <s v="Cindy Martin"/>
    <s v="Cindy Martin"/>
    <s v="FEMALE"/>
    <x v="0"/>
    <n v="55"/>
    <x v="8"/>
    <x v="6"/>
    <x v="1"/>
    <x v="29"/>
    <x v="0"/>
    <n v="100"/>
    <n v="100"/>
    <n v="1.8"/>
    <n v="1"/>
    <x v="1"/>
    <m/>
    <s v="Not Rated"/>
  </r>
  <r>
    <x v="153"/>
    <s v="Anne Edwards"/>
    <s v="Anne Edwards"/>
    <s v="FEMALE"/>
    <x v="0"/>
    <n v="38"/>
    <x v="9"/>
    <x v="7"/>
    <x v="8"/>
    <x v="11"/>
    <x v="4"/>
    <n v="75"/>
    <n v="75"/>
    <n v="1.1000000000000001"/>
    <s v="no"/>
    <x v="0"/>
    <n v="0.71"/>
    <n v="0.71"/>
  </r>
  <r>
    <x v="154"/>
    <s v="Mitchell Martin"/>
    <s v="Mitchell Martin"/>
    <s v="male"/>
    <x v="1"/>
    <n v="47"/>
    <x v="12"/>
    <x v="10"/>
    <x v="8"/>
    <x v="36"/>
    <x v="1"/>
    <n v="40"/>
    <n v="40"/>
    <n v="4.3"/>
    <n v="1"/>
    <x v="1"/>
    <n v="0.95"/>
    <n v="0.95"/>
  </r>
  <r>
    <x v="155"/>
    <s v="Mitchell Patrick"/>
    <s v="Mitchell Patrick"/>
    <s v="m"/>
    <x v="1"/>
    <n v="60"/>
    <x v="11"/>
    <x v="9"/>
    <x v="3"/>
    <x v="9"/>
    <x v="0"/>
    <n v="100"/>
    <n v="100"/>
    <n v="1.5"/>
    <n v="0"/>
    <x v="0"/>
    <n v="80"/>
    <n v="0.8"/>
  </r>
  <r>
    <x v="156"/>
    <s v="Rebecca Lyons"/>
    <s v="Rebecca Lyons"/>
    <s v="FEMALE"/>
    <x v="0"/>
    <n v="43"/>
    <x v="0"/>
    <x v="0"/>
    <x v="5"/>
    <x v="16"/>
    <x v="3"/>
    <n v="20"/>
    <n v="20"/>
    <n v="2.2000000000000002"/>
    <s v="N"/>
    <x v="0"/>
    <m/>
    <s v="Not Rated"/>
  </r>
  <r>
    <x v="157"/>
    <s v="Christian Lopez"/>
    <s v="Christian Lopez"/>
    <s v="male"/>
    <x v="1"/>
    <n v="56"/>
    <x v="17"/>
    <x v="14"/>
    <x v="5"/>
    <x v="14"/>
    <x v="5"/>
    <n v="100"/>
    <n v="100"/>
    <n v="3.2"/>
    <n v="0"/>
    <x v="0"/>
    <n v="0.62"/>
    <n v="0.62"/>
  </r>
  <r>
    <x v="158"/>
    <s v="Nathan Blair"/>
    <s v="Nathan Blair"/>
    <s v="male"/>
    <x v="1"/>
    <n v="42"/>
    <x v="13"/>
    <x v="11"/>
    <x v="8"/>
    <x v="33"/>
    <x v="2"/>
    <n v="50"/>
    <n v="50"/>
    <n v="1.9"/>
    <b v="0"/>
    <x v="0"/>
    <n v="0.95"/>
    <n v="0.95"/>
  </r>
  <r>
    <x v="159"/>
    <s v="Patricia Lopez"/>
    <s v="Patricia Lopez"/>
    <s v="FEMALE"/>
    <x v="0"/>
    <n v="20"/>
    <x v="20"/>
    <x v="6"/>
    <x v="2"/>
    <x v="12"/>
    <x v="2"/>
    <n v="40"/>
    <n v="40"/>
    <n v="2.5"/>
    <n v="0"/>
    <x v="0"/>
    <n v="0.79"/>
    <n v="0.79"/>
  </r>
  <r>
    <x v="160"/>
    <s v="Michelle Wu"/>
    <s v="Michelle Wu"/>
    <s v="FEMALE"/>
    <x v="0"/>
    <n v="47"/>
    <x v="4"/>
    <x v="4"/>
    <x v="6"/>
    <x v="29"/>
    <x v="0"/>
    <n v="40"/>
    <n v="40"/>
    <n v="4.5"/>
    <s v="no"/>
    <x v="0"/>
    <n v="0.62"/>
    <n v="0.62"/>
  </r>
  <r>
    <x v="161"/>
    <s v="Donald Mitchell"/>
    <s v="Donald Mitchell"/>
    <s v="m"/>
    <x v="1"/>
    <m/>
    <x v="8"/>
    <x v="6"/>
    <x v="5"/>
    <x v="29"/>
    <x v="0"/>
    <n v="30"/>
    <n v="30"/>
    <n v="4.0999999999999996"/>
    <s v="no"/>
    <x v="0"/>
    <n v="0.68"/>
    <n v="0.68"/>
  </r>
  <r>
    <x v="162"/>
    <s v="Sean Gordon"/>
    <s v="Sean Gordon"/>
    <s v="m"/>
    <x v="1"/>
    <n v="56"/>
    <x v="4"/>
    <x v="4"/>
    <x v="8"/>
    <x v="9"/>
    <x v="0"/>
    <s v="USD 75"/>
    <n v="75"/>
    <n v="0"/>
    <s v="no"/>
    <x v="0"/>
    <m/>
    <s v="Not Rated"/>
  </r>
  <r>
    <x v="163"/>
    <s v="Gregory Clarke"/>
    <s v="Gregory Clarke"/>
    <s v="male"/>
    <x v="1"/>
    <n v="59"/>
    <x v="7"/>
    <x v="1"/>
    <x v="8"/>
    <x v="36"/>
    <x v="1"/>
    <s v="USD 75"/>
    <n v="75"/>
    <m/>
    <n v="0"/>
    <x v="0"/>
    <n v="0.8"/>
    <n v="0.8"/>
  </r>
  <r>
    <x v="164"/>
    <s v="Steven Whitney"/>
    <s v="Steven Whitney"/>
    <s v="male"/>
    <x v="1"/>
    <n v="56"/>
    <x v="9"/>
    <x v="7"/>
    <x v="7"/>
    <x v="9"/>
    <x v="0"/>
    <n v="40"/>
    <n v="40"/>
    <n v="3.7"/>
    <m/>
    <x v="2"/>
    <n v="0.92"/>
    <n v="0.92"/>
  </r>
  <r>
    <x v="165"/>
    <s v="Robin Acosta"/>
    <s v="Robin Acosta"/>
    <s v="FEMALE"/>
    <x v="0"/>
    <n v="31"/>
    <x v="17"/>
    <x v="14"/>
    <x v="3"/>
    <x v="14"/>
    <x v="5"/>
    <s v="USD 75"/>
    <n v="75"/>
    <n v="1.3"/>
    <n v="1"/>
    <x v="1"/>
    <n v="0.65"/>
    <n v="0.65"/>
  </r>
  <r>
    <x v="166"/>
    <s v="John Smith"/>
    <s v="John Smith"/>
    <s v="m"/>
    <x v="1"/>
    <n v="60"/>
    <x v="12"/>
    <x v="10"/>
    <x v="1"/>
    <x v="26"/>
    <x v="1"/>
    <n v="40"/>
    <n v="40"/>
    <n v="3.6"/>
    <n v="1"/>
    <x v="1"/>
    <n v="0.87"/>
    <n v="0.87"/>
  </r>
  <r>
    <x v="167"/>
    <s v="Susan Baker"/>
    <s v="Susan Baker"/>
    <s v="FEMALE"/>
    <x v="0"/>
    <n v="31"/>
    <x v="14"/>
    <x v="1"/>
    <x v="3"/>
    <x v="6"/>
    <x v="3"/>
    <n v="75"/>
    <n v="75"/>
    <n v="0"/>
    <s v="no"/>
    <x v="0"/>
    <n v="0.7"/>
    <n v="0.7"/>
  </r>
  <r>
    <x v="168"/>
    <s v="Anthony Larsen"/>
    <s v="Anthony Larsen"/>
    <s v="male"/>
    <x v="1"/>
    <n v="60"/>
    <x v="8"/>
    <x v="6"/>
    <x v="7"/>
    <x v="11"/>
    <x v="4"/>
    <n v="40"/>
    <n v="40"/>
    <n v="1.4"/>
    <s v="no"/>
    <x v="0"/>
    <n v="87"/>
    <n v="0.87"/>
  </r>
  <r>
    <x v="169"/>
    <s v="Nicholas Carpenter"/>
    <s v="Nicholas Carpenter"/>
    <s v="male"/>
    <x v="1"/>
    <n v="46"/>
    <x v="15"/>
    <x v="12"/>
    <x v="8"/>
    <x v="23"/>
    <x v="1"/>
    <n v="20"/>
    <n v="20"/>
    <n v="2.9"/>
    <s v="N"/>
    <x v="0"/>
    <n v="0.72"/>
    <n v="0.72"/>
  </r>
  <r>
    <x v="170"/>
    <s v="Debra Salazar"/>
    <s v="Debra Salazar"/>
    <s v="f"/>
    <x v="0"/>
    <m/>
    <x v="3"/>
    <x v="3"/>
    <x v="0"/>
    <x v="14"/>
    <x v="5"/>
    <n v="40"/>
    <n v="40"/>
    <n v="2.8"/>
    <s v="N"/>
    <x v="0"/>
    <n v="0.8"/>
    <n v="0.8"/>
  </r>
  <r>
    <x v="171"/>
    <s v="William Smith"/>
    <s v="William Smith"/>
    <s v="male"/>
    <x v="1"/>
    <n v="34"/>
    <x v="9"/>
    <x v="7"/>
    <x v="6"/>
    <x v="12"/>
    <x v="2"/>
    <n v="20"/>
    <n v="20"/>
    <n v="1.7"/>
    <n v="0"/>
    <x v="0"/>
    <n v="0.66"/>
    <n v="0.66"/>
  </r>
  <r>
    <x v="172"/>
    <s v="Caroline Gross"/>
    <s v="Caroline Gross"/>
    <s v="f"/>
    <x v="0"/>
    <n v="42"/>
    <x v="3"/>
    <x v="3"/>
    <x v="2"/>
    <x v="24"/>
    <x v="3"/>
    <s v="USD 40"/>
    <n v="40"/>
    <n v="0"/>
    <n v="1"/>
    <x v="1"/>
    <m/>
    <s v="Not Rated"/>
  </r>
  <r>
    <x v="173"/>
    <s v="Jeremy Sawyer"/>
    <s v="Jeremy Sawyer"/>
    <s v="m"/>
    <x v="1"/>
    <n v="31"/>
    <x v="7"/>
    <x v="1"/>
    <x v="5"/>
    <x v="3"/>
    <x v="2"/>
    <s v="USD 75"/>
    <n v="75"/>
    <n v="1.1000000000000001"/>
    <b v="1"/>
    <x v="1"/>
    <n v="0.64"/>
    <n v="0.64"/>
  </r>
  <r>
    <x v="174"/>
    <s v="Eduardo Burns"/>
    <s v="Eduardo Burns"/>
    <s v="male"/>
    <x v="1"/>
    <n v="29"/>
    <x v="11"/>
    <x v="9"/>
    <x v="6"/>
    <x v="16"/>
    <x v="3"/>
    <n v="20"/>
    <n v="20"/>
    <m/>
    <m/>
    <x v="2"/>
    <n v="0.68"/>
    <n v="0.68"/>
  </r>
  <r>
    <x v="175"/>
    <s v="Amanda Jones"/>
    <s v="Amanda Jones"/>
    <s v="FEMALE"/>
    <x v="0"/>
    <n v="57"/>
    <x v="1"/>
    <x v="1"/>
    <x v="2"/>
    <x v="8"/>
    <x v="4"/>
    <n v="20"/>
    <n v="20"/>
    <n v="3.6"/>
    <n v="0"/>
    <x v="0"/>
    <n v="0.63"/>
    <n v="0.63"/>
  </r>
  <r>
    <x v="176"/>
    <s v="Frederick Ware"/>
    <s v="Frederick Ware"/>
    <s v="male"/>
    <x v="1"/>
    <n v="47"/>
    <x v="10"/>
    <x v="8"/>
    <x v="8"/>
    <x v="18"/>
    <x v="3"/>
    <n v="20"/>
    <n v="20"/>
    <n v="4.5"/>
    <n v="1"/>
    <x v="1"/>
    <n v="0.72"/>
    <n v="0.72"/>
  </r>
  <r>
    <x v="177"/>
    <s v="Michael Black"/>
    <s v="Michael Black"/>
    <s v="male"/>
    <x v="1"/>
    <n v="47"/>
    <x v="17"/>
    <x v="14"/>
    <x v="4"/>
    <x v="5"/>
    <x v="0"/>
    <n v="30"/>
    <n v="30"/>
    <n v="0"/>
    <b v="1"/>
    <x v="1"/>
    <n v="0.86"/>
    <n v="0.86"/>
  </r>
  <r>
    <x v="178"/>
    <s v="Patricia Sanders"/>
    <s v="Patricia Sanders"/>
    <s v="FEMALE"/>
    <x v="0"/>
    <n v="45"/>
    <x v="15"/>
    <x v="12"/>
    <x v="2"/>
    <x v="17"/>
    <x v="1"/>
    <s v="USD 30"/>
    <n v="30"/>
    <n v="1.5"/>
    <n v="1"/>
    <x v="1"/>
    <n v="0.73"/>
    <n v="0.73"/>
  </r>
  <r>
    <x v="179"/>
    <s v="Marc Joseph"/>
    <s v="Marc Joseph"/>
    <s v="m"/>
    <x v="1"/>
    <n v="24"/>
    <x v="6"/>
    <x v="5"/>
    <x v="9"/>
    <x v="25"/>
    <x v="2"/>
    <n v="30"/>
    <n v="30"/>
    <n v="3.7"/>
    <s v="no"/>
    <x v="0"/>
    <n v="0.95"/>
    <n v="0.95"/>
  </r>
  <r>
    <x v="180"/>
    <s v="Vanessa White"/>
    <s v="Vanessa White"/>
    <s v="FEMALE"/>
    <x v="0"/>
    <n v="31"/>
    <x v="8"/>
    <x v="6"/>
    <x v="1"/>
    <x v="29"/>
    <x v="0"/>
    <n v="20"/>
    <n v="20"/>
    <n v="2.2999999999999998"/>
    <b v="0"/>
    <x v="0"/>
    <n v="0.9"/>
    <n v="0.9"/>
  </r>
  <r>
    <x v="181"/>
    <s v="Jennifer Garcia"/>
    <s v="Jennifer Garcia"/>
    <s v="f"/>
    <x v="0"/>
    <n v="20"/>
    <x v="19"/>
    <x v="6"/>
    <x v="2"/>
    <x v="33"/>
    <x v="2"/>
    <n v="20"/>
    <n v="20"/>
    <n v="2.8"/>
    <n v="0"/>
    <x v="0"/>
    <n v="0.78"/>
    <n v="0.78"/>
  </r>
  <r>
    <x v="182"/>
    <s v="Michael Zavala"/>
    <s v="Michael Zavala"/>
    <s v="male"/>
    <x v="1"/>
    <n v="38"/>
    <x v="9"/>
    <x v="7"/>
    <x v="3"/>
    <x v="15"/>
    <x v="2"/>
    <n v="30"/>
    <n v="30"/>
    <n v="3.5"/>
    <s v="no"/>
    <x v="0"/>
    <n v="0.97"/>
    <n v="0.97"/>
  </r>
  <r>
    <x v="183"/>
    <s v="Kimberly Williams"/>
    <s v="Kimberly Williams"/>
    <s v="FEMALE"/>
    <x v="0"/>
    <n v="33"/>
    <x v="2"/>
    <x v="2"/>
    <x v="6"/>
    <x v="0"/>
    <x v="0"/>
    <m/>
    <s v=""/>
    <n v="0"/>
    <s v="yes"/>
    <x v="1"/>
    <n v="0.65"/>
    <n v="0.65"/>
  </r>
  <r>
    <x v="184"/>
    <s v="Elizabeth Jenkins"/>
    <s v="Elizabeth Jenkins"/>
    <s v="f"/>
    <x v="0"/>
    <n v="31"/>
    <x v="1"/>
    <x v="1"/>
    <x v="3"/>
    <x v="3"/>
    <x v="2"/>
    <n v="40"/>
    <n v="40"/>
    <n v="3.2"/>
    <n v="1"/>
    <x v="1"/>
    <n v="0.78"/>
    <n v="0.78"/>
  </r>
  <r>
    <x v="185"/>
    <s v="Brandon Ford"/>
    <s v="Brandon Ford"/>
    <s v="m"/>
    <x v="1"/>
    <n v="41"/>
    <x v="20"/>
    <x v="6"/>
    <x v="9"/>
    <x v="17"/>
    <x v="1"/>
    <n v="50"/>
    <n v="50"/>
    <n v="3.3"/>
    <s v="Y"/>
    <x v="1"/>
    <n v="0.65"/>
    <n v="0.65"/>
  </r>
  <r>
    <x v="186"/>
    <s v="Justin House"/>
    <s v="Justin House"/>
    <s v="male"/>
    <x v="1"/>
    <n v="54"/>
    <x v="6"/>
    <x v="5"/>
    <x v="3"/>
    <x v="12"/>
    <x v="2"/>
    <n v="20"/>
    <n v="20"/>
    <n v="4.9000000000000004"/>
    <m/>
    <x v="2"/>
    <m/>
    <s v="Not Rated"/>
  </r>
  <r>
    <x v="187"/>
    <s v="Henry Mullen"/>
    <s v="Henry Mullen"/>
    <s v="male"/>
    <x v="1"/>
    <n v="50"/>
    <x v="19"/>
    <x v="6"/>
    <x v="5"/>
    <x v="22"/>
    <x v="3"/>
    <n v="30"/>
    <n v="30"/>
    <n v="2.2000000000000002"/>
    <n v="1"/>
    <x v="1"/>
    <n v="0.95"/>
    <n v="0.95"/>
  </r>
  <r>
    <x v="188"/>
    <s v="Jesse Cochran"/>
    <s v="Jesse Cochran"/>
    <s v="male"/>
    <x v="1"/>
    <n v="48"/>
    <x v="11"/>
    <x v="9"/>
    <x v="9"/>
    <x v="10"/>
    <x v="4"/>
    <s v="USD 40"/>
    <n v="40"/>
    <m/>
    <n v="1"/>
    <x v="1"/>
    <n v="0.88"/>
    <n v="0.88"/>
  </r>
  <r>
    <x v="189"/>
    <s v="Melissa Rich"/>
    <s v="Melissa Rich"/>
    <s v="f"/>
    <x v="0"/>
    <n v="49"/>
    <x v="19"/>
    <x v="6"/>
    <x v="2"/>
    <x v="14"/>
    <x v="5"/>
    <m/>
    <s v=""/>
    <n v="1.8"/>
    <n v="0"/>
    <x v="0"/>
    <m/>
    <s v="Not Rated"/>
  </r>
  <r>
    <x v="190"/>
    <s v="Patrick Dunlap"/>
    <s v="Patrick Dunlap"/>
    <s v="male"/>
    <x v="1"/>
    <n v="21"/>
    <x v="12"/>
    <x v="10"/>
    <x v="2"/>
    <x v="25"/>
    <x v="2"/>
    <n v="75"/>
    <n v="75"/>
    <n v="4.5999999999999996"/>
    <n v="0"/>
    <x v="0"/>
    <n v="0.92"/>
    <n v="0.92"/>
  </r>
  <r>
    <x v="191"/>
    <s v="Troy Carson"/>
    <s v="Troy Carson"/>
    <s v="m"/>
    <x v="1"/>
    <n v="58"/>
    <x v="1"/>
    <x v="1"/>
    <x v="2"/>
    <x v="11"/>
    <x v="4"/>
    <n v="75"/>
    <n v="75"/>
    <n v="2.8"/>
    <s v="no"/>
    <x v="0"/>
    <n v="0.75"/>
    <n v="0.75"/>
  </r>
  <r>
    <x v="192"/>
    <s v="Matthew Smith"/>
    <s v="Matthew Smith"/>
    <s v="male"/>
    <x v="1"/>
    <n v="41"/>
    <x v="0"/>
    <x v="0"/>
    <x v="8"/>
    <x v="14"/>
    <x v="5"/>
    <n v="30"/>
    <n v="30"/>
    <n v="1.4"/>
    <b v="0"/>
    <x v="0"/>
    <n v="0.74"/>
    <n v="0.74"/>
  </r>
  <r>
    <x v="193"/>
    <s v="Jennifer Cherry"/>
    <s v="Jennifer Cherry"/>
    <s v="f"/>
    <x v="0"/>
    <n v="58"/>
    <x v="13"/>
    <x v="11"/>
    <x v="0"/>
    <x v="34"/>
    <x v="1"/>
    <n v="30"/>
    <n v="30"/>
    <n v="4.2"/>
    <s v="Y"/>
    <x v="1"/>
    <n v="0.71"/>
    <n v="0.71"/>
  </r>
  <r>
    <x v="194"/>
    <s v="Brandi Tucker"/>
    <s v="Brandi Tucker"/>
    <s v="FEMALE"/>
    <x v="0"/>
    <n v="50"/>
    <x v="17"/>
    <x v="14"/>
    <x v="2"/>
    <x v="11"/>
    <x v="4"/>
    <s v="USD 40"/>
    <n v="40"/>
    <n v="3.6"/>
    <n v="1"/>
    <x v="1"/>
    <n v="0.89"/>
    <n v="0.89"/>
  </r>
  <r>
    <x v="195"/>
    <s v="Zachary Burke"/>
    <s v="Zachary Burke"/>
    <s v="m"/>
    <x v="1"/>
    <n v="52"/>
    <x v="4"/>
    <x v="4"/>
    <x v="3"/>
    <x v="26"/>
    <x v="1"/>
    <n v="100"/>
    <n v="100"/>
    <n v="1.6"/>
    <m/>
    <x v="2"/>
    <n v="0.66"/>
    <n v="0.66"/>
  </r>
  <r>
    <x v="196"/>
    <s v="Thomas Jones"/>
    <s v="Thomas Jones"/>
    <s v="m"/>
    <x v="1"/>
    <n v="34"/>
    <x v="3"/>
    <x v="3"/>
    <x v="5"/>
    <x v="22"/>
    <x v="3"/>
    <n v="100"/>
    <n v="100"/>
    <n v="2"/>
    <s v="no"/>
    <x v="0"/>
    <m/>
    <s v="Not Rated"/>
  </r>
  <r>
    <x v="197"/>
    <s v="Brian Dunn"/>
    <s v="Brian Dunn"/>
    <s v="male"/>
    <x v="1"/>
    <n v="32"/>
    <x v="15"/>
    <x v="12"/>
    <x v="9"/>
    <x v="0"/>
    <x v="0"/>
    <n v="40"/>
    <n v="40"/>
    <n v="4.3"/>
    <b v="1"/>
    <x v="1"/>
    <n v="0.86"/>
    <n v="0.86"/>
  </r>
  <r>
    <x v="198"/>
    <s v="Shirley Strickland"/>
    <s v="Shirley Strickland"/>
    <s v="f"/>
    <x v="0"/>
    <n v="50"/>
    <x v="10"/>
    <x v="8"/>
    <x v="2"/>
    <x v="21"/>
    <x v="1"/>
    <n v="100"/>
    <n v="100"/>
    <n v="4.9000000000000004"/>
    <s v="Y"/>
    <x v="1"/>
    <n v="0.86"/>
    <n v="0.86"/>
  </r>
  <r>
    <x v="199"/>
    <s v="Nicole Meyers"/>
    <s v="Nicole Meyers"/>
    <s v="FEMALE"/>
    <x v="0"/>
    <n v="39"/>
    <x v="8"/>
    <x v="6"/>
    <x v="5"/>
    <x v="0"/>
    <x v="0"/>
    <n v="100"/>
    <n v="100"/>
    <n v="3.5"/>
    <s v="Y"/>
    <x v="1"/>
    <n v="0.82"/>
    <n v="0.82"/>
  </r>
  <r>
    <x v="200"/>
    <s v="Jill Stephens"/>
    <s v="Jill Stephens"/>
    <s v="f"/>
    <x v="0"/>
    <n v="25"/>
    <x v="20"/>
    <x v="6"/>
    <x v="4"/>
    <x v="33"/>
    <x v="2"/>
    <n v="100"/>
    <n v="100"/>
    <n v="2.5"/>
    <s v="no"/>
    <x v="0"/>
    <n v="87"/>
    <n v="0.87"/>
  </r>
  <r>
    <x v="201"/>
    <s v="Heidi Miranda"/>
    <s v="Heidi Miranda"/>
    <s v="FEMALE"/>
    <x v="0"/>
    <n v="55"/>
    <x v="18"/>
    <x v="15"/>
    <x v="9"/>
    <x v="24"/>
    <x v="3"/>
    <n v="100"/>
    <n v="100"/>
    <n v="1.7"/>
    <n v="1"/>
    <x v="1"/>
    <n v="0.8"/>
    <n v="0.8"/>
  </r>
  <r>
    <x v="202"/>
    <s v="Jesus Martinez"/>
    <s v="Jesus Martinez"/>
    <s v="m"/>
    <x v="1"/>
    <n v="42"/>
    <x v="0"/>
    <x v="0"/>
    <x v="8"/>
    <x v="6"/>
    <x v="3"/>
    <s v="USD 100"/>
    <n v="100"/>
    <n v="4.5999999999999996"/>
    <s v="Y"/>
    <x v="1"/>
    <n v="0.71"/>
    <n v="0.71"/>
  </r>
  <r>
    <x v="203"/>
    <s v="Adam Payne"/>
    <s v="Adam Payne"/>
    <s v="male"/>
    <x v="1"/>
    <n v="43"/>
    <x v="13"/>
    <x v="11"/>
    <x v="1"/>
    <x v="22"/>
    <x v="3"/>
    <n v="50"/>
    <n v="50"/>
    <m/>
    <s v="N"/>
    <x v="0"/>
    <n v="0.77"/>
    <n v="0.77"/>
  </r>
  <r>
    <x v="204"/>
    <s v="Walter Williams"/>
    <s v="Walter Williams"/>
    <s v="m"/>
    <x v="1"/>
    <n v="54"/>
    <x v="0"/>
    <x v="0"/>
    <x v="8"/>
    <x v="36"/>
    <x v="1"/>
    <n v="30"/>
    <n v="30"/>
    <n v="1.7"/>
    <n v="0"/>
    <x v="0"/>
    <n v="68"/>
    <n v="0.68"/>
  </r>
  <r>
    <x v="205"/>
    <s v="Shannon Farmer"/>
    <s v="Shannon Farmer"/>
    <s v="FEMALE"/>
    <x v="0"/>
    <n v="21"/>
    <x v="16"/>
    <x v="13"/>
    <x v="2"/>
    <x v="12"/>
    <x v="2"/>
    <n v="20"/>
    <n v="20"/>
    <n v="1.8"/>
    <s v="N"/>
    <x v="0"/>
    <n v="0.91"/>
    <n v="0.91"/>
  </r>
  <r>
    <x v="206"/>
    <s v="Peter Reyes"/>
    <s v="Peter Reyes"/>
    <s v="m"/>
    <x v="1"/>
    <n v="46"/>
    <x v="14"/>
    <x v="1"/>
    <x v="6"/>
    <x v="31"/>
    <x v="2"/>
    <n v="20"/>
    <n v="20"/>
    <n v="2.2000000000000002"/>
    <b v="0"/>
    <x v="0"/>
    <n v="0.75"/>
    <n v="0.75"/>
  </r>
  <r>
    <x v="207"/>
    <s v="Kristen Knight"/>
    <s v="Kristen Knight"/>
    <s v="f"/>
    <x v="0"/>
    <n v="30"/>
    <x v="20"/>
    <x v="6"/>
    <x v="0"/>
    <x v="0"/>
    <x v="0"/>
    <n v="40"/>
    <n v="40"/>
    <n v="1"/>
    <s v="N"/>
    <x v="0"/>
    <n v="0.9"/>
    <n v="0.9"/>
  </r>
  <r>
    <x v="208"/>
    <s v="William Moore Jr."/>
    <s v="William Moore Jr."/>
    <s v="male"/>
    <x v="1"/>
    <n v="36"/>
    <x v="18"/>
    <x v="15"/>
    <x v="9"/>
    <x v="0"/>
    <x v="0"/>
    <n v="75"/>
    <n v="75"/>
    <n v="3.2"/>
    <n v="0"/>
    <x v="0"/>
    <n v="93"/>
    <n v="0.93"/>
  </r>
  <r>
    <x v="209"/>
    <s v="Jennifer Rowe"/>
    <s v="Jennifer Rowe"/>
    <s v="FEMALE"/>
    <x v="0"/>
    <n v="47"/>
    <x v="2"/>
    <x v="2"/>
    <x v="5"/>
    <x v="9"/>
    <x v="0"/>
    <n v="40"/>
    <n v="40"/>
    <n v="2.1"/>
    <s v="yes"/>
    <x v="1"/>
    <n v="0.94"/>
    <n v="0.94"/>
  </r>
  <r>
    <x v="210"/>
    <s v="Mikayla Henry"/>
    <s v="Mikayla Henry"/>
    <s v="f"/>
    <x v="0"/>
    <n v="43"/>
    <x v="14"/>
    <x v="1"/>
    <x v="1"/>
    <x v="25"/>
    <x v="2"/>
    <s v="USD 50"/>
    <n v="50"/>
    <n v="4.5999999999999996"/>
    <b v="1"/>
    <x v="1"/>
    <n v="64"/>
    <n v="0.64"/>
  </r>
  <r>
    <x v="211"/>
    <s v="Jacob Kerr"/>
    <s v="Jacob Kerr"/>
    <s v="m"/>
    <x v="1"/>
    <n v="57"/>
    <x v="12"/>
    <x v="10"/>
    <x v="7"/>
    <x v="18"/>
    <x v="3"/>
    <n v="20"/>
    <n v="20"/>
    <n v="0"/>
    <s v="yes"/>
    <x v="1"/>
    <n v="0.84"/>
    <n v="0.84"/>
  </r>
  <r>
    <x v="212"/>
    <s v="Ryan Johnson"/>
    <s v="Ryan Johnson"/>
    <s v="male"/>
    <x v="1"/>
    <n v="52"/>
    <x v="0"/>
    <x v="0"/>
    <x v="9"/>
    <x v="32"/>
    <x v="1"/>
    <n v="20"/>
    <n v="20"/>
    <n v="2.8"/>
    <s v="no"/>
    <x v="0"/>
    <n v="0.87"/>
    <n v="0.87"/>
  </r>
  <r>
    <x v="213"/>
    <s v="Michael Ruiz"/>
    <s v="Michael Ruiz"/>
    <s v="male"/>
    <x v="1"/>
    <m/>
    <x v="2"/>
    <x v="2"/>
    <x v="0"/>
    <x v="18"/>
    <x v="3"/>
    <n v="40"/>
    <n v="40"/>
    <n v="0"/>
    <s v="N"/>
    <x v="0"/>
    <n v="0.64"/>
    <n v="0.64"/>
  </r>
  <r>
    <x v="214"/>
    <s v="Monica Roberts"/>
    <s v="Monica Roberts"/>
    <s v="FEMALE"/>
    <x v="0"/>
    <n v="22"/>
    <x v="4"/>
    <x v="4"/>
    <x v="9"/>
    <x v="12"/>
    <x v="2"/>
    <n v="100"/>
    <n v="100"/>
    <n v="2.7"/>
    <b v="1"/>
    <x v="1"/>
    <n v="0.64"/>
    <n v="0.64"/>
  </r>
  <r>
    <x v="215"/>
    <s v="Danny Brown"/>
    <s v="Danny Brown"/>
    <s v="m"/>
    <x v="1"/>
    <m/>
    <x v="10"/>
    <x v="8"/>
    <x v="9"/>
    <x v="29"/>
    <x v="0"/>
    <n v="20"/>
    <n v="20"/>
    <n v="0"/>
    <b v="1"/>
    <x v="1"/>
    <n v="0.8"/>
    <n v="0.8"/>
  </r>
  <r>
    <x v="216"/>
    <s v="Karen Larsen"/>
    <s v="Karen Larsen"/>
    <s v="f"/>
    <x v="0"/>
    <n v="58"/>
    <x v="20"/>
    <x v="6"/>
    <x v="1"/>
    <x v="3"/>
    <x v="2"/>
    <n v="50"/>
    <n v="50"/>
    <n v="3.1"/>
    <n v="0"/>
    <x v="0"/>
    <n v="0.9"/>
    <n v="0.9"/>
  </r>
  <r>
    <x v="217"/>
    <s v="Robert Evans"/>
    <s v="Robert Evans"/>
    <s v="m"/>
    <x v="1"/>
    <n v="39"/>
    <x v="12"/>
    <x v="10"/>
    <x v="3"/>
    <x v="5"/>
    <x v="0"/>
    <s v="USD 100"/>
    <n v="100"/>
    <n v="0"/>
    <s v="Y"/>
    <x v="1"/>
    <n v="0.92"/>
    <n v="0.92"/>
  </r>
  <r>
    <x v="218"/>
    <s v="Sean Poole"/>
    <s v="Sean Poole"/>
    <s v="m"/>
    <x v="1"/>
    <n v="32"/>
    <x v="4"/>
    <x v="4"/>
    <x v="2"/>
    <x v="5"/>
    <x v="0"/>
    <m/>
    <s v=""/>
    <m/>
    <n v="0"/>
    <x v="0"/>
    <n v="0.96"/>
    <n v="0.96"/>
  </r>
  <r>
    <x v="219"/>
    <s v="Richard Quinn"/>
    <s v="Richard Quinn"/>
    <s v="m"/>
    <x v="1"/>
    <n v="37"/>
    <x v="14"/>
    <x v="1"/>
    <x v="6"/>
    <x v="33"/>
    <x v="2"/>
    <n v="30"/>
    <n v="30"/>
    <n v="2.2999999999999998"/>
    <s v="yes"/>
    <x v="1"/>
    <m/>
    <s v="Not Rated"/>
  </r>
  <r>
    <x v="220"/>
    <s v="Jennifer Gonzalez"/>
    <s v="Jennifer Gonzalez"/>
    <s v="FEMALE"/>
    <x v="0"/>
    <n v="21"/>
    <x v="18"/>
    <x v="15"/>
    <x v="7"/>
    <x v="33"/>
    <x v="2"/>
    <n v="100"/>
    <n v="100"/>
    <n v="2.4"/>
    <s v="Y"/>
    <x v="1"/>
    <m/>
    <s v="Not Rated"/>
  </r>
  <r>
    <x v="221"/>
    <s v="James Skinner"/>
    <s v="James Skinner"/>
    <s v="male"/>
    <x v="1"/>
    <n v="41"/>
    <x v="12"/>
    <x v="10"/>
    <x v="9"/>
    <x v="3"/>
    <x v="2"/>
    <n v="75"/>
    <n v="75"/>
    <n v="2.6"/>
    <m/>
    <x v="2"/>
    <n v="0.85"/>
    <n v="0.85"/>
  </r>
  <r>
    <x v="222"/>
    <s v="Michelle Hill"/>
    <s v="Michelle Hill"/>
    <s v="f"/>
    <x v="0"/>
    <n v="21"/>
    <x v="14"/>
    <x v="1"/>
    <x v="4"/>
    <x v="12"/>
    <x v="2"/>
    <s v="USD 40"/>
    <n v="40"/>
    <n v="1.1000000000000001"/>
    <n v="0"/>
    <x v="0"/>
    <n v="0.79"/>
    <n v="0.79"/>
  </r>
  <r>
    <x v="223"/>
    <s v="Jacqueline Williams"/>
    <s v="Jacqueline Williams"/>
    <s v="f"/>
    <x v="0"/>
    <n v="58"/>
    <x v="18"/>
    <x v="15"/>
    <x v="9"/>
    <x v="16"/>
    <x v="3"/>
    <n v="30"/>
    <n v="30"/>
    <n v="0"/>
    <n v="1"/>
    <x v="1"/>
    <n v="0.65"/>
    <n v="0.65"/>
  </r>
  <r>
    <x v="224"/>
    <s v="Darrell Johnson"/>
    <s v="Darrell Johnson"/>
    <s v="male"/>
    <x v="1"/>
    <n v="60"/>
    <x v="14"/>
    <x v="1"/>
    <x v="9"/>
    <x v="15"/>
    <x v="2"/>
    <n v="40"/>
    <n v="40"/>
    <n v="4.7"/>
    <b v="0"/>
    <x v="0"/>
    <n v="0.63"/>
    <n v="0.63"/>
  </r>
  <r>
    <x v="225"/>
    <s v="Ryan Crawford"/>
    <s v="Ryan Crawford"/>
    <s v="m"/>
    <x v="1"/>
    <n v="27"/>
    <x v="17"/>
    <x v="14"/>
    <x v="3"/>
    <x v="33"/>
    <x v="2"/>
    <n v="40"/>
    <n v="40"/>
    <n v="1.2"/>
    <b v="0"/>
    <x v="0"/>
    <m/>
    <s v="Not Rated"/>
  </r>
  <r>
    <x v="226"/>
    <s v="Chelsea Barber"/>
    <s v="Chelsea Barber"/>
    <s v="f"/>
    <x v="0"/>
    <n v="29"/>
    <x v="2"/>
    <x v="2"/>
    <x v="9"/>
    <x v="6"/>
    <x v="3"/>
    <s v="USD 40"/>
    <n v="40"/>
    <n v="1.2"/>
    <b v="0"/>
    <x v="0"/>
    <n v="0.78"/>
    <n v="0.78"/>
  </r>
  <r>
    <x v="227"/>
    <s v="Elaine Martinez"/>
    <s v="Elaine Martinez"/>
    <s v="FEMALE"/>
    <x v="0"/>
    <n v="54"/>
    <x v="14"/>
    <x v="1"/>
    <x v="2"/>
    <x v="26"/>
    <x v="1"/>
    <n v="75"/>
    <n v="75"/>
    <n v="0"/>
    <n v="1"/>
    <x v="1"/>
    <n v="0.62"/>
    <n v="0.62"/>
  </r>
  <r>
    <x v="228"/>
    <s v="Joseph Kent"/>
    <s v="Joseph Kent"/>
    <s v="m"/>
    <x v="1"/>
    <n v="52"/>
    <x v="19"/>
    <x v="6"/>
    <x v="9"/>
    <x v="29"/>
    <x v="0"/>
    <n v="40"/>
    <n v="40"/>
    <n v="1.2"/>
    <n v="0"/>
    <x v="0"/>
    <n v="0.76"/>
    <n v="0.76"/>
  </r>
  <r>
    <x v="229"/>
    <s v="Megan Welch"/>
    <s v="Megan Welch"/>
    <s v="FEMALE"/>
    <x v="0"/>
    <n v="55"/>
    <x v="4"/>
    <x v="4"/>
    <x v="0"/>
    <x v="10"/>
    <x v="4"/>
    <n v="100"/>
    <n v="100"/>
    <n v="2.9"/>
    <n v="0"/>
    <x v="0"/>
    <n v="97"/>
    <n v="0.97"/>
  </r>
  <r>
    <x v="230"/>
    <s v="Stephen Ramirez"/>
    <s v="Stephen Ramirez"/>
    <s v="male"/>
    <x v="1"/>
    <n v="37"/>
    <x v="11"/>
    <x v="9"/>
    <x v="0"/>
    <x v="3"/>
    <x v="2"/>
    <m/>
    <s v=""/>
    <m/>
    <s v="N"/>
    <x v="0"/>
    <m/>
    <s v="Not Rated"/>
  </r>
  <r>
    <x v="231"/>
    <s v="Chloe Gray"/>
    <s v="Chloe Gray"/>
    <s v="f"/>
    <x v="0"/>
    <n v="34"/>
    <x v="16"/>
    <x v="13"/>
    <x v="5"/>
    <x v="0"/>
    <x v="0"/>
    <n v="50"/>
    <n v="50"/>
    <n v="3.9"/>
    <n v="1"/>
    <x v="1"/>
    <n v="0.82"/>
    <n v="0.82"/>
  </r>
  <r>
    <x v="232"/>
    <s v="Michael Williams Jr."/>
    <s v="Michael Williams Jr."/>
    <s v="m"/>
    <x v="1"/>
    <n v="20"/>
    <x v="15"/>
    <x v="12"/>
    <x v="5"/>
    <x v="25"/>
    <x v="2"/>
    <n v="50"/>
    <n v="50"/>
    <n v="3.1"/>
    <m/>
    <x v="2"/>
    <n v="0.71"/>
    <n v="0.71"/>
  </r>
  <r>
    <x v="233"/>
    <s v="Matthew Martin"/>
    <s v="Matthew Martin"/>
    <s v="m"/>
    <x v="1"/>
    <n v="22"/>
    <x v="19"/>
    <x v="6"/>
    <x v="6"/>
    <x v="33"/>
    <x v="2"/>
    <m/>
    <s v=""/>
    <n v="0"/>
    <n v="1"/>
    <x v="1"/>
    <m/>
    <s v="Not Rated"/>
  </r>
  <r>
    <x v="234"/>
    <s v="Julia Murphy"/>
    <s v="Julia Murphy"/>
    <s v="f"/>
    <x v="0"/>
    <n v="23"/>
    <x v="12"/>
    <x v="10"/>
    <x v="2"/>
    <x v="33"/>
    <x v="2"/>
    <n v="50"/>
    <n v="50"/>
    <n v="3.2"/>
    <b v="1"/>
    <x v="1"/>
    <m/>
    <s v="Not Rated"/>
  </r>
  <r>
    <x v="235"/>
    <s v="Anna Evans"/>
    <s v="Anna Evans"/>
    <s v="f"/>
    <x v="0"/>
    <n v="53"/>
    <x v="12"/>
    <x v="10"/>
    <x v="0"/>
    <x v="1"/>
    <x v="1"/>
    <n v="30"/>
    <n v="30"/>
    <m/>
    <s v="Y"/>
    <x v="1"/>
    <m/>
    <s v="Not Rated"/>
  </r>
  <r>
    <x v="236"/>
    <s v="Brenda Fleming"/>
    <s v="Brenda Fleming"/>
    <s v="f"/>
    <x v="0"/>
    <n v="56"/>
    <x v="12"/>
    <x v="10"/>
    <x v="2"/>
    <x v="4"/>
    <x v="1"/>
    <n v="100"/>
    <n v="100"/>
    <n v="4.7"/>
    <b v="1"/>
    <x v="1"/>
    <n v="0.69"/>
    <n v="0.69"/>
  </r>
  <r>
    <x v="237"/>
    <s v="Daniel Harrington"/>
    <s v="Daniel Harrington"/>
    <s v="m"/>
    <x v="1"/>
    <n v="27"/>
    <x v="14"/>
    <x v="1"/>
    <x v="4"/>
    <x v="3"/>
    <x v="2"/>
    <n v="75"/>
    <n v="75"/>
    <n v="5"/>
    <n v="0"/>
    <x v="0"/>
    <n v="0.88"/>
    <n v="0.88"/>
  </r>
  <r>
    <x v="238"/>
    <s v="Daniel Barnett"/>
    <s v="Daniel Barnett"/>
    <s v="male"/>
    <x v="1"/>
    <n v="34"/>
    <x v="0"/>
    <x v="0"/>
    <x v="1"/>
    <x v="0"/>
    <x v="0"/>
    <s v="USD 40"/>
    <n v="40"/>
    <m/>
    <b v="0"/>
    <x v="0"/>
    <n v="0.67"/>
    <n v="0.67"/>
  </r>
  <r>
    <x v="239"/>
    <s v="Mark Cummings"/>
    <s v="Mark Cummings"/>
    <s v="m"/>
    <x v="1"/>
    <n v="29"/>
    <x v="5"/>
    <x v="1"/>
    <x v="3"/>
    <x v="3"/>
    <x v="2"/>
    <s v="USD 50"/>
    <n v="50"/>
    <n v="4"/>
    <n v="0"/>
    <x v="0"/>
    <m/>
    <s v="Not Rated"/>
  </r>
  <r>
    <x v="240"/>
    <s v="Christopher Guerra"/>
    <s v="Christopher Guerra"/>
    <s v="m"/>
    <x v="1"/>
    <n v="34"/>
    <x v="10"/>
    <x v="8"/>
    <x v="4"/>
    <x v="0"/>
    <x v="0"/>
    <m/>
    <s v=""/>
    <n v="1.2"/>
    <n v="1"/>
    <x v="1"/>
    <m/>
    <s v="Not Rated"/>
  </r>
  <r>
    <x v="241"/>
    <s v="Sarah Ho"/>
    <s v="Sarah Ho"/>
    <s v="FEMALE"/>
    <x v="0"/>
    <n v="32"/>
    <x v="19"/>
    <x v="6"/>
    <x v="4"/>
    <x v="25"/>
    <x v="2"/>
    <n v="100"/>
    <n v="100"/>
    <n v="4.7"/>
    <n v="0"/>
    <x v="0"/>
    <n v="0.67"/>
    <n v="0.67"/>
  </r>
  <r>
    <x v="242"/>
    <s v="Veronica Thomas"/>
    <s v="Veronica Thomas"/>
    <s v="f"/>
    <x v="0"/>
    <n v="21"/>
    <x v="17"/>
    <x v="14"/>
    <x v="9"/>
    <x v="33"/>
    <x v="2"/>
    <n v="20"/>
    <n v="20"/>
    <n v="2.4"/>
    <m/>
    <x v="2"/>
    <n v="0.86"/>
    <n v="0.86"/>
  </r>
  <r>
    <x v="243"/>
    <s v="Mitchell Watson"/>
    <s v="Mitchell Watson"/>
    <s v="male"/>
    <x v="1"/>
    <n v="20"/>
    <x v="19"/>
    <x v="6"/>
    <x v="2"/>
    <x v="33"/>
    <x v="2"/>
    <m/>
    <s v=""/>
    <n v="1.1000000000000001"/>
    <b v="0"/>
    <x v="0"/>
    <n v="0.69"/>
    <n v="0.69"/>
  </r>
  <r>
    <x v="244"/>
    <s v="Monica Murphy"/>
    <s v="Monica Murphy"/>
    <s v="FEMALE"/>
    <x v="0"/>
    <n v="35"/>
    <x v="5"/>
    <x v="1"/>
    <x v="1"/>
    <x v="6"/>
    <x v="3"/>
    <n v="50"/>
    <n v="50"/>
    <n v="1.4"/>
    <b v="1"/>
    <x v="1"/>
    <n v="0.85"/>
    <n v="0.85"/>
  </r>
  <r>
    <x v="245"/>
    <s v="Kristen Williams"/>
    <s v="Kristen Williams"/>
    <s v="f"/>
    <x v="0"/>
    <n v="47"/>
    <x v="5"/>
    <x v="1"/>
    <x v="6"/>
    <x v="10"/>
    <x v="4"/>
    <n v="40"/>
    <n v="40"/>
    <n v="3.4"/>
    <n v="0"/>
    <x v="0"/>
    <n v="60"/>
    <n v="0.6"/>
  </r>
  <r>
    <x v="246"/>
    <s v="Nicole Wright"/>
    <s v="Nicole Wright"/>
    <s v="f"/>
    <x v="0"/>
    <n v="41"/>
    <x v="6"/>
    <x v="5"/>
    <x v="0"/>
    <x v="3"/>
    <x v="2"/>
    <n v="40"/>
    <n v="40"/>
    <n v="2.7"/>
    <n v="1"/>
    <x v="1"/>
    <n v="70"/>
    <n v="0.7"/>
  </r>
  <r>
    <x v="247"/>
    <s v="Andrew Ruiz"/>
    <s v="Andrew Ruiz"/>
    <s v="male"/>
    <x v="1"/>
    <n v="58"/>
    <x v="8"/>
    <x v="6"/>
    <x v="3"/>
    <x v="23"/>
    <x v="1"/>
    <m/>
    <s v=""/>
    <n v="4.9000000000000004"/>
    <b v="0"/>
    <x v="0"/>
    <m/>
    <s v="Not Rated"/>
  </r>
  <r>
    <x v="248"/>
    <s v="Zachary Jackson"/>
    <s v="Zachary Jackson"/>
    <s v="m"/>
    <x v="1"/>
    <n v="34"/>
    <x v="18"/>
    <x v="15"/>
    <x v="5"/>
    <x v="22"/>
    <x v="3"/>
    <n v="75"/>
    <n v="75"/>
    <n v="1.9"/>
    <n v="1"/>
    <x v="1"/>
    <n v="0.81"/>
    <n v="0.81"/>
  </r>
  <r>
    <x v="249"/>
    <s v="Stephanie Carter"/>
    <s v="Stephanie Carter"/>
    <s v="f"/>
    <x v="0"/>
    <n v="50"/>
    <x v="10"/>
    <x v="8"/>
    <x v="1"/>
    <x v="31"/>
    <x v="2"/>
    <n v="100"/>
    <n v="100"/>
    <m/>
    <n v="1"/>
    <x v="1"/>
    <m/>
    <s v="Not Rated"/>
  </r>
  <r>
    <x v="250"/>
    <s v="Amy Olson"/>
    <s v="Amy Olson"/>
    <s v="f"/>
    <x v="0"/>
    <n v="42"/>
    <x v="19"/>
    <x v="6"/>
    <x v="8"/>
    <x v="19"/>
    <x v="4"/>
    <s v="USD 75"/>
    <n v="75"/>
    <n v="4.5999999999999996"/>
    <n v="0"/>
    <x v="0"/>
    <n v="0.78"/>
    <n v="0.78"/>
  </r>
  <r>
    <x v="251"/>
    <s v="Fred Stark"/>
    <s v="Fred Stark"/>
    <s v="m"/>
    <x v="1"/>
    <n v="43"/>
    <x v="2"/>
    <x v="2"/>
    <x v="6"/>
    <x v="22"/>
    <x v="3"/>
    <n v="50"/>
    <n v="50"/>
    <n v="0"/>
    <n v="0"/>
    <x v="0"/>
    <n v="81"/>
    <n v="0.81"/>
  </r>
  <r>
    <x v="252"/>
    <s v="Jacob Gill"/>
    <s v="Jacob Gill"/>
    <s v="male"/>
    <x v="1"/>
    <n v="34"/>
    <x v="2"/>
    <x v="2"/>
    <x v="5"/>
    <x v="18"/>
    <x v="3"/>
    <n v="75"/>
    <n v="75"/>
    <n v="1.8"/>
    <n v="1"/>
    <x v="1"/>
    <n v="0.71"/>
    <n v="0.71"/>
  </r>
  <r>
    <x v="253"/>
    <s v="Anthony Nichols"/>
    <s v="Anthony Nichols"/>
    <s v="male"/>
    <x v="1"/>
    <n v="24"/>
    <x v="20"/>
    <x v="6"/>
    <x v="1"/>
    <x v="15"/>
    <x v="2"/>
    <n v="75"/>
    <n v="75"/>
    <n v="2"/>
    <b v="0"/>
    <x v="0"/>
    <m/>
    <s v="Not Rated"/>
  </r>
  <r>
    <x v="254"/>
    <s v="William Knapp"/>
    <s v="William Knapp"/>
    <s v="m"/>
    <x v="1"/>
    <n v="48"/>
    <x v="17"/>
    <x v="14"/>
    <x v="6"/>
    <x v="18"/>
    <x v="3"/>
    <n v="30"/>
    <n v="30"/>
    <n v="5"/>
    <n v="1"/>
    <x v="1"/>
    <n v="0.99"/>
    <n v="0.99"/>
  </r>
  <r>
    <x v="255"/>
    <s v="Elizabeth Walker"/>
    <s v="Elizabeth Walker"/>
    <s v="f"/>
    <x v="0"/>
    <n v="39"/>
    <x v="12"/>
    <x v="10"/>
    <x v="5"/>
    <x v="29"/>
    <x v="0"/>
    <n v="20"/>
    <n v="20"/>
    <n v="3.2"/>
    <b v="1"/>
    <x v="1"/>
    <n v="0.66"/>
    <n v="0.66"/>
  </r>
  <r>
    <x v="256"/>
    <s v="Brenda Reeves"/>
    <s v="Brenda Reeves"/>
    <s v="f"/>
    <x v="0"/>
    <n v="57"/>
    <x v="1"/>
    <x v="1"/>
    <x v="0"/>
    <x v="32"/>
    <x v="1"/>
    <n v="30"/>
    <n v="30"/>
    <n v="2.4"/>
    <m/>
    <x v="2"/>
    <n v="0.8"/>
    <n v="0.8"/>
  </r>
  <r>
    <x v="257"/>
    <s v="Carrie Little"/>
    <s v="Carrie Little"/>
    <s v="FEMALE"/>
    <x v="0"/>
    <n v="44"/>
    <x v="14"/>
    <x v="1"/>
    <x v="3"/>
    <x v="17"/>
    <x v="1"/>
    <n v="100"/>
    <n v="100"/>
    <n v="2.9"/>
    <n v="0"/>
    <x v="0"/>
    <n v="0.83"/>
    <n v="0.83"/>
  </r>
  <r>
    <x v="258"/>
    <s v="Steven Jackson"/>
    <s v="Steven Jackson"/>
    <s v="male"/>
    <x v="1"/>
    <n v="37"/>
    <x v="11"/>
    <x v="9"/>
    <x v="6"/>
    <x v="8"/>
    <x v="4"/>
    <s v="USD 20"/>
    <n v="20"/>
    <n v="0"/>
    <s v="yes"/>
    <x v="1"/>
    <n v="87"/>
    <n v="0.87"/>
  </r>
  <r>
    <x v="259"/>
    <s v="Mark Perry"/>
    <s v="Mark Perry"/>
    <s v="male"/>
    <x v="1"/>
    <n v="50"/>
    <x v="6"/>
    <x v="5"/>
    <x v="5"/>
    <x v="16"/>
    <x v="3"/>
    <n v="30"/>
    <n v="30"/>
    <n v="3"/>
    <n v="0"/>
    <x v="0"/>
    <n v="76"/>
    <n v="0.76"/>
  </r>
  <r>
    <x v="260"/>
    <s v="Cameron Spencer"/>
    <s v="Cameron Spencer"/>
    <s v="male"/>
    <x v="1"/>
    <n v="50"/>
    <x v="20"/>
    <x v="6"/>
    <x v="6"/>
    <x v="33"/>
    <x v="2"/>
    <n v="50"/>
    <n v="50"/>
    <n v="1.6"/>
    <s v="no"/>
    <x v="0"/>
    <n v="0.89"/>
    <n v="0.89"/>
  </r>
  <r>
    <x v="261"/>
    <s v="Jennifer Holmes"/>
    <s v="Jennifer Holmes"/>
    <s v="FEMALE"/>
    <x v="0"/>
    <n v="28"/>
    <x v="15"/>
    <x v="12"/>
    <x v="2"/>
    <x v="25"/>
    <x v="2"/>
    <n v="20"/>
    <n v="20"/>
    <n v="3.6"/>
    <s v="yes"/>
    <x v="1"/>
    <n v="0.94"/>
    <n v="0.94"/>
  </r>
  <r>
    <x v="262"/>
    <s v="Jacob Joseph"/>
    <s v="Jacob Joseph"/>
    <s v="male"/>
    <x v="1"/>
    <n v="48"/>
    <x v="0"/>
    <x v="0"/>
    <x v="3"/>
    <x v="23"/>
    <x v="1"/>
    <m/>
    <s v=""/>
    <n v="2.1"/>
    <n v="0"/>
    <x v="0"/>
    <n v="0.68"/>
    <n v="0.68"/>
  </r>
  <r>
    <x v="263"/>
    <s v="Jeffery Tucker"/>
    <s v="Jeffery Tucker"/>
    <s v="male"/>
    <x v="1"/>
    <n v="42"/>
    <x v="2"/>
    <x v="2"/>
    <x v="8"/>
    <x v="18"/>
    <x v="3"/>
    <n v="30"/>
    <n v="30"/>
    <n v="3.6"/>
    <n v="1"/>
    <x v="1"/>
    <n v="0.96"/>
    <n v="0.96"/>
  </r>
  <r>
    <x v="264"/>
    <s v="Jacqueline Drake"/>
    <s v="Jacqueline Drake"/>
    <s v="FEMALE"/>
    <x v="0"/>
    <n v="37"/>
    <x v="14"/>
    <x v="1"/>
    <x v="5"/>
    <x v="22"/>
    <x v="3"/>
    <n v="20"/>
    <n v="20"/>
    <n v="2.7"/>
    <b v="1"/>
    <x v="1"/>
    <n v="0.91"/>
    <n v="0.91"/>
  </r>
  <r>
    <x v="265"/>
    <s v="Brian Bautista"/>
    <s v="Brian Bautista"/>
    <s v="male"/>
    <x v="1"/>
    <n v="21"/>
    <x v="10"/>
    <x v="8"/>
    <x v="0"/>
    <x v="25"/>
    <x v="2"/>
    <n v="100"/>
    <n v="100"/>
    <n v="2.1"/>
    <n v="1"/>
    <x v="1"/>
    <n v="0.92"/>
    <n v="0.92"/>
  </r>
  <r>
    <x v="266"/>
    <s v="Dakota Wells"/>
    <s v="Dakota Wells"/>
    <s v="male"/>
    <x v="1"/>
    <n v="50"/>
    <x v="12"/>
    <x v="10"/>
    <x v="3"/>
    <x v="19"/>
    <x v="4"/>
    <n v="40"/>
    <n v="40"/>
    <n v="4.9000000000000004"/>
    <m/>
    <x v="2"/>
    <n v="0.82"/>
    <n v="0.82"/>
  </r>
  <r>
    <x v="267"/>
    <s v="Julie White"/>
    <s v="Julie White"/>
    <s v="f"/>
    <x v="0"/>
    <n v="22"/>
    <x v="8"/>
    <x v="6"/>
    <x v="4"/>
    <x v="33"/>
    <x v="2"/>
    <n v="30"/>
    <n v="30"/>
    <n v="2.1"/>
    <m/>
    <x v="2"/>
    <m/>
    <s v="Not Rated"/>
  </r>
  <r>
    <x v="268"/>
    <s v="Barbara Keith"/>
    <s v="Barbara Keith"/>
    <s v="FEMALE"/>
    <x v="0"/>
    <n v="39"/>
    <x v="9"/>
    <x v="7"/>
    <x v="3"/>
    <x v="17"/>
    <x v="1"/>
    <n v="100"/>
    <n v="100"/>
    <n v="0"/>
    <s v="no"/>
    <x v="0"/>
    <n v="0.91"/>
    <n v="0.91"/>
  </r>
  <r>
    <x v="269"/>
    <s v="Heather Camacho"/>
    <s v="Heather Camacho"/>
    <s v="FEMALE"/>
    <x v="0"/>
    <n v="25"/>
    <x v="9"/>
    <x v="7"/>
    <x v="9"/>
    <x v="15"/>
    <x v="2"/>
    <n v="50"/>
    <n v="50"/>
    <n v="2.8"/>
    <s v="yes"/>
    <x v="1"/>
    <n v="86"/>
    <n v="0.86"/>
  </r>
  <r>
    <x v="270"/>
    <s v="Melanie Harris"/>
    <s v="Melanie Harris"/>
    <s v="FEMALE"/>
    <x v="0"/>
    <n v="47"/>
    <x v="17"/>
    <x v="14"/>
    <x v="1"/>
    <x v="5"/>
    <x v="0"/>
    <m/>
    <s v=""/>
    <m/>
    <b v="0"/>
    <x v="0"/>
    <n v="0.69"/>
    <n v="0.69"/>
  </r>
  <r>
    <x v="271"/>
    <s v="Jacqueline Peterson"/>
    <s v="Jacqueline Peterson"/>
    <s v="f"/>
    <x v="0"/>
    <n v="35"/>
    <x v="17"/>
    <x v="14"/>
    <x v="6"/>
    <x v="6"/>
    <x v="3"/>
    <s v="USD 100"/>
    <n v="100"/>
    <n v="4.7"/>
    <b v="1"/>
    <x v="1"/>
    <n v="0.84"/>
    <n v="0.84"/>
  </r>
  <r>
    <x v="272"/>
    <s v="Nancy Long"/>
    <s v="Nancy Long"/>
    <s v="f"/>
    <x v="0"/>
    <m/>
    <x v="7"/>
    <x v="1"/>
    <x v="7"/>
    <x v="31"/>
    <x v="2"/>
    <n v="100"/>
    <n v="100"/>
    <n v="1.3"/>
    <n v="0"/>
    <x v="0"/>
    <n v="0.6"/>
    <n v="0.6"/>
  </r>
  <r>
    <x v="273"/>
    <s v="Mr. Juan Mitchell"/>
    <s v="Juan Mitchell"/>
    <s v="male"/>
    <x v="1"/>
    <n v="35"/>
    <x v="3"/>
    <x v="3"/>
    <x v="0"/>
    <x v="22"/>
    <x v="3"/>
    <s v="USD 75"/>
    <n v="75"/>
    <n v="1.6"/>
    <n v="1"/>
    <x v="1"/>
    <n v="0.97"/>
    <n v="0.97"/>
  </r>
  <r>
    <x v="274"/>
    <s v="William Gaines"/>
    <s v="William Gaines"/>
    <s v="male"/>
    <x v="1"/>
    <n v="59"/>
    <x v="15"/>
    <x v="12"/>
    <x v="3"/>
    <x v="17"/>
    <x v="1"/>
    <n v="100"/>
    <n v="100"/>
    <n v="0"/>
    <m/>
    <x v="2"/>
    <n v="0.7"/>
    <n v="0.7"/>
  </r>
  <r>
    <x v="275"/>
    <s v="Haley Yates"/>
    <s v="Haley Yates"/>
    <s v="FEMALE"/>
    <x v="0"/>
    <n v="26"/>
    <x v="18"/>
    <x v="15"/>
    <x v="6"/>
    <x v="3"/>
    <x v="2"/>
    <s v="USD 100"/>
    <n v="100"/>
    <n v="3.6"/>
    <s v="no"/>
    <x v="0"/>
    <n v="0.81"/>
    <n v="0.81"/>
  </r>
  <r>
    <x v="276"/>
    <s v="Richard Mcguire"/>
    <s v="Richard Mcguire"/>
    <s v="male"/>
    <x v="1"/>
    <n v="44"/>
    <x v="13"/>
    <x v="11"/>
    <x v="9"/>
    <x v="10"/>
    <x v="4"/>
    <n v="20"/>
    <n v="20"/>
    <n v="4.7"/>
    <n v="1"/>
    <x v="1"/>
    <n v="0.88"/>
    <n v="0.88"/>
  </r>
  <r>
    <x v="277"/>
    <s v="Stephanie Fisher"/>
    <s v="Stephanie Fisher"/>
    <s v="FEMALE"/>
    <x v="0"/>
    <n v="31"/>
    <x v="17"/>
    <x v="14"/>
    <x v="6"/>
    <x v="29"/>
    <x v="0"/>
    <n v="40"/>
    <n v="40"/>
    <m/>
    <n v="1"/>
    <x v="1"/>
    <n v="1"/>
    <n v="1"/>
  </r>
  <r>
    <x v="278"/>
    <s v="Anthony Goodwin DDS"/>
    <s v="Anthony Goodwin DDS"/>
    <s v="male"/>
    <x v="1"/>
    <n v="60"/>
    <x v="6"/>
    <x v="5"/>
    <x v="5"/>
    <x v="22"/>
    <x v="3"/>
    <m/>
    <s v=""/>
    <n v="3.2"/>
    <n v="0"/>
    <x v="0"/>
    <n v="95"/>
    <n v="0.95"/>
  </r>
  <r>
    <x v="279"/>
    <s v="Meagan Walters"/>
    <s v="Meagan Walters"/>
    <s v="FEMALE"/>
    <x v="0"/>
    <n v="23"/>
    <x v="7"/>
    <x v="1"/>
    <x v="0"/>
    <x v="3"/>
    <x v="2"/>
    <s v="USD 20"/>
    <n v="20"/>
    <m/>
    <n v="0"/>
    <x v="0"/>
    <n v="0.71"/>
    <n v="0.71"/>
  </r>
  <r>
    <x v="280"/>
    <s v="David Powell"/>
    <s v="David Powell"/>
    <s v="m"/>
    <x v="1"/>
    <n v="42"/>
    <x v="4"/>
    <x v="4"/>
    <x v="6"/>
    <x v="13"/>
    <x v="0"/>
    <n v="20"/>
    <n v="20"/>
    <n v="4.7"/>
    <s v="N"/>
    <x v="0"/>
    <n v="0.85"/>
    <n v="0.85"/>
  </r>
  <r>
    <x v="281"/>
    <s v="Kelly Jones"/>
    <s v="Kelly Jones"/>
    <s v="f"/>
    <x v="0"/>
    <n v="48"/>
    <x v="10"/>
    <x v="8"/>
    <x v="1"/>
    <x v="22"/>
    <x v="3"/>
    <n v="30"/>
    <n v="30"/>
    <m/>
    <s v="N"/>
    <x v="0"/>
    <n v="0.96"/>
    <n v="0.96"/>
  </r>
  <r>
    <x v="282"/>
    <s v="Dr. Michael Aguilar"/>
    <s v="Michael Aguilar"/>
    <s v="m"/>
    <x v="1"/>
    <n v="42"/>
    <x v="3"/>
    <x v="3"/>
    <x v="2"/>
    <x v="6"/>
    <x v="3"/>
    <s v="USD 20"/>
    <n v="20"/>
    <n v="2.4"/>
    <s v="Y"/>
    <x v="1"/>
    <n v="0.92"/>
    <n v="0.92"/>
  </r>
  <r>
    <x v="283"/>
    <s v="Alex Novak"/>
    <s v="Alex Novak"/>
    <s v="m"/>
    <x v="1"/>
    <n v="52"/>
    <x v="12"/>
    <x v="10"/>
    <x v="7"/>
    <x v="11"/>
    <x v="4"/>
    <n v="50"/>
    <n v="50"/>
    <m/>
    <b v="0"/>
    <x v="0"/>
    <n v="0.79"/>
    <n v="0.79"/>
  </r>
  <r>
    <x v="284"/>
    <s v="Ann Contreras"/>
    <s v="Ann Contreras"/>
    <s v="FEMALE"/>
    <x v="0"/>
    <n v="55"/>
    <x v="9"/>
    <x v="7"/>
    <x v="3"/>
    <x v="11"/>
    <x v="4"/>
    <n v="75"/>
    <n v="75"/>
    <n v="2.9"/>
    <b v="0"/>
    <x v="0"/>
    <m/>
    <s v="Not Rated"/>
  </r>
  <r>
    <x v="285"/>
    <s v="Mary Reed"/>
    <s v="Mary Reed"/>
    <s v="f"/>
    <x v="0"/>
    <n v="58"/>
    <x v="17"/>
    <x v="14"/>
    <x v="7"/>
    <x v="0"/>
    <x v="0"/>
    <n v="50"/>
    <n v="50"/>
    <n v="0"/>
    <n v="0"/>
    <x v="0"/>
    <m/>
    <s v="Not Rated"/>
  </r>
  <r>
    <x v="286"/>
    <s v="Lauren Ross"/>
    <s v="Lauren Ross"/>
    <s v="FEMALE"/>
    <x v="0"/>
    <n v="46"/>
    <x v="12"/>
    <x v="10"/>
    <x v="9"/>
    <x v="29"/>
    <x v="0"/>
    <n v="20"/>
    <n v="20"/>
    <n v="0"/>
    <b v="0"/>
    <x v="0"/>
    <n v="0.89"/>
    <n v="0.89"/>
  </r>
  <r>
    <x v="287"/>
    <s v="Candice Wise"/>
    <s v="Candice Wise"/>
    <s v="FEMALE"/>
    <x v="0"/>
    <n v="45"/>
    <x v="20"/>
    <x v="6"/>
    <x v="9"/>
    <x v="25"/>
    <x v="2"/>
    <n v="100"/>
    <n v="100"/>
    <n v="1.5"/>
    <n v="1"/>
    <x v="1"/>
    <n v="1"/>
    <n v="1"/>
  </r>
  <r>
    <x v="288"/>
    <s v="Joyce Humphrey"/>
    <s v="Joyce Humphrey"/>
    <s v="FEMALE"/>
    <x v="0"/>
    <n v="56"/>
    <x v="10"/>
    <x v="8"/>
    <x v="9"/>
    <x v="33"/>
    <x v="2"/>
    <n v="30"/>
    <n v="30"/>
    <n v="1.9"/>
    <n v="1"/>
    <x v="1"/>
    <n v="0.81"/>
    <n v="0.81"/>
  </r>
  <r>
    <x v="289"/>
    <s v="James Carr"/>
    <s v="James Carr"/>
    <s v="male"/>
    <x v="1"/>
    <n v="44"/>
    <x v="7"/>
    <x v="1"/>
    <x v="0"/>
    <x v="13"/>
    <x v="0"/>
    <n v="100"/>
    <n v="100"/>
    <n v="3.1"/>
    <s v="Y"/>
    <x v="1"/>
    <n v="95"/>
    <n v="0.95"/>
  </r>
  <r>
    <x v="290"/>
    <s v="Joseph Mendoza"/>
    <s v="Joseph Mendoza"/>
    <s v="male"/>
    <x v="1"/>
    <n v="46"/>
    <x v="4"/>
    <x v="4"/>
    <x v="6"/>
    <x v="12"/>
    <x v="2"/>
    <m/>
    <s v=""/>
    <n v="1.8"/>
    <s v="N"/>
    <x v="0"/>
    <n v="0.88"/>
    <n v="0.88"/>
  </r>
  <r>
    <x v="291"/>
    <s v="Cathy Baldwin"/>
    <s v="Cathy Baldwin"/>
    <s v="FEMALE"/>
    <x v="0"/>
    <n v="27"/>
    <x v="9"/>
    <x v="7"/>
    <x v="3"/>
    <x v="24"/>
    <x v="3"/>
    <n v="30"/>
    <n v="30"/>
    <n v="2.4"/>
    <s v="yes"/>
    <x v="1"/>
    <n v="0.66"/>
    <n v="0.66"/>
  </r>
  <r>
    <x v="292"/>
    <s v="Christine Hart"/>
    <s v="Christine Hart"/>
    <s v="FEMALE"/>
    <x v="0"/>
    <n v="49"/>
    <x v="10"/>
    <x v="8"/>
    <x v="0"/>
    <x v="13"/>
    <x v="0"/>
    <n v="100"/>
    <n v="100"/>
    <n v="4.2"/>
    <n v="1"/>
    <x v="1"/>
    <n v="0.84"/>
    <n v="0.84"/>
  </r>
  <r>
    <x v="293"/>
    <s v="Mike Stanley"/>
    <s v="Mike Stanley"/>
    <s v="male"/>
    <x v="1"/>
    <n v="53"/>
    <x v="19"/>
    <x v="6"/>
    <x v="3"/>
    <x v="17"/>
    <x v="1"/>
    <n v="50"/>
    <n v="50"/>
    <n v="1.4"/>
    <s v="N"/>
    <x v="0"/>
    <m/>
    <s v="Not Rated"/>
  </r>
  <r>
    <x v="294"/>
    <s v="Jeffrey Edwards"/>
    <s v="Jeffrey Edwards"/>
    <s v="male"/>
    <x v="1"/>
    <n v="56"/>
    <x v="1"/>
    <x v="1"/>
    <x v="3"/>
    <x v="19"/>
    <x v="4"/>
    <n v="40"/>
    <n v="40"/>
    <n v="1.2"/>
    <s v="Y"/>
    <x v="1"/>
    <n v="0.82"/>
    <n v="0.82"/>
  </r>
  <r>
    <x v="295"/>
    <s v="Amy Lee"/>
    <s v="Amy Lee"/>
    <s v="FEMALE"/>
    <x v="0"/>
    <n v="56"/>
    <x v="7"/>
    <x v="1"/>
    <x v="8"/>
    <x v="1"/>
    <x v="1"/>
    <m/>
    <s v=""/>
    <n v="2.1"/>
    <s v="yes"/>
    <x v="1"/>
    <n v="0.84"/>
    <n v="0.84"/>
  </r>
  <r>
    <x v="296"/>
    <s v="Mark Thompson"/>
    <s v="Mark Thompson"/>
    <s v="male"/>
    <x v="1"/>
    <n v="38"/>
    <x v="17"/>
    <x v="14"/>
    <x v="5"/>
    <x v="15"/>
    <x v="2"/>
    <n v="100"/>
    <n v="100"/>
    <n v="1.4"/>
    <b v="0"/>
    <x v="0"/>
    <n v="0.73"/>
    <n v="0.73"/>
  </r>
  <r>
    <x v="297"/>
    <s v="Alex Wilson"/>
    <s v="Alex Wilson"/>
    <s v="m"/>
    <x v="1"/>
    <n v="20"/>
    <x v="12"/>
    <x v="10"/>
    <x v="1"/>
    <x v="12"/>
    <x v="2"/>
    <n v="30"/>
    <n v="30"/>
    <n v="3.8"/>
    <m/>
    <x v="2"/>
    <n v="0.93"/>
    <n v="0.93"/>
  </r>
  <r>
    <x v="298"/>
    <s v="Nancy Mendez"/>
    <s v="Nancy Mendez"/>
    <s v="FEMALE"/>
    <x v="0"/>
    <n v="38"/>
    <x v="14"/>
    <x v="1"/>
    <x v="9"/>
    <x v="11"/>
    <x v="4"/>
    <n v="50"/>
    <n v="50"/>
    <n v="0"/>
    <m/>
    <x v="2"/>
    <n v="0.64"/>
    <n v="0.64"/>
  </r>
  <r>
    <x v="299"/>
    <s v="Beth Crane"/>
    <s v="Beth Crane"/>
    <s v="f"/>
    <x v="0"/>
    <m/>
    <x v="3"/>
    <x v="3"/>
    <x v="1"/>
    <x v="22"/>
    <x v="3"/>
    <n v="40"/>
    <n v="40"/>
    <n v="3.5"/>
    <n v="0"/>
    <x v="0"/>
    <n v="0.76"/>
    <n v="0.76"/>
  </r>
  <r>
    <x v="300"/>
    <s v="Miguel Rogers"/>
    <s v="Miguel Rogers"/>
    <s v="male"/>
    <x v="1"/>
    <n v="46"/>
    <x v="10"/>
    <x v="8"/>
    <x v="9"/>
    <x v="13"/>
    <x v="0"/>
    <n v="100"/>
    <n v="100"/>
    <n v="0"/>
    <s v="Y"/>
    <x v="1"/>
    <n v="0.97"/>
    <n v="0.97"/>
  </r>
  <r>
    <x v="301"/>
    <s v="Thomas Robles"/>
    <s v="Thomas Robles"/>
    <s v="male"/>
    <x v="1"/>
    <n v="36"/>
    <x v="17"/>
    <x v="14"/>
    <x v="5"/>
    <x v="16"/>
    <x v="3"/>
    <n v="75"/>
    <n v="75"/>
    <n v="2.2000000000000002"/>
    <n v="0"/>
    <x v="0"/>
    <n v="0.95"/>
    <n v="0.95"/>
  </r>
  <r>
    <x v="302"/>
    <s v="Joel Brown III"/>
    <s v="Joel Brown III"/>
    <s v="male"/>
    <x v="1"/>
    <n v="33"/>
    <x v="13"/>
    <x v="11"/>
    <x v="3"/>
    <x v="33"/>
    <x v="2"/>
    <n v="75"/>
    <n v="75"/>
    <n v="2.5"/>
    <b v="0"/>
    <x v="0"/>
    <n v="0.65"/>
    <n v="0.65"/>
  </r>
  <r>
    <x v="303"/>
    <s v="Olivia Schultz"/>
    <s v="Olivia Schultz"/>
    <s v="f"/>
    <x v="0"/>
    <n v="37"/>
    <x v="14"/>
    <x v="1"/>
    <x v="2"/>
    <x v="12"/>
    <x v="2"/>
    <s v="USD 50"/>
    <n v="50"/>
    <n v="4.7"/>
    <n v="0"/>
    <x v="0"/>
    <n v="0.77"/>
    <n v="0.77"/>
  </r>
  <r>
    <x v="304"/>
    <s v="Clayton Pena"/>
    <s v="Clayton Pena"/>
    <s v="male"/>
    <x v="1"/>
    <n v="20"/>
    <x v="16"/>
    <x v="13"/>
    <x v="5"/>
    <x v="12"/>
    <x v="2"/>
    <n v="20"/>
    <n v="20"/>
    <n v="3.9"/>
    <b v="0"/>
    <x v="0"/>
    <m/>
    <s v="Not Rated"/>
  </r>
  <r>
    <x v="305"/>
    <s v="Ashley Salazar"/>
    <s v="Ashley Salazar"/>
    <s v="FEMALE"/>
    <x v="0"/>
    <n v="48"/>
    <x v="18"/>
    <x v="15"/>
    <x v="5"/>
    <x v="33"/>
    <x v="2"/>
    <n v="75"/>
    <n v="75"/>
    <n v="1.6"/>
    <s v="N"/>
    <x v="0"/>
    <n v="0.67"/>
    <n v="0.67"/>
  </r>
  <r>
    <x v="306"/>
    <s v="Robert Lucas"/>
    <s v="Robert Lucas"/>
    <s v="male"/>
    <x v="1"/>
    <n v="27"/>
    <x v="15"/>
    <x v="12"/>
    <x v="7"/>
    <x v="33"/>
    <x v="2"/>
    <n v="50"/>
    <n v="50"/>
    <m/>
    <n v="0"/>
    <x v="0"/>
    <n v="0.84"/>
    <n v="0.84"/>
  </r>
  <r>
    <x v="307"/>
    <s v="David Cox"/>
    <s v="David Cox"/>
    <s v="m"/>
    <x v="1"/>
    <n v="34"/>
    <x v="12"/>
    <x v="10"/>
    <x v="1"/>
    <x v="25"/>
    <x v="2"/>
    <n v="30"/>
    <n v="30"/>
    <n v="3.6"/>
    <n v="1"/>
    <x v="1"/>
    <n v="0.87"/>
    <n v="0.87"/>
  </r>
  <r>
    <x v="308"/>
    <s v="Christian Campbell"/>
    <s v="Christian Campbell"/>
    <s v="male"/>
    <x v="1"/>
    <n v="55"/>
    <x v="11"/>
    <x v="9"/>
    <x v="9"/>
    <x v="5"/>
    <x v="0"/>
    <s v="USD 30"/>
    <n v="30"/>
    <n v="1.2"/>
    <s v="yes"/>
    <x v="1"/>
    <n v="0.91"/>
    <n v="0.91"/>
  </r>
  <r>
    <x v="309"/>
    <s v="Mrs. Angela Ward"/>
    <s v="Angela Ward"/>
    <s v="f"/>
    <x v="0"/>
    <n v="44"/>
    <x v="17"/>
    <x v="14"/>
    <x v="9"/>
    <x v="5"/>
    <x v="0"/>
    <s v="USD 75"/>
    <n v="75"/>
    <n v="3"/>
    <n v="0"/>
    <x v="0"/>
    <n v="0.78"/>
    <n v="0.78"/>
  </r>
  <r>
    <x v="310"/>
    <s v="Lucas Chen"/>
    <s v="Lucas Chen"/>
    <s v="male"/>
    <x v="1"/>
    <n v="31"/>
    <x v="3"/>
    <x v="3"/>
    <x v="6"/>
    <x v="33"/>
    <x v="2"/>
    <n v="50"/>
    <n v="50"/>
    <n v="3.9"/>
    <n v="0"/>
    <x v="0"/>
    <m/>
    <s v="Not Rated"/>
  </r>
  <r>
    <x v="311"/>
    <s v="Ruben Nelson"/>
    <s v="Ruben Nelson"/>
    <s v="m"/>
    <x v="1"/>
    <n v="34"/>
    <x v="1"/>
    <x v="1"/>
    <x v="8"/>
    <x v="25"/>
    <x v="2"/>
    <n v="40"/>
    <n v="40"/>
    <n v="1.7"/>
    <m/>
    <x v="2"/>
    <n v="74"/>
    <n v="0.74"/>
  </r>
  <r>
    <x v="312"/>
    <s v="Brenda Briggs"/>
    <s v="Brenda Briggs"/>
    <s v="f"/>
    <x v="0"/>
    <n v="47"/>
    <x v="11"/>
    <x v="9"/>
    <x v="8"/>
    <x v="13"/>
    <x v="0"/>
    <n v="20"/>
    <n v="20"/>
    <n v="4.5"/>
    <m/>
    <x v="2"/>
    <n v="0.91"/>
    <n v="0.91"/>
  </r>
  <r>
    <x v="313"/>
    <s v="Ronald Smith"/>
    <s v="Ronald Smith"/>
    <s v="m"/>
    <x v="1"/>
    <n v="50"/>
    <x v="5"/>
    <x v="1"/>
    <x v="2"/>
    <x v="23"/>
    <x v="1"/>
    <n v="40"/>
    <n v="40"/>
    <n v="3.6"/>
    <b v="1"/>
    <x v="1"/>
    <n v="0.71"/>
    <n v="0.71"/>
  </r>
  <r>
    <x v="314"/>
    <s v="Dakota Giles"/>
    <s v="Dakota Giles"/>
    <s v="m"/>
    <x v="1"/>
    <n v="39"/>
    <x v="2"/>
    <x v="2"/>
    <x v="7"/>
    <x v="14"/>
    <x v="5"/>
    <s v="USD 75"/>
    <n v="75"/>
    <n v="3.6"/>
    <s v="Y"/>
    <x v="1"/>
    <n v="0.87"/>
    <n v="0.87"/>
  </r>
  <r>
    <x v="315"/>
    <s v="Angela Castillo"/>
    <s v="Angela Castillo"/>
    <s v="FEMALE"/>
    <x v="0"/>
    <n v="26"/>
    <x v="8"/>
    <x v="6"/>
    <x v="0"/>
    <x v="15"/>
    <x v="2"/>
    <s v="USD 100"/>
    <n v="100"/>
    <n v="2.8"/>
    <n v="1"/>
    <x v="1"/>
    <n v="0.61"/>
    <n v="0.61"/>
  </r>
  <r>
    <x v="316"/>
    <s v="Allen Lee"/>
    <s v="Allen Lee"/>
    <s v="m"/>
    <x v="1"/>
    <m/>
    <x v="3"/>
    <x v="3"/>
    <x v="8"/>
    <x v="12"/>
    <x v="2"/>
    <n v="100"/>
    <n v="100"/>
    <n v="5"/>
    <s v="N"/>
    <x v="0"/>
    <m/>
    <s v="Not Rated"/>
  </r>
  <r>
    <x v="317"/>
    <s v="Michael Rogers"/>
    <s v="Michael Rogers"/>
    <s v="male"/>
    <x v="1"/>
    <n v="32"/>
    <x v="2"/>
    <x v="2"/>
    <x v="2"/>
    <x v="12"/>
    <x v="2"/>
    <n v="100"/>
    <n v="100"/>
    <n v="1.4"/>
    <n v="1"/>
    <x v="1"/>
    <n v="0.81"/>
    <n v="0.81"/>
  </r>
  <r>
    <x v="318"/>
    <s v="Danielle Costa"/>
    <s v="Danielle Costa"/>
    <s v="FEMALE"/>
    <x v="0"/>
    <n v="55"/>
    <x v="13"/>
    <x v="11"/>
    <x v="5"/>
    <x v="8"/>
    <x v="4"/>
    <n v="30"/>
    <n v="30"/>
    <m/>
    <m/>
    <x v="2"/>
    <m/>
    <s v="Not Rated"/>
  </r>
  <r>
    <x v="319"/>
    <s v="William Nunez"/>
    <s v="William Nunez"/>
    <s v="m"/>
    <x v="1"/>
    <n v="32"/>
    <x v="8"/>
    <x v="6"/>
    <x v="9"/>
    <x v="16"/>
    <x v="3"/>
    <s v="USD 40"/>
    <n v="40"/>
    <n v="4.5999999999999996"/>
    <n v="1"/>
    <x v="1"/>
    <n v="0.84"/>
    <n v="0.84"/>
  </r>
  <r>
    <x v="320"/>
    <s v="Christopher Riggs"/>
    <s v="Christopher Riggs"/>
    <s v="m"/>
    <x v="1"/>
    <n v="30"/>
    <x v="12"/>
    <x v="10"/>
    <x v="0"/>
    <x v="3"/>
    <x v="2"/>
    <n v="20"/>
    <n v="20"/>
    <n v="3.3"/>
    <s v="no"/>
    <x v="0"/>
    <m/>
    <s v="Not Rated"/>
  </r>
  <r>
    <x v="321"/>
    <s v="Kathryn Myers"/>
    <s v="Kathryn Myers"/>
    <s v="FEMALE"/>
    <x v="0"/>
    <n v="37"/>
    <x v="14"/>
    <x v="1"/>
    <x v="7"/>
    <x v="12"/>
    <x v="2"/>
    <n v="40"/>
    <n v="40"/>
    <n v="3.7"/>
    <n v="1"/>
    <x v="1"/>
    <m/>
    <s v="Not Rated"/>
  </r>
  <r>
    <x v="322"/>
    <s v="Robert Walls"/>
    <s v="Robert Walls"/>
    <s v="m"/>
    <x v="1"/>
    <n v="52"/>
    <x v="11"/>
    <x v="9"/>
    <x v="2"/>
    <x v="26"/>
    <x v="1"/>
    <m/>
    <s v=""/>
    <n v="0"/>
    <n v="1"/>
    <x v="1"/>
    <n v="0.6"/>
    <n v="0.6"/>
  </r>
  <r>
    <x v="323"/>
    <s v="Justin Johnson"/>
    <s v="Justin Johnson"/>
    <s v="male"/>
    <x v="1"/>
    <n v="48"/>
    <x v="10"/>
    <x v="8"/>
    <x v="7"/>
    <x v="10"/>
    <x v="4"/>
    <n v="50"/>
    <n v="50"/>
    <n v="0"/>
    <s v="Y"/>
    <x v="1"/>
    <n v="0.64"/>
    <n v="0.64"/>
  </r>
  <r>
    <x v="324"/>
    <s v="Paula Stevens"/>
    <s v="Paula Stevens"/>
    <s v="FEMALE"/>
    <x v="0"/>
    <n v="28"/>
    <x v="9"/>
    <x v="7"/>
    <x v="1"/>
    <x v="16"/>
    <x v="3"/>
    <n v="40"/>
    <n v="40"/>
    <m/>
    <n v="1"/>
    <x v="1"/>
    <n v="0.64"/>
    <n v="0.64"/>
  </r>
  <r>
    <x v="325"/>
    <s v="Jennifer Allen"/>
    <s v="Jennifer Allen"/>
    <s v="FEMALE"/>
    <x v="0"/>
    <n v="58"/>
    <x v="20"/>
    <x v="6"/>
    <x v="5"/>
    <x v="37"/>
    <x v="1"/>
    <n v="75"/>
    <n v="75"/>
    <n v="3.4"/>
    <n v="1"/>
    <x v="1"/>
    <n v="1"/>
    <n v="1"/>
  </r>
  <r>
    <x v="326"/>
    <s v="Mark Hudson"/>
    <s v="Mark Hudson"/>
    <s v="male"/>
    <x v="1"/>
    <n v="30"/>
    <x v="8"/>
    <x v="6"/>
    <x v="3"/>
    <x v="25"/>
    <x v="2"/>
    <n v="40"/>
    <n v="40"/>
    <n v="1.6"/>
    <b v="1"/>
    <x v="1"/>
    <n v="100"/>
    <n v="1"/>
  </r>
  <r>
    <x v="327"/>
    <s v="Jessica Smith"/>
    <s v="Jessica Smith"/>
    <s v="FEMALE"/>
    <x v="0"/>
    <n v="47"/>
    <x v="18"/>
    <x v="15"/>
    <x v="1"/>
    <x v="31"/>
    <x v="2"/>
    <n v="20"/>
    <n v="20"/>
    <n v="1.9"/>
    <n v="0"/>
    <x v="0"/>
    <m/>
    <s v="Not Rated"/>
  </r>
  <r>
    <x v="328"/>
    <s v="Mike Dean"/>
    <s v="Mike Dean"/>
    <s v="male"/>
    <x v="1"/>
    <n v="44"/>
    <x v="8"/>
    <x v="6"/>
    <x v="4"/>
    <x v="3"/>
    <x v="2"/>
    <n v="50"/>
    <n v="50"/>
    <n v="0"/>
    <b v="1"/>
    <x v="1"/>
    <n v="0.83"/>
    <n v="0.83"/>
  </r>
  <r>
    <x v="329"/>
    <s v="Jose Wilson"/>
    <s v="Jose Wilson"/>
    <s v="m"/>
    <x v="1"/>
    <n v="56"/>
    <x v="0"/>
    <x v="0"/>
    <x v="9"/>
    <x v="13"/>
    <x v="0"/>
    <s v="USD 40"/>
    <n v="40"/>
    <m/>
    <n v="1"/>
    <x v="1"/>
    <n v="0.87"/>
    <n v="0.87"/>
  </r>
  <r>
    <x v="330"/>
    <s v="Tammy Hill"/>
    <s v="Tammy Hill"/>
    <s v="FEMALE"/>
    <x v="0"/>
    <n v="53"/>
    <x v="5"/>
    <x v="1"/>
    <x v="1"/>
    <x v="26"/>
    <x v="1"/>
    <n v="100"/>
    <n v="100"/>
    <m/>
    <s v="no"/>
    <x v="0"/>
    <n v="0.75"/>
    <n v="0.75"/>
  </r>
  <r>
    <x v="331"/>
    <s v="Nathaniel Flores"/>
    <s v="Nathaniel Flores"/>
    <s v="male"/>
    <x v="1"/>
    <n v="59"/>
    <x v="7"/>
    <x v="1"/>
    <x v="1"/>
    <x v="7"/>
    <x v="1"/>
    <n v="40"/>
    <n v="40"/>
    <n v="1.1000000000000001"/>
    <s v="yes"/>
    <x v="1"/>
    <n v="0.61"/>
    <n v="0.61"/>
  </r>
  <r>
    <x v="332"/>
    <s v="Edwin Carter"/>
    <s v="Edwin Carter"/>
    <s v="m"/>
    <x v="1"/>
    <n v="60"/>
    <x v="5"/>
    <x v="1"/>
    <x v="8"/>
    <x v="1"/>
    <x v="1"/>
    <m/>
    <s v=""/>
    <n v="2.5"/>
    <b v="0"/>
    <x v="0"/>
    <n v="0.93"/>
    <n v="0.93"/>
  </r>
  <r>
    <x v="333"/>
    <s v="Patricia Miller"/>
    <s v="Patricia Miller"/>
    <s v="FEMALE"/>
    <x v="0"/>
    <n v="33"/>
    <x v="2"/>
    <x v="2"/>
    <x v="1"/>
    <x v="18"/>
    <x v="3"/>
    <s v="USD 30"/>
    <n v="30"/>
    <n v="3.6"/>
    <n v="1"/>
    <x v="1"/>
    <m/>
    <s v="Not Rated"/>
  </r>
  <r>
    <x v="334"/>
    <s v="Rebecca Schneider"/>
    <s v="Rebecca Schneider"/>
    <s v="FEMALE"/>
    <x v="0"/>
    <n v="21"/>
    <x v="8"/>
    <x v="6"/>
    <x v="3"/>
    <x v="25"/>
    <x v="2"/>
    <s v="USD 20"/>
    <n v="20"/>
    <m/>
    <b v="0"/>
    <x v="0"/>
    <n v="0.99"/>
    <n v="0.99"/>
  </r>
  <r>
    <x v="335"/>
    <s v="John Greene"/>
    <s v="John Greene"/>
    <s v="male"/>
    <x v="1"/>
    <n v="54"/>
    <x v="7"/>
    <x v="1"/>
    <x v="6"/>
    <x v="11"/>
    <x v="4"/>
    <n v="50"/>
    <n v="50"/>
    <n v="4.4000000000000004"/>
    <n v="0"/>
    <x v="0"/>
    <n v="73"/>
    <n v="0.73"/>
  </r>
  <r>
    <x v="336"/>
    <s v="Brittany Mcdowell"/>
    <s v="Brittany Mcdowell"/>
    <s v="FEMALE"/>
    <x v="0"/>
    <n v="33"/>
    <x v="5"/>
    <x v="1"/>
    <x v="2"/>
    <x v="0"/>
    <x v="0"/>
    <n v="75"/>
    <n v="75"/>
    <n v="2.1"/>
    <n v="0"/>
    <x v="0"/>
    <n v="0.96"/>
    <n v="0.96"/>
  </r>
  <r>
    <x v="337"/>
    <s v="Lori Miller"/>
    <s v="Lori Miller"/>
    <s v="FEMALE"/>
    <x v="0"/>
    <n v="57"/>
    <x v="6"/>
    <x v="5"/>
    <x v="5"/>
    <x v="33"/>
    <x v="2"/>
    <n v="40"/>
    <n v="40"/>
    <n v="0"/>
    <b v="0"/>
    <x v="0"/>
    <n v="0.6"/>
    <n v="0.6"/>
  </r>
  <r>
    <x v="338"/>
    <s v="Joseph Robinson"/>
    <s v="Joseph Robinson"/>
    <s v="m"/>
    <x v="1"/>
    <n v="36"/>
    <x v="12"/>
    <x v="10"/>
    <x v="2"/>
    <x v="22"/>
    <x v="3"/>
    <n v="20"/>
    <n v="20"/>
    <n v="1"/>
    <s v="Y"/>
    <x v="1"/>
    <n v="0.64"/>
    <n v="0.64"/>
  </r>
  <r>
    <x v="339"/>
    <s v="Aaron Pruitt"/>
    <s v="Aaron Pruitt"/>
    <s v="male"/>
    <x v="1"/>
    <n v="50"/>
    <x v="2"/>
    <x v="2"/>
    <x v="0"/>
    <x v="11"/>
    <x v="4"/>
    <s v="USD 30"/>
    <n v="30"/>
    <n v="0"/>
    <n v="0"/>
    <x v="0"/>
    <m/>
    <s v="Not Rated"/>
  </r>
  <r>
    <x v="340"/>
    <s v="Victoria Miller"/>
    <s v="Victoria Miller"/>
    <s v="f"/>
    <x v="0"/>
    <n v="37"/>
    <x v="14"/>
    <x v="1"/>
    <x v="8"/>
    <x v="14"/>
    <x v="5"/>
    <s v="USD 20"/>
    <n v="20"/>
    <n v="4.9000000000000004"/>
    <s v="N"/>
    <x v="0"/>
    <m/>
    <s v="Not Rated"/>
  </r>
  <r>
    <x v="341"/>
    <s v="Clarence Vega"/>
    <s v="Clarence Vega"/>
    <s v="m"/>
    <x v="1"/>
    <n v="53"/>
    <x v="0"/>
    <x v="0"/>
    <x v="4"/>
    <x v="3"/>
    <x v="2"/>
    <n v="30"/>
    <n v="30"/>
    <n v="4.7"/>
    <s v="no"/>
    <x v="0"/>
    <n v="0.99"/>
    <n v="0.99"/>
  </r>
  <r>
    <x v="342"/>
    <s v="Deborah Day"/>
    <s v="Deborah Day"/>
    <s v="FEMALE"/>
    <x v="0"/>
    <n v="22"/>
    <x v="0"/>
    <x v="0"/>
    <x v="0"/>
    <x v="15"/>
    <x v="2"/>
    <s v="USD 40"/>
    <n v="40"/>
    <n v="2.1"/>
    <n v="0"/>
    <x v="0"/>
    <m/>
    <s v="Not Rated"/>
  </r>
  <r>
    <x v="343"/>
    <s v="Nicole Rocha"/>
    <s v="Nicole Rocha"/>
    <s v="FEMALE"/>
    <x v="0"/>
    <n v="55"/>
    <x v="3"/>
    <x v="3"/>
    <x v="1"/>
    <x v="26"/>
    <x v="1"/>
    <n v="40"/>
    <n v="40"/>
    <n v="1.5"/>
    <s v="Y"/>
    <x v="1"/>
    <n v="0.71"/>
    <n v="0.71"/>
  </r>
  <r>
    <x v="344"/>
    <s v="Elijah Green"/>
    <s v="Elijah Green"/>
    <s v="male"/>
    <x v="1"/>
    <n v="22"/>
    <x v="1"/>
    <x v="1"/>
    <x v="7"/>
    <x v="25"/>
    <x v="2"/>
    <m/>
    <s v=""/>
    <n v="2.6"/>
    <n v="0"/>
    <x v="0"/>
    <n v="0.72"/>
    <n v="0.72"/>
  </r>
  <r>
    <x v="345"/>
    <s v="Emily Johnson"/>
    <s v="Emily Johnson"/>
    <s v="f"/>
    <x v="0"/>
    <n v="45"/>
    <x v="6"/>
    <x v="5"/>
    <x v="3"/>
    <x v="23"/>
    <x v="1"/>
    <s v="USD 50"/>
    <n v="50"/>
    <n v="0"/>
    <n v="0"/>
    <x v="0"/>
    <n v="0.66"/>
    <n v="0.66"/>
  </r>
  <r>
    <x v="346"/>
    <s v="Richard Velasquez Jr."/>
    <s v="Richard Velasquez Jr."/>
    <s v="m"/>
    <x v="1"/>
    <n v="36"/>
    <x v="15"/>
    <x v="12"/>
    <x v="5"/>
    <x v="13"/>
    <x v="0"/>
    <n v="40"/>
    <n v="40"/>
    <m/>
    <s v="N"/>
    <x v="0"/>
    <n v="0.78"/>
    <n v="0.78"/>
  </r>
  <r>
    <x v="347"/>
    <s v="Kurt Wilson"/>
    <s v="Kurt Wilson"/>
    <s v="m"/>
    <x v="1"/>
    <n v="23"/>
    <x v="1"/>
    <x v="1"/>
    <x v="8"/>
    <x v="25"/>
    <x v="2"/>
    <s v="USD 20"/>
    <n v="20"/>
    <n v="4"/>
    <s v="Y"/>
    <x v="1"/>
    <n v="100"/>
    <n v="1"/>
  </r>
  <r>
    <x v="348"/>
    <s v="Jeremiah Rodriguez"/>
    <s v="Jeremiah Rodriguez"/>
    <s v="m"/>
    <x v="1"/>
    <n v="55"/>
    <x v="0"/>
    <x v="0"/>
    <x v="8"/>
    <x v="9"/>
    <x v="0"/>
    <n v="40"/>
    <n v="40"/>
    <n v="4.5"/>
    <m/>
    <x v="2"/>
    <m/>
    <s v="Not Rated"/>
  </r>
  <r>
    <x v="349"/>
    <s v="Lauren Lang"/>
    <s v="Lauren Lang"/>
    <s v="f"/>
    <x v="0"/>
    <n v="50"/>
    <x v="11"/>
    <x v="9"/>
    <x v="1"/>
    <x v="10"/>
    <x v="4"/>
    <n v="75"/>
    <n v="75"/>
    <n v="3.8"/>
    <n v="0"/>
    <x v="0"/>
    <n v="67"/>
    <n v="0.67"/>
  </r>
  <r>
    <x v="350"/>
    <s v="Matthew Phillips"/>
    <s v="Matthew Phillips"/>
    <s v="male"/>
    <x v="1"/>
    <n v="48"/>
    <x v="5"/>
    <x v="1"/>
    <x v="9"/>
    <x v="17"/>
    <x v="1"/>
    <n v="50"/>
    <n v="50"/>
    <n v="4"/>
    <n v="0"/>
    <x v="0"/>
    <n v="0.78"/>
    <n v="0.78"/>
  </r>
  <r>
    <x v="351"/>
    <s v="Michael Andersen"/>
    <s v="Michael Andersen"/>
    <s v="male"/>
    <x v="1"/>
    <n v="23"/>
    <x v="3"/>
    <x v="3"/>
    <x v="8"/>
    <x v="25"/>
    <x v="2"/>
    <n v="40"/>
    <n v="40"/>
    <n v="4.9000000000000004"/>
    <s v="yes"/>
    <x v="1"/>
    <n v="0.78"/>
    <n v="0.78"/>
  </r>
  <r>
    <x v="352"/>
    <s v="Amanda Mayo"/>
    <s v="Amanda Mayo"/>
    <s v="f"/>
    <x v="0"/>
    <n v="49"/>
    <x v="14"/>
    <x v="1"/>
    <x v="3"/>
    <x v="34"/>
    <x v="1"/>
    <n v="30"/>
    <n v="30"/>
    <n v="3.4"/>
    <n v="0"/>
    <x v="0"/>
    <n v="0.75"/>
    <n v="0.75"/>
  </r>
  <r>
    <x v="353"/>
    <s v="Jessica Vance"/>
    <s v="Jessica Vance"/>
    <s v="f"/>
    <x v="0"/>
    <n v="47"/>
    <x v="0"/>
    <x v="0"/>
    <x v="7"/>
    <x v="29"/>
    <x v="0"/>
    <n v="50"/>
    <n v="50"/>
    <n v="2.1"/>
    <b v="1"/>
    <x v="1"/>
    <n v="0.67"/>
    <n v="0.67"/>
  </r>
  <r>
    <x v="354"/>
    <s v="Alexa Gallegos"/>
    <s v="Alexa Gallegos"/>
    <s v="FEMALE"/>
    <x v="0"/>
    <n v="56"/>
    <x v="9"/>
    <x v="7"/>
    <x v="2"/>
    <x v="20"/>
    <x v="1"/>
    <s v="USD 40"/>
    <n v="40"/>
    <n v="0"/>
    <n v="1"/>
    <x v="1"/>
    <n v="0.86"/>
    <n v="0.86"/>
  </r>
  <r>
    <x v="355"/>
    <s v="Charles Pratt"/>
    <s v="Charles Pratt"/>
    <s v="male"/>
    <x v="1"/>
    <n v="58"/>
    <x v="8"/>
    <x v="6"/>
    <x v="6"/>
    <x v="14"/>
    <x v="5"/>
    <n v="100"/>
    <n v="100"/>
    <n v="4.5"/>
    <s v="no"/>
    <x v="0"/>
    <n v="77"/>
    <n v="0.77"/>
  </r>
  <r>
    <x v="356"/>
    <s v="Brian Baker"/>
    <s v="Brian Baker"/>
    <s v="m"/>
    <x v="1"/>
    <n v="32"/>
    <x v="12"/>
    <x v="10"/>
    <x v="6"/>
    <x v="6"/>
    <x v="3"/>
    <n v="30"/>
    <n v="30"/>
    <n v="3.8"/>
    <n v="0"/>
    <x v="0"/>
    <n v="0.61"/>
    <n v="0.61"/>
  </r>
  <r>
    <x v="357"/>
    <s v="Christina Norman"/>
    <s v="Christina Norman"/>
    <s v="FEMALE"/>
    <x v="0"/>
    <n v="52"/>
    <x v="10"/>
    <x v="8"/>
    <x v="6"/>
    <x v="12"/>
    <x v="2"/>
    <m/>
    <s v=""/>
    <n v="4.3"/>
    <n v="0"/>
    <x v="0"/>
    <n v="0.9"/>
    <n v="0.9"/>
  </r>
  <r>
    <x v="358"/>
    <s v="Laura Kelly"/>
    <s v="Laura Kelly"/>
    <s v="FEMALE"/>
    <x v="0"/>
    <n v="22"/>
    <x v="18"/>
    <x v="15"/>
    <x v="5"/>
    <x v="25"/>
    <x v="2"/>
    <n v="50"/>
    <n v="50"/>
    <n v="0"/>
    <m/>
    <x v="2"/>
    <n v="0.98"/>
    <n v="0.98"/>
  </r>
  <r>
    <x v="359"/>
    <s v="John Webb"/>
    <s v="John Webb"/>
    <s v="male"/>
    <x v="1"/>
    <n v="20"/>
    <x v="10"/>
    <x v="8"/>
    <x v="7"/>
    <x v="33"/>
    <x v="2"/>
    <n v="30"/>
    <n v="30"/>
    <m/>
    <n v="1"/>
    <x v="1"/>
    <n v="0.99"/>
    <n v="0.99"/>
  </r>
  <r>
    <x v="360"/>
    <s v="Christopher Burton"/>
    <s v="Christopher Burton"/>
    <s v="m"/>
    <x v="1"/>
    <n v="56"/>
    <x v="3"/>
    <x v="3"/>
    <x v="5"/>
    <x v="16"/>
    <x v="3"/>
    <s v="USD 40"/>
    <n v="40"/>
    <n v="2.6"/>
    <n v="0"/>
    <x v="0"/>
    <n v="0.61"/>
    <n v="0.61"/>
  </r>
  <r>
    <x v="361"/>
    <s v="Bradley Aguilar"/>
    <s v="Bradley Aguilar"/>
    <s v="male"/>
    <x v="1"/>
    <n v="41"/>
    <x v="9"/>
    <x v="7"/>
    <x v="5"/>
    <x v="7"/>
    <x v="1"/>
    <s v="USD 50"/>
    <n v="50"/>
    <n v="1.6"/>
    <n v="1"/>
    <x v="1"/>
    <n v="0.61"/>
    <n v="0.61"/>
  </r>
  <r>
    <x v="362"/>
    <s v="Arthur Vasquez"/>
    <s v="Arthur Vasquez"/>
    <s v="male"/>
    <x v="1"/>
    <n v="25"/>
    <x v="8"/>
    <x v="6"/>
    <x v="0"/>
    <x v="31"/>
    <x v="2"/>
    <n v="30"/>
    <n v="30"/>
    <n v="2.2999999999999998"/>
    <n v="0"/>
    <x v="0"/>
    <n v="0.91"/>
    <n v="0.91"/>
  </r>
  <r>
    <x v="363"/>
    <s v="Angela Castro"/>
    <s v="Angela Castro"/>
    <s v="FEMALE"/>
    <x v="0"/>
    <n v="44"/>
    <x v="14"/>
    <x v="1"/>
    <x v="7"/>
    <x v="22"/>
    <x v="3"/>
    <n v="75"/>
    <n v="75"/>
    <n v="4.5999999999999996"/>
    <s v="Y"/>
    <x v="1"/>
    <n v="72"/>
    <n v="0.72"/>
  </r>
  <r>
    <x v="364"/>
    <s v="Summer Yoder"/>
    <s v="Summer Yoder"/>
    <s v="FEMALE"/>
    <x v="0"/>
    <n v="46"/>
    <x v="1"/>
    <x v="1"/>
    <x v="3"/>
    <x v="38"/>
    <x v="1"/>
    <n v="100"/>
    <n v="100"/>
    <n v="2.1"/>
    <m/>
    <x v="2"/>
    <m/>
    <s v="Not Rated"/>
  </r>
  <r>
    <x v="365"/>
    <s v="Jackie Allen"/>
    <s v="Jackie Allen"/>
    <s v="FEMALE"/>
    <x v="0"/>
    <n v="40"/>
    <x v="12"/>
    <x v="10"/>
    <x v="0"/>
    <x v="14"/>
    <x v="5"/>
    <n v="40"/>
    <n v="40"/>
    <n v="1.5"/>
    <b v="0"/>
    <x v="0"/>
    <n v="0.96"/>
    <n v="0.96"/>
  </r>
  <r>
    <x v="366"/>
    <s v="Brandon Williams"/>
    <s v="Brandon Williams"/>
    <s v="male"/>
    <x v="1"/>
    <m/>
    <x v="18"/>
    <x v="15"/>
    <x v="4"/>
    <x v="16"/>
    <x v="3"/>
    <s v="USD 40"/>
    <n v="40"/>
    <n v="1.7"/>
    <n v="1"/>
    <x v="1"/>
    <n v="72"/>
    <n v="0.72"/>
  </r>
  <r>
    <x v="367"/>
    <s v="Manuel Torres"/>
    <s v="Manuel Torres"/>
    <s v="m"/>
    <x v="1"/>
    <n v="31"/>
    <x v="9"/>
    <x v="7"/>
    <x v="5"/>
    <x v="0"/>
    <x v="0"/>
    <m/>
    <s v=""/>
    <n v="3.3"/>
    <n v="0"/>
    <x v="0"/>
    <m/>
    <s v="Not Rated"/>
  </r>
  <r>
    <x v="368"/>
    <s v="Scott Keller"/>
    <s v="Scott Keller"/>
    <s v="m"/>
    <x v="1"/>
    <n v="33"/>
    <x v="12"/>
    <x v="10"/>
    <x v="9"/>
    <x v="14"/>
    <x v="5"/>
    <n v="40"/>
    <n v="40"/>
    <n v="4.3"/>
    <n v="1"/>
    <x v="1"/>
    <n v="0.63"/>
    <n v="0.63"/>
  </r>
  <r>
    <x v="369"/>
    <s v="Deborah Brown"/>
    <s v="Deborah Brown"/>
    <s v="FEMALE"/>
    <x v="0"/>
    <n v="31"/>
    <x v="11"/>
    <x v="9"/>
    <x v="9"/>
    <x v="15"/>
    <x v="2"/>
    <n v="20"/>
    <n v="20"/>
    <m/>
    <s v="N"/>
    <x v="0"/>
    <m/>
    <s v="Not Rated"/>
  </r>
  <r>
    <x v="370"/>
    <s v="Jennifer Lara"/>
    <s v="Jennifer Lara"/>
    <s v="f"/>
    <x v="0"/>
    <n v="49"/>
    <x v="0"/>
    <x v="0"/>
    <x v="5"/>
    <x v="9"/>
    <x v="0"/>
    <s v="USD 75"/>
    <n v="75"/>
    <n v="2.6"/>
    <s v="N"/>
    <x v="0"/>
    <n v="0.83"/>
    <n v="0.83"/>
  </r>
  <r>
    <x v="371"/>
    <s v="Jason Scott"/>
    <s v="Jason Scott"/>
    <s v="male"/>
    <x v="1"/>
    <n v="35"/>
    <x v="19"/>
    <x v="6"/>
    <x v="2"/>
    <x v="29"/>
    <x v="0"/>
    <s v="USD 20"/>
    <n v="20"/>
    <n v="4.0999999999999996"/>
    <m/>
    <x v="2"/>
    <n v="0.94"/>
    <n v="0.94"/>
  </r>
  <r>
    <x v="372"/>
    <s v="Gregory Garrison"/>
    <s v="Gregory Garrison"/>
    <s v="m"/>
    <x v="1"/>
    <n v="45"/>
    <x v="10"/>
    <x v="8"/>
    <x v="5"/>
    <x v="19"/>
    <x v="4"/>
    <n v="40"/>
    <n v="40"/>
    <n v="2.2000000000000002"/>
    <n v="1"/>
    <x v="1"/>
    <n v="0.78"/>
    <n v="0.78"/>
  </r>
  <r>
    <x v="373"/>
    <s v="Chelsea Anderson"/>
    <s v="Chelsea Anderson"/>
    <s v="FEMALE"/>
    <x v="0"/>
    <n v="39"/>
    <x v="3"/>
    <x v="3"/>
    <x v="5"/>
    <x v="13"/>
    <x v="0"/>
    <n v="30"/>
    <n v="30"/>
    <n v="1.1000000000000001"/>
    <n v="1"/>
    <x v="1"/>
    <m/>
    <s v="Not Rated"/>
  </r>
  <r>
    <x v="374"/>
    <s v="Gerald Johnson"/>
    <s v="Gerald Johnson"/>
    <s v="male"/>
    <x v="1"/>
    <m/>
    <x v="8"/>
    <x v="6"/>
    <x v="0"/>
    <x v="14"/>
    <x v="5"/>
    <n v="50"/>
    <n v="50"/>
    <n v="2.1"/>
    <n v="1"/>
    <x v="1"/>
    <n v="0.82"/>
    <n v="0.82"/>
  </r>
  <r>
    <x v="375"/>
    <s v="Kevin Ellis"/>
    <s v="Kevin Ellis"/>
    <s v="male"/>
    <x v="1"/>
    <n v="24"/>
    <x v="2"/>
    <x v="2"/>
    <x v="7"/>
    <x v="15"/>
    <x v="2"/>
    <n v="30"/>
    <n v="30"/>
    <n v="2.2999999999999998"/>
    <b v="0"/>
    <x v="0"/>
    <n v="0.66"/>
    <n v="0.66"/>
  </r>
  <r>
    <x v="376"/>
    <s v="Mitchell Keller"/>
    <s v="Mitchell Keller"/>
    <s v="male"/>
    <x v="1"/>
    <n v="50"/>
    <x v="1"/>
    <x v="1"/>
    <x v="2"/>
    <x v="38"/>
    <x v="1"/>
    <m/>
    <s v=""/>
    <n v="3.6"/>
    <n v="1"/>
    <x v="1"/>
    <n v="82"/>
    <n v="0.82"/>
  </r>
  <r>
    <x v="377"/>
    <s v="Mary Brown"/>
    <s v="Mary Brown"/>
    <s v="FEMALE"/>
    <x v="0"/>
    <n v="23"/>
    <x v="2"/>
    <x v="2"/>
    <x v="9"/>
    <x v="3"/>
    <x v="2"/>
    <s v="USD 20"/>
    <n v="20"/>
    <n v="4.7"/>
    <b v="1"/>
    <x v="1"/>
    <n v="0.84"/>
    <n v="0.84"/>
  </r>
  <r>
    <x v="378"/>
    <s v="Ronald Walls"/>
    <s v="Ronald Walls"/>
    <s v="male"/>
    <x v="1"/>
    <n v="27"/>
    <x v="14"/>
    <x v="1"/>
    <x v="7"/>
    <x v="18"/>
    <x v="3"/>
    <n v="20"/>
    <n v="20"/>
    <n v="4.8"/>
    <s v="N"/>
    <x v="0"/>
    <n v="0.81"/>
    <n v="0.81"/>
  </r>
  <r>
    <x v="379"/>
    <s v="Anthony Avila"/>
    <s v="Anthony Avila"/>
    <s v="male"/>
    <x v="1"/>
    <n v="58"/>
    <x v="17"/>
    <x v="14"/>
    <x v="4"/>
    <x v="6"/>
    <x v="3"/>
    <n v="75"/>
    <n v="75"/>
    <n v="4.2"/>
    <s v="N"/>
    <x v="0"/>
    <n v="71"/>
    <n v="0.71"/>
  </r>
  <r>
    <x v="380"/>
    <s v="Douglas Goodwin"/>
    <s v="Douglas Goodwin"/>
    <s v="m"/>
    <x v="1"/>
    <n v="37"/>
    <x v="0"/>
    <x v="0"/>
    <x v="9"/>
    <x v="31"/>
    <x v="2"/>
    <m/>
    <s v=""/>
    <n v="4.8"/>
    <n v="1"/>
    <x v="1"/>
    <n v="0.61"/>
    <n v="0.61"/>
  </r>
  <r>
    <x v="381"/>
    <s v="James Mills"/>
    <s v="James Mills"/>
    <s v="male"/>
    <x v="1"/>
    <n v="39"/>
    <x v="20"/>
    <x v="6"/>
    <x v="0"/>
    <x v="10"/>
    <x v="4"/>
    <n v="75"/>
    <n v="75"/>
    <n v="4"/>
    <n v="1"/>
    <x v="1"/>
    <n v="0.66"/>
    <n v="0.66"/>
  </r>
  <r>
    <x v="382"/>
    <s v="Nicole Marks"/>
    <s v="Nicole Marks"/>
    <s v="FEMALE"/>
    <x v="0"/>
    <n v="46"/>
    <x v="16"/>
    <x v="13"/>
    <x v="5"/>
    <x v="6"/>
    <x v="3"/>
    <n v="20"/>
    <n v="20"/>
    <n v="2.5"/>
    <b v="1"/>
    <x v="1"/>
    <n v="0.97"/>
    <n v="0.97"/>
  </r>
  <r>
    <x v="383"/>
    <s v="Phyllis Dawson"/>
    <s v="Phyllis Dawson"/>
    <s v="FEMALE"/>
    <x v="0"/>
    <m/>
    <x v="7"/>
    <x v="1"/>
    <x v="6"/>
    <x v="12"/>
    <x v="2"/>
    <s v="USD 20"/>
    <n v="20"/>
    <n v="4.8"/>
    <n v="0"/>
    <x v="0"/>
    <n v="0.74"/>
    <n v="0.74"/>
  </r>
  <r>
    <x v="384"/>
    <s v="Renee Arnold"/>
    <s v="Renee Arnold"/>
    <s v="f"/>
    <x v="0"/>
    <n v="39"/>
    <x v="19"/>
    <x v="6"/>
    <x v="0"/>
    <x v="17"/>
    <x v="1"/>
    <n v="30"/>
    <n v="30"/>
    <n v="4.7"/>
    <b v="0"/>
    <x v="0"/>
    <n v="0.61"/>
    <n v="0.61"/>
  </r>
  <r>
    <x v="385"/>
    <s v="Eric Robinson"/>
    <s v="Eric Robinson"/>
    <s v="m"/>
    <x v="1"/>
    <n v="59"/>
    <x v="16"/>
    <x v="13"/>
    <x v="0"/>
    <x v="34"/>
    <x v="1"/>
    <n v="20"/>
    <n v="20"/>
    <n v="4"/>
    <n v="0"/>
    <x v="0"/>
    <n v="0.9"/>
    <n v="0.9"/>
  </r>
  <r>
    <x v="386"/>
    <s v="Paul Brown"/>
    <s v="Paul Brown"/>
    <s v="m"/>
    <x v="1"/>
    <n v="21"/>
    <x v="3"/>
    <x v="3"/>
    <x v="8"/>
    <x v="12"/>
    <x v="2"/>
    <n v="40"/>
    <n v="40"/>
    <n v="4.0999999999999996"/>
    <s v="Y"/>
    <x v="1"/>
    <n v="0.97"/>
    <n v="0.97"/>
  </r>
  <r>
    <x v="387"/>
    <s v="Sarah Proctor"/>
    <s v="Sarah Proctor"/>
    <s v="FEMALE"/>
    <x v="0"/>
    <n v="23"/>
    <x v="14"/>
    <x v="1"/>
    <x v="8"/>
    <x v="31"/>
    <x v="2"/>
    <n v="100"/>
    <n v="100"/>
    <n v="3.2"/>
    <n v="1"/>
    <x v="1"/>
    <m/>
    <s v="Not Rated"/>
  </r>
  <r>
    <x v="388"/>
    <s v="Matthew Hicks"/>
    <s v="Matthew Hicks"/>
    <s v="m"/>
    <x v="1"/>
    <n v="27"/>
    <x v="16"/>
    <x v="13"/>
    <x v="3"/>
    <x v="25"/>
    <x v="2"/>
    <n v="20"/>
    <n v="20"/>
    <n v="4.3"/>
    <s v="N"/>
    <x v="0"/>
    <n v="0.76"/>
    <n v="0.76"/>
  </r>
  <r>
    <x v="389"/>
    <s v="Christopher Black"/>
    <s v="Christopher Black"/>
    <s v="m"/>
    <x v="1"/>
    <n v="27"/>
    <x v="18"/>
    <x v="15"/>
    <x v="7"/>
    <x v="3"/>
    <x v="2"/>
    <n v="40"/>
    <n v="40"/>
    <n v="4.4000000000000004"/>
    <n v="0"/>
    <x v="0"/>
    <n v="0.92"/>
    <n v="0.92"/>
  </r>
  <r>
    <x v="390"/>
    <s v="Joanne Reyes"/>
    <s v="Joanne Reyes"/>
    <s v="f"/>
    <x v="0"/>
    <n v="48"/>
    <x v="17"/>
    <x v="14"/>
    <x v="5"/>
    <x v="17"/>
    <x v="1"/>
    <n v="40"/>
    <n v="40"/>
    <n v="2.2999999999999998"/>
    <n v="0"/>
    <x v="0"/>
    <m/>
    <s v="Not Rated"/>
  </r>
  <r>
    <x v="391"/>
    <s v="Isaac Gray"/>
    <s v="Isaac Gray"/>
    <s v="male"/>
    <x v="1"/>
    <n v="21"/>
    <x v="17"/>
    <x v="14"/>
    <x v="4"/>
    <x v="25"/>
    <x v="2"/>
    <n v="20"/>
    <n v="20"/>
    <n v="2.4"/>
    <n v="1"/>
    <x v="1"/>
    <n v="0.66"/>
    <n v="0.66"/>
  </r>
  <r>
    <x v="392"/>
    <s v="Joshua Roberts"/>
    <s v="Joshua Roberts"/>
    <s v="m"/>
    <x v="1"/>
    <n v="37"/>
    <x v="0"/>
    <x v="0"/>
    <x v="8"/>
    <x v="14"/>
    <x v="5"/>
    <n v="50"/>
    <n v="50"/>
    <n v="4.5999999999999996"/>
    <n v="0"/>
    <x v="0"/>
    <n v="0.83"/>
    <n v="0.83"/>
  </r>
  <r>
    <x v="393"/>
    <s v="Elizabeth Estrada"/>
    <s v="Elizabeth Estrada"/>
    <s v="f"/>
    <x v="0"/>
    <n v="31"/>
    <x v="2"/>
    <x v="2"/>
    <x v="6"/>
    <x v="6"/>
    <x v="3"/>
    <n v="50"/>
    <n v="50"/>
    <n v="0"/>
    <s v="no"/>
    <x v="0"/>
    <m/>
    <s v="Not Rated"/>
  </r>
  <r>
    <x v="394"/>
    <s v="Lori Malone"/>
    <s v="Lori Malone"/>
    <s v="f"/>
    <x v="0"/>
    <n v="41"/>
    <x v="16"/>
    <x v="13"/>
    <x v="0"/>
    <x v="17"/>
    <x v="1"/>
    <m/>
    <s v=""/>
    <n v="0"/>
    <s v="Y"/>
    <x v="1"/>
    <m/>
    <s v="Not Rated"/>
  </r>
  <r>
    <x v="395"/>
    <s v="Anthony Huynh MD"/>
    <s v="Anthony Huynh MD"/>
    <s v="male"/>
    <x v="1"/>
    <n v="31"/>
    <x v="13"/>
    <x v="11"/>
    <x v="7"/>
    <x v="12"/>
    <x v="2"/>
    <n v="20"/>
    <n v="20"/>
    <n v="4.2"/>
    <s v="Y"/>
    <x v="1"/>
    <n v="82"/>
    <n v="0.82"/>
  </r>
  <r>
    <x v="396"/>
    <s v="Mindy York"/>
    <s v="Mindy York"/>
    <s v="FEMALE"/>
    <x v="0"/>
    <n v="58"/>
    <x v="8"/>
    <x v="6"/>
    <x v="5"/>
    <x v="12"/>
    <x v="2"/>
    <n v="50"/>
    <n v="50"/>
    <n v="2.2999999999999998"/>
    <n v="0"/>
    <x v="0"/>
    <n v="0.77"/>
    <n v="0.77"/>
  </r>
  <r>
    <x v="397"/>
    <s v="Ms. Christine Cherry"/>
    <s v="Christine Cherry"/>
    <s v="f"/>
    <x v="0"/>
    <n v="45"/>
    <x v="3"/>
    <x v="3"/>
    <x v="5"/>
    <x v="8"/>
    <x v="4"/>
    <n v="50"/>
    <n v="50"/>
    <n v="4.7"/>
    <n v="1"/>
    <x v="1"/>
    <n v="0.73"/>
    <n v="0.73"/>
  </r>
  <r>
    <x v="398"/>
    <s v="Daniel Foster"/>
    <s v="Daniel Foster"/>
    <s v="m"/>
    <x v="1"/>
    <n v="51"/>
    <x v="12"/>
    <x v="10"/>
    <x v="7"/>
    <x v="31"/>
    <x v="2"/>
    <m/>
    <s v=""/>
    <n v="3"/>
    <n v="1"/>
    <x v="1"/>
    <n v="0.88"/>
    <n v="0.88"/>
  </r>
  <r>
    <x v="399"/>
    <s v="Mr. David Valencia"/>
    <s v="David Valencia"/>
    <s v="male"/>
    <x v="1"/>
    <n v="54"/>
    <x v="5"/>
    <x v="1"/>
    <x v="6"/>
    <x v="15"/>
    <x v="2"/>
    <s v="USD 30"/>
    <n v="30"/>
    <n v="2.4"/>
    <n v="0"/>
    <x v="0"/>
    <n v="0.81"/>
    <n v="0.81"/>
  </r>
  <r>
    <x v="400"/>
    <s v="Ethan Adams"/>
    <s v="Ethan Adams"/>
    <s v="m"/>
    <x v="1"/>
    <n v="22"/>
    <x v="13"/>
    <x v="11"/>
    <x v="5"/>
    <x v="25"/>
    <x v="2"/>
    <n v="20"/>
    <n v="20"/>
    <n v="1.7"/>
    <s v="N"/>
    <x v="0"/>
    <n v="0.78"/>
    <n v="0.78"/>
  </r>
  <r>
    <x v="401"/>
    <s v="Brett Moore"/>
    <s v="Brett Moore"/>
    <s v="m"/>
    <x v="1"/>
    <n v="36"/>
    <x v="6"/>
    <x v="5"/>
    <x v="7"/>
    <x v="33"/>
    <x v="2"/>
    <n v="75"/>
    <n v="75"/>
    <n v="0"/>
    <b v="0"/>
    <x v="0"/>
    <n v="0.92"/>
    <n v="0.92"/>
  </r>
  <r>
    <x v="402"/>
    <s v="Phillip Griffin"/>
    <s v="Phillip Griffin"/>
    <s v="male"/>
    <x v="1"/>
    <n v="50"/>
    <x v="2"/>
    <x v="2"/>
    <x v="8"/>
    <x v="20"/>
    <x v="1"/>
    <n v="30"/>
    <n v="30"/>
    <m/>
    <n v="0"/>
    <x v="0"/>
    <n v="0.64"/>
    <n v="0.64"/>
  </r>
  <r>
    <x v="403"/>
    <s v="Stacie Wall"/>
    <s v="Stacie Wall"/>
    <s v="FEMALE"/>
    <x v="0"/>
    <n v="41"/>
    <x v="1"/>
    <x v="1"/>
    <x v="0"/>
    <x v="5"/>
    <x v="0"/>
    <n v="30"/>
    <n v="30"/>
    <n v="0"/>
    <s v="Y"/>
    <x v="1"/>
    <n v="0.78"/>
    <n v="0.78"/>
  </r>
  <r>
    <x v="404"/>
    <s v="Jacob Austin"/>
    <s v="Jacob Austin"/>
    <s v="m"/>
    <x v="1"/>
    <m/>
    <x v="17"/>
    <x v="14"/>
    <x v="3"/>
    <x v="6"/>
    <x v="3"/>
    <n v="20"/>
    <n v="20"/>
    <n v="1.8"/>
    <s v="yes"/>
    <x v="1"/>
    <n v="85"/>
    <n v="0.85"/>
  </r>
  <r>
    <x v="405"/>
    <s v="Sabrina Davidson"/>
    <s v="Sabrina Davidson"/>
    <s v="FEMALE"/>
    <x v="0"/>
    <n v="51"/>
    <x v="3"/>
    <x v="3"/>
    <x v="7"/>
    <x v="4"/>
    <x v="1"/>
    <n v="50"/>
    <n v="50"/>
    <n v="0"/>
    <s v="no"/>
    <x v="0"/>
    <n v="0.78"/>
    <n v="0.78"/>
  </r>
  <r>
    <x v="406"/>
    <s v="Dustin Douglas"/>
    <s v="Dustin Douglas"/>
    <s v="male"/>
    <x v="1"/>
    <n v="21"/>
    <x v="15"/>
    <x v="12"/>
    <x v="4"/>
    <x v="33"/>
    <x v="2"/>
    <n v="30"/>
    <n v="30"/>
    <n v="3.8"/>
    <n v="1"/>
    <x v="1"/>
    <n v="0.98"/>
    <n v="0.98"/>
  </r>
  <r>
    <x v="407"/>
    <s v="Steven Norris"/>
    <s v="Steven Norris"/>
    <s v="male"/>
    <x v="1"/>
    <n v="51"/>
    <x v="9"/>
    <x v="7"/>
    <x v="4"/>
    <x v="26"/>
    <x v="1"/>
    <s v="USD 40"/>
    <n v="40"/>
    <n v="0"/>
    <s v="Y"/>
    <x v="1"/>
    <n v="0.63"/>
    <n v="0.63"/>
  </r>
  <r>
    <x v="408"/>
    <s v="Mindy Sullivan"/>
    <s v="Mindy Sullivan"/>
    <s v="FEMALE"/>
    <x v="0"/>
    <n v="37"/>
    <x v="4"/>
    <x v="4"/>
    <x v="2"/>
    <x v="0"/>
    <x v="0"/>
    <s v="USD 40"/>
    <n v="40"/>
    <n v="3.6"/>
    <s v="N"/>
    <x v="0"/>
    <n v="0.73"/>
    <n v="0.73"/>
  </r>
  <r>
    <x v="409"/>
    <s v="Elizabeth Stone"/>
    <s v="Elizabeth Stone"/>
    <s v="f"/>
    <x v="0"/>
    <n v="20"/>
    <x v="20"/>
    <x v="6"/>
    <x v="2"/>
    <x v="33"/>
    <x v="2"/>
    <n v="30"/>
    <n v="30"/>
    <n v="0"/>
    <n v="0"/>
    <x v="0"/>
    <n v="0.94"/>
    <n v="0.94"/>
  </r>
  <r>
    <x v="410"/>
    <s v="Diane Flores"/>
    <s v="Diane Flores"/>
    <s v="FEMALE"/>
    <x v="0"/>
    <n v="50"/>
    <x v="1"/>
    <x v="1"/>
    <x v="3"/>
    <x v="2"/>
    <x v="1"/>
    <n v="50"/>
    <n v="50"/>
    <n v="4.0999999999999996"/>
    <m/>
    <x v="2"/>
    <n v="0.81"/>
    <n v="0.81"/>
  </r>
  <r>
    <x v="411"/>
    <s v="Jessica Erickson"/>
    <s v="Jessica Erickson"/>
    <s v="FEMALE"/>
    <x v="0"/>
    <n v="58"/>
    <x v="6"/>
    <x v="5"/>
    <x v="2"/>
    <x v="8"/>
    <x v="4"/>
    <n v="50"/>
    <n v="50"/>
    <n v="2.6"/>
    <n v="1"/>
    <x v="1"/>
    <n v="0.61"/>
    <n v="0.61"/>
  </r>
  <r>
    <x v="412"/>
    <s v="Sara Moses"/>
    <s v="Sara Moses"/>
    <s v="FEMALE"/>
    <x v="0"/>
    <n v="40"/>
    <x v="11"/>
    <x v="9"/>
    <x v="6"/>
    <x v="33"/>
    <x v="2"/>
    <n v="100"/>
    <n v="100"/>
    <n v="0"/>
    <n v="0"/>
    <x v="0"/>
    <m/>
    <s v="Not Rated"/>
  </r>
  <r>
    <x v="413"/>
    <s v="Allison Henderson"/>
    <s v="Allison Henderson"/>
    <s v="f"/>
    <x v="0"/>
    <n v="26"/>
    <x v="16"/>
    <x v="13"/>
    <x v="3"/>
    <x v="33"/>
    <x v="2"/>
    <n v="20"/>
    <n v="20"/>
    <n v="1.3"/>
    <s v="no"/>
    <x v="0"/>
    <n v="0.83"/>
    <n v="0.83"/>
  </r>
  <r>
    <x v="414"/>
    <s v="Susan Dixon"/>
    <s v="Susan Dixon"/>
    <s v="FEMALE"/>
    <x v="0"/>
    <n v="44"/>
    <x v="12"/>
    <x v="10"/>
    <x v="7"/>
    <x v="7"/>
    <x v="1"/>
    <n v="30"/>
    <n v="30"/>
    <n v="4.0999999999999996"/>
    <s v="Y"/>
    <x v="1"/>
    <m/>
    <s v="Not Rated"/>
  </r>
  <r>
    <x v="415"/>
    <s v="David Morrison"/>
    <s v="David Morrison"/>
    <s v="male"/>
    <x v="1"/>
    <n v="42"/>
    <x v="19"/>
    <x v="6"/>
    <x v="9"/>
    <x v="18"/>
    <x v="3"/>
    <n v="50"/>
    <n v="50"/>
    <n v="2.4"/>
    <s v="no"/>
    <x v="0"/>
    <n v="0.68"/>
    <n v="0.68"/>
  </r>
  <r>
    <x v="416"/>
    <s v="Jason Carter"/>
    <s v="Jason Carter"/>
    <s v="m"/>
    <x v="1"/>
    <n v="38"/>
    <x v="19"/>
    <x v="6"/>
    <x v="5"/>
    <x v="16"/>
    <x v="3"/>
    <n v="50"/>
    <n v="50"/>
    <n v="0"/>
    <n v="0"/>
    <x v="0"/>
    <n v="0.74"/>
    <n v="0.74"/>
  </r>
  <r>
    <x v="417"/>
    <s v="James Jacobs"/>
    <s v="James Jacobs"/>
    <s v="male"/>
    <x v="1"/>
    <n v="51"/>
    <x v="16"/>
    <x v="13"/>
    <x v="3"/>
    <x v="20"/>
    <x v="1"/>
    <n v="100"/>
    <n v="100"/>
    <n v="4.4000000000000004"/>
    <b v="0"/>
    <x v="0"/>
    <n v="91"/>
    <n v="0.91"/>
  </r>
  <r>
    <x v="418"/>
    <s v="Kathleen Quinn"/>
    <s v="Kathleen Quinn"/>
    <s v="FEMALE"/>
    <x v="0"/>
    <n v="36"/>
    <x v="15"/>
    <x v="12"/>
    <x v="4"/>
    <x v="18"/>
    <x v="3"/>
    <s v="USD 100"/>
    <n v="100"/>
    <n v="2.2000000000000002"/>
    <n v="1"/>
    <x v="1"/>
    <n v="0.97"/>
    <n v="0.97"/>
  </r>
  <r>
    <x v="419"/>
    <s v="Natalie Frank MD"/>
    <s v="Natalie Frank MD"/>
    <s v="FEMALE"/>
    <x v="0"/>
    <n v="37"/>
    <x v="1"/>
    <x v="1"/>
    <x v="1"/>
    <x v="6"/>
    <x v="3"/>
    <n v="30"/>
    <n v="30"/>
    <n v="0"/>
    <n v="0"/>
    <x v="0"/>
    <n v="0.96"/>
    <n v="0.96"/>
  </r>
  <r>
    <x v="420"/>
    <s v="Michael Reed"/>
    <s v="Michael Reed"/>
    <s v="male"/>
    <x v="1"/>
    <n v="31"/>
    <x v="17"/>
    <x v="14"/>
    <x v="8"/>
    <x v="12"/>
    <x v="2"/>
    <n v="50"/>
    <n v="50"/>
    <n v="1.1000000000000001"/>
    <s v="Y"/>
    <x v="1"/>
    <n v="0.73"/>
    <n v="0.73"/>
  </r>
  <r>
    <x v="421"/>
    <s v="Sheila Smith"/>
    <s v="Sheila Smith"/>
    <s v="f"/>
    <x v="0"/>
    <n v="47"/>
    <x v="10"/>
    <x v="8"/>
    <x v="7"/>
    <x v="7"/>
    <x v="1"/>
    <m/>
    <s v=""/>
    <n v="1.4"/>
    <s v="yes"/>
    <x v="1"/>
    <n v="0.72"/>
    <n v="0.72"/>
  </r>
  <r>
    <x v="422"/>
    <s v="Morgan Ford"/>
    <s v="Morgan Ford"/>
    <s v="FEMALE"/>
    <x v="0"/>
    <n v="60"/>
    <x v="19"/>
    <x v="6"/>
    <x v="6"/>
    <x v="1"/>
    <x v="1"/>
    <n v="100"/>
    <n v="100"/>
    <n v="0"/>
    <b v="1"/>
    <x v="1"/>
    <n v="0.74"/>
    <n v="0.74"/>
  </r>
  <r>
    <x v="423"/>
    <s v="Linda Schultz"/>
    <s v="Linda Schultz"/>
    <s v="FEMALE"/>
    <x v="0"/>
    <n v="48"/>
    <x v="8"/>
    <x v="6"/>
    <x v="1"/>
    <x v="31"/>
    <x v="2"/>
    <n v="30"/>
    <n v="30"/>
    <n v="1.5"/>
    <s v="N"/>
    <x v="0"/>
    <m/>
    <s v="Not Rated"/>
  </r>
  <r>
    <x v="424"/>
    <s v="Regina Daniel"/>
    <s v="Regina Daniel"/>
    <s v="f"/>
    <x v="0"/>
    <n v="24"/>
    <x v="10"/>
    <x v="8"/>
    <x v="4"/>
    <x v="15"/>
    <x v="2"/>
    <n v="20"/>
    <n v="20"/>
    <n v="0"/>
    <n v="1"/>
    <x v="1"/>
    <m/>
    <s v="Not Rated"/>
  </r>
  <r>
    <x v="425"/>
    <s v="Allison Perkins"/>
    <s v="Allison Perkins"/>
    <s v="FEMALE"/>
    <x v="0"/>
    <n v="35"/>
    <x v="3"/>
    <x v="3"/>
    <x v="9"/>
    <x v="6"/>
    <x v="3"/>
    <n v="75"/>
    <n v="75"/>
    <n v="0"/>
    <m/>
    <x v="2"/>
    <n v="0.74"/>
    <n v="0.74"/>
  </r>
  <r>
    <x v="426"/>
    <s v="Bradley Weaver"/>
    <s v="Bradley Weaver"/>
    <s v="male"/>
    <x v="1"/>
    <n v="35"/>
    <x v="5"/>
    <x v="1"/>
    <x v="8"/>
    <x v="14"/>
    <x v="5"/>
    <n v="100"/>
    <n v="100"/>
    <n v="3.5"/>
    <s v="Y"/>
    <x v="1"/>
    <n v="0.71"/>
    <n v="0.71"/>
  </r>
  <r>
    <x v="427"/>
    <s v="Sarah Hall"/>
    <s v="Sarah Hall"/>
    <s v="FEMALE"/>
    <x v="0"/>
    <n v="29"/>
    <x v="3"/>
    <x v="3"/>
    <x v="6"/>
    <x v="22"/>
    <x v="3"/>
    <m/>
    <s v=""/>
    <n v="4.8"/>
    <s v="N"/>
    <x v="0"/>
    <n v="0.83"/>
    <n v="0.83"/>
  </r>
  <r>
    <x v="428"/>
    <s v="Diana Walton"/>
    <s v="Diana Walton"/>
    <s v="FEMALE"/>
    <x v="0"/>
    <n v="36"/>
    <x v="0"/>
    <x v="0"/>
    <x v="9"/>
    <x v="25"/>
    <x v="2"/>
    <n v="75"/>
    <n v="75"/>
    <m/>
    <m/>
    <x v="2"/>
    <n v="0.63"/>
    <n v="0.63"/>
  </r>
  <r>
    <x v="429"/>
    <s v="Donna Davis"/>
    <s v="Donna Davis"/>
    <s v="FEMALE"/>
    <x v="0"/>
    <n v="44"/>
    <x v="14"/>
    <x v="1"/>
    <x v="4"/>
    <x v="12"/>
    <x v="2"/>
    <m/>
    <s v=""/>
    <n v="4.8"/>
    <m/>
    <x v="2"/>
    <n v="0.84"/>
    <n v="0.84"/>
  </r>
  <r>
    <x v="430"/>
    <s v="Christopher Mcclain"/>
    <s v="Christopher Mcclain"/>
    <s v="male"/>
    <x v="1"/>
    <n v="44"/>
    <x v="17"/>
    <x v="14"/>
    <x v="3"/>
    <x v="14"/>
    <x v="5"/>
    <m/>
    <s v=""/>
    <n v="1.4"/>
    <n v="0"/>
    <x v="0"/>
    <n v="0.93"/>
    <n v="0.93"/>
  </r>
  <r>
    <x v="431"/>
    <s v="Dr. Paul Williamson"/>
    <s v="Paul Williamson"/>
    <s v="m"/>
    <x v="1"/>
    <n v="40"/>
    <x v="10"/>
    <x v="8"/>
    <x v="4"/>
    <x v="13"/>
    <x v="0"/>
    <s v="USD 100"/>
    <n v="100"/>
    <n v="1.1000000000000001"/>
    <n v="1"/>
    <x v="1"/>
    <m/>
    <s v="Not Rated"/>
  </r>
  <r>
    <x v="432"/>
    <s v="Barbara Brown"/>
    <s v="Barbara Brown"/>
    <s v="f"/>
    <x v="0"/>
    <n v="53"/>
    <x v="3"/>
    <x v="3"/>
    <x v="9"/>
    <x v="13"/>
    <x v="0"/>
    <n v="50"/>
    <n v="50"/>
    <n v="3.3"/>
    <s v="Y"/>
    <x v="1"/>
    <n v="0.93"/>
    <n v="0.93"/>
  </r>
  <r>
    <x v="433"/>
    <s v="Kimberly Allen"/>
    <s v="Kimberly Allen"/>
    <s v="f"/>
    <x v="0"/>
    <n v="35"/>
    <x v="2"/>
    <x v="2"/>
    <x v="0"/>
    <x v="12"/>
    <x v="2"/>
    <s v="USD 30"/>
    <n v="30"/>
    <n v="4.5999999999999996"/>
    <m/>
    <x v="2"/>
    <n v="0.97"/>
    <n v="0.97"/>
  </r>
  <r>
    <x v="434"/>
    <s v="Elizabeth Edwards"/>
    <s v="Elizabeth Edwards"/>
    <s v="FEMALE"/>
    <x v="0"/>
    <n v="27"/>
    <x v="8"/>
    <x v="6"/>
    <x v="9"/>
    <x v="24"/>
    <x v="3"/>
    <s v="USD 75"/>
    <n v="75"/>
    <n v="2.8"/>
    <n v="1"/>
    <x v="1"/>
    <n v="0.92"/>
    <n v="0.92"/>
  </r>
  <r>
    <x v="435"/>
    <s v="Anthony Downs"/>
    <s v="Anthony Downs"/>
    <s v="male"/>
    <x v="1"/>
    <n v="34"/>
    <x v="1"/>
    <x v="1"/>
    <x v="8"/>
    <x v="22"/>
    <x v="3"/>
    <n v="50"/>
    <n v="50"/>
    <n v="5"/>
    <s v="Y"/>
    <x v="1"/>
    <n v="0.92"/>
    <n v="0.92"/>
  </r>
  <r>
    <x v="436"/>
    <s v="Jack Ortega"/>
    <s v="Jack Ortega"/>
    <s v="male"/>
    <x v="1"/>
    <n v="24"/>
    <x v="10"/>
    <x v="8"/>
    <x v="7"/>
    <x v="33"/>
    <x v="2"/>
    <n v="75"/>
    <n v="75"/>
    <n v="4.7"/>
    <s v="no"/>
    <x v="0"/>
    <n v="0.68"/>
    <n v="0.68"/>
  </r>
  <r>
    <x v="437"/>
    <s v="Marvin Moore"/>
    <s v="Marvin Moore"/>
    <s v="male"/>
    <x v="1"/>
    <n v="57"/>
    <x v="5"/>
    <x v="1"/>
    <x v="6"/>
    <x v="13"/>
    <x v="0"/>
    <n v="100"/>
    <n v="100"/>
    <n v="3.5"/>
    <s v="no"/>
    <x v="0"/>
    <n v="0.95"/>
    <n v="0.95"/>
  </r>
  <r>
    <x v="438"/>
    <s v="Tony French"/>
    <s v="Tony French"/>
    <s v="m"/>
    <x v="1"/>
    <n v="28"/>
    <x v="12"/>
    <x v="10"/>
    <x v="6"/>
    <x v="24"/>
    <x v="3"/>
    <n v="100"/>
    <n v="100"/>
    <n v="4.3"/>
    <b v="0"/>
    <x v="0"/>
    <n v="0.76"/>
    <n v="0.76"/>
  </r>
  <r>
    <x v="439"/>
    <s v="Stacy Hudson"/>
    <s v="Stacy Hudson"/>
    <s v="f"/>
    <x v="0"/>
    <n v="26"/>
    <x v="0"/>
    <x v="0"/>
    <x v="8"/>
    <x v="24"/>
    <x v="3"/>
    <s v="USD 100"/>
    <n v="100"/>
    <n v="3.3"/>
    <s v="yes"/>
    <x v="1"/>
    <n v="0.66"/>
    <n v="0.66"/>
  </r>
  <r>
    <x v="440"/>
    <s v="Scott Washington"/>
    <s v="Scott Washington"/>
    <s v="male"/>
    <x v="1"/>
    <n v="34"/>
    <x v="8"/>
    <x v="6"/>
    <x v="1"/>
    <x v="9"/>
    <x v="0"/>
    <n v="75"/>
    <n v="75"/>
    <m/>
    <n v="0"/>
    <x v="0"/>
    <n v="0.73"/>
    <n v="0.73"/>
  </r>
  <r>
    <x v="441"/>
    <s v="Timothy Wright"/>
    <s v="Timothy Wright"/>
    <s v="male"/>
    <x v="1"/>
    <n v="43"/>
    <x v="9"/>
    <x v="7"/>
    <x v="4"/>
    <x v="14"/>
    <x v="5"/>
    <s v="USD 20"/>
    <n v="20"/>
    <n v="2.8"/>
    <m/>
    <x v="2"/>
    <n v="0.99"/>
    <n v="0.99"/>
  </r>
  <r>
    <x v="442"/>
    <s v="Joseph Gonzalez"/>
    <s v="Joseph Gonzalez"/>
    <s v="m"/>
    <x v="1"/>
    <n v="31"/>
    <x v="18"/>
    <x v="15"/>
    <x v="2"/>
    <x v="31"/>
    <x v="2"/>
    <m/>
    <s v=""/>
    <n v="2.7"/>
    <n v="1"/>
    <x v="1"/>
    <n v="94"/>
    <n v="0.94"/>
  </r>
  <r>
    <x v="443"/>
    <s v="Andrea Perez"/>
    <s v="Andrea Perez"/>
    <s v="FEMALE"/>
    <x v="0"/>
    <n v="34"/>
    <x v="18"/>
    <x v="15"/>
    <x v="0"/>
    <x v="14"/>
    <x v="5"/>
    <n v="50"/>
    <n v="50"/>
    <n v="0"/>
    <b v="0"/>
    <x v="0"/>
    <n v="84"/>
    <n v="0.84"/>
  </r>
  <r>
    <x v="444"/>
    <s v="Angel Collins"/>
    <s v="Angel Collins"/>
    <s v="f"/>
    <x v="0"/>
    <n v="32"/>
    <x v="13"/>
    <x v="11"/>
    <x v="7"/>
    <x v="6"/>
    <x v="3"/>
    <n v="20"/>
    <n v="20"/>
    <m/>
    <s v="Y"/>
    <x v="1"/>
    <n v="0.92"/>
    <n v="0.92"/>
  </r>
  <r>
    <x v="445"/>
    <s v="Daniel Terry"/>
    <s v="Daniel Terry"/>
    <s v="m"/>
    <x v="1"/>
    <n v="24"/>
    <x v="16"/>
    <x v="13"/>
    <x v="8"/>
    <x v="22"/>
    <x v="3"/>
    <n v="75"/>
    <n v="75"/>
    <n v="4.3"/>
    <s v="yes"/>
    <x v="1"/>
    <m/>
    <s v="Not Rated"/>
  </r>
  <r>
    <x v="446"/>
    <s v="Steven Whitaker"/>
    <s v="Steven Whitaker"/>
    <s v="male"/>
    <x v="1"/>
    <n v="35"/>
    <x v="7"/>
    <x v="1"/>
    <x v="4"/>
    <x v="18"/>
    <x v="3"/>
    <s v="USD 50"/>
    <n v="50"/>
    <m/>
    <s v="no"/>
    <x v="0"/>
    <n v="90"/>
    <n v="0.9"/>
  </r>
  <r>
    <x v="447"/>
    <s v="Denise Neal"/>
    <s v="Denise Neal"/>
    <s v="FEMALE"/>
    <x v="0"/>
    <n v="22"/>
    <x v="1"/>
    <x v="1"/>
    <x v="1"/>
    <x v="3"/>
    <x v="2"/>
    <n v="20"/>
    <n v="20"/>
    <m/>
    <n v="0"/>
    <x v="0"/>
    <n v="0.73"/>
    <n v="0.73"/>
  </r>
  <r>
    <x v="448"/>
    <s v="Amanda Jacobs"/>
    <s v="Amanda Jacobs"/>
    <s v="f"/>
    <x v="0"/>
    <n v="55"/>
    <x v="16"/>
    <x v="13"/>
    <x v="4"/>
    <x v="15"/>
    <x v="2"/>
    <n v="100"/>
    <n v="100"/>
    <m/>
    <n v="1"/>
    <x v="1"/>
    <n v="0.73"/>
    <n v="0.73"/>
  </r>
  <r>
    <x v="449"/>
    <s v="Karen Mercer"/>
    <s v="Karen Mercer"/>
    <s v="FEMALE"/>
    <x v="0"/>
    <n v="54"/>
    <x v="8"/>
    <x v="6"/>
    <x v="9"/>
    <x v="14"/>
    <x v="5"/>
    <n v="30"/>
    <n v="30"/>
    <n v="2.9"/>
    <b v="1"/>
    <x v="1"/>
    <n v="0.78"/>
    <n v="0.78"/>
  </r>
  <r>
    <x v="450"/>
    <s v="Lindsay Hudson"/>
    <s v="Lindsay Hudson"/>
    <s v="f"/>
    <x v="0"/>
    <n v="36"/>
    <x v="3"/>
    <x v="3"/>
    <x v="7"/>
    <x v="0"/>
    <x v="0"/>
    <n v="30"/>
    <n v="30"/>
    <n v="0"/>
    <b v="1"/>
    <x v="1"/>
    <n v="0.63"/>
    <n v="0.63"/>
  </r>
  <r>
    <x v="451"/>
    <s v="Stephanie Armstrong"/>
    <s v="Stephanie Armstrong"/>
    <s v="FEMALE"/>
    <x v="0"/>
    <n v="36"/>
    <x v="3"/>
    <x v="3"/>
    <x v="4"/>
    <x v="8"/>
    <x v="4"/>
    <n v="50"/>
    <n v="50"/>
    <n v="1.3"/>
    <m/>
    <x v="2"/>
    <n v="0.64"/>
    <n v="0.64"/>
  </r>
  <r>
    <x v="452"/>
    <s v="Dr. Jessica Campbell"/>
    <s v="Jessica Campbell"/>
    <s v="f"/>
    <x v="0"/>
    <n v="25"/>
    <x v="8"/>
    <x v="6"/>
    <x v="3"/>
    <x v="25"/>
    <x v="2"/>
    <n v="75"/>
    <n v="75"/>
    <n v="0"/>
    <n v="1"/>
    <x v="1"/>
    <m/>
    <s v="Not Rated"/>
  </r>
  <r>
    <x v="453"/>
    <s v="Curtis Maxwell"/>
    <s v="Curtis Maxwell"/>
    <s v="male"/>
    <x v="1"/>
    <n v="46"/>
    <x v="4"/>
    <x v="4"/>
    <x v="4"/>
    <x v="27"/>
    <x v="4"/>
    <n v="20"/>
    <n v="20"/>
    <n v="4.8"/>
    <n v="1"/>
    <x v="1"/>
    <n v="0.86"/>
    <n v="0.86"/>
  </r>
  <r>
    <x v="454"/>
    <s v="Adam Kelly PhD"/>
    <s v="Adam Kelly PhD"/>
    <s v="m"/>
    <x v="1"/>
    <n v="41"/>
    <x v="8"/>
    <x v="6"/>
    <x v="9"/>
    <x v="0"/>
    <x v="0"/>
    <n v="40"/>
    <n v="40"/>
    <n v="2.4"/>
    <b v="0"/>
    <x v="0"/>
    <m/>
    <s v="Not Rated"/>
  </r>
  <r>
    <x v="455"/>
    <s v="Julie Becker"/>
    <s v="Julie Becker"/>
    <s v="FEMALE"/>
    <x v="0"/>
    <n v="21"/>
    <x v="13"/>
    <x v="11"/>
    <x v="1"/>
    <x v="15"/>
    <x v="2"/>
    <n v="100"/>
    <n v="100"/>
    <n v="4.7"/>
    <s v="N"/>
    <x v="0"/>
    <n v="0.96"/>
    <n v="0.96"/>
  </r>
  <r>
    <x v="456"/>
    <s v="James Moore"/>
    <s v="James Moore"/>
    <s v="male"/>
    <x v="1"/>
    <n v="29"/>
    <x v="5"/>
    <x v="1"/>
    <x v="2"/>
    <x v="14"/>
    <x v="5"/>
    <n v="75"/>
    <n v="75"/>
    <n v="2"/>
    <n v="0"/>
    <x v="0"/>
    <m/>
    <s v="Not Rated"/>
  </r>
  <r>
    <x v="457"/>
    <s v="Danielle Barrera"/>
    <s v="Danielle Barrera"/>
    <s v="f"/>
    <x v="0"/>
    <n v="44"/>
    <x v="5"/>
    <x v="1"/>
    <x v="1"/>
    <x v="15"/>
    <x v="2"/>
    <n v="50"/>
    <n v="50"/>
    <n v="2.2000000000000002"/>
    <n v="0"/>
    <x v="0"/>
    <n v="0.77"/>
    <n v="0.77"/>
  </r>
  <r>
    <x v="458"/>
    <s v="David Sanchez"/>
    <s v="David Sanchez"/>
    <s v="male"/>
    <x v="1"/>
    <n v="40"/>
    <x v="14"/>
    <x v="1"/>
    <x v="9"/>
    <x v="25"/>
    <x v="2"/>
    <n v="100"/>
    <n v="100"/>
    <n v="2.1"/>
    <n v="1"/>
    <x v="1"/>
    <m/>
    <s v="Not Rated"/>
  </r>
  <r>
    <x v="459"/>
    <s v="Tiffany Bowman"/>
    <s v="Tiffany Bowman"/>
    <s v="FEMALE"/>
    <x v="0"/>
    <n v="27"/>
    <x v="16"/>
    <x v="13"/>
    <x v="5"/>
    <x v="25"/>
    <x v="2"/>
    <n v="30"/>
    <n v="30"/>
    <n v="1.7"/>
    <b v="0"/>
    <x v="0"/>
    <n v="0.65"/>
    <n v="0.65"/>
  </r>
  <r>
    <x v="460"/>
    <s v="Jesus Quinn"/>
    <s v="Jesus Quinn"/>
    <s v="male"/>
    <x v="1"/>
    <n v="53"/>
    <x v="15"/>
    <x v="12"/>
    <x v="1"/>
    <x v="28"/>
    <x v="1"/>
    <m/>
    <s v=""/>
    <n v="5"/>
    <n v="1"/>
    <x v="1"/>
    <n v="0.62"/>
    <n v="0.62"/>
  </r>
  <r>
    <x v="461"/>
    <s v="Mr. Danny Morris DDS"/>
    <s v="Danny Morris DDS"/>
    <s v="male"/>
    <x v="1"/>
    <n v="20"/>
    <x v="6"/>
    <x v="5"/>
    <x v="5"/>
    <x v="25"/>
    <x v="2"/>
    <n v="50"/>
    <n v="50"/>
    <n v="2.9"/>
    <s v="no"/>
    <x v="0"/>
    <n v="0.81"/>
    <n v="0.81"/>
  </r>
  <r>
    <x v="462"/>
    <s v="Nicole York"/>
    <s v="Nicole York"/>
    <s v="FEMALE"/>
    <x v="0"/>
    <m/>
    <x v="9"/>
    <x v="7"/>
    <x v="8"/>
    <x v="29"/>
    <x v="0"/>
    <n v="50"/>
    <n v="50"/>
    <n v="4.0999999999999996"/>
    <s v="Y"/>
    <x v="1"/>
    <n v="0.62"/>
    <n v="0.62"/>
  </r>
  <r>
    <x v="463"/>
    <s v="John Mathis"/>
    <s v="John Mathis"/>
    <s v="male"/>
    <x v="1"/>
    <n v="26"/>
    <x v="19"/>
    <x v="6"/>
    <x v="3"/>
    <x v="18"/>
    <x v="3"/>
    <n v="40"/>
    <n v="40"/>
    <n v="4.9000000000000004"/>
    <s v="N"/>
    <x v="0"/>
    <n v="0.87"/>
    <n v="0.87"/>
  </r>
  <r>
    <x v="464"/>
    <s v="Julie Barnett"/>
    <s v="Julie Barnett"/>
    <s v="FEMALE"/>
    <x v="0"/>
    <n v="49"/>
    <x v="11"/>
    <x v="9"/>
    <x v="9"/>
    <x v="13"/>
    <x v="0"/>
    <n v="100"/>
    <n v="100"/>
    <n v="2.5"/>
    <b v="0"/>
    <x v="0"/>
    <m/>
    <s v="Not Rated"/>
  </r>
  <r>
    <x v="465"/>
    <s v="Jasmine Harris"/>
    <s v="Jasmine Harris"/>
    <s v="f"/>
    <x v="0"/>
    <n v="20"/>
    <x v="16"/>
    <x v="13"/>
    <x v="5"/>
    <x v="12"/>
    <x v="2"/>
    <s v="USD 30"/>
    <n v="30"/>
    <n v="0"/>
    <n v="1"/>
    <x v="1"/>
    <n v="76"/>
    <n v="0.76"/>
  </r>
  <r>
    <x v="466"/>
    <s v="Mary Henry"/>
    <s v="Mary Henry"/>
    <s v="FEMALE"/>
    <x v="0"/>
    <n v="39"/>
    <x v="18"/>
    <x v="15"/>
    <x v="0"/>
    <x v="0"/>
    <x v="0"/>
    <n v="100"/>
    <n v="100"/>
    <n v="2.8"/>
    <m/>
    <x v="2"/>
    <n v="70"/>
    <n v="0.7"/>
  </r>
  <r>
    <x v="467"/>
    <s v="Judith Riggs"/>
    <s v="Judith Riggs"/>
    <s v="f"/>
    <x v="0"/>
    <n v="41"/>
    <x v="18"/>
    <x v="15"/>
    <x v="9"/>
    <x v="19"/>
    <x v="4"/>
    <n v="100"/>
    <n v="100"/>
    <n v="3.8"/>
    <s v="yes"/>
    <x v="1"/>
    <n v="0.71"/>
    <n v="0.71"/>
  </r>
  <r>
    <x v="468"/>
    <s v="Justin Ruiz"/>
    <s v="Justin Ruiz"/>
    <s v="male"/>
    <x v="1"/>
    <n v="59"/>
    <x v="14"/>
    <x v="1"/>
    <x v="1"/>
    <x v="32"/>
    <x v="1"/>
    <s v="USD 30"/>
    <n v="30"/>
    <n v="4.3"/>
    <n v="1"/>
    <x v="1"/>
    <n v="0.83"/>
    <n v="0.83"/>
  </r>
  <r>
    <x v="469"/>
    <s v="Jennifer Sullivan"/>
    <s v="Jennifer Sullivan"/>
    <s v="FEMALE"/>
    <x v="0"/>
    <n v="45"/>
    <x v="1"/>
    <x v="1"/>
    <x v="0"/>
    <x v="18"/>
    <x v="3"/>
    <n v="40"/>
    <n v="40"/>
    <n v="0"/>
    <n v="0"/>
    <x v="0"/>
    <n v="78"/>
    <n v="0.78"/>
  </r>
  <r>
    <x v="470"/>
    <s v="Jesse Moran"/>
    <s v="Jesse Moran"/>
    <s v="male"/>
    <x v="1"/>
    <n v="22"/>
    <x v="4"/>
    <x v="4"/>
    <x v="7"/>
    <x v="12"/>
    <x v="2"/>
    <n v="40"/>
    <n v="40"/>
    <n v="1.3"/>
    <n v="1"/>
    <x v="1"/>
    <n v="0.78"/>
    <n v="0.78"/>
  </r>
  <r>
    <x v="471"/>
    <s v="Monica Smith"/>
    <s v="Monica Smith"/>
    <s v="f"/>
    <x v="0"/>
    <n v="48"/>
    <x v="10"/>
    <x v="8"/>
    <x v="1"/>
    <x v="24"/>
    <x v="3"/>
    <n v="50"/>
    <n v="50"/>
    <n v="4.7"/>
    <s v="Y"/>
    <x v="1"/>
    <n v="0.6"/>
    <n v="0.6"/>
  </r>
  <r>
    <x v="472"/>
    <s v="Ian May"/>
    <s v="Ian May"/>
    <s v="male"/>
    <x v="1"/>
    <n v="36"/>
    <x v="15"/>
    <x v="12"/>
    <x v="0"/>
    <x v="0"/>
    <x v="0"/>
    <n v="40"/>
    <n v="40"/>
    <n v="1.3"/>
    <b v="1"/>
    <x v="1"/>
    <m/>
    <s v="Not Rated"/>
  </r>
  <r>
    <x v="473"/>
    <s v="Kayla Meyers"/>
    <s v="Kayla Meyers"/>
    <s v="FEMALE"/>
    <x v="0"/>
    <n v="57"/>
    <x v="18"/>
    <x v="15"/>
    <x v="0"/>
    <x v="14"/>
    <x v="5"/>
    <n v="75"/>
    <n v="75"/>
    <n v="4.8"/>
    <n v="1"/>
    <x v="1"/>
    <m/>
    <s v="Not Rated"/>
  </r>
  <r>
    <x v="474"/>
    <s v="John Bray"/>
    <s v="John Bray"/>
    <s v="male"/>
    <x v="1"/>
    <n v="42"/>
    <x v="5"/>
    <x v="1"/>
    <x v="6"/>
    <x v="5"/>
    <x v="0"/>
    <n v="30"/>
    <n v="30"/>
    <n v="1.3"/>
    <n v="0"/>
    <x v="0"/>
    <n v="0.94"/>
    <n v="0.94"/>
  </r>
  <r>
    <x v="475"/>
    <s v="James Smith"/>
    <s v="James Smith"/>
    <s v="m"/>
    <x v="1"/>
    <n v="31"/>
    <x v="4"/>
    <x v="4"/>
    <x v="7"/>
    <x v="0"/>
    <x v="0"/>
    <n v="50"/>
    <n v="50"/>
    <n v="4.3"/>
    <n v="0"/>
    <x v="0"/>
    <n v="62"/>
    <n v="0.62"/>
  </r>
  <r>
    <x v="476"/>
    <s v="Mark Duncan"/>
    <s v="Mark Duncan"/>
    <s v="m"/>
    <x v="1"/>
    <n v="52"/>
    <x v="20"/>
    <x v="6"/>
    <x v="7"/>
    <x v="2"/>
    <x v="1"/>
    <n v="30"/>
    <n v="30"/>
    <m/>
    <n v="1"/>
    <x v="1"/>
    <m/>
    <s v="Not Rated"/>
  </r>
  <r>
    <x v="477"/>
    <s v="Matthew Gay"/>
    <s v="Matthew Gay"/>
    <s v="m"/>
    <x v="1"/>
    <n v="56"/>
    <x v="3"/>
    <x v="3"/>
    <x v="8"/>
    <x v="27"/>
    <x v="4"/>
    <s v="USD 30"/>
    <n v="30"/>
    <n v="0"/>
    <s v="yes"/>
    <x v="1"/>
    <m/>
    <s v="Not Rated"/>
  </r>
  <r>
    <x v="478"/>
    <s v="Cheryl Freeman"/>
    <s v="Cheryl Freeman"/>
    <s v="FEMALE"/>
    <x v="0"/>
    <n v="24"/>
    <x v="3"/>
    <x v="3"/>
    <x v="8"/>
    <x v="22"/>
    <x v="3"/>
    <n v="30"/>
    <n v="30"/>
    <n v="0"/>
    <s v="yes"/>
    <x v="1"/>
    <n v="0.84"/>
    <n v="0.84"/>
  </r>
  <r>
    <x v="479"/>
    <s v="Patrick Welch"/>
    <s v="Patrick Welch"/>
    <s v="male"/>
    <x v="1"/>
    <n v="48"/>
    <x v="14"/>
    <x v="1"/>
    <x v="8"/>
    <x v="17"/>
    <x v="1"/>
    <n v="75"/>
    <n v="75"/>
    <n v="2.7"/>
    <n v="1"/>
    <x v="1"/>
    <m/>
    <s v="Not Rated"/>
  </r>
  <r>
    <x v="480"/>
    <s v="Craig Levine"/>
    <s v="Craig Levine"/>
    <s v="male"/>
    <x v="1"/>
    <n v="59"/>
    <x v="15"/>
    <x v="12"/>
    <x v="7"/>
    <x v="13"/>
    <x v="0"/>
    <n v="40"/>
    <n v="40"/>
    <n v="2.4"/>
    <s v="no"/>
    <x v="0"/>
    <n v="65"/>
    <n v="0.65"/>
  </r>
  <r>
    <x v="481"/>
    <s v="Richard Harvey"/>
    <s v="Richard Harvey"/>
    <s v="male"/>
    <x v="1"/>
    <m/>
    <x v="7"/>
    <x v="1"/>
    <x v="3"/>
    <x v="14"/>
    <x v="5"/>
    <n v="40"/>
    <n v="40"/>
    <n v="1.9"/>
    <n v="1"/>
    <x v="1"/>
    <n v="0.94"/>
    <n v="0.94"/>
  </r>
  <r>
    <x v="482"/>
    <s v="Bonnie Sherman"/>
    <s v="Bonnie Sherman"/>
    <s v="FEMALE"/>
    <x v="0"/>
    <m/>
    <x v="3"/>
    <x v="3"/>
    <x v="1"/>
    <x v="0"/>
    <x v="0"/>
    <n v="20"/>
    <n v="20"/>
    <n v="3.6"/>
    <s v="no"/>
    <x v="0"/>
    <n v="0.69"/>
    <n v="0.69"/>
  </r>
  <r>
    <x v="483"/>
    <s v="Keith Trujillo"/>
    <s v="Keith Trujillo"/>
    <s v="m"/>
    <x v="1"/>
    <n v="25"/>
    <x v="3"/>
    <x v="3"/>
    <x v="1"/>
    <x v="12"/>
    <x v="2"/>
    <n v="50"/>
    <n v="50"/>
    <n v="2.9"/>
    <s v="yes"/>
    <x v="1"/>
    <n v="0.65"/>
    <n v="0.65"/>
  </r>
  <r>
    <x v="484"/>
    <s v="Corey Combs"/>
    <s v="Corey Combs"/>
    <s v="male"/>
    <x v="1"/>
    <n v="31"/>
    <x v="16"/>
    <x v="13"/>
    <x v="1"/>
    <x v="33"/>
    <x v="2"/>
    <n v="75"/>
    <n v="75"/>
    <n v="2.8"/>
    <b v="0"/>
    <x v="0"/>
    <n v="0.6"/>
    <n v="0.6"/>
  </r>
  <r>
    <x v="485"/>
    <s v="Antonio King"/>
    <s v="Antonio King"/>
    <s v="male"/>
    <x v="1"/>
    <n v="40"/>
    <x v="6"/>
    <x v="5"/>
    <x v="8"/>
    <x v="29"/>
    <x v="0"/>
    <n v="75"/>
    <n v="75"/>
    <n v="2.6"/>
    <b v="0"/>
    <x v="0"/>
    <m/>
    <s v="Not Rated"/>
  </r>
  <r>
    <x v="486"/>
    <s v="Amy Lee"/>
    <s v="Amy Lee"/>
    <s v="f"/>
    <x v="0"/>
    <n v="48"/>
    <x v="13"/>
    <x v="11"/>
    <x v="0"/>
    <x v="13"/>
    <x v="0"/>
    <n v="100"/>
    <n v="100"/>
    <n v="2.7"/>
    <m/>
    <x v="2"/>
    <n v="0.62"/>
    <n v="0.62"/>
  </r>
  <r>
    <x v="487"/>
    <s v="Jennifer Rogers"/>
    <s v="Jennifer Rogers"/>
    <s v="f"/>
    <x v="0"/>
    <n v="24"/>
    <x v="17"/>
    <x v="14"/>
    <x v="1"/>
    <x v="22"/>
    <x v="3"/>
    <n v="30"/>
    <n v="30"/>
    <n v="1.1000000000000001"/>
    <s v="yes"/>
    <x v="1"/>
    <m/>
    <s v="Not Rated"/>
  </r>
  <r>
    <x v="488"/>
    <s v="Jeffrey Cooper"/>
    <s v="Jeffrey Cooper"/>
    <s v="male"/>
    <x v="1"/>
    <n v="33"/>
    <x v="4"/>
    <x v="4"/>
    <x v="3"/>
    <x v="6"/>
    <x v="3"/>
    <s v="USD 30"/>
    <n v="30"/>
    <n v="0"/>
    <s v="yes"/>
    <x v="1"/>
    <n v="0.89"/>
    <n v="0.89"/>
  </r>
  <r>
    <x v="489"/>
    <s v="Allison Williams"/>
    <s v="Allison Williams"/>
    <s v="FEMALE"/>
    <x v="0"/>
    <n v="43"/>
    <x v="11"/>
    <x v="9"/>
    <x v="6"/>
    <x v="33"/>
    <x v="2"/>
    <n v="40"/>
    <n v="40"/>
    <n v="0"/>
    <s v="yes"/>
    <x v="1"/>
    <n v="0.89"/>
    <n v="0.89"/>
  </r>
  <r>
    <x v="490"/>
    <s v="Raymond Sherman"/>
    <s v="Raymond Sherman"/>
    <s v="m"/>
    <x v="1"/>
    <n v="43"/>
    <x v="20"/>
    <x v="6"/>
    <x v="0"/>
    <x v="3"/>
    <x v="2"/>
    <n v="50"/>
    <n v="50"/>
    <n v="0"/>
    <b v="1"/>
    <x v="1"/>
    <n v="1"/>
    <n v="1"/>
  </r>
  <r>
    <x v="491"/>
    <s v="Jennifer Nelson"/>
    <s v="Jennifer Nelson"/>
    <s v="FEMALE"/>
    <x v="0"/>
    <n v="33"/>
    <x v="1"/>
    <x v="1"/>
    <x v="3"/>
    <x v="0"/>
    <x v="0"/>
    <m/>
    <s v=""/>
    <n v="4.5999999999999996"/>
    <s v="yes"/>
    <x v="1"/>
    <m/>
    <s v="Not Rated"/>
  </r>
  <r>
    <x v="492"/>
    <s v="Jennifer Carter"/>
    <s v="Jennifer Carter"/>
    <s v="FEMALE"/>
    <x v="0"/>
    <n v="49"/>
    <x v="13"/>
    <x v="11"/>
    <x v="6"/>
    <x v="5"/>
    <x v="0"/>
    <n v="40"/>
    <n v="40"/>
    <n v="1.5"/>
    <m/>
    <x v="2"/>
    <n v="0.6"/>
    <n v="0.6"/>
  </r>
  <r>
    <x v="493"/>
    <s v="Todd Williams"/>
    <s v="Todd Williams"/>
    <s v="m"/>
    <x v="1"/>
    <n v="55"/>
    <x v="14"/>
    <x v="1"/>
    <x v="6"/>
    <x v="6"/>
    <x v="3"/>
    <n v="40"/>
    <n v="40"/>
    <n v="2"/>
    <s v="no"/>
    <x v="0"/>
    <n v="0.85"/>
    <n v="0.85"/>
  </r>
  <r>
    <x v="494"/>
    <s v="Emily Horton"/>
    <s v="Emily Horton"/>
    <s v="f"/>
    <x v="0"/>
    <n v="33"/>
    <x v="12"/>
    <x v="10"/>
    <x v="2"/>
    <x v="15"/>
    <x v="2"/>
    <n v="40"/>
    <n v="40"/>
    <n v="1.6"/>
    <m/>
    <x v="2"/>
    <n v="0.83"/>
    <n v="0.83"/>
  </r>
  <r>
    <x v="495"/>
    <s v="Lance Lester"/>
    <s v="Lance Lester"/>
    <s v="male"/>
    <x v="1"/>
    <n v="32"/>
    <x v="8"/>
    <x v="6"/>
    <x v="4"/>
    <x v="15"/>
    <x v="2"/>
    <n v="30"/>
    <n v="30"/>
    <n v="1.5"/>
    <s v="N"/>
    <x v="0"/>
    <n v="0.96"/>
    <n v="0.96"/>
  </r>
  <r>
    <x v="496"/>
    <s v="Kevin Flores"/>
    <s v="Kevin Flores"/>
    <s v="m"/>
    <x v="1"/>
    <n v="58"/>
    <x v="3"/>
    <x v="3"/>
    <x v="0"/>
    <x v="26"/>
    <x v="1"/>
    <m/>
    <s v=""/>
    <n v="4.0999999999999996"/>
    <s v="Y"/>
    <x v="1"/>
    <n v="0.83"/>
    <n v="0.83"/>
  </r>
  <r>
    <x v="497"/>
    <s v="Aaron Stewart PhD"/>
    <s v="Aaron Stewart PhD"/>
    <s v="male"/>
    <x v="1"/>
    <n v="49"/>
    <x v="4"/>
    <x v="4"/>
    <x v="5"/>
    <x v="39"/>
    <x v="1"/>
    <n v="100"/>
    <n v="100"/>
    <n v="4.7"/>
    <n v="0"/>
    <x v="0"/>
    <n v="0.6"/>
    <n v="0.6"/>
  </r>
  <r>
    <x v="498"/>
    <s v="Robin Moore"/>
    <s v="Robin Moore"/>
    <s v="FEMALE"/>
    <x v="0"/>
    <n v="22"/>
    <x v="13"/>
    <x v="11"/>
    <x v="6"/>
    <x v="15"/>
    <x v="2"/>
    <s v="USD 100"/>
    <n v="100"/>
    <n v="3.6"/>
    <n v="1"/>
    <x v="1"/>
    <n v="0.78"/>
    <n v="0.78"/>
  </r>
  <r>
    <x v="499"/>
    <s v="Suzanne Ingram"/>
    <s v="Suzanne Ingram"/>
    <s v="f"/>
    <x v="0"/>
    <n v="40"/>
    <x v="16"/>
    <x v="13"/>
    <x v="3"/>
    <x v="0"/>
    <x v="0"/>
    <n v="20"/>
    <n v="20"/>
    <n v="1.8"/>
    <n v="1"/>
    <x v="1"/>
    <n v="0.9"/>
    <n v="0.9"/>
  </r>
  <r>
    <x v="500"/>
    <s v="Jacob Mclaughlin"/>
    <s v="Jacob Mclaughlin"/>
    <s v="m"/>
    <x v="1"/>
    <n v="55"/>
    <x v="1"/>
    <x v="1"/>
    <x v="5"/>
    <x v="24"/>
    <x v="3"/>
    <s v="USD 100"/>
    <n v="100"/>
    <n v="2.1"/>
    <n v="0"/>
    <x v="0"/>
    <n v="0.66"/>
    <n v="0.66"/>
  </r>
  <r>
    <x v="501"/>
    <s v="Michael Nunez"/>
    <s v="Michael Nunez"/>
    <s v="m"/>
    <x v="1"/>
    <n v="32"/>
    <x v="19"/>
    <x v="6"/>
    <x v="8"/>
    <x v="25"/>
    <x v="2"/>
    <n v="50"/>
    <n v="50"/>
    <m/>
    <s v="yes"/>
    <x v="1"/>
    <n v="0.7"/>
    <n v="0.7"/>
  </r>
  <r>
    <x v="502"/>
    <s v="Isabel Brown"/>
    <s v="Isabel Brown"/>
    <s v="FEMALE"/>
    <x v="0"/>
    <n v="21"/>
    <x v="9"/>
    <x v="7"/>
    <x v="6"/>
    <x v="12"/>
    <x v="2"/>
    <s v="USD 30"/>
    <n v="30"/>
    <n v="4.2"/>
    <s v="yes"/>
    <x v="1"/>
    <n v="0.79"/>
    <n v="0.79"/>
  </r>
  <r>
    <x v="503"/>
    <s v="Michael Stein"/>
    <s v="Michael Stein"/>
    <s v="m"/>
    <x v="1"/>
    <n v="23"/>
    <x v="12"/>
    <x v="10"/>
    <x v="0"/>
    <x v="25"/>
    <x v="2"/>
    <n v="40"/>
    <n v="40"/>
    <n v="0"/>
    <n v="0"/>
    <x v="0"/>
    <n v="0.64"/>
    <n v="0.64"/>
  </r>
  <r>
    <x v="504"/>
    <s v="Robert Stone"/>
    <s v="Robert Stone"/>
    <s v="male"/>
    <x v="1"/>
    <n v="21"/>
    <x v="7"/>
    <x v="1"/>
    <x v="1"/>
    <x v="25"/>
    <x v="2"/>
    <s v="USD 30"/>
    <n v="30"/>
    <n v="1"/>
    <s v="N"/>
    <x v="0"/>
    <n v="0.81"/>
    <n v="0.81"/>
  </r>
  <r>
    <x v="505"/>
    <s v="Dillon Henry"/>
    <s v="Dillon Henry"/>
    <s v="male"/>
    <x v="1"/>
    <n v="31"/>
    <x v="8"/>
    <x v="6"/>
    <x v="4"/>
    <x v="24"/>
    <x v="3"/>
    <n v="75"/>
    <n v="75"/>
    <n v="4.4000000000000004"/>
    <n v="0"/>
    <x v="0"/>
    <n v="0.83"/>
    <n v="0.83"/>
  </r>
  <r>
    <x v="506"/>
    <s v="James Todd"/>
    <s v="James Todd"/>
    <s v="m"/>
    <x v="1"/>
    <n v="21"/>
    <x v="19"/>
    <x v="6"/>
    <x v="0"/>
    <x v="14"/>
    <x v="5"/>
    <n v="40"/>
    <n v="40"/>
    <n v="4"/>
    <n v="0"/>
    <x v="0"/>
    <n v="0.91"/>
    <n v="0.91"/>
  </r>
  <r>
    <x v="507"/>
    <s v="Clifford Moore MD"/>
    <s v="Clifford Moore MD"/>
    <s v="male"/>
    <x v="1"/>
    <n v="33"/>
    <x v="7"/>
    <x v="1"/>
    <x v="7"/>
    <x v="22"/>
    <x v="3"/>
    <s v="USD 50"/>
    <n v="50"/>
    <n v="3.1"/>
    <s v="N"/>
    <x v="0"/>
    <m/>
    <s v="Not Rated"/>
  </r>
  <r>
    <x v="508"/>
    <s v="John Rios"/>
    <s v="John Rios"/>
    <s v="m"/>
    <x v="1"/>
    <n v="57"/>
    <x v="11"/>
    <x v="9"/>
    <x v="3"/>
    <x v="31"/>
    <x v="2"/>
    <n v="75"/>
    <n v="75"/>
    <n v="1.1000000000000001"/>
    <b v="1"/>
    <x v="1"/>
    <n v="0.77"/>
    <n v="0.77"/>
  </r>
  <r>
    <x v="509"/>
    <s v="Anthony Gaines"/>
    <s v="Anthony Gaines"/>
    <s v="m"/>
    <x v="1"/>
    <n v="52"/>
    <x v="5"/>
    <x v="1"/>
    <x v="8"/>
    <x v="8"/>
    <x v="4"/>
    <s v="USD 75"/>
    <n v="75"/>
    <n v="0"/>
    <n v="0"/>
    <x v="0"/>
    <n v="0.94"/>
    <n v="0.94"/>
  </r>
  <r>
    <x v="510"/>
    <s v="Kristi Brown DVM"/>
    <s v="Kristi Brown DVM"/>
    <s v="FEMALE"/>
    <x v="0"/>
    <n v="21"/>
    <x v="2"/>
    <x v="2"/>
    <x v="3"/>
    <x v="12"/>
    <x v="2"/>
    <n v="20"/>
    <n v="20"/>
    <n v="3.8"/>
    <n v="1"/>
    <x v="1"/>
    <n v="0.61"/>
    <n v="0.61"/>
  </r>
  <r>
    <x v="511"/>
    <s v="Ashley Odonnell"/>
    <s v="Ashley Odonnell"/>
    <s v="FEMALE"/>
    <x v="0"/>
    <n v="36"/>
    <x v="8"/>
    <x v="6"/>
    <x v="6"/>
    <x v="18"/>
    <x v="3"/>
    <n v="100"/>
    <n v="100"/>
    <n v="1.7"/>
    <s v="N"/>
    <x v="0"/>
    <n v="0.68"/>
    <n v="0.68"/>
  </r>
  <r>
    <x v="512"/>
    <s v="Ronald Elliott"/>
    <s v="Ronald Elliott"/>
    <s v="male"/>
    <x v="1"/>
    <n v="33"/>
    <x v="20"/>
    <x v="6"/>
    <x v="9"/>
    <x v="13"/>
    <x v="0"/>
    <n v="50"/>
    <n v="50"/>
    <n v="2.2000000000000002"/>
    <s v="N"/>
    <x v="0"/>
    <n v="0.7"/>
    <n v="0.7"/>
  </r>
  <r>
    <x v="513"/>
    <s v="Lorraine Lowery"/>
    <s v="Lorraine Lowery"/>
    <s v="f"/>
    <x v="0"/>
    <n v="54"/>
    <x v="7"/>
    <x v="1"/>
    <x v="5"/>
    <x v="9"/>
    <x v="0"/>
    <n v="40"/>
    <n v="40"/>
    <n v="4.0999999999999996"/>
    <b v="1"/>
    <x v="1"/>
    <n v="71"/>
    <n v="0.71"/>
  </r>
  <r>
    <x v="514"/>
    <s v="Victoria Chapman"/>
    <s v="Victoria Chapman"/>
    <s v="FEMALE"/>
    <x v="0"/>
    <n v="33"/>
    <x v="5"/>
    <x v="1"/>
    <x v="0"/>
    <x v="33"/>
    <x v="2"/>
    <s v="USD 100"/>
    <n v="100"/>
    <n v="3.8"/>
    <b v="0"/>
    <x v="0"/>
    <m/>
    <s v="Not Rated"/>
  </r>
  <r>
    <x v="515"/>
    <s v="Heather Davis"/>
    <s v="Heather Davis"/>
    <s v="FEMALE"/>
    <x v="0"/>
    <n v="36"/>
    <x v="9"/>
    <x v="7"/>
    <x v="9"/>
    <x v="16"/>
    <x v="3"/>
    <n v="30"/>
    <n v="30"/>
    <n v="0"/>
    <s v="yes"/>
    <x v="1"/>
    <n v="0.78"/>
    <n v="0.78"/>
  </r>
  <r>
    <x v="516"/>
    <s v="Diana Chase"/>
    <s v="Diana Chase"/>
    <s v="FEMALE"/>
    <x v="0"/>
    <n v="36"/>
    <x v="6"/>
    <x v="5"/>
    <x v="4"/>
    <x v="15"/>
    <x v="2"/>
    <s v="USD 50"/>
    <n v="50"/>
    <n v="0"/>
    <s v="no"/>
    <x v="0"/>
    <n v="75"/>
    <n v="0.75"/>
  </r>
  <r>
    <x v="517"/>
    <s v="Danielle Adkins"/>
    <s v="Danielle Adkins"/>
    <s v="f"/>
    <x v="0"/>
    <n v="43"/>
    <x v="18"/>
    <x v="15"/>
    <x v="4"/>
    <x v="9"/>
    <x v="0"/>
    <n v="20"/>
    <n v="20"/>
    <n v="4.2"/>
    <b v="1"/>
    <x v="1"/>
    <n v="0.91"/>
    <n v="0.91"/>
  </r>
  <r>
    <x v="518"/>
    <s v="Kenneth Arias"/>
    <s v="Kenneth Arias"/>
    <s v="male"/>
    <x v="1"/>
    <n v="52"/>
    <x v="7"/>
    <x v="1"/>
    <x v="5"/>
    <x v="17"/>
    <x v="1"/>
    <s v="USD 75"/>
    <n v="75"/>
    <n v="2.2000000000000002"/>
    <n v="1"/>
    <x v="1"/>
    <n v="0.66"/>
    <n v="0.66"/>
  </r>
  <r>
    <x v="519"/>
    <s v="Victoria Owen"/>
    <s v="Victoria Owen"/>
    <s v="f"/>
    <x v="0"/>
    <n v="28"/>
    <x v="4"/>
    <x v="4"/>
    <x v="7"/>
    <x v="33"/>
    <x v="2"/>
    <s v="USD 75"/>
    <n v="75"/>
    <n v="1.5"/>
    <n v="1"/>
    <x v="1"/>
    <n v="0.68"/>
    <n v="0.68"/>
  </r>
  <r>
    <x v="520"/>
    <s v="Christina King"/>
    <s v="Christina King"/>
    <s v="FEMALE"/>
    <x v="0"/>
    <n v="47"/>
    <x v="18"/>
    <x v="15"/>
    <x v="7"/>
    <x v="17"/>
    <x v="1"/>
    <n v="100"/>
    <n v="100"/>
    <n v="0"/>
    <s v="N"/>
    <x v="0"/>
    <m/>
    <s v="Not Rated"/>
  </r>
  <r>
    <x v="521"/>
    <s v="Samantha King"/>
    <s v="Samantha King"/>
    <s v="FEMALE"/>
    <x v="0"/>
    <n v="30"/>
    <x v="15"/>
    <x v="12"/>
    <x v="8"/>
    <x v="12"/>
    <x v="2"/>
    <s v="USD 100"/>
    <n v="100"/>
    <n v="4.0999999999999996"/>
    <n v="0"/>
    <x v="0"/>
    <n v="0.62"/>
    <n v="0.62"/>
  </r>
  <r>
    <x v="522"/>
    <s v="Scott Compton"/>
    <s v="Scott Compton"/>
    <s v="m"/>
    <x v="1"/>
    <n v="36"/>
    <x v="16"/>
    <x v="13"/>
    <x v="0"/>
    <x v="3"/>
    <x v="2"/>
    <n v="40"/>
    <n v="40"/>
    <n v="2.6"/>
    <s v="no"/>
    <x v="0"/>
    <n v="0.9"/>
    <n v="0.9"/>
  </r>
  <r>
    <x v="523"/>
    <s v="Monica West"/>
    <s v="Monica West"/>
    <s v="FEMALE"/>
    <x v="0"/>
    <n v="45"/>
    <x v="5"/>
    <x v="1"/>
    <x v="6"/>
    <x v="23"/>
    <x v="1"/>
    <n v="100"/>
    <n v="100"/>
    <n v="2.4"/>
    <b v="0"/>
    <x v="0"/>
    <n v="0.96"/>
    <n v="0.96"/>
  </r>
  <r>
    <x v="524"/>
    <s v="Theresa Stewart"/>
    <s v="Theresa Stewart"/>
    <s v="f"/>
    <x v="0"/>
    <n v="51"/>
    <x v="5"/>
    <x v="1"/>
    <x v="0"/>
    <x v="34"/>
    <x v="1"/>
    <n v="50"/>
    <n v="50"/>
    <n v="1.4"/>
    <s v="Y"/>
    <x v="1"/>
    <n v="0.6"/>
    <n v="0.6"/>
  </r>
  <r>
    <x v="525"/>
    <s v="Steven Kim"/>
    <s v="Steven Kim"/>
    <s v="m"/>
    <x v="1"/>
    <n v="46"/>
    <x v="6"/>
    <x v="5"/>
    <x v="1"/>
    <x v="6"/>
    <x v="3"/>
    <m/>
    <s v=""/>
    <n v="4.5999999999999996"/>
    <s v="Y"/>
    <x v="1"/>
    <n v="0.62"/>
    <n v="0.62"/>
  </r>
  <r>
    <x v="526"/>
    <s v="Kristi Knight"/>
    <s v="Kristi Knight"/>
    <s v="FEMALE"/>
    <x v="0"/>
    <n v="38"/>
    <x v="0"/>
    <x v="0"/>
    <x v="5"/>
    <x v="10"/>
    <x v="4"/>
    <s v="USD 40"/>
    <n v="40"/>
    <n v="4.9000000000000004"/>
    <b v="0"/>
    <x v="0"/>
    <n v="0.74"/>
    <n v="0.74"/>
  </r>
  <r>
    <x v="527"/>
    <s v="Jason Bryant"/>
    <s v="Jason Bryant"/>
    <s v="male"/>
    <x v="1"/>
    <n v="26"/>
    <x v="20"/>
    <x v="6"/>
    <x v="0"/>
    <x v="25"/>
    <x v="2"/>
    <n v="20"/>
    <n v="20"/>
    <n v="0"/>
    <n v="1"/>
    <x v="1"/>
    <m/>
    <s v="Not Rated"/>
  </r>
  <r>
    <x v="528"/>
    <s v="Maureen Keith"/>
    <s v="Maureen Keith"/>
    <s v="FEMALE"/>
    <x v="0"/>
    <n v="40"/>
    <x v="7"/>
    <x v="1"/>
    <x v="8"/>
    <x v="29"/>
    <x v="0"/>
    <n v="30"/>
    <n v="30"/>
    <n v="3.5"/>
    <m/>
    <x v="2"/>
    <n v="0.98"/>
    <n v="0.98"/>
  </r>
  <r>
    <x v="529"/>
    <s v="Shawn Hogan"/>
    <s v="Shawn Hogan"/>
    <s v="male"/>
    <x v="1"/>
    <n v="37"/>
    <x v="2"/>
    <x v="2"/>
    <x v="9"/>
    <x v="14"/>
    <x v="5"/>
    <m/>
    <s v=""/>
    <n v="1.7"/>
    <s v="yes"/>
    <x v="1"/>
    <n v="0.63"/>
    <n v="0.63"/>
  </r>
  <r>
    <x v="530"/>
    <s v="William Davis"/>
    <s v="William Davis"/>
    <s v="m"/>
    <x v="1"/>
    <n v="28"/>
    <x v="14"/>
    <x v="1"/>
    <x v="0"/>
    <x v="31"/>
    <x v="2"/>
    <n v="50"/>
    <n v="50"/>
    <n v="0"/>
    <s v="yes"/>
    <x v="1"/>
    <n v="96"/>
    <n v="0.96"/>
  </r>
  <r>
    <x v="531"/>
    <s v="Stacy Bailey"/>
    <s v="Stacy Bailey"/>
    <s v="FEMALE"/>
    <x v="0"/>
    <n v="48"/>
    <x v="10"/>
    <x v="8"/>
    <x v="1"/>
    <x v="21"/>
    <x v="1"/>
    <s v="USD 20"/>
    <n v="20"/>
    <n v="0"/>
    <n v="0"/>
    <x v="0"/>
    <n v="0.88"/>
    <n v="0.88"/>
  </r>
  <r>
    <x v="532"/>
    <s v="Thomas Dixon"/>
    <s v="Thomas Dixon"/>
    <s v="male"/>
    <x v="1"/>
    <n v="22"/>
    <x v="10"/>
    <x v="8"/>
    <x v="4"/>
    <x v="12"/>
    <x v="2"/>
    <m/>
    <s v=""/>
    <n v="4.5999999999999996"/>
    <b v="0"/>
    <x v="0"/>
    <m/>
    <s v="Not Rated"/>
  </r>
  <r>
    <x v="533"/>
    <s v="Maria Hall"/>
    <s v="Maria Hall"/>
    <s v="FEMALE"/>
    <x v="0"/>
    <n v="41"/>
    <x v="2"/>
    <x v="2"/>
    <x v="3"/>
    <x v="5"/>
    <x v="0"/>
    <n v="40"/>
    <n v="40"/>
    <n v="1.1000000000000001"/>
    <b v="1"/>
    <x v="1"/>
    <n v="0.73"/>
    <n v="0.73"/>
  </r>
  <r>
    <x v="534"/>
    <s v="Tony Lee"/>
    <s v="Tony Lee"/>
    <s v="male"/>
    <x v="1"/>
    <n v="38"/>
    <x v="5"/>
    <x v="1"/>
    <x v="2"/>
    <x v="9"/>
    <x v="0"/>
    <m/>
    <s v=""/>
    <n v="4.2"/>
    <n v="0"/>
    <x v="0"/>
    <n v="0.88"/>
    <n v="0.88"/>
  </r>
  <r>
    <x v="535"/>
    <s v="Catherine Mccoy MD"/>
    <s v="Catherine Mccoy MD"/>
    <s v="FEMALE"/>
    <x v="0"/>
    <n v="31"/>
    <x v="17"/>
    <x v="14"/>
    <x v="6"/>
    <x v="16"/>
    <x v="3"/>
    <m/>
    <s v=""/>
    <n v="0"/>
    <b v="0"/>
    <x v="0"/>
    <n v="0.91"/>
    <n v="0.91"/>
  </r>
  <r>
    <x v="536"/>
    <s v="Maria Benitez"/>
    <s v="Maria Benitez"/>
    <s v="f"/>
    <x v="0"/>
    <n v="30"/>
    <x v="18"/>
    <x v="15"/>
    <x v="1"/>
    <x v="16"/>
    <x v="3"/>
    <n v="30"/>
    <n v="30"/>
    <n v="3.9"/>
    <s v="no"/>
    <x v="0"/>
    <n v="0.65"/>
    <n v="0.65"/>
  </r>
  <r>
    <x v="537"/>
    <s v="Joshua Chambers"/>
    <s v="Joshua Chambers"/>
    <s v="male"/>
    <x v="1"/>
    <n v="51"/>
    <x v="19"/>
    <x v="6"/>
    <x v="6"/>
    <x v="7"/>
    <x v="1"/>
    <n v="20"/>
    <n v="20"/>
    <n v="3.4"/>
    <b v="1"/>
    <x v="1"/>
    <n v="90"/>
    <n v="0.9"/>
  </r>
  <r>
    <x v="538"/>
    <s v="Janice Daniels"/>
    <s v="Janice Daniels"/>
    <s v="f"/>
    <x v="0"/>
    <n v="21"/>
    <x v="2"/>
    <x v="2"/>
    <x v="8"/>
    <x v="12"/>
    <x v="2"/>
    <n v="20"/>
    <n v="20"/>
    <n v="2.6"/>
    <s v="N"/>
    <x v="0"/>
    <n v="0.72"/>
    <n v="0.72"/>
  </r>
  <r>
    <x v="539"/>
    <s v="Carla Wood"/>
    <s v="Carla Wood"/>
    <s v="FEMALE"/>
    <x v="0"/>
    <n v="20"/>
    <x v="0"/>
    <x v="0"/>
    <x v="8"/>
    <x v="25"/>
    <x v="2"/>
    <s v="USD 40"/>
    <n v="40"/>
    <n v="2.2999999999999998"/>
    <n v="1"/>
    <x v="1"/>
    <n v="0.72"/>
    <n v="0.72"/>
  </r>
  <r>
    <x v="540"/>
    <s v="Kenneth Vasquez"/>
    <s v="Kenneth Vasquez"/>
    <s v="male"/>
    <x v="1"/>
    <n v="30"/>
    <x v="9"/>
    <x v="7"/>
    <x v="0"/>
    <x v="31"/>
    <x v="2"/>
    <n v="30"/>
    <n v="30"/>
    <n v="4.8"/>
    <s v="N"/>
    <x v="0"/>
    <m/>
    <s v="Not Rated"/>
  </r>
  <r>
    <x v="541"/>
    <s v="Kevin Smith"/>
    <s v="Kevin Smith"/>
    <s v="male"/>
    <x v="1"/>
    <n v="41"/>
    <x v="18"/>
    <x v="15"/>
    <x v="5"/>
    <x v="12"/>
    <x v="2"/>
    <s v="USD 40"/>
    <n v="40"/>
    <n v="4.5"/>
    <s v="N"/>
    <x v="0"/>
    <n v="0.68"/>
    <n v="0.68"/>
  </r>
  <r>
    <x v="542"/>
    <s v="Thomas Kim"/>
    <s v="Thomas Kim"/>
    <s v="male"/>
    <x v="1"/>
    <n v="22"/>
    <x v="20"/>
    <x v="6"/>
    <x v="0"/>
    <x v="12"/>
    <x v="2"/>
    <n v="30"/>
    <n v="30"/>
    <n v="0"/>
    <n v="0"/>
    <x v="0"/>
    <n v="0.87"/>
    <n v="0.87"/>
  </r>
  <r>
    <x v="543"/>
    <s v="Sean Park"/>
    <s v="Sean Park"/>
    <s v="male"/>
    <x v="1"/>
    <n v="45"/>
    <x v="19"/>
    <x v="6"/>
    <x v="7"/>
    <x v="19"/>
    <x v="4"/>
    <n v="75"/>
    <n v="75"/>
    <n v="0"/>
    <s v="no"/>
    <x v="0"/>
    <n v="0.72"/>
    <n v="0.72"/>
  </r>
  <r>
    <x v="544"/>
    <s v="Judith Poole"/>
    <s v="Judith Poole"/>
    <s v="FEMALE"/>
    <x v="0"/>
    <n v="22"/>
    <x v="1"/>
    <x v="1"/>
    <x v="5"/>
    <x v="33"/>
    <x v="2"/>
    <n v="40"/>
    <n v="40"/>
    <n v="1.1000000000000001"/>
    <s v="no"/>
    <x v="0"/>
    <n v="0.76"/>
    <n v="0.76"/>
  </r>
  <r>
    <x v="545"/>
    <s v="Melanie Baird"/>
    <s v="Melanie Baird"/>
    <s v="f"/>
    <x v="0"/>
    <n v="20"/>
    <x v="6"/>
    <x v="5"/>
    <x v="1"/>
    <x v="12"/>
    <x v="2"/>
    <n v="100"/>
    <n v="100"/>
    <n v="0"/>
    <n v="0"/>
    <x v="0"/>
    <n v="63"/>
    <n v="0.63"/>
  </r>
  <r>
    <x v="546"/>
    <s v="Erika Mitchell"/>
    <s v="Erika Mitchell"/>
    <s v="FEMALE"/>
    <x v="0"/>
    <n v="20"/>
    <x v="14"/>
    <x v="1"/>
    <x v="5"/>
    <x v="33"/>
    <x v="2"/>
    <n v="40"/>
    <n v="40"/>
    <m/>
    <n v="1"/>
    <x v="1"/>
    <n v="0.91"/>
    <n v="0.91"/>
  </r>
  <r>
    <x v="547"/>
    <s v="Ricky Martinez"/>
    <s v="Ricky Martinez"/>
    <s v="m"/>
    <x v="1"/>
    <n v="21"/>
    <x v="7"/>
    <x v="1"/>
    <x v="4"/>
    <x v="12"/>
    <x v="2"/>
    <n v="100"/>
    <n v="100"/>
    <m/>
    <n v="0"/>
    <x v="0"/>
    <n v="0.73"/>
    <n v="0.73"/>
  </r>
  <r>
    <x v="548"/>
    <s v="John Christian"/>
    <s v="John Christian"/>
    <s v="male"/>
    <x v="1"/>
    <n v="22"/>
    <x v="3"/>
    <x v="3"/>
    <x v="7"/>
    <x v="25"/>
    <x v="2"/>
    <n v="40"/>
    <n v="40"/>
    <n v="0"/>
    <n v="0"/>
    <x v="0"/>
    <n v="0.63"/>
    <n v="0.63"/>
  </r>
  <r>
    <x v="549"/>
    <s v="Nancy Smith"/>
    <s v="Nancy Smith"/>
    <s v="f"/>
    <x v="0"/>
    <n v="28"/>
    <x v="7"/>
    <x v="1"/>
    <x v="8"/>
    <x v="15"/>
    <x v="2"/>
    <s v="USD 20"/>
    <n v="20"/>
    <m/>
    <n v="1"/>
    <x v="1"/>
    <n v="0.79"/>
    <n v="0.79"/>
  </r>
  <r>
    <x v="550"/>
    <s v="Cassandra Stephens"/>
    <s v="Cassandra Stephens"/>
    <s v="f"/>
    <x v="0"/>
    <n v="59"/>
    <x v="8"/>
    <x v="6"/>
    <x v="4"/>
    <x v="14"/>
    <x v="5"/>
    <n v="20"/>
    <n v="20"/>
    <n v="4.0999999999999996"/>
    <n v="0"/>
    <x v="0"/>
    <n v="75"/>
    <n v="0.75"/>
  </r>
  <r>
    <x v="551"/>
    <s v="Miss Janet Donovan MD"/>
    <s v="Miss Janet Donovan MD"/>
    <s v="FEMALE"/>
    <x v="0"/>
    <n v="28"/>
    <x v="15"/>
    <x v="12"/>
    <x v="3"/>
    <x v="25"/>
    <x v="2"/>
    <m/>
    <s v=""/>
    <n v="0"/>
    <n v="0"/>
    <x v="0"/>
    <n v="0.7"/>
    <n v="0.7"/>
  </r>
  <r>
    <x v="552"/>
    <s v="Kristina Williams"/>
    <s v="Kristina Williams"/>
    <s v="f"/>
    <x v="0"/>
    <n v="40"/>
    <x v="1"/>
    <x v="1"/>
    <x v="8"/>
    <x v="12"/>
    <x v="2"/>
    <n v="100"/>
    <n v="100"/>
    <n v="1.2"/>
    <m/>
    <x v="2"/>
    <n v="0.87"/>
    <n v="0.87"/>
  </r>
  <r>
    <x v="553"/>
    <s v="Wayne Barnes"/>
    <s v="Wayne Barnes"/>
    <s v="m"/>
    <x v="1"/>
    <n v="57"/>
    <x v="0"/>
    <x v="0"/>
    <x v="0"/>
    <x v="24"/>
    <x v="3"/>
    <n v="30"/>
    <n v="30"/>
    <n v="1.6"/>
    <s v="no"/>
    <x v="0"/>
    <m/>
    <s v="Not Rated"/>
  </r>
  <r>
    <x v="554"/>
    <s v="James Hinton"/>
    <s v="James Hinton"/>
    <s v="male"/>
    <x v="1"/>
    <n v="47"/>
    <x v="6"/>
    <x v="5"/>
    <x v="8"/>
    <x v="25"/>
    <x v="2"/>
    <n v="50"/>
    <n v="50"/>
    <n v="3.9"/>
    <s v="Y"/>
    <x v="1"/>
    <n v="0.88"/>
    <n v="0.88"/>
  </r>
  <r>
    <x v="555"/>
    <s v="David Spence"/>
    <s v="David Spence"/>
    <s v="male"/>
    <x v="1"/>
    <n v="48"/>
    <x v="12"/>
    <x v="10"/>
    <x v="7"/>
    <x v="17"/>
    <x v="1"/>
    <n v="40"/>
    <n v="40"/>
    <n v="0"/>
    <n v="1"/>
    <x v="1"/>
    <m/>
    <s v="Not Rated"/>
  </r>
  <r>
    <x v="556"/>
    <s v="Tyler Cooper"/>
    <s v="Tyler Cooper"/>
    <s v="male"/>
    <x v="1"/>
    <n v="28"/>
    <x v="5"/>
    <x v="1"/>
    <x v="6"/>
    <x v="25"/>
    <x v="2"/>
    <s v="USD 20"/>
    <n v="20"/>
    <n v="4.7"/>
    <b v="0"/>
    <x v="0"/>
    <n v="0.93"/>
    <n v="0.93"/>
  </r>
  <r>
    <x v="557"/>
    <s v="Sean Martinez"/>
    <s v="Sean Martinez"/>
    <s v="m"/>
    <x v="1"/>
    <n v="41"/>
    <x v="6"/>
    <x v="5"/>
    <x v="2"/>
    <x v="9"/>
    <x v="0"/>
    <m/>
    <s v=""/>
    <n v="3.8"/>
    <n v="1"/>
    <x v="1"/>
    <m/>
    <s v="Not Rated"/>
  </r>
  <r>
    <x v="558"/>
    <s v="Janet Barron"/>
    <s v="Janet Barron"/>
    <s v="f"/>
    <x v="0"/>
    <n v="57"/>
    <x v="17"/>
    <x v="14"/>
    <x v="7"/>
    <x v="26"/>
    <x v="1"/>
    <n v="100"/>
    <n v="100"/>
    <n v="3.5"/>
    <s v="no"/>
    <x v="0"/>
    <n v="0.74"/>
    <n v="0.74"/>
  </r>
  <r>
    <x v="559"/>
    <s v="Rodney Wilson"/>
    <s v="Rodney Wilson"/>
    <s v="male"/>
    <x v="1"/>
    <n v="60"/>
    <x v="8"/>
    <x v="6"/>
    <x v="2"/>
    <x v="35"/>
    <x v="1"/>
    <s v="USD 75"/>
    <n v="75"/>
    <n v="4"/>
    <m/>
    <x v="2"/>
    <n v="0.7"/>
    <n v="0.7"/>
  </r>
  <r>
    <x v="560"/>
    <s v="Kimberly Fitzgerald"/>
    <s v="Kimberly Fitzgerald"/>
    <s v="FEMALE"/>
    <x v="0"/>
    <n v="48"/>
    <x v="16"/>
    <x v="13"/>
    <x v="2"/>
    <x v="17"/>
    <x v="1"/>
    <n v="30"/>
    <n v="30"/>
    <n v="1.6"/>
    <s v="Y"/>
    <x v="1"/>
    <n v="0.67"/>
    <n v="0.67"/>
  </r>
  <r>
    <x v="561"/>
    <s v="Nicole Davis"/>
    <s v="Nicole Davis"/>
    <s v="FEMALE"/>
    <x v="0"/>
    <n v="24"/>
    <x v="15"/>
    <x v="12"/>
    <x v="7"/>
    <x v="31"/>
    <x v="2"/>
    <n v="40"/>
    <n v="40"/>
    <n v="3"/>
    <s v="no"/>
    <x v="0"/>
    <n v="0.86"/>
    <n v="0.86"/>
  </r>
  <r>
    <x v="562"/>
    <s v="Elizabeth Hayes"/>
    <s v="Elizabeth Hayes"/>
    <s v="FEMALE"/>
    <x v="0"/>
    <n v="33"/>
    <x v="19"/>
    <x v="6"/>
    <x v="8"/>
    <x v="0"/>
    <x v="0"/>
    <n v="50"/>
    <n v="50"/>
    <n v="5"/>
    <s v="yes"/>
    <x v="1"/>
    <n v="0.69"/>
    <n v="0.69"/>
  </r>
  <r>
    <x v="563"/>
    <s v="Kathy Faulkner"/>
    <s v="Kathy Faulkner"/>
    <s v="FEMALE"/>
    <x v="0"/>
    <n v="20"/>
    <x v="6"/>
    <x v="5"/>
    <x v="2"/>
    <x v="12"/>
    <x v="2"/>
    <n v="30"/>
    <n v="30"/>
    <n v="4.8"/>
    <s v="yes"/>
    <x v="1"/>
    <n v="0.68"/>
    <n v="0.68"/>
  </r>
  <r>
    <x v="564"/>
    <s v="John Gonzales"/>
    <s v="John Gonzales"/>
    <s v="male"/>
    <x v="1"/>
    <n v="59"/>
    <x v="7"/>
    <x v="1"/>
    <x v="8"/>
    <x v="9"/>
    <x v="0"/>
    <n v="50"/>
    <n v="50"/>
    <m/>
    <s v="no"/>
    <x v="0"/>
    <m/>
    <s v="Not Rated"/>
  </r>
  <r>
    <x v="565"/>
    <s v="Shannon Luna"/>
    <s v="Shannon Luna"/>
    <s v="FEMALE"/>
    <x v="0"/>
    <n v="42"/>
    <x v="18"/>
    <x v="15"/>
    <x v="8"/>
    <x v="7"/>
    <x v="1"/>
    <m/>
    <s v=""/>
    <n v="2.9"/>
    <n v="0"/>
    <x v="0"/>
    <n v="0.61"/>
    <n v="0.61"/>
  </r>
  <r>
    <x v="566"/>
    <s v="Stephanie Burton"/>
    <s v="Stephanie Burton"/>
    <s v="FEMALE"/>
    <x v="0"/>
    <n v="22"/>
    <x v="6"/>
    <x v="5"/>
    <x v="6"/>
    <x v="15"/>
    <x v="2"/>
    <m/>
    <s v=""/>
    <n v="3"/>
    <b v="1"/>
    <x v="1"/>
    <n v="0.96"/>
    <n v="0.96"/>
  </r>
  <r>
    <x v="567"/>
    <s v="Kevin Gonzales"/>
    <s v="Kevin Gonzales"/>
    <s v="m"/>
    <x v="1"/>
    <n v="41"/>
    <x v="14"/>
    <x v="1"/>
    <x v="7"/>
    <x v="0"/>
    <x v="0"/>
    <n v="50"/>
    <n v="50"/>
    <n v="3.5"/>
    <n v="1"/>
    <x v="1"/>
    <n v="0.68"/>
    <n v="0.68"/>
  </r>
  <r>
    <x v="568"/>
    <s v="Dawn Hardy"/>
    <s v="Dawn Hardy"/>
    <s v="FEMALE"/>
    <x v="0"/>
    <n v="25"/>
    <x v="8"/>
    <x v="6"/>
    <x v="3"/>
    <x v="31"/>
    <x v="2"/>
    <n v="40"/>
    <n v="40"/>
    <m/>
    <b v="1"/>
    <x v="1"/>
    <n v="0.75"/>
    <n v="0.75"/>
  </r>
  <r>
    <x v="569"/>
    <s v="Margaret Perkins"/>
    <s v="Margaret Perkins"/>
    <s v="f"/>
    <x v="0"/>
    <n v="38"/>
    <x v="14"/>
    <x v="1"/>
    <x v="6"/>
    <x v="15"/>
    <x v="2"/>
    <n v="40"/>
    <n v="40"/>
    <n v="4.7"/>
    <n v="0"/>
    <x v="0"/>
    <n v="0.69"/>
    <n v="0.69"/>
  </r>
  <r>
    <x v="570"/>
    <s v="Amanda Vargas"/>
    <s v="Amanda Vargas"/>
    <s v="FEMALE"/>
    <x v="0"/>
    <n v="43"/>
    <x v="5"/>
    <x v="1"/>
    <x v="8"/>
    <x v="25"/>
    <x v="2"/>
    <m/>
    <s v=""/>
    <n v="2.9"/>
    <s v="no"/>
    <x v="0"/>
    <n v="0.78"/>
    <n v="0.78"/>
  </r>
  <r>
    <x v="571"/>
    <s v="Tonya Gonzalez"/>
    <s v="Tonya Gonzalez"/>
    <s v="f"/>
    <x v="0"/>
    <n v="54"/>
    <x v="19"/>
    <x v="6"/>
    <x v="4"/>
    <x v="25"/>
    <x v="2"/>
    <n v="75"/>
    <n v="75"/>
    <n v="4.4000000000000004"/>
    <s v="Y"/>
    <x v="1"/>
    <m/>
    <s v="Not Rated"/>
  </r>
  <r>
    <x v="572"/>
    <s v="Elizabeth Bowman"/>
    <s v="Elizabeth Bowman"/>
    <s v="f"/>
    <x v="0"/>
    <n v="31"/>
    <x v="4"/>
    <x v="4"/>
    <x v="1"/>
    <x v="33"/>
    <x v="2"/>
    <n v="40"/>
    <n v="40"/>
    <n v="2.2999999999999998"/>
    <s v="N"/>
    <x v="0"/>
    <n v="0.98"/>
    <n v="0.98"/>
  </r>
  <r>
    <x v="573"/>
    <s v="Ariana Pittman"/>
    <s v="Ariana Pittman"/>
    <s v="f"/>
    <x v="0"/>
    <n v="56"/>
    <x v="19"/>
    <x v="6"/>
    <x v="4"/>
    <x v="15"/>
    <x v="2"/>
    <n v="30"/>
    <n v="30"/>
    <n v="3.7"/>
    <m/>
    <x v="2"/>
    <n v="0.83"/>
    <n v="0.83"/>
  </r>
  <r>
    <x v="574"/>
    <s v="Antonio Johnson"/>
    <s v="Antonio Johnson"/>
    <s v="male"/>
    <x v="1"/>
    <n v="46"/>
    <x v="19"/>
    <x v="6"/>
    <x v="2"/>
    <x v="0"/>
    <x v="0"/>
    <m/>
    <s v=""/>
    <n v="1.8"/>
    <n v="1"/>
    <x v="1"/>
    <n v="0.91"/>
    <n v="0.91"/>
  </r>
  <r>
    <x v="575"/>
    <s v="Justin Lang"/>
    <s v="Justin Lang"/>
    <s v="male"/>
    <x v="1"/>
    <n v="60"/>
    <x v="16"/>
    <x v="13"/>
    <x v="4"/>
    <x v="14"/>
    <x v="5"/>
    <n v="100"/>
    <n v="100"/>
    <n v="0"/>
    <n v="1"/>
    <x v="1"/>
    <n v="0.96"/>
    <n v="0.96"/>
  </r>
  <r>
    <x v="576"/>
    <s v="Kelli Ramirez"/>
    <s v="Kelli Ramirez"/>
    <s v="f"/>
    <x v="0"/>
    <n v="28"/>
    <x v="12"/>
    <x v="10"/>
    <x v="2"/>
    <x v="33"/>
    <x v="2"/>
    <s v="USD 50"/>
    <n v="50"/>
    <m/>
    <n v="1"/>
    <x v="1"/>
    <n v="0.85"/>
    <n v="0.85"/>
  </r>
  <r>
    <x v="577"/>
    <s v="Deborah Torres"/>
    <s v="Deborah Torres"/>
    <s v="f"/>
    <x v="0"/>
    <n v="43"/>
    <x v="4"/>
    <x v="4"/>
    <x v="3"/>
    <x v="11"/>
    <x v="4"/>
    <s v="USD 30"/>
    <n v="30"/>
    <n v="2.7"/>
    <b v="0"/>
    <x v="0"/>
    <n v="0.72"/>
    <n v="0.72"/>
  </r>
  <r>
    <x v="578"/>
    <s v="Joseph Horn"/>
    <s v="Joseph Horn"/>
    <s v="male"/>
    <x v="1"/>
    <n v="41"/>
    <x v="15"/>
    <x v="12"/>
    <x v="3"/>
    <x v="0"/>
    <x v="0"/>
    <n v="20"/>
    <n v="20"/>
    <n v="4.7"/>
    <m/>
    <x v="2"/>
    <n v="0.69"/>
    <n v="0.69"/>
  </r>
  <r>
    <x v="579"/>
    <s v="Christopher Robinson"/>
    <s v="Christopher Robinson"/>
    <s v="male"/>
    <x v="1"/>
    <n v="41"/>
    <x v="7"/>
    <x v="1"/>
    <x v="8"/>
    <x v="12"/>
    <x v="2"/>
    <n v="20"/>
    <n v="20"/>
    <n v="3.1"/>
    <n v="0"/>
    <x v="0"/>
    <n v="90"/>
    <n v="0.9"/>
  </r>
  <r>
    <x v="580"/>
    <s v="Sandra Mccormick"/>
    <s v="Sandra Mccormick"/>
    <s v="f"/>
    <x v="0"/>
    <n v="40"/>
    <x v="7"/>
    <x v="1"/>
    <x v="1"/>
    <x v="11"/>
    <x v="4"/>
    <n v="20"/>
    <n v="20"/>
    <n v="2.2999999999999998"/>
    <n v="0"/>
    <x v="0"/>
    <n v="0.92"/>
    <n v="0.92"/>
  </r>
  <r>
    <x v="581"/>
    <s v="Michael Holland"/>
    <s v="Michael Holland"/>
    <s v="male"/>
    <x v="1"/>
    <n v="45"/>
    <x v="2"/>
    <x v="2"/>
    <x v="8"/>
    <x v="15"/>
    <x v="2"/>
    <s v="USD 20"/>
    <n v="20"/>
    <n v="1.3"/>
    <s v="Y"/>
    <x v="1"/>
    <n v="0.91"/>
    <n v="0.91"/>
  </r>
  <r>
    <x v="582"/>
    <s v="Kenneth Stevenson"/>
    <s v="Kenneth Stevenson"/>
    <s v="male"/>
    <x v="1"/>
    <n v="47"/>
    <x v="16"/>
    <x v="13"/>
    <x v="8"/>
    <x v="21"/>
    <x v="1"/>
    <s v="USD 50"/>
    <n v="50"/>
    <n v="2.9"/>
    <b v="1"/>
    <x v="1"/>
    <m/>
    <s v="Not Rated"/>
  </r>
  <r>
    <x v="583"/>
    <s v="Timothy Bennett"/>
    <s v="Timothy Bennett"/>
    <s v="m"/>
    <x v="1"/>
    <n v="34"/>
    <x v="10"/>
    <x v="8"/>
    <x v="5"/>
    <x v="12"/>
    <x v="2"/>
    <n v="40"/>
    <n v="40"/>
    <n v="3.3"/>
    <n v="0"/>
    <x v="0"/>
    <n v="0.98"/>
    <n v="0.98"/>
  </r>
  <r>
    <x v="584"/>
    <s v="Gregory Randall"/>
    <s v="Gregory Randall"/>
    <s v="m"/>
    <x v="1"/>
    <n v="47"/>
    <x v="5"/>
    <x v="1"/>
    <x v="6"/>
    <x v="3"/>
    <x v="2"/>
    <s v="USD 20"/>
    <n v="20"/>
    <n v="4.2"/>
    <m/>
    <x v="2"/>
    <n v="0.82"/>
    <n v="0.82"/>
  </r>
  <r>
    <x v="585"/>
    <s v="Charles Martinez"/>
    <s v="Charles Martinez"/>
    <s v="m"/>
    <x v="1"/>
    <n v="32"/>
    <x v="19"/>
    <x v="6"/>
    <x v="6"/>
    <x v="16"/>
    <x v="3"/>
    <s v="USD 40"/>
    <n v="40"/>
    <n v="1.3"/>
    <b v="1"/>
    <x v="1"/>
    <n v="0.83"/>
    <n v="0.83"/>
  </r>
  <r>
    <x v="586"/>
    <s v="James Hall"/>
    <s v="James Hall"/>
    <s v="m"/>
    <x v="1"/>
    <n v="28"/>
    <x v="7"/>
    <x v="1"/>
    <x v="1"/>
    <x v="33"/>
    <x v="2"/>
    <n v="100"/>
    <n v="100"/>
    <n v="4.4000000000000004"/>
    <b v="1"/>
    <x v="1"/>
    <m/>
    <s v="Not Rated"/>
  </r>
  <r>
    <x v="587"/>
    <s v="Michael Garcia"/>
    <s v="Michael Garcia"/>
    <s v="m"/>
    <x v="1"/>
    <n v="32"/>
    <x v="1"/>
    <x v="1"/>
    <x v="8"/>
    <x v="25"/>
    <x v="2"/>
    <n v="100"/>
    <n v="100"/>
    <n v="3.4"/>
    <b v="1"/>
    <x v="1"/>
    <m/>
    <s v="Not Rated"/>
  </r>
  <r>
    <x v="588"/>
    <s v="Michele Duran"/>
    <s v="Michele Duran"/>
    <s v="f"/>
    <x v="0"/>
    <n v="49"/>
    <x v="3"/>
    <x v="3"/>
    <x v="4"/>
    <x v="33"/>
    <x v="2"/>
    <n v="100"/>
    <n v="100"/>
    <n v="3.4"/>
    <n v="1"/>
    <x v="1"/>
    <n v="0.85"/>
    <n v="0.85"/>
  </r>
  <r>
    <x v="589"/>
    <s v="Jessica Gray"/>
    <s v="Jessica Gray"/>
    <s v="f"/>
    <x v="0"/>
    <n v="36"/>
    <x v="8"/>
    <x v="6"/>
    <x v="1"/>
    <x v="27"/>
    <x v="4"/>
    <s v="USD 20"/>
    <n v="20"/>
    <n v="3.2"/>
    <m/>
    <x v="2"/>
    <m/>
    <s v="Not Rated"/>
  </r>
  <r>
    <x v="590"/>
    <s v="Keith Shaffer"/>
    <s v="Keith Shaffer"/>
    <s v="m"/>
    <x v="1"/>
    <n v="59"/>
    <x v="19"/>
    <x v="6"/>
    <x v="0"/>
    <x v="7"/>
    <x v="1"/>
    <s v="USD 20"/>
    <n v="20"/>
    <n v="3.6"/>
    <s v="N"/>
    <x v="0"/>
    <n v="0.63"/>
    <n v="0.63"/>
  </r>
  <r>
    <x v="591"/>
    <s v="Jessica Decker"/>
    <s v="Jessica Decker"/>
    <s v="FEMALE"/>
    <x v="0"/>
    <n v="52"/>
    <x v="14"/>
    <x v="1"/>
    <x v="7"/>
    <x v="7"/>
    <x v="1"/>
    <n v="20"/>
    <n v="20"/>
    <n v="0"/>
    <n v="0"/>
    <x v="0"/>
    <m/>
    <s v="Not Rated"/>
  </r>
  <r>
    <x v="592"/>
    <s v="Brianna Pittman"/>
    <s v="Brianna Pittman"/>
    <s v="FEMALE"/>
    <x v="0"/>
    <n v="24"/>
    <x v="18"/>
    <x v="15"/>
    <x v="0"/>
    <x v="31"/>
    <x v="2"/>
    <n v="40"/>
    <n v="40"/>
    <n v="1.8"/>
    <n v="1"/>
    <x v="1"/>
    <n v="0.86"/>
    <n v="0.86"/>
  </r>
  <r>
    <x v="593"/>
    <s v="Kimberly Hunter"/>
    <s v="Kimberly Hunter"/>
    <s v="FEMALE"/>
    <x v="0"/>
    <n v="26"/>
    <x v="1"/>
    <x v="1"/>
    <x v="2"/>
    <x v="33"/>
    <x v="2"/>
    <s v="USD 75"/>
    <n v="75"/>
    <n v="2.5"/>
    <s v="yes"/>
    <x v="1"/>
    <n v="60"/>
    <n v="0.6"/>
  </r>
  <r>
    <x v="594"/>
    <s v="Daniel Martin"/>
    <s v="Daniel Martin"/>
    <s v="m"/>
    <x v="1"/>
    <n v="55"/>
    <x v="14"/>
    <x v="1"/>
    <x v="7"/>
    <x v="39"/>
    <x v="1"/>
    <n v="40"/>
    <n v="40"/>
    <n v="2"/>
    <n v="1"/>
    <x v="1"/>
    <n v="88"/>
    <n v="0.88"/>
  </r>
  <r>
    <x v="595"/>
    <s v="Rachel Smith"/>
    <s v="Rachel Smith"/>
    <s v="FEMALE"/>
    <x v="0"/>
    <n v="56"/>
    <x v="0"/>
    <x v="0"/>
    <x v="1"/>
    <x v="40"/>
    <x v="1"/>
    <n v="40"/>
    <n v="40"/>
    <n v="0"/>
    <s v="N"/>
    <x v="0"/>
    <n v="0.7"/>
    <n v="0.7"/>
  </r>
  <r>
    <x v="596"/>
    <s v="Michael Miller"/>
    <s v="Michael Miller"/>
    <s v="m"/>
    <x v="1"/>
    <n v="36"/>
    <x v="15"/>
    <x v="12"/>
    <x v="2"/>
    <x v="15"/>
    <x v="2"/>
    <s v="USD 50"/>
    <n v="50"/>
    <n v="1.3"/>
    <n v="1"/>
    <x v="1"/>
    <n v="0.77"/>
    <n v="0.77"/>
  </r>
  <r>
    <x v="597"/>
    <s v="Willie Clark"/>
    <s v="Willie Clark"/>
    <s v="m"/>
    <x v="1"/>
    <n v="48"/>
    <x v="8"/>
    <x v="6"/>
    <x v="3"/>
    <x v="10"/>
    <x v="4"/>
    <n v="75"/>
    <n v="75"/>
    <n v="0"/>
    <n v="0"/>
    <x v="0"/>
    <n v="0.8"/>
    <n v="0.8"/>
  </r>
  <r>
    <x v="598"/>
    <s v="Jeremy Hernandez"/>
    <s v="Jeremy Hernandez"/>
    <s v="male"/>
    <x v="1"/>
    <n v="55"/>
    <x v="16"/>
    <x v="13"/>
    <x v="9"/>
    <x v="22"/>
    <x v="3"/>
    <n v="40"/>
    <n v="40"/>
    <n v="3.6"/>
    <s v="Y"/>
    <x v="1"/>
    <m/>
    <s v="Not Rated"/>
  </r>
  <r>
    <x v="599"/>
    <s v="Tina Shelton"/>
    <s v="Tina Shelton"/>
    <s v="FEMALE"/>
    <x v="0"/>
    <n v="56"/>
    <x v="20"/>
    <x v="6"/>
    <x v="8"/>
    <x v="8"/>
    <x v="4"/>
    <m/>
    <s v=""/>
    <n v="1.3"/>
    <m/>
    <x v="2"/>
    <n v="0.87"/>
    <n v="0.87"/>
  </r>
  <r>
    <x v="600"/>
    <s v="Dr. Pamela Larson"/>
    <s v="Pamela Larson"/>
    <s v="FEMALE"/>
    <x v="0"/>
    <n v="28"/>
    <x v="14"/>
    <x v="1"/>
    <x v="0"/>
    <x v="25"/>
    <x v="2"/>
    <n v="75"/>
    <n v="75"/>
    <n v="2.7"/>
    <b v="1"/>
    <x v="1"/>
    <n v="0.93"/>
    <n v="0.93"/>
  </r>
  <r>
    <x v="601"/>
    <s v="Ryan Ewing"/>
    <s v="Ryan Ewing"/>
    <s v="male"/>
    <x v="1"/>
    <n v="60"/>
    <x v="5"/>
    <x v="1"/>
    <x v="4"/>
    <x v="35"/>
    <x v="1"/>
    <s v="USD 100"/>
    <n v="100"/>
    <n v="1.5"/>
    <m/>
    <x v="2"/>
    <n v="88"/>
    <n v="0.88"/>
  </r>
  <r>
    <x v="602"/>
    <s v="Mark Cochran"/>
    <s v="Mark Cochran"/>
    <s v="male"/>
    <x v="1"/>
    <n v="34"/>
    <x v="12"/>
    <x v="10"/>
    <x v="0"/>
    <x v="9"/>
    <x v="0"/>
    <n v="20"/>
    <n v="20"/>
    <n v="0"/>
    <n v="0"/>
    <x v="0"/>
    <n v="1"/>
    <n v="1"/>
  </r>
  <r>
    <x v="603"/>
    <s v="Martha Carson"/>
    <s v="Martha Carson"/>
    <s v="FEMALE"/>
    <x v="0"/>
    <n v="38"/>
    <x v="4"/>
    <x v="4"/>
    <x v="4"/>
    <x v="13"/>
    <x v="0"/>
    <n v="40"/>
    <n v="40"/>
    <n v="0"/>
    <n v="1"/>
    <x v="1"/>
    <n v="61"/>
    <n v="0.61"/>
  </r>
  <r>
    <x v="604"/>
    <s v="Heather Jackson"/>
    <s v="Heather Jackson"/>
    <s v="FEMALE"/>
    <x v="0"/>
    <n v="51"/>
    <x v="12"/>
    <x v="10"/>
    <x v="3"/>
    <x v="8"/>
    <x v="4"/>
    <n v="100"/>
    <n v="100"/>
    <n v="3"/>
    <b v="0"/>
    <x v="0"/>
    <n v="0.79"/>
    <n v="0.79"/>
  </r>
  <r>
    <x v="605"/>
    <s v="Megan Young"/>
    <s v="Megan Young"/>
    <s v="f"/>
    <x v="0"/>
    <n v="21"/>
    <x v="9"/>
    <x v="7"/>
    <x v="1"/>
    <x v="25"/>
    <x v="2"/>
    <n v="30"/>
    <n v="30"/>
    <n v="1.2"/>
    <m/>
    <x v="2"/>
    <n v="0.73"/>
    <n v="0.73"/>
  </r>
  <r>
    <x v="606"/>
    <s v="Thomas Davis"/>
    <s v="Thomas Davis"/>
    <s v="m"/>
    <x v="1"/>
    <n v="35"/>
    <x v="0"/>
    <x v="0"/>
    <x v="6"/>
    <x v="27"/>
    <x v="4"/>
    <m/>
    <s v=""/>
    <n v="1.3"/>
    <n v="1"/>
    <x v="1"/>
    <n v="0.64"/>
    <n v="0.64"/>
  </r>
  <r>
    <x v="607"/>
    <s v="Thomas Mooney"/>
    <s v="Thomas Mooney"/>
    <s v="m"/>
    <x v="1"/>
    <n v="27"/>
    <x v="11"/>
    <x v="9"/>
    <x v="3"/>
    <x v="16"/>
    <x v="3"/>
    <n v="100"/>
    <n v="100"/>
    <m/>
    <b v="1"/>
    <x v="1"/>
    <m/>
    <s v="Not Rated"/>
  </r>
  <r>
    <x v="608"/>
    <s v="Susan Smith"/>
    <s v="Susan Smith"/>
    <s v="FEMALE"/>
    <x v="0"/>
    <n v="42"/>
    <x v="6"/>
    <x v="5"/>
    <x v="1"/>
    <x v="11"/>
    <x v="4"/>
    <s v="USD 50"/>
    <n v="50"/>
    <n v="3.8"/>
    <s v="N"/>
    <x v="0"/>
    <n v="0.93"/>
    <n v="0.93"/>
  </r>
  <r>
    <x v="609"/>
    <s v="Brianna Orr"/>
    <s v="Brianna Orr"/>
    <s v="f"/>
    <x v="0"/>
    <n v="52"/>
    <x v="14"/>
    <x v="1"/>
    <x v="0"/>
    <x v="36"/>
    <x v="1"/>
    <n v="30"/>
    <n v="30"/>
    <n v="3.8"/>
    <n v="0"/>
    <x v="0"/>
    <n v="0.68"/>
    <n v="0.68"/>
  </r>
  <r>
    <x v="610"/>
    <s v="Dustin Smith"/>
    <s v="Dustin Smith"/>
    <s v="male"/>
    <x v="1"/>
    <n v="53"/>
    <x v="12"/>
    <x v="10"/>
    <x v="3"/>
    <x v="17"/>
    <x v="1"/>
    <n v="40"/>
    <n v="40"/>
    <n v="4.7"/>
    <n v="1"/>
    <x v="1"/>
    <n v="0.62"/>
    <n v="0.62"/>
  </r>
  <r>
    <x v="611"/>
    <s v="Sarah White"/>
    <s v="Sarah White"/>
    <s v="FEMALE"/>
    <x v="0"/>
    <n v="54"/>
    <x v="0"/>
    <x v="0"/>
    <x v="1"/>
    <x v="21"/>
    <x v="1"/>
    <s v="USD 40"/>
    <n v="40"/>
    <n v="1.1000000000000001"/>
    <s v="no"/>
    <x v="0"/>
    <m/>
    <s v="Not Rated"/>
  </r>
  <r>
    <x v="612"/>
    <s v="Michael Davis"/>
    <s v="Michael Davis"/>
    <s v="male"/>
    <x v="1"/>
    <n v="51"/>
    <x v="9"/>
    <x v="7"/>
    <x v="2"/>
    <x v="31"/>
    <x v="2"/>
    <n v="50"/>
    <n v="50"/>
    <n v="4.2"/>
    <n v="1"/>
    <x v="1"/>
    <n v="0.82"/>
    <n v="0.82"/>
  </r>
  <r>
    <x v="613"/>
    <s v="Jennifer Phillips"/>
    <s v="Jennifer Phillips"/>
    <s v="f"/>
    <x v="0"/>
    <n v="30"/>
    <x v="12"/>
    <x v="10"/>
    <x v="3"/>
    <x v="12"/>
    <x v="2"/>
    <m/>
    <s v=""/>
    <n v="0"/>
    <n v="0"/>
    <x v="0"/>
    <m/>
    <s v="Not Rated"/>
  </r>
  <r>
    <x v="614"/>
    <s v="Dana Sanders"/>
    <s v="Dana Sanders"/>
    <s v="FEMALE"/>
    <x v="0"/>
    <n v="45"/>
    <x v="3"/>
    <x v="3"/>
    <x v="9"/>
    <x v="4"/>
    <x v="1"/>
    <s v="USD 75"/>
    <n v="75"/>
    <n v="0"/>
    <m/>
    <x v="2"/>
    <n v="0.85"/>
    <n v="0.85"/>
  </r>
  <r>
    <x v="615"/>
    <s v="Daniel Quinn"/>
    <s v="Daniel Quinn"/>
    <s v="male"/>
    <x v="1"/>
    <n v="57"/>
    <x v="4"/>
    <x v="4"/>
    <x v="2"/>
    <x v="38"/>
    <x v="1"/>
    <s v="USD 100"/>
    <n v="100"/>
    <n v="2.4"/>
    <n v="1"/>
    <x v="1"/>
    <n v="0.78"/>
    <n v="0.78"/>
  </r>
  <r>
    <x v="616"/>
    <s v="Matthew Steele"/>
    <s v="Matthew Steele"/>
    <s v="male"/>
    <x v="1"/>
    <n v="38"/>
    <x v="6"/>
    <x v="5"/>
    <x v="0"/>
    <x v="19"/>
    <x v="4"/>
    <n v="40"/>
    <n v="40"/>
    <n v="0"/>
    <n v="1"/>
    <x v="1"/>
    <n v="0.86"/>
    <n v="0.86"/>
  </r>
  <r>
    <x v="617"/>
    <s v="Michele Taylor"/>
    <s v="Michele Taylor"/>
    <s v="FEMALE"/>
    <x v="0"/>
    <n v="42"/>
    <x v="13"/>
    <x v="11"/>
    <x v="8"/>
    <x v="39"/>
    <x v="1"/>
    <s v="USD 40"/>
    <n v="40"/>
    <m/>
    <b v="0"/>
    <x v="0"/>
    <n v="0.88"/>
    <n v="0.88"/>
  </r>
  <r>
    <x v="618"/>
    <s v="Ashley Hammond"/>
    <s v="Ashley Hammond"/>
    <s v="FEMALE"/>
    <x v="0"/>
    <n v="30"/>
    <x v="17"/>
    <x v="14"/>
    <x v="8"/>
    <x v="24"/>
    <x v="3"/>
    <n v="30"/>
    <n v="30"/>
    <n v="3.3"/>
    <m/>
    <x v="2"/>
    <n v="0.68"/>
    <n v="0.68"/>
  </r>
  <r>
    <x v="619"/>
    <s v="Nicole Taylor"/>
    <s v="Nicole Taylor"/>
    <s v="FEMALE"/>
    <x v="0"/>
    <n v="43"/>
    <x v="1"/>
    <x v="1"/>
    <x v="3"/>
    <x v="13"/>
    <x v="0"/>
    <n v="100"/>
    <n v="100"/>
    <n v="1.4"/>
    <n v="1"/>
    <x v="1"/>
    <n v="0.97"/>
    <n v="0.97"/>
  </r>
  <r>
    <x v="620"/>
    <s v="Casey Bush"/>
    <s v="Casey Bush"/>
    <s v="male"/>
    <x v="1"/>
    <n v="22"/>
    <x v="16"/>
    <x v="13"/>
    <x v="6"/>
    <x v="33"/>
    <x v="2"/>
    <n v="75"/>
    <n v="75"/>
    <n v="1.7"/>
    <s v="no"/>
    <x v="0"/>
    <n v="0.91"/>
    <n v="0.91"/>
  </r>
  <r>
    <x v="621"/>
    <s v="Samuel Patterson"/>
    <s v="Samuel Patterson"/>
    <s v="m"/>
    <x v="1"/>
    <n v="57"/>
    <x v="19"/>
    <x v="6"/>
    <x v="9"/>
    <x v="40"/>
    <x v="1"/>
    <n v="30"/>
    <n v="30"/>
    <n v="4.8"/>
    <b v="0"/>
    <x v="0"/>
    <m/>
    <s v="Not Rated"/>
  </r>
  <r>
    <x v="622"/>
    <s v="Craig Dennis"/>
    <s v="Craig Dennis"/>
    <s v="male"/>
    <x v="1"/>
    <n v="44"/>
    <x v="7"/>
    <x v="1"/>
    <x v="2"/>
    <x v="25"/>
    <x v="2"/>
    <m/>
    <s v=""/>
    <n v="4.8"/>
    <s v="N"/>
    <x v="0"/>
    <n v="0.97"/>
    <n v="0.97"/>
  </r>
  <r>
    <x v="623"/>
    <s v="Heidi Dixon"/>
    <s v="Heidi Dixon"/>
    <s v="FEMALE"/>
    <x v="0"/>
    <n v="46"/>
    <x v="18"/>
    <x v="15"/>
    <x v="8"/>
    <x v="31"/>
    <x v="2"/>
    <s v="USD 30"/>
    <n v="30"/>
    <n v="2"/>
    <s v="yes"/>
    <x v="1"/>
    <n v="0.64"/>
    <n v="0.64"/>
  </r>
  <r>
    <x v="624"/>
    <s v="David Bishop"/>
    <s v="David Bishop"/>
    <s v="male"/>
    <x v="1"/>
    <m/>
    <x v="20"/>
    <x v="6"/>
    <x v="0"/>
    <x v="25"/>
    <x v="2"/>
    <s v="USD 50"/>
    <n v="50"/>
    <n v="2.8"/>
    <s v="no"/>
    <x v="0"/>
    <n v="0.87"/>
    <n v="0.87"/>
  </r>
  <r>
    <x v="625"/>
    <s v="Laura Butler"/>
    <s v="Laura Butler"/>
    <s v="FEMALE"/>
    <x v="0"/>
    <n v="34"/>
    <x v="1"/>
    <x v="1"/>
    <x v="5"/>
    <x v="33"/>
    <x v="2"/>
    <n v="100"/>
    <n v="100"/>
    <n v="0"/>
    <n v="0"/>
    <x v="0"/>
    <n v="86"/>
    <n v="0.86"/>
  </r>
  <r>
    <x v="626"/>
    <s v="Denise Erickson"/>
    <s v="Denise Erickson"/>
    <s v="f"/>
    <x v="0"/>
    <n v="46"/>
    <x v="0"/>
    <x v="0"/>
    <x v="1"/>
    <x v="14"/>
    <x v="5"/>
    <n v="100"/>
    <n v="100"/>
    <n v="4.4000000000000004"/>
    <n v="1"/>
    <x v="1"/>
    <n v="97"/>
    <n v="0.97"/>
  </r>
  <r>
    <x v="627"/>
    <s v="Nicole Austin"/>
    <s v="Nicole Austin"/>
    <s v="f"/>
    <x v="0"/>
    <n v="22"/>
    <x v="15"/>
    <x v="12"/>
    <x v="0"/>
    <x v="12"/>
    <x v="2"/>
    <s v="USD 30"/>
    <n v="30"/>
    <n v="4.9000000000000004"/>
    <b v="0"/>
    <x v="0"/>
    <n v="0.73"/>
    <n v="0.73"/>
  </r>
  <r>
    <x v="628"/>
    <s v="Summer Williams"/>
    <s v="Summer Williams"/>
    <s v="FEMALE"/>
    <x v="0"/>
    <n v="23"/>
    <x v="17"/>
    <x v="14"/>
    <x v="4"/>
    <x v="12"/>
    <x v="2"/>
    <s v="USD 75"/>
    <n v="75"/>
    <n v="2.2999999999999998"/>
    <m/>
    <x v="2"/>
    <n v="0.6"/>
    <n v="0.6"/>
  </r>
  <r>
    <x v="629"/>
    <s v="Angela Blackwell"/>
    <s v="Angela Blackwell"/>
    <s v="f"/>
    <x v="0"/>
    <n v="60"/>
    <x v="6"/>
    <x v="5"/>
    <x v="3"/>
    <x v="41"/>
    <x v="1"/>
    <n v="40"/>
    <n v="40"/>
    <n v="4.9000000000000004"/>
    <n v="1"/>
    <x v="1"/>
    <n v="66"/>
    <n v="0.66"/>
  </r>
  <r>
    <x v="630"/>
    <s v="Thomas Wall"/>
    <s v="Thomas Wall"/>
    <s v="m"/>
    <x v="1"/>
    <n v="20"/>
    <x v="14"/>
    <x v="1"/>
    <x v="8"/>
    <x v="14"/>
    <x v="5"/>
    <n v="75"/>
    <n v="75"/>
    <n v="4.3"/>
    <n v="0"/>
    <x v="0"/>
    <n v="0.9"/>
    <n v="0.9"/>
  </r>
  <r>
    <x v="631"/>
    <s v="Sarah Anderson"/>
    <s v="Sarah Anderson"/>
    <s v="f"/>
    <x v="0"/>
    <n v="41"/>
    <x v="12"/>
    <x v="10"/>
    <x v="6"/>
    <x v="23"/>
    <x v="1"/>
    <n v="75"/>
    <n v="75"/>
    <n v="1.4"/>
    <n v="0"/>
    <x v="0"/>
    <m/>
    <s v="Not Rated"/>
  </r>
  <r>
    <x v="632"/>
    <s v="Christian Lane"/>
    <s v="Christian Lane"/>
    <s v="m"/>
    <x v="1"/>
    <n v="24"/>
    <x v="15"/>
    <x v="12"/>
    <x v="1"/>
    <x v="12"/>
    <x v="2"/>
    <n v="100"/>
    <n v="100"/>
    <m/>
    <s v="no"/>
    <x v="0"/>
    <m/>
    <s v="Not Rated"/>
  </r>
  <r>
    <x v="633"/>
    <s v="Todd Casey"/>
    <s v="Todd Casey"/>
    <s v="m"/>
    <x v="1"/>
    <n v="44"/>
    <x v="3"/>
    <x v="3"/>
    <x v="9"/>
    <x v="3"/>
    <x v="2"/>
    <m/>
    <s v=""/>
    <n v="1.3"/>
    <s v="yes"/>
    <x v="1"/>
    <n v="77"/>
    <n v="0.77"/>
  </r>
  <r>
    <x v="634"/>
    <s v="David Martinez"/>
    <s v="David Martinez"/>
    <s v="male"/>
    <x v="1"/>
    <n v="52"/>
    <x v="18"/>
    <x v="15"/>
    <x v="6"/>
    <x v="3"/>
    <x v="2"/>
    <n v="75"/>
    <n v="75"/>
    <n v="2.2999999999999998"/>
    <n v="1"/>
    <x v="1"/>
    <n v="0.79"/>
    <n v="0.79"/>
  </r>
  <r>
    <x v="635"/>
    <s v="Donald Salas"/>
    <s v="Donald Salas"/>
    <s v="m"/>
    <x v="1"/>
    <n v="35"/>
    <x v="20"/>
    <x v="6"/>
    <x v="9"/>
    <x v="13"/>
    <x v="0"/>
    <n v="40"/>
    <n v="40"/>
    <n v="3.6"/>
    <n v="0"/>
    <x v="0"/>
    <n v="0.83"/>
    <n v="0.83"/>
  </r>
  <r>
    <x v="636"/>
    <s v="Emma Hicks"/>
    <s v="Emma Hicks"/>
    <s v="FEMALE"/>
    <x v="0"/>
    <n v="24"/>
    <x v="3"/>
    <x v="3"/>
    <x v="8"/>
    <x v="33"/>
    <x v="2"/>
    <n v="50"/>
    <n v="50"/>
    <m/>
    <s v="N"/>
    <x v="0"/>
    <n v="0.64"/>
    <n v="0.64"/>
  </r>
  <r>
    <x v="637"/>
    <s v="Alison Clark"/>
    <s v="Alison Clark"/>
    <s v="FEMALE"/>
    <x v="0"/>
    <n v="46"/>
    <x v="1"/>
    <x v="1"/>
    <x v="7"/>
    <x v="34"/>
    <x v="1"/>
    <n v="100"/>
    <n v="100"/>
    <n v="1.3"/>
    <s v="no"/>
    <x v="0"/>
    <n v="0.8"/>
    <n v="0.8"/>
  </r>
  <r>
    <x v="638"/>
    <s v="Andrew Barnes"/>
    <s v="Andrew Barnes"/>
    <s v="m"/>
    <x v="1"/>
    <n v="57"/>
    <x v="19"/>
    <x v="6"/>
    <x v="1"/>
    <x v="10"/>
    <x v="4"/>
    <s v="USD 30"/>
    <n v="30"/>
    <n v="1.1000000000000001"/>
    <b v="0"/>
    <x v="0"/>
    <n v="0.9"/>
    <n v="0.9"/>
  </r>
  <r>
    <x v="639"/>
    <s v="Gina Snyder"/>
    <s v="Gina Snyder"/>
    <s v="f"/>
    <x v="0"/>
    <n v="49"/>
    <x v="19"/>
    <x v="6"/>
    <x v="3"/>
    <x v="39"/>
    <x v="1"/>
    <n v="50"/>
    <n v="50"/>
    <n v="0"/>
    <n v="0"/>
    <x v="0"/>
    <n v="0.94"/>
    <n v="0.94"/>
  </r>
  <r>
    <x v="640"/>
    <s v="David Watson"/>
    <s v="David Watson"/>
    <s v="male"/>
    <x v="1"/>
    <n v="41"/>
    <x v="9"/>
    <x v="7"/>
    <x v="4"/>
    <x v="24"/>
    <x v="3"/>
    <n v="40"/>
    <n v="40"/>
    <n v="1.8"/>
    <b v="0"/>
    <x v="0"/>
    <n v="0.7"/>
    <n v="0.7"/>
  </r>
  <r>
    <x v="641"/>
    <s v="John Davis"/>
    <s v="John Davis"/>
    <s v="male"/>
    <x v="1"/>
    <n v="22"/>
    <x v="19"/>
    <x v="6"/>
    <x v="9"/>
    <x v="25"/>
    <x v="2"/>
    <s v="USD 20"/>
    <n v="20"/>
    <m/>
    <s v="yes"/>
    <x v="1"/>
    <n v="0.75"/>
    <n v="0.75"/>
  </r>
  <r>
    <x v="642"/>
    <s v="Joseph Thomas"/>
    <s v="Joseph Thomas"/>
    <s v="male"/>
    <x v="1"/>
    <n v="50"/>
    <x v="1"/>
    <x v="1"/>
    <x v="0"/>
    <x v="8"/>
    <x v="4"/>
    <n v="75"/>
    <n v="75"/>
    <n v="3.3"/>
    <n v="1"/>
    <x v="1"/>
    <n v="0.69"/>
    <n v="0.69"/>
  </r>
  <r>
    <x v="643"/>
    <s v="Dean Finley"/>
    <s v="Dean Finley"/>
    <s v="male"/>
    <x v="1"/>
    <n v="57"/>
    <x v="2"/>
    <x v="2"/>
    <x v="2"/>
    <x v="3"/>
    <x v="2"/>
    <s v="USD 30"/>
    <n v="30"/>
    <n v="4.2"/>
    <n v="0"/>
    <x v="0"/>
    <m/>
    <s v="Not Rated"/>
  </r>
  <r>
    <x v="644"/>
    <s v="Ashley Kemp"/>
    <s v="Ashley Kemp"/>
    <s v="FEMALE"/>
    <x v="0"/>
    <n v="47"/>
    <x v="19"/>
    <x v="6"/>
    <x v="4"/>
    <x v="36"/>
    <x v="1"/>
    <n v="50"/>
    <n v="50"/>
    <m/>
    <n v="1"/>
    <x v="1"/>
    <n v="0.79"/>
    <n v="0.79"/>
  </r>
  <r>
    <x v="645"/>
    <s v="Kenneth Evans"/>
    <s v="Kenneth Evans"/>
    <s v="m"/>
    <x v="1"/>
    <n v="24"/>
    <x v="17"/>
    <x v="14"/>
    <x v="5"/>
    <x v="33"/>
    <x v="2"/>
    <n v="100"/>
    <n v="100"/>
    <n v="3.8"/>
    <n v="1"/>
    <x v="1"/>
    <n v="0.71"/>
    <n v="0.71"/>
  </r>
  <r>
    <x v="646"/>
    <s v="Brandon Newman"/>
    <s v="Brandon Newman"/>
    <s v="male"/>
    <x v="1"/>
    <m/>
    <x v="10"/>
    <x v="8"/>
    <x v="7"/>
    <x v="16"/>
    <x v="3"/>
    <n v="100"/>
    <n v="100"/>
    <n v="4.8"/>
    <s v="Y"/>
    <x v="1"/>
    <n v="0.72"/>
    <n v="0.72"/>
  </r>
  <r>
    <x v="647"/>
    <s v="Katie Hensley"/>
    <s v="Katie Hensley"/>
    <s v="FEMALE"/>
    <x v="0"/>
    <n v="50"/>
    <x v="2"/>
    <x v="2"/>
    <x v="8"/>
    <x v="6"/>
    <x v="3"/>
    <n v="100"/>
    <n v="100"/>
    <n v="4.3"/>
    <s v="N"/>
    <x v="0"/>
    <n v="0.93"/>
    <n v="0.93"/>
  </r>
  <r>
    <x v="648"/>
    <s v="Joel Randolph"/>
    <s v="Joel Randolph"/>
    <s v="m"/>
    <x v="1"/>
    <n v="46"/>
    <x v="11"/>
    <x v="9"/>
    <x v="9"/>
    <x v="11"/>
    <x v="4"/>
    <m/>
    <s v=""/>
    <n v="4.8"/>
    <n v="1"/>
    <x v="1"/>
    <n v="0.82"/>
    <n v="0.82"/>
  </r>
  <r>
    <x v="649"/>
    <s v="Andrew Scott"/>
    <s v="Andrew Scott"/>
    <s v="male"/>
    <x v="1"/>
    <n v="51"/>
    <x v="1"/>
    <x v="1"/>
    <x v="7"/>
    <x v="16"/>
    <x v="3"/>
    <n v="40"/>
    <n v="40"/>
    <m/>
    <s v="N"/>
    <x v="0"/>
    <n v="60"/>
    <n v="0.6"/>
  </r>
  <r>
    <x v="650"/>
    <s v="Zachary Ochoa"/>
    <s v="Zachary Ochoa"/>
    <s v="male"/>
    <x v="1"/>
    <n v="51"/>
    <x v="7"/>
    <x v="1"/>
    <x v="4"/>
    <x v="29"/>
    <x v="0"/>
    <n v="20"/>
    <n v="20"/>
    <n v="4"/>
    <n v="0"/>
    <x v="0"/>
    <n v="93"/>
    <n v="0.93"/>
  </r>
  <r>
    <x v="651"/>
    <s v="John Arroyo"/>
    <s v="John Arroyo"/>
    <s v="m"/>
    <x v="1"/>
    <n v="27"/>
    <x v="7"/>
    <x v="1"/>
    <x v="4"/>
    <x v="15"/>
    <x v="2"/>
    <s v="USD 50"/>
    <n v="50"/>
    <m/>
    <b v="0"/>
    <x v="0"/>
    <m/>
    <s v="Not Rated"/>
  </r>
  <r>
    <x v="652"/>
    <s v="Matthew Fernandez"/>
    <s v="Matthew Fernandez"/>
    <s v="male"/>
    <x v="1"/>
    <n v="42"/>
    <x v="20"/>
    <x v="6"/>
    <x v="3"/>
    <x v="13"/>
    <x v="0"/>
    <n v="30"/>
    <n v="30"/>
    <n v="0"/>
    <b v="0"/>
    <x v="0"/>
    <n v="0.74"/>
    <n v="0.74"/>
  </r>
  <r>
    <x v="653"/>
    <s v="Benjamin Stark"/>
    <s v="Benjamin Stark"/>
    <s v="male"/>
    <x v="1"/>
    <n v="25"/>
    <x v="2"/>
    <x v="2"/>
    <x v="6"/>
    <x v="3"/>
    <x v="2"/>
    <n v="40"/>
    <n v="40"/>
    <n v="2.2999999999999998"/>
    <s v="yes"/>
    <x v="1"/>
    <n v="73"/>
    <n v="0.73"/>
  </r>
  <r>
    <x v="654"/>
    <s v="Tammy Greer"/>
    <s v="Tammy Greer"/>
    <s v="FEMALE"/>
    <x v="0"/>
    <n v="32"/>
    <x v="2"/>
    <x v="2"/>
    <x v="5"/>
    <x v="16"/>
    <x v="3"/>
    <n v="75"/>
    <n v="75"/>
    <m/>
    <s v="N"/>
    <x v="0"/>
    <n v="0.96"/>
    <n v="0.96"/>
  </r>
  <r>
    <x v="655"/>
    <s v="Cynthia Mckinney"/>
    <s v="Cynthia Mckinney"/>
    <s v="FEMALE"/>
    <x v="0"/>
    <n v="59"/>
    <x v="14"/>
    <x v="1"/>
    <x v="2"/>
    <x v="5"/>
    <x v="0"/>
    <n v="30"/>
    <n v="30"/>
    <n v="3.8"/>
    <m/>
    <x v="2"/>
    <n v="0.66"/>
    <n v="0.66"/>
  </r>
  <r>
    <x v="656"/>
    <s v="Wendy Rice"/>
    <s v="Wendy Rice"/>
    <s v="FEMALE"/>
    <x v="0"/>
    <n v="59"/>
    <x v="15"/>
    <x v="12"/>
    <x v="7"/>
    <x v="40"/>
    <x v="1"/>
    <n v="30"/>
    <n v="30"/>
    <n v="4"/>
    <b v="0"/>
    <x v="0"/>
    <n v="0.62"/>
    <n v="0.62"/>
  </r>
  <r>
    <x v="657"/>
    <s v="Randy Bender"/>
    <s v="Randy Bender"/>
    <s v="male"/>
    <x v="1"/>
    <n v="29"/>
    <x v="2"/>
    <x v="2"/>
    <x v="2"/>
    <x v="33"/>
    <x v="2"/>
    <s v="USD 75"/>
    <n v="75"/>
    <n v="2.2000000000000002"/>
    <s v="Y"/>
    <x v="1"/>
    <n v="0.85"/>
    <n v="0.85"/>
  </r>
  <r>
    <x v="658"/>
    <s v="Richard Dominguez"/>
    <s v="Richard Dominguez"/>
    <s v="male"/>
    <x v="1"/>
    <n v="58"/>
    <x v="18"/>
    <x v="15"/>
    <x v="4"/>
    <x v="0"/>
    <x v="0"/>
    <n v="100"/>
    <n v="100"/>
    <n v="4.3"/>
    <n v="0"/>
    <x v="0"/>
    <n v="0.66"/>
    <n v="0.66"/>
  </r>
  <r>
    <x v="659"/>
    <s v="Melissa Maldonado"/>
    <s v="Melissa Maldonado"/>
    <s v="f"/>
    <x v="0"/>
    <n v="56"/>
    <x v="14"/>
    <x v="1"/>
    <x v="7"/>
    <x v="19"/>
    <x v="4"/>
    <n v="20"/>
    <n v="20"/>
    <n v="0"/>
    <n v="0"/>
    <x v="0"/>
    <n v="0.87"/>
    <n v="0.87"/>
  </r>
  <r>
    <x v="660"/>
    <s v="Leah Harris"/>
    <s v="Leah Harris"/>
    <s v="f"/>
    <x v="0"/>
    <n v="36"/>
    <x v="5"/>
    <x v="1"/>
    <x v="9"/>
    <x v="16"/>
    <x v="3"/>
    <n v="20"/>
    <n v="20"/>
    <n v="0"/>
    <n v="1"/>
    <x v="1"/>
    <n v="68"/>
    <n v="0.68"/>
  </r>
  <r>
    <x v="661"/>
    <s v="Lynn French"/>
    <s v="Lynn French"/>
    <s v="FEMALE"/>
    <x v="0"/>
    <n v="52"/>
    <x v="14"/>
    <x v="1"/>
    <x v="6"/>
    <x v="27"/>
    <x v="4"/>
    <n v="100"/>
    <n v="100"/>
    <n v="4"/>
    <n v="1"/>
    <x v="1"/>
    <m/>
    <s v="Not Rated"/>
  </r>
  <r>
    <x v="662"/>
    <s v="Angela Johnson"/>
    <s v="Angela Johnson"/>
    <s v="FEMALE"/>
    <x v="0"/>
    <n v="42"/>
    <x v="3"/>
    <x v="3"/>
    <x v="1"/>
    <x v="18"/>
    <x v="3"/>
    <s v="USD 50"/>
    <n v="50"/>
    <m/>
    <m/>
    <x v="2"/>
    <m/>
    <s v="Not Rated"/>
  </r>
  <r>
    <x v="663"/>
    <s v="Sarah Edwards"/>
    <s v="Sarah Edwards"/>
    <s v="FEMALE"/>
    <x v="0"/>
    <n v="59"/>
    <x v="10"/>
    <x v="8"/>
    <x v="1"/>
    <x v="1"/>
    <x v="1"/>
    <n v="100"/>
    <n v="100"/>
    <n v="2"/>
    <n v="1"/>
    <x v="1"/>
    <n v="0.79"/>
    <n v="0.79"/>
  </r>
  <r>
    <x v="664"/>
    <s v="Roy Collins"/>
    <s v="Roy Collins"/>
    <s v="male"/>
    <x v="1"/>
    <n v="33"/>
    <x v="3"/>
    <x v="3"/>
    <x v="1"/>
    <x v="31"/>
    <x v="2"/>
    <n v="50"/>
    <n v="50"/>
    <n v="4.7"/>
    <n v="1"/>
    <x v="1"/>
    <n v="0.88"/>
    <n v="0.88"/>
  </r>
  <r>
    <x v="665"/>
    <s v="Samantha Porter"/>
    <s v="Samantha Porter"/>
    <s v="f"/>
    <x v="0"/>
    <n v="55"/>
    <x v="14"/>
    <x v="1"/>
    <x v="3"/>
    <x v="5"/>
    <x v="0"/>
    <s v="USD 50"/>
    <n v="50"/>
    <n v="3.6"/>
    <n v="1"/>
    <x v="1"/>
    <n v="0.81"/>
    <n v="0.81"/>
  </r>
  <r>
    <x v="666"/>
    <s v="Juan Elliott"/>
    <s v="Juan Elliott"/>
    <s v="male"/>
    <x v="1"/>
    <n v="47"/>
    <x v="12"/>
    <x v="10"/>
    <x v="6"/>
    <x v="8"/>
    <x v="4"/>
    <n v="50"/>
    <n v="50"/>
    <n v="1.2"/>
    <s v="N"/>
    <x v="0"/>
    <m/>
    <s v="Not Rated"/>
  </r>
  <r>
    <x v="667"/>
    <s v="Elizabeth Phillips"/>
    <s v="Elizabeth Phillips"/>
    <s v="FEMALE"/>
    <x v="0"/>
    <n v="29"/>
    <x v="19"/>
    <x v="6"/>
    <x v="4"/>
    <x v="6"/>
    <x v="3"/>
    <m/>
    <s v=""/>
    <n v="4.4000000000000004"/>
    <s v="Y"/>
    <x v="1"/>
    <n v="0.67"/>
    <n v="0.67"/>
  </r>
  <r>
    <x v="668"/>
    <s v="Laura Evans"/>
    <s v="Laura Evans"/>
    <s v="FEMALE"/>
    <x v="0"/>
    <n v="30"/>
    <x v="7"/>
    <x v="1"/>
    <x v="8"/>
    <x v="18"/>
    <x v="3"/>
    <n v="100"/>
    <n v="100"/>
    <n v="1.4"/>
    <s v="yes"/>
    <x v="1"/>
    <n v="62"/>
    <n v="0.62"/>
  </r>
  <r>
    <x v="669"/>
    <s v="Amanda Mitchell"/>
    <s v="Amanda Mitchell"/>
    <s v="FEMALE"/>
    <x v="0"/>
    <n v="25"/>
    <x v="14"/>
    <x v="1"/>
    <x v="8"/>
    <x v="25"/>
    <x v="2"/>
    <s v="USD 30"/>
    <n v="30"/>
    <n v="3.2"/>
    <n v="0"/>
    <x v="0"/>
    <n v="0.87"/>
    <n v="0.87"/>
  </r>
  <r>
    <x v="670"/>
    <s v="Sandra Williams"/>
    <s v="Sandra Williams"/>
    <s v="FEMALE"/>
    <x v="0"/>
    <n v="28"/>
    <x v="16"/>
    <x v="13"/>
    <x v="7"/>
    <x v="6"/>
    <x v="3"/>
    <m/>
    <s v=""/>
    <n v="3.8"/>
    <s v="yes"/>
    <x v="1"/>
    <n v="0.98"/>
    <n v="0.98"/>
  </r>
  <r>
    <x v="671"/>
    <s v="Eric Johnson"/>
    <s v="Eric Johnson"/>
    <s v="male"/>
    <x v="1"/>
    <n v="29"/>
    <x v="12"/>
    <x v="10"/>
    <x v="0"/>
    <x v="12"/>
    <x v="2"/>
    <n v="75"/>
    <n v="75"/>
    <n v="1.5"/>
    <b v="1"/>
    <x v="1"/>
    <n v="0.64"/>
    <n v="0.64"/>
  </r>
  <r>
    <x v="672"/>
    <s v="Javier Hobbs"/>
    <s v="Javier Hobbs"/>
    <s v="male"/>
    <x v="1"/>
    <n v="30"/>
    <x v="20"/>
    <x v="6"/>
    <x v="2"/>
    <x v="3"/>
    <x v="2"/>
    <m/>
    <s v=""/>
    <n v="2.8"/>
    <n v="1"/>
    <x v="1"/>
    <n v="0.71"/>
    <n v="0.71"/>
  </r>
  <r>
    <x v="673"/>
    <s v="Jacob Jones"/>
    <s v="Jacob Jones"/>
    <s v="male"/>
    <x v="1"/>
    <n v="47"/>
    <x v="16"/>
    <x v="13"/>
    <x v="4"/>
    <x v="33"/>
    <x v="2"/>
    <n v="50"/>
    <n v="50"/>
    <n v="2.7"/>
    <s v="no"/>
    <x v="0"/>
    <n v="96"/>
    <n v="0.96"/>
  </r>
  <r>
    <x v="674"/>
    <s v="Zachary Murphy"/>
    <s v="Zachary Murphy"/>
    <s v="male"/>
    <x v="1"/>
    <n v="34"/>
    <x v="1"/>
    <x v="1"/>
    <x v="0"/>
    <x v="6"/>
    <x v="3"/>
    <n v="30"/>
    <n v="30"/>
    <n v="3.9"/>
    <m/>
    <x v="2"/>
    <m/>
    <s v="Not Rated"/>
  </r>
  <r>
    <x v="675"/>
    <s v="Joshua Owens"/>
    <s v="Joshua Owens"/>
    <s v="m"/>
    <x v="1"/>
    <n v="45"/>
    <x v="5"/>
    <x v="1"/>
    <x v="2"/>
    <x v="27"/>
    <x v="4"/>
    <n v="100"/>
    <n v="100"/>
    <n v="4.5999999999999996"/>
    <s v="N"/>
    <x v="0"/>
    <n v="0.78"/>
    <n v="0.78"/>
  </r>
  <r>
    <x v="676"/>
    <s v="Dawn Mitchell"/>
    <s v="Dawn Mitchell"/>
    <s v="f"/>
    <x v="0"/>
    <n v="56"/>
    <x v="20"/>
    <x v="6"/>
    <x v="7"/>
    <x v="4"/>
    <x v="1"/>
    <n v="20"/>
    <n v="20"/>
    <n v="2.2000000000000002"/>
    <b v="0"/>
    <x v="0"/>
    <n v="0.7"/>
    <n v="0.7"/>
  </r>
  <r>
    <x v="677"/>
    <s v="Regina Dunn"/>
    <s v="Regina Dunn"/>
    <s v="FEMALE"/>
    <x v="0"/>
    <n v="49"/>
    <x v="18"/>
    <x v="15"/>
    <x v="8"/>
    <x v="11"/>
    <x v="4"/>
    <n v="50"/>
    <n v="50"/>
    <n v="2.5"/>
    <n v="0"/>
    <x v="0"/>
    <n v="0.82"/>
    <n v="0.82"/>
  </r>
  <r>
    <x v="678"/>
    <s v="Ernest Cole"/>
    <s v="Ernest Cole"/>
    <s v="male"/>
    <x v="1"/>
    <n v="48"/>
    <x v="15"/>
    <x v="12"/>
    <x v="4"/>
    <x v="6"/>
    <x v="3"/>
    <m/>
    <s v=""/>
    <n v="3.1"/>
    <b v="0"/>
    <x v="0"/>
    <m/>
    <s v="Not Rated"/>
  </r>
  <r>
    <x v="679"/>
    <s v="Hannah Sanders"/>
    <s v="Hannah Sanders"/>
    <s v="FEMALE"/>
    <x v="0"/>
    <n v="29"/>
    <x v="12"/>
    <x v="10"/>
    <x v="2"/>
    <x v="12"/>
    <x v="2"/>
    <n v="20"/>
    <n v="20"/>
    <m/>
    <n v="1"/>
    <x v="1"/>
    <n v="0.99"/>
    <n v="0.99"/>
  </r>
  <r>
    <x v="680"/>
    <s v="Ellen Bowman"/>
    <s v="Ellen Bowman"/>
    <s v="FEMALE"/>
    <x v="0"/>
    <n v="49"/>
    <x v="3"/>
    <x v="3"/>
    <x v="3"/>
    <x v="0"/>
    <x v="0"/>
    <n v="75"/>
    <n v="75"/>
    <n v="3.8"/>
    <s v="Y"/>
    <x v="1"/>
    <n v="0.93"/>
    <n v="0.93"/>
  </r>
  <r>
    <x v="681"/>
    <s v="Nancy Moore"/>
    <s v="Nancy Moore"/>
    <s v="FEMALE"/>
    <x v="0"/>
    <n v="22"/>
    <x v="18"/>
    <x v="15"/>
    <x v="0"/>
    <x v="25"/>
    <x v="2"/>
    <n v="100"/>
    <n v="100"/>
    <n v="4.8"/>
    <s v="Y"/>
    <x v="1"/>
    <n v="0.75"/>
    <n v="0.75"/>
  </r>
  <r>
    <x v="682"/>
    <s v="Joseph Wood"/>
    <s v="Joseph Wood"/>
    <s v="m"/>
    <x v="1"/>
    <n v="52"/>
    <x v="19"/>
    <x v="6"/>
    <x v="2"/>
    <x v="32"/>
    <x v="1"/>
    <s v="USD 100"/>
    <n v="100"/>
    <n v="2.5"/>
    <m/>
    <x v="2"/>
    <n v="61"/>
    <n v="0.61"/>
  </r>
  <r>
    <x v="683"/>
    <s v="Michael Harrell"/>
    <s v="Michael Harrell"/>
    <s v="male"/>
    <x v="1"/>
    <n v="60"/>
    <x v="14"/>
    <x v="1"/>
    <x v="0"/>
    <x v="24"/>
    <x v="3"/>
    <s v="USD 30"/>
    <n v="30"/>
    <n v="0"/>
    <s v="no"/>
    <x v="0"/>
    <n v="0.97"/>
    <n v="0.97"/>
  </r>
  <r>
    <x v="684"/>
    <s v="Connie Mcclain"/>
    <s v="Connie Mcclain"/>
    <s v="f"/>
    <x v="0"/>
    <n v="33"/>
    <x v="9"/>
    <x v="7"/>
    <x v="6"/>
    <x v="12"/>
    <x v="2"/>
    <n v="100"/>
    <n v="100"/>
    <n v="1.7"/>
    <n v="1"/>
    <x v="1"/>
    <n v="95"/>
    <n v="0.95"/>
  </r>
  <r>
    <x v="685"/>
    <s v="Matthew Baldwin"/>
    <s v="Matthew Baldwin"/>
    <s v="m"/>
    <x v="1"/>
    <n v="52"/>
    <x v="12"/>
    <x v="10"/>
    <x v="2"/>
    <x v="17"/>
    <x v="1"/>
    <s v="USD 40"/>
    <n v="40"/>
    <n v="4"/>
    <m/>
    <x v="2"/>
    <n v="0.69"/>
    <n v="0.69"/>
  </r>
  <r>
    <x v="686"/>
    <s v="Danielle Nelson"/>
    <s v="Danielle Nelson"/>
    <s v="f"/>
    <x v="0"/>
    <n v="25"/>
    <x v="2"/>
    <x v="2"/>
    <x v="8"/>
    <x v="24"/>
    <x v="3"/>
    <s v="USD 100"/>
    <n v="100"/>
    <n v="1.9"/>
    <b v="0"/>
    <x v="0"/>
    <n v="0.63"/>
    <n v="0.63"/>
  </r>
  <r>
    <x v="687"/>
    <s v="Steven Moore"/>
    <s v="Steven Moore"/>
    <s v="m"/>
    <x v="1"/>
    <n v="33"/>
    <x v="9"/>
    <x v="7"/>
    <x v="7"/>
    <x v="14"/>
    <x v="5"/>
    <s v="USD 30"/>
    <n v="30"/>
    <n v="4.4000000000000004"/>
    <b v="1"/>
    <x v="1"/>
    <n v="0.65"/>
    <n v="0.65"/>
  </r>
  <r>
    <x v="688"/>
    <s v="Megan Hudson"/>
    <s v="Megan Hudson"/>
    <s v="f"/>
    <x v="0"/>
    <n v="33"/>
    <x v="18"/>
    <x v="15"/>
    <x v="1"/>
    <x v="14"/>
    <x v="5"/>
    <m/>
    <s v=""/>
    <n v="4.2"/>
    <s v="Y"/>
    <x v="1"/>
    <n v="0.9"/>
    <n v="0.9"/>
  </r>
  <r>
    <x v="689"/>
    <s v="Lisa Johnson"/>
    <s v="Lisa Johnson"/>
    <s v="FEMALE"/>
    <x v="0"/>
    <n v="52"/>
    <x v="14"/>
    <x v="1"/>
    <x v="6"/>
    <x v="34"/>
    <x v="1"/>
    <n v="100"/>
    <n v="100"/>
    <n v="4.8"/>
    <s v="N"/>
    <x v="0"/>
    <m/>
    <s v="Not Rated"/>
  </r>
  <r>
    <x v="690"/>
    <s v="Tracy White"/>
    <s v="Tracy White"/>
    <s v="f"/>
    <x v="0"/>
    <n v="20"/>
    <x v="4"/>
    <x v="4"/>
    <x v="3"/>
    <x v="25"/>
    <x v="2"/>
    <s v="USD 30"/>
    <n v="30"/>
    <n v="2"/>
    <s v="no"/>
    <x v="0"/>
    <n v="0.89"/>
    <n v="0.89"/>
  </r>
  <r>
    <x v="691"/>
    <s v="Natalie Diaz"/>
    <s v="Natalie Diaz"/>
    <s v="FEMALE"/>
    <x v="0"/>
    <n v="43"/>
    <x v="13"/>
    <x v="11"/>
    <x v="5"/>
    <x v="24"/>
    <x v="3"/>
    <s v="USD 50"/>
    <n v="50"/>
    <m/>
    <n v="1"/>
    <x v="1"/>
    <n v="0.8"/>
    <n v="0.8"/>
  </r>
  <r>
    <x v="692"/>
    <s v="Amanda Mitchell"/>
    <s v="Amanda Mitchell"/>
    <s v="FEMALE"/>
    <x v="0"/>
    <n v="31"/>
    <x v="15"/>
    <x v="12"/>
    <x v="1"/>
    <x v="14"/>
    <x v="5"/>
    <n v="50"/>
    <n v="50"/>
    <n v="1.4"/>
    <s v="no"/>
    <x v="0"/>
    <n v="0.8"/>
    <n v="0.8"/>
  </r>
  <r>
    <x v="693"/>
    <s v="Karen Scott"/>
    <s v="Karen Scott"/>
    <s v="FEMALE"/>
    <x v="0"/>
    <n v="29"/>
    <x v="2"/>
    <x v="2"/>
    <x v="5"/>
    <x v="22"/>
    <x v="3"/>
    <n v="100"/>
    <n v="100"/>
    <n v="1.8"/>
    <s v="N"/>
    <x v="0"/>
    <m/>
    <s v="Not Rated"/>
  </r>
  <r>
    <x v="694"/>
    <s v="Mary Brown"/>
    <s v="Mary Brown"/>
    <s v="FEMALE"/>
    <x v="0"/>
    <n v="53"/>
    <x v="17"/>
    <x v="14"/>
    <x v="2"/>
    <x v="28"/>
    <x v="1"/>
    <m/>
    <s v=""/>
    <n v="0"/>
    <n v="1"/>
    <x v="1"/>
    <n v="0.67"/>
    <n v="0.67"/>
  </r>
  <r>
    <x v="695"/>
    <s v="Jon Jones"/>
    <s v="Jon Jones"/>
    <s v="male"/>
    <x v="1"/>
    <n v="38"/>
    <x v="10"/>
    <x v="8"/>
    <x v="1"/>
    <x v="25"/>
    <x v="2"/>
    <s v="USD 40"/>
    <n v="40"/>
    <n v="0"/>
    <n v="0"/>
    <x v="0"/>
    <n v="0.96"/>
    <n v="0.96"/>
  </r>
  <r>
    <x v="696"/>
    <s v="Jason Phillips"/>
    <s v="Jason Phillips"/>
    <s v="male"/>
    <x v="1"/>
    <n v="29"/>
    <x v="20"/>
    <x v="6"/>
    <x v="2"/>
    <x v="14"/>
    <x v="5"/>
    <n v="20"/>
    <n v="20"/>
    <n v="0"/>
    <n v="0"/>
    <x v="0"/>
    <n v="0.9"/>
    <n v="0.9"/>
  </r>
  <r>
    <x v="697"/>
    <s v="Eric Walsh"/>
    <s v="Eric Walsh"/>
    <s v="m"/>
    <x v="1"/>
    <n v="42"/>
    <x v="12"/>
    <x v="10"/>
    <x v="6"/>
    <x v="12"/>
    <x v="2"/>
    <m/>
    <s v=""/>
    <n v="3.9"/>
    <b v="0"/>
    <x v="0"/>
    <n v="0.62"/>
    <n v="0.62"/>
  </r>
  <r>
    <x v="698"/>
    <s v="Carol Schneider"/>
    <s v="Carol Schneider"/>
    <s v="f"/>
    <x v="0"/>
    <n v="54"/>
    <x v="5"/>
    <x v="1"/>
    <x v="9"/>
    <x v="16"/>
    <x v="3"/>
    <n v="100"/>
    <n v="100"/>
    <m/>
    <s v="N"/>
    <x v="0"/>
    <n v="0.72"/>
    <n v="0.72"/>
  </r>
  <r>
    <x v="699"/>
    <s v="Juan Hines"/>
    <s v="Juan Hines"/>
    <s v="male"/>
    <x v="1"/>
    <n v="56"/>
    <x v="18"/>
    <x v="15"/>
    <x v="6"/>
    <x v="10"/>
    <x v="4"/>
    <s v="USD 50"/>
    <n v="50"/>
    <n v="4.4000000000000004"/>
    <s v="Y"/>
    <x v="1"/>
    <n v="0.83"/>
    <n v="0.83"/>
  </r>
  <r>
    <x v="700"/>
    <s v="Martha Sweeney"/>
    <s v="Martha Sweeney"/>
    <s v="f"/>
    <x v="0"/>
    <n v="47"/>
    <x v="6"/>
    <x v="5"/>
    <x v="2"/>
    <x v="7"/>
    <x v="1"/>
    <n v="100"/>
    <n v="100"/>
    <n v="4.4000000000000004"/>
    <s v="no"/>
    <x v="0"/>
    <n v="0.7"/>
    <n v="0.7"/>
  </r>
  <r>
    <x v="701"/>
    <s v="Jason Weaver"/>
    <s v="Jason Weaver"/>
    <s v="m"/>
    <x v="1"/>
    <n v="45"/>
    <x v="13"/>
    <x v="11"/>
    <x v="0"/>
    <x v="34"/>
    <x v="1"/>
    <n v="50"/>
    <n v="50"/>
    <n v="0"/>
    <s v="no"/>
    <x v="0"/>
    <n v="99"/>
    <n v="0.99"/>
  </r>
  <r>
    <x v="702"/>
    <s v="Benjamin Stevens"/>
    <s v="Benjamin Stevens"/>
    <s v="m"/>
    <x v="1"/>
    <n v="45"/>
    <x v="18"/>
    <x v="15"/>
    <x v="5"/>
    <x v="22"/>
    <x v="3"/>
    <n v="50"/>
    <n v="50"/>
    <n v="1.4"/>
    <m/>
    <x v="2"/>
    <n v="97"/>
    <n v="0.97"/>
  </r>
  <r>
    <x v="703"/>
    <s v="Daniel Lopez"/>
    <s v="Daniel Lopez"/>
    <s v="m"/>
    <x v="1"/>
    <n v="35"/>
    <x v="14"/>
    <x v="1"/>
    <x v="9"/>
    <x v="6"/>
    <x v="3"/>
    <n v="20"/>
    <n v="20"/>
    <n v="3.2"/>
    <b v="1"/>
    <x v="1"/>
    <n v="0.77"/>
    <n v="0.77"/>
  </r>
  <r>
    <x v="704"/>
    <s v="John Simpson"/>
    <s v="John Simpson"/>
    <s v="male"/>
    <x v="1"/>
    <n v="51"/>
    <x v="14"/>
    <x v="1"/>
    <x v="8"/>
    <x v="3"/>
    <x v="2"/>
    <s v="USD 50"/>
    <n v="50"/>
    <n v="2"/>
    <s v="no"/>
    <x v="0"/>
    <n v="0.92"/>
    <n v="0.92"/>
  </r>
  <r>
    <x v="705"/>
    <s v="Katrina Schultz"/>
    <s v="Katrina Schultz"/>
    <s v="f"/>
    <x v="0"/>
    <n v="34"/>
    <x v="20"/>
    <x v="6"/>
    <x v="1"/>
    <x v="0"/>
    <x v="0"/>
    <n v="50"/>
    <n v="50"/>
    <n v="3.3"/>
    <s v="yes"/>
    <x v="1"/>
    <n v="0.76"/>
    <n v="0.76"/>
  </r>
  <r>
    <x v="706"/>
    <s v="Danielle Bell"/>
    <s v="Danielle Bell"/>
    <s v="FEMALE"/>
    <x v="0"/>
    <n v="51"/>
    <x v="4"/>
    <x v="4"/>
    <x v="2"/>
    <x v="25"/>
    <x v="2"/>
    <n v="50"/>
    <n v="50"/>
    <n v="0"/>
    <s v="Y"/>
    <x v="1"/>
    <n v="0.97"/>
    <n v="0.97"/>
  </r>
  <r>
    <x v="707"/>
    <s v="Jason Brady"/>
    <s v="Jason Brady"/>
    <s v="m"/>
    <x v="1"/>
    <n v="58"/>
    <x v="16"/>
    <x v="13"/>
    <x v="2"/>
    <x v="28"/>
    <x v="1"/>
    <s v="USD 100"/>
    <n v="100"/>
    <n v="2.2999999999999998"/>
    <s v="Y"/>
    <x v="1"/>
    <m/>
    <s v="Not Rated"/>
  </r>
  <r>
    <x v="708"/>
    <s v="Megan Bright"/>
    <s v="Megan Bright"/>
    <s v="f"/>
    <x v="0"/>
    <n v="36"/>
    <x v="3"/>
    <x v="3"/>
    <x v="3"/>
    <x v="8"/>
    <x v="4"/>
    <n v="20"/>
    <n v="20"/>
    <n v="0"/>
    <n v="1"/>
    <x v="1"/>
    <n v="99"/>
    <n v="0.99"/>
  </r>
  <r>
    <x v="709"/>
    <s v="David Griffin"/>
    <s v="David Griffin"/>
    <s v="male"/>
    <x v="1"/>
    <m/>
    <x v="13"/>
    <x v="11"/>
    <x v="4"/>
    <x v="29"/>
    <x v="0"/>
    <n v="30"/>
    <n v="30"/>
    <n v="2.6"/>
    <s v="Y"/>
    <x v="1"/>
    <m/>
    <s v="Not Rated"/>
  </r>
  <r>
    <x v="710"/>
    <s v="Michael Clark"/>
    <s v="Michael Clark"/>
    <s v="m"/>
    <x v="1"/>
    <n v="56"/>
    <x v="17"/>
    <x v="14"/>
    <x v="9"/>
    <x v="32"/>
    <x v="1"/>
    <n v="40"/>
    <n v="40"/>
    <n v="3.3"/>
    <s v="yes"/>
    <x v="1"/>
    <n v="0.82"/>
    <n v="0.82"/>
  </r>
  <r>
    <x v="711"/>
    <s v="Rebecca Barker"/>
    <s v="Rebecca Barker"/>
    <s v="f"/>
    <x v="0"/>
    <n v="58"/>
    <x v="14"/>
    <x v="1"/>
    <x v="7"/>
    <x v="11"/>
    <x v="4"/>
    <n v="75"/>
    <n v="75"/>
    <n v="3.6"/>
    <s v="yes"/>
    <x v="1"/>
    <n v="0.78"/>
    <n v="0.78"/>
  </r>
  <r>
    <x v="712"/>
    <s v="Angela Smith"/>
    <s v="Angela Smith"/>
    <s v="f"/>
    <x v="0"/>
    <n v="58"/>
    <x v="5"/>
    <x v="1"/>
    <x v="7"/>
    <x v="7"/>
    <x v="1"/>
    <n v="100"/>
    <n v="100"/>
    <n v="3.7"/>
    <n v="0"/>
    <x v="0"/>
    <m/>
    <s v="Not Rated"/>
  </r>
  <r>
    <x v="713"/>
    <s v="Christina Wright"/>
    <s v="Christina Wright"/>
    <s v="f"/>
    <x v="0"/>
    <n v="54"/>
    <x v="7"/>
    <x v="1"/>
    <x v="4"/>
    <x v="20"/>
    <x v="1"/>
    <n v="20"/>
    <n v="20"/>
    <n v="3.4"/>
    <s v="no"/>
    <x v="0"/>
    <m/>
    <s v="Not Rated"/>
  </r>
  <r>
    <x v="714"/>
    <s v="Todd Turner"/>
    <s v="Todd Turner"/>
    <s v="male"/>
    <x v="1"/>
    <n v="53"/>
    <x v="1"/>
    <x v="1"/>
    <x v="6"/>
    <x v="16"/>
    <x v="3"/>
    <n v="50"/>
    <n v="50"/>
    <n v="4"/>
    <s v="Y"/>
    <x v="1"/>
    <n v="0.72"/>
    <n v="0.72"/>
  </r>
  <r>
    <x v="715"/>
    <s v="Elizabeth Green"/>
    <s v="Elizabeth Green"/>
    <s v="FEMALE"/>
    <x v="0"/>
    <n v="43"/>
    <x v="1"/>
    <x v="1"/>
    <x v="3"/>
    <x v="7"/>
    <x v="1"/>
    <n v="40"/>
    <n v="40"/>
    <n v="4.5"/>
    <m/>
    <x v="2"/>
    <m/>
    <s v="Not Rated"/>
  </r>
  <r>
    <x v="716"/>
    <s v="Alex Smith"/>
    <s v="Alex Smith"/>
    <s v="m"/>
    <x v="1"/>
    <n v="44"/>
    <x v="12"/>
    <x v="10"/>
    <x v="9"/>
    <x v="25"/>
    <x v="2"/>
    <n v="75"/>
    <n v="75"/>
    <n v="4.3"/>
    <n v="1"/>
    <x v="1"/>
    <m/>
    <s v="Not Rated"/>
  </r>
  <r>
    <x v="717"/>
    <s v="Shane Hale"/>
    <s v="Shane Hale"/>
    <s v="m"/>
    <x v="1"/>
    <n v="34"/>
    <x v="14"/>
    <x v="1"/>
    <x v="7"/>
    <x v="3"/>
    <x v="2"/>
    <n v="75"/>
    <n v="75"/>
    <n v="4"/>
    <n v="1"/>
    <x v="1"/>
    <m/>
    <s v="Not Rated"/>
  </r>
  <r>
    <x v="718"/>
    <s v="Kathy Grimes"/>
    <s v="Kathy Grimes"/>
    <s v="FEMALE"/>
    <x v="0"/>
    <n v="27"/>
    <x v="11"/>
    <x v="9"/>
    <x v="1"/>
    <x v="18"/>
    <x v="3"/>
    <n v="50"/>
    <n v="50"/>
    <n v="1.6"/>
    <s v="yes"/>
    <x v="1"/>
    <m/>
    <s v="Not Rated"/>
  </r>
  <r>
    <x v="719"/>
    <s v="David Cherry"/>
    <s v="David Cherry"/>
    <s v="m"/>
    <x v="1"/>
    <n v="50"/>
    <x v="9"/>
    <x v="7"/>
    <x v="5"/>
    <x v="15"/>
    <x v="2"/>
    <n v="100"/>
    <n v="100"/>
    <n v="0"/>
    <s v="Y"/>
    <x v="1"/>
    <m/>
    <s v="Not Rated"/>
  </r>
  <r>
    <x v="720"/>
    <s v="Rachel Rogers"/>
    <s v="Rachel Rogers"/>
    <s v="FEMALE"/>
    <x v="0"/>
    <n v="52"/>
    <x v="12"/>
    <x v="10"/>
    <x v="6"/>
    <x v="32"/>
    <x v="1"/>
    <n v="75"/>
    <n v="75"/>
    <m/>
    <s v="no"/>
    <x v="0"/>
    <n v="0.94"/>
    <n v="0.94"/>
  </r>
  <r>
    <x v="721"/>
    <s v="Travis Braun"/>
    <s v="Travis Braun"/>
    <s v="male"/>
    <x v="1"/>
    <n v="57"/>
    <x v="20"/>
    <x v="6"/>
    <x v="0"/>
    <x v="0"/>
    <x v="0"/>
    <s v="USD 20"/>
    <n v="20"/>
    <n v="4.9000000000000004"/>
    <s v="Y"/>
    <x v="1"/>
    <m/>
    <s v="Not Rated"/>
  </r>
  <r>
    <x v="722"/>
    <s v="Shawna Palmer"/>
    <s v="Shawna Palmer"/>
    <s v="FEMALE"/>
    <x v="0"/>
    <n v="53"/>
    <x v="19"/>
    <x v="6"/>
    <x v="8"/>
    <x v="18"/>
    <x v="3"/>
    <n v="20"/>
    <n v="20"/>
    <n v="2.8"/>
    <b v="1"/>
    <x v="1"/>
    <m/>
    <s v="Not Rated"/>
  </r>
  <r>
    <x v="723"/>
    <s v="Bradley Gaines"/>
    <s v="Bradley Gaines"/>
    <s v="m"/>
    <x v="1"/>
    <n v="51"/>
    <x v="6"/>
    <x v="5"/>
    <x v="6"/>
    <x v="0"/>
    <x v="0"/>
    <s v="USD 30"/>
    <n v="30"/>
    <n v="3.6"/>
    <s v="Y"/>
    <x v="1"/>
    <n v="0.77"/>
    <n v="0.77"/>
  </r>
  <r>
    <x v="724"/>
    <s v="April Ford"/>
    <s v="April Ford"/>
    <s v="FEMALE"/>
    <x v="0"/>
    <n v="37"/>
    <x v="14"/>
    <x v="1"/>
    <x v="7"/>
    <x v="16"/>
    <x v="3"/>
    <n v="50"/>
    <n v="50"/>
    <m/>
    <s v="yes"/>
    <x v="1"/>
    <n v="84"/>
    <n v="0.84"/>
  </r>
  <r>
    <x v="725"/>
    <s v="James Gonzalez"/>
    <s v="James Gonzalez"/>
    <s v="male"/>
    <x v="1"/>
    <n v="40"/>
    <x v="20"/>
    <x v="6"/>
    <x v="3"/>
    <x v="24"/>
    <x v="3"/>
    <n v="40"/>
    <n v="40"/>
    <n v="4.5"/>
    <m/>
    <x v="2"/>
    <n v="79"/>
    <n v="0.79"/>
  </r>
  <r>
    <x v="726"/>
    <s v="John Castillo"/>
    <s v="John Castillo"/>
    <s v="m"/>
    <x v="1"/>
    <n v="60"/>
    <x v="9"/>
    <x v="7"/>
    <x v="5"/>
    <x v="39"/>
    <x v="1"/>
    <s v="USD 40"/>
    <n v="40"/>
    <n v="3.1"/>
    <n v="0"/>
    <x v="0"/>
    <n v="0.69"/>
    <n v="0.69"/>
  </r>
  <r>
    <x v="727"/>
    <s v="Ian Hayes"/>
    <s v="Ian Hayes"/>
    <s v="m"/>
    <x v="1"/>
    <n v="60"/>
    <x v="15"/>
    <x v="12"/>
    <x v="6"/>
    <x v="12"/>
    <x v="2"/>
    <n v="40"/>
    <n v="40"/>
    <n v="4.9000000000000004"/>
    <s v="Y"/>
    <x v="1"/>
    <n v="0.68"/>
    <n v="0.68"/>
  </r>
  <r>
    <x v="728"/>
    <s v="Christine Castro"/>
    <s v="Christine Castro"/>
    <s v="FEMALE"/>
    <x v="0"/>
    <n v="53"/>
    <x v="12"/>
    <x v="10"/>
    <x v="6"/>
    <x v="17"/>
    <x v="1"/>
    <n v="30"/>
    <n v="30"/>
    <n v="4.2"/>
    <n v="1"/>
    <x v="1"/>
    <n v="73"/>
    <n v="0.73"/>
  </r>
  <r>
    <x v="729"/>
    <s v="Jessica Chaney"/>
    <s v="Jessica Chaney"/>
    <s v="FEMALE"/>
    <x v="0"/>
    <n v="20"/>
    <x v="19"/>
    <x v="6"/>
    <x v="0"/>
    <x v="12"/>
    <x v="2"/>
    <n v="75"/>
    <n v="75"/>
    <n v="3.2"/>
    <n v="1"/>
    <x v="1"/>
    <n v="0.74"/>
    <n v="0.74"/>
  </r>
  <r>
    <x v="730"/>
    <s v="John Gray"/>
    <s v="John Gray"/>
    <s v="male"/>
    <x v="1"/>
    <n v="42"/>
    <x v="13"/>
    <x v="11"/>
    <x v="3"/>
    <x v="24"/>
    <x v="3"/>
    <s v="USD 20"/>
    <n v="20"/>
    <m/>
    <b v="0"/>
    <x v="0"/>
    <n v="1"/>
    <n v="1"/>
  </r>
  <r>
    <x v="731"/>
    <s v="Shane Booker"/>
    <s v="Shane Booker"/>
    <s v="m"/>
    <x v="1"/>
    <n v="21"/>
    <x v="7"/>
    <x v="1"/>
    <x v="1"/>
    <x v="15"/>
    <x v="2"/>
    <n v="40"/>
    <n v="40"/>
    <n v="0"/>
    <n v="0"/>
    <x v="0"/>
    <n v="0.87"/>
    <n v="0.87"/>
  </r>
  <r>
    <x v="732"/>
    <s v="Kyle Hall"/>
    <s v="Kyle Hall"/>
    <s v="m"/>
    <x v="1"/>
    <n v="39"/>
    <x v="2"/>
    <x v="2"/>
    <x v="3"/>
    <x v="17"/>
    <x v="1"/>
    <n v="100"/>
    <n v="100"/>
    <n v="2.2000000000000002"/>
    <n v="0"/>
    <x v="0"/>
    <n v="0.79"/>
    <n v="0.79"/>
  </r>
  <r>
    <x v="733"/>
    <s v="Ronald Munoz"/>
    <s v="Ronald Munoz"/>
    <s v="m"/>
    <x v="1"/>
    <n v="32"/>
    <x v="10"/>
    <x v="8"/>
    <x v="0"/>
    <x v="14"/>
    <x v="5"/>
    <n v="30"/>
    <n v="30"/>
    <n v="1.5"/>
    <n v="0"/>
    <x v="0"/>
    <n v="0.68"/>
    <n v="0.68"/>
  </r>
  <r>
    <x v="734"/>
    <s v="Christopher Long"/>
    <s v="Christopher Long"/>
    <s v="m"/>
    <x v="1"/>
    <n v="35"/>
    <x v="2"/>
    <x v="2"/>
    <x v="5"/>
    <x v="14"/>
    <x v="5"/>
    <s v="USD 100"/>
    <n v="100"/>
    <m/>
    <n v="0"/>
    <x v="0"/>
    <n v="0.84"/>
    <n v="0.84"/>
  </r>
  <r>
    <x v="735"/>
    <s v="Sandra Ali"/>
    <s v="Sandra Ali"/>
    <s v="f"/>
    <x v="0"/>
    <n v="35"/>
    <x v="15"/>
    <x v="12"/>
    <x v="6"/>
    <x v="8"/>
    <x v="4"/>
    <n v="50"/>
    <n v="50"/>
    <n v="3.1"/>
    <n v="0"/>
    <x v="0"/>
    <n v="0.71"/>
    <n v="0.71"/>
  </r>
  <r>
    <x v="736"/>
    <s v="Jessica Garza"/>
    <s v="Jessica Garza"/>
    <s v="FEMALE"/>
    <x v="0"/>
    <n v="23"/>
    <x v="8"/>
    <x v="6"/>
    <x v="6"/>
    <x v="12"/>
    <x v="2"/>
    <n v="75"/>
    <n v="75"/>
    <n v="0"/>
    <s v="no"/>
    <x v="0"/>
    <n v="0.92"/>
    <n v="0.92"/>
  </r>
  <r>
    <x v="737"/>
    <s v="Gregory Waters"/>
    <s v="Gregory Waters"/>
    <s v="m"/>
    <x v="1"/>
    <n v="26"/>
    <x v="3"/>
    <x v="3"/>
    <x v="4"/>
    <x v="22"/>
    <x v="3"/>
    <s v="USD 100"/>
    <n v="100"/>
    <m/>
    <s v="no"/>
    <x v="0"/>
    <n v="0.69"/>
    <n v="0.69"/>
  </r>
  <r>
    <x v="738"/>
    <s v="Misty Adams"/>
    <s v="Misty Adams"/>
    <s v="f"/>
    <x v="0"/>
    <n v="34"/>
    <x v="14"/>
    <x v="1"/>
    <x v="9"/>
    <x v="15"/>
    <x v="2"/>
    <m/>
    <s v=""/>
    <n v="0"/>
    <n v="1"/>
    <x v="1"/>
    <n v="0.71"/>
    <n v="0.71"/>
  </r>
  <r>
    <x v="739"/>
    <s v="Megan Brown"/>
    <s v="Megan Brown"/>
    <s v="FEMALE"/>
    <x v="0"/>
    <n v="34"/>
    <x v="2"/>
    <x v="2"/>
    <x v="0"/>
    <x v="15"/>
    <x v="2"/>
    <m/>
    <s v=""/>
    <m/>
    <b v="0"/>
    <x v="0"/>
    <n v="0.77"/>
    <n v="0.77"/>
  </r>
  <r>
    <x v="740"/>
    <s v="Gregory Brown"/>
    <s v="Gregory Brown"/>
    <s v="m"/>
    <x v="1"/>
    <n v="57"/>
    <x v="0"/>
    <x v="0"/>
    <x v="3"/>
    <x v="2"/>
    <x v="1"/>
    <n v="50"/>
    <n v="50"/>
    <n v="3"/>
    <b v="1"/>
    <x v="1"/>
    <n v="0.87"/>
    <n v="0.87"/>
  </r>
  <r>
    <x v="741"/>
    <s v="Scott Alexander MD"/>
    <s v="Scott Alexander MD"/>
    <s v="male"/>
    <x v="1"/>
    <n v="46"/>
    <x v="14"/>
    <x v="1"/>
    <x v="3"/>
    <x v="31"/>
    <x v="2"/>
    <n v="30"/>
    <n v="30"/>
    <n v="2.6"/>
    <s v="no"/>
    <x v="0"/>
    <n v="0.76"/>
    <n v="0.76"/>
  </r>
  <r>
    <x v="742"/>
    <s v="Eric Nguyen"/>
    <s v="Eric Nguyen"/>
    <s v="male"/>
    <x v="1"/>
    <n v="55"/>
    <x v="10"/>
    <x v="8"/>
    <x v="4"/>
    <x v="40"/>
    <x v="1"/>
    <s v="USD 75"/>
    <n v="75"/>
    <n v="4.0999999999999996"/>
    <s v="no"/>
    <x v="0"/>
    <m/>
    <s v="Not Rated"/>
  </r>
  <r>
    <x v="743"/>
    <s v="Wendy Boyer"/>
    <s v="Wendy Boyer"/>
    <s v="FEMALE"/>
    <x v="0"/>
    <n v="32"/>
    <x v="1"/>
    <x v="1"/>
    <x v="8"/>
    <x v="6"/>
    <x v="3"/>
    <s v="USD 50"/>
    <n v="50"/>
    <n v="1.5"/>
    <b v="0"/>
    <x v="0"/>
    <n v="0.65"/>
    <n v="0.65"/>
  </r>
  <r>
    <x v="744"/>
    <s v="Mark Clark"/>
    <s v="Mark Clark"/>
    <s v="m"/>
    <x v="1"/>
    <n v="53"/>
    <x v="4"/>
    <x v="4"/>
    <x v="4"/>
    <x v="21"/>
    <x v="1"/>
    <s v="USD 50"/>
    <n v="50"/>
    <n v="2.9"/>
    <s v="yes"/>
    <x v="1"/>
    <n v="0.82"/>
    <n v="0.82"/>
  </r>
  <r>
    <x v="745"/>
    <s v="Carl Kline"/>
    <s v="Carl Kline"/>
    <s v="male"/>
    <x v="1"/>
    <n v="59"/>
    <x v="19"/>
    <x v="6"/>
    <x v="4"/>
    <x v="12"/>
    <x v="2"/>
    <n v="100"/>
    <n v="100"/>
    <n v="0"/>
    <s v="Y"/>
    <x v="1"/>
    <n v="87"/>
    <n v="0.87"/>
  </r>
  <r>
    <x v="746"/>
    <s v="Linda Williams"/>
    <s v="Linda Williams"/>
    <s v="f"/>
    <x v="0"/>
    <n v="44"/>
    <x v="3"/>
    <x v="3"/>
    <x v="9"/>
    <x v="19"/>
    <x v="4"/>
    <n v="40"/>
    <n v="40"/>
    <n v="4.9000000000000004"/>
    <s v="N"/>
    <x v="0"/>
    <n v="1"/>
    <n v="1"/>
  </r>
  <r>
    <x v="747"/>
    <s v="Jason Edwards"/>
    <s v="Jason Edwards"/>
    <s v="male"/>
    <x v="1"/>
    <n v="35"/>
    <x v="16"/>
    <x v="13"/>
    <x v="0"/>
    <x v="16"/>
    <x v="3"/>
    <s v="USD 50"/>
    <n v="50"/>
    <n v="3"/>
    <s v="N"/>
    <x v="0"/>
    <n v="71"/>
    <n v="0.71"/>
  </r>
  <r>
    <x v="748"/>
    <s v="Madison Mcintosh"/>
    <s v="Madison Mcintosh"/>
    <s v="f"/>
    <x v="0"/>
    <n v="42"/>
    <x v="18"/>
    <x v="15"/>
    <x v="9"/>
    <x v="31"/>
    <x v="2"/>
    <n v="30"/>
    <n v="30"/>
    <n v="4.9000000000000004"/>
    <n v="1"/>
    <x v="1"/>
    <n v="87"/>
    <n v="0.87"/>
  </r>
  <r>
    <x v="749"/>
    <s v="Desiree Winters"/>
    <s v="Desiree Winters"/>
    <s v="f"/>
    <x v="0"/>
    <n v="58"/>
    <x v="12"/>
    <x v="10"/>
    <x v="0"/>
    <x v="12"/>
    <x v="2"/>
    <s v="USD 30"/>
    <n v="30"/>
    <n v="4.5999999999999996"/>
    <n v="0"/>
    <x v="0"/>
    <n v="70"/>
    <n v="0.7"/>
  </r>
  <r>
    <x v="750"/>
    <s v="Ryan Taylor"/>
    <s v="Ryan Taylor"/>
    <s v="male"/>
    <x v="1"/>
    <n v="41"/>
    <x v="3"/>
    <x v="3"/>
    <x v="4"/>
    <x v="17"/>
    <x v="1"/>
    <s v="USD 100"/>
    <n v="100"/>
    <n v="2.2000000000000002"/>
    <n v="1"/>
    <x v="1"/>
    <n v="0.83"/>
    <n v="0.83"/>
  </r>
  <r>
    <x v="751"/>
    <s v="Patricia Scott"/>
    <s v="Patricia Scott"/>
    <s v="FEMALE"/>
    <x v="0"/>
    <m/>
    <x v="8"/>
    <x v="6"/>
    <x v="3"/>
    <x v="12"/>
    <x v="2"/>
    <n v="40"/>
    <n v="40"/>
    <m/>
    <s v="Y"/>
    <x v="1"/>
    <n v="0.74"/>
    <n v="0.74"/>
  </r>
  <r>
    <x v="752"/>
    <s v="Erin Jimenez"/>
    <s v="Erin Jimenez"/>
    <s v="FEMALE"/>
    <x v="0"/>
    <n v="23"/>
    <x v="14"/>
    <x v="1"/>
    <x v="0"/>
    <x v="12"/>
    <x v="2"/>
    <n v="30"/>
    <n v="30"/>
    <n v="1.1000000000000001"/>
    <s v="yes"/>
    <x v="1"/>
    <n v="0.86"/>
    <n v="0.86"/>
  </r>
  <r>
    <x v="753"/>
    <s v="Anthony Krause"/>
    <s v="Anthony Krause"/>
    <s v="m"/>
    <x v="1"/>
    <n v="51"/>
    <x v="18"/>
    <x v="15"/>
    <x v="0"/>
    <x v="8"/>
    <x v="4"/>
    <n v="40"/>
    <n v="40"/>
    <n v="4.5"/>
    <n v="1"/>
    <x v="1"/>
    <n v="0.72"/>
    <n v="0.72"/>
  </r>
  <r>
    <x v="754"/>
    <s v="Diane Dean"/>
    <s v="Diane Dean"/>
    <s v="FEMALE"/>
    <x v="0"/>
    <n v="42"/>
    <x v="15"/>
    <x v="12"/>
    <x v="4"/>
    <x v="17"/>
    <x v="1"/>
    <m/>
    <s v=""/>
    <n v="2.5"/>
    <b v="1"/>
    <x v="1"/>
    <n v="0.73"/>
    <n v="0.73"/>
  </r>
  <r>
    <x v="755"/>
    <s v="Stuart Mckinney"/>
    <s v="Stuart Mckinney"/>
    <s v="male"/>
    <x v="1"/>
    <n v="26"/>
    <x v="9"/>
    <x v="7"/>
    <x v="5"/>
    <x v="24"/>
    <x v="3"/>
    <s v="USD 75"/>
    <n v="75"/>
    <n v="2.9"/>
    <n v="0"/>
    <x v="0"/>
    <n v="0.78"/>
    <n v="0.78"/>
  </r>
  <r>
    <x v="756"/>
    <s v="Kellie Le"/>
    <s v="Kellie Le"/>
    <s v="f"/>
    <x v="0"/>
    <n v="49"/>
    <x v="4"/>
    <x v="4"/>
    <x v="4"/>
    <x v="7"/>
    <x v="1"/>
    <n v="75"/>
    <n v="75"/>
    <n v="0"/>
    <b v="1"/>
    <x v="1"/>
    <m/>
    <s v="Not Rated"/>
  </r>
  <r>
    <x v="757"/>
    <s v="Lauren Henry"/>
    <s v="Lauren Henry"/>
    <s v="FEMALE"/>
    <x v="0"/>
    <n v="37"/>
    <x v="0"/>
    <x v="0"/>
    <x v="8"/>
    <x v="14"/>
    <x v="5"/>
    <s v="USD 75"/>
    <n v="75"/>
    <n v="3.5"/>
    <s v="N"/>
    <x v="0"/>
    <n v="0.75"/>
    <n v="0.75"/>
  </r>
  <r>
    <x v="758"/>
    <s v="Brandon Fox"/>
    <s v="Brandon Fox"/>
    <s v="m"/>
    <x v="1"/>
    <n v="31"/>
    <x v="1"/>
    <x v="1"/>
    <x v="4"/>
    <x v="25"/>
    <x v="2"/>
    <n v="40"/>
    <n v="40"/>
    <n v="4.5"/>
    <n v="0"/>
    <x v="0"/>
    <n v="0.96"/>
    <n v="0.96"/>
  </r>
  <r>
    <x v="759"/>
    <s v="Richard Smith"/>
    <s v="Richard Smith"/>
    <s v="male"/>
    <x v="1"/>
    <n v="51"/>
    <x v="12"/>
    <x v="10"/>
    <x v="1"/>
    <x v="31"/>
    <x v="2"/>
    <s v="USD 40"/>
    <n v="40"/>
    <n v="1.7"/>
    <s v="yes"/>
    <x v="1"/>
    <n v="0.61"/>
    <n v="0.61"/>
  </r>
  <r>
    <x v="760"/>
    <s v="John White"/>
    <s v="John White"/>
    <s v="m"/>
    <x v="1"/>
    <n v="60"/>
    <x v="18"/>
    <x v="15"/>
    <x v="8"/>
    <x v="37"/>
    <x v="1"/>
    <n v="50"/>
    <n v="50"/>
    <n v="4.5999999999999996"/>
    <b v="1"/>
    <x v="1"/>
    <n v="1"/>
    <n v="1"/>
  </r>
  <r>
    <x v="761"/>
    <s v="Gilbert Mcintyre"/>
    <s v="Gilbert Mcintyre"/>
    <s v="m"/>
    <x v="1"/>
    <n v="51"/>
    <x v="14"/>
    <x v="1"/>
    <x v="0"/>
    <x v="19"/>
    <x v="4"/>
    <n v="50"/>
    <n v="50"/>
    <m/>
    <s v="Y"/>
    <x v="1"/>
    <n v="0.82"/>
    <n v="0.82"/>
  </r>
  <r>
    <x v="762"/>
    <s v="Christopher Sparks"/>
    <s v="Christopher Sparks"/>
    <s v="m"/>
    <x v="1"/>
    <n v="37"/>
    <x v="2"/>
    <x v="2"/>
    <x v="2"/>
    <x v="29"/>
    <x v="0"/>
    <m/>
    <s v=""/>
    <n v="4.9000000000000004"/>
    <n v="1"/>
    <x v="1"/>
    <n v="0.8"/>
    <n v="0.8"/>
  </r>
  <r>
    <x v="763"/>
    <s v="Aaron Hicks"/>
    <s v="Aaron Hicks"/>
    <s v="male"/>
    <x v="1"/>
    <n v="52"/>
    <x v="10"/>
    <x v="8"/>
    <x v="0"/>
    <x v="24"/>
    <x v="3"/>
    <n v="40"/>
    <n v="40"/>
    <n v="2.2000000000000002"/>
    <m/>
    <x v="2"/>
    <n v="0.96"/>
    <n v="0.96"/>
  </r>
  <r>
    <x v="764"/>
    <s v="Jose Patterson"/>
    <s v="Jose Patterson"/>
    <s v="m"/>
    <x v="1"/>
    <n v="27"/>
    <x v="4"/>
    <x v="4"/>
    <x v="0"/>
    <x v="3"/>
    <x v="2"/>
    <n v="20"/>
    <n v="20"/>
    <m/>
    <n v="0"/>
    <x v="0"/>
    <n v="0.63"/>
    <n v="0.63"/>
  </r>
  <r>
    <x v="765"/>
    <s v="Bryan Long"/>
    <s v="Bryan Long"/>
    <s v="m"/>
    <x v="1"/>
    <n v="48"/>
    <x v="1"/>
    <x v="1"/>
    <x v="2"/>
    <x v="39"/>
    <x v="1"/>
    <n v="40"/>
    <n v="40"/>
    <n v="2.2000000000000002"/>
    <n v="0"/>
    <x v="0"/>
    <n v="0.67"/>
    <n v="0.67"/>
  </r>
  <r>
    <x v="766"/>
    <s v="Tammy Gomez"/>
    <s v="Tammy Gomez"/>
    <s v="f"/>
    <x v="0"/>
    <n v="22"/>
    <x v="9"/>
    <x v="7"/>
    <x v="5"/>
    <x v="25"/>
    <x v="2"/>
    <s v="USD 30"/>
    <n v="30"/>
    <n v="3.3"/>
    <n v="1"/>
    <x v="1"/>
    <n v="0.61"/>
    <n v="0.61"/>
  </r>
  <r>
    <x v="767"/>
    <s v="Diana Raymond"/>
    <s v="Diana Raymond"/>
    <s v="FEMALE"/>
    <x v="0"/>
    <n v="48"/>
    <x v="2"/>
    <x v="2"/>
    <x v="1"/>
    <x v="21"/>
    <x v="1"/>
    <s v="USD 30"/>
    <n v="30"/>
    <n v="4.9000000000000004"/>
    <n v="0"/>
    <x v="0"/>
    <n v="0.77"/>
    <n v="0.77"/>
  </r>
  <r>
    <x v="768"/>
    <s v="Jessica Armstrong"/>
    <s v="Jessica Armstrong"/>
    <s v="f"/>
    <x v="0"/>
    <n v="54"/>
    <x v="5"/>
    <x v="1"/>
    <x v="1"/>
    <x v="19"/>
    <x v="4"/>
    <n v="75"/>
    <n v="75"/>
    <n v="0"/>
    <m/>
    <x v="2"/>
    <m/>
    <s v="Not Rated"/>
  </r>
  <r>
    <x v="769"/>
    <s v="Amanda Martin"/>
    <s v="Amanda Martin"/>
    <s v="FEMALE"/>
    <x v="0"/>
    <n v="52"/>
    <x v="12"/>
    <x v="10"/>
    <x v="5"/>
    <x v="3"/>
    <x v="2"/>
    <n v="50"/>
    <n v="50"/>
    <m/>
    <s v="N"/>
    <x v="0"/>
    <n v="0.84"/>
    <n v="0.84"/>
  </r>
  <r>
    <x v="770"/>
    <s v="Anne Hamilton"/>
    <s v="Anne Hamilton"/>
    <s v="FEMALE"/>
    <x v="0"/>
    <n v="39"/>
    <x v="6"/>
    <x v="5"/>
    <x v="3"/>
    <x v="11"/>
    <x v="4"/>
    <s v="USD 100"/>
    <n v="100"/>
    <m/>
    <s v="Y"/>
    <x v="1"/>
    <n v="0.89"/>
    <n v="0.89"/>
  </r>
  <r>
    <x v="771"/>
    <s v="Heather Curtis"/>
    <s v="Heather Curtis"/>
    <s v="f"/>
    <x v="0"/>
    <n v="54"/>
    <x v="13"/>
    <x v="11"/>
    <x v="1"/>
    <x v="19"/>
    <x v="4"/>
    <s v="USD 30"/>
    <n v="30"/>
    <n v="4"/>
    <m/>
    <x v="2"/>
    <n v="0.9"/>
    <n v="0.9"/>
  </r>
  <r>
    <x v="772"/>
    <s v="Tiffany Moses"/>
    <s v="Tiffany Moses"/>
    <s v="FEMALE"/>
    <x v="0"/>
    <n v="22"/>
    <x v="5"/>
    <x v="1"/>
    <x v="7"/>
    <x v="25"/>
    <x v="2"/>
    <n v="20"/>
    <n v="20"/>
    <n v="4.8"/>
    <b v="0"/>
    <x v="0"/>
    <n v="0.87"/>
    <n v="0.87"/>
  </r>
  <r>
    <x v="773"/>
    <s v="Jacqueline Moon"/>
    <s v="Jacqueline Moon"/>
    <s v="FEMALE"/>
    <x v="0"/>
    <n v="29"/>
    <x v="17"/>
    <x v="14"/>
    <x v="1"/>
    <x v="18"/>
    <x v="3"/>
    <n v="50"/>
    <n v="50"/>
    <n v="0"/>
    <n v="0"/>
    <x v="0"/>
    <n v="0.77"/>
    <n v="0.77"/>
  </r>
  <r>
    <x v="774"/>
    <s v="James Campbell"/>
    <s v="James Campbell"/>
    <s v="m"/>
    <x v="1"/>
    <n v="23"/>
    <x v="20"/>
    <x v="6"/>
    <x v="8"/>
    <x v="15"/>
    <x v="2"/>
    <s v="USD 30"/>
    <n v="30"/>
    <n v="1.6"/>
    <s v="Y"/>
    <x v="1"/>
    <n v="0.72"/>
    <n v="0.72"/>
  </r>
  <r>
    <x v="775"/>
    <s v="Melissa Vasquez"/>
    <s v="Melissa Vasquez"/>
    <s v="f"/>
    <x v="0"/>
    <n v="58"/>
    <x v="19"/>
    <x v="6"/>
    <x v="8"/>
    <x v="32"/>
    <x v="1"/>
    <n v="50"/>
    <n v="50"/>
    <n v="1.3"/>
    <s v="yes"/>
    <x v="1"/>
    <n v="0.87"/>
    <n v="0.87"/>
  </r>
  <r>
    <x v="776"/>
    <s v="Katherine Carlson"/>
    <s v="Katherine Carlson"/>
    <s v="f"/>
    <x v="0"/>
    <n v="56"/>
    <x v="18"/>
    <x v="15"/>
    <x v="0"/>
    <x v="15"/>
    <x v="2"/>
    <n v="40"/>
    <n v="40"/>
    <n v="4.0999999999999996"/>
    <b v="1"/>
    <x v="1"/>
    <n v="0.89"/>
    <n v="0.89"/>
  </r>
  <r>
    <x v="777"/>
    <s v="Adam Clay"/>
    <s v="Adam Clay"/>
    <s v="m"/>
    <x v="1"/>
    <n v="48"/>
    <x v="6"/>
    <x v="5"/>
    <x v="3"/>
    <x v="19"/>
    <x v="4"/>
    <n v="40"/>
    <n v="40"/>
    <n v="1.5"/>
    <n v="0"/>
    <x v="0"/>
    <n v="0.87"/>
    <n v="0.87"/>
  </r>
  <r>
    <x v="778"/>
    <s v="Amy Combs"/>
    <s v="Amy Combs"/>
    <s v="FEMALE"/>
    <x v="0"/>
    <n v="31"/>
    <x v="13"/>
    <x v="11"/>
    <x v="1"/>
    <x v="0"/>
    <x v="0"/>
    <s v="USD 40"/>
    <n v="40"/>
    <n v="4.3"/>
    <s v="Y"/>
    <x v="1"/>
    <n v="0.76"/>
    <n v="0.76"/>
  </r>
  <r>
    <x v="779"/>
    <s v="Anthony Case"/>
    <s v="Anthony Case"/>
    <s v="m"/>
    <x v="1"/>
    <n v="44"/>
    <x v="1"/>
    <x v="1"/>
    <x v="9"/>
    <x v="38"/>
    <x v="1"/>
    <n v="50"/>
    <n v="50"/>
    <n v="1.6"/>
    <m/>
    <x v="2"/>
    <n v="1"/>
    <n v="1"/>
  </r>
  <r>
    <x v="780"/>
    <s v="Kimberly Brown"/>
    <s v="Kimberly Brown"/>
    <s v="f"/>
    <x v="0"/>
    <n v="42"/>
    <x v="16"/>
    <x v="13"/>
    <x v="1"/>
    <x v="6"/>
    <x v="3"/>
    <n v="100"/>
    <n v="100"/>
    <n v="3.7"/>
    <s v="Y"/>
    <x v="1"/>
    <n v="0.94"/>
    <n v="0.94"/>
  </r>
  <r>
    <x v="781"/>
    <s v="Joshua Holloway"/>
    <s v="Joshua Holloway"/>
    <s v="male"/>
    <x v="1"/>
    <n v="59"/>
    <x v="5"/>
    <x v="1"/>
    <x v="7"/>
    <x v="8"/>
    <x v="4"/>
    <n v="50"/>
    <n v="50"/>
    <n v="1.4"/>
    <s v="yes"/>
    <x v="1"/>
    <m/>
    <s v="Not Rated"/>
  </r>
  <r>
    <x v="782"/>
    <s v="Cynthia Walton"/>
    <s v="Cynthia Walton"/>
    <s v="f"/>
    <x v="0"/>
    <m/>
    <x v="8"/>
    <x v="6"/>
    <x v="0"/>
    <x v="16"/>
    <x v="3"/>
    <n v="100"/>
    <n v="100"/>
    <n v="4.5"/>
    <s v="Y"/>
    <x v="1"/>
    <n v="83"/>
    <n v="0.83"/>
  </r>
  <r>
    <x v="783"/>
    <s v="Shawn Delgado"/>
    <s v="Shawn Delgado"/>
    <s v="m"/>
    <x v="1"/>
    <n v="21"/>
    <x v="18"/>
    <x v="15"/>
    <x v="5"/>
    <x v="12"/>
    <x v="2"/>
    <s v="USD 40"/>
    <n v="40"/>
    <n v="3.7"/>
    <n v="0"/>
    <x v="0"/>
    <n v="0.74"/>
    <n v="0.74"/>
  </r>
  <r>
    <x v="784"/>
    <s v="Jeremy Smith"/>
    <s v="Jeremy Smith"/>
    <s v="male"/>
    <x v="1"/>
    <n v="53"/>
    <x v="7"/>
    <x v="1"/>
    <x v="8"/>
    <x v="31"/>
    <x v="2"/>
    <n v="75"/>
    <n v="75"/>
    <n v="1.1000000000000001"/>
    <n v="0"/>
    <x v="0"/>
    <n v="92"/>
    <n v="0.92"/>
  </r>
  <r>
    <x v="785"/>
    <s v="Marc Ortiz"/>
    <s v="Marc Ortiz"/>
    <s v="m"/>
    <x v="1"/>
    <n v="35"/>
    <x v="8"/>
    <x v="6"/>
    <x v="1"/>
    <x v="9"/>
    <x v="0"/>
    <m/>
    <s v=""/>
    <n v="3.7"/>
    <b v="0"/>
    <x v="0"/>
    <n v="0.66"/>
    <n v="0.66"/>
  </r>
  <r>
    <x v="786"/>
    <s v="Michelle Gregory"/>
    <s v="Michelle Gregory"/>
    <s v="FEMALE"/>
    <x v="0"/>
    <n v="25"/>
    <x v="11"/>
    <x v="9"/>
    <x v="9"/>
    <x v="15"/>
    <x v="2"/>
    <n v="50"/>
    <n v="50"/>
    <n v="3.2"/>
    <b v="1"/>
    <x v="1"/>
    <n v="0.74"/>
    <n v="0.74"/>
  </r>
  <r>
    <x v="787"/>
    <s v="Melanie Gay"/>
    <s v="Melanie Gay"/>
    <s v="FEMALE"/>
    <x v="0"/>
    <n v="23"/>
    <x v="0"/>
    <x v="0"/>
    <x v="6"/>
    <x v="25"/>
    <x v="2"/>
    <n v="30"/>
    <n v="30"/>
    <n v="5"/>
    <s v="N"/>
    <x v="0"/>
    <n v="0.97"/>
    <n v="0.97"/>
  </r>
  <r>
    <x v="788"/>
    <s v="Brittany Lambert"/>
    <s v="Brittany Lambert"/>
    <s v="f"/>
    <x v="0"/>
    <n v="56"/>
    <x v="16"/>
    <x v="13"/>
    <x v="2"/>
    <x v="13"/>
    <x v="0"/>
    <n v="30"/>
    <n v="30"/>
    <n v="0"/>
    <m/>
    <x v="2"/>
    <n v="77"/>
    <n v="0.77"/>
  </r>
  <r>
    <x v="789"/>
    <s v="Mary Hernandez"/>
    <s v="Mary Hernandez"/>
    <s v="FEMALE"/>
    <x v="0"/>
    <n v="31"/>
    <x v="19"/>
    <x v="6"/>
    <x v="6"/>
    <x v="22"/>
    <x v="3"/>
    <m/>
    <s v=""/>
    <n v="3.5"/>
    <s v="no"/>
    <x v="0"/>
    <n v="0.86"/>
    <n v="0.86"/>
  </r>
  <r>
    <x v="790"/>
    <s v="Jonathan Jones"/>
    <s v="Jonathan Jones"/>
    <s v="m"/>
    <x v="1"/>
    <n v="24"/>
    <x v="5"/>
    <x v="1"/>
    <x v="7"/>
    <x v="3"/>
    <x v="2"/>
    <n v="50"/>
    <n v="50"/>
    <n v="3.1"/>
    <b v="0"/>
    <x v="0"/>
    <n v="0.95"/>
    <n v="0.95"/>
  </r>
  <r>
    <x v="791"/>
    <s v="Gina Williams"/>
    <s v="Gina Williams"/>
    <s v="FEMALE"/>
    <x v="0"/>
    <n v="35"/>
    <x v="11"/>
    <x v="9"/>
    <x v="7"/>
    <x v="24"/>
    <x v="3"/>
    <m/>
    <s v=""/>
    <n v="3.9"/>
    <n v="0"/>
    <x v="0"/>
    <n v="0.72"/>
    <n v="0.72"/>
  </r>
  <r>
    <x v="792"/>
    <s v="Kelly Lawson"/>
    <s v="Kelly Lawson"/>
    <s v="FEMALE"/>
    <x v="0"/>
    <n v="20"/>
    <x v="20"/>
    <x v="6"/>
    <x v="4"/>
    <x v="25"/>
    <x v="2"/>
    <m/>
    <s v=""/>
    <n v="3.5"/>
    <n v="0"/>
    <x v="0"/>
    <n v="0.71"/>
    <n v="0.71"/>
  </r>
  <r>
    <x v="793"/>
    <s v="Keith Smith"/>
    <s v="Keith Smith"/>
    <s v="male"/>
    <x v="1"/>
    <n v="26"/>
    <x v="1"/>
    <x v="1"/>
    <x v="5"/>
    <x v="31"/>
    <x v="2"/>
    <n v="100"/>
    <n v="100"/>
    <n v="2.5"/>
    <b v="1"/>
    <x v="1"/>
    <n v="0.93"/>
    <n v="0.93"/>
  </r>
  <r>
    <x v="794"/>
    <s v="Christopher Hunter"/>
    <s v="Christopher Hunter"/>
    <s v="m"/>
    <x v="1"/>
    <n v="54"/>
    <x v="7"/>
    <x v="1"/>
    <x v="8"/>
    <x v="36"/>
    <x v="1"/>
    <s v="USD 40"/>
    <n v="40"/>
    <n v="3.1"/>
    <n v="1"/>
    <x v="1"/>
    <m/>
    <s v="Not Rated"/>
  </r>
  <r>
    <x v="795"/>
    <s v="Dwayne Parks"/>
    <s v="Dwayne Parks"/>
    <s v="m"/>
    <x v="1"/>
    <n v="53"/>
    <x v="13"/>
    <x v="11"/>
    <x v="7"/>
    <x v="29"/>
    <x v="0"/>
    <n v="100"/>
    <n v="100"/>
    <n v="4.7"/>
    <n v="1"/>
    <x v="1"/>
    <n v="0.87"/>
    <n v="0.87"/>
  </r>
  <r>
    <x v="796"/>
    <s v="Mary Hall"/>
    <s v="Mary Hall"/>
    <s v="FEMALE"/>
    <x v="0"/>
    <n v="33"/>
    <x v="14"/>
    <x v="1"/>
    <x v="8"/>
    <x v="3"/>
    <x v="2"/>
    <m/>
    <s v=""/>
    <n v="1.9"/>
    <b v="0"/>
    <x v="0"/>
    <n v="73"/>
    <n v="0.73"/>
  </r>
  <r>
    <x v="797"/>
    <s v="Jake Gilmore"/>
    <s v="Jake Gilmore"/>
    <s v="m"/>
    <x v="1"/>
    <n v="43"/>
    <x v="3"/>
    <x v="3"/>
    <x v="3"/>
    <x v="29"/>
    <x v="0"/>
    <m/>
    <s v=""/>
    <n v="1.6"/>
    <n v="1"/>
    <x v="1"/>
    <n v="0.74"/>
    <n v="0.74"/>
  </r>
  <r>
    <x v="798"/>
    <s v="Mark Lopez"/>
    <s v="Mark Lopez"/>
    <s v="m"/>
    <x v="1"/>
    <n v="37"/>
    <x v="14"/>
    <x v="1"/>
    <x v="8"/>
    <x v="15"/>
    <x v="2"/>
    <n v="20"/>
    <n v="20"/>
    <n v="2.5"/>
    <s v="N"/>
    <x v="0"/>
    <n v="0.62"/>
    <n v="0.62"/>
  </r>
  <r>
    <x v="799"/>
    <s v="Dana Rice"/>
    <s v="Dana Rice"/>
    <s v="FEMALE"/>
    <x v="0"/>
    <n v="58"/>
    <x v="15"/>
    <x v="12"/>
    <x v="5"/>
    <x v="9"/>
    <x v="0"/>
    <n v="20"/>
    <n v="20"/>
    <n v="3.5"/>
    <m/>
    <x v="2"/>
    <n v="0.98"/>
    <n v="0.98"/>
  </r>
  <r>
    <x v="800"/>
    <s v="Beth Young"/>
    <s v="Beth Young"/>
    <s v="FEMALE"/>
    <x v="0"/>
    <n v="39"/>
    <x v="20"/>
    <x v="6"/>
    <x v="1"/>
    <x v="9"/>
    <x v="0"/>
    <n v="50"/>
    <n v="50"/>
    <m/>
    <n v="0"/>
    <x v="0"/>
    <n v="0.8"/>
    <n v="0.8"/>
  </r>
  <r>
    <x v="801"/>
    <s v="Ryan Powell"/>
    <s v="Ryan Powell"/>
    <s v="male"/>
    <x v="1"/>
    <n v="43"/>
    <x v="6"/>
    <x v="5"/>
    <x v="2"/>
    <x v="13"/>
    <x v="0"/>
    <s v="USD 20"/>
    <n v="20"/>
    <n v="1.2"/>
    <s v="Y"/>
    <x v="1"/>
    <n v="69"/>
    <n v="0.69"/>
  </r>
  <r>
    <x v="802"/>
    <s v="Amanda Fowler"/>
    <s v="Amanda Fowler"/>
    <s v="FEMALE"/>
    <x v="0"/>
    <n v="40"/>
    <x v="20"/>
    <x v="6"/>
    <x v="0"/>
    <x v="11"/>
    <x v="4"/>
    <s v="USD 30"/>
    <n v="30"/>
    <m/>
    <b v="0"/>
    <x v="0"/>
    <n v="90"/>
    <n v="0.9"/>
  </r>
  <r>
    <x v="803"/>
    <s v="Lindsay Rivera"/>
    <s v="Lindsay Rivera"/>
    <s v="f"/>
    <x v="0"/>
    <n v="51"/>
    <x v="7"/>
    <x v="1"/>
    <x v="9"/>
    <x v="32"/>
    <x v="1"/>
    <n v="75"/>
    <n v="75"/>
    <m/>
    <b v="1"/>
    <x v="1"/>
    <n v="0.74"/>
    <n v="0.74"/>
  </r>
  <r>
    <x v="804"/>
    <s v="Mark Ward"/>
    <s v="Mark Ward"/>
    <s v="male"/>
    <x v="1"/>
    <n v="23"/>
    <x v="2"/>
    <x v="2"/>
    <x v="4"/>
    <x v="3"/>
    <x v="2"/>
    <n v="50"/>
    <n v="50"/>
    <n v="4.5"/>
    <s v="N"/>
    <x v="0"/>
    <n v="0.98"/>
    <n v="0.98"/>
  </r>
  <r>
    <x v="805"/>
    <s v="Amanda Smith"/>
    <s v="Amanda Smith"/>
    <s v="f"/>
    <x v="0"/>
    <n v="31"/>
    <x v="4"/>
    <x v="4"/>
    <x v="2"/>
    <x v="14"/>
    <x v="5"/>
    <s v="USD 20"/>
    <n v="20"/>
    <m/>
    <s v="Y"/>
    <x v="1"/>
    <n v="0.84"/>
    <n v="0.84"/>
  </r>
  <r>
    <x v="806"/>
    <s v="Emily Brown"/>
    <s v="Emily Brown"/>
    <s v="FEMALE"/>
    <x v="0"/>
    <n v="44"/>
    <x v="13"/>
    <x v="11"/>
    <x v="3"/>
    <x v="15"/>
    <x v="2"/>
    <n v="20"/>
    <n v="20"/>
    <n v="5"/>
    <s v="yes"/>
    <x v="1"/>
    <n v="0.75"/>
    <n v="0.75"/>
  </r>
  <r>
    <x v="807"/>
    <s v="Dwayne Cardenas"/>
    <s v="Dwayne Cardenas"/>
    <s v="male"/>
    <x v="1"/>
    <n v="56"/>
    <x v="2"/>
    <x v="2"/>
    <x v="1"/>
    <x v="23"/>
    <x v="1"/>
    <n v="75"/>
    <n v="75"/>
    <n v="3.9"/>
    <n v="1"/>
    <x v="1"/>
    <m/>
    <s v="Not Rated"/>
  </r>
  <r>
    <x v="808"/>
    <s v="Dr. Rhonda Hernandez"/>
    <s v="Rhonda Hernandez"/>
    <s v="FEMALE"/>
    <x v="0"/>
    <n v="48"/>
    <x v="1"/>
    <x v="1"/>
    <x v="7"/>
    <x v="31"/>
    <x v="2"/>
    <n v="100"/>
    <n v="100"/>
    <n v="1.8"/>
    <b v="1"/>
    <x v="1"/>
    <n v="0.97"/>
    <n v="0.97"/>
  </r>
  <r>
    <x v="809"/>
    <s v="Melody Barker"/>
    <s v="Melody Barker"/>
    <s v="f"/>
    <x v="0"/>
    <n v="46"/>
    <x v="13"/>
    <x v="11"/>
    <x v="3"/>
    <x v="21"/>
    <x v="1"/>
    <n v="30"/>
    <n v="30"/>
    <n v="4.2"/>
    <b v="1"/>
    <x v="1"/>
    <m/>
    <s v="Not Rated"/>
  </r>
  <r>
    <x v="810"/>
    <s v="Russell Carpenter"/>
    <s v="Russell Carpenter"/>
    <s v="m"/>
    <x v="1"/>
    <n v="21"/>
    <x v="16"/>
    <x v="13"/>
    <x v="4"/>
    <x v="12"/>
    <x v="2"/>
    <n v="20"/>
    <n v="20"/>
    <n v="2.6"/>
    <s v="no"/>
    <x v="0"/>
    <n v="0.64"/>
    <n v="0.64"/>
  </r>
  <r>
    <x v="811"/>
    <s v="Richard Hill"/>
    <s v="Richard Hill"/>
    <s v="m"/>
    <x v="1"/>
    <n v="52"/>
    <x v="13"/>
    <x v="11"/>
    <x v="5"/>
    <x v="32"/>
    <x v="1"/>
    <n v="30"/>
    <n v="30"/>
    <n v="2"/>
    <n v="1"/>
    <x v="1"/>
    <n v="0.68"/>
    <n v="0.68"/>
  </r>
  <r>
    <x v="812"/>
    <s v="Lindsay Potts"/>
    <s v="Lindsay Potts"/>
    <s v="f"/>
    <x v="0"/>
    <n v="39"/>
    <x v="13"/>
    <x v="11"/>
    <x v="2"/>
    <x v="11"/>
    <x v="4"/>
    <n v="75"/>
    <n v="75"/>
    <n v="2.7"/>
    <n v="1"/>
    <x v="1"/>
    <n v="0.67"/>
    <n v="0.67"/>
  </r>
  <r>
    <x v="813"/>
    <s v="Michelle Campbell"/>
    <s v="Michelle Campbell"/>
    <s v="f"/>
    <x v="0"/>
    <n v="31"/>
    <x v="1"/>
    <x v="1"/>
    <x v="1"/>
    <x v="12"/>
    <x v="2"/>
    <n v="30"/>
    <n v="30"/>
    <n v="2.2999999999999998"/>
    <s v="no"/>
    <x v="0"/>
    <n v="0.79"/>
    <n v="0.79"/>
  </r>
  <r>
    <x v="814"/>
    <s v="Alan Williams"/>
    <s v="Alan Williams"/>
    <s v="m"/>
    <x v="1"/>
    <n v="22"/>
    <x v="12"/>
    <x v="10"/>
    <x v="6"/>
    <x v="3"/>
    <x v="2"/>
    <n v="40"/>
    <n v="40"/>
    <n v="3.8"/>
    <b v="1"/>
    <x v="1"/>
    <n v="1"/>
    <n v="1"/>
  </r>
  <r>
    <x v="815"/>
    <s v="Robin Hinton"/>
    <s v="Robin Hinton"/>
    <s v="f"/>
    <x v="0"/>
    <n v="38"/>
    <x v="7"/>
    <x v="1"/>
    <x v="6"/>
    <x v="6"/>
    <x v="3"/>
    <n v="40"/>
    <n v="40"/>
    <m/>
    <s v="N"/>
    <x v="0"/>
    <n v="0.66"/>
    <n v="0.66"/>
  </r>
  <r>
    <x v="816"/>
    <s v="Brian Holland"/>
    <s v="Brian Holland"/>
    <s v="male"/>
    <x v="1"/>
    <n v="44"/>
    <x v="8"/>
    <x v="6"/>
    <x v="2"/>
    <x v="39"/>
    <x v="1"/>
    <s v="USD 75"/>
    <n v="75"/>
    <n v="4.5999999999999996"/>
    <s v="no"/>
    <x v="0"/>
    <n v="0.97"/>
    <n v="0.97"/>
  </r>
  <r>
    <x v="817"/>
    <s v="Adam Stone"/>
    <s v="Adam Stone"/>
    <s v="m"/>
    <x v="1"/>
    <n v="53"/>
    <x v="4"/>
    <x v="4"/>
    <x v="9"/>
    <x v="17"/>
    <x v="1"/>
    <n v="100"/>
    <n v="100"/>
    <n v="3.4"/>
    <n v="0"/>
    <x v="0"/>
    <n v="0.62"/>
    <n v="0.62"/>
  </r>
  <r>
    <x v="818"/>
    <s v="Curtis Lambert"/>
    <s v="Curtis Lambert"/>
    <s v="male"/>
    <x v="1"/>
    <n v="22"/>
    <x v="18"/>
    <x v="15"/>
    <x v="5"/>
    <x v="33"/>
    <x v="2"/>
    <s v="USD 20"/>
    <n v="20"/>
    <m/>
    <s v="no"/>
    <x v="0"/>
    <m/>
    <s v="Not Rated"/>
  </r>
  <r>
    <x v="819"/>
    <s v="Alexandra Sims"/>
    <s v="Alexandra Sims"/>
    <s v="FEMALE"/>
    <x v="0"/>
    <n v="40"/>
    <x v="10"/>
    <x v="8"/>
    <x v="0"/>
    <x v="5"/>
    <x v="0"/>
    <n v="75"/>
    <n v="75"/>
    <n v="0"/>
    <n v="1"/>
    <x v="1"/>
    <n v="0.79"/>
    <n v="0.79"/>
  </r>
  <r>
    <x v="820"/>
    <s v="Brenda Spencer"/>
    <s v="Brenda Spencer"/>
    <s v="FEMALE"/>
    <x v="0"/>
    <n v="49"/>
    <x v="18"/>
    <x v="15"/>
    <x v="1"/>
    <x v="9"/>
    <x v="0"/>
    <n v="40"/>
    <n v="40"/>
    <n v="3.9"/>
    <b v="0"/>
    <x v="0"/>
    <n v="0.86"/>
    <n v="0.86"/>
  </r>
  <r>
    <x v="821"/>
    <s v="Joshua Bush"/>
    <s v="Joshua Bush"/>
    <s v="male"/>
    <x v="1"/>
    <n v="30"/>
    <x v="1"/>
    <x v="1"/>
    <x v="6"/>
    <x v="0"/>
    <x v="0"/>
    <n v="30"/>
    <n v="30"/>
    <n v="4.2"/>
    <n v="0"/>
    <x v="0"/>
    <n v="0.65"/>
    <n v="0.65"/>
  </r>
  <r>
    <x v="822"/>
    <s v="Erin Martin"/>
    <s v="Erin Martin"/>
    <s v="FEMALE"/>
    <x v="0"/>
    <n v="37"/>
    <x v="9"/>
    <x v="7"/>
    <x v="4"/>
    <x v="22"/>
    <x v="3"/>
    <n v="20"/>
    <n v="20"/>
    <m/>
    <m/>
    <x v="2"/>
    <n v="0.99"/>
    <n v="0.99"/>
  </r>
  <r>
    <x v="823"/>
    <s v="Alexander Hogan"/>
    <s v="Alexander Hogan"/>
    <s v="male"/>
    <x v="1"/>
    <n v="21"/>
    <x v="16"/>
    <x v="13"/>
    <x v="2"/>
    <x v="33"/>
    <x v="2"/>
    <n v="100"/>
    <n v="100"/>
    <n v="3.6"/>
    <b v="0"/>
    <x v="0"/>
    <n v="85"/>
    <n v="0.85"/>
  </r>
  <r>
    <x v="824"/>
    <s v="William Harris"/>
    <s v="William Harris"/>
    <s v="male"/>
    <x v="1"/>
    <n v="20"/>
    <x v="12"/>
    <x v="10"/>
    <x v="4"/>
    <x v="25"/>
    <x v="2"/>
    <s v="USD 50"/>
    <n v="50"/>
    <m/>
    <s v="yes"/>
    <x v="1"/>
    <n v="0.81"/>
    <n v="0.81"/>
  </r>
  <r>
    <x v="825"/>
    <s v="Michael Mcmahon"/>
    <s v="Michael Mcmahon"/>
    <s v="male"/>
    <x v="1"/>
    <n v="20"/>
    <x v="18"/>
    <x v="15"/>
    <x v="5"/>
    <x v="33"/>
    <x v="2"/>
    <n v="40"/>
    <n v="40"/>
    <n v="2.1"/>
    <s v="N"/>
    <x v="0"/>
    <n v="0.64"/>
    <n v="0.64"/>
  </r>
  <r>
    <x v="826"/>
    <s v="Michael Watson"/>
    <s v="Michael Watson"/>
    <s v="male"/>
    <x v="1"/>
    <n v="20"/>
    <x v="8"/>
    <x v="6"/>
    <x v="9"/>
    <x v="33"/>
    <x v="2"/>
    <n v="20"/>
    <n v="20"/>
    <n v="3.9"/>
    <b v="0"/>
    <x v="0"/>
    <n v="0.84"/>
    <n v="0.84"/>
  </r>
  <r>
    <x v="827"/>
    <s v="Lori Perez"/>
    <s v="Lori Perez"/>
    <s v="f"/>
    <x v="0"/>
    <n v="26"/>
    <x v="13"/>
    <x v="11"/>
    <x v="9"/>
    <x v="33"/>
    <x v="2"/>
    <n v="40"/>
    <n v="40"/>
    <n v="0"/>
    <m/>
    <x v="2"/>
    <n v="0.66"/>
    <n v="0.66"/>
  </r>
  <r>
    <x v="828"/>
    <s v="Lindsay Le"/>
    <s v="Lindsay Le"/>
    <s v="FEMALE"/>
    <x v="0"/>
    <n v="50"/>
    <x v="12"/>
    <x v="10"/>
    <x v="3"/>
    <x v="29"/>
    <x v="0"/>
    <n v="75"/>
    <n v="75"/>
    <n v="0"/>
    <b v="0"/>
    <x v="0"/>
    <n v="75"/>
    <n v="0.75"/>
  </r>
  <r>
    <x v="829"/>
    <s v="Scott Long"/>
    <s v="Scott Long"/>
    <s v="male"/>
    <x v="1"/>
    <n v="50"/>
    <x v="20"/>
    <x v="6"/>
    <x v="4"/>
    <x v="21"/>
    <x v="1"/>
    <n v="30"/>
    <n v="30"/>
    <n v="1.8"/>
    <m/>
    <x v="2"/>
    <m/>
    <s v="Not Rated"/>
  </r>
  <r>
    <x v="830"/>
    <s v="Diana Ferguson"/>
    <s v="Diana Ferguson"/>
    <s v="FEMALE"/>
    <x v="0"/>
    <n v="54"/>
    <x v="4"/>
    <x v="4"/>
    <x v="4"/>
    <x v="3"/>
    <x v="2"/>
    <n v="20"/>
    <n v="20"/>
    <n v="1.1000000000000001"/>
    <n v="1"/>
    <x v="1"/>
    <n v="0.63"/>
    <n v="0.63"/>
  </r>
  <r>
    <x v="831"/>
    <s v="Joseph Miller"/>
    <s v="Joseph Miller"/>
    <s v="male"/>
    <x v="1"/>
    <n v="54"/>
    <x v="20"/>
    <x v="6"/>
    <x v="0"/>
    <x v="15"/>
    <x v="2"/>
    <n v="20"/>
    <n v="20"/>
    <n v="1.6"/>
    <s v="Y"/>
    <x v="1"/>
    <n v="0.7"/>
    <n v="0.7"/>
  </r>
  <r>
    <x v="832"/>
    <s v="Julia Reid"/>
    <s v="Julia Reid"/>
    <s v="FEMALE"/>
    <x v="0"/>
    <n v="34"/>
    <x v="16"/>
    <x v="13"/>
    <x v="9"/>
    <x v="3"/>
    <x v="2"/>
    <n v="30"/>
    <n v="30"/>
    <n v="3.1"/>
    <m/>
    <x v="2"/>
    <n v="0.9"/>
    <n v="0.9"/>
  </r>
  <r>
    <x v="833"/>
    <s v="Samantha Matthews"/>
    <s v="Samantha Matthews"/>
    <s v="FEMALE"/>
    <x v="0"/>
    <n v="20"/>
    <x v="0"/>
    <x v="0"/>
    <x v="8"/>
    <x v="25"/>
    <x v="2"/>
    <n v="50"/>
    <n v="50"/>
    <n v="3.4"/>
    <n v="1"/>
    <x v="1"/>
    <n v="79"/>
    <n v="0.79"/>
  </r>
  <r>
    <x v="834"/>
    <s v="Brian Bailey"/>
    <s v="Brian Bailey"/>
    <s v="male"/>
    <x v="1"/>
    <n v="29"/>
    <x v="2"/>
    <x v="2"/>
    <x v="4"/>
    <x v="18"/>
    <x v="3"/>
    <n v="40"/>
    <n v="40"/>
    <n v="3.1"/>
    <s v="N"/>
    <x v="0"/>
    <n v="0.6"/>
    <n v="0.6"/>
  </r>
  <r>
    <x v="835"/>
    <s v="Toni Hinton"/>
    <s v="Toni Hinton"/>
    <s v="FEMALE"/>
    <x v="0"/>
    <n v="57"/>
    <x v="7"/>
    <x v="1"/>
    <x v="8"/>
    <x v="0"/>
    <x v="0"/>
    <s v="USD 75"/>
    <n v="75"/>
    <n v="2.2999999999999998"/>
    <n v="0"/>
    <x v="0"/>
    <m/>
    <s v="Not Rated"/>
  </r>
  <r>
    <x v="836"/>
    <s v="Robin Ortiz"/>
    <s v="Robin Ortiz"/>
    <s v="f"/>
    <x v="0"/>
    <n v="36"/>
    <x v="3"/>
    <x v="3"/>
    <x v="4"/>
    <x v="18"/>
    <x v="3"/>
    <s v="USD 40"/>
    <n v="40"/>
    <m/>
    <s v="N"/>
    <x v="0"/>
    <n v="0.8"/>
    <n v="0.8"/>
  </r>
  <r>
    <x v="837"/>
    <s v="Adam Griffith"/>
    <s v="Adam Griffith"/>
    <s v="male"/>
    <x v="1"/>
    <n v="51"/>
    <x v="12"/>
    <x v="10"/>
    <x v="3"/>
    <x v="20"/>
    <x v="1"/>
    <n v="50"/>
    <n v="50"/>
    <n v="3.2"/>
    <n v="0"/>
    <x v="0"/>
    <n v="88"/>
    <n v="0.88"/>
  </r>
  <r>
    <x v="838"/>
    <s v="Daniel Roberson"/>
    <s v="Daniel Roberson"/>
    <s v="m"/>
    <x v="1"/>
    <n v="44"/>
    <x v="10"/>
    <x v="8"/>
    <x v="6"/>
    <x v="3"/>
    <x v="2"/>
    <s v="USD 30"/>
    <n v="30"/>
    <n v="0"/>
    <s v="N"/>
    <x v="0"/>
    <n v="0.8"/>
    <n v="0.8"/>
  </r>
  <r>
    <x v="839"/>
    <s v="Dale Haynes"/>
    <s v="Dale Haynes"/>
    <s v="male"/>
    <x v="1"/>
    <n v="58"/>
    <x v="20"/>
    <x v="6"/>
    <x v="7"/>
    <x v="26"/>
    <x v="1"/>
    <n v="30"/>
    <n v="30"/>
    <n v="3.3"/>
    <s v="Y"/>
    <x v="1"/>
    <n v="0.71"/>
    <n v="0.71"/>
  </r>
  <r>
    <x v="840"/>
    <s v="Emily Scott"/>
    <s v="Emily Scott"/>
    <s v="f"/>
    <x v="0"/>
    <n v="38"/>
    <x v="17"/>
    <x v="14"/>
    <x v="1"/>
    <x v="5"/>
    <x v="0"/>
    <m/>
    <s v=""/>
    <n v="1.1000000000000001"/>
    <n v="1"/>
    <x v="1"/>
    <n v="0.76"/>
    <n v="0.76"/>
  </r>
  <r>
    <x v="841"/>
    <s v="David Brown"/>
    <s v="David Brown"/>
    <s v="m"/>
    <x v="1"/>
    <n v="24"/>
    <x v="5"/>
    <x v="1"/>
    <x v="6"/>
    <x v="22"/>
    <x v="3"/>
    <s v="USD 30"/>
    <n v="30"/>
    <n v="4.5999999999999996"/>
    <n v="1"/>
    <x v="1"/>
    <n v="0.93"/>
    <n v="0.93"/>
  </r>
  <r>
    <x v="842"/>
    <s v="Stephanie Guzman"/>
    <s v="Stephanie Guzman"/>
    <s v="f"/>
    <x v="0"/>
    <n v="30"/>
    <x v="6"/>
    <x v="5"/>
    <x v="0"/>
    <x v="31"/>
    <x v="2"/>
    <s v="USD 30"/>
    <n v="30"/>
    <m/>
    <n v="0"/>
    <x v="0"/>
    <m/>
    <s v="Not Rated"/>
  </r>
  <r>
    <x v="843"/>
    <s v="Maxwell Johnson"/>
    <s v="Maxwell Johnson"/>
    <s v="male"/>
    <x v="1"/>
    <n v="25"/>
    <x v="4"/>
    <x v="4"/>
    <x v="7"/>
    <x v="15"/>
    <x v="2"/>
    <n v="75"/>
    <n v="75"/>
    <m/>
    <n v="0"/>
    <x v="0"/>
    <n v="0.83"/>
    <n v="0.83"/>
  </r>
  <r>
    <x v="844"/>
    <s v="Reginald Stephens"/>
    <s v="Reginald Stephens"/>
    <s v="m"/>
    <x v="1"/>
    <n v="54"/>
    <x v="4"/>
    <x v="4"/>
    <x v="1"/>
    <x v="8"/>
    <x v="4"/>
    <n v="100"/>
    <n v="100"/>
    <n v="0"/>
    <n v="0"/>
    <x v="0"/>
    <n v="0.71"/>
    <n v="0.71"/>
  </r>
  <r>
    <x v="845"/>
    <s v="Justin Jones"/>
    <s v="Justin Jones"/>
    <s v="male"/>
    <x v="1"/>
    <n v="54"/>
    <x v="0"/>
    <x v="0"/>
    <x v="7"/>
    <x v="16"/>
    <x v="3"/>
    <s v="USD 20"/>
    <n v="20"/>
    <n v="0"/>
    <s v="yes"/>
    <x v="1"/>
    <n v="0.96"/>
    <n v="0.96"/>
  </r>
  <r>
    <x v="846"/>
    <s v="Kristine Garcia"/>
    <s v="Kristine Garcia"/>
    <s v="f"/>
    <x v="0"/>
    <n v="53"/>
    <x v="15"/>
    <x v="12"/>
    <x v="2"/>
    <x v="27"/>
    <x v="4"/>
    <n v="40"/>
    <n v="40"/>
    <n v="0"/>
    <s v="no"/>
    <x v="0"/>
    <m/>
    <s v="Not Rated"/>
  </r>
  <r>
    <x v="847"/>
    <s v="John Nguyen"/>
    <s v="John Nguyen"/>
    <s v="male"/>
    <x v="1"/>
    <n v="22"/>
    <x v="13"/>
    <x v="11"/>
    <x v="4"/>
    <x v="15"/>
    <x v="2"/>
    <n v="75"/>
    <n v="75"/>
    <n v="3.4"/>
    <s v="Y"/>
    <x v="1"/>
    <n v="0.65"/>
    <n v="0.65"/>
  </r>
  <r>
    <x v="848"/>
    <s v="Anna Fleming"/>
    <s v="Anna Fleming"/>
    <s v="FEMALE"/>
    <x v="0"/>
    <n v="23"/>
    <x v="19"/>
    <x v="6"/>
    <x v="5"/>
    <x v="33"/>
    <x v="2"/>
    <s v="USD 20"/>
    <n v="20"/>
    <n v="1.3"/>
    <s v="N"/>
    <x v="0"/>
    <m/>
    <s v="Not Rated"/>
  </r>
  <r>
    <x v="849"/>
    <s v="Linda Williamson"/>
    <s v="Linda Williamson"/>
    <s v="FEMALE"/>
    <x v="0"/>
    <n v="47"/>
    <x v="15"/>
    <x v="12"/>
    <x v="7"/>
    <x v="27"/>
    <x v="4"/>
    <n v="50"/>
    <n v="50"/>
    <n v="1.9"/>
    <n v="0"/>
    <x v="0"/>
    <n v="0.71"/>
    <n v="0.71"/>
  </r>
  <r>
    <x v="850"/>
    <s v="Roy Wilson"/>
    <s v="Roy Wilson"/>
    <s v="male"/>
    <x v="1"/>
    <n v="24"/>
    <x v="15"/>
    <x v="12"/>
    <x v="3"/>
    <x v="22"/>
    <x v="3"/>
    <n v="50"/>
    <n v="50"/>
    <n v="1.4"/>
    <s v="Y"/>
    <x v="1"/>
    <n v="63"/>
    <n v="0.63"/>
  </r>
  <r>
    <x v="851"/>
    <s v="Jennifer Pierce"/>
    <s v="Jennifer Pierce"/>
    <s v="f"/>
    <x v="0"/>
    <n v="57"/>
    <x v="10"/>
    <x v="8"/>
    <x v="6"/>
    <x v="6"/>
    <x v="3"/>
    <n v="100"/>
    <n v="100"/>
    <n v="4.3"/>
    <b v="0"/>
    <x v="0"/>
    <m/>
    <s v="Not Rated"/>
  </r>
  <r>
    <x v="852"/>
    <s v="Jason Johnson"/>
    <s v="Jason Johnson"/>
    <s v="male"/>
    <x v="1"/>
    <n v="48"/>
    <x v="20"/>
    <x v="6"/>
    <x v="2"/>
    <x v="27"/>
    <x v="4"/>
    <n v="30"/>
    <n v="30"/>
    <m/>
    <s v="no"/>
    <x v="0"/>
    <n v="0.97"/>
    <n v="0.97"/>
  </r>
  <r>
    <x v="853"/>
    <s v="Jasmine Lane"/>
    <s v="Jasmine Lane"/>
    <s v="FEMALE"/>
    <x v="0"/>
    <n v="21"/>
    <x v="6"/>
    <x v="5"/>
    <x v="6"/>
    <x v="12"/>
    <x v="2"/>
    <n v="100"/>
    <n v="100"/>
    <n v="4.3"/>
    <n v="0"/>
    <x v="0"/>
    <m/>
    <s v="Not Rated"/>
  </r>
  <r>
    <x v="854"/>
    <s v="Evan Soto"/>
    <s v="Evan Soto"/>
    <s v="m"/>
    <x v="1"/>
    <n v="33"/>
    <x v="9"/>
    <x v="7"/>
    <x v="4"/>
    <x v="13"/>
    <x v="0"/>
    <s v="USD 75"/>
    <n v="75"/>
    <n v="0"/>
    <b v="1"/>
    <x v="1"/>
    <m/>
    <s v="Not Rated"/>
  </r>
  <r>
    <x v="855"/>
    <s v="Kevin Serrano"/>
    <s v="Kevin Serrano"/>
    <s v="male"/>
    <x v="1"/>
    <n v="41"/>
    <x v="6"/>
    <x v="5"/>
    <x v="8"/>
    <x v="29"/>
    <x v="0"/>
    <m/>
    <s v=""/>
    <n v="1.3"/>
    <n v="0"/>
    <x v="0"/>
    <n v="0.85"/>
    <n v="0.85"/>
  </r>
  <r>
    <x v="856"/>
    <s v="Nathaniel Benson"/>
    <s v="Nathaniel Benson"/>
    <s v="male"/>
    <x v="1"/>
    <n v="40"/>
    <x v="1"/>
    <x v="1"/>
    <x v="7"/>
    <x v="13"/>
    <x v="0"/>
    <s v="USD 50"/>
    <n v="50"/>
    <n v="2.9"/>
    <s v="no"/>
    <x v="0"/>
    <n v="0.82"/>
    <n v="0.82"/>
  </r>
  <r>
    <x v="857"/>
    <s v="Deanna Miles"/>
    <s v="Deanna Miles"/>
    <s v="f"/>
    <x v="0"/>
    <n v="40"/>
    <x v="19"/>
    <x v="6"/>
    <x v="2"/>
    <x v="7"/>
    <x v="1"/>
    <s v="USD 40"/>
    <n v="40"/>
    <n v="4.3"/>
    <n v="0"/>
    <x v="0"/>
    <n v="0.95"/>
    <n v="0.95"/>
  </r>
  <r>
    <x v="858"/>
    <s v="Beverly Roy"/>
    <s v="Beverly Roy"/>
    <s v="FEMALE"/>
    <x v="0"/>
    <n v="20"/>
    <x v="5"/>
    <x v="1"/>
    <x v="2"/>
    <x v="25"/>
    <x v="2"/>
    <m/>
    <s v=""/>
    <n v="2.7"/>
    <n v="0"/>
    <x v="0"/>
    <n v="94"/>
    <n v="0.94"/>
  </r>
  <r>
    <x v="859"/>
    <s v="Heather Saunders"/>
    <s v="Heather Saunders"/>
    <s v="f"/>
    <x v="0"/>
    <n v="42"/>
    <x v="19"/>
    <x v="6"/>
    <x v="3"/>
    <x v="14"/>
    <x v="5"/>
    <n v="50"/>
    <n v="50"/>
    <n v="4.2"/>
    <m/>
    <x v="2"/>
    <n v="0.96"/>
    <n v="0.96"/>
  </r>
  <r>
    <x v="860"/>
    <s v="Nicholas Guerrero"/>
    <s v="Nicholas Guerrero"/>
    <s v="m"/>
    <x v="1"/>
    <n v="32"/>
    <x v="14"/>
    <x v="1"/>
    <x v="0"/>
    <x v="29"/>
    <x v="0"/>
    <n v="40"/>
    <n v="40"/>
    <n v="0"/>
    <s v="yes"/>
    <x v="1"/>
    <n v="0.63"/>
    <n v="0.63"/>
  </r>
  <r>
    <x v="861"/>
    <s v="Christopher Johnson"/>
    <s v="Christopher Johnson"/>
    <s v="male"/>
    <x v="1"/>
    <n v="60"/>
    <x v="9"/>
    <x v="7"/>
    <x v="4"/>
    <x v="14"/>
    <x v="5"/>
    <n v="20"/>
    <n v="20"/>
    <n v="2.2000000000000002"/>
    <b v="0"/>
    <x v="0"/>
    <n v="0.6"/>
    <n v="0.6"/>
  </r>
  <r>
    <x v="862"/>
    <s v="Steven Flowers"/>
    <s v="Steven Flowers"/>
    <s v="m"/>
    <x v="1"/>
    <n v="46"/>
    <x v="16"/>
    <x v="13"/>
    <x v="9"/>
    <x v="29"/>
    <x v="0"/>
    <n v="50"/>
    <n v="50"/>
    <n v="4.7"/>
    <s v="yes"/>
    <x v="1"/>
    <n v="0.77"/>
    <n v="0.77"/>
  </r>
  <r>
    <x v="863"/>
    <s v="Marvin Woods III"/>
    <s v="Marvin Woods III"/>
    <s v="male"/>
    <x v="1"/>
    <n v="29"/>
    <x v="18"/>
    <x v="15"/>
    <x v="8"/>
    <x v="12"/>
    <x v="2"/>
    <n v="30"/>
    <n v="30"/>
    <n v="0"/>
    <n v="0"/>
    <x v="0"/>
    <n v="0.63"/>
    <n v="0.63"/>
  </r>
  <r>
    <x v="864"/>
    <s v="Michelle Cook"/>
    <s v="Michelle Cook"/>
    <s v="FEMALE"/>
    <x v="0"/>
    <n v="39"/>
    <x v="11"/>
    <x v="9"/>
    <x v="1"/>
    <x v="10"/>
    <x v="4"/>
    <n v="20"/>
    <n v="20"/>
    <n v="2.5"/>
    <s v="yes"/>
    <x v="1"/>
    <n v="0.61"/>
    <n v="0.61"/>
  </r>
  <r>
    <x v="865"/>
    <s v="Logan Zamora"/>
    <s v="Logan Zamora"/>
    <s v="male"/>
    <x v="1"/>
    <n v="55"/>
    <x v="13"/>
    <x v="11"/>
    <x v="1"/>
    <x v="33"/>
    <x v="2"/>
    <n v="50"/>
    <n v="50"/>
    <n v="3.9"/>
    <s v="yes"/>
    <x v="1"/>
    <n v="0.88"/>
    <n v="0.88"/>
  </r>
  <r>
    <x v="866"/>
    <s v="Casey Roberts"/>
    <s v="Casey Roberts"/>
    <s v="m"/>
    <x v="1"/>
    <n v="55"/>
    <x v="6"/>
    <x v="5"/>
    <x v="7"/>
    <x v="14"/>
    <x v="5"/>
    <s v="USD 100"/>
    <n v="100"/>
    <n v="1.2"/>
    <n v="1"/>
    <x v="1"/>
    <n v="0.69"/>
    <n v="0.69"/>
  </r>
  <r>
    <x v="867"/>
    <s v="Jerry Price"/>
    <s v="Jerry Price"/>
    <s v="male"/>
    <x v="1"/>
    <n v="40"/>
    <x v="4"/>
    <x v="4"/>
    <x v="5"/>
    <x v="33"/>
    <x v="2"/>
    <n v="75"/>
    <n v="75"/>
    <n v="4.5"/>
    <s v="yes"/>
    <x v="1"/>
    <m/>
    <s v="Not Rated"/>
  </r>
  <r>
    <x v="868"/>
    <s v="Kelly Ellis"/>
    <s v="Kelly Ellis"/>
    <s v="f"/>
    <x v="0"/>
    <n v="56"/>
    <x v="18"/>
    <x v="15"/>
    <x v="6"/>
    <x v="28"/>
    <x v="1"/>
    <n v="40"/>
    <n v="40"/>
    <n v="2.7"/>
    <b v="1"/>
    <x v="1"/>
    <n v="0.82"/>
    <n v="0.82"/>
  </r>
  <r>
    <x v="869"/>
    <s v="Caleb Guerra"/>
    <s v="Caleb Guerra"/>
    <s v="male"/>
    <x v="1"/>
    <n v="57"/>
    <x v="19"/>
    <x v="6"/>
    <x v="1"/>
    <x v="17"/>
    <x v="1"/>
    <n v="75"/>
    <n v="75"/>
    <n v="2"/>
    <s v="N"/>
    <x v="0"/>
    <n v="0.96"/>
    <n v="0.96"/>
  </r>
  <r>
    <x v="870"/>
    <s v="Samantha Norman"/>
    <s v="Samantha Norman"/>
    <s v="f"/>
    <x v="0"/>
    <n v="56"/>
    <x v="13"/>
    <x v="11"/>
    <x v="8"/>
    <x v="15"/>
    <x v="2"/>
    <n v="40"/>
    <n v="40"/>
    <n v="1.7"/>
    <s v="N"/>
    <x v="0"/>
    <n v="0.71"/>
    <n v="0.71"/>
  </r>
  <r>
    <x v="871"/>
    <s v="Sarah Clarke"/>
    <s v="Sarah Clarke"/>
    <s v="f"/>
    <x v="0"/>
    <n v="49"/>
    <x v="2"/>
    <x v="2"/>
    <x v="1"/>
    <x v="39"/>
    <x v="1"/>
    <n v="75"/>
    <n v="75"/>
    <n v="3"/>
    <n v="1"/>
    <x v="1"/>
    <n v="0.77"/>
    <n v="0.77"/>
  </r>
  <r>
    <x v="872"/>
    <s v="Aaron Blair"/>
    <s v="Aaron Blair"/>
    <s v="male"/>
    <x v="1"/>
    <n v="26"/>
    <x v="20"/>
    <x v="6"/>
    <x v="0"/>
    <x v="14"/>
    <x v="5"/>
    <n v="75"/>
    <n v="75"/>
    <n v="2.1"/>
    <s v="yes"/>
    <x v="1"/>
    <m/>
    <s v="Not Rated"/>
  </r>
  <r>
    <x v="873"/>
    <s v="Courtney Burton"/>
    <s v="Courtney Burton"/>
    <s v="FEMALE"/>
    <x v="0"/>
    <n v="36"/>
    <x v="12"/>
    <x v="10"/>
    <x v="6"/>
    <x v="12"/>
    <x v="2"/>
    <n v="75"/>
    <n v="75"/>
    <n v="1.5"/>
    <m/>
    <x v="2"/>
    <n v="0.73"/>
    <n v="0.73"/>
  </r>
  <r>
    <x v="874"/>
    <s v="Gerald Taylor"/>
    <s v="Gerald Taylor"/>
    <s v="m"/>
    <x v="1"/>
    <n v="20"/>
    <x v="13"/>
    <x v="11"/>
    <x v="3"/>
    <x v="33"/>
    <x v="2"/>
    <s v="USD 30"/>
    <n v="30"/>
    <n v="1.7"/>
    <b v="1"/>
    <x v="1"/>
    <n v="0.6"/>
    <n v="0.6"/>
  </r>
  <r>
    <x v="875"/>
    <s v="Mary Ward"/>
    <s v="Mary Ward"/>
    <s v="f"/>
    <x v="0"/>
    <n v="40"/>
    <x v="20"/>
    <x v="6"/>
    <x v="4"/>
    <x v="14"/>
    <x v="5"/>
    <m/>
    <s v=""/>
    <n v="1.2"/>
    <n v="1"/>
    <x v="1"/>
    <n v="0.67"/>
    <n v="0.67"/>
  </r>
  <r>
    <x v="876"/>
    <s v="Mrs. Lisa Beard DVM"/>
    <s v="Lisa Beard DVM"/>
    <s v="FEMALE"/>
    <x v="0"/>
    <n v="30"/>
    <x v="10"/>
    <x v="8"/>
    <x v="1"/>
    <x v="22"/>
    <x v="3"/>
    <n v="75"/>
    <n v="75"/>
    <n v="0"/>
    <b v="0"/>
    <x v="0"/>
    <n v="0.8"/>
    <n v="0.8"/>
  </r>
  <r>
    <x v="877"/>
    <s v="Larry Wallace"/>
    <s v="Larry Wallace"/>
    <s v="male"/>
    <x v="1"/>
    <n v="51"/>
    <x v="1"/>
    <x v="1"/>
    <x v="2"/>
    <x v="17"/>
    <x v="1"/>
    <n v="20"/>
    <n v="20"/>
    <m/>
    <s v="Y"/>
    <x v="1"/>
    <m/>
    <s v="Not Rated"/>
  </r>
  <r>
    <x v="878"/>
    <s v="Jeremiah Thompson"/>
    <s v="Jeremiah Thompson"/>
    <s v="male"/>
    <x v="1"/>
    <n v="46"/>
    <x v="5"/>
    <x v="1"/>
    <x v="6"/>
    <x v="39"/>
    <x v="1"/>
    <n v="40"/>
    <n v="40"/>
    <n v="3.3"/>
    <n v="1"/>
    <x v="1"/>
    <n v="0.87"/>
    <n v="0.87"/>
  </r>
  <r>
    <x v="879"/>
    <s v="Mrs. Jessica Williams DVM"/>
    <s v="Jessica Williams DVM"/>
    <s v="FEMALE"/>
    <x v="0"/>
    <n v="25"/>
    <x v="12"/>
    <x v="10"/>
    <x v="4"/>
    <x v="22"/>
    <x v="3"/>
    <n v="20"/>
    <n v="20"/>
    <n v="2.1"/>
    <s v="no"/>
    <x v="0"/>
    <m/>
    <s v="Not Rated"/>
  </r>
  <r>
    <x v="880"/>
    <s v="Martin Moreno"/>
    <s v="Martin Moreno"/>
    <s v="male"/>
    <x v="1"/>
    <n v="53"/>
    <x v="3"/>
    <x v="3"/>
    <x v="3"/>
    <x v="20"/>
    <x v="1"/>
    <n v="50"/>
    <n v="50"/>
    <m/>
    <n v="1"/>
    <x v="1"/>
    <m/>
    <s v="Not Rated"/>
  </r>
  <r>
    <x v="881"/>
    <s v="Yolanda Proctor"/>
    <s v="Yolanda Proctor"/>
    <s v="FEMALE"/>
    <x v="0"/>
    <n v="50"/>
    <x v="16"/>
    <x v="13"/>
    <x v="1"/>
    <x v="2"/>
    <x v="1"/>
    <s v="USD 100"/>
    <n v="100"/>
    <n v="2.9"/>
    <s v="Y"/>
    <x v="1"/>
    <n v="0.89"/>
    <n v="0.89"/>
  </r>
  <r>
    <x v="882"/>
    <s v="Allen Turner"/>
    <s v="Allen Turner"/>
    <s v="male"/>
    <x v="1"/>
    <n v="45"/>
    <x v="12"/>
    <x v="10"/>
    <x v="4"/>
    <x v="14"/>
    <x v="5"/>
    <s v="USD 20"/>
    <n v="20"/>
    <n v="3.3"/>
    <b v="1"/>
    <x v="1"/>
    <n v="0.93"/>
    <n v="0.93"/>
  </r>
  <r>
    <x v="883"/>
    <s v="Beth Huff"/>
    <s v="Beth Huff"/>
    <s v="f"/>
    <x v="0"/>
    <n v="48"/>
    <x v="14"/>
    <x v="1"/>
    <x v="7"/>
    <x v="39"/>
    <x v="1"/>
    <n v="100"/>
    <n v="100"/>
    <n v="4.8"/>
    <n v="1"/>
    <x v="1"/>
    <n v="0.84"/>
    <n v="0.84"/>
  </r>
  <r>
    <x v="884"/>
    <s v="John Mckinney"/>
    <s v="John Mckinney"/>
    <s v="male"/>
    <x v="1"/>
    <n v="30"/>
    <x v="4"/>
    <x v="4"/>
    <x v="8"/>
    <x v="14"/>
    <x v="5"/>
    <n v="100"/>
    <n v="100"/>
    <n v="4.5"/>
    <m/>
    <x v="2"/>
    <n v="0.78"/>
    <n v="0.78"/>
  </r>
  <r>
    <x v="885"/>
    <s v="Sarah Ho"/>
    <s v="Sarah Ho"/>
    <s v="f"/>
    <x v="0"/>
    <n v="33"/>
    <x v="3"/>
    <x v="3"/>
    <x v="6"/>
    <x v="22"/>
    <x v="3"/>
    <n v="50"/>
    <n v="50"/>
    <n v="3.1"/>
    <s v="no"/>
    <x v="0"/>
    <n v="0.9"/>
    <n v="0.9"/>
  </r>
  <r>
    <x v="886"/>
    <s v="Lindsey Wang"/>
    <s v="Lindsey Wang"/>
    <s v="f"/>
    <x v="0"/>
    <n v="50"/>
    <x v="7"/>
    <x v="1"/>
    <x v="8"/>
    <x v="0"/>
    <x v="0"/>
    <m/>
    <s v=""/>
    <n v="4.9000000000000004"/>
    <n v="1"/>
    <x v="1"/>
    <n v="0.88"/>
    <n v="0.88"/>
  </r>
  <r>
    <x v="887"/>
    <s v="Margaret Schwartz"/>
    <s v="Margaret Schwartz"/>
    <s v="FEMALE"/>
    <x v="0"/>
    <n v="24"/>
    <x v="4"/>
    <x v="4"/>
    <x v="5"/>
    <x v="14"/>
    <x v="5"/>
    <n v="20"/>
    <n v="20"/>
    <n v="0"/>
    <n v="0"/>
    <x v="0"/>
    <n v="0.76"/>
    <n v="0.76"/>
  </r>
  <r>
    <x v="888"/>
    <s v="Kyle Ray"/>
    <s v="Kyle Ray"/>
    <s v="male"/>
    <x v="1"/>
    <n v="38"/>
    <x v="0"/>
    <x v="0"/>
    <x v="3"/>
    <x v="5"/>
    <x v="0"/>
    <n v="75"/>
    <n v="75"/>
    <n v="1.5"/>
    <s v="N"/>
    <x v="0"/>
    <n v="0.62"/>
    <n v="0.62"/>
  </r>
  <r>
    <x v="889"/>
    <s v="Isaac Hebert"/>
    <s v="Isaac Hebert"/>
    <s v="male"/>
    <x v="1"/>
    <n v="56"/>
    <x v="9"/>
    <x v="7"/>
    <x v="8"/>
    <x v="33"/>
    <x v="2"/>
    <n v="75"/>
    <n v="75"/>
    <n v="2.4"/>
    <s v="N"/>
    <x v="0"/>
    <m/>
    <s v="Not Rated"/>
  </r>
  <r>
    <x v="890"/>
    <s v="Michele Jones"/>
    <s v="Michele Jones"/>
    <s v="f"/>
    <x v="0"/>
    <n v="41"/>
    <x v="13"/>
    <x v="11"/>
    <x v="8"/>
    <x v="33"/>
    <x v="2"/>
    <s v="USD 100"/>
    <n v="100"/>
    <n v="4.5"/>
    <s v="N"/>
    <x v="0"/>
    <n v="75"/>
    <n v="0.75"/>
  </r>
  <r>
    <x v="891"/>
    <s v="Austin Allen"/>
    <s v="Austin Allen"/>
    <s v="male"/>
    <x v="1"/>
    <m/>
    <x v="0"/>
    <x v="0"/>
    <x v="6"/>
    <x v="0"/>
    <x v="0"/>
    <s v="USD 100"/>
    <n v="100"/>
    <n v="2.5"/>
    <s v="yes"/>
    <x v="1"/>
    <n v="80"/>
    <n v="0.8"/>
  </r>
  <r>
    <x v="892"/>
    <s v="Haley Castro"/>
    <s v="Haley Castro"/>
    <s v="f"/>
    <x v="0"/>
    <n v="42"/>
    <x v="2"/>
    <x v="2"/>
    <x v="2"/>
    <x v="13"/>
    <x v="0"/>
    <n v="30"/>
    <n v="30"/>
    <n v="3.3"/>
    <m/>
    <x v="2"/>
    <n v="0.63"/>
    <n v="0.63"/>
  </r>
  <r>
    <x v="893"/>
    <s v="David Armstrong"/>
    <s v="David Armstrong"/>
    <s v="male"/>
    <x v="1"/>
    <n v="26"/>
    <x v="10"/>
    <x v="8"/>
    <x v="0"/>
    <x v="24"/>
    <x v="3"/>
    <n v="75"/>
    <n v="75"/>
    <n v="3"/>
    <m/>
    <x v="2"/>
    <n v="0.84"/>
    <n v="0.84"/>
  </r>
  <r>
    <x v="894"/>
    <s v="Wendy Mitchell"/>
    <s v="Wendy Mitchell"/>
    <s v="f"/>
    <x v="0"/>
    <n v="44"/>
    <x v="14"/>
    <x v="1"/>
    <x v="7"/>
    <x v="34"/>
    <x v="1"/>
    <n v="75"/>
    <n v="75"/>
    <n v="2.7"/>
    <n v="1"/>
    <x v="1"/>
    <n v="78"/>
    <n v="0.78"/>
  </r>
  <r>
    <x v="895"/>
    <s v="Anthony Hernandez"/>
    <s v="Anthony Hernandez"/>
    <s v="male"/>
    <x v="1"/>
    <n v="46"/>
    <x v="14"/>
    <x v="1"/>
    <x v="2"/>
    <x v="11"/>
    <x v="4"/>
    <n v="20"/>
    <n v="20"/>
    <n v="1.2"/>
    <b v="0"/>
    <x v="0"/>
    <n v="0.74"/>
    <n v="0.74"/>
  </r>
  <r>
    <x v="896"/>
    <s v="Erica Johnson"/>
    <s v="Erica Johnson"/>
    <s v="FEMALE"/>
    <x v="0"/>
    <n v="36"/>
    <x v="5"/>
    <x v="1"/>
    <x v="6"/>
    <x v="18"/>
    <x v="3"/>
    <n v="50"/>
    <n v="50"/>
    <n v="4.3"/>
    <n v="0"/>
    <x v="0"/>
    <n v="0.9"/>
    <n v="0.9"/>
  </r>
  <r>
    <x v="897"/>
    <s v="Randall Barrett"/>
    <s v="Randall Barrett"/>
    <s v="male"/>
    <x v="1"/>
    <n v="26"/>
    <x v="3"/>
    <x v="3"/>
    <x v="4"/>
    <x v="22"/>
    <x v="3"/>
    <n v="40"/>
    <n v="40"/>
    <n v="1.3"/>
    <n v="0"/>
    <x v="0"/>
    <m/>
    <s v="Not Rated"/>
  </r>
  <r>
    <x v="898"/>
    <s v="Nathan Huff"/>
    <s v="Nathan Huff"/>
    <s v="male"/>
    <x v="1"/>
    <n v="21"/>
    <x v="2"/>
    <x v="2"/>
    <x v="6"/>
    <x v="15"/>
    <x v="2"/>
    <n v="50"/>
    <n v="50"/>
    <n v="4.5999999999999996"/>
    <s v="Y"/>
    <x v="1"/>
    <m/>
    <s v="Not Rated"/>
  </r>
  <r>
    <x v="899"/>
    <s v="Robin Walsh"/>
    <s v="Robin Walsh"/>
    <s v="f"/>
    <x v="0"/>
    <n v="39"/>
    <x v="4"/>
    <x v="4"/>
    <x v="6"/>
    <x v="10"/>
    <x v="4"/>
    <n v="50"/>
    <n v="50"/>
    <n v="2.1"/>
    <n v="0"/>
    <x v="0"/>
    <n v="75"/>
    <n v="0.75"/>
  </r>
  <r>
    <x v="900"/>
    <s v="Yvonne Robinson"/>
    <s v="Yvonne Robinson"/>
    <s v="FEMALE"/>
    <x v="0"/>
    <n v="37"/>
    <x v="5"/>
    <x v="1"/>
    <x v="0"/>
    <x v="10"/>
    <x v="4"/>
    <n v="40"/>
    <n v="40"/>
    <n v="4.5"/>
    <s v="no"/>
    <x v="0"/>
    <n v="0.72"/>
    <n v="0.72"/>
  </r>
  <r>
    <x v="901"/>
    <s v="Kathleen Hendrix"/>
    <s v="Kathleen Hendrix"/>
    <s v="FEMALE"/>
    <x v="0"/>
    <n v="47"/>
    <x v="13"/>
    <x v="11"/>
    <x v="6"/>
    <x v="15"/>
    <x v="2"/>
    <n v="40"/>
    <n v="40"/>
    <n v="4.4000000000000004"/>
    <s v="yes"/>
    <x v="1"/>
    <n v="0.92"/>
    <n v="0.92"/>
  </r>
  <r>
    <x v="902"/>
    <s v="Jennifer Baker"/>
    <s v="Jennifer Baker"/>
    <s v="FEMALE"/>
    <x v="0"/>
    <n v="53"/>
    <x v="13"/>
    <x v="11"/>
    <x v="2"/>
    <x v="20"/>
    <x v="1"/>
    <s v="USD 20"/>
    <n v="20"/>
    <n v="0"/>
    <s v="N"/>
    <x v="0"/>
    <m/>
    <s v="Not Rated"/>
  </r>
  <r>
    <x v="903"/>
    <s v="Kim Martinez"/>
    <s v="Kim Martinez"/>
    <s v="FEMALE"/>
    <x v="0"/>
    <n v="53"/>
    <x v="8"/>
    <x v="6"/>
    <x v="1"/>
    <x v="19"/>
    <x v="4"/>
    <s v="USD 20"/>
    <n v="20"/>
    <n v="1.3"/>
    <n v="0"/>
    <x v="0"/>
    <m/>
    <s v="Not Rated"/>
  </r>
  <r>
    <x v="904"/>
    <s v="Andrew Little"/>
    <s v="Andrew Little"/>
    <s v="male"/>
    <x v="1"/>
    <n v="21"/>
    <x v="10"/>
    <x v="8"/>
    <x v="5"/>
    <x v="33"/>
    <x v="2"/>
    <n v="50"/>
    <n v="50"/>
    <n v="2.6"/>
    <b v="0"/>
    <x v="0"/>
    <n v="0.86"/>
    <n v="0.86"/>
  </r>
  <r>
    <x v="905"/>
    <s v="Kelly Shelton"/>
    <s v="Kelly Shelton"/>
    <s v="FEMALE"/>
    <x v="0"/>
    <n v="35"/>
    <x v="7"/>
    <x v="1"/>
    <x v="0"/>
    <x v="12"/>
    <x v="2"/>
    <m/>
    <s v=""/>
    <m/>
    <s v="Y"/>
    <x v="1"/>
    <n v="85"/>
    <n v="0.85"/>
  </r>
  <r>
    <x v="906"/>
    <s v="Steven Duncan"/>
    <s v="Steven Duncan"/>
    <s v="male"/>
    <x v="1"/>
    <n v="31"/>
    <x v="8"/>
    <x v="6"/>
    <x v="9"/>
    <x v="13"/>
    <x v="0"/>
    <n v="40"/>
    <n v="40"/>
    <n v="1.2"/>
    <b v="0"/>
    <x v="0"/>
    <n v="62"/>
    <n v="0.62"/>
  </r>
  <r>
    <x v="907"/>
    <s v="Kristen Haney"/>
    <s v="Kristen Haney"/>
    <s v="FEMALE"/>
    <x v="0"/>
    <n v="55"/>
    <x v="12"/>
    <x v="10"/>
    <x v="4"/>
    <x v="33"/>
    <x v="2"/>
    <s v="USD 30"/>
    <n v="30"/>
    <n v="3.1"/>
    <s v="Y"/>
    <x v="1"/>
    <n v="0.91"/>
    <n v="0.91"/>
  </r>
  <r>
    <x v="908"/>
    <s v="Kathy Reese"/>
    <s v="Kathy Reese"/>
    <s v="f"/>
    <x v="0"/>
    <n v="59"/>
    <x v="6"/>
    <x v="5"/>
    <x v="3"/>
    <x v="0"/>
    <x v="0"/>
    <n v="75"/>
    <n v="75"/>
    <n v="2.2999999999999998"/>
    <s v="Y"/>
    <x v="1"/>
    <n v="0.8"/>
    <n v="0.8"/>
  </r>
  <r>
    <x v="909"/>
    <s v="Steven Murphy"/>
    <s v="Steven Murphy"/>
    <s v="male"/>
    <x v="1"/>
    <n v="59"/>
    <x v="15"/>
    <x v="12"/>
    <x v="7"/>
    <x v="8"/>
    <x v="4"/>
    <n v="100"/>
    <n v="100"/>
    <n v="4"/>
    <s v="no"/>
    <x v="0"/>
    <n v="0.72"/>
    <n v="0.72"/>
  </r>
  <r>
    <x v="910"/>
    <s v="William Hartman"/>
    <s v="William Hartman"/>
    <s v="m"/>
    <x v="1"/>
    <n v="47"/>
    <x v="10"/>
    <x v="8"/>
    <x v="0"/>
    <x v="6"/>
    <x v="3"/>
    <n v="75"/>
    <n v="75"/>
    <n v="1.9"/>
    <m/>
    <x v="2"/>
    <m/>
    <s v="Not Rated"/>
  </r>
  <r>
    <x v="911"/>
    <s v="Sonya Haley"/>
    <s v="Sonya Haley"/>
    <s v="FEMALE"/>
    <x v="0"/>
    <n v="53"/>
    <x v="17"/>
    <x v="14"/>
    <x v="9"/>
    <x v="38"/>
    <x v="1"/>
    <n v="75"/>
    <n v="75"/>
    <n v="2.4"/>
    <s v="yes"/>
    <x v="1"/>
    <m/>
    <s v="Not Rated"/>
  </r>
  <r>
    <x v="912"/>
    <s v="Robert Evans"/>
    <s v="Robert Evans"/>
    <s v="male"/>
    <x v="1"/>
    <n v="49"/>
    <x v="17"/>
    <x v="14"/>
    <x v="5"/>
    <x v="14"/>
    <x v="5"/>
    <n v="30"/>
    <n v="30"/>
    <m/>
    <s v="yes"/>
    <x v="1"/>
    <n v="0.74"/>
    <n v="0.74"/>
  </r>
  <r>
    <x v="913"/>
    <s v="Patricia Richardson"/>
    <s v="Patricia Richardson"/>
    <s v="f"/>
    <x v="0"/>
    <n v="50"/>
    <x v="17"/>
    <x v="14"/>
    <x v="1"/>
    <x v="18"/>
    <x v="3"/>
    <s v="USD 50"/>
    <n v="50"/>
    <n v="3.7"/>
    <s v="Y"/>
    <x v="1"/>
    <n v="0.82"/>
    <n v="0.82"/>
  </r>
  <r>
    <x v="914"/>
    <s v="Carolyn Lopez"/>
    <s v="Carolyn Lopez"/>
    <s v="FEMALE"/>
    <x v="0"/>
    <n v="59"/>
    <x v="12"/>
    <x v="10"/>
    <x v="9"/>
    <x v="7"/>
    <x v="1"/>
    <s v="USD 100"/>
    <n v="100"/>
    <n v="1.1000000000000001"/>
    <s v="no"/>
    <x v="0"/>
    <n v="0.85"/>
    <n v="0.85"/>
  </r>
  <r>
    <x v="915"/>
    <s v="Kyle Burns"/>
    <s v="Kyle Burns"/>
    <s v="m"/>
    <x v="1"/>
    <n v="33"/>
    <x v="6"/>
    <x v="5"/>
    <x v="5"/>
    <x v="18"/>
    <x v="3"/>
    <s v="USD 75"/>
    <n v="75"/>
    <n v="2.2999999999999998"/>
    <b v="1"/>
    <x v="1"/>
    <n v="0.68"/>
    <n v="0.68"/>
  </r>
  <r>
    <x v="916"/>
    <s v="Margaret Garcia"/>
    <s v="Margaret Garcia"/>
    <s v="f"/>
    <x v="0"/>
    <n v="45"/>
    <x v="14"/>
    <x v="1"/>
    <x v="3"/>
    <x v="7"/>
    <x v="1"/>
    <n v="40"/>
    <n v="40"/>
    <n v="3.7"/>
    <s v="Y"/>
    <x v="1"/>
    <n v="0.99"/>
    <n v="0.99"/>
  </r>
  <r>
    <x v="917"/>
    <s v="Brittany Barker"/>
    <s v="Brittany Barker"/>
    <s v="FEMALE"/>
    <x v="0"/>
    <n v="36"/>
    <x v="0"/>
    <x v="0"/>
    <x v="2"/>
    <x v="5"/>
    <x v="0"/>
    <n v="30"/>
    <n v="30"/>
    <n v="1.9"/>
    <n v="0"/>
    <x v="0"/>
    <n v="0.62"/>
    <n v="0.62"/>
  </r>
  <r>
    <x v="918"/>
    <s v="Paul Campbell"/>
    <s v="Paul Campbell"/>
    <s v="male"/>
    <x v="1"/>
    <n v="46"/>
    <x v="17"/>
    <x v="14"/>
    <x v="6"/>
    <x v="22"/>
    <x v="3"/>
    <n v="30"/>
    <n v="30"/>
    <n v="1.5"/>
    <s v="N"/>
    <x v="0"/>
    <m/>
    <s v="Not Rated"/>
  </r>
  <r>
    <x v="919"/>
    <s v="Amy Morrow"/>
    <s v="Amy Morrow"/>
    <s v="FEMALE"/>
    <x v="0"/>
    <n v="53"/>
    <x v="6"/>
    <x v="5"/>
    <x v="2"/>
    <x v="5"/>
    <x v="0"/>
    <n v="30"/>
    <n v="30"/>
    <n v="0"/>
    <b v="0"/>
    <x v="0"/>
    <n v="0.83"/>
    <n v="0.83"/>
  </r>
  <r>
    <x v="920"/>
    <s v="Amy Fitzgerald"/>
    <s v="Amy Fitzgerald"/>
    <s v="f"/>
    <x v="0"/>
    <n v="24"/>
    <x v="5"/>
    <x v="1"/>
    <x v="3"/>
    <x v="33"/>
    <x v="2"/>
    <n v="30"/>
    <n v="30"/>
    <n v="3.6"/>
    <m/>
    <x v="2"/>
    <n v="0.92"/>
    <n v="0.92"/>
  </r>
  <r>
    <x v="921"/>
    <s v="Anita Becker"/>
    <s v="Anita Becker"/>
    <s v="FEMALE"/>
    <x v="0"/>
    <n v="49"/>
    <x v="20"/>
    <x v="6"/>
    <x v="8"/>
    <x v="3"/>
    <x v="2"/>
    <n v="75"/>
    <n v="75"/>
    <n v="2.1"/>
    <m/>
    <x v="2"/>
    <n v="0.85"/>
    <n v="0.85"/>
  </r>
  <r>
    <x v="922"/>
    <s v="Mrs. Amy Brooks"/>
    <s v="Amy Brooks"/>
    <s v="f"/>
    <x v="0"/>
    <n v="49"/>
    <x v="12"/>
    <x v="10"/>
    <x v="4"/>
    <x v="3"/>
    <x v="2"/>
    <n v="75"/>
    <n v="75"/>
    <n v="2.9"/>
    <s v="N"/>
    <x v="0"/>
    <m/>
    <s v="Not Rated"/>
  </r>
  <r>
    <x v="923"/>
    <s v="Lori Marshall"/>
    <s v="Lori Marshall"/>
    <s v="FEMALE"/>
    <x v="0"/>
    <n v="49"/>
    <x v="12"/>
    <x v="10"/>
    <x v="1"/>
    <x v="39"/>
    <x v="1"/>
    <n v="100"/>
    <n v="100"/>
    <n v="3.6"/>
    <b v="1"/>
    <x v="1"/>
    <m/>
    <s v="Not Rated"/>
  </r>
  <r>
    <x v="924"/>
    <s v="Jennifer Miller"/>
    <s v="Jennifer Miller"/>
    <s v="FEMALE"/>
    <x v="0"/>
    <n v="58"/>
    <x v="11"/>
    <x v="9"/>
    <x v="0"/>
    <x v="36"/>
    <x v="1"/>
    <n v="30"/>
    <n v="30"/>
    <n v="3.3"/>
    <s v="yes"/>
    <x v="1"/>
    <n v="0.89"/>
    <n v="0.89"/>
  </r>
  <r>
    <x v="925"/>
    <s v="Thomas Young"/>
    <s v="Thomas Young"/>
    <s v="male"/>
    <x v="1"/>
    <n v="50"/>
    <x v="17"/>
    <x v="14"/>
    <x v="6"/>
    <x v="13"/>
    <x v="0"/>
    <m/>
    <s v=""/>
    <n v="2.5"/>
    <s v="Y"/>
    <x v="1"/>
    <n v="0.81"/>
    <n v="0.81"/>
  </r>
  <r>
    <x v="926"/>
    <s v="Zachary Larsen"/>
    <s v="Zachary Larsen"/>
    <s v="m"/>
    <x v="1"/>
    <n v="27"/>
    <x v="17"/>
    <x v="14"/>
    <x v="8"/>
    <x v="25"/>
    <x v="2"/>
    <s v="USD 100"/>
    <n v="100"/>
    <n v="3.7"/>
    <s v="Y"/>
    <x v="1"/>
    <n v="61"/>
    <n v="0.61"/>
  </r>
  <r>
    <x v="927"/>
    <s v="Valerie Gutierrez"/>
    <s v="Valerie Gutierrez"/>
    <s v="f"/>
    <x v="0"/>
    <n v="20"/>
    <x v="12"/>
    <x v="10"/>
    <x v="9"/>
    <x v="14"/>
    <x v="5"/>
    <n v="30"/>
    <n v="30"/>
    <n v="4.5999999999999996"/>
    <n v="1"/>
    <x v="1"/>
    <m/>
    <s v="Not Rated"/>
  </r>
  <r>
    <x v="928"/>
    <s v="Daniel Parker"/>
    <s v="Daniel Parker"/>
    <s v="male"/>
    <x v="1"/>
    <n v="52"/>
    <x v="13"/>
    <x v="11"/>
    <x v="0"/>
    <x v="9"/>
    <x v="0"/>
    <n v="40"/>
    <n v="40"/>
    <n v="0"/>
    <n v="1"/>
    <x v="1"/>
    <n v="0.92"/>
    <n v="0.92"/>
  </r>
  <r>
    <x v="929"/>
    <s v="Nicole Bennett"/>
    <s v="Nicole Bennett"/>
    <s v="FEMALE"/>
    <x v="0"/>
    <n v="22"/>
    <x v="15"/>
    <x v="12"/>
    <x v="9"/>
    <x v="33"/>
    <x v="2"/>
    <n v="30"/>
    <n v="30"/>
    <n v="2"/>
    <s v="no"/>
    <x v="0"/>
    <n v="0.96"/>
    <n v="0.96"/>
  </r>
  <r>
    <x v="930"/>
    <s v="Lauren Lowery"/>
    <s v="Lauren Lowery"/>
    <s v="FEMALE"/>
    <x v="0"/>
    <n v="38"/>
    <x v="6"/>
    <x v="5"/>
    <x v="3"/>
    <x v="5"/>
    <x v="0"/>
    <n v="100"/>
    <n v="100"/>
    <n v="1.7"/>
    <b v="0"/>
    <x v="0"/>
    <n v="0.66"/>
    <n v="0.66"/>
  </r>
  <r>
    <x v="931"/>
    <s v="Alexander Woodward"/>
    <s v="Alexander Woodward"/>
    <s v="male"/>
    <x v="1"/>
    <n v="21"/>
    <x v="14"/>
    <x v="1"/>
    <x v="2"/>
    <x v="12"/>
    <x v="2"/>
    <s v="USD 100"/>
    <n v="100"/>
    <n v="3"/>
    <s v="N"/>
    <x v="0"/>
    <n v="0.64"/>
    <n v="0.64"/>
  </r>
  <r>
    <x v="932"/>
    <s v="Anthony Walter"/>
    <s v="Anthony Walter"/>
    <s v="male"/>
    <x v="1"/>
    <n v="41"/>
    <x v="1"/>
    <x v="1"/>
    <x v="4"/>
    <x v="9"/>
    <x v="0"/>
    <n v="40"/>
    <n v="40"/>
    <n v="3.4"/>
    <b v="0"/>
    <x v="0"/>
    <n v="1"/>
    <n v="1"/>
  </r>
  <r>
    <x v="933"/>
    <s v="Valerie Finley"/>
    <s v="Valerie Finley"/>
    <s v="FEMALE"/>
    <x v="0"/>
    <n v="33"/>
    <x v="4"/>
    <x v="4"/>
    <x v="0"/>
    <x v="22"/>
    <x v="3"/>
    <n v="40"/>
    <n v="40"/>
    <n v="3.2"/>
    <n v="1"/>
    <x v="1"/>
    <n v="0.95"/>
    <n v="0.95"/>
  </r>
  <r>
    <x v="934"/>
    <s v="Deborah Kelley"/>
    <s v="Deborah Kelley"/>
    <s v="f"/>
    <x v="0"/>
    <n v="38"/>
    <x v="19"/>
    <x v="6"/>
    <x v="1"/>
    <x v="0"/>
    <x v="0"/>
    <m/>
    <s v=""/>
    <n v="2.8"/>
    <m/>
    <x v="2"/>
    <n v="91"/>
    <n v="0.91"/>
  </r>
  <r>
    <x v="935"/>
    <s v="Kristina Miller"/>
    <s v="Kristina Miller"/>
    <s v="f"/>
    <x v="0"/>
    <n v="26"/>
    <x v="13"/>
    <x v="11"/>
    <x v="8"/>
    <x v="18"/>
    <x v="3"/>
    <s v="USD 20"/>
    <n v="20"/>
    <n v="4.0999999999999996"/>
    <s v="yes"/>
    <x v="1"/>
    <n v="0.82"/>
    <n v="0.82"/>
  </r>
  <r>
    <x v="936"/>
    <s v="Anne Hampton"/>
    <s v="Anne Hampton"/>
    <s v="f"/>
    <x v="0"/>
    <n v="43"/>
    <x v="3"/>
    <x v="3"/>
    <x v="4"/>
    <x v="15"/>
    <x v="2"/>
    <n v="20"/>
    <n v="20"/>
    <n v="0"/>
    <s v="Y"/>
    <x v="1"/>
    <n v="0.95"/>
    <n v="0.95"/>
  </r>
  <r>
    <x v="937"/>
    <s v="Sandra Henry"/>
    <s v="Sandra Henry"/>
    <s v="FEMALE"/>
    <x v="0"/>
    <n v="21"/>
    <x v="0"/>
    <x v="0"/>
    <x v="7"/>
    <x v="12"/>
    <x v="2"/>
    <m/>
    <s v=""/>
    <n v="0"/>
    <n v="1"/>
    <x v="1"/>
    <n v="0.95"/>
    <n v="0.95"/>
  </r>
  <r>
    <x v="938"/>
    <s v="Tony Hester"/>
    <s v="Tony Hester"/>
    <s v="male"/>
    <x v="1"/>
    <n v="47"/>
    <x v="12"/>
    <x v="10"/>
    <x v="1"/>
    <x v="24"/>
    <x v="3"/>
    <s v="USD 30"/>
    <n v="30"/>
    <m/>
    <m/>
    <x v="2"/>
    <n v="69"/>
    <n v="0.69"/>
  </r>
  <r>
    <x v="939"/>
    <s v="Nathan Davis"/>
    <s v="Nathan Davis"/>
    <s v="male"/>
    <x v="1"/>
    <n v="35"/>
    <x v="20"/>
    <x v="6"/>
    <x v="2"/>
    <x v="22"/>
    <x v="3"/>
    <n v="40"/>
    <n v="40"/>
    <m/>
    <s v="yes"/>
    <x v="1"/>
    <n v="0.91"/>
    <n v="0.91"/>
  </r>
  <r>
    <x v="940"/>
    <s v="Erica Jackson"/>
    <s v="Erica Jackson"/>
    <s v="FEMALE"/>
    <x v="0"/>
    <n v="37"/>
    <x v="4"/>
    <x v="4"/>
    <x v="1"/>
    <x v="16"/>
    <x v="3"/>
    <n v="30"/>
    <n v="30"/>
    <n v="2.7"/>
    <n v="1"/>
    <x v="1"/>
    <m/>
    <s v="Not Rated"/>
  </r>
  <r>
    <x v="941"/>
    <s v="Nancy Glover"/>
    <s v="Nancy Glover"/>
    <s v="FEMALE"/>
    <x v="0"/>
    <n v="38"/>
    <x v="11"/>
    <x v="9"/>
    <x v="4"/>
    <x v="9"/>
    <x v="0"/>
    <n v="40"/>
    <n v="40"/>
    <n v="4"/>
    <m/>
    <x v="2"/>
    <n v="0.62"/>
    <n v="0.62"/>
  </r>
  <r>
    <x v="942"/>
    <s v="Richard Sanchez"/>
    <s v="Richard Sanchez"/>
    <s v="male"/>
    <x v="1"/>
    <n v="40"/>
    <x v="14"/>
    <x v="1"/>
    <x v="5"/>
    <x v="11"/>
    <x v="4"/>
    <n v="20"/>
    <n v="20"/>
    <n v="2.5"/>
    <n v="0"/>
    <x v="0"/>
    <n v="0.81"/>
    <n v="0.81"/>
  </r>
  <r>
    <x v="943"/>
    <s v="Savannah Reid"/>
    <s v="Savannah Reid"/>
    <s v="f"/>
    <x v="0"/>
    <n v="46"/>
    <x v="11"/>
    <x v="9"/>
    <x v="5"/>
    <x v="27"/>
    <x v="4"/>
    <n v="75"/>
    <n v="75"/>
    <n v="0"/>
    <s v="no"/>
    <x v="0"/>
    <n v="0.94"/>
    <n v="0.94"/>
  </r>
  <r>
    <x v="944"/>
    <s v="Robert Salazar"/>
    <s v="Robert Salazar"/>
    <s v="m"/>
    <x v="1"/>
    <n v="56"/>
    <x v="16"/>
    <x v="13"/>
    <x v="8"/>
    <x v="7"/>
    <x v="1"/>
    <s v="USD 30"/>
    <n v="30"/>
    <m/>
    <s v="no"/>
    <x v="0"/>
    <n v="0.95"/>
    <n v="0.95"/>
  </r>
  <r>
    <x v="945"/>
    <s v="Hector Greer"/>
    <s v="Hector Greer"/>
    <s v="m"/>
    <x v="1"/>
    <n v="24"/>
    <x v="6"/>
    <x v="5"/>
    <x v="2"/>
    <x v="33"/>
    <x v="2"/>
    <m/>
    <s v=""/>
    <n v="1.6"/>
    <s v="no"/>
    <x v="0"/>
    <n v="1"/>
    <n v="1"/>
  </r>
  <r>
    <x v="946"/>
    <s v="Thomas Jackson"/>
    <s v="Thomas Jackson"/>
    <s v="m"/>
    <x v="1"/>
    <m/>
    <x v="19"/>
    <x v="6"/>
    <x v="4"/>
    <x v="25"/>
    <x v="2"/>
    <n v="75"/>
    <n v="75"/>
    <n v="0"/>
    <b v="1"/>
    <x v="1"/>
    <n v="0.94"/>
    <n v="0.94"/>
  </r>
  <r>
    <x v="947"/>
    <s v="Tina Clark"/>
    <s v="Tina Clark"/>
    <s v="f"/>
    <x v="0"/>
    <n v="38"/>
    <x v="6"/>
    <x v="5"/>
    <x v="1"/>
    <x v="18"/>
    <x v="3"/>
    <n v="30"/>
    <n v="30"/>
    <n v="4"/>
    <n v="1"/>
    <x v="1"/>
    <n v="0.92"/>
    <n v="0.92"/>
  </r>
  <r>
    <x v="948"/>
    <s v="Heather Brown"/>
    <s v="Heather Brown"/>
    <s v="FEMALE"/>
    <x v="0"/>
    <n v="28"/>
    <x v="15"/>
    <x v="12"/>
    <x v="8"/>
    <x v="18"/>
    <x v="3"/>
    <s v="USD 50"/>
    <n v="50"/>
    <n v="2.5"/>
    <b v="1"/>
    <x v="1"/>
    <n v="0.95"/>
    <n v="0.95"/>
  </r>
  <r>
    <x v="949"/>
    <s v="John Weaver"/>
    <s v="John Weaver"/>
    <s v="m"/>
    <x v="1"/>
    <n v="25"/>
    <x v="11"/>
    <x v="9"/>
    <x v="8"/>
    <x v="24"/>
    <x v="3"/>
    <n v="20"/>
    <n v="20"/>
    <n v="3.8"/>
    <m/>
    <x v="2"/>
    <n v="0.97"/>
    <n v="0.97"/>
  </r>
  <r>
    <x v="950"/>
    <s v="Bradley Harris"/>
    <s v="Bradley Harris"/>
    <s v="male"/>
    <x v="1"/>
    <n v="41"/>
    <x v="7"/>
    <x v="1"/>
    <x v="8"/>
    <x v="18"/>
    <x v="3"/>
    <n v="50"/>
    <n v="50"/>
    <n v="4.8"/>
    <s v="N"/>
    <x v="0"/>
    <n v="0.75"/>
    <n v="0.75"/>
  </r>
  <r>
    <x v="951"/>
    <s v="Cassandra Macdonald"/>
    <s v="Cassandra Macdonald"/>
    <s v="f"/>
    <x v="0"/>
    <n v="45"/>
    <x v="19"/>
    <x v="6"/>
    <x v="5"/>
    <x v="22"/>
    <x v="3"/>
    <n v="40"/>
    <n v="40"/>
    <n v="2"/>
    <n v="1"/>
    <x v="1"/>
    <n v="0.78"/>
    <n v="0.78"/>
  </r>
  <r>
    <x v="952"/>
    <s v="Matthew White"/>
    <s v="Matthew White"/>
    <s v="m"/>
    <x v="1"/>
    <n v="47"/>
    <x v="6"/>
    <x v="5"/>
    <x v="8"/>
    <x v="27"/>
    <x v="4"/>
    <n v="100"/>
    <n v="100"/>
    <n v="3.3"/>
    <n v="0"/>
    <x v="0"/>
    <n v="0.65"/>
    <n v="0.65"/>
  </r>
  <r>
    <x v="953"/>
    <s v="Miss Kimberly Marshall"/>
    <s v="Miss Kimberly Marshall"/>
    <s v="f"/>
    <x v="0"/>
    <n v="59"/>
    <x v="7"/>
    <x v="1"/>
    <x v="5"/>
    <x v="37"/>
    <x v="1"/>
    <n v="40"/>
    <n v="40"/>
    <n v="2.5"/>
    <b v="1"/>
    <x v="1"/>
    <n v="70"/>
    <n v="0.7"/>
  </r>
  <r>
    <x v="954"/>
    <s v="Laura Thompson"/>
    <s v="Laura Thompson"/>
    <s v="FEMALE"/>
    <x v="0"/>
    <n v="25"/>
    <x v="14"/>
    <x v="1"/>
    <x v="0"/>
    <x v="22"/>
    <x v="3"/>
    <n v="100"/>
    <n v="100"/>
    <m/>
    <s v="Y"/>
    <x v="1"/>
    <n v="78"/>
    <n v="0.78"/>
  </r>
  <r>
    <x v="955"/>
    <s v="Nathan Soto"/>
    <s v="Nathan Soto"/>
    <s v="male"/>
    <x v="1"/>
    <n v="27"/>
    <x v="1"/>
    <x v="1"/>
    <x v="3"/>
    <x v="15"/>
    <x v="2"/>
    <s v="USD 50"/>
    <n v="50"/>
    <m/>
    <n v="1"/>
    <x v="1"/>
    <n v="0.96"/>
    <n v="0.96"/>
  </r>
  <r>
    <x v="956"/>
    <s v="Rhonda Hines"/>
    <s v="Rhonda Hines"/>
    <s v="f"/>
    <x v="0"/>
    <n v="57"/>
    <x v="1"/>
    <x v="1"/>
    <x v="4"/>
    <x v="31"/>
    <x v="2"/>
    <s v="USD 100"/>
    <n v="100"/>
    <n v="0"/>
    <n v="1"/>
    <x v="1"/>
    <n v="0.8"/>
    <n v="0.8"/>
  </r>
  <r>
    <x v="957"/>
    <s v="Gabrielle Bowman"/>
    <s v="Gabrielle Bowman"/>
    <s v="f"/>
    <x v="0"/>
    <n v="34"/>
    <x v="6"/>
    <x v="5"/>
    <x v="6"/>
    <x v="29"/>
    <x v="0"/>
    <n v="20"/>
    <n v="20"/>
    <n v="1.6"/>
    <s v="yes"/>
    <x v="1"/>
    <n v="0.64"/>
    <n v="0.64"/>
  </r>
  <r>
    <x v="958"/>
    <s v="Julian Edwards"/>
    <s v="Julian Edwards"/>
    <s v="m"/>
    <x v="1"/>
    <n v="55"/>
    <x v="15"/>
    <x v="12"/>
    <x v="6"/>
    <x v="26"/>
    <x v="1"/>
    <n v="50"/>
    <n v="50"/>
    <n v="0"/>
    <b v="0"/>
    <x v="0"/>
    <n v="0.92"/>
    <n v="0.92"/>
  </r>
  <r>
    <x v="959"/>
    <s v="Nicholas Scott"/>
    <s v="Nicholas Scott"/>
    <s v="male"/>
    <x v="1"/>
    <n v="21"/>
    <x v="16"/>
    <x v="13"/>
    <x v="0"/>
    <x v="25"/>
    <x v="2"/>
    <n v="100"/>
    <n v="100"/>
    <n v="0"/>
    <n v="1"/>
    <x v="1"/>
    <m/>
    <s v="Not Rated"/>
  </r>
  <r>
    <x v="960"/>
    <s v="Daniel Green"/>
    <s v="Daniel Green"/>
    <s v="male"/>
    <x v="1"/>
    <n v="53"/>
    <x v="3"/>
    <x v="3"/>
    <x v="8"/>
    <x v="4"/>
    <x v="1"/>
    <s v="USD 20"/>
    <n v="20"/>
    <n v="4.7"/>
    <s v="yes"/>
    <x v="1"/>
    <n v="71"/>
    <n v="0.71"/>
  </r>
  <r>
    <x v="961"/>
    <s v="Catherine Johnston"/>
    <s v="Catherine Johnston"/>
    <s v="f"/>
    <x v="0"/>
    <n v="21"/>
    <x v="2"/>
    <x v="2"/>
    <x v="6"/>
    <x v="25"/>
    <x v="2"/>
    <n v="100"/>
    <n v="100"/>
    <n v="0"/>
    <s v="yes"/>
    <x v="1"/>
    <n v="0.95"/>
    <n v="0.95"/>
  </r>
  <r>
    <x v="962"/>
    <s v="Brenda Koch"/>
    <s v="Brenda Koch"/>
    <s v="FEMALE"/>
    <x v="0"/>
    <n v="36"/>
    <x v="11"/>
    <x v="9"/>
    <x v="3"/>
    <x v="14"/>
    <x v="5"/>
    <n v="20"/>
    <n v="20"/>
    <n v="4.0999999999999996"/>
    <s v="N"/>
    <x v="0"/>
    <n v="0.86"/>
    <n v="0.86"/>
  </r>
  <r>
    <x v="963"/>
    <s v="Mr. Robert Meza"/>
    <s v="Robert Meza"/>
    <s v="male"/>
    <x v="1"/>
    <n v="40"/>
    <x v="2"/>
    <x v="2"/>
    <x v="4"/>
    <x v="33"/>
    <x v="2"/>
    <n v="30"/>
    <n v="30"/>
    <n v="1.3"/>
    <n v="1"/>
    <x v="1"/>
    <n v="0.77"/>
    <n v="0.77"/>
  </r>
  <r>
    <x v="964"/>
    <s v="Latoya Brown"/>
    <s v="Latoya Brown"/>
    <s v="FEMALE"/>
    <x v="0"/>
    <n v="59"/>
    <x v="7"/>
    <x v="1"/>
    <x v="6"/>
    <x v="37"/>
    <x v="1"/>
    <n v="100"/>
    <n v="100"/>
    <n v="2.6"/>
    <m/>
    <x v="2"/>
    <m/>
    <s v="Not Rated"/>
  </r>
  <r>
    <x v="965"/>
    <s v="David Osborne III"/>
    <s v="David Osborne III"/>
    <s v="m"/>
    <x v="1"/>
    <n v="45"/>
    <x v="3"/>
    <x v="3"/>
    <x v="7"/>
    <x v="3"/>
    <x v="2"/>
    <n v="20"/>
    <n v="20"/>
    <n v="2.7"/>
    <m/>
    <x v="2"/>
    <n v="0.72"/>
    <n v="0.72"/>
  </r>
  <r>
    <x v="966"/>
    <s v="David Hooper"/>
    <s v="David Hooper"/>
    <s v="male"/>
    <x v="1"/>
    <n v="44"/>
    <x v="12"/>
    <x v="10"/>
    <x v="9"/>
    <x v="16"/>
    <x v="3"/>
    <n v="40"/>
    <n v="40"/>
    <m/>
    <n v="0"/>
    <x v="0"/>
    <n v="0.7"/>
    <n v="0.7"/>
  </r>
  <r>
    <x v="967"/>
    <s v="Sarah Miller"/>
    <s v="Sarah Miller"/>
    <s v="FEMALE"/>
    <x v="0"/>
    <n v="36"/>
    <x v="7"/>
    <x v="1"/>
    <x v="7"/>
    <x v="13"/>
    <x v="0"/>
    <n v="30"/>
    <n v="30"/>
    <n v="3.6"/>
    <n v="0"/>
    <x v="0"/>
    <n v="0.86"/>
    <n v="0.86"/>
  </r>
  <r>
    <x v="968"/>
    <s v="Lisa Werner MD"/>
    <s v="Lisa Werner MD"/>
    <s v="FEMALE"/>
    <x v="0"/>
    <n v="26"/>
    <x v="10"/>
    <x v="8"/>
    <x v="2"/>
    <x v="25"/>
    <x v="2"/>
    <n v="75"/>
    <n v="75"/>
    <n v="3"/>
    <n v="1"/>
    <x v="1"/>
    <m/>
    <s v="Not Rated"/>
  </r>
  <r>
    <x v="969"/>
    <s v="Eric Jimenez"/>
    <s v="Eric Jimenez"/>
    <s v="m"/>
    <x v="1"/>
    <n v="49"/>
    <x v="10"/>
    <x v="8"/>
    <x v="3"/>
    <x v="25"/>
    <x v="2"/>
    <m/>
    <s v=""/>
    <n v="0"/>
    <n v="0"/>
    <x v="0"/>
    <n v="0.82"/>
    <n v="0.82"/>
  </r>
  <r>
    <x v="970"/>
    <s v="Jay Bush"/>
    <s v="Jay Bush"/>
    <s v="m"/>
    <x v="1"/>
    <n v="29"/>
    <x v="15"/>
    <x v="12"/>
    <x v="1"/>
    <x v="15"/>
    <x v="2"/>
    <s v="USD 40"/>
    <n v="40"/>
    <n v="0"/>
    <b v="1"/>
    <x v="1"/>
    <n v="0.81"/>
    <n v="0.81"/>
  </r>
  <r>
    <x v="971"/>
    <s v="Johnny Rice"/>
    <s v="Johnny Rice"/>
    <s v="m"/>
    <x v="1"/>
    <n v="32"/>
    <x v="15"/>
    <x v="12"/>
    <x v="2"/>
    <x v="25"/>
    <x v="2"/>
    <n v="40"/>
    <n v="40"/>
    <n v="3.1"/>
    <n v="1"/>
    <x v="1"/>
    <n v="0.76"/>
    <n v="0.76"/>
  </r>
  <r>
    <x v="972"/>
    <s v="Matthew Strong"/>
    <s v="Matthew Strong"/>
    <s v="male"/>
    <x v="1"/>
    <n v="24"/>
    <x v="4"/>
    <x v="4"/>
    <x v="0"/>
    <x v="15"/>
    <x v="2"/>
    <s v="USD 30"/>
    <n v="30"/>
    <n v="3.9"/>
    <s v="N"/>
    <x v="0"/>
    <n v="0.9"/>
    <n v="0.9"/>
  </r>
  <r>
    <x v="973"/>
    <s v="Mark Chandler"/>
    <s v="Mark Chandler"/>
    <s v="male"/>
    <x v="1"/>
    <n v="35"/>
    <x v="12"/>
    <x v="10"/>
    <x v="8"/>
    <x v="5"/>
    <x v="0"/>
    <n v="30"/>
    <n v="30"/>
    <n v="1.6"/>
    <s v="Y"/>
    <x v="1"/>
    <n v="0.67"/>
    <n v="0.67"/>
  </r>
  <r>
    <x v="974"/>
    <s v="Crystal Brown"/>
    <s v="Crystal Brown"/>
    <s v="FEMALE"/>
    <x v="0"/>
    <n v="43"/>
    <x v="20"/>
    <x v="6"/>
    <x v="0"/>
    <x v="33"/>
    <x v="2"/>
    <m/>
    <s v=""/>
    <n v="1.8"/>
    <s v="no"/>
    <x v="0"/>
    <n v="0.61"/>
    <n v="0.61"/>
  </r>
  <r>
    <x v="975"/>
    <s v="Timothy Barton"/>
    <s v="Timothy Barton"/>
    <s v="male"/>
    <x v="1"/>
    <n v="53"/>
    <x v="12"/>
    <x v="10"/>
    <x v="9"/>
    <x v="4"/>
    <x v="1"/>
    <n v="100"/>
    <n v="100"/>
    <n v="3.7"/>
    <s v="no"/>
    <x v="0"/>
    <n v="0.73"/>
    <n v="0.73"/>
  </r>
  <r>
    <x v="976"/>
    <s v="Lisa Hickman"/>
    <s v="Lisa Hickman"/>
    <s v="f"/>
    <x v="0"/>
    <n v="38"/>
    <x v="13"/>
    <x v="11"/>
    <x v="8"/>
    <x v="24"/>
    <x v="3"/>
    <n v="75"/>
    <n v="75"/>
    <m/>
    <n v="0"/>
    <x v="0"/>
    <m/>
    <s v="Not Rated"/>
  </r>
  <r>
    <x v="977"/>
    <s v="Alan Mendoza"/>
    <s v="Alan Mendoza"/>
    <s v="male"/>
    <x v="1"/>
    <n v="57"/>
    <x v="7"/>
    <x v="1"/>
    <x v="7"/>
    <x v="36"/>
    <x v="1"/>
    <n v="75"/>
    <n v="75"/>
    <n v="4.0999999999999996"/>
    <s v="N"/>
    <x v="0"/>
    <n v="0.9"/>
    <n v="0.9"/>
  </r>
  <r>
    <x v="978"/>
    <s v="Jason Sanders"/>
    <s v="Jason Sanders"/>
    <s v="male"/>
    <x v="1"/>
    <n v="27"/>
    <x v="18"/>
    <x v="15"/>
    <x v="0"/>
    <x v="31"/>
    <x v="2"/>
    <n v="75"/>
    <n v="75"/>
    <n v="1.4"/>
    <b v="1"/>
    <x v="1"/>
    <n v="0.64"/>
    <n v="0.64"/>
  </r>
  <r>
    <x v="979"/>
    <s v="Charles Dean"/>
    <s v="Charles Dean"/>
    <s v="m"/>
    <x v="1"/>
    <n v="43"/>
    <x v="8"/>
    <x v="6"/>
    <x v="3"/>
    <x v="33"/>
    <x v="2"/>
    <n v="100"/>
    <n v="100"/>
    <n v="1.1000000000000001"/>
    <n v="1"/>
    <x v="1"/>
    <n v="0.63"/>
    <n v="0.63"/>
  </r>
  <r>
    <x v="980"/>
    <s v="Blake Newton"/>
    <s v="Blake Newton"/>
    <s v="male"/>
    <x v="1"/>
    <n v="48"/>
    <x v="14"/>
    <x v="1"/>
    <x v="5"/>
    <x v="10"/>
    <x v="4"/>
    <n v="40"/>
    <n v="40"/>
    <n v="3.9"/>
    <m/>
    <x v="2"/>
    <m/>
    <s v="Not Rated"/>
  </r>
  <r>
    <x v="981"/>
    <s v="David Gonzalez"/>
    <s v="David Gonzalez"/>
    <s v="m"/>
    <x v="1"/>
    <n v="26"/>
    <x v="11"/>
    <x v="9"/>
    <x v="7"/>
    <x v="18"/>
    <x v="3"/>
    <n v="20"/>
    <n v="20"/>
    <n v="3.6"/>
    <n v="0"/>
    <x v="0"/>
    <n v="0.67"/>
    <n v="0.67"/>
  </r>
  <r>
    <x v="982"/>
    <s v="Cindy Williams"/>
    <s v="Cindy Williams"/>
    <s v="FEMALE"/>
    <x v="0"/>
    <m/>
    <x v="17"/>
    <x v="14"/>
    <x v="2"/>
    <x v="12"/>
    <x v="2"/>
    <n v="40"/>
    <n v="40"/>
    <n v="0"/>
    <s v="no"/>
    <x v="0"/>
    <n v="0.97"/>
    <n v="0.97"/>
  </r>
  <r>
    <x v="983"/>
    <s v="Laura Wong DDS"/>
    <s v="Laura Wong DDS"/>
    <s v="FEMALE"/>
    <x v="0"/>
    <n v="50"/>
    <x v="0"/>
    <x v="0"/>
    <x v="5"/>
    <x v="27"/>
    <x v="4"/>
    <n v="75"/>
    <n v="75"/>
    <n v="4.5"/>
    <n v="0"/>
    <x v="0"/>
    <n v="69"/>
    <n v="0.69"/>
  </r>
  <r>
    <x v="984"/>
    <s v="Robert Moran"/>
    <s v="Robert Moran"/>
    <s v="m"/>
    <x v="1"/>
    <n v="48"/>
    <x v="17"/>
    <x v="14"/>
    <x v="3"/>
    <x v="18"/>
    <x v="3"/>
    <n v="50"/>
    <n v="50"/>
    <m/>
    <n v="1"/>
    <x v="1"/>
    <n v="0.73"/>
    <n v="0.73"/>
  </r>
  <r>
    <x v="985"/>
    <s v="Bradley Wu"/>
    <s v="Bradley Wu"/>
    <s v="m"/>
    <x v="1"/>
    <n v="60"/>
    <x v="20"/>
    <x v="6"/>
    <x v="0"/>
    <x v="35"/>
    <x v="1"/>
    <n v="20"/>
    <n v="20"/>
    <n v="1.4"/>
    <b v="1"/>
    <x v="1"/>
    <n v="0.86"/>
    <n v="0.86"/>
  </r>
  <r>
    <x v="986"/>
    <s v="Daniel Thomas"/>
    <s v="Daniel Thomas"/>
    <s v="male"/>
    <x v="1"/>
    <n v="26"/>
    <x v="16"/>
    <x v="13"/>
    <x v="9"/>
    <x v="14"/>
    <x v="5"/>
    <n v="50"/>
    <n v="50"/>
    <n v="0"/>
    <s v="yes"/>
    <x v="1"/>
    <n v="81"/>
    <n v="0.81"/>
  </r>
  <r>
    <x v="987"/>
    <s v="Michelle Peterson"/>
    <s v="Michelle Peterson"/>
    <s v="FEMALE"/>
    <x v="0"/>
    <n v="35"/>
    <x v="12"/>
    <x v="10"/>
    <x v="2"/>
    <x v="27"/>
    <x v="4"/>
    <s v="USD 100"/>
    <n v="100"/>
    <n v="4.3"/>
    <n v="1"/>
    <x v="1"/>
    <n v="0.74"/>
    <n v="0.74"/>
  </r>
  <r>
    <x v="988"/>
    <s v="Seth Thomas"/>
    <s v="Seth Thomas"/>
    <s v="male"/>
    <x v="1"/>
    <n v="23"/>
    <x v="5"/>
    <x v="1"/>
    <x v="0"/>
    <x v="3"/>
    <x v="2"/>
    <n v="100"/>
    <n v="100"/>
    <n v="2.2000000000000002"/>
    <n v="1"/>
    <x v="1"/>
    <n v="64"/>
    <n v="0.64"/>
  </r>
  <r>
    <x v="989"/>
    <s v="Evan Ramos"/>
    <s v="Evan Ramos"/>
    <s v="male"/>
    <x v="1"/>
    <n v="37"/>
    <x v="1"/>
    <x v="1"/>
    <x v="2"/>
    <x v="3"/>
    <x v="2"/>
    <n v="75"/>
    <n v="75"/>
    <n v="3.2"/>
    <b v="0"/>
    <x v="0"/>
    <n v="0.76"/>
    <n v="0.76"/>
  </r>
  <r>
    <x v="990"/>
    <s v="Michelle Solis"/>
    <s v="Michelle Solis"/>
    <s v="FEMALE"/>
    <x v="0"/>
    <n v="21"/>
    <x v="8"/>
    <x v="6"/>
    <x v="4"/>
    <x v="33"/>
    <x v="2"/>
    <n v="100"/>
    <n v="100"/>
    <n v="3.7"/>
    <s v="yes"/>
    <x v="1"/>
    <n v="73"/>
    <n v="0.73"/>
  </r>
  <r>
    <x v="991"/>
    <s v="Charlotte Taylor"/>
    <s v="Charlotte Taylor"/>
    <s v="FEMALE"/>
    <x v="0"/>
    <n v="58"/>
    <x v="2"/>
    <x v="2"/>
    <x v="6"/>
    <x v="40"/>
    <x v="1"/>
    <s v="USD 50"/>
    <n v="50"/>
    <n v="4.9000000000000004"/>
    <b v="0"/>
    <x v="0"/>
    <n v="0.69"/>
    <n v="0.69"/>
  </r>
  <r>
    <x v="992"/>
    <s v="Sandra Preston"/>
    <s v="Sandra Preston"/>
    <s v="FEMALE"/>
    <x v="0"/>
    <n v="52"/>
    <x v="4"/>
    <x v="4"/>
    <x v="1"/>
    <x v="20"/>
    <x v="1"/>
    <n v="75"/>
    <n v="75"/>
    <n v="3.2"/>
    <n v="0"/>
    <x v="0"/>
    <n v="0.79"/>
    <n v="0.79"/>
  </r>
  <r>
    <x v="993"/>
    <s v="Jim Weiss"/>
    <s v="Jim Weiss"/>
    <s v="male"/>
    <x v="1"/>
    <n v="46"/>
    <x v="13"/>
    <x v="11"/>
    <x v="1"/>
    <x v="18"/>
    <x v="3"/>
    <n v="20"/>
    <n v="20"/>
    <n v="2.2000000000000002"/>
    <m/>
    <x v="2"/>
    <n v="89"/>
    <n v="0.89"/>
  </r>
  <r>
    <x v="994"/>
    <s v="Jennifer Hinton"/>
    <s v="Jennifer Hinton"/>
    <s v="FEMALE"/>
    <x v="0"/>
    <n v="34"/>
    <x v="17"/>
    <x v="14"/>
    <x v="8"/>
    <x v="18"/>
    <x v="3"/>
    <n v="30"/>
    <n v="30"/>
    <n v="3.9"/>
    <s v="Y"/>
    <x v="1"/>
    <n v="0.95"/>
    <n v="0.95"/>
  </r>
  <r>
    <x v="995"/>
    <s v="Albert Wilcox"/>
    <s v="Albert Wilcox"/>
    <s v="male"/>
    <x v="1"/>
    <n v="56"/>
    <x v="6"/>
    <x v="5"/>
    <x v="8"/>
    <x v="13"/>
    <x v="0"/>
    <n v="100"/>
    <n v="100"/>
    <n v="0"/>
    <s v="no"/>
    <x v="0"/>
    <n v="0.68"/>
    <n v="0.68"/>
  </r>
  <r>
    <x v="996"/>
    <s v="Cheryl Norris"/>
    <s v="Cheryl Norris"/>
    <s v="f"/>
    <x v="0"/>
    <n v="26"/>
    <x v="2"/>
    <x v="2"/>
    <x v="0"/>
    <x v="22"/>
    <x v="3"/>
    <s v="USD 40"/>
    <n v="40"/>
    <n v="2.8"/>
    <s v="N"/>
    <x v="0"/>
    <n v="82"/>
    <n v="0.82"/>
  </r>
  <r>
    <x v="997"/>
    <s v="Kathy Watkins"/>
    <s v="Kathy Watkins"/>
    <s v="FEMALE"/>
    <x v="0"/>
    <n v="37"/>
    <x v="9"/>
    <x v="7"/>
    <x v="5"/>
    <x v="9"/>
    <x v="0"/>
    <n v="75"/>
    <n v="75"/>
    <m/>
    <b v="0"/>
    <x v="0"/>
    <n v="0.94"/>
    <n v="0.94"/>
  </r>
  <r>
    <x v="998"/>
    <s v="John Obrien"/>
    <s v="John Obrien"/>
    <s v="m"/>
    <x v="1"/>
    <n v="46"/>
    <x v="13"/>
    <x v="11"/>
    <x v="9"/>
    <x v="7"/>
    <x v="1"/>
    <n v="100"/>
    <n v="100"/>
    <n v="2.8"/>
    <s v="yes"/>
    <x v="1"/>
    <n v="97"/>
    <n v="0.97"/>
  </r>
  <r>
    <x v="999"/>
    <s v="Dawn Green"/>
    <s v="Dawn Green"/>
    <s v="FEMALE"/>
    <x v="0"/>
    <n v="36"/>
    <x v="19"/>
    <x v="6"/>
    <x v="6"/>
    <x v="10"/>
    <x v="4"/>
    <n v="20"/>
    <n v="20"/>
    <n v="1.7"/>
    <n v="1"/>
    <x v="1"/>
    <n v="72"/>
    <n v="0.7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B1120B6-EC39-4BF1-9E1C-AD6A202E4680}" name="PivotTable8"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8">
  <location ref="J25:K37" firstHeaderRow="1" firstDataRow="1" firstDataCol="1"/>
  <pivotFields count="19">
    <pivotField dataField="1" showAll="0"/>
    <pivotField showAll="0"/>
    <pivotField showAll="0"/>
    <pivotField showAll="0"/>
    <pivotField showAll="0"/>
    <pivotField showAll="0"/>
    <pivotField axis="axisRow" showAll="0" measureFilter="1" sortType="descending">
      <items count="22">
        <item x="8"/>
        <item x="1"/>
        <item x="11"/>
        <item x="14"/>
        <item x="18"/>
        <item x="16"/>
        <item x="15"/>
        <item x="2"/>
        <item x="10"/>
        <item x="4"/>
        <item x="0"/>
        <item x="9"/>
        <item x="19"/>
        <item x="3"/>
        <item x="13"/>
        <item x="17"/>
        <item x="12"/>
        <item x="20"/>
        <item x="6"/>
        <item x="7"/>
        <item x="5"/>
        <item t="default"/>
      </items>
      <autoSortScope>
        <pivotArea dataOnly="0" outline="0" fieldPosition="0">
          <references count="1">
            <reference field="4294967294" count="1" selected="0">
              <x v="0"/>
            </reference>
          </references>
        </pivotArea>
      </autoSortScope>
    </pivotField>
    <pivotField showAll="0"/>
    <pivotField showAll="0">
      <items count="11">
        <item x="4"/>
        <item x="0"/>
        <item x="7"/>
        <item x="5"/>
        <item x="8"/>
        <item x="2"/>
        <item x="9"/>
        <item x="1"/>
        <item x="6"/>
        <item x="3"/>
        <item t="default"/>
      </items>
    </pivotField>
    <pivotField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showAll="0"/>
    <pivotField dragToRow="0" dragToCol="0" dragToPage="0" showAll="0" defaultSubtotal="0"/>
  </pivotFields>
  <rowFields count="1">
    <field x="6"/>
  </rowFields>
  <rowItems count="12">
    <i>
      <x v="16"/>
    </i>
    <i>
      <x v="3"/>
    </i>
    <i>
      <x v="7"/>
    </i>
    <i>
      <x v="1"/>
    </i>
    <i>
      <x v="13"/>
    </i>
    <i>
      <x v="19"/>
    </i>
    <i>
      <x v="12"/>
    </i>
    <i>
      <x v="20"/>
    </i>
    <i>
      <x v="4"/>
    </i>
    <i>
      <x v="14"/>
    </i>
    <i>
      <x/>
    </i>
    <i t="grand">
      <x/>
    </i>
  </rowItems>
  <colItems count="1">
    <i/>
  </colItems>
  <dataFields count="1">
    <dataField name="Count of Freelancer ID" fld="0" subtotal="count" baseField="8" baseItem="0" numFmtId="1"/>
  </dataFields>
  <formats count="2">
    <format dxfId="36">
      <pivotArea outline="0" collapsedLevelsAreSubtotals="1" fieldPosition="0"/>
    </format>
    <format dxfId="37">
      <pivotArea outline="0" fieldPosition="0">
        <references count="1">
          <reference field="4294967294" count="1">
            <x v="0"/>
          </reference>
        </references>
      </pivotArea>
    </format>
  </formats>
  <chartFormats count="2">
    <chartFormat chart="20" format="11" series="1">
      <pivotArea type="data" outline="0" fieldPosition="0">
        <references count="1">
          <reference field="4294967294" count="1" selected="0">
            <x v="0"/>
          </reference>
        </references>
      </pivotArea>
    </chartFormat>
    <chartFormat chart="3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6" type="count" evalOrder="-1" id="4"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80938D9-6C1F-463A-9E7E-34C0FF2568FD}" name="A_HR"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8:F9" firstHeaderRow="0" firstDataRow="1" firstDataCol="0"/>
  <pivotFields count="19">
    <pivotField showAll="0"/>
    <pivotField showAll="0"/>
    <pivotField showAll="0"/>
    <pivotField showAll="0"/>
    <pivotField showAll="0"/>
    <pivotField showAll="0"/>
    <pivotField showAll="0"/>
    <pivotField showAll="0"/>
    <pivotField showAll="0"/>
    <pivotField showAll="0"/>
    <pivotField showAll="0">
      <items count="7">
        <item x="2"/>
        <item x="3"/>
        <item x="0"/>
        <item x="4"/>
        <item x="1"/>
        <item x="5"/>
        <item t="default"/>
      </items>
    </pivotField>
    <pivotField showAll="0"/>
    <pivotField dataField="1" showAll="0"/>
    <pivotField showAll="0"/>
    <pivotField showAll="0"/>
    <pivotField showAll="0">
      <items count="4">
        <item x="1"/>
        <item x="0"/>
        <item x="2"/>
        <item t="default"/>
      </items>
    </pivotField>
    <pivotField showAll="0"/>
    <pivotField showAll="0"/>
    <pivotField dragToRow="0" dragToCol="0" dragToPage="0" showAll="0" defaultSubtotal="0"/>
  </pivotFields>
  <rowItems count="1">
    <i/>
  </rowItems>
  <colFields count="1">
    <field x="-2"/>
  </colFields>
  <colItems count="3">
    <i>
      <x/>
    </i>
    <i i="1">
      <x v="1"/>
    </i>
    <i i="2">
      <x v="2"/>
    </i>
  </colItems>
  <dataFields count="3">
    <dataField name="Average of Hourly Rate" fld="12" subtotal="average" baseField="0" baseItem="0"/>
    <dataField name="Max of Hourly Rate" fld="12" subtotal="max" baseField="0" baseItem="1"/>
    <dataField name="Min of Hourly Rate" fld="12" subtotal="min" baseField="0" baseItem="1"/>
  </dataFields>
  <formats count="1">
    <format dxfId="4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D0E854C-A074-4D96-A293-308577DD4556}" name="AV_Year"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5:D6" firstHeaderRow="1" firstDataRow="1" firstDataCol="0"/>
  <pivotFields count="19">
    <pivotField showAll="0"/>
    <pivotField showAll="0"/>
    <pivotField showAll="0"/>
    <pivotField showAll="0"/>
    <pivotField showAll="0"/>
    <pivotField showAll="0"/>
    <pivotField showAll="0"/>
    <pivotField showAll="0"/>
    <pivotField showAll="0"/>
    <pivotField dataField="1"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showAll="0"/>
    <pivotField dragToRow="0" dragToCol="0" dragToPage="0" showAll="0" defaultSubtotal="0"/>
  </pivotFields>
  <rowItems count="1">
    <i/>
  </rowItems>
  <colItems count="1">
    <i/>
  </colItems>
  <dataFields count="1">
    <dataField name="Average of Years of Experience" fld="9" subtotal="average" baseField="0" baseItem="0"/>
  </dataFields>
  <formats count="1">
    <format dxfId="49">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15D86D9-17B0-4189-A245-24568833E563}" name="A_YearsOEPS"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A22:B33" firstHeaderRow="1" firstDataRow="1" firstDataCol="1"/>
  <pivotFields count="19">
    <pivotField showAll="0"/>
    <pivotField showAll="0"/>
    <pivotField showAll="0"/>
    <pivotField showAll="0"/>
    <pivotField showAll="0"/>
    <pivotField showAll="0"/>
    <pivotField showAll="0"/>
    <pivotField showAll="0"/>
    <pivotField axis="axisRow" showAll="0" sortType="ascending">
      <items count="11">
        <item x="4"/>
        <item x="0"/>
        <item x="7"/>
        <item x="5"/>
        <item x="8"/>
        <item x="2"/>
        <item x="9"/>
        <item x="1"/>
        <item x="6"/>
        <item x="3"/>
        <item t="default"/>
      </items>
      <autoSortScope>
        <pivotArea dataOnly="0" outline="0" fieldPosition="0">
          <references count="1">
            <reference field="4294967294" count="1" selected="0">
              <x v="0"/>
            </reference>
          </references>
        </pivotArea>
      </autoSortScope>
    </pivotField>
    <pivotField dataField="1"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showAll="0"/>
    <pivotField dragToRow="0" dragToCol="0" dragToPage="0" showAll="0" defaultSubtotal="0"/>
  </pivotFields>
  <rowFields count="1">
    <field x="8"/>
  </rowFields>
  <rowItems count="11">
    <i>
      <x v="3"/>
    </i>
    <i>
      <x/>
    </i>
    <i>
      <x v="1"/>
    </i>
    <i>
      <x v="8"/>
    </i>
    <i>
      <x v="4"/>
    </i>
    <i>
      <x v="6"/>
    </i>
    <i>
      <x v="7"/>
    </i>
    <i>
      <x v="5"/>
    </i>
    <i>
      <x v="2"/>
    </i>
    <i>
      <x v="9"/>
    </i>
    <i t="grand">
      <x/>
    </i>
  </rowItems>
  <colItems count="1">
    <i/>
  </colItems>
  <dataFields count="1">
    <dataField name="Average of Years of Experience" fld="9" subtotal="average" baseField="8" baseItem="4"/>
  </dataFields>
  <formats count="1">
    <format dxfId="50">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18B690B-7023-4DF9-846C-8FC72B5A6888}" name="A_Rating"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14:D15" firstHeaderRow="1" firstDataRow="1" firstDataCol="0"/>
  <pivotFields count="19">
    <pivotField showAll="0"/>
    <pivotField showAll="0"/>
    <pivotField showAll="0"/>
    <pivotField showAll="0"/>
    <pivotField showAll="0"/>
    <pivotField showAll="0"/>
    <pivotField showAll="0"/>
    <pivotField showAll="0"/>
    <pivotField showAll="0"/>
    <pivotField showAll="0"/>
    <pivotField showAll="0">
      <items count="7">
        <item x="2"/>
        <item x="3"/>
        <item x="0"/>
        <item x="4"/>
        <item x="1"/>
        <item x="5"/>
        <item t="default"/>
      </items>
    </pivotField>
    <pivotField showAll="0"/>
    <pivotField showAll="0"/>
    <pivotField dataField="1" showAll="0"/>
    <pivotField showAll="0"/>
    <pivotField showAll="0">
      <items count="4">
        <item x="1"/>
        <item x="0"/>
        <item x="2"/>
        <item t="default"/>
      </items>
    </pivotField>
    <pivotField showAll="0"/>
    <pivotField showAll="0"/>
    <pivotField dragToRow="0" dragToCol="0" dragToPage="0" showAll="0" defaultSubtotal="0"/>
  </pivotFields>
  <rowItems count="1">
    <i/>
  </rowItems>
  <colItems count="1">
    <i/>
  </colItems>
  <dataFields count="1">
    <dataField name="Average of Rating" fld="13" subtotal="average" baseField="0" baseItem="0" numFmtId="2"/>
  </dataFields>
  <formats count="1">
    <format dxfId="4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64FB018-C8E9-47D7-A801-B5F501D02923}" name="Status"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9">
  <location ref="F2:G6" firstHeaderRow="1" firstDataRow="1" firstDataCol="1"/>
  <pivotFields count="19">
    <pivotField dataField="1" showAll="0"/>
    <pivotField showAll="0"/>
    <pivotField showAll="0"/>
    <pivotField showAll="0"/>
    <pivotField showAll="0"/>
    <pivotField showAll="0"/>
    <pivotField showAll="0"/>
    <pivotField showAll="0"/>
    <pivotField showAll="0"/>
    <pivotField showAll="0"/>
    <pivotField showAll="0">
      <items count="7">
        <item x="2"/>
        <item x="3"/>
        <item x="0"/>
        <item x="4"/>
        <item x="1"/>
        <item x="5"/>
        <item t="default"/>
      </items>
    </pivotField>
    <pivotField showAll="0"/>
    <pivotField showAll="0"/>
    <pivotField showAll="0"/>
    <pivotField showAll="0"/>
    <pivotField axis="axisRow" showAll="0">
      <items count="4">
        <item x="1"/>
        <item x="0"/>
        <item x="2"/>
        <item t="default"/>
      </items>
    </pivotField>
    <pivotField showAll="0"/>
    <pivotField showAll="0"/>
    <pivotField dragToRow="0" dragToCol="0" dragToPage="0" showAll="0" defaultSubtotal="0"/>
  </pivotFields>
  <rowFields count="1">
    <field x="15"/>
  </rowFields>
  <rowItems count="4">
    <i>
      <x/>
    </i>
    <i>
      <x v="1"/>
    </i>
    <i>
      <x v="2"/>
    </i>
    <i t="grand">
      <x/>
    </i>
  </rowItems>
  <colItems count="1">
    <i/>
  </colItems>
  <dataFields count="1">
    <dataField name="Count of Freelancer ID" fld="0" subtotal="count" showDataAs="percentOfTotal" baseField="15" baseItem="1" numFmtId="10"/>
  </dataFields>
  <formats count="2">
    <format dxfId="51">
      <pivotArea outline="0" collapsedLevelsAreSubtotals="1" fieldPosition="0"/>
    </format>
    <format dxfId="32">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D18CD19D-2FC1-464E-BB24-27AC4C868204}" name="Genders"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16:B19" firstHeaderRow="1" firstDataRow="1" firstDataCol="1"/>
  <pivotFields count="19">
    <pivotField dataField="1" showAll="0"/>
    <pivotField showAll="0"/>
    <pivotField showAll="0"/>
    <pivotField showAll="0"/>
    <pivotField axis="axisRow" showAll="0">
      <items count="3">
        <item x="0"/>
        <item x="1"/>
        <item t="default"/>
      </items>
    </pivotField>
    <pivotField showAll="0"/>
    <pivotField showAll="0"/>
    <pivotField showAll="0"/>
    <pivotField showAll="0"/>
    <pivotField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showAll="0"/>
    <pivotField dragToRow="0" dragToCol="0" dragToPage="0" showAll="0" defaultSubtotal="0"/>
  </pivotFields>
  <rowFields count="1">
    <field x="4"/>
  </rowFields>
  <rowItems count="3">
    <i>
      <x/>
    </i>
    <i>
      <x v="1"/>
    </i>
    <i t="grand">
      <x/>
    </i>
  </rowItems>
  <colItems count="1">
    <i/>
  </colItems>
  <dataFields count="1">
    <dataField name="Count of Freelancer ID" fld="0" subtotal="count" baseField="15" baseItem="0"/>
  </dataFields>
  <formats count="2">
    <format dxfId="53">
      <pivotArea outline="0" collapsedLevelsAreSubtotals="1" fieldPosition="0"/>
    </format>
    <format dxfId="52">
      <pivotArea outline="0" fieldPosition="0">
        <references count="1">
          <reference field="4294967294" count="1">
            <x v="0"/>
          </reference>
        </references>
      </pivotArea>
    </format>
  </formats>
  <chartFormats count="1">
    <chartFormat chart="6"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FAFB887D-014B-4F13-B086-41AE54713750}" name="A_CostumerSPS"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6">
  <location ref="A64:B75" firstHeaderRow="1" firstDataRow="1" firstDataCol="1"/>
  <pivotFields count="19">
    <pivotField showAll="0"/>
    <pivotField showAll="0"/>
    <pivotField showAll="0"/>
    <pivotField showAll="0"/>
    <pivotField showAll="0"/>
    <pivotField showAll="0"/>
    <pivotField showAll="0"/>
    <pivotField showAll="0"/>
    <pivotField axis="axisRow" showAll="0" sortType="ascending">
      <items count="11">
        <item x="4"/>
        <item x="0"/>
        <item x="7"/>
        <item x="5"/>
        <item x="8"/>
        <item x="2"/>
        <item x="9"/>
        <item x="1"/>
        <item x="6"/>
        <item x="3"/>
        <item t="default"/>
      </items>
      <autoSortScope>
        <pivotArea dataOnly="0" outline="0" fieldPosition="0">
          <references count="1">
            <reference field="4294967294" count="1" selected="0">
              <x v="0"/>
            </reference>
          </references>
        </pivotArea>
      </autoSortScope>
    </pivotField>
    <pivotField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dataField="1" showAll="0"/>
    <pivotField dragToRow="0" dragToCol="0" dragToPage="0" showAll="0" defaultSubtotal="0"/>
  </pivotFields>
  <rowFields count="1">
    <field x="8"/>
  </rowFields>
  <rowItems count="11">
    <i>
      <x v="6"/>
    </i>
    <i>
      <x v="3"/>
    </i>
    <i>
      <x v="2"/>
    </i>
    <i>
      <x v="7"/>
    </i>
    <i>
      <x v="4"/>
    </i>
    <i>
      <x v="9"/>
    </i>
    <i>
      <x v="5"/>
    </i>
    <i>
      <x/>
    </i>
    <i>
      <x v="8"/>
    </i>
    <i>
      <x v="1"/>
    </i>
    <i t="grand">
      <x/>
    </i>
  </rowItems>
  <colItems count="1">
    <i/>
  </colItems>
  <dataFields count="1">
    <dataField name="Average of Costumer Satisfaction" fld="17" subtotal="average" baseField="8" baseItem="5" numFmtId="164"/>
  </dataFields>
  <formats count="2">
    <format dxfId="54">
      <pivotArea outline="0" collapsedLevelsAreSubtotals="1" fieldPosition="0"/>
    </format>
    <format dxfId="43">
      <pivotArea outline="0" fieldPosition="0">
        <references count="1">
          <reference field="4294967294" count="1">
            <x v="0"/>
          </reference>
        </references>
      </pivotArea>
    </format>
  </formats>
  <chartFormats count="1">
    <chartFormat chart="2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68A0B0DD-CE16-4DF0-B4F1-4C57D701557A}" name="A_HourlyRatePS"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1">
  <location ref="A50:B61" firstHeaderRow="1" firstDataRow="1" firstDataCol="1"/>
  <pivotFields count="19">
    <pivotField showAll="0"/>
    <pivotField showAll="0"/>
    <pivotField showAll="0"/>
    <pivotField showAll="0"/>
    <pivotField showAll="0"/>
    <pivotField showAll="0"/>
    <pivotField showAll="0"/>
    <pivotField showAll="0"/>
    <pivotField axis="axisRow" showAll="0" sortType="ascending">
      <items count="11">
        <item x="4"/>
        <item x="0"/>
        <item x="7"/>
        <item x="5"/>
        <item x="8"/>
        <item x="2"/>
        <item x="9"/>
        <item x="1"/>
        <item x="6"/>
        <item x="3"/>
        <item t="default"/>
      </items>
      <autoSortScope>
        <pivotArea dataOnly="0" outline="0" fieldPosition="0">
          <references count="1">
            <reference field="4294967294" count="1" selected="0">
              <x v="0"/>
            </reference>
          </references>
        </pivotArea>
      </autoSortScope>
    </pivotField>
    <pivotField showAll="0"/>
    <pivotField showAll="0">
      <items count="7">
        <item x="2"/>
        <item x="3"/>
        <item x="0"/>
        <item x="4"/>
        <item x="1"/>
        <item x="5"/>
        <item t="default"/>
      </items>
    </pivotField>
    <pivotField showAll="0"/>
    <pivotField dataField="1" showAll="0"/>
    <pivotField showAll="0"/>
    <pivotField showAll="0"/>
    <pivotField showAll="0">
      <items count="4">
        <item x="1"/>
        <item x="0"/>
        <item x="2"/>
        <item t="default"/>
      </items>
    </pivotField>
    <pivotField showAll="0"/>
    <pivotField showAll="0"/>
    <pivotField dragToRow="0" dragToCol="0" dragToPage="0" showAll="0" defaultSubtotal="0"/>
  </pivotFields>
  <rowFields count="1">
    <field x="8"/>
  </rowFields>
  <rowItems count="11">
    <i>
      <x v="1"/>
    </i>
    <i>
      <x v="5"/>
    </i>
    <i>
      <x v="7"/>
    </i>
    <i>
      <x v="3"/>
    </i>
    <i>
      <x v="6"/>
    </i>
    <i>
      <x/>
    </i>
    <i>
      <x v="8"/>
    </i>
    <i>
      <x v="4"/>
    </i>
    <i>
      <x v="9"/>
    </i>
    <i>
      <x v="2"/>
    </i>
    <i t="grand">
      <x/>
    </i>
  </rowItems>
  <colItems count="1">
    <i/>
  </colItems>
  <dataFields count="1">
    <dataField name="Average of Hourly Rate" fld="12" subtotal="average" baseField="8" baseItem="6"/>
  </dataFields>
  <formats count="1">
    <format dxfId="55">
      <pivotArea outline="0" collapsedLevelsAreSubtotals="1" fieldPosition="0"/>
    </format>
  </formats>
  <chartFormats count="2">
    <chartFormat chart="12" format="0" series="1">
      <pivotArea type="data" outline="0" fieldPosition="0">
        <references count="1">
          <reference field="4294967294" count="1" selected="0">
            <x v="0"/>
          </reference>
        </references>
      </pivotArea>
    </chartFormat>
    <chartFormat chart="1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BACBB8C-E3D3-4FED-829D-A0693F678ACF}" name="PivotTable7"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1">
  <location ref="D50:E61" firstHeaderRow="1" firstDataRow="1" firstDataCol="1"/>
  <pivotFields count="19">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pivotField showAll="0"/>
    <pivotField showAll="0"/>
    <pivotField showAll="0"/>
    <pivotField showAll="0"/>
    <pivotField showAll="0"/>
    <pivotField showAll="0"/>
    <pivotField axis="axisRow" showAll="0" sortType="descending">
      <items count="11">
        <item x="4"/>
        <item x="0"/>
        <item x="7"/>
        <item x="5"/>
        <item x="8"/>
        <item x="2"/>
        <item x="9"/>
        <item x="1"/>
        <item x="6"/>
        <item x="3"/>
        <item t="default"/>
      </items>
      <autoSortScope>
        <pivotArea dataOnly="0" outline="0" fieldPosition="0">
          <references count="1">
            <reference field="4294967294" count="1" selected="0">
              <x v="0"/>
            </reference>
          </references>
        </pivotArea>
      </autoSortScope>
    </pivotField>
    <pivotField showAll="0"/>
    <pivotField showAll="0">
      <items count="7">
        <item x="2"/>
        <item x="3"/>
        <item x="0"/>
        <item x="4"/>
        <item x="1"/>
        <item x="5"/>
        <item t="default"/>
      </items>
    </pivotField>
    <pivotField showAll="0"/>
    <pivotField showAll="0"/>
    <pivotField dataField="1" showAll="0"/>
    <pivotField showAll="0"/>
    <pivotField showAll="0">
      <items count="4">
        <item x="1"/>
        <item x="0"/>
        <item x="2"/>
        <item t="default"/>
      </items>
    </pivotField>
    <pivotField showAll="0"/>
    <pivotField showAll="0"/>
    <pivotField dragToRow="0" dragToCol="0" dragToPage="0" showAll="0" defaultSubtotal="0"/>
  </pivotFields>
  <rowFields count="1">
    <field x="8"/>
  </rowFields>
  <rowItems count="11">
    <i>
      <x v="4"/>
    </i>
    <i>
      <x v="6"/>
    </i>
    <i>
      <x v="7"/>
    </i>
    <i>
      <x v="8"/>
    </i>
    <i>
      <x v="5"/>
    </i>
    <i>
      <x v="2"/>
    </i>
    <i>
      <x v="9"/>
    </i>
    <i>
      <x v="3"/>
    </i>
    <i>
      <x/>
    </i>
    <i>
      <x v="1"/>
    </i>
    <i t="grand">
      <x/>
    </i>
  </rowItems>
  <colItems count="1">
    <i/>
  </colItems>
  <dataFields count="1">
    <dataField name="Average of Rating" fld="13" subtotal="average" baseField="8" baseItem="3" numFmtId="2"/>
  </dataFields>
  <formats count="2">
    <format dxfId="35">
      <pivotArea outline="0" collapsedLevelsAreSubtotals="1" fieldPosition="0"/>
    </format>
    <format dxfId="34">
      <pivotArea outline="0" fieldPosition="0">
        <references count="1">
          <reference field="4294967294" count="1">
            <x v="0"/>
          </reference>
        </references>
      </pivotArea>
    </format>
  </formats>
  <chartFormats count="1">
    <chartFormat chart="3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AF45449-D373-46CA-8610-2F39CF27CC67}" name="PivotTable5"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7">
  <location ref="G25:H42" firstHeaderRow="1" firstDataRow="1" firstDataCol="1"/>
  <pivotFields count="19">
    <pivotField dataField="1" showAll="0"/>
    <pivotField showAll="0"/>
    <pivotField showAll="0"/>
    <pivotField showAll="0"/>
    <pivotField showAll="0"/>
    <pivotField showAll="0"/>
    <pivotField showAll="0" sortType="ascending">
      <items count="22">
        <item x="8"/>
        <item x="1"/>
        <item x="11"/>
        <item x="14"/>
        <item x="18"/>
        <item x="16"/>
        <item x="15"/>
        <item x="2"/>
        <item x="10"/>
        <item x="4"/>
        <item x="0"/>
        <item x="9"/>
        <item x="19"/>
        <item x="3"/>
        <item x="13"/>
        <item x="17"/>
        <item x="12"/>
        <item x="20"/>
        <item x="6"/>
        <item x="7"/>
        <item x="5"/>
        <item t="default"/>
      </items>
      <autoSortScope>
        <pivotArea dataOnly="0" outline="0" fieldPosition="0">
          <references count="1">
            <reference field="4294967294" count="1" selected="0">
              <x v="0"/>
            </reference>
          </references>
        </pivotArea>
      </autoSortScope>
    </pivotField>
    <pivotField axis="axisRow" showAll="0" sortType="ascending">
      <items count="17">
        <item x="14"/>
        <item x="13"/>
        <item x="3"/>
        <item x="1"/>
        <item x="12"/>
        <item x="2"/>
        <item x="8"/>
        <item x="4"/>
        <item x="0"/>
        <item x="7"/>
        <item x="10"/>
        <item x="15"/>
        <item x="9"/>
        <item x="11"/>
        <item x="6"/>
        <item x="5"/>
        <item t="default"/>
      </items>
      <autoSortScope>
        <pivotArea dataOnly="0" outline="0" fieldPosition="0">
          <references count="1">
            <reference field="4294967294" count="1" selected="0">
              <x v="0"/>
            </reference>
          </references>
        </pivotArea>
      </autoSortScope>
    </pivotField>
    <pivotField showAll="0">
      <items count="11">
        <item x="4"/>
        <item x="0"/>
        <item x="7"/>
        <item x="5"/>
        <item x="8"/>
        <item x="2"/>
        <item x="9"/>
        <item x="1"/>
        <item x="6"/>
        <item x="3"/>
        <item t="default"/>
      </items>
    </pivotField>
    <pivotField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showAll="0"/>
    <pivotField dragToRow="0" dragToCol="0" dragToPage="0" showAll="0" defaultSubtotal="0"/>
  </pivotFields>
  <rowFields count="1">
    <field x="7"/>
  </rowFields>
  <rowItems count="17">
    <i>
      <x v="12"/>
    </i>
    <i>
      <x v="9"/>
    </i>
    <i>
      <x v="1"/>
    </i>
    <i>
      <x v="8"/>
    </i>
    <i>
      <x v="4"/>
    </i>
    <i>
      <x/>
    </i>
    <i>
      <x v="6"/>
    </i>
    <i>
      <x v="15"/>
    </i>
    <i>
      <x v="7"/>
    </i>
    <i>
      <x v="13"/>
    </i>
    <i>
      <x v="11"/>
    </i>
    <i>
      <x v="2"/>
    </i>
    <i>
      <x v="5"/>
    </i>
    <i>
      <x v="10"/>
    </i>
    <i>
      <x v="14"/>
    </i>
    <i>
      <x v="3"/>
    </i>
    <i t="grand">
      <x/>
    </i>
  </rowItems>
  <colItems count="1">
    <i/>
  </colItems>
  <dataFields count="1">
    <dataField name="Count of Freelancer ID" fld="0" subtotal="count" baseField="8" baseItem="0" numFmtId="1"/>
  </dataFields>
  <formats count="2">
    <format dxfId="29">
      <pivotArea outline="0" collapsedLevelsAreSubtotals="1" fieldPosition="0"/>
    </format>
    <format dxfId="30">
      <pivotArea outline="0" fieldPosition="0">
        <references count="1">
          <reference field="4294967294" count="1">
            <x v="0"/>
          </reference>
        </references>
      </pivotArea>
    </format>
  </formats>
  <chartFormats count="2">
    <chartFormat chart="20" format="11" series="1">
      <pivotArea type="data" outline="0" fieldPosition="0">
        <references count="1">
          <reference field="4294967294" count="1" selected="0">
            <x v="0"/>
          </reference>
        </references>
      </pivotArea>
    </chartFormat>
    <chartFormat chart="2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F1B4765-EBD1-4FD4-A6A3-E1DEA3C7039D}" name="PivotTable4"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17:D18" firstHeaderRow="1" firstDataRow="1" firstDataCol="0"/>
  <pivotFields count="19">
    <pivotField showAll="0"/>
    <pivotField showAll="0"/>
    <pivotField showAll="0"/>
    <pivotField showAll="0"/>
    <pivotField showAll="0"/>
    <pivotField showAll="0"/>
    <pivotField showAll="0"/>
    <pivotField showAll="0"/>
    <pivotField showAll="0"/>
    <pivotField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dataField="1" showAll="0"/>
    <pivotField dragToRow="0" dragToCol="0" dragToPage="0" showAll="0" defaultSubtotal="0"/>
  </pivotFields>
  <rowItems count="1">
    <i/>
  </rowItems>
  <colItems count="1">
    <i/>
  </colItems>
  <dataFields count="1">
    <dataField name="Average of Costumer Satisfaction" fld="17" subtotal="average" baseField="0" baseItem="0" numFmtId="164"/>
  </dataFields>
  <formats count="2">
    <format dxfId="39">
      <pivotArea outline="0" collapsedLevelsAreSubtotals="1" fieldPosition="0"/>
    </format>
    <format dxfId="38">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9D63A2A-C25C-4F98-8C66-E9651FA31663}" name="PivotTable3"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3">
  <location ref="D25:E47" firstHeaderRow="1" firstDataRow="1" firstDataCol="1"/>
  <pivotFields count="19">
    <pivotField dataField="1" showAll="0"/>
    <pivotField showAll="0"/>
    <pivotField showAll="0"/>
    <pivotField showAll="0"/>
    <pivotField showAll="0"/>
    <pivotField showAll="0"/>
    <pivotField axis="axisRow" showAll="0" sortType="ascending">
      <items count="22">
        <item x="8"/>
        <item x="1"/>
        <item x="11"/>
        <item x="14"/>
        <item x="18"/>
        <item x="16"/>
        <item x="15"/>
        <item x="2"/>
        <item x="10"/>
        <item x="4"/>
        <item x="0"/>
        <item x="9"/>
        <item x="19"/>
        <item x="3"/>
        <item x="13"/>
        <item x="17"/>
        <item x="12"/>
        <item x="20"/>
        <item x="6"/>
        <item x="7"/>
        <item x="5"/>
        <item t="default"/>
      </items>
      <autoSortScope>
        <pivotArea dataOnly="0" outline="0" fieldPosition="0">
          <references count="1">
            <reference field="4294967294" count="1" selected="0">
              <x v="0"/>
            </reference>
          </references>
        </pivotArea>
      </autoSortScope>
    </pivotField>
    <pivotField showAll="0"/>
    <pivotField showAll="0">
      <items count="11">
        <item x="4"/>
        <item x="0"/>
        <item x="7"/>
        <item x="5"/>
        <item x="8"/>
        <item x="2"/>
        <item x="9"/>
        <item x="1"/>
        <item x="6"/>
        <item x="3"/>
        <item t="default"/>
      </items>
    </pivotField>
    <pivotField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showAll="0"/>
    <pivotField dragToRow="0" dragToCol="0" dragToPage="0" showAll="0" defaultSubtotal="0"/>
  </pivotFields>
  <rowFields count="1">
    <field x="6"/>
  </rowFields>
  <rowItems count="22">
    <i>
      <x v="2"/>
    </i>
    <i>
      <x v="11"/>
    </i>
    <i>
      <x v="10"/>
    </i>
    <i>
      <x v="5"/>
    </i>
    <i>
      <x v="15"/>
    </i>
    <i>
      <x v="6"/>
    </i>
    <i>
      <x v="8"/>
    </i>
    <i>
      <x v="18"/>
    </i>
    <i>
      <x v="17"/>
    </i>
    <i>
      <x v="9"/>
    </i>
    <i>
      <x/>
    </i>
    <i>
      <x v="14"/>
    </i>
    <i>
      <x v="20"/>
    </i>
    <i>
      <x v="4"/>
    </i>
    <i>
      <x v="12"/>
    </i>
    <i>
      <x v="19"/>
    </i>
    <i>
      <x v="1"/>
    </i>
    <i>
      <x v="13"/>
    </i>
    <i>
      <x v="7"/>
    </i>
    <i>
      <x v="3"/>
    </i>
    <i>
      <x v="16"/>
    </i>
    <i t="grand">
      <x/>
    </i>
  </rowItems>
  <colItems count="1">
    <i/>
  </colItems>
  <dataFields count="1">
    <dataField name="Count of Freelancer ID" fld="0" subtotal="count" baseField="8" baseItem="0" numFmtId="1"/>
  </dataFields>
  <formats count="2">
    <format dxfId="41">
      <pivotArea outline="0" collapsedLevelsAreSubtotals="1" fieldPosition="0"/>
    </format>
    <format dxfId="40">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79845E9-D647-4070-8556-E62E2B939934}" name="Count_ID"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2:D3" firstHeaderRow="1" firstDataRow="1" firstDataCol="0"/>
  <pivotFields count="19">
    <pivotField dataField="1" showAll="0"/>
    <pivotField showAll="0"/>
    <pivotField showAll="0"/>
    <pivotField showAll="0"/>
    <pivotField showAll="0"/>
    <pivotField showAll="0"/>
    <pivotField showAll="0"/>
    <pivotField showAll="0"/>
    <pivotField showAll="0"/>
    <pivotField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showAll="0"/>
    <pivotField dragToRow="0" dragToCol="0" dragToPage="0" showAll="0" defaultSubtotal="0"/>
  </pivotFields>
  <rowItems count="1">
    <i/>
  </rowItems>
  <colItems count="1">
    <i/>
  </colItems>
  <dataFields count="1">
    <dataField name="Count of Freelancer ID" fld="0" subtotal="count" baseField="0" baseItem="0" numFmtId="1"/>
  </dataFields>
  <formats count="1">
    <format dxfId="44">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80C1626-E3F0-45E0-9CA0-ABBBB10BA3E5}" name="A_Age"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11:D12" firstHeaderRow="1" firstDataRow="1" firstDataCol="0"/>
  <pivotFields count="19">
    <pivotField showAll="0"/>
    <pivotField showAll="0"/>
    <pivotField showAll="0"/>
    <pivotField showAll="0"/>
    <pivotField showAll="0"/>
    <pivotField dataField="1" showAll="0"/>
    <pivotField showAll="0"/>
    <pivotField showAll="0"/>
    <pivotField showAll="0"/>
    <pivotField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showAll="0"/>
    <pivotField dragToRow="0" dragToCol="0" dragToPage="0" showAll="0" defaultSubtotal="0"/>
  </pivotFields>
  <rowItems count="1">
    <i/>
  </rowItems>
  <colItems count="1">
    <i/>
  </colItems>
  <dataFields count="1">
    <dataField name="Average of Age" fld="5" subtotal="average" baseField="0" baseItem="0"/>
  </dataFields>
  <formats count="1">
    <format dxfId="4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8BF910B-901C-4672-B8E0-A33A83A5CCC6}" name="Number_FreelancePS"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A36:B47" firstHeaderRow="1" firstDataRow="1" firstDataCol="1"/>
  <pivotFields count="19">
    <pivotField dataField="1" showAll="0"/>
    <pivotField showAll="0"/>
    <pivotField showAll="0"/>
    <pivotField showAll="0"/>
    <pivotField showAll="0"/>
    <pivotField showAll="0"/>
    <pivotField showAll="0"/>
    <pivotField showAll="0"/>
    <pivotField axis="axisRow" showAll="0" sortType="descending">
      <items count="11">
        <item x="4"/>
        <item x="0"/>
        <item x="7"/>
        <item x="5"/>
        <item x="8"/>
        <item x="2"/>
        <item x="9"/>
        <item x="1"/>
        <item x="6"/>
        <item x="3"/>
        <item t="default"/>
      </items>
      <autoSortScope>
        <pivotArea dataOnly="0" outline="0" fieldPosition="0">
          <references count="1">
            <reference field="4294967294" count="1" selected="0">
              <x v="0"/>
            </reference>
          </references>
        </pivotArea>
      </autoSortScope>
    </pivotField>
    <pivotField showAll="0"/>
    <pivotField showAll="0">
      <items count="7">
        <item x="2"/>
        <item x="3"/>
        <item x="0"/>
        <item x="4"/>
        <item x="1"/>
        <item x="5"/>
        <item t="default"/>
      </items>
    </pivotField>
    <pivotField showAll="0"/>
    <pivotField showAll="0"/>
    <pivotField showAll="0"/>
    <pivotField showAll="0"/>
    <pivotField showAll="0">
      <items count="4">
        <item x="1"/>
        <item x="0"/>
        <item x="2"/>
        <item t="default"/>
      </items>
    </pivotField>
    <pivotField showAll="0"/>
    <pivotField showAll="0"/>
    <pivotField dragToRow="0" dragToCol="0" dragToPage="0" showAll="0" defaultSubtotal="0"/>
  </pivotFields>
  <rowFields count="1">
    <field x="8"/>
  </rowFields>
  <rowItems count="11">
    <i>
      <x v="4"/>
    </i>
    <i>
      <x v="8"/>
    </i>
    <i>
      <x v="1"/>
    </i>
    <i>
      <x v="9"/>
    </i>
    <i>
      <x v="7"/>
    </i>
    <i>
      <x/>
    </i>
    <i>
      <x v="3"/>
    </i>
    <i>
      <x v="6"/>
    </i>
    <i>
      <x v="5"/>
    </i>
    <i>
      <x v="2"/>
    </i>
    <i t="grand">
      <x/>
    </i>
  </rowItems>
  <colItems count="1">
    <i/>
  </colItems>
  <dataFields count="1">
    <dataField name="Count of Freelancer ID" fld="0" subtotal="count" baseField="0" baseItem="0" numFmtId="1"/>
  </dataFields>
  <formats count="1">
    <format dxfId="46">
      <pivotArea outline="0" collapsedLevelsAreSubtotals="1" fieldPosition="0"/>
    </format>
  </formats>
  <chartFormats count="1">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DC187FD-2A4C-4A76-89BA-87A8982C4844}" name="A_RatingsPS" cacheId="7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B13" firstHeaderRow="1" firstDataRow="1" firstDataCol="1"/>
  <pivotFields count="19">
    <pivotField showAll="0"/>
    <pivotField showAll="0"/>
    <pivotField showAll="0"/>
    <pivotField showAll="0"/>
    <pivotField showAll="0"/>
    <pivotField showAll="0"/>
    <pivotField showAll="0"/>
    <pivotField showAll="0"/>
    <pivotField axis="axisRow" showAll="0" sortType="descending">
      <items count="11">
        <item x="4"/>
        <item x="0"/>
        <item x="7"/>
        <item x="5"/>
        <item x="8"/>
        <item x="2"/>
        <item x="9"/>
        <item x="1"/>
        <item x="6"/>
        <item x="3"/>
        <item t="default"/>
      </items>
      <autoSortScope>
        <pivotArea dataOnly="0" outline="0" fieldPosition="0">
          <references count="1">
            <reference field="4294967294" count="1" selected="0">
              <x v="0"/>
            </reference>
          </references>
        </pivotArea>
      </autoSortScope>
    </pivotField>
    <pivotField showAll="0"/>
    <pivotField showAll="0">
      <items count="7">
        <item x="2"/>
        <item x="3"/>
        <item x="0"/>
        <item x="4"/>
        <item x="1"/>
        <item x="5"/>
        <item t="default"/>
      </items>
    </pivotField>
    <pivotField showAll="0"/>
    <pivotField showAll="0"/>
    <pivotField dataField="1" showAll="0"/>
    <pivotField showAll="0"/>
    <pivotField showAll="0">
      <items count="4">
        <item x="1"/>
        <item x="0"/>
        <item x="2"/>
        <item t="default"/>
      </items>
    </pivotField>
    <pivotField showAll="0"/>
    <pivotField showAll="0"/>
    <pivotField dragToRow="0" dragToCol="0" dragToPage="0" showAll="0" defaultSubtotal="0"/>
  </pivotFields>
  <rowFields count="1">
    <field x="8"/>
  </rowFields>
  <rowItems count="11">
    <i>
      <x v="4"/>
    </i>
    <i>
      <x v="6"/>
    </i>
    <i>
      <x v="7"/>
    </i>
    <i>
      <x v="8"/>
    </i>
    <i>
      <x v="5"/>
    </i>
    <i>
      <x v="2"/>
    </i>
    <i>
      <x v="9"/>
    </i>
    <i>
      <x v="3"/>
    </i>
    <i>
      <x/>
    </i>
    <i>
      <x v="1"/>
    </i>
    <i t="grand">
      <x/>
    </i>
  </rowItems>
  <colItems count="1">
    <i/>
  </colItems>
  <dataFields count="1">
    <dataField name="Average of Rating" fld="13" subtotal="average" baseField="0" baseItem="0" numFmtId="2"/>
  </dataFields>
  <formats count="1">
    <format dxfId="4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657F2D83-C334-4171-8C3B-0574CCFC224A}" sourceName="Status">
  <pivotTables>
    <pivotTable tabId="2" name="A_YearsOEPS"/>
    <pivotTable tabId="2" name="Number_FreelancePS"/>
    <pivotTable tabId="2" name="A_HourlyRatePS"/>
    <pivotTable tabId="2" name="A_CostumerSPS"/>
    <pivotTable tabId="2" name="A_Age"/>
    <pivotTable tabId="2" name="A_HR"/>
    <pivotTable tabId="2" name="A_Rating"/>
    <pivotTable tabId="2" name="A_RatingsPS"/>
    <pivotTable tabId="2" name="AV_Year"/>
    <pivotTable tabId="2" name="Count_ID"/>
    <pivotTable tabId="2" name="Genders"/>
    <pivotTable tabId="2" name="PivotTable3"/>
    <pivotTable tabId="2" name="Status"/>
    <pivotTable tabId="2" name="PivotTable4"/>
    <pivotTable tabId="2" name="PivotTable5"/>
    <pivotTable tabId="2" name="PivotTable7"/>
    <pivotTable tabId="2" name="PivotTable8"/>
  </pivotTables>
  <data>
    <tabular pivotCacheId="2067062281">
      <items count="3">
        <i x="1"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ype_of_Experience" xr10:uid="{652A2AFE-53BB-4A15-8CD2-D7589C649926}" sourceName="Type of Experience">
  <pivotTables>
    <pivotTable tabId="2" name="A_YearsOEPS"/>
    <pivotTable tabId="2" name="A_Age"/>
    <pivotTable tabId="2" name="A_CostumerSPS"/>
    <pivotTable tabId="2" name="A_HourlyRatePS"/>
    <pivotTable tabId="2" name="A_HR"/>
    <pivotTable tabId="2" name="A_Rating"/>
    <pivotTable tabId="2" name="A_RatingsPS"/>
    <pivotTable tabId="2" name="AV_Year"/>
    <pivotTable tabId="2" name="Count_ID"/>
    <pivotTable tabId="2" name="Genders"/>
    <pivotTable tabId="2" name="Number_FreelancePS"/>
    <pivotTable tabId="2" name="Status"/>
    <pivotTable tabId="2" name="PivotTable3"/>
    <pivotTable tabId="2" name="PivotTable4"/>
    <pivotTable tabId="2" name="PivotTable5"/>
    <pivotTable tabId="2" name="PivotTable7"/>
    <pivotTable tabId="2" name="PivotTable8"/>
  </pivotTables>
  <data>
    <tabular pivotCacheId="2067062281">
      <items count="6">
        <i x="2" s="1"/>
        <i x="3" s="1"/>
        <i x="0" s="1"/>
        <i x="4" s="1"/>
        <i x="1" s="1"/>
        <i x="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us 1" xr10:uid="{C6429F32-53D3-413D-A0BB-FEAFA54BCB21}" cache="Slicer_Status" caption="Status" style="SlicerStyleOther2" rowHeight="249238"/>
  <slicer name="Type of Experience 1" xr10:uid="{588EACE0-264A-4621-A117-759C68F40023}" cache="Slicer_Type_of_Experience" caption="Experience" rowHeight="249238"/>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3C338A0-6797-49D9-9AD5-DDFE22084579}" name="YOE_correlation" displayName="YOE_correlation" ref="T2:U7" totalsRowShown="0">
  <autoFilter ref="T2:U7" xr:uid="{43C338A0-6797-49D9-9AD5-DDFE22084579}"/>
  <tableColumns count="2">
    <tableColumn id="1" xr3:uid="{B8D544BF-E035-4EDD-8217-C53D3A65D665}" name="Years" dataDxfId="57"/>
    <tableColumn id="2" xr3:uid="{CB9C39A4-8F41-4203-BDC5-55CAA3A95A2E}" name="Type of experience"/>
  </tableColumns>
  <tableStyleInfo name="TableStyleLight1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F7AA11A-70F7-48E2-85F2-56E9913C4E70}" name="Global_Data" displayName="Global_Data" ref="A1:R1001" totalsRowShown="0">
  <autoFilter ref="A1:R1001" xr:uid="{9F7AA11A-70F7-48E2-85F2-56E9913C4E70}"/>
  <tableColumns count="18">
    <tableColumn id="1" xr3:uid="{92FB267A-2656-4E5D-99CA-8F04FAEE14A0}" name="Freelancer ID"/>
    <tableColumn id="2" xr3:uid="{05C01B6C-17DE-4915-9200-6BC7FE305ACB}" name="name_raw"/>
    <tableColumn id="3" xr3:uid="{A17DDF46-E7EE-4176-AD12-2FDA153FA475}" name="Full Name">
      <calculatedColumnFormula>B2</calculatedColumnFormula>
    </tableColumn>
    <tableColumn id="4" xr3:uid="{13BB814D-4A4C-4E4E-B5B7-09D1AC44A573}" name="gender_raw"/>
    <tableColumn id="5" xr3:uid="{E8B81CA5-0A15-42C9-91B8-976122402E71}" name="Gender">
      <calculatedColumnFormula>IF(LOWER(LEFT(D2,1))="f", "Female", "Male")</calculatedColumnFormula>
    </tableColumn>
    <tableColumn id="6" xr3:uid="{D5C9CC54-F22C-4ABE-8F1E-85C93B4A0846}" name="Age"/>
    <tableColumn id="7" xr3:uid="{AFA5DD12-AFE1-4BAC-9711-7194DD3A3F93}" name="Country"/>
    <tableColumn id="8" xr3:uid="{0F7C1BE0-33B6-44E0-AE69-5A13CB5AF0D4}" name="Language"/>
    <tableColumn id="9" xr3:uid="{43B9B525-088C-4E79-9860-92DDB561BD92}" name="Primary Skill"/>
    <tableColumn id="10" xr3:uid="{8FAAFAED-B94B-4979-85C1-16B9C04275C8}" name="Years of Experience"/>
    <tableColumn id="11" xr3:uid="{4917AD3B-48C8-4181-9293-E8AE3DAAE6DB}" name="Type of Experience">
      <calculatedColumnFormula>IF(J2="","Not Provided",VLOOKUP(J2,YOE_correlation[],2,TRUE))</calculatedColumnFormula>
    </tableColumn>
    <tableColumn id="12" xr3:uid="{545EBED5-893D-4DA9-A003-9E150578A6AB}" name="hourly_rate (USD)_raw"/>
    <tableColumn id="13" xr3:uid="{59D64216-AA60-4292-978F-FE56C0641C49}" name="Hourly Rate">
      <calculatedColumnFormula>IFERROR(--_xlfn.REGEXREPLACE(L2,"[^0-9.]",""),"")</calculatedColumnFormula>
    </tableColumn>
    <tableColumn id="14" xr3:uid="{4240C653-2F83-45F6-9940-1CD41809583A}" name="Rating"/>
    <tableColumn id="15" xr3:uid="{4713866B-A995-4907-AF8A-70CB4064F80C}" name="is_active_raw"/>
    <tableColumn id="16" xr3:uid="{C3FDBADC-E782-416B-8B54-05F81223FFB7}" name="Status">
      <calculatedColumnFormula>IF(O2="","Not Reported",IF(_xlfn.REGEXTEST(TRIM(UPPER(O2)),"^(1|Y|YES|TRUE)$",1),"Active","Not Active"))</calculatedColumnFormula>
    </tableColumn>
    <tableColumn id="17" xr3:uid="{9DDC53D9-F355-49F5-BF3C-224298DC3698}" name="client_satisfaction_raw"/>
    <tableColumn id="18" xr3:uid="{DE467AFF-06A1-4EDC-9982-1728C674D20A}" name="Costumer Satisfaction" dataDxfId="56">
      <calculatedColumnFormula>IF(
    Q2="",
    "Not Rated",
    IF(
        RIGHT(TRIM(Q2),1)="%",
        VALUE(_xlfn.REGEXREPLACE(Q2,"%",""))/100,
        IF(Q2&gt;1, Q2/100,Q2)
    )
)</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F62E9F-DFD3-4595-8281-3FA0DE71DC88}">
  <sheetPr codeName="Sheet1"/>
  <dimension ref="A1:U1001"/>
  <sheetViews>
    <sheetView workbookViewId="0">
      <selection activeCell="I200" sqref="I200"/>
    </sheetView>
  </sheetViews>
  <sheetFormatPr defaultRowHeight="14.25" x14ac:dyDescent="0.45"/>
  <cols>
    <col min="1" max="1" width="13.33203125" customWidth="1"/>
    <col min="2" max="2" width="21.33203125" hidden="1" customWidth="1"/>
    <col min="3" max="3" width="21.33203125" customWidth="1"/>
    <col min="4" max="4" width="6.9296875" hidden="1" customWidth="1"/>
    <col min="5" max="5" width="8.53125" customWidth="1"/>
    <col min="6" max="6" width="5.53125" customWidth="1"/>
    <col min="7" max="7" width="13.19921875" bestFit="1" customWidth="1"/>
    <col min="8" max="8" width="10.06640625" customWidth="1"/>
    <col min="9" max="9" width="20.265625" bestFit="1" customWidth="1"/>
    <col min="10" max="10" width="18.265625" customWidth="1"/>
    <col min="11" max="11" width="17.53125" customWidth="1"/>
    <col min="12" max="12" width="14.46484375" hidden="1" customWidth="1"/>
    <col min="13" max="13" width="14.46484375" customWidth="1"/>
    <col min="14" max="14" width="7.59765625" customWidth="1"/>
    <col min="15" max="15" width="7.53125" hidden="1" customWidth="1"/>
    <col min="16" max="16" width="11.06640625" bestFit="1" customWidth="1"/>
    <col min="17" max="17" width="15.19921875" hidden="1" customWidth="1"/>
    <col min="18" max="18" width="20.265625" style="6" customWidth="1"/>
    <col min="20" max="20" width="15.86328125" style="3" bestFit="1" customWidth="1"/>
    <col min="21" max="21" width="16.9296875" customWidth="1"/>
  </cols>
  <sheetData>
    <row r="1" spans="1:21" ht="18" x14ac:dyDescent="0.55000000000000004">
      <c r="A1" t="s">
        <v>2072</v>
      </c>
      <c r="B1" t="s">
        <v>2060</v>
      </c>
      <c r="C1" t="s">
        <v>2059</v>
      </c>
      <c r="D1" t="s">
        <v>2062</v>
      </c>
      <c r="E1" t="s">
        <v>2061</v>
      </c>
      <c r="F1" t="s">
        <v>2073</v>
      </c>
      <c r="G1" t="s">
        <v>2074</v>
      </c>
      <c r="H1" t="s">
        <v>2075</v>
      </c>
      <c r="I1" t="s">
        <v>2076</v>
      </c>
      <c r="J1" t="s">
        <v>2063</v>
      </c>
      <c r="K1" t="s">
        <v>2087</v>
      </c>
      <c r="L1" t="s">
        <v>2066</v>
      </c>
      <c r="M1" t="s">
        <v>2067</v>
      </c>
      <c r="N1" t="s">
        <v>2077</v>
      </c>
      <c r="O1" t="s">
        <v>2068</v>
      </c>
      <c r="P1" t="s">
        <v>2069</v>
      </c>
      <c r="Q1" t="s">
        <v>2071</v>
      </c>
      <c r="R1" s="6" t="s">
        <v>2070</v>
      </c>
      <c r="T1" s="5" t="s">
        <v>2063</v>
      </c>
      <c r="U1" s="4"/>
    </row>
    <row r="2" spans="1:21" x14ac:dyDescent="0.45">
      <c r="A2" t="s">
        <v>0</v>
      </c>
      <c r="B2" t="s">
        <v>1</v>
      </c>
      <c r="C2" t="str">
        <f>_xlfn.TEXTAFTER(B2,". ",)</f>
        <v>Nicole Kidd</v>
      </c>
      <c r="D2" t="s">
        <v>2</v>
      </c>
      <c r="E2" t="str">
        <f>IF(LOWER(LEFT(D2,1))="f", "Female", "Male")</f>
        <v>Female</v>
      </c>
      <c r="F2">
        <v>52</v>
      </c>
      <c r="G2" t="s">
        <v>3</v>
      </c>
      <c r="H2" t="s">
        <v>4</v>
      </c>
      <c r="I2" t="s">
        <v>5</v>
      </c>
      <c r="J2">
        <v>11</v>
      </c>
      <c r="K2" t="str">
        <f>IF(J2="","Not Provided",VLOOKUP(J2,YOE_correlation[],2,TRUE))</f>
        <v>3. Experienced</v>
      </c>
      <c r="L2">
        <v>100</v>
      </c>
      <c r="M2">
        <f>IFERROR(--_xlfn.REGEXREPLACE(L2,"[^0-9.]",""),"")</f>
        <v>100</v>
      </c>
      <c r="O2">
        <v>0</v>
      </c>
      <c r="P2" t="str">
        <f>IF(O2="","Not Reported",IF(_xlfn.REGEXTEST(TRIM(UPPER(O2)),"^(1|Y|YES|TRUE)$",1),"Active","Not Active"))</f>
        <v>Not Active</v>
      </c>
      <c r="R2" s="6" t="str">
        <f>IF(
    Q2="",
    "Not Rated",
    IF(
        RIGHT(TRIM(Q2),1)="%",
        VALUE(_xlfn.REGEXREPLACE(Q2,"%",""))/100,
        IF(Q2&gt;1, Q2/100,Q2)
    )
)</f>
        <v>Not Rated</v>
      </c>
      <c r="T2" s="3" t="s">
        <v>2064</v>
      </c>
      <c r="U2" t="s">
        <v>2065</v>
      </c>
    </row>
    <row r="3" spans="1:21" x14ac:dyDescent="0.45">
      <c r="A3" t="s">
        <v>6</v>
      </c>
      <c r="B3" t="s">
        <v>7</v>
      </c>
      <c r="C3" t="str">
        <f>B3</f>
        <v>Vanessa Garcia</v>
      </c>
      <c r="D3" t="s">
        <v>8</v>
      </c>
      <c r="E3" t="str">
        <f t="shared" ref="E3:E66" si="0">IF(LOWER(LEFT(D3,1))="f", "Female", "Male")</f>
        <v>Female</v>
      </c>
      <c r="F3">
        <v>52</v>
      </c>
      <c r="G3" t="s">
        <v>9</v>
      </c>
      <c r="H3" t="s">
        <v>10</v>
      </c>
      <c r="I3" t="s">
        <v>11</v>
      </c>
      <c r="J3">
        <v>34</v>
      </c>
      <c r="K3" t="str">
        <f>IF(J3="","Not Provided",VLOOKUP(J3,YOE_correlation[],2,TRUE))</f>
        <v>5. Expert / Veteran</v>
      </c>
      <c r="L3" t="s">
        <v>12</v>
      </c>
      <c r="M3">
        <f t="shared" ref="M3:M66" si="1">IFERROR(--_xlfn.REGEXREPLACE(L3,"[^0-9.]",""),"")</f>
        <v>100</v>
      </c>
      <c r="N3">
        <v>3.3</v>
      </c>
      <c r="O3">
        <v>1</v>
      </c>
      <c r="P3" t="str">
        <f t="shared" ref="P3:P66" si="2">IF(O3="","Not Reported",IF(_xlfn.REGEXTEST(TRIM(UPPER(O3)),"^(1|Y|YES|TRUE)$",1),"Active","Not Active"))</f>
        <v>Active</v>
      </c>
      <c r="Q3" s="1">
        <v>0.84</v>
      </c>
      <c r="R3" s="6">
        <f t="shared" ref="R3:R66" si="3">IF(
    Q3="",
    "Not Rated",
    IF(
        RIGHT(TRIM(Q3),1)="%",
        VALUE(_xlfn.REGEXREPLACE(Q3,"%",""))/100,
        IF(Q3&gt;1, Q3/100,Q3)
    )
)</f>
        <v>0.84</v>
      </c>
      <c r="T3">
        <v>0</v>
      </c>
      <c r="U3" t="s">
        <v>2098</v>
      </c>
    </row>
    <row r="4" spans="1:21" x14ac:dyDescent="0.45">
      <c r="A4" t="s">
        <v>13</v>
      </c>
      <c r="B4" t="s">
        <v>14</v>
      </c>
      <c r="C4" t="str">
        <f t="shared" ref="C4:C67" si="4">B4</f>
        <v>Juan Nelson</v>
      </c>
      <c r="D4" t="s">
        <v>15</v>
      </c>
      <c r="E4" t="str">
        <f t="shared" si="0"/>
        <v>Male</v>
      </c>
      <c r="F4">
        <v>53</v>
      </c>
      <c r="G4" t="s">
        <v>16</v>
      </c>
      <c r="H4" t="s">
        <v>17</v>
      </c>
      <c r="I4" t="s">
        <v>18</v>
      </c>
      <c r="J4">
        <v>31</v>
      </c>
      <c r="K4" t="str">
        <f>IF(J4="","Not Provided",VLOOKUP(J4,YOE_correlation[],2,TRUE))</f>
        <v>5. Expert / Veteran</v>
      </c>
      <c r="L4">
        <v>50</v>
      </c>
      <c r="M4">
        <f t="shared" si="1"/>
        <v>50</v>
      </c>
      <c r="N4">
        <v>0</v>
      </c>
      <c r="O4" t="s">
        <v>19</v>
      </c>
      <c r="P4" t="str">
        <f t="shared" si="2"/>
        <v>Not Active</v>
      </c>
      <c r="Q4" s="1">
        <v>0.71</v>
      </c>
      <c r="R4" s="6">
        <f t="shared" si="3"/>
        <v>0.71</v>
      </c>
      <c r="T4">
        <v>6</v>
      </c>
      <c r="U4" t="s">
        <v>2099</v>
      </c>
    </row>
    <row r="5" spans="1:21" x14ac:dyDescent="0.45">
      <c r="A5" t="s">
        <v>20</v>
      </c>
      <c r="B5" t="s">
        <v>21</v>
      </c>
      <c r="C5" t="str">
        <f t="shared" si="4"/>
        <v>Amanda Spencer</v>
      </c>
      <c r="D5" t="s">
        <v>22</v>
      </c>
      <c r="E5" t="str">
        <f t="shared" si="0"/>
        <v>Female</v>
      </c>
      <c r="F5">
        <v>38</v>
      </c>
      <c r="G5" t="s">
        <v>9</v>
      </c>
      <c r="H5" t="s">
        <v>10</v>
      </c>
      <c r="I5" t="s">
        <v>23</v>
      </c>
      <c r="J5">
        <v>4</v>
      </c>
      <c r="K5" t="str">
        <f>IF(J5="","Not Provided",VLOOKUP(J5,YOE_correlation[],2,TRUE))</f>
        <v>1. Entry-level</v>
      </c>
      <c r="L5" s="2">
        <v>40</v>
      </c>
      <c r="M5">
        <f t="shared" si="1"/>
        <v>40</v>
      </c>
      <c r="N5">
        <v>1.5</v>
      </c>
      <c r="O5" t="s">
        <v>19</v>
      </c>
      <c r="P5" t="str">
        <f t="shared" si="2"/>
        <v>Not Active</v>
      </c>
      <c r="Q5" s="1">
        <v>0.9</v>
      </c>
      <c r="R5" s="6">
        <f t="shared" si="3"/>
        <v>0.9</v>
      </c>
      <c r="T5">
        <v>11</v>
      </c>
      <c r="U5" t="s">
        <v>2100</v>
      </c>
    </row>
    <row r="6" spans="1:21" x14ac:dyDescent="0.45">
      <c r="A6" t="s">
        <v>24</v>
      </c>
      <c r="B6" t="s">
        <v>25</v>
      </c>
      <c r="C6" t="str">
        <f t="shared" si="4"/>
        <v>Lynn Curtis DDS</v>
      </c>
      <c r="D6" t="s">
        <v>26</v>
      </c>
      <c r="E6" t="str">
        <f t="shared" si="0"/>
        <v>Female</v>
      </c>
      <c r="F6">
        <v>53</v>
      </c>
      <c r="G6" t="s">
        <v>16</v>
      </c>
      <c r="H6" t="s">
        <v>17</v>
      </c>
      <c r="I6" t="s">
        <v>23</v>
      </c>
      <c r="J6">
        <v>27</v>
      </c>
      <c r="K6" t="str">
        <f>IF(J6="","Not Provided",VLOOKUP(J6,YOE_correlation[],2,TRUE))</f>
        <v>5. Expert / Veteran</v>
      </c>
      <c r="L6">
        <v>30</v>
      </c>
      <c r="M6">
        <f t="shared" si="1"/>
        <v>30</v>
      </c>
      <c r="N6">
        <v>4.8</v>
      </c>
      <c r="O6">
        <v>0</v>
      </c>
      <c r="P6" t="str">
        <f t="shared" si="2"/>
        <v>Not Active</v>
      </c>
      <c r="Q6" s="1">
        <v>0.83</v>
      </c>
      <c r="R6" s="6">
        <f t="shared" si="3"/>
        <v>0.83</v>
      </c>
      <c r="T6">
        <v>16</v>
      </c>
      <c r="U6" t="s">
        <v>2101</v>
      </c>
    </row>
    <row r="7" spans="1:21" x14ac:dyDescent="0.45">
      <c r="A7" t="s">
        <v>27</v>
      </c>
      <c r="B7" t="s">
        <v>28</v>
      </c>
      <c r="C7" t="str">
        <f t="shared" si="4"/>
        <v>Lisa Johnson</v>
      </c>
      <c r="D7" t="s">
        <v>26</v>
      </c>
      <c r="E7" t="str">
        <f t="shared" si="0"/>
        <v>Female</v>
      </c>
      <c r="F7">
        <v>59</v>
      </c>
      <c r="G7" t="s">
        <v>29</v>
      </c>
      <c r="H7" t="s">
        <v>30</v>
      </c>
      <c r="I7" t="s">
        <v>31</v>
      </c>
      <c r="J7">
        <v>14</v>
      </c>
      <c r="K7" t="str">
        <f>IF(J7="","Not Provided",VLOOKUP(J7,YOE_correlation[],2,TRUE))</f>
        <v>3. Experienced</v>
      </c>
      <c r="L7" s="2">
        <v>30</v>
      </c>
      <c r="M7">
        <f t="shared" si="1"/>
        <v>30</v>
      </c>
      <c r="N7">
        <v>2.4</v>
      </c>
      <c r="O7" t="b">
        <v>0</v>
      </c>
      <c r="P7" t="str">
        <f t="shared" si="2"/>
        <v>Not Active</v>
      </c>
      <c r="R7" s="6" t="str">
        <f t="shared" si="3"/>
        <v>Not Rated</v>
      </c>
      <c r="T7">
        <v>21</v>
      </c>
      <c r="U7" t="s">
        <v>2102</v>
      </c>
    </row>
    <row r="8" spans="1:21" x14ac:dyDescent="0.45">
      <c r="A8" t="s">
        <v>32</v>
      </c>
      <c r="B8" t="s">
        <v>33</v>
      </c>
      <c r="C8" t="str">
        <f t="shared" si="4"/>
        <v>Eric Myers</v>
      </c>
      <c r="D8" t="s">
        <v>34</v>
      </c>
      <c r="E8" t="str">
        <f t="shared" si="0"/>
        <v>Male</v>
      </c>
      <c r="F8">
        <v>52</v>
      </c>
      <c r="G8" t="s">
        <v>35</v>
      </c>
      <c r="H8" t="s">
        <v>36</v>
      </c>
      <c r="I8" t="s">
        <v>37</v>
      </c>
      <c r="J8">
        <v>10</v>
      </c>
      <c r="K8" t="str">
        <f>IF(J8="","Not Provided",VLOOKUP(J8,YOE_correlation[],2,TRUE))</f>
        <v>2. Intermediate</v>
      </c>
      <c r="L8" t="s">
        <v>38</v>
      </c>
      <c r="M8">
        <f t="shared" si="1"/>
        <v>75</v>
      </c>
      <c r="N8">
        <v>3.1</v>
      </c>
      <c r="O8">
        <v>0</v>
      </c>
      <c r="P8" t="str">
        <f t="shared" si="2"/>
        <v>Not Active</v>
      </c>
      <c r="Q8" s="1">
        <v>0.94</v>
      </c>
      <c r="R8" s="6">
        <f t="shared" si="3"/>
        <v>0.94</v>
      </c>
    </row>
    <row r="9" spans="1:21" x14ac:dyDescent="0.45">
      <c r="A9" t="s">
        <v>39</v>
      </c>
      <c r="B9" t="s">
        <v>40</v>
      </c>
      <c r="C9" t="str">
        <f t="shared" si="4"/>
        <v>Ricky Graham</v>
      </c>
      <c r="D9" t="s">
        <v>15</v>
      </c>
      <c r="E9" t="str">
        <f t="shared" si="0"/>
        <v>Male</v>
      </c>
      <c r="F9">
        <v>43</v>
      </c>
      <c r="G9" t="s">
        <v>3</v>
      </c>
      <c r="H9" t="s">
        <v>4</v>
      </c>
      <c r="I9" t="s">
        <v>5</v>
      </c>
      <c r="J9">
        <v>14</v>
      </c>
      <c r="K9" t="str">
        <f>IF(J9="","Not Provided",VLOOKUP(J9,YOE_correlation[],2,TRUE))</f>
        <v>3. Experienced</v>
      </c>
      <c r="L9" t="s">
        <v>41</v>
      </c>
      <c r="M9">
        <f t="shared" si="1"/>
        <v>40</v>
      </c>
      <c r="N9">
        <v>4.5999999999999996</v>
      </c>
      <c r="O9" t="b">
        <v>0</v>
      </c>
      <c r="P9" t="str">
        <f t="shared" si="2"/>
        <v>Not Active</v>
      </c>
      <c r="Q9" s="1">
        <v>0.94</v>
      </c>
      <c r="R9" s="6">
        <f t="shared" si="3"/>
        <v>0.94</v>
      </c>
    </row>
    <row r="10" spans="1:21" x14ac:dyDescent="0.45">
      <c r="A10" t="s">
        <v>42</v>
      </c>
      <c r="B10" t="s">
        <v>43</v>
      </c>
      <c r="C10" t="str">
        <f t="shared" si="4"/>
        <v>Sean Martin</v>
      </c>
      <c r="D10" t="s">
        <v>15</v>
      </c>
      <c r="E10" t="str">
        <f t="shared" si="0"/>
        <v>Male</v>
      </c>
      <c r="F10">
        <v>26</v>
      </c>
      <c r="G10" t="s">
        <v>44</v>
      </c>
      <c r="H10" t="s">
        <v>10</v>
      </c>
      <c r="I10" t="s">
        <v>5</v>
      </c>
      <c r="J10">
        <v>4</v>
      </c>
      <c r="K10" t="str">
        <f>IF(J10="","Not Provided",VLOOKUP(J10,YOE_correlation[],2,TRUE))</f>
        <v>1. Entry-level</v>
      </c>
      <c r="M10" t="str">
        <f t="shared" si="1"/>
        <v/>
      </c>
      <c r="N10">
        <v>4</v>
      </c>
      <c r="O10" t="b">
        <v>1</v>
      </c>
      <c r="P10" t="str">
        <f t="shared" si="2"/>
        <v>Active</v>
      </c>
      <c r="Q10" s="1">
        <v>0.76</v>
      </c>
      <c r="R10" s="6">
        <f t="shared" si="3"/>
        <v>0.76</v>
      </c>
    </row>
    <row r="11" spans="1:21" x14ac:dyDescent="0.45">
      <c r="A11" t="s">
        <v>45</v>
      </c>
      <c r="B11" t="s">
        <v>46</v>
      </c>
      <c r="C11" t="str">
        <f t="shared" si="4"/>
        <v>Matthew Lloyd</v>
      </c>
      <c r="D11" t="s">
        <v>47</v>
      </c>
      <c r="E11" t="str">
        <f t="shared" si="0"/>
        <v>Male</v>
      </c>
      <c r="F11">
        <v>52</v>
      </c>
      <c r="G11" t="s">
        <v>48</v>
      </c>
      <c r="H11" t="s">
        <v>49</v>
      </c>
      <c r="I11" t="s">
        <v>31</v>
      </c>
      <c r="J11">
        <v>22</v>
      </c>
      <c r="K11" t="str">
        <f>IF(J11="","Not Provided",VLOOKUP(J11,YOE_correlation[],2,TRUE))</f>
        <v>5. Expert / Veteran</v>
      </c>
      <c r="L11" s="2">
        <v>50</v>
      </c>
      <c r="M11">
        <f t="shared" si="1"/>
        <v>50</v>
      </c>
      <c r="O11">
        <v>1</v>
      </c>
      <c r="P11" t="str">
        <f t="shared" si="2"/>
        <v>Active</v>
      </c>
      <c r="R11" s="6" t="str">
        <f t="shared" si="3"/>
        <v>Not Rated</v>
      </c>
    </row>
    <row r="12" spans="1:21" x14ac:dyDescent="0.45">
      <c r="A12" t="s">
        <v>50</v>
      </c>
      <c r="B12" t="s">
        <v>51</v>
      </c>
      <c r="C12" t="str">
        <f t="shared" si="4"/>
        <v>Gavin Randall</v>
      </c>
      <c r="D12" t="s">
        <v>34</v>
      </c>
      <c r="E12" t="str">
        <f t="shared" si="0"/>
        <v>Male</v>
      </c>
      <c r="F12">
        <v>40</v>
      </c>
      <c r="G12" t="s">
        <v>52</v>
      </c>
      <c r="H12" t="s">
        <v>10</v>
      </c>
      <c r="I12" t="s">
        <v>37</v>
      </c>
      <c r="J12">
        <v>17</v>
      </c>
      <c r="K12" t="str">
        <f>IF(J12="","Not Provided",VLOOKUP(J12,YOE_correlation[],2,TRUE))</f>
        <v>4. Senior</v>
      </c>
      <c r="L12">
        <v>40</v>
      </c>
      <c r="M12">
        <f t="shared" si="1"/>
        <v>40</v>
      </c>
      <c r="N12">
        <v>3.6</v>
      </c>
      <c r="O12" t="s">
        <v>53</v>
      </c>
      <c r="P12" t="str">
        <f t="shared" si="2"/>
        <v>Active</v>
      </c>
      <c r="Q12" s="1">
        <v>0.77</v>
      </c>
      <c r="R12" s="6">
        <f t="shared" si="3"/>
        <v>0.77</v>
      </c>
    </row>
    <row r="13" spans="1:21" x14ac:dyDescent="0.45">
      <c r="A13" t="s">
        <v>54</v>
      </c>
      <c r="B13" t="s">
        <v>55</v>
      </c>
      <c r="C13" t="str">
        <f t="shared" si="4"/>
        <v>Michelle Curtis</v>
      </c>
      <c r="D13" t="s">
        <v>8</v>
      </c>
      <c r="E13" t="str">
        <f t="shared" si="0"/>
        <v>Female</v>
      </c>
      <c r="F13">
        <v>55</v>
      </c>
      <c r="G13" t="s">
        <v>56</v>
      </c>
      <c r="H13" t="s">
        <v>57</v>
      </c>
      <c r="I13" t="s">
        <v>58</v>
      </c>
      <c r="J13">
        <v>15</v>
      </c>
      <c r="K13" t="str">
        <f>IF(J13="","Not Provided",VLOOKUP(J13,YOE_correlation[],2,TRUE))</f>
        <v>3. Experienced</v>
      </c>
      <c r="M13" t="str">
        <f t="shared" si="1"/>
        <v/>
      </c>
      <c r="O13" t="s">
        <v>59</v>
      </c>
      <c r="P13" t="str">
        <f t="shared" si="2"/>
        <v>Active</v>
      </c>
      <c r="Q13" s="1">
        <v>0.86</v>
      </c>
      <c r="R13" s="6">
        <f t="shared" si="3"/>
        <v>0.86</v>
      </c>
    </row>
    <row r="14" spans="1:21" x14ac:dyDescent="0.45">
      <c r="A14" t="s">
        <v>60</v>
      </c>
      <c r="B14" t="s">
        <v>61</v>
      </c>
      <c r="C14" t="str">
        <f t="shared" si="4"/>
        <v>Alice Schneider</v>
      </c>
      <c r="D14" t="s">
        <v>62</v>
      </c>
      <c r="E14" t="str">
        <f t="shared" si="0"/>
        <v>Female</v>
      </c>
      <c r="F14">
        <v>57</v>
      </c>
      <c r="G14" t="s">
        <v>52</v>
      </c>
      <c r="H14" t="s">
        <v>10</v>
      </c>
      <c r="I14" t="s">
        <v>63</v>
      </c>
      <c r="J14">
        <v>18</v>
      </c>
      <c r="K14" t="str">
        <f>IF(J14="","Not Provided",VLOOKUP(J14,YOE_correlation[],2,TRUE))</f>
        <v>4. Senior</v>
      </c>
      <c r="M14" t="str">
        <f t="shared" si="1"/>
        <v/>
      </c>
      <c r="N14">
        <v>2</v>
      </c>
      <c r="O14">
        <v>0</v>
      </c>
      <c r="P14" t="str">
        <f t="shared" si="2"/>
        <v>Not Active</v>
      </c>
      <c r="Q14" s="1">
        <v>0.86</v>
      </c>
      <c r="R14" s="6">
        <f t="shared" si="3"/>
        <v>0.86</v>
      </c>
    </row>
    <row r="15" spans="1:21" x14ac:dyDescent="0.45">
      <c r="A15" t="s">
        <v>64</v>
      </c>
      <c r="B15" t="s">
        <v>65</v>
      </c>
      <c r="C15" t="str">
        <f t="shared" si="4"/>
        <v>Phillip Shelton</v>
      </c>
      <c r="D15" t="s">
        <v>47</v>
      </c>
      <c r="E15" t="str">
        <f t="shared" si="0"/>
        <v>Male</v>
      </c>
      <c r="F15">
        <v>38</v>
      </c>
      <c r="G15" t="s">
        <v>56</v>
      </c>
      <c r="H15" t="s">
        <v>57</v>
      </c>
      <c r="I15" t="s">
        <v>18</v>
      </c>
      <c r="J15">
        <v>20</v>
      </c>
      <c r="K15" t="str">
        <f>IF(J15="","Not Provided",VLOOKUP(J15,YOE_correlation[],2,TRUE))</f>
        <v>4. Senior</v>
      </c>
      <c r="L15" t="s">
        <v>38</v>
      </c>
      <c r="M15">
        <f t="shared" si="1"/>
        <v>75</v>
      </c>
      <c r="N15">
        <v>2.9</v>
      </c>
      <c r="O15">
        <v>1</v>
      </c>
      <c r="P15" t="str">
        <f t="shared" si="2"/>
        <v>Active</v>
      </c>
      <c r="Q15" s="1">
        <v>0.93</v>
      </c>
      <c r="R15" s="6">
        <f t="shared" si="3"/>
        <v>0.93</v>
      </c>
    </row>
    <row r="16" spans="1:21" x14ac:dyDescent="0.45">
      <c r="A16" t="s">
        <v>66</v>
      </c>
      <c r="B16" t="s">
        <v>67</v>
      </c>
      <c r="C16" t="str">
        <f t="shared" si="4"/>
        <v>Edward Ferguson</v>
      </c>
      <c r="D16" t="s">
        <v>47</v>
      </c>
      <c r="E16" t="str">
        <f t="shared" si="0"/>
        <v>Male</v>
      </c>
      <c r="F16">
        <v>50</v>
      </c>
      <c r="G16" t="s">
        <v>16</v>
      </c>
      <c r="H16" t="s">
        <v>17</v>
      </c>
      <c r="I16" t="s">
        <v>37</v>
      </c>
      <c r="J16">
        <v>22</v>
      </c>
      <c r="K16" t="str">
        <f>IF(J16="","Not Provided",VLOOKUP(J16,YOE_correlation[],2,TRUE))</f>
        <v>5. Expert / Veteran</v>
      </c>
      <c r="L16">
        <v>75</v>
      </c>
      <c r="M16">
        <f t="shared" si="1"/>
        <v>75</v>
      </c>
      <c r="N16">
        <v>3.7</v>
      </c>
      <c r="O16">
        <v>1</v>
      </c>
      <c r="P16" t="str">
        <f t="shared" si="2"/>
        <v>Active</v>
      </c>
      <c r="Q16" s="1">
        <v>0.7</v>
      </c>
      <c r="R16" s="6">
        <f t="shared" si="3"/>
        <v>0.7</v>
      </c>
    </row>
    <row r="17" spans="1:18" x14ac:dyDescent="0.45">
      <c r="A17" t="s">
        <v>68</v>
      </c>
      <c r="B17" t="s">
        <v>69</v>
      </c>
      <c r="C17" t="str">
        <f t="shared" si="4"/>
        <v>Wyatt Stout</v>
      </c>
      <c r="D17" t="s">
        <v>34</v>
      </c>
      <c r="E17" t="str">
        <f t="shared" si="0"/>
        <v>Male</v>
      </c>
      <c r="F17">
        <v>42</v>
      </c>
      <c r="G17" t="s">
        <v>70</v>
      </c>
      <c r="H17" t="s">
        <v>71</v>
      </c>
      <c r="I17" t="s">
        <v>37</v>
      </c>
      <c r="J17">
        <v>0</v>
      </c>
      <c r="K17" t="str">
        <f>IF(J17="","Not Provided",VLOOKUP(J17,YOE_correlation[],2,TRUE))</f>
        <v>1. Entry-level</v>
      </c>
      <c r="L17" s="2">
        <v>30</v>
      </c>
      <c r="M17">
        <f t="shared" si="1"/>
        <v>30</v>
      </c>
      <c r="N17">
        <v>1.2</v>
      </c>
      <c r="O17">
        <v>0</v>
      </c>
      <c r="P17" t="str">
        <f t="shared" si="2"/>
        <v>Not Active</v>
      </c>
      <c r="Q17" s="1">
        <v>0.69</v>
      </c>
      <c r="R17" s="6">
        <f t="shared" si="3"/>
        <v>0.69</v>
      </c>
    </row>
    <row r="18" spans="1:18" x14ac:dyDescent="0.45">
      <c r="A18" t="s">
        <v>72</v>
      </c>
      <c r="B18" t="s">
        <v>73</v>
      </c>
      <c r="C18" t="str">
        <f t="shared" si="4"/>
        <v>Laura Johnson</v>
      </c>
      <c r="D18" t="s">
        <v>62</v>
      </c>
      <c r="E18" t="str">
        <f t="shared" si="0"/>
        <v>Female</v>
      </c>
      <c r="F18">
        <v>39</v>
      </c>
      <c r="G18" t="s">
        <v>9</v>
      </c>
      <c r="H18" t="s">
        <v>10</v>
      </c>
      <c r="I18" t="s">
        <v>74</v>
      </c>
      <c r="J18">
        <v>13</v>
      </c>
      <c r="K18" t="str">
        <f>IF(J18="","Not Provided",VLOOKUP(J18,YOE_correlation[],2,TRUE))</f>
        <v>3. Experienced</v>
      </c>
      <c r="L18" s="2">
        <v>30</v>
      </c>
      <c r="M18">
        <f t="shared" si="1"/>
        <v>30</v>
      </c>
      <c r="N18">
        <v>2.5</v>
      </c>
      <c r="O18" t="b">
        <v>0</v>
      </c>
      <c r="P18" t="str">
        <f t="shared" si="2"/>
        <v>Not Active</v>
      </c>
      <c r="Q18" s="1">
        <v>0.6</v>
      </c>
      <c r="R18" s="6">
        <f t="shared" si="3"/>
        <v>0.6</v>
      </c>
    </row>
    <row r="19" spans="1:18" x14ac:dyDescent="0.45">
      <c r="A19" t="s">
        <v>75</v>
      </c>
      <c r="B19" t="s">
        <v>76</v>
      </c>
      <c r="C19" t="str">
        <f t="shared" si="4"/>
        <v>Scott Burns</v>
      </c>
      <c r="D19" t="s">
        <v>77</v>
      </c>
      <c r="E19" t="str">
        <f t="shared" si="0"/>
        <v>Male</v>
      </c>
      <c r="F19">
        <v>56</v>
      </c>
      <c r="G19" t="s">
        <v>78</v>
      </c>
      <c r="H19" t="s">
        <v>79</v>
      </c>
      <c r="I19" t="s">
        <v>5</v>
      </c>
      <c r="K19" t="str">
        <f>IF(J19="","Not Provided",VLOOKUP(J19,YOE_correlation[],2,TRUE))</f>
        <v>Not Provided</v>
      </c>
      <c r="M19" t="str">
        <f t="shared" si="1"/>
        <v/>
      </c>
      <c r="P19" t="str">
        <f t="shared" si="2"/>
        <v>Not Reported</v>
      </c>
      <c r="Q19" s="1">
        <v>0.87</v>
      </c>
      <c r="R19" s="6">
        <f t="shared" si="3"/>
        <v>0.87</v>
      </c>
    </row>
    <row r="20" spans="1:18" x14ac:dyDescent="0.45">
      <c r="A20" t="s">
        <v>80</v>
      </c>
      <c r="B20" t="s">
        <v>81</v>
      </c>
      <c r="C20" t="str">
        <f t="shared" si="4"/>
        <v>Tyler Aguirre</v>
      </c>
      <c r="D20" t="s">
        <v>82</v>
      </c>
      <c r="E20" t="str">
        <f t="shared" si="0"/>
        <v>Male</v>
      </c>
      <c r="F20">
        <v>56</v>
      </c>
      <c r="G20" t="s">
        <v>44</v>
      </c>
      <c r="H20" t="s">
        <v>10</v>
      </c>
      <c r="I20" t="s">
        <v>58</v>
      </c>
      <c r="J20">
        <v>31</v>
      </c>
      <c r="K20" t="str">
        <f>IF(J20="","Not Provided",VLOOKUP(J20,YOE_correlation[],2,TRUE))</f>
        <v>5. Expert / Veteran</v>
      </c>
      <c r="L20" t="s">
        <v>83</v>
      </c>
      <c r="M20">
        <f t="shared" si="1"/>
        <v>50</v>
      </c>
      <c r="N20">
        <v>1.1000000000000001</v>
      </c>
      <c r="O20" t="s">
        <v>19</v>
      </c>
      <c r="P20" t="str">
        <f t="shared" si="2"/>
        <v>Not Active</v>
      </c>
      <c r="Q20" s="1">
        <v>0.75</v>
      </c>
      <c r="R20" s="6">
        <f t="shared" si="3"/>
        <v>0.75</v>
      </c>
    </row>
    <row r="21" spans="1:18" x14ac:dyDescent="0.45">
      <c r="A21" t="s">
        <v>84</v>
      </c>
      <c r="B21" t="s">
        <v>85</v>
      </c>
      <c r="C21" t="str">
        <f t="shared" si="4"/>
        <v>Matthew Lawson</v>
      </c>
      <c r="D21" t="s">
        <v>82</v>
      </c>
      <c r="E21" t="str">
        <f t="shared" si="0"/>
        <v>Male</v>
      </c>
      <c r="F21">
        <v>57</v>
      </c>
      <c r="G21" t="s">
        <v>3</v>
      </c>
      <c r="H21" t="s">
        <v>4</v>
      </c>
      <c r="I21" t="s">
        <v>23</v>
      </c>
      <c r="J21">
        <v>3</v>
      </c>
      <c r="K21" t="str">
        <f>IF(J21="","Not Provided",VLOOKUP(J21,YOE_correlation[],2,TRUE))</f>
        <v>1. Entry-level</v>
      </c>
      <c r="L21" t="s">
        <v>12</v>
      </c>
      <c r="M21">
        <f t="shared" si="1"/>
        <v>100</v>
      </c>
      <c r="N21">
        <v>1.8</v>
      </c>
      <c r="O21" t="s">
        <v>53</v>
      </c>
      <c r="P21" t="str">
        <f t="shared" si="2"/>
        <v>Active</v>
      </c>
      <c r="Q21" s="1">
        <v>0.68</v>
      </c>
      <c r="R21" s="6">
        <f t="shared" si="3"/>
        <v>0.68</v>
      </c>
    </row>
    <row r="22" spans="1:18" x14ac:dyDescent="0.45">
      <c r="A22" t="s">
        <v>86</v>
      </c>
      <c r="B22" t="s">
        <v>87</v>
      </c>
      <c r="C22" t="str">
        <f t="shared" si="4"/>
        <v>James Cherry</v>
      </c>
      <c r="D22" t="s">
        <v>82</v>
      </c>
      <c r="E22" t="str">
        <f t="shared" si="0"/>
        <v>Male</v>
      </c>
      <c r="G22" t="s">
        <v>35</v>
      </c>
      <c r="H22" t="s">
        <v>36</v>
      </c>
      <c r="I22" t="s">
        <v>31</v>
      </c>
      <c r="J22">
        <v>9</v>
      </c>
      <c r="K22" t="str">
        <f>IF(J22="","Not Provided",VLOOKUP(J22,YOE_correlation[],2,TRUE))</f>
        <v>2. Intermediate</v>
      </c>
      <c r="L22">
        <v>50</v>
      </c>
      <c r="M22">
        <f t="shared" si="1"/>
        <v>50</v>
      </c>
      <c r="N22">
        <v>1.8</v>
      </c>
      <c r="O22" t="b">
        <v>0</v>
      </c>
      <c r="P22" t="str">
        <f t="shared" si="2"/>
        <v>Not Active</v>
      </c>
      <c r="Q22" s="1">
        <v>0.65</v>
      </c>
      <c r="R22" s="6">
        <f t="shared" si="3"/>
        <v>0.65</v>
      </c>
    </row>
    <row r="23" spans="1:18" x14ac:dyDescent="0.45">
      <c r="A23" t="s">
        <v>88</v>
      </c>
      <c r="B23" t="s">
        <v>89</v>
      </c>
      <c r="C23" t="str">
        <f t="shared" si="4"/>
        <v>Samuel Sanford</v>
      </c>
      <c r="D23" t="s">
        <v>34</v>
      </c>
      <c r="E23" t="str">
        <f t="shared" si="0"/>
        <v>Male</v>
      </c>
      <c r="F23">
        <v>51</v>
      </c>
      <c r="G23" t="s">
        <v>70</v>
      </c>
      <c r="H23" t="s">
        <v>71</v>
      </c>
      <c r="I23" t="s">
        <v>74</v>
      </c>
      <c r="K23" t="str">
        <f>IF(J23="","Not Provided",VLOOKUP(J23,YOE_correlation[],2,TRUE))</f>
        <v>Not Provided</v>
      </c>
      <c r="M23" t="str">
        <f t="shared" si="1"/>
        <v/>
      </c>
      <c r="N23">
        <v>2.4</v>
      </c>
      <c r="O23" t="s">
        <v>19</v>
      </c>
      <c r="P23" t="str">
        <f t="shared" si="2"/>
        <v>Not Active</v>
      </c>
      <c r="Q23" s="1">
        <v>0.69</v>
      </c>
      <c r="R23" s="6">
        <f t="shared" si="3"/>
        <v>0.69</v>
      </c>
    </row>
    <row r="24" spans="1:18" x14ac:dyDescent="0.45">
      <c r="A24" t="s">
        <v>90</v>
      </c>
      <c r="B24" t="s">
        <v>91</v>
      </c>
      <c r="C24" t="str">
        <f t="shared" si="4"/>
        <v>Cesar Greene</v>
      </c>
      <c r="D24" t="s">
        <v>34</v>
      </c>
      <c r="E24" t="str">
        <f t="shared" si="0"/>
        <v>Male</v>
      </c>
      <c r="F24">
        <v>51</v>
      </c>
      <c r="G24" t="s">
        <v>92</v>
      </c>
      <c r="H24" t="s">
        <v>93</v>
      </c>
      <c r="I24" t="s">
        <v>63</v>
      </c>
      <c r="J24">
        <v>21</v>
      </c>
      <c r="K24" t="str">
        <f>IF(J24="","Not Provided",VLOOKUP(J24,YOE_correlation[],2,TRUE))</f>
        <v>5. Expert / Veteran</v>
      </c>
      <c r="L24" t="s">
        <v>94</v>
      </c>
      <c r="M24">
        <f t="shared" si="1"/>
        <v>30</v>
      </c>
      <c r="N24">
        <v>4.7</v>
      </c>
      <c r="O24" t="s">
        <v>19</v>
      </c>
      <c r="P24" t="str">
        <f t="shared" si="2"/>
        <v>Not Active</v>
      </c>
      <c r="R24" s="6" t="str">
        <f t="shared" si="3"/>
        <v>Not Rated</v>
      </c>
    </row>
    <row r="25" spans="1:18" x14ac:dyDescent="0.45">
      <c r="A25" t="s">
        <v>95</v>
      </c>
      <c r="B25" t="s">
        <v>96</v>
      </c>
      <c r="C25" t="str">
        <f t="shared" si="4"/>
        <v>Melanie Carter</v>
      </c>
      <c r="D25" t="s">
        <v>26</v>
      </c>
      <c r="E25" t="str">
        <f t="shared" si="0"/>
        <v>Female</v>
      </c>
      <c r="F25">
        <v>51</v>
      </c>
      <c r="G25" t="s">
        <v>97</v>
      </c>
      <c r="H25" t="s">
        <v>98</v>
      </c>
      <c r="I25" t="s">
        <v>99</v>
      </c>
      <c r="J25">
        <v>15</v>
      </c>
      <c r="K25" t="str">
        <f>IF(J25="","Not Provided",VLOOKUP(J25,YOE_correlation[],2,TRUE))</f>
        <v>3. Experienced</v>
      </c>
      <c r="L25" s="2">
        <v>50</v>
      </c>
      <c r="M25">
        <f t="shared" si="1"/>
        <v>50</v>
      </c>
      <c r="N25">
        <v>1.3</v>
      </c>
      <c r="O25">
        <v>1</v>
      </c>
      <c r="P25" t="str">
        <f t="shared" si="2"/>
        <v>Active</v>
      </c>
      <c r="Q25" s="1">
        <v>1</v>
      </c>
      <c r="R25" s="6">
        <f t="shared" si="3"/>
        <v>1</v>
      </c>
    </row>
    <row r="26" spans="1:18" x14ac:dyDescent="0.45">
      <c r="A26" t="s">
        <v>100</v>
      </c>
      <c r="B26" t="s">
        <v>101</v>
      </c>
      <c r="C26" t="str">
        <f t="shared" si="4"/>
        <v>Jennifer Martin</v>
      </c>
      <c r="D26" t="s">
        <v>2</v>
      </c>
      <c r="E26" t="str">
        <f t="shared" si="0"/>
        <v>Female</v>
      </c>
      <c r="F26">
        <v>54</v>
      </c>
      <c r="G26" t="s">
        <v>35</v>
      </c>
      <c r="H26" t="s">
        <v>36</v>
      </c>
      <c r="I26" t="s">
        <v>99</v>
      </c>
      <c r="J26">
        <v>13</v>
      </c>
      <c r="K26" t="str">
        <f>IF(J26="","Not Provided",VLOOKUP(J26,YOE_correlation[],2,TRUE))</f>
        <v>3. Experienced</v>
      </c>
      <c r="L26">
        <v>75</v>
      </c>
      <c r="M26">
        <f t="shared" si="1"/>
        <v>75</v>
      </c>
      <c r="N26">
        <v>2.9</v>
      </c>
      <c r="P26" t="str">
        <f t="shared" si="2"/>
        <v>Not Reported</v>
      </c>
      <c r="Q26">
        <v>92</v>
      </c>
      <c r="R26" s="6">
        <f t="shared" si="3"/>
        <v>0.92</v>
      </c>
    </row>
    <row r="27" spans="1:18" x14ac:dyDescent="0.45">
      <c r="A27" t="s">
        <v>102</v>
      </c>
      <c r="B27" t="s">
        <v>103</v>
      </c>
      <c r="C27" t="str">
        <f t="shared" si="4"/>
        <v>Anna Mccann</v>
      </c>
      <c r="D27" t="s">
        <v>8</v>
      </c>
      <c r="E27" t="str">
        <f t="shared" si="0"/>
        <v>Female</v>
      </c>
      <c r="F27">
        <v>22</v>
      </c>
      <c r="G27" t="s">
        <v>97</v>
      </c>
      <c r="H27" t="s">
        <v>98</v>
      </c>
      <c r="I27" t="s">
        <v>74</v>
      </c>
      <c r="J27">
        <v>0</v>
      </c>
      <c r="K27" t="str">
        <f>IF(J27="","Not Provided",VLOOKUP(J27,YOE_correlation[],2,TRUE))</f>
        <v>1. Entry-level</v>
      </c>
      <c r="L27" t="s">
        <v>94</v>
      </c>
      <c r="M27">
        <f t="shared" si="1"/>
        <v>30</v>
      </c>
      <c r="N27">
        <v>1.2</v>
      </c>
      <c r="O27">
        <v>1</v>
      </c>
      <c r="P27" t="str">
        <f t="shared" si="2"/>
        <v>Active</v>
      </c>
      <c r="Q27" s="1">
        <v>0.7</v>
      </c>
      <c r="R27" s="6">
        <f t="shared" si="3"/>
        <v>0.7</v>
      </c>
    </row>
    <row r="28" spans="1:18" x14ac:dyDescent="0.45">
      <c r="A28" t="s">
        <v>104</v>
      </c>
      <c r="B28" t="s">
        <v>105</v>
      </c>
      <c r="C28" t="str">
        <f t="shared" si="4"/>
        <v>Marissa Bass</v>
      </c>
      <c r="D28" t="s">
        <v>26</v>
      </c>
      <c r="E28" t="str">
        <f t="shared" si="0"/>
        <v>Female</v>
      </c>
      <c r="F28">
        <v>34</v>
      </c>
      <c r="G28" t="s">
        <v>70</v>
      </c>
      <c r="H28" t="s">
        <v>71</v>
      </c>
      <c r="I28" t="s">
        <v>5</v>
      </c>
      <c r="J28">
        <v>8</v>
      </c>
      <c r="K28" t="str">
        <f>IF(J28="","Not Provided",VLOOKUP(J28,YOE_correlation[],2,TRUE))</f>
        <v>2. Intermediate</v>
      </c>
      <c r="L28" s="2">
        <v>20</v>
      </c>
      <c r="M28">
        <f t="shared" si="1"/>
        <v>20</v>
      </c>
      <c r="N28">
        <v>0</v>
      </c>
      <c r="O28" t="b">
        <v>1</v>
      </c>
      <c r="P28" t="str">
        <f t="shared" si="2"/>
        <v>Active</v>
      </c>
      <c r="Q28" s="1">
        <v>0.89</v>
      </c>
      <c r="R28" s="6">
        <f t="shared" si="3"/>
        <v>0.89</v>
      </c>
    </row>
    <row r="29" spans="1:18" x14ac:dyDescent="0.45">
      <c r="A29" t="s">
        <v>106</v>
      </c>
      <c r="B29" t="s">
        <v>107</v>
      </c>
      <c r="C29" t="str">
        <f t="shared" si="4"/>
        <v>Alexis Day</v>
      </c>
      <c r="D29" t="s">
        <v>62</v>
      </c>
      <c r="E29" t="str">
        <f t="shared" si="0"/>
        <v>Female</v>
      </c>
      <c r="F29">
        <v>36</v>
      </c>
      <c r="G29" t="s">
        <v>108</v>
      </c>
      <c r="H29" t="s">
        <v>109</v>
      </c>
      <c r="I29" t="s">
        <v>18</v>
      </c>
      <c r="J29">
        <v>11</v>
      </c>
      <c r="K29" t="str">
        <f>IF(J29="","Not Provided",VLOOKUP(J29,YOE_correlation[],2,TRUE))</f>
        <v>3. Experienced</v>
      </c>
      <c r="M29" t="str">
        <f t="shared" si="1"/>
        <v/>
      </c>
      <c r="N29">
        <v>1.8</v>
      </c>
      <c r="O29" t="s">
        <v>59</v>
      </c>
      <c r="P29" t="str">
        <f t="shared" si="2"/>
        <v>Active</v>
      </c>
      <c r="Q29" s="1">
        <v>0.86</v>
      </c>
      <c r="R29" s="6">
        <f t="shared" si="3"/>
        <v>0.86</v>
      </c>
    </row>
    <row r="30" spans="1:18" x14ac:dyDescent="0.45">
      <c r="A30" t="s">
        <v>110</v>
      </c>
      <c r="B30" t="s">
        <v>111</v>
      </c>
      <c r="C30" t="str">
        <f t="shared" si="4"/>
        <v>Megan Jones</v>
      </c>
      <c r="D30" t="s">
        <v>26</v>
      </c>
      <c r="E30" t="str">
        <f t="shared" si="0"/>
        <v>Female</v>
      </c>
      <c r="F30">
        <v>47</v>
      </c>
      <c r="G30" t="s">
        <v>112</v>
      </c>
      <c r="H30" t="s">
        <v>10</v>
      </c>
      <c r="I30" t="s">
        <v>31</v>
      </c>
      <c r="J30">
        <v>22</v>
      </c>
      <c r="K30" t="str">
        <f>IF(J30="","Not Provided",VLOOKUP(J30,YOE_correlation[],2,TRUE))</f>
        <v>5. Expert / Veteran</v>
      </c>
      <c r="L30">
        <v>30</v>
      </c>
      <c r="M30">
        <f t="shared" si="1"/>
        <v>30</v>
      </c>
      <c r="N30">
        <v>1.3</v>
      </c>
      <c r="O30">
        <v>0</v>
      </c>
      <c r="P30" t="str">
        <f t="shared" si="2"/>
        <v>Not Active</v>
      </c>
      <c r="Q30" s="1">
        <v>0.62</v>
      </c>
      <c r="R30" s="6">
        <f t="shared" si="3"/>
        <v>0.62</v>
      </c>
    </row>
    <row r="31" spans="1:18" x14ac:dyDescent="0.45">
      <c r="A31" t="s">
        <v>113</v>
      </c>
      <c r="B31" t="s">
        <v>114</v>
      </c>
      <c r="C31" t="str">
        <f t="shared" si="4"/>
        <v>Lori Smith</v>
      </c>
      <c r="D31" t="s">
        <v>8</v>
      </c>
      <c r="E31" t="str">
        <f t="shared" si="0"/>
        <v>Female</v>
      </c>
      <c r="F31">
        <v>41</v>
      </c>
      <c r="G31" t="s">
        <v>29</v>
      </c>
      <c r="H31" t="s">
        <v>30</v>
      </c>
      <c r="I31" t="s">
        <v>37</v>
      </c>
      <c r="J31">
        <v>14</v>
      </c>
      <c r="K31" t="str">
        <f>IF(J31="","Not Provided",VLOOKUP(J31,YOE_correlation[],2,TRUE))</f>
        <v>3. Experienced</v>
      </c>
      <c r="L31" t="s">
        <v>38</v>
      </c>
      <c r="M31">
        <f t="shared" si="1"/>
        <v>75</v>
      </c>
      <c r="N31">
        <v>1.2</v>
      </c>
      <c r="O31">
        <v>0</v>
      </c>
      <c r="P31" t="str">
        <f t="shared" si="2"/>
        <v>Not Active</v>
      </c>
      <c r="R31" s="6" t="str">
        <f t="shared" si="3"/>
        <v>Not Rated</v>
      </c>
    </row>
    <row r="32" spans="1:18" x14ac:dyDescent="0.45">
      <c r="A32" t="s">
        <v>115</v>
      </c>
      <c r="B32" t="s">
        <v>116</v>
      </c>
      <c r="C32" t="str">
        <f t="shared" si="4"/>
        <v>Eric Carpenter</v>
      </c>
      <c r="D32" t="s">
        <v>82</v>
      </c>
      <c r="E32" t="str">
        <f t="shared" si="0"/>
        <v>Male</v>
      </c>
      <c r="F32">
        <v>22</v>
      </c>
      <c r="G32" t="s">
        <v>29</v>
      </c>
      <c r="H32" t="s">
        <v>30</v>
      </c>
      <c r="I32" t="s">
        <v>74</v>
      </c>
      <c r="J32">
        <v>4</v>
      </c>
      <c r="K32" t="str">
        <f>IF(J32="","Not Provided",VLOOKUP(J32,YOE_correlation[],2,TRUE))</f>
        <v>1. Entry-level</v>
      </c>
      <c r="M32" t="str">
        <f t="shared" si="1"/>
        <v/>
      </c>
      <c r="N32">
        <v>1</v>
      </c>
      <c r="O32" t="s">
        <v>53</v>
      </c>
      <c r="P32" t="str">
        <f t="shared" si="2"/>
        <v>Active</v>
      </c>
      <c r="R32" s="6" t="str">
        <f t="shared" si="3"/>
        <v>Not Rated</v>
      </c>
    </row>
    <row r="33" spans="1:18" x14ac:dyDescent="0.45">
      <c r="A33" t="s">
        <v>117</v>
      </c>
      <c r="B33" t="s">
        <v>118</v>
      </c>
      <c r="C33" t="str">
        <f t="shared" si="4"/>
        <v>Timothy Daniels</v>
      </c>
      <c r="D33" t="s">
        <v>82</v>
      </c>
      <c r="E33" t="str">
        <f t="shared" si="0"/>
        <v>Male</v>
      </c>
      <c r="F33">
        <v>38</v>
      </c>
      <c r="G33" t="s">
        <v>119</v>
      </c>
      <c r="H33" t="s">
        <v>120</v>
      </c>
      <c r="I33" t="s">
        <v>99</v>
      </c>
      <c r="J33">
        <v>19</v>
      </c>
      <c r="K33" t="str">
        <f>IF(J33="","Not Provided",VLOOKUP(J33,YOE_correlation[],2,TRUE))</f>
        <v>4. Senior</v>
      </c>
      <c r="L33" t="s">
        <v>12</v>
      </c>
      <c r="M33">
        <f t="shared" si="1"/>
        <v>100</v>
      </c>
      <c r="N33">
        <v>4.2</v>
      </c>
      <c r="O33" t="s">
        <v>19</v>
      </c>
      <c r="P33" t="str">
        <f t="shared" si="2"/>
        <v>Not Active</v>
      </c>
      <c r="Q33" s="1">
        <v>0.68</v>
      </c>
      <c r="R33" s="6">
        <f t="shared" si="3"/>
        <v>0.68</v>
      </c>
    </row>
    <row r="34" spans="1:18" x14ac:dyDescent="0.45">
      <c r="A34" t="s">
        <v>121</v>
      </c>
      <c r="B34" t="s">
        <v>122</v>
      </c>
      <c r="C34" t="str">
        <f t="shared" si="4"/>
        <v>Robert Nelson</v>
      </c>
      <c r="D34" t="s">
        <v>77</v>
      </c>
      <c r="E34" t="str">
        <f t="shared" si="0"/>
        <v>Male</v>
      </c>
      <c r="F34">
        <v>46</v>
      </c>
      <c r="G34" t="s">
        <v>123</v>
      </c>
      <c r="H34" t="s">
        <v>124</v>
      </c>
      <c r="I34" t="s">
        <v>31</v>
      </c>
      <c r="J34">
        <v>9</v>
      </c>
      <c r="K34" t="str">
        <f>IF(J34="","Not Provided",VLOOKUP(J34,YOE_correlation[],2,TRUE))</f>
        <v>2. Intermediate</v>
      </c>
      <c r="L34">
        <v>20</v>
      </c>
      <c r="M34">
        <f t="shared" si="1"/>
        <v>20</v>
      </c>
      <c r="N34">
        <v>1.4</v>
      </c>
      <c r="O34" t="b">
        <v>1</v>
      </c>
      <c r="P34" t="str">
        <f t="shared" si="2"/>
        <v>Active</v>
      </c>
      <c r="Q34" s="1">
        <v>0.76</v>
      </c>
      <c r="R34" s="6">
        <f t="shared" si="3"/>
        <v>0.76</v>
      </c>
    </row>
    <row r="35" spans="1:18" x14ac:dyDescent="0.45">
      <c r="A35" t="s">
        <v>125</v>
      </c>
      <c r="B35" t="s">
        <v>126</v>
      </c>
      <c r="C35" t="str">
        <f t="shared" si="4"/>
        <v>Michael Anderson</v>
      </c>
      <c r="D35" t="s">
        <v>15</v>
      </c>
      <c r="E35" t="str">
        <f t="shared" si="0"/>
        <v>Male</v>
      </c>
      <c r="G35" t="s">
        <v>97</v>
      </c>
      <c r="H35" t="s">
        <v>98</v>
      </c>
      <c r="I35" t="s">
        <v>31</v>
      </c>
      <c r="J35">
        <v>9</v>
      </c>
      <c r="K35" t="str">
        <f>IF(J35="","Not Provided",VLOOKUP(J35,YOE_correlation[],2,TRUE))</f>
        <v>2. Intermediate</v>
      </c>
      <c r="L35">
        <v>40</v>
      </c>
      <c r="M35">
        <f t="shared" si="1"/>
        <v>40</v>
      </c>
      <c r="N35">
        <v>2.4</v>
      </c>
      <c r="O35" t="s">
        <v>53</v>
      </c>
      <c r="P35" t="str">
        <f t="shared" si="2"/>
        <v>Active</v>
      </c>
      <c r="Q35">
        <v>82</v>
      </c>
      <c r="R35" s="6">
        <f t="shared" si="3"/>
        <v>0.82</v>
      </c>
    </row>
    <row r="36" spans="1:18" x14ac:dyDescent="0.45">
      <c r="A36" t="s">
        <v>127</v>
      </c>
      <c r="B36" t="s">
        <v>128</v>
      </c>
      <c r="C36" t="str">
        <f t="shared" si="4"/>
        <v>Jessica Snyder</v>
      </c>
      <c r="D36" t="s">
        <v>8</v>
      </c>
      <c r="E36" t="str">
        <f t="shared" si="0"/>
        <v>Female</v>
      </c>
      <c r="F36">
        <v>54</v>
      </c>
      <c r="G36" t="s">
        <v>44</v>
      </c>
      <c r="H36" t="s">
        <v>10</v>
      </c>
      <c r="I36" t="s">
        <v>23</v>
      </c>
      <c r="J36">
        <v>32</v>
      </c>
      <c r="K36" t="str">
        <f>IF(J36="","Not Provided",VLOOKUP(J36,YOE_correlation[],2,TRUE))</f>
        <v>5. Expert / Veteran</v>
      </c>
      <c r="L36">
        <v>75</v>
      </c>
      <c r="M36">
        <f t="shared" si="1"/>
        <v>75</v>
      </c>
      <c r="N36">
        <v>1</v>
      </c>
      <c r="O36" t="s">
        <v>53</v>
      </c>
      <c r="P36" t="str">
        <f t="shared" si="2"/>
        <v>Active</v>
      </c>
      <c r="Q36" s="1">
        <v>0.81</v>
      </c>
      <c r="R36" s="6">
        <f t="shared" si="3"/>
        <v>0.81</v>
      </c>
    </row>
    <row r="37" spans="1:18" x14ac:dyDescent="0.45">
      <c r="A37" t="s">
        <v>129</v>
      </c>
      <c r="B37" t="s">
        <v>130</v>
      </c>
      <c r="C37" t="str">
        <f t="shared" si="4"/>
        <v>Emily Daniels</v>
      </c>
      <c r="D37" t="s">
        <v>26</v>
      </c>
      <c r="E37" t="str">
        <f t="shared" si="0"/>
        <v>Female</v>
      </c>
      <c r="F37">
        <v>52</v>
      </c>
      <c r="G37" t="s">
        <v>97</v>
      </c>
      <c r="H37" t="s">
        <v>98</v>
      </c>
      <c r="I37" t="s">
        <v>23</v>
      </c>
      <c r="J37">
        <v>28</v>
      </c>
      <c r="K37" t="str">
        <f>IF(J37="","Not Provided",VLOOKUP(J37,YOE_correlation[],2,TRUE))</f>
        <v>5. Expert / Veteran</v>
      </c>
      <c r="L37" s="2">
        <v>20</v>
      </c>
      <c r="M37">
        <f t="shared" si="1"/>
        <v>20</v>
      </c>
      <c r="O37">
        <v>0</v>
      </c>
      <c r="P37" t="str">
        <f t="shared" si="2"/>
        <v>Not Active</v>
      </c>
      <c r="R37" s="6" t="str">
        <f t="shared" si="3"/>
        <v>Not Rated</v>
      </c>
    </row>
    <row r="38" spans="1:18" x14ac:dyDescent="0.45">
      <c r="A38" t="s">
        <v>131</v>
      </c>
      <c r="B38" t="s">
        <v>132</v>
      </c>
      <c r="C38" t="str">
        <f t="shared" si="4"/>
        <v>Jamie Ramirez</v>
      </c>
      <c r="D38" t="s">
        <v>2</v>
      </c>
      <c r="E38" t="str">
        <f t="shared" si="0"/>
        <v>Female</v>
      </c>
      <c r="F38">
        <v>42</v>
      </c>
      <c r="G38" t="s">
        <v>70</v>
      </c>
      <c r="H38" t="s">
        <v>71</v>
      </c>
      <c r="I38" t="s">
        <v>11</v>
      </c>
      <c r="J38">
        <v>6</v>
      </c>
      <c r="K38" t="str">
        <f>IF(J38="","Not Provided",VLOOKUP(J38,YOE_correlation[],2,TRUE))</f>
        <v>2. Intermediate</v>
      </c>
      <c r="L38">
        <v>40</v>
      </c>
      <c r="M38">
        <f t="shared" si="1"/>
        <v>40</v>
      </c>
      <c r="O38">
        <v>0</v>
      </c>
      <c r="P38" t="str">
        <f t="shared" si="2"/>
        <v>Not Active</v>
      </c>
      <c r="Q38" s="1">
        <v>0.63</v>
      </c>
      <c r="R38" s="6">
        <f t="shared" si="3"/>
        <v>0.63</v>
      </c>
    </row>
    <row r="39" spans="1:18" x14ac:dyDescent="0.45">
      <c r="A39" t="s">
        <v>133</v>
      </c>
      <c r="B39" t="s">
        <v>134</v>
      </c>
      <c r="C39" t="str">
        <f t="shared" si="4"/>
        <v>Amy Harrison</v>
      </c>
      <c r="D39" t="s">
        <v>22</v>
      </c>
      <c r="E39" t="str">
        <f t="shared" si="0"/>
        <v>Female</v>
      </c>
      <c r="F39">
        <v>29</v>
      </c>
      <c r="G39" t="s">
        <v>29</v>
      </c>
      <c r="H39" t="s">
        <v>30</v>
      </c>
      <c r="I39" t="s">
        <v>18</v>
      </c>
      <c r="J39">
        <v>10</v>
      </c>
      <c r="K39" t="str">
        <f>IF(J39="","Not Provided",VLOOKUP(J39,YOE_correlation[],2,TRUE))</f>
        <v>2. Intermediate</v>
      </c>
      <c r="L39">
        <v>40</v>
      </c>
      <c r="M39">
        <f t="shared" si="1"/>
        <v>40</v>
      </c>
      <c r="N39">
        <v>2.2000000000000002</v>
      </c>
      <c r="O39" t="s">
        <v>19</v>
      </c>
      <c r="P39" t="str">
        <f t="shared" si="2"/>
        <v>Not Active</v>
      </c>
      <c r="Q39" s="1">
        <v>0.67</v>
      </c>
      <c r="R39" s="6">
        <f t="shared" si="3"/>
        <v>0.67</v>
      </c>
    </row>
    <row r="40" spans="1:18" x14ac:dyDescent="0.45">
      <c r="A40" t="s">
        <v>135</v>
      </c>
      <c r="B40" t="s">
        <v>136</v>
      </c>
      <c r="C40" t="str">
        <f t="shared" si="4"/>
        <v>Melinda White</v>
      </c>
      <c r="D40" t="s">
        <v>22</v>
      </c>
      <c r="E40" t="str">
        <f t="shared" si="0"/>
        <v>Female</v>
      </c>
      <c r="F40">
        <v>42</v>
      </c>
      <c r="G40" t="s">
        <v>137</v>
      </c>
      <c r="H40" t="s">
        <v>138</v>
      </c>
      <c r="I40" t="s">
        <v>11</v>
      </c>
      <c r="J40">
        <v>23</v>
      </c>
      <c r="K40" t="str">
        <f>IF(J40="","Not Provided",VLOOKUP(J40,YOE_correlation[],2,TRUE))</f>
        <v>5. Expert / Veteran</v>
      </c>
      <c r="L40">
        <v>50</v>
      </c>
      <c r="M40">
        <f t="shared" si="1"/>
        <v>50</v>
      </c>
      <c r="N40">
        <v>3.2</v>
      </c>
      <c r="O40" t="s">
        <v>53</v>
      </c>
      <c r="P40" t="str">
        <f t="shared" si="2"/>
        <v>Active</v>
      </c>
      <c r="R40" s="6" t="str">
        <f t="shared" si="3"/>
        <v>Not Rated</v>
      </c>
    </row>
    <row r="41" spans="1:18" x14ac:dyDescent="0.45">
      <c r="A41" t="s">
        <v>139</v>
      </c>
      <c r="B41" t="s">
        <v>140</v>
      </c>
      <c r="C41" t="str">
        <f t="shared" si="4"/>
        <v>James Hernandez</v>
      </c>
      <c r="D41" t="s">
        <v>82</v>
      </c>
      <c r="E41" t="str">
        <f t="shared" si="0"/>
        <v>Male</v>
      </c>
      <c r="F41">
        <v>60</v>
      </c>
      <c r="G41" t="s">
        <v>70</v>
      </c>
      <c r="H41" t="s">
        <v>71</v>
      </c>
      <c r="I41" t="s">
        <v>23</v>
      </c>
      <c r="J41">
        <v>13</v>
      </c>
      <c r="K41" t="str">
        <f>IF(J41="","Not Provided",VLOOKUP(J41,YOE_correlation[],2,TRUE))</f>
        <v>3. Experienced</v>
      </c>
      <c r="L41" s="2">
        <v>20</v>
      </c>
      <c r="M41">
        <f t="shared" si="1"/>
        <v>20</v>
      </c>
      <c r="N41">
        <v>3.6</v>
      </c>
      <c r="O41">
        <v>0</v>
      </c>
      <c r="P41" t="str">
        <f t="shared" si="2"/>
        <v>Not Active</v>
      </c>
      <c r="Q41" s="1">
        <v>0.8</v>
      </c>
      <c r="R41" s="6">
        <f t="shared" si="3"/>
        <v>0.8</v>
      </c>
    </row>
    <row r="42" spans="1:18" x14ac:dyDescent="0.45">
      <c r="A42" t="s">
        <v>141</v>
      </c>
      <c r="B42" t="s">
        <v>142</v>
      </c>
      <c r="C42" t="str">
        <f t="shared" si="4"/>
        <v>Angelica Rogers</v>
      </c>
      <c r="D42" t="s">
        <v>62</v>
      </c>
      <c r="E42" t="str">
        <f t="shared" si="0"/>
        <v>Female</v>
      </c>
      <c r="F42">
        <v>59</v>
      </c>
      <c r="G42" t="s">
        <v>52</v>
      </c>
      <c r="H42" t="s">
        <v>10</v>
      </c>
      <c r="I42" t="s">
        <v>31</v>
      </c>
      <c r="J42">
        <v>3</v>
      </c>
      <c r="K42" t="str">
        <f>IF(J42="","Not Provided",VLOOKUP(J42,YOE_correlation[],2,TRUE))</f>
        <v>1. Entry-level</v>
      </c>
      <c r="L42" t="s">
        <v>83</v>
      </c>
      <c r="M42">
        <f t="shared" si="1"/>
        <v>50</v>
      </c>
      <c r="N42">
        <v>0</v>
      </c>
      <c r="O42" t="s">
        <v>143</v>
      </c>
      <c r="P42" t="str">
        <f t="shared" si="2"/>
        <v>Not Active</v>
      </c>
      <c r="R42" s="6" t="str">
        <f t="shared" si="3"/>
        <v>Not Rated</v>
      </c>
    </row>
    <row r="43" spans="1:18" x14ac:dyDescent="0.45">
      <c r="A43" t="s">
        <v>144</v>
      </c>
      <c r="B43" t="s">
        <v>145</v>
      </c>
      <c r="C43" t="str">
        <f t="shared" si="4"/>
        <v>Savannah Williams</v>
      </c>
      <c r="D43" t="s">
        <v>62</v>
      </c>
      <c r="E43" t="str">
        <f t="shared" si="0"/>
        <v>Female</v>
      </c>
      <c r="F43">
        <v>21</v>
      </c>
      <c r="G43" t="s">
        <v>112</v>
      </c>
      <c r="H43" t="s">
        <v>10</v>
      </c>
      <c r="I43" t="s">
        <v>23</v>
      </c>
      <c r="J43">
        <v>0</v>
      </c>
      <c r="K43" t="str">
        <f>IF(J43="","Not Provided",VLOOKUP(J43,YOE_correlation[],2,TRUE))</f>
        <v>1. Entry-level</v>
      </c>
      <c r="L43">
        <v>30</v>
      </c>
      <c r="M43">
        <f t="shared" si="1"/>
        <v>30</v>
      </c>
      <c r="N43">
        <v>2.7</v>
      </c>
      <c r="O43">
        <v>1</v>
      </c>
      <c r="P43" t="str">
        <f t="shared" si="2"/>
        <v>Active</v>
      </c>
      <c r="Q43" s="1">
        <v>0.84</v>
      </c>
      <c r="R43" s="6">
        <f t="shared" si="3"/>
        <v>0.84</v>
      </c>
    </row>
    <row r="44" spans="1:18" x14ac:dyDescent="0.45">
      <c r="A44" t="s">
        <v>146</v>
      </c>
      <c r="B44" t="s">
        <v>147</v>
      </c>
      <c r="C44" t="str">
        <f t="shared" si="4"/>
        <v>Kaitlyn Schmidt</v>
      </c>
      <c r="D44" t="s">
        <v>62</v>
      </c>
      <c r="E44" t="str">
        <f t="shared" si="0"/>
        <v>Female</v>
      </c>
      <c r="F44">
        <v>35</v>
      </c>
      <c r="G44" t="s">
        <v>16</v>
      </c>
      <c r="H44" t="s">
        <v>17</v>
      </c>
      <c r="I44" t="s">
        <v>74</v>
      </c>
      <c r="J44">
        <v>10</v>
      </c>
      <c r="K44" t="str">
        <f>IF(J44="","Not Provided",VLOOKUP(J44,YOE_correlation[],2,TRUE))</f>
        <v>2. Intermediate</v>
      </c>
      <c r="L44" s="2">
        <v>50</v>
      </c>
      <c r="M44">
        <f t="shared" si="1"/>
        <v>50</v>
      </c>
      <c r="N44">
        <v>0</v>
      </c>
      <c r="O44" t="s">
        <v>143</v>
      </c>
      <c r="P44" t="str">
        <f t="shared" si="2"/>
        <v>Not Active</v>
      </c>
      <c r="R44" s="6" t="str">
        <f t="shared" si="3"/>
        <v>Not Rated</v>
      </c>
    </row>
    <row r="45" spans="1:18" x14ac:dyDescent="0.45">
      <c r="A45" t="s">
        <v>148</v>
      </c>
      <c r="B45" t="s">
        <v>149</v>
      </c>
      <c r="C45" t="str">
        <f t="shared" si="4"/>
        <v>Jason Singh</v>
      </c>
      <c r="D45" t="s">
        <v>15</v>
      </c>
      <c r="E45" t="str">
        <f t="shared" si="0"/>
        <v>Male</v>
      </c>
      <c r="F45">
        <v>41</v>
      </c>
      <c r="G45" t="s">
        <v>52</v>
      </c>
      <c r="H45" t="s">
        <v>10</v>
      </c>
      <c r="I45" t="s">
        <v>37</v>
      </c>
      <c r="K45" t="str">
        <f>IF(J45="","Not Provided",VLOOKUP(J45,YOE_correlation[],2,TRUE))</f>
        <v>Not Provided</v>
      </c>
      <c r="L45">
        <v>20</v>
      </c>
      <c r="M45">
        <f t="shared" si="1"/>
        <v>20</v>
      </c>
      <c r="N45">
        <v>2.8</v>
      </c>
      <c r="O45" t="b">
        <v>1</v>
      </c>
      <c r="P45" t="str">
        <f t="shared" si="2"/>
        <v>Active</v>
      </c>
      <c r="Q45" s="1">
        <v>0.63</v>
      </c>
      <c r="R45" s="6">
        <f t="shared" si="3"/>
        <v>0.63</v>
      </c>
    </row>
    <row r="46" spans="1:18" x14ac:dyDescent="0.45">
      <c r="A46" t="s">
        <v>150</v>
      </c>
      <c r="B46" t="s">
        <v>151</v>
      </c>
      <c r="C46" t="str">
        <f t="shared" si="4"/>
        <v>Michelle Ramirez</v>
      </c>
      <c r="D46" t="s">
        <v>62</v>
      </c>
      <c r="E46" t="str">
        <f t="shared" si="0"/>
        <v>Female</v>
      </c>
      <c r="F46">
        <v>51</v>
      </c>
      <c r="G46" t="s">
        <v>29</v>
      </c>
      <c r="H46" t="s">
        <v>30</v>
      </c>
      <c r="I46" t="s">
        <v>99</v>
      </c>
      <c r="J46">
        <v>23</v>
      </c>
      <c r="K46" t="str">
        <f>IF(J46="","Not Provided",VLOOKUP(J46,YOE_correlation[],2,TRUE))</f>
        <v>5. Expert / Veteran</v>
      </c>
      <c r="L46">
        <v>20</v>
      </c>
      <c r="M46">
        <f t="shared" si="1"/>
        <v>20</v>
      </c>
      <c r="N46">
        <v>2.5</v>
      </c>
      <c r="O46" t="b">
        <v>0</v>
      </c>
      <c r="P46" t="str">
        <f t="shared" si="2"/>
        <v>Not Active</v>
      </c>
      <c r="Q46" s="1">
        <v>0.8</v>
      </c>
      <c r="R46" s="6">
        <f t="shared" si="3"/>
        <v>0.8</v>
      </c>
    </row>
    <row r="47" spans="1:18" x14ac:dyDescent="0.45">
      <c r="A47" t="s">
        <v>152</v>
      </c>
      <c r="B47" t="s">
        <v>153</v>
      </c>
      <c r="C47" t="str">
        <f t="shared" si="4"/>
        <v>James Brown</v>
      </c>
      <c r="D47" t="s">
        <v>15</v>
      </c>
      <c r="E47" t="str">
        <f t="shared" si="0"/>
        <v>Male</v>
      </c>
      <c r="F47">
        <v>41</v>
      </c>
      <c r="G47" t="s">
        <v>137</v>
      </c>
      <c r="H47" t="s">
        <v>138</v>
      </c>
      <c r="I47" t="s">
        <v>23</v>
      </c>
      <c r="J47">
        <v>9</v>
      </c>
      <c r="K47" t="str">
        <f>IF(J47="","Not Provided",VLOOKUP(J47,YOE_correlation[],2,TRUE))</f>
        <v>2. Intermediate</v>
      </c>
      <c r="L47" s="2">
        <v>75</v>
      </c>
      <c r="M47">
        <f t="shared" si="1"/>
        <v>75</v>
      </c>
      <c r="N47">
        <v>4.9000000000000004</v>
      </c>
      <c r="O47">
        <v>1</v>
      </c>
      <c r="P47" t="str">
        <f t="shared" si="2"/>
        <v>Active</v>
      </c>
      <c r="Q47" s="1">
        <v>0.74</v>
      </c>
      <c r="R47" s="6">
        <f t="shared" si="3"/>
        <v>0.74</v>
      </c>
    </row>
    <row r="48" spans="1:18" x14ac:dyDescent="0.45">
      <c r="A48" t="s">
        <v>154</v>
      </c>
      <c r="B48" t="s">
        <v>155</v>
      </c>
      <c r="C48" t="str">
        <f>_xlfn.TEXTAFTER(B48,". ",)</f>
        <v>Samantha Simmons</v>
      </c>
      <c r="D48" t="s">
        <v>62</v>
      </c>
      <c r="E48" t="str">
        <f t="shared" si="0"/>
        <v>Female</v>
      </c>
      <c r="F48">
        <v>47</v>
      </c>
      <c r="G48" t="s">
        <v>123</v>
      </c>
      <c r="H48" t="s">
        <v>124</v>
      </c>
      <c r="I48" t="s">
        <v>74</v>
      </c>
      <c r="J48">
        <v>15</v>
      </c>
      <c r="K48" t="str">
        <f>IF(J48="","Not Provided",VLOOKUP(J48,YOE_correlation[],2,TRUE))</f>
        <v>3. Experienced</v>
      </c>
      <c r="L48" t="s">
        <v>94</v>
      </c>
      <c r="M48">
        <f t="shared" si="1"/>
        <v>30</v>
      </c>
      <c r="N48">
        <v>4.5</v>
      </c>
      <c r="O48">
        <v>1</v>
      </c>
      <c r="P48" t="str">
        <f t="shared" si="2"/>
        <v>Active</v>
      </c>
      <c r="Q48" s="1">
        <v>0.85</v>
      </c>
      <c r="R48" s="6">
        <f t="shared" si="3"/>
        <v>0.85</v>
      </c>
    </row>
    <row r="49" spans="1:18" x14ac:dyDescent="0.45">
      <c r="A49" t="s">
        <v>156</v>
      </c>
      <c r="B49" t="s">
        <v>157</v>
      </c>
      <c r="C49" t="str">
        <f t="shared" si="4"/>
        <v>Chase Mason</v>
      </c>
      <c r="D49" t="s">
        <v>15</v>
      </c>
      <c r="E49" t="str">
        <f t="shared" si="0"/>
        <v>Male</v>
      </c>
      <c r="F49">
        <v>25</v>
      </c>
      <c r="G49" t="s">
        <v>158</v>
      </c>
      <c r="H49" t="s">
        <v>159</v>
      </c>
      <c r="I49" t="s">
        <v>18</v>
      </c>
      <c r="J49">
        <v>4</v>
      </c>
      <c r="K49" t="str">
        <f>IF(J49="","Not Provided",VLOOKUP(J49,YOE_correlation[],2,TRUE))</f>
        <v>1. Entry-level</v>
      </c>
      <c r="L49">
        <v>50</v>
      </c>
      <c r="M49">
        <f t="shared" si="1"/>
        <v>50</v>
      </c>
      <c r="N49">
        <v>2.7</v>
      </c>
      <c r="O49" t="s">
        <v>19</v>
      </c>
      <c r="P49" t="str">
        <f t="shared" si="2"/>
        <v>Not Active</v>
      </c>
      <c r="Q49" s="1">
        <v>0.77</v>
      </c>
      <c r="R49" s="6">
        <f t="shared" si="3"/>
        <v>0.77</v>
      </c>
    </row>
    <row r="50" spans="1:18" x14ac:dyDescent="0.45">
      <c r="A50" t="s">
        <v>160</v>
      </c>
      <c r="B50" t="s">
        <v>161</v>
      </c>
      <c r="C50" t="str">
        <f t="shared" si="4"/>
        <v>Dominique Ward</v>
      </c>
      <c r="D50" t="s">
        <v>22</v>
      </c>
      <c r="E50" t="str">
        <f t="shared" si="0"/>
        <v>Female</v>
      </c>
      <c r="F50">
        <v>25</v>
      </c>
      <c r="G50" t="s">
        <v>162</v>
      </c>
      <c r="H50" t="s">
        <v>57</v>
      </c>
      <c r="I50" t="s">
        <v>11</v>
      </c>
      <c r="J50">
        <v>7</v>
      </c>
      <c r="K50" t="str">
        <f>IF(J50="","Not Provided",VLOOKUP(J50,YOE_correlation[],2,TRUE))</f>
        <v>2. Intermediate</v>
      </c>
      <c r="L50">
        <v>20</v>
      </c>
      <c r="M50">
        <f t="shared" si="1"/>
        <v>20</v>
      </c>
      <c r="N50">
        <v>1.9</v>
      </c>
      <c r="O50">
        <v>0</v>
      </c>
      <c r="P50" t="str">
        <f t="shared" si="2"/>
        <v>Not Active</v>
      </c>
      <c r="R50" s="6" t="str">
        <f t="shared" si="3"/>
        <v>Not Rated</v>
      </c>
    </row>
    <row r="51" spans="1:18" x14ac:dyDescent="0.45">
      <c r="A51" t="s">
        <v>163</v>
      </c>
      <c r="B51" t="s">
        <v>164</v>
      </c>
      <c r="C51" t="str">
        <f t="shared" si="4"/>
        <v>Lance Griffin</v>
      </c>
      <c r="D51" t="s">
        <v>34</v>
      </c>
      <c r="E51" t="str">
        <f t="shared" si="0"/>
        <v>Male</v>
      </c>
      <c r="F51">
        <v>29</v>
      </c>
      <c r="G51" t="s">
        <v>29</v>
      </c>
      <c r="H51" t="s">
        <v>30</v>
      </c>
      <c r="I51" t="s">
        <v>58</v>
      </c>
      <c r="J51">
        <v>1</v>
      </c>
      <c r="K51" t="str">
        <f>IF(J51="","Not Provided",VLOOKUP(J51,YOE_correlation[],2,TRUE))</f>
        <v>1. Entry-level</v>
      </c>
      <c r="L51">
        <v>20</v>
      </c>
      <c r="M51">
        <f t="shared" si="1"/>
        <v>20</v>
      </c>
      <c r="N51">
        <v>1.4</v>
      </c>
      <c r="O51">
        <v>1</v>
      </c>
      <c r="P51" t="str">
        <f t="shared" si="2"/>
        <v>Active</v>
      </c>
      <c r="Q51" s="1">
        <v>0.63</v>
      </c>
      <c r="R51" s="6">
        <f t="shared" si="3"/>
        <v>0.63</v>
      </c>
    </row>
    <row r="52" spans="1:18" x14ac:dyDescent="0.45">
      <c r="A52" t="s">
        <v>165</v>
      </c>
      <c r="B52" t="s">
        <v>166</v>
      </c>
      <c r="C52" t="str">
        <f t="shared" si="4"/>
        <v>Julie Burgess</v>
      </c>
      <c r="D52" t="s">
        <v>8</v>
      </c>
      <c r="E52" t="str">
        <f t="shared" si="0"/>
        <v>Female</v>
      </c>
      <c r="F52">
        <v>23</v>
      </c>
      <c r="G52" t="s">
        <v>56</v>
      </c>
      <c r="H52" t="s">
        <v>57</v>
      </c>
      <c r="I52" t="s">
        <v>63</v>
      </c>
      <c r="J52">
        <v>0</v>
      </c>
      <c r="K52" t="str">
        <f>IF(J52="","Not Provided",VLOOKUP(J52,YOE_correlation[],2,TRUE))</f>
        <v>1. Entry-level</v>
      </c>
      <c r="L52">
        <v>75</v>
      </c>
      <c r="M52">
        <f t="shared" si="1"/>
        <v>75</v>
      </c>
      <c r="N52">
        <v>1.9</v>
      </c>
      <c r="O52" t="b">
        <v>1</v>
      </c>
      <c r="P52" t="str">
        <f t="shared" si="2"/>
        <v>Active</v>
      </c>
      <c r="Q52" s="1">
        <v>0.79</v>
      </c>
      <c r="R52" s="6">
        <f t="shared" si="3"/>
        <v>0.79</v>
      </c>
    </row>
    <row r="53" spans="1:18" x14ac:dyDescent="0.45">
      <c r="A53" t="s">
        <v>167</v>
      </c>
      <c r="B53" t="s">
        <v>168</v>
      </c>
      <c r="C53" t="str">
        <f t="shared" si="4"/>
        <v>Don Scott</v>
      </c>
      <c r="D53" t="s">
        <v>15</v>
      </c>
      <c r="E53" t="str">
        <f t="shared" si="0"/>
        <v>Male</v>
      </c>
      <c r="F53">
        <v>31</v>
      </c>
      <c r="G53" t="s">
        <v>119</v>
      </c>
      <c r="H53" t="s">
        <v>120</v>
      </c>
      <c r="I53" t="s">
        <v>37</v>
      </c>
      <c r="J53">
        <v>8</v>
      </c>
      <c r="K53" t="str">
        <f>IF(J53="","Not Provided",VLOOKUP(J53,YOE_correlation[],2,TRUE))</f>
        <v>2. Intermediate</v>
      </c>
      <c r="L53">
        <v>50</v>
      </c>
      <c r="M53">
        <f t="shared" si="1"/>
        <v>50</v>
      </c>
      <c r="N53">
        <v>3.4</v>
      </c>
      <c r="O53">
        <v>0</v>
      </c>
      <c r="P53" t="str">
        <f t="shared" si="2"/>
        <v>Not Active</v>
      </c>
      <c r="R53" s="6" t="str">
        <f t="shared" si="3"/>
        <v>Not Rated</v>
      </c>
    </row>
    <row r="54" spans="1:18" x14ac:dyDescent="0.45">
      <c r="A54" t="s">
        <v>169</v>
      </c>
      <c r="B54" t="s">
        <v>170</v>
      </c>
      <c r="C54" t="str">
        <f t="shared" si="4"/>
        <v>Kyle Atkinson</v>
      </c>
      <c r="D54" t="s">
        <v>82</v>
      </c>
      <c r="E54" t="str">
        <f t="shared" si="0"/>
        <v>Male</v>
      </c>
      <c r="F54">
        <v>51</v>
      </c>
      <c r="G54" t="s">
        <v>16</v>
      </c>
      <c r="H54" t="s">
        <v>17</v>
      </c>
      <c r="I54" t="s">
        <v>99</v>
      </c>
      <c r="J54">
        <v>33</v>
      </c>
      <c r="K54" t="str">
        <f>IF(J54="","Not Provided",VLOOKUP(J54,YOE_correlation[],2,TRUE))</f>
        <v>5. Expert / Veteran</v>
      </c>
      <c r="L54">
        <v>75</v>
      </c>
      <c r="M54">
        <f t="shared" si="1"/>
        <v>75</v>
      </c>
      <c r="N54">
        <v>3.3</v>
      </c>
      <c r="P54" t="str">
        <f t="shared" si="2"/>
        <v>Not Reported</v>
      </c>
      <c r="Q54" s="1">
        <v>0.68</v>
      </c>
      <c r="R54" s="6">
        <f t="shared" si="3"/>
        <v>0.68</v>
      </c>
    </row>
    <row r="55" spans="1:18" x14ac:dyDescent="0.45">
      <c r="A55" t="s">
        <v>171</v>
      </c>
      <c r="B55" t="s">
        <v>172</v>
      </c>
      <c r="C55" t="str">
        <f t="shared" si="4"/>
        <v>Jimmy Hogan</v>
      </c>
      <c r="D55" t="s">
        <v>34</v>
      </c>
      <c r="E55" t="str">
        <f t="shared" si="0"/>
        <v>Male</v>
      </c>
      <c r="G55" t="s">
        <v>173</v>
      </c>
      <c r="H55" t="s">
        <v>57</v>
      </c>
      <c r="I55" t="s">
        <v>58</v>
      </c>
      <c r="J55">
        <v>1</v>
      </c>
      <c r="K55" t="str">
        <f>IF(J55="","Not Provided",VLOOKUP(J55,YOE_correlation[],2,TRUE))</f>
        <v>1. Entry-level</v>
      </c>
      <c r="L55">
        <v>30</v>
      </c>
      <c r="M55">
        <f t="shared" si="1"/>
        <v>30</v>
      </c>
      <c r="N55">
        <v>0</v>
      </c>
      <c r="O55">
        <v>0</v>
      </c>
      <c r="P55" t="str">
        <f t="shared" si="2"/>
        <v>Not Active</v>
      </c>
      <c r="Q55" s="1">
        <v>0.68</v>
      </c>
      <c r="R55" s="6">
        <f t="shared" si="3"/>
        <v>0.68</v>
      </c>
    </row>
    <row r="56" spans="1:18" x14ac:dyDescent="0.45">
      <c r="A56" t="s">
        <v>174</v>
      </c>
      <c r="B56" t="s">
        <v>175</v>
      </c>
      <c r="C56" t="str">
        <f t="shared" si="4"/>
        <v>Jennifer Mcintyre</v>
      </c>
      <c r="D56" t="s">
        <v>2</v>
      </c>
      <c r="E56" t="str">
        <f t="shared" si="0"/>
        <v>Female</v>
      </c>
      <c r="F56">
        <v>29</v>
      </c>
      <c r="G56" t="s">
        <v>48</v>
      </c>
      <c r="H56" t="s">
        <v>49</v>
      </c>
      <c r="I56" t="s">
        <v>63</v>
      </c>
      <c r="J56">
        <v>11</v>
      </c>
      <c r="K56" t="str">
        <f>IF(J56="","Not Provided",VLOOKUP(J56,YOE_correlation[],2,TRUE))</f>
        <v>3. Experienced</v>
      </c>
      <c r="L56">
        <v>100</v>
      </c>
      <c r="M56">
        <f t="shared" si="1"/>
        <v>100</v>
      </c>
      <c r="N56">
        <v>2.2999999999999998</v>
      </c>
      <c r="O56" t="b">
        <v>1</v>
      </c>
      <c r="P56" t="str">
        <f t="shared" si="2"/>
        <v>Active</v>
      </c>
      <c r="Q56" s="1">
        <v>0.72</v>
      </c>
      <c r="R56" s="6">
        <f t="shared" si="3"/>
        <v>0.72</v>
      </c>
    </row>
    <row r="57" spans="1:18" x14ac:dyDescent="0.45">
      <c r="A57" t="s">
        <v>176</v>
      </c>
      <c r="B57" t="s">
        <v>177</v>
      </c>
      <c r="C57" t="str">
        <f t="shared" si="4"/>
        <v>Larry Simpson</v>
      </c>
      <c r="D57" t="s">
        <v>34</v>
      </c>
      <c r="E57" t="str">
        <f t="shared" si="0"/>
        <v>Male</v>
      </c>
      <c r="F57">
        <v>50</v>
      </c>
      <c r="G57" t="s">
        <v>52</v>
      </c>
      <c r="H57" t="s">
        <v>10</v>
      </c>
      <c r="I57" t="s">
        <v>31</v>
      </c>
      <c r="J57">
        <v>15</v>
      </c>
      <c r="K57" t="str">
        <f>IF(J57="","Not Provided",VLOOKUP(J57,YOE_correlation[],2,TRUE))</f>
        <v>3. Experienced</v>
      </c>
      <c r="M57" t="str">
        <f t="shared" si="1"/>
        <v/>
      </c>
      <c r="N57">
        <v>2</v>
      </c>
      <c r="O57" t="s">
        <v>53</v>
      </c>
      <c r="P57" t="str">
        <f t="shared" si="2"/>
        <v>Active</v>
      </c>
      <c r="Q57" s="1">
        <v>0.65</v>
      </c>
      <c r="R57" s="6">
        <f t="shared" si="3"/>
        <v>0.65</v>
      </c>
    </row>
    <row r="58" spans="1:18" x14ac:dyDescent="0.45">
      <c r="A58" t="s">
        <v>178</v>
      </c>
      <c r="B58" t="s">
        <v>179</v>
      </c>
      <c r="C58" t="str">
        <f t="shared" si="4"/>
        <v>Laura Price</v>
      </c>
      <c r="D58" t="s">
        <v>2</v>
      </c>
      <c r="E58" t="str">
        <f t="shared" si="0"/>
        <v>Female</v>
      </c>
      <c r="F58">
        <v>26</v>
      </c>
      <c r="G58" t="s">
        <v>52</v>
      </c>
      <c r="H58" t="s">
        <v>10</v>
      </c>
      <c r="I58" t="s">
        <v>74</v>
      </c>
      <c r="J58">
        <v>8</v>
      </c>
      <c r="K58" t="str">
        <f>IF(J58="","Not Provided",VLOOKUP(J58,YOE_correlation[],2,TRUE))</f>
        <v>2. Intermediate</v>
      </c>
      <c r="L58">
        <v>50</v>
      </c>
      <c r="M58">
        <f t="shared" si="1"/>
        <v>50</v>
      </c>
      <c r="N58">
        <v>1.3</v>
      </c>
      <c r="O58" t="b">
        <v>0</v>
      </c>
      <c r="P58" t="str">
        <f t="shared" si="2"/>
        <v>Not Active</v>
      </c>
      <c r="Q58" s="1">
        <v>0.76</v>
      </c>
      <c r="R58" s="6">
        <f t="shared" si="3"/>
        <v>0.76</v>
      </c>
    </row>
    <row r="59" spans="1:18" x14ac:dyDescent="0.45">
      <c r="A59" t="s">
        <v>180</v>
      </c>
      <c r="B59" t="s">
        <v>181</v>
      </c>
      <c r="C59" t="str">
        <f t="shared" si="4"/>
        <v>Mark Wright</v>
      </c>
      <c r="D59" t="s">
        <v>82</v>
      </c>
      <c r="E59" t="str">
        <f t="shared" si="0"/>
        <v>Male</v>
      </c>
      <c r="F59">
        <v>38</v>
      </c>
      <c r="G59" t="s">
        <v>112</v>
      </c>
      <c r="H59" t="s">
        <v>10</v>
      </c>
      <c r="I59" t="s">
        <v>31</v>
      </c>
      <c r="J59">
        <v>17</v>
      </c>
      <c r="K59" t="str">
        <f>IF(J59="","Not Provided",VLOOKUP(J59,YOE_correlation[],2,TRUE))</f>
        <v>4. Senior</v>
      </c>
      <c r="L59" t="s">
        <v>41</v>
      </c>
      <c r="M59">
        <f t="shared" si="1"/>
        <v>40</v>
      </c>
      <c r="N59">
        <v>4</v>
      </c>
      <c r="O59" t="b">
        <v>1</v>
      </c>
      <c r="P59" t="str">
        <f t="shared" si="2"/>
        <v>Active</v>
      </c>
      <c r="Q59" s="1">
        <v>0.9</v>
      </c>
      <c r="R59" s="6">
        <f t="shared" si="3"/>
        <v>0.9</v>
      </c>
    </row>
    <row r="60" spans="1:18" x14ac:dyDescent="0.45">
      <c r="A60" t="s">
        <v>182</v>
      </c>
      <c r="B60" t="s">
        <v>183</v>
      </c>
      <c r="C60" t="str">
        <f t="shared" si="4"/>
        <v>Samantha Mcdaniel</v>
      </c>
      <c r="D60" t="s">
        <v>8</v>
      </c>
      <c r="E60" t="str">
        <f t="shared" si="0"/>
        <v>Female</v>
      </c>
      <c r="F60">
        <v>23</v>
      </c>
      <c r="G60" t="s">
        <v>78</v>
      </c>
      <c r="H60" t="s">
        <v>79</v>
      </c>
      <c r="I60" t="s">
        <v>11</v>
      </c>
      <c r="K60" t="str">
        <f>IF(J60="","Not Provided",VLOOKUP(J60,YOE_correlation[],2,TRUE))</f>
        <v>Not Provided</v>
      </c>
      <c r="L60">
        <v>75</v>
      </c>
      <c r="M60">
        <f t="shared" si="1"/>
        <v>75</v>
      </c>
      <c r="N60">
        <v>3.6</v>
      </c>
      <c r="O60">
        <v>1</v>
      </c>
      <c r="P60" t="str">
        <f t="shared" si="2"/>
        <v>Active</v>
      </c>
      <c r="Q60" s="1">
        <v>0.65</v>
      </c>
      <c r="R60" s="6">
        <f t="shared" si="3"/>
        <v>0.65</v>
      </c>
    </row>
    <row r="61" spans="1:18" x14ac:dyDescent="0.45">
      <c r="A61" t="s">
        <v>184</v>
      </c>
      <c r="B61" t="s">
        <v>185</v>
      </c>
      <c r="C61" t="str">
        <f t="shared" si="4"/>
        <v>Barbara Foster</v>
      </c>
      <c r="D61" t="s">
        <v>62</v>
      </c>
      <c r="E61" t="str">
        <f t="shared" si="0"/>
        <v>Female</v>
      </c>
      <c r="F61">
        <v>51</v>
      </c>
      <c r="G61" t="s">
        <v>137</v>
      </c>
      <c r="H61" t="s">
        <v>138</v>
      </c>
      <c r="I61" t="s">
        <v>74</v>
      </c>
      <c r="J61">
        <v>28</v>
      </c>
      <c r="K61" t="str">
        <f>IF(J61="","Not Provided",VLOOKUP(J61,YOE_correlation[],2,TRUE))</f>
        <v>5. Expert / Veteran</v>
      </c>
      <c r="L61">
        <v>40</v>
      </c>
      <c r="M61">
        <f t="shared" si="1"/>
        <v>40</v>
      </c>
      <c r="N61">
        <v>3.9</v>
      </c>
      <c r="O61">
        <v>0</v>
      </c>
      <c r="P61" t="str">
        <f t="shared" si="2"/>
        <v>Not Active</v>
      </c>
      <c r="Q61" s="1">
        <v>0.63</v>
      </c>
      <c r="R61" s="6">
        <f t="shared" si="3"/>
        <v>0.63</v>
      </c>
    </row>
    <row r="62" spans="1:18" x14ac:dyDescent="0.45">
      <c r="A62" t="s">
        <v>186</v>
      </c>
      <c r="B62" t="s">
        <v>187</v>
      </c>
      <c r="C62" t="str">
        <f t="shared" si="4"/>
        <v>Courtney Tran</v>
      </c>
      <c r="D62" t="s">
        <v>22</v>
      </c>
      <c r="E62" t="str">
        <f t="shared" si="0"/>
        <v>Female</v>
      </c>
      <c r="F62">
        <v>51</v>
      </c>
      <c r="G62" t="s">
        <v>35</v>
      </c>
      <c r="H62" t="s">
        <v>36</v>
      </c>
      <c r="I62" t="s">
        <v>31</v>
      </c>
      <c r="J62">
        <v>33</v>
      </c>
      <c r="K62" t="str">
        <f>IF(J62="","Not Provided",VLOOKUP(J62,YOE_correlation[],2,TRUE))</f>
        <v>5. Expert / Veteran</v>
      </c>
      <c r="L62" s="2">
        <v>75</v>
      </c>
      <c r="M62">
        <f t="shared" si="1"/>
        <v>75</v>
      </c>
      <c r="N62">
        <v>0</v>
      </c>
      <c r="O62" t="b">
        <v>1</v>
      </c>
      <c r="P62" t="str">
        <f t="shared" si="2"/>
        <v>Active</v>
      </c>
      <c r="R62" s="6" t="str">
        <f t="shared" si="3"/>
        <v>Not Rated</v>
      </c>
    </row>
    <row r="63" spans="1:18" x14ac:dyDescent="0.45">
      <c r="A63" t="s">
        <v>188</v>
      </c>
      <c r="B63" t="s">
        <v>189</v>
      </c>
      <c r="C63" t="str">
        <f t="shared" si="4"/>
        <v>Eddie Todd</v>
      </c>
      <c r="D63" t="s">
        <v>82</v>
      </c>
      <c r="E63" t="str">
        <f t="shared" si="0"/>
        <v>Male</v>
      </c>
      <c r="F63">
        <v>47</v>
      </c>
      <c r="G63" t="s">
        <v>16</v>
      </c>
      <c r="H63" t="s">
        <v>17</v>
      </c>
      <c r="I63" t="s">
        <v>31</v>
      </c>
      <c r="J63">
        <v>18</v>
      </c>
      <c r="K63" t="str">
        <f>IF(J63="","Not Provided",VLOOKUP(J63,YOE_correlation[],2,TRUE))</f>
        <v>4. Senior</v>
      </c>
      <c r="L63">
        <v>75</v>
      </c>
      <c r="M63">
        <f t="shared" si="1"/>
        <v>75</v>
      </c>
      <c r="N63">
        <v>0</v>
      </c>
      <c r="O63">
        <v>0</v>
      </c>
      <c r="P63" t="str">
        <f t="shared" si="2"/>
        <v>Not Active</v>
      </c>
      <c r="R63" s="6" t="str">
        <f t="shared" si="3"/>
        <v>Not Rated</v>
      </c>
    </row>
    <row r="64" spans="1:18" x14ac:dyDescent="0.45">
      <c r="A64" t="s">
        <v>190</v>
      </c>
      <c r="B64" t="s">
        <v>191</v>
      </c>
      <c r="C64" t="str">
        <f t="shared" si="4"/>
        <v>Christine Johnson</v>
      </c>
      <c r="D64" t="s">
        <v>62</v>
      </c>
      <c r="E64" t="str">
        <f t="shared" si="0"/>
        <v>Female</v>
      </c>
      <c r="F64">
        <v>34</v>
      </c>
      <c r="G64" t="s">
        <v>108</v>
      </c>
      <c r="H64" t="s">
        <v>109</v>
      </c>
      <c r="I64" t="s">
        <v>58</v>
      </c>
      <c r="J64">
        <v>16</v>
      </c>
      <c r="K64" t="str">
        <f>IF(J64="","Not Provided",VLOOKUP(J64,YOE_correlation[],2,TRUE))</f>
        <v>4. Senior</v>
      </c>
      <c r="L64" s="2">
        <v>20</v>
      </c>
      <c r="M64">
        <f t="shared" si="1"/>
        <v>20</v>
      </c>
      <c r="N64">
        <v>2.2999999999999998</v>
      </c>
      <c r="O64" t="s">
        <v>53</v>
      </c>
      <c r="P64" t="str">
        <f t="shared" si="2"/>
        <v>Active</v>
      </c>
      <c r="Q64" s="1">
        <v>0.93</v>
      </c>
      <c r="R64" s="6">
        <f t="shared" si="3"/>
        <v>0.93</v>
      </c>
    </row>
    <row r="65" spans="1:18" x14ac:dyDescent="0.45">
      <c r="A65" t="s">
        <v>192</v>
      </c>
      <c r="B65" t="s">
        <v>193</v>
      </c>
      <c r="C65" t="str">
        <f t="shared" si="4"/>
        <v>Leah Phelps</v>
      </c>
      <c r="D65" t="s">
        <v>2</v>
      </c>
      <c r="E65" t="str">
        <f t="shared" si="0"/>
        <v>Female</v>
      </c>
      <c r="F65">
        <v>58</v>
      </c>
      <c r="G65" t="s">
        <v>35</v>
      </c>
      <c r="H65" t="s">
        <v>36</v>
      </c>
      <c r="I65" t="s">
        <v>37</v>
      </c>
      <c r="J65">
        <v>35</v>
      </c>
      <c r="K65" t="str">
        <f>IF(J65="","Not Provided",VLOOKUP(J65,YOE_correlation[],2,TRUE))</f>
        <v>5. Expert / Veteran</v>
      </c>
      <c r="L65" t="s">
        <v>83</v>
      </c>
      <c r="M65">
        <f t="shared" si="1"/>
        <v>50</v>
      </c>
      <c r="N65">
        <v>4.7</v>
      </c>
      <c r="O65" t="s">
        <v>143</v>
      </c>
      <c r="P65" t="str">
        <f t="shared" si="2"/>
        <v>Not Active</v>
      </c>
      <c r="Q65" s="1">
        <v>0.7</v>
      </c>
      <c r="R65" s="6">
        <f t="shared" si="3"/>
        <v>0.7</v>
      </c>
    </row>
    <row r="66" spans="1:18" x14ac:dyDescent="0.45">
      <c r="A66" t="s">
        <v>194</v>
      </c>
      <c r="B66" t="s">
        <v>195</v>
      </c>
      <c r="C66" t="str">
        <f t="shared" si="4"/>
        <v>Rebekah Williams</v>
      </c>
      <c r="D66" t="s">
        <v>22</v>
      </c>
      <c r="E66" t="str">
        <f t="shared" si="0"/>
        <v>Female</v>
      </c>
      <c r="F66">
        <v>50</v>
      </c>
      <c r="G66" t="s">
        <v>108</v>
      </c>
      <c r="H66" t="s">
        <v>109</v>
      </c>
      <c r="I66" t="s">
        <v>31</v>
      </c>
      <c r="J66">
        <v>14</v>
      </c>
      <c r="K66" t="str">
        <f>IF(J66="","Not Provided",VLOOKUP(J66,YOE_correlation[],2,TRUE))</f>
        <v>3. Experienced</v>
      </c>
      <c r="M66" t="str">
        <f t="shared" si="1"/>
        <v/>
      </c>
      <c r="N66">
        <v>3.5</v>
      </c>
      <c r="O66" t="s">
        <v>59</v>
      </c>
      <c r="P66" t="str">
        <f t="shared" si="2"/>
        <v>Active</v>
      </c>
      <c r="Q66" s="1">
        <v>0.83</v>
      </c>
      <c r="R66" s="6">
        <f t="shared" si="3"/>
        <v>0.83</v>
      </c>
    </row>
    <row r="67" spans="1:18" x14ac:dyDescent="0.45">
      <c r="A67" t="s">
        <v>196</v>
      </c>
      <c r="B67" t="s">
        <v>197</v>
      </c>
      <c r="C67" t="str">
        <f t="shared" si="4"/>
        <v>Crystal Wilson</v>
      </c>
      <c r="D67" t="s">
        <v>8</v>
      </c>
      <c r="E67" t="str">
        <f t="shared" ref="E67:E130" si="5">IF(LOWER(LEFT(D67,1))="f", "Female", "Male")</f>
        <v>Female</v>
      </c>
      <c r="F67">
        <v>34</v>
      </c>
      <c r="G67" t="s">
        <v>173</v>
      </c>
      <c r="H67" t="s">
        <v>57</v>
      </c>
      <c r="I67" t="s">
        <v>23</v>
      </c>
      <c r="J67">
        <v>12</v>
      </c>
      <c r="K67" t="str">
        <f>IF(J67="","Not Provided",VLOOKUP(J67,YOE_correlation[],2,TRUE))</f>
        <v>3. Experienced</v>
      </c>
      <c r="L67">
        <v>40</v>
      </c>
      <c r="M67">
        <f t="shared" ref="M67:M130" si="6">IFERROR(--_xlfn.REGEXREPLACE(L67,"[^0-9.]",""),"")</f>
        <v>40</v>
      </c>
      <c r="N67">
        <v>2.4</v>
      </c>
      <c r="O67">
        <v>1</v>
      </c>
      <c r="P67" t="str">
        <f t="shared" ref="P67:P130" si="7">IF(O67="","Not Reported",IF(_xlfn.REGEXTEST(TRIM(UPPER(O67)),"^(1|Y|YES|TRUE)$",1),"Active","Not Active"))</f>
        <v>Active</v>
      </c>
      <c r="Q67">
        <v>64</v>
      </c>
      <c r="R67" s="6">
        <f t="shared" ref="R67:R130" si="8">IF(
    Q67="",
    "Not Rated",
    IF(
        RIGHT(TRIM(Q67),1)="%",
        VALUE(_xlfn.REGEXREPLACE(Q67,"%",""))/100,
        IF(Q67&gt;1, Q67/100,Q67)
    )
)</f>
        <v>0.64</v>
      </c>
    </row>
    <row r="68" spans="1:18" x14ac:dyDescent="0.45">
      <c r="A68" t="s">
        <v>198</v>
      </c>
      <c r="B68" t="s">
        <v>199</v>
      </c>
      <c r="C68" t="str">
        <f t="shared" ref="C68:C131" si="9">B68</f>
        <v>Ashley Cordova</v>
      </c>
      <c r="D68" t="s">
        <v>62</v>
      </c>
      <c r="E68" t="str">
        <f t="shared" si="5"/>
        <v>Female</v>
      </c>
      <c r="F68">
        <v>45</v>
      </c>
      <c r="G68" t="s">
        <v>92</v>
      </c>
      <c r="H68" t="s">
        <v>93</v>
      </c>
      <c r="I68" t="s">
        <v>31</v>
      </c>
      <c r="J68">
        <v>11</v>
      </c>
      <c r="K68" t="str">
        <f>IF(J68="","Not Provided",VLOOKUP(J68,YOE_correlation[],2,TRUE))</f>
        <v>3. Experienced</v>
      </c>
      <c r="L68" t="s">
        <v>38</v>
      </c>
      <c r="M68">
        <f t="shared" si="6"/>
        <v>75</v>
      </c>
      <c r="N68">
        <v>4</v>
      </c>
      <c r="O68" t="s">
        <v>19</v>
      </c>
      <c r="P68" t="str">
        <f t="shared" si="7"/>
        <v>Not Active</v>
      </c>
      <c r="Q68" s="1">
        <v>1</v>
      </c>
      <c r="R68" s="6">
        <f t="shared" si="8"/>
        <v>1</v>
      </c>
    </row>
    <row r="69" spans="1:18" x14ac:dyDescent="0.45">
      <c r="A69" t="s">
        <v>200</v>
      </c>
      <c r="B69" t="s">
        <v>201</v>
      </c>
      <c r="C69" t="str">
        <f t="shared" si="9"/>
        <v>Vicki Kelly</v>
      </c>
      <c r="D69" t="s">
        <v>8</v>
      </c>
      <c r="E69" t="str">
        <f t="shared" si="5"/>
        <v>Female</v>
      </c>
      <c r="F69">
        <v>55</v>
      </c>
      <c r="G69" t="s">
        <v>92</v>
      </c>
      <c r="H69" t="s">
        <v>93</v>
      </c>
      <c r="I69" t="s">
        <v>23</v>
      </c>
      <c r="J69">
        <v>0</v>
      </c>
      <c r="K69" t="str">
        <f>IF(J69="","Not Provided",VLOOKUP(J69,YOE_correlation[],2,TRUE))</f>
        <v>1. Entry-level</v>
      </c>
      <c r="L69" s="2">
        <v>40</v>
      </c>
      <c r="M69">
        <f t="shared" si="6"/>
        <v>40</v>
      </c>
      <c r="N69">
        <v>0</v>
      </c>
      <c r="O69" t="b">
        <v>1</v>
      </c>
      <c r="P69" t="str">
        <f t="shared" si="7"/>
        <v>Active</v>
      </c>
      <c r="R69" s="6" t="str">
        <f t="shared" si="8"/>
        <v>Not Rated</v>
      </c>
    </row>
    <row r="70" spans="1:18" x14ac:dyDescent="0.45">
      <c r="A70" t="s">
        <v>202</v>
      </c>
      <c r="B70" t="s">
        <v>203</v>
      </c>
      <c r="C70" t="str">
        <f t="shared" si="9"/>
        <v>Corey Warren</v>
      </c>
      <c r="D70" t="s">
        <v>34</v>
      </c>
      <c r="E70" t="str">
        <f t="shared" si="5"/>
        <v>Male</v>
      </c>
      <c r="G70" t="s">
        <v>56</v>
      </c>
      <c r="H70" t="s">
        <v>57</v>
      </c>
      <c r="I70" t="s">
        <v>58</v>
      </c>
      <c r="J70">
        <v>6</v>
      </c>
      <c r="K70" t="str">
        <f>IF(J70="","Not Provided",VLOOKUP(J70,YOE_correlation[],2,TRUE))</f>
        <v>2. Intermediate</v>
      </c>
      <c r="L70">
        <v>100</v>
      </c>
      <c r="M70">
        <f t="shared" si="6"/>
        <v>100</v>
      </c>
      <c r="N70">
        <v>1.5</v>
      </c>
      <c r="O70" t="b">
        <v>0</v>
      </c>
      <c r="P70" t="str">
        <f t="shared" si="7"/>
        <v>Not Active</v>
      </c>
      <c r="R70" s="6" t="str">
        <f t="shared" si="8"/>
        <v>Not Rated</v>
      </c>
    </row>
    <row r="71" spans="1:18" x14ac:dyDescent="0.45">
      <c r="A71" t="s">
        <v>204</v>
      </c>
      <c r="B71" t="s">
        <v>205</v>
      </c>
      <c r="C71" t="str">
        <f t="shared" si="9"/>
        <v>Gina Thompson</v>
      </c>
      <c r="D71" t="s">
        <v>8</v>
      </c>
      <c r="E71" t="str">
        <f t="shared" si="5"/>
        <v>Female</v>
      </c>
      <c r="F71">
        <v>60</v>
      </c>
      <c r="G71" t="s">
        <v>158</v>
      </c>
      <c r="H71" t="s">
        <v>159</v>
      </c>
      <c r="I71" t="s">
        <v>58</v>
      </c>
      <c r="J71">
        <v>38</v>
      </c>
      <c r="K71" t="str">
        <f>IF(J71="","Not Provided",VLOOKUP(J71,YOE_correlation[],2,TRUE))</f>
        <v>5. Expert / Veteran</v>
      </c>
      <c r="L71" s="2">
        <v>20</v>
      </c>
      <c r="M71">
        <f t="shared" si="6"/>
        <v>20</v>
      </c>
      <c r="N71">
        <v>2</v>
      </c>
      <c r="O71" t="s">
        <v>143</v>
      </c>
      <c r="P71" t="str">
        <f t="shared" si="7"/>
        <v>Not Active</v>
      </c>
      <c r="Q71" s="1">
        <v>0.71</v>
      </c>
      <c r="R71" s="6">
        <f t="shared" si="8"/>
        <v>0.71</v>
      </c>
    </row>
    <row r="72" spans="1:18" x14ac:dyDescent="0.45">
      <c r="A72" t="s">
        <v>206</v>
      </c>
      <c r="B72" t="s">
        <v>207</v>
      </c>
      <c r="C72" t="str">
        <f t="shared" si="9"/>
        <v>Yvonne Berg</v>
      </c>
      <c r="D72" t="s">
        <v>2</v>
      </c>
      <c r="E72" t="str">
        <f t="shared" si="5"/>
        <v>Female</v>
      </c>
      <c r="F72">
        <v>33</v>
      </c>
      <c r="G72" t="s">
        <v>137</v>
      </c>
      <c r="H72" t="s">
        <v>138</v>
      </c>
      <c r="I72" t="s">
        <v>11</v>
      </c>
      <c r="J72">
        <v>11</v>
      </c>
      <c r="K72" t="str">
        <f>IF(J72="","Not Provided",VLOOKUP(J72,YOE_correlation[],2,TRUE))</f>
        <v>3. Experienced</v>
      </c>
      <c r="M72" t="str">
        <f t="shared" si="6"/>
        <v/>
      </c>
      <c r="O72" t="s">
        <v>53</v>
      </c>
      <c r="P72" t="str">
        <f t="shared" si="7"/>
        <v>Active</v>
      </c>
      <c r="Q72" s="1">
        <v>0.84</v>
      </c>
      <c r="R72" s="6">
        <f t="shared" si="8"/>
        <v>0.84</v>
      </c>
    </row>
    <row r="73" spans="1:18" x14ac:dyDescent="0.45">
      <c r="A73" t="s">
        <v>208</v>
      </c>
      <c r="B73" t="s">
        <v>209</v>
      </c>
      <c r="C73" t="str">
        <f t="shared" si="9"/>
        <v>Thomas Miller</v>
      </c>
      <c r="D73" t="s">
        <v>77</v>
      </c>
      <c r="E73" t="str">
        <f t="shared" si="5"/>
        <v>Male</v>
      </c>
      <c r="F73">
        <v>60</v>
      </c>
      <c r="G73" t="s">
        <v>3</v>
      </c>
      <c r="H73" t="s">
        <v>4</v>
      </c>
      <c r="I73" t="s">
        <v>74</v>
      </c>
      <c r="J73">
        <v>13</v>
      </c>
      <c r="K73" t="str">
        <f>IF(J73="","Not Provided",VLOOKUP(J73,YOE_correlation[],2,TRUE))</f>
        <v>3. Experienced</v>
      </c>
      <c r="L73" t="s">
        <v>83</v>
      </c>
      <c r="M73">
        <f t="shared" si="6"/>
        <v>50</v>
      </c>
      <c r="N73">
        <v>1</v>
      </c>
      <c r="O73" t="b">
        <v>0</v>
      </c>
      <c r="P73" t="str">
        <f t="shared" si="7"/>
        <v>Not Active</v>
      </c>
      <c r="R73" s="6" t="str">
        <f t="shared" si="8"/>
        <v>Not Rated</v>
      </c>
    </row>
    <row r="74" spans="1:18" x14ac:dyDescent="0.45">
      <c r="A74" t="s">
        <v>210</v>
      </c>
      <c r="B74" t="s">
        <v>211</v>
      </c>
      <c r="C74" t="str">
        <f t="shared" si="9"/>
        <v>Nicholas Burton</v>
      </c>
      <c r="D74" t="s">
        <v>47</v>
      </c>
      <c r="E74" t="str">
        <f t="shared" si="5"/>
        <v>Male</v>
      </c>
      <c r="F74">
        <v>40</v>
      </c>
      <c r="G74" t="s">
        <v>44</v>
      </c>
      <c r="H74" t="s">
        <v>10</v>
      </c>
      <c r="I74" t="s">
        <v>23</v>
      </c>
      <c r="J74">
        <v>9</v>
      </c>
      <c r="K74" t="str">
        <f>IF(J74="","Not Provided",VLOOKUP(J74,YOE_correlation[],2,TRUE))</f>
        <v>2. Intermediate</v>
      </c>
      <c r="L74" s="2">
        <v>100</v>
      </c>
      <c r="M74">
        <f t="shared" si="6"/>
        <v>100</v>
      </c>
      <c r="N74">
        <v>4.5</v>
      </c>
      <c r="O74" t="s">
        <v>53</v>
      </c>
      <c r="P74" t="str">
        <f t="shared" si="7"/>
        <v>Active</v>
      </c>
      <c r="Q74" s="1">
        <v>0.69</v>
      </c>
      <c r="R74" s="6">
        <f t="shared" si="8"/>
        <v>0.69</v>
      </c>
    </row>
    <row r="75" spans="1:18" x14ac:dyDescent="0.45">
      <c r="A75" t="s">
        <v>212</v>
      </c>
      <c r="B75" t="s">
        <v>213</v>
      </c>
      <c r="C75" t="str">
        <f t="shared" si="9"/>
        <v>Jorge Riley</v>
      </c>
      <c r="D75" t="s">
        <v>82</v>
      </c>
      <c r="E75" t="str">
        <f t="shared" si="5"/>
        <v>Male</v>
      </c>
      <c r="F75">
        <v>59</v>
      </c>
      <c r="G75" t="s">
        <v>9</v>
      </c>
      <c r="H75" t="s">
        <v>10</v>
      </c>
      <c r="I75" t="s">
        <v>5</v>
      </c>
      <c r="J75">
        <v>4</v>
      </c>
      <c r="K75" t="str">
        <f>IF(J75="","Not Provided",VLOOKUP(J75,YOE_correlation[],2,TRUE))</f>
        <v>1. Entry-level</v>
      </c>
      <c r="M75" t="str">
        <f t="shared" si="6"/>
        <v/>
      </c>
      <c r="N75">
        <v>1.9</v>
      </c>
      <c r="O75" t="b">
        <v>0</v>
      </c>
      <c r="P75" t="str">
        <f t="shared" si="7"/>
        <v>Not Active</v>
      </c>
      <c r="Q75">
        <v>88</v>
      </c>
      <c r="R75" s="6">
        <f t="shared" si="8"/>
        <v>0.88</v>
      </c>
    </row>
    <row r="76" spans="1:18" x14ac:dyDescent="0.45">
      <c r="A76" t="s">
        <v>214</v>
      </c>
      <c r="B76" t="s">
        <v>215</v>
      </c>
      <c r="C76" t="str">
        <f t="shared" si="9"/>
        <v>Melvin Harris</v>
      </c>
      <c r="D76" t="s">
        <v>77</v>
      </c>
      <c r="E76" t="str">
        <f t="shared" si="5"/>
        <v>Male</v>
      </c>
      <c r="F76">
        <v>36</v>
      </c>
      <c r="G76" t="s">
        <v>3</v>
      </c>
      <c r="H76" t="s">
        <v>4</v>
      </c>
      <c r="I76" t="s">
        <v>99</v>
      </c>
      <c r="J76">
        <v>14</v>
      </c>
      <c r="K76" t="str">
        <f>IF(J76="","Not Provided",VLOOKUP(J76,YOE_correlation[],2,TRUE))</f>
        <v>3. Experienced</v>
      </c>
      <c r="L76" s="2">
        <v>100</v>
      </c>
      <c r="M76">
        <f t="shared" si="6"/>
        <v>100</v>
      </c>
      <c r="N76">
        <v>3.7</v>
      </c>
      <c r="O76">
        <v>0</v>
      </c>
      <c r="P76" t="str">
        <f t="shared" si="7"/>
        <v>Not Active</v>
      </c>
      <c r="R76" s="6" t="str">
        <f t="shared" si="8"/>
        <v>Not Rated</v>
      </c>
    </row>
    <row r="77" spans="1:18" x14ac:dyDescent="0.45">
      <c r="A77" t="s">
        <v>216</v>
      </c>
      <c r="B77" t="s">
        <v>217</v>
      </c>
      <c r="C77" t="str">
        <f t="shared" si="9"/>
        <v>Jeremy Meyer</v>
      </c>
      <c r="D77" t="s">
        <v>82</v>
      </c>
      <c r="E77" t="str">
        <f t="shared" si="5"/>
        <v>Male</v>
      </c>
      <c r="F77">
        <v>32</v>
      </c>
      <c r="G77" t="s">
        <v>78</v>
      </c>
      <c r="H77" t="s">
        <v>79</v>
      </c>
      <c r="I77" t="s">
        <v>37</v>
      </c>
      <c r="K77" t="str">
        <f>IF(J77="","Not Provided",VLOOKUP(J77,YOE_correlation[],2,TRUE))</f>
        <v>Not Provided</v>
      </c>
      <c r="L77">
        <v>30</v>
      </c>
      <c r="M77">
        <f t="shared" si="6"/>
        <v>30</v>
      </c>
      <c r="N77">
        <v>1.9</v>
      </c>
      <c r="O77" t="b">
        <v>1</v>
      </c>
      <c r="P77" t="str">
        <f t="shared" si="7"/>
        <v>Active</v>
      </c>
      <c r="Q77" s="1">
        <v>0.96</v>
      </c>
      <c r="R77" s="6">
        <f t="shared" si="8"/>
        <v>0.96</v>
      </c>
    </row>
    <row r="78" spans="1:18" x14ac:dyDescent="0.45">
      <c r="A78" t="s">
        <v>218</v>
      </c>
      <c r="B78" t="s">
        <v>219</v>
      </c>
      <c r="C78" t="str">
        <f t="shared" si="9"/>
        <v>Timothy Lee</v>
      </c>
      <c r="D78" t="s">
        <v>15</v>
      </c>
      <c r="E78" t="str">
        <f t="shared" si="5"/>
        <v>Male</v>
      </c>
      <c r="F78">
        <v>59</v>
      </c>
      <c r="G78" t="s">
        <v>9</v>
      </c>
      <c r="H78" t="s">
        <v>10</v>
      </c>
      <c r="I78" t="s">
        <v>31</v>
      </c>
      <c r="J78">
        <v>9</v>
      </c>
      <c r="K78" t="str">
        <f>IF(J78="","Not Provided",VLOOKUP(J78,YOE_correlation[],2,TRUE))</f>
        <v>2. Intermediate</v>
      </c>
      <c r="L78" t="s">
        <v>38</v>
      </c>
      <c r="M78">
        <f t="shared" si="6"/>
        <v>75</v>
      </c>
      <c r="N78">
        <v>4</v>
      </c>
      <c r="O78">
        <v>1</v>
      </c>
      <c r="P78" t="str">
        <f t="shared" si="7"/>
        <v>Active</v>
      </c>
      <c r="Q78">
        <v>96</v>
      </c>
      <c r="R78" s="6">
        <f t="shared" si="8"/>
        <v>0.96</v>
      </c>
    </row>
    <row r="79" spans="1:18" x14ac:dyDescent="0.45">
      <c r="A79" t="s">
        <v>220</v>
      </c>
      <c r="B79" t="s">
        <v>221</v>
      </c>
      <c r="C79" t="str">
        <f t="shared" si="9"/>
        <v>Diana Bautista</v>
      </c>
      <c r="D79" t="s">
        <v>22</v>
      </c>
      <c r="E79" t="str">
        <f t="shared" si="5"/>
        <v>Female</v>
      </c>
      <c r="F79">
        <v>54</v>
      </c>
      <c r="G79" t="s">
        <v>173</v>
      </c>
      <c r="H79" t="s">
        <v>57</v>
      </c>
      <c r="I79" t="s">
        <v>74</v>
      </c>
      <c r="J79">
        <v>32</v>
      </c>
      <c r="K79" t="str">
        <f>IF(J79="","Not Provided",VLOOKUP(J79,YOE_correlation[],2,TRUE))</f>
        <v>5. Expert / Veteran</v>
      </c>
      <c r="L79" t="s">
        <v>41</v>
      </c>
      <c r="M79">
        <f t="shared" si="6"/>
        <v>40</v>
      </c>
      <c r="N79">
        <v>1.8</v>
      </c>
      <c r="O79" t="s">
        <v>19</v>
      </c>
      <c r="P79" t="str">
        <f t="shared" si="7"/>
        <v>Not Active</v>
      </c>
      <c r="R79" s="6" t="str">
        <f t="shared" si="8"/>
        <v>Not Rated</v>
      </c>
    </row>
    <row r="80" spans="1:18" x14ac:dyDescent="0.45">
      <c r="A80" t="s">
        <v>222</v>
      </c>
      <c r="B80" t="s">
        <v>223</v>
      </c>
      <c r="C80" t="str">
        <f t="shared" si="9"/>
        <v>Leslie Rodriguez</v>
      </c>
      <c r="D80" t="s">
        <v>2</v>
      </c>
      <c r="E80" t="str">
        <f t="shared" si="5"/>
        <v>Female</v>
      </c>
      <c r="F80">
        <v>37</v>
      </c>
      <c r="G80" t="s">
        <v>112</v>
      </c>
      <c r="H80" t="s">
        <v>10</v>
      </c>
      <c r="I80" t="s">
        <v>18</v>
      </c>
      <c r="J80">
        <v>9</v>
      </c>
      <c r="K80" t="str">
        <f>IF(J80="","Not Provided",VLOOKUP(J80,YOE_correlation[],2,TRUE))</f>
        <v>2. Intermediate</v>
      </c>
      <c r="M80" t="str">
        <f t="shared" si="6"/>
        <v/>
      </c>
      <c r="N80">
        <v>0</v>
      </c>
      <c r="O80">
        <v>1</v>
      </c>
      <c r="P80" t="str">
        <f t="shared" si="7"/>
        <v>Active</v>
      </c>
      <c r="Q80" s="1">
        <v>0.89</v>
      </c>
      <c r="R80" s="6">
        <f t="shared" si="8"/>
        <v>0.89</v>
      </c>
    </row>
    <row r="81" spans="1:18" x14ac:dyDescent="0.45">
      <c r="A81" t="s">
        <v>224</v>
      </c>
      <c r="B81" t="s">
        <v>225</v>
      </c>
      <c r="C81" t="str">
        <f t="shared" si="9"/>
        <v>Noah Wiggins</v>
      </c>
      <c r="D81" t="s">
        <v>47</v>
      </c>
      <c r="E81" t="str">
        <f t="shared" si="5"/>
        <v>Male</v>
      </c>
      <c r="F81">
        <v>54</v>
      </c>
      <c r="G81" t="s">
        <v>78</v>
      </c>
      <c r="H81" t="s">
        <v>79</v>
      </c>
      <c r="I81" t="s">
        <v>99</v>
      </c>
      <c r="J81">
        <v>21</v>
      </c>
      <c r="K81" t="str">
        <f>IF(J81="","Not Provided",VLOOKUP(J81,YOE_correlation[],2,TRUE))</f>
        <v>5. Expert / Veteran</v>
      </c>
      <c r="L81" s="2">
        <v>100</v>
      </c>
      <c r="M81">
        <f t="shared" si="6"/>
        <v>100</v>
      </c>
      <c r="N81">
        <v>4.5999999999999996</v>
      </c>
      <c r="O81" t="b">
        <v>0</v>
      </c>
      <c r="P81" t="str">
        <f t="shared" si="7"/>
        <v>Not Active</v>
      </c>
      <c r="R81" s="6" t="str">
        <f t="shared" si="8"/>
        <v>Not Rated</v>
      </c>
    </row>
    <row r="82" spans="1:18" x14ac:dyDescent="0.45">
      <c r="A82" t="s">
        <v>226</v>
      </c>
      <c r="B82" t="s">
        <v>227</v>
      </c>
      <c r="C82" t="str">
        <f t="shared" si="9"/>
        <v>Bridget Williams</v>
      </c>
      <c r="D82" t="s">
        <v>62</v>
      </c>
      <c r="E82" t="str">
        <f t="shared" si="5"/>
        <v>Female</v>
      </c>
      <c r="F82">
        <v>33</v>
      </c>
      <c r="G82" t="s">
        <v>56</v>
      </c>
      <c r="H82" t="s">
        <v>57</v>
      </c>
      <c r="I82" t="s">
        <v>58</v>
      </c>
      <c r="J82">
        <v>12</v>
      </c>
      <c r="K82" t="str">
        <f>IF(J82="","Not Provided",VLOOKUP(J82,YOE_correlation[],2,TRUE))</f>
        <v>3. Experienced</v>
      </c>
      <c r="L82">
        <v>100</v>
      </c>
      <c r="M82">
        <f t="shared" si="6"/>
        <v>100</v>
      </c>
      <c r="N82">
        <v>3.6</v>
      </c>
      <c r="O82">
        <v>0</v>
      </c>
      <c r="P82" t="str">
        <f t="shared" si="7"/>
        <v>Not Active</v>
      </c>
      <c r="Q82" s="1">
        <v>0.63</v>
      </c>
      <c r="R82" s="6">
        <f t="shared" si="8"/>
        <v>0.63</v>
      </c>
    </row>
    <row r="83" spans="1:18" x14ac:dyDescent="0.45">
      <c r="A83" t="s">
        <v>228</v>
      </c>
      <c r="B83" t="s">
        <v>229</v>
      </c>
      <c r="C83" t="str">
        <f t="shared" si="9"/>
        <v>Veronica Baker</v>
      </c>
      <c r="D83" t="s">
        <v>2</v>
      </c>
      <c r="E83" t="str">
        <f t="shared" si="5"/>
        <v>Female</v>
      </c>
      <c r="F83">
        <v>25</v>
      </c>
      <c r="G83" t="s">
        <v>123</v>
      </c>
      <c r="H83" t="s">
        <v>124</v>
      </c>
      <c r="I83" t="s">
        <v>23</v>
      </c>
      <c r="J83">
        <v>7</v>
      </c>
      <c r="K83" t="str">
        <f>IF(J83="","Not Provided",VLOOKUP(J83,YOE_correlation[],2,TRUE))</f>
        <v>2. Intermediate</v>
      </c>
      <c r="L83" t="s">
        <v>41</v>
      </c>
      <c r="M83">
        <f t="shared" si="6"/>
        <v>40</v>
      </c>
      <c r="N83">
        <v>4.4000000000000004</v>
      </c>
      <c r="P83" t="str">
        <f t="shared" si="7"/>
        <v>Not Reported</v>
      </c>
      <c r="Q83">
        <v>81</v>
      </c>
      <c r="R83" s="6">
        <f t="shared" si="8"/>
        <v>0.81</v>
      </c>
    </row>
    <row r="84" spans="1:18" x14ac:dyDescent="0.45">
      <c r="A84" t="s">
        <v>230</v>
      </c>
      <c r="B84" t="s">
        <v>231</v>
      </c>
      <c r="C84" t="str">
        <f t="shared" si="9"/>
        <v>Andrew Avila</v>
      </c>
      <c r="D84" t="s">
        <v>82</v>
      </c>
      <c r="E84" t="str">
        <f t="shared" si="5"/>
        <v>Male</v>
      </c>
      <c r="G84" t="s">
        <v>158</v>
      </c>
      <c r="H84" t="s">
        <v>159</v>
      </c>
      <c r="I84" t="s">
        <v>74</v>
      </c>
      <c r="J84">
        <v>3</v>
      </c>
      <c r="K84" t="str">
        <f>IF(J84="","Not Provided",VLOOKUP(J84,YOE_correlation[],2,TRUE))</f>
        <v>1. Entry-level</v>
      </c>
      <c r="L84">
        <v>40</v>
      </c>
      <c r="M84">
        <f t="shared" si="6"/>
        <v>40</v>
      </c>
      <c r="N84">
        <v>4.5999999999999996</v>
      </c>
      <c r="O84" t="s">
        <v>19</v>
      </c>
      <c r="P84" t="str">
        <f t="shared" si="7"/>
        <v>Not Active</v>
      </c>
      <c r="Q84" s="1">
        <v>0.74</v>
      </c>
      <c r="R84" s="6">
        <f t="shared" si="8"/>
        <v>0.74</v>
      </c>
    </row>
    <row r="85" spans="1:18" x14ac:dyDescent="0.45">
      <c r="A85" t="s">
        <v>232</v>
      </c>
      <c r="B85" t="s">
        <v>233</v>
      </c>
      <c r="C85" t="str">
        <f t="shared" si="9"/>
        <v>Michael Roberson</v>
      </c>
      <c r="D85" t="s">
        <v>15</v>
      </c>
      <c r="E85" t="str">
        <f t="shared" si="5"/>
        <v>Male</v>
      </c>
      <c r="F85">
        <v>35</v>
      </c>
      <c r="G85" t="s">
        <v>97</v>
      </c>
      <c r="H85" t="s">
        <v>98</v>
      </c>
      <c r="I85" t="s">
        <v>23</v>
      </c>
      <c r="J85">
        <v>5</v>
      </c>
      <c r="K85" t="str">
        <f>IF(J85="","Not Provided",VLOOKUP(J85,YOE_correlation[],2,TRUE))</f>
        <v>1. Entry-level</v>
      </c>
      <c r="L85" s="2">
        <v>75</v>
      </c>
      <c r="M85">
        <f t="shared" si="6"/>
        <v>75</v>
      </c>
      <c r="N85">
        <v>3.2</v>
      </c>
      <c r="O85" t="b">
        <v>0</v>
      </c>
      <c r="P85" t="str">
        <f t="shared" si="7"/>
        <v>Not Active</v>
      </c>
      <c r="Q85" s="1">
        <v>0.72</v>
      </c>
      <c r="R85" s="6">
        <f t="shared" si="8"/>
        <v>0.72</v>
      </c>
    </row>
    <row r="86" spans="1:18" x14ac:dyDescent="0.45">
      <c r="A86" t="s">
        <v>234</v>
      </c>
      <c r="B86" t="s">
        <v>235</v>
      </c>
      <c r="C86" t="str">
        <f t="shared" si="9"/>
        <v>Austin Jenkins</v>
      </c>
      <c r="D86" t="s">
        <v>82</v>
      </c>
      <c r="E86" t="str">
        <f t="shared" si="5"/>
        <v>Male</v>
      </c>
      <c r="F86">
        <v>59</v>
      </c>
      <c r="G86" t="s">
        <v>97</v>
      </c>
      <c r="H86" t="s">
        <v>98</v>
      </c>
      <c r="I86" t="s">
        <v>31</v>
      </c>
      <c r="J86">
        <v>30</v>
      </c>
      <c r="K86" t="str">
        <f>IF(J86="","Not Provided",VLOOKUP(J86,YOE_correlation[],2,TRUE))</f>
        <v>5. Expert / Veteran</v>
      </c>
      <c r="L86" s="2">
        <v>40</v>
      </c>
      <c r="M86">
        <f t="shared" si="6"/>
        <v>40</v>
      </c>
      <c r="N86">
        <v>0</v>
      </c>
      <c r="O86" t="b">
        <v>1</v>
      </c>
      <c r="P86" t="str">
        <f t="shared" si="7"/>
        <v>Active</v>
      </c>
      <c r="R86" s="6" t="str">
        <f t="shared" si="8"/>
        <v>Not Rated</v>
      </c>
    </row>
    <row r="87" spans="1:18" x14ac:dyDescent="0.45">
      <c r="A87" t="s">
        <v>236</v>
      </c>
      <c r="B87" t="s">
        <v>237</v>
      </c>
      <c r="C87" t="str">
        <f t="shared" si="9"/>
        <v>Brenda Green</v>
      </c>
      <c r="D87" t="s">
        <v>26</v>
      </c>
      <c r="E87" t="str">
        <f t="shared" si="5"/>
        <v>Female</v>
      </c>
      <c r="F87">
        <v>21</v>
      </c>
      <c r="G87" t="s">
        <v>158</v>
      </c>
      <c r="H87" t="s">
        <v>159</v>
      </c>
      <c r="I87" t="s">
        <v>74</v>
      </c>
      <c r="J87">
        <v>2</v>
      </c>
      <c r="K87" t="str">
        <f>IF(J87="","Not Provided",VLOOKUP(J87,YOE_correlation[],2,TRUE))</f>
        <v>1. Entry-level</v>
      </c>
      <c r="L87">
        <v>100</v>
      </c>
      <c r="M87">
        <f t="shared" si="6"/>
        <v>100</v>
      </c>
      <c r="N87">
        <v>2.6</v>
      </c>
      <c r="O87" t="s">
        <v>59</v>
      </c>
      <c r="P87" t="str">
        <f t="shared" si="7"/>
        <v>Active</v>
      </c>
      <c r="Q87" s="1">
        <v>0.85</v>
      </c>
      <c r="R87" s="6">
        <f t="shared" si="8"/>
        <v>0.85</v>
      </c>
    </row>
    <row r="88" spans="1:18" x14ac:dyDescent="0.45">
      <c r="A88" t="s">
        <v>238</v>
      </c>
      <c r="B88" t="s">
        <v>239</v>
      </c>
      <c r="C88" t="str">
        <f t="shared" si="9"/>
        <v>Samuel Pierce</v>
      </c>
      <c r="D88" t="s">
        <v>77</v>
      </c>
      <c r="E88" t="str">
        <f t="shared" si="5"/>
        <v>Male</v>
      </c>
      <c r="F88">
        <v>25</v>
      </c>
      <c r="G88" t="s">
        <v>44</v>
      </c>
      <c r="H88" t="s">
        <v>10</v>
      </c>
      <c r="I88" t="s">
        <v>11</v>
      </c>
      <c r="J88">
        <v>2</v>
      </c>
      <c r="K88" t="str">
        <f>IF(J88="","Not Provided",VLOOKUP(J88,YOE_correlation[],2,TRUE))</f>
        <v>1. Entry-level</v>
      </c>
      <c r="L88" s="2">
        <v>75</v>
      </c>
      <c r="M88">
        <f t="shared" si="6"/>
        <v>75</v>
      </c>
      <c r="N88">
        <v>3.7</v>
      </c>
      <c r="O88" t="s">
        <v>19</v>
      </c>
      <c r="P88" t="str">
        <f t="shared" si="7"/>
        <v>Not Active</v>
      </c>
      <c r="R88" s="6" t="str">
        <f t="shared" si="8"/>
        <v>Not Rated</v>
      </c>
    </row>
    <row r="89" spans="1:18" x14ac:dyDescent="0.45">
      <c r="A89" t="s">
        <v>240</v>
      </c>
      <c r="B89" t="s">
        <v>241</v>
      </c>
      <c r="C89" t="str">
        <f t="shared" si="9"/>
        <v>Briana Smith</v>
      </c>
      <c r="D89" t="s">
        <v>2</v>
      </c>
      <c r="E89" t="str">
        <f t="shared" si="5"/>
        <v>Female</v>
      </c>
      <c r="F89">
        <v>38</v>
      </c>
      <c r="G89" t="s">
        <v>162</v>
      </c>
      <c r="H89" t="s">
        <v>57</v>
      </c>
      <c r="I89" t="s">
        <v>23</v>
      </c>
      <c r="J89">
        <v>19</v>
      </c>
      <c r="K89" t="str">
        <f>IF(J89="","Not Provided",VLOOKUP(J89,YOE_correlation[],2,TRUE))</f>
        <v>4. Senior</v>
      </c>
      <c r="L89">
        <v>75</v>
      </c>
      <c r="M89">
        <f t="shared" si="6"/>
        <v>75</v>
      </c>
      <c r="N89">
        <v>2.2999999999999998</v>
      </c>
      <c r="O89" t="b">
        <v>0</v>
      </c>
      <c r="P89" t="str">
        <f t="shared" si="7"/>
        <v>Not Active</v>
      </c>
      <c r="Q89" s="1">
        <v>0.61</v>
      </c>
      <c r="R89" s="6">
        <f t="shared" si="8"/>
        <v>0.61</v>
      </c>
    </row>
    <row r="90" spans="1:18" x14ac:dyDescent="0.45">
      <c r="A90" t="s">
        <v>242</v>
      </c>
      <c r="B90" t="s">
        <v>243</v>
      </c>
      <c r="C90" t="str">
        <f t="shared" si="9"/>
        <v>Ronald Barrett</v>
      </c>
      <c r="D90" t="s">
        <v>82</v>
      </c>
      <c r="E90" t="str">
        <f t="shared" si="5"/>
        <v>Male</v>
      </c>
      <c r="F90">
        <v>57</v>
      </c>
      <c r="G90" t="s">
        <v>108</v>
      </c>
      <c r="H90" t="s">
        <v>109</v>
      </c>
      <c r="I90" t="s">
        <v>31</v>
      </c>
      <c r="J90">
        <v>16</v>
      </c>
      <c r="K90" t="str">
        <f>IF(J90="","Not Provided",VLOOKUP(J90,YOE_correlation[],2,TRUE))</f>
        <v>4. Senior</v>
      </c>
      <c r="L90">
        <v>100</v>
      </c>
      <c r="M90">
        <f t="shared" si="6"/>
        <v>100</v>
      </c>
      <c r="N90">
        <v>3.1</v>
      </c>
      <c r="O90" t="b">
        <v>0</v>
      </c>
      <c r="P90" t="str">
        <f t="shared" si="7"/>
        <v>Not Active</v>
      </c>
      <c r="R90" s="6" t="str">
        <f t="shared" si="8"/>
        <v>Not Rated</v>
      </c>
    </row>
    <row r="91" spans="1:18" x14ac:dyDescent="0.45">
      <c r="A91" t="s">
        <v>244</v>
      </c>
      <c r="B91" t="s">
        <v>245</v>
      </c>
      <c r="C91" t="str">
        <f t="shared" si="9"/>
        <v>Matthew Smith</v>
      </c>
      <c r="D91" t="s">
        <v>34</v>
      </c>
      <c r="E91" t="str">
        <f t="shared" si="5"/>
        <v>Male</v>
      </c>
      <c r="F91">
        <v>32</v>
      </c>
      <c r="G91" t="s">
        <v>78</v>
      </c>
      <c r="H91" t="s">
        <v>79</v>
      </c>
      <c r="I91" t="s">
        <v>11</v>
      </c>
      <c r="J91">
        <v>10</v>
      </c>
      <c r="K91" t="str">
        <f>IF(J91="","Not Provided",VLOOKUP(J91,YOE_correlation[],2,TRUE))</f>
        <v>2. Intermediate</v>
      </c>
      <c r="L91" s="2">
        <v>20</v>
      </c>
      <c r="M91">
        <f t="shared" si="6"/>
        <v>20</v>
      </c>
      <c r="N91">
        <v>2.4</v>
      </c>
      <c r="O91">
        <v>0</v>
      </c>
      <c r="P91" t="str">
        <f t="shared" si="7"/>
        <v>Not Active</v>
      </c>
      <c r="Q91" s="1">
        <v>0.86</v>
      </c>
      <c r="R91" s="6">
        <f t="shared" si="8"/>
        <v>0.86</v>
      </c>
    </row>
    <row r="92" spans="1:18" x14ac:dyDescent="0.45">
      <c r="A92" t="s">
        <v>246</v>
      </c>
      <c r="B92" t="s">
        <v>247</v>
      </c>
      <c r="C92" t="str">
        <f t="shared" si="9"/>
        <v>Logan Huang</v>
      </c>
      <c r="D92" t="s">
        <v>15</v>
      </c>
      <c r="E92" t="str">
        <f t="shared" si="5"/>
        <v>Male</v>
      </c>
      <c r="F92">
        <v>21</v>
      </c>
      <c r="G92" t="s">
        <v>3</v>
      </c>
      <c r="H92" t="s">
        <v>4</v>
      </c>
      <c r="I92" t="s">
        <v>74</v>
      </c>
      <c r="J92">
        <v>2</v>
      </c>
      <c r="K92" t="str">
        <f>IF(J92="","Not Provided",VLOOKUP(J92,YOE_correlation[],2,TRUE))</f>
        <v>1. Entry-level</v>
      </c>
      <c r="L92" t="s">
        <v>12</v>
      </c>
      <c r="M92">
        <f t="shared" si="6"/>
        <v>100</v>
      </c>
      <c r="N92">
        <v>1.6</v>
      </c>
      <c r="O92" t="s">
        <v>53</v>
      </c>
      <c r="P92" t="str">
        <f t="shared" si="7"/>
        <v>Active</v>
      </c>
      <c r="Q92" s="1">
        <v>0.97</v>
      </c>
      <c r="R92" s="6">
        <f t="shared" si="8"/>
        <v>0.97</v>
      </c>
    </row>
    <row r="93" spans="1:18" x14ac:dyDescent="0.45">
      <c r="A93" t="s">
        <v>248</v>
      </c>
      <c r="B93" t="s">
        <v>249</v>
      </c>
      <c r="C93" t="str">
        <f t="shared" si="9"/>
        <v>Miranda Hutchinson</v>
      </c>
      <c r="D93" t="s">
        <v>62</v>
      </c>
      <c r="E93" t="str">
        <f t="shared" si="5"/>
        <v>Female</v>
      </c>
      <c r="F93">
        <v>57</v>
      </c>
      <c r="G93" t="s">
        <v>112</v>
      </c>
      <c r="H93" t="s">
        <v>10</v>
      </c>
      <c r="I93" t="s">
        <v>63</v>
      </c>
      <c r="J93">
        <v>18</v>
      </c>
      <c r="K93" t="str">
        <f>IF(J93="","Not Provided",VLOOKUP(J93,YOE_correlation[],2,TRUE))</f>
        <v>4. Senior</v>
      </c>
      <c r="L93">
        <v>50</v>
      </c>
      <c r="M93">
        <f t="shared" si="6"/>
        <v>50</v>
      </c>
      <c r="N93">
        <v>2.4</v>
      </c>
      <c r="O93">
        <v>1</v>
      </c>
      <c r="P93" t="str">
        <f t="shared" si="7"/>
        <v>Active</v>
      </c>
      <c r="Q93" s="1">
        <v>0.63</v>
      </c>
      <c r="R93" s="6">
        <f t="shared" si="8"/>
        <v>0.63</v>
      </c>
    </row>
    <row r="94" spans="1:18" x14ac:dyDescent="0.45">
      <c r="A94" t="s">
        <v>250</v>
      </c>
      <c r="B94" t="s">
        <v>251</v>
      </c>
      <c r="C94" t="str">
        <f t="shared" si="9"/>
        <v>Paul Richardson</v>
      </c>
      <c r="D94" t="s">
        <v>15</v>
      </c>
      <c r="E94" t="str">
        <f t="shared" si="5"/>
        <v>Male</v>
      </c>
      <c r="F94">
        <v>53</v>
      </c>
      <c r="G94" t="s">
        <v>158</v>
      </c>
      <c r="H94" t="s">
        <v>159</v>
      </c>
      <c r="I94" t="s">
        <v>58</v>
      </c>
      <c r="J94">
        <v>21</v>
      </c>
      <c r="K94" t="str">
        <f>IF(J94="","Not Provided",VLOOKUP(J94,YOE_correlation[],2,TRUE))</f>
        <v>5. Expert / Veteran</v>
      </c>
      <c r="L94" t="s">
        <v>12</v>
      </c>
      <c r="M94">
        <f t="shared" si="6"/>
        <v>100</v>
      </c>
      <c r="O94" t="s">
        <v>59</v>
      </c>
      <c r="P94" t="str">
        <f t="shared" si="7"/>
        <v>Active</v>
      </c>
      <c r="Q94" s="1">
        <v>0.97</v>
      </c>
      <c r="R94" s="6">
        <f t="shared" si="8"/>
        <v>0.97</v>
      </c>
    </row>
    <row r="95" spans="1:18" x14ac:dyDescent="0.45">
      <c r="A95" t="s">
        <v>252</v>
      </c>
      <c r="B95" t="s">
        <v>253</v>
      </c>
      <c r="C95" t="str">
        <f t="shared" si="9"/>
        <v>Jose Jones</v>
      </c>
      <c r="D95" t="s">
        <v>77</v>
      </c>
      <c r="E95" t="str">
        <f t="shared" si="5"/>
        <v>Male</v>
      </c>
      <c r="F95">
        <v>35</v>
      </c>
      <c r="G95" t="s">
        <v>108</v>
      </c>
      <c r="H95" t="s">
        <v>109</v>
      </c>
      <c r="I95" t="s">
        <v>5</v>
      </c>
      <c r="J95">
        <v>3</v>
      </c>
      <c r="K95" t="str">
        <f>IF(J95="","Not Provided",VLOOKUP(J95,YOE_correlation[],2,TRUE))</f>
        <v>1. Entry-level</v>
      </c>
      <c r="L95" t="s">
        <v>94</v>
      </c>
      <c r="M95">
        <f t="shared" si="6"/>
        <v>30</v>
      </c>
      <c r="N95">
        <v>3.8</v>
      </c>
      <c r="O95" t="s">
        <v>53</v>
      </c>
      <c r="P95" t="str">
        <f t="shared" si="7"/>
        <v>Active</v>
      </c>
      <c r="Q95" s="1">
        <v>0.81</v>
      </c>
      <c r="R95" s="6">
        <f t="shared" si="8"/>
        <v>0.81</v>
      </c>
    </row>
    <row r="96" spans="1:18" x14ac:dyDescent="0.45">
      <c r="A96" t="s">
        <v>254</v>
      </c>
      <c r="B96" t="s">
        <v>255</v>
      </c>
      <c r="C96" t="str">
        <f t="shared" si="9"/>
        <v>Denise Smith</v>
      </c>
      <c r="D96" t="s">
        <v>2</v>
      </c>
      <c r="E96" t="str">
        <f t="shared" si="5"/>
        <v>Female</v>
      </c>
      <c r="F96">
        <v>54</v>
      </c>
      <c r="G96" t="s">
        <v>158</v>
      </c>
      <c r="H96" t="s">
        <v>159</v>
      </c>
      <c r="I96" t="s">
        <v>99</v>
      </c>
      <c r="J96">
        <v>17</v>
      </c>
      <c r="K96" t="str">
        <f>IF(J96="","Not Provided",VLOOKUP(J96,YOE_correlation[],2,TRUE))</f>
        <v>4. Senior</v>
      </c>
      <c r="L96">
        <v>20</v>
      </c>
      <c r="M96">
        <f t="shared" si="6"/>
        <v>20</v>
      </c>
      <c r="N96">
        <v>1.7</v>
      </c>
      <c r="O96">
        <v>0</v>
      </c>
      <c r="P96" t="str">
        <f t="shared" si="7"/>
        <v>Not Active</v>
      </c>
      <c r="Q96" s="1">
        <v>0.69</v>
      </c>
      <c r="R96" s="6">
        <f t="shared" si="8"/>
        <v>0.69</v>
      </c>
    </row>
    <row r="97" spans="1:18" x14ac:dyDescent="0.45">
      <c r="A97" t="s">
        <v>256</v>
      </c>
      <c r="B97" t="s">
        <v>257</v>
      </c>
      <c r="C97" t="str">
        <f t="shared" si="9"/>
        <v>Shelby Mcmahon</v>
      </c>
      <c r="D97" t="s">
        <v>8</v>
      </c>
      <c r="E97" t="str">
        <f t="shared" si="5"/>
        <v>Female</v>
      </c>
      <c r="F97">
        <v>36</v>
      </c>
      <c r="G97" t="s">
        <v>3</v>
      </c>
      <c r="H97" t="s">
        <v>4</v>
      </c>
      <c r="I97" t="s">
        <v>58</v>
      </c>
      <c r="J97">
        <v>0</v>
      </c>
      <c r="K97" t="str">
        <f>IF(J97="","Not Provided",VLOOKUP(J97,YOE_correlation[],2,TRUE))</f>
        <v>1. Entry-level</v>
      </c>
      <c r="L97">
        <v>20</v>
      </c>
      <c r="M97">
        <f t="shared" si="6"/>
        <v>20</v>
      </c>
      <c r="N97">
        <v>1.3</v>
      </c>
      <c r="O97" t="s">
        <v>59</v>
      </c>
      <c r="P97" t="str">
        <f t="shared" si="7"/>
        <v>Active</v>
      </c>
      <c r="Q97" s="1">
        <v>0.64</v>
      </c>
      <c r="R97" s="6">
        <f t="shared" si="8"/>
        <v>0.64</v>
      </c>
    </row>
    <row r="98" spans="1:18" x14ac:dyDescent="0.45">
      <c r="A98" t="s">
        <v>258</v>
      </c>
      <c r="B98" t="s">
        <v>259</v>
      </c>
      <c r="C98" t="str">
        <f t="shared" si="9"/>
        <v>Bethany Wright</v>
      </c>
      <c r="D98" t="s">
        <v>2</v>
      </c>
      <c r="E98" t="str">
        <f t="shared" si="5"/>
        <v>Female</v>
      </c>
      <c r="F98">
        <v>49</v>
      </c>
      <c r="G98" t="s">
        <v>173</v>
      </c>
      <c r="H98" t="s">
        <v>57</v>
      </c>
      <c r="I98" t="s">
        <v>63</v>
      </c>
      <c r="J98">
        <v>25</v>
      </c>
      <c r="K98" t="str">
        <f>IF(J98="","Not Provided",VLOOKUP(J98,YOE_correlation[],2,TRUE))</f>
        <v>5. Expert / Veteran</v>
      </c>
      <c r="L98">
        <v>50</v>
      </c>
      <c r="M98">
        <f t="shared" si="6"/>
        <v>50</v>
      </c>
      <c r="N98">
        <v>5</v>
      </c>
      <c r="O98" t="s">
        <v>19</v>
      </c>
      <c r="P98" t="str">
        <f t="shared" si="7"/>
        <v>Not Active</v>
      </c>
      <c r="Q98" s="1">
        <v>0.77</v>
      </c>
      <c r="R98" s="6">
        <f t="shared" si="8"/>
        <v>0.77</v>
      </c>
    </row>
    <row r="99" spans="1:18" x14ac:dyDescent="0.45">
      <c r="A99" t="s">
        <v>260</v>
      </c>
      <c r="B99" t="s">
        <v>261</v>
      </c>
      <c r="C99" t="str">
        <f t="shared" si="9"/>
        <v>David Ortiz</v>
      </c>
      <c r="D99" t="s">
        <v>82</v>
      </c>
      <c r="E99" t="str">
        <f t="shared" si="5"/>
        <v>Male</v>
      </c>
      <c r="F99">
        <v>37</v>
      </c>
      <c r="G99" t="s">
        <v>44</v>
      </c>
      <c r="H99" t="s">
        <v>10</v>
      </c>
      <c r="I99" t="s">
        <v>5</v>
      </c>
      <c r="J99">
        <v>17</v>
      </c>
      <c r="K99" t="str">
        <f>IF(J99="","Not Provided",VLOOKUP(J99,YOE_correlation[],2,TRUE))</f>
        <v>4. Senior</v>
      </c>
      <c r="L99">
        <v>20</v>
      </c>
      <c r="M99">
        <f t="shared" si="6"/>
        <v>20</v>
      </c>
      <c r="N99">
        <v>3.3</v>
      </c>
      <c r="O99">
        <v>0</v>
      </c>
      <c r="P99" t="str">
        <f t="shared" si="7"/>
        <v>Not Active</v>
      </c>
      <c r="Q99">
        <v>96</v>
      </c>
      <c r="R99" s="6">
        <f t="shared" si="8"/>
        <v>0.96</v>
      </c>
    </row>
    <row r="100" spans="1:18" x14ac:dyDescent="0.45">
      <c r="A100" t="s">
        <v>262</v>
      </c>
      <c r="B100" t="s">
        <v>263</v>
      </c>
      <c r="C100" t="str">
        <f t="shared" si="9"/>
        <v>Andrew Lynch</v>
      </c>
      <c r="D100" t="s">
        <v>47</v>
      </c>
      <c r="E100" t="str">
        <f t="shared" si="5"/>
        <v>Male</v>
      </c>
      <c r="G100" t="s">
        <v>44</v>
      </c>
      <c r="H100" t="s">
        <v>10</v>
      </c>
      <c r="I100" t="s">
        <v>58</v>
      </c>
      <c r="J100">
        <v>5</v>
      </c>
      <c r="K100" t="str">
        <f>IF(J100="","Not Provided",VLOOKUP(J100,YOE_correlation[],2,TRUE))</f>
        <v>1. Entry-level</v>
      </c>
      <c r="L100" s="2">
        <v>20</v>
      </c>
      <c r="M100">
        <f t="shared" si="6"/>
        <v>20</v>
      </c>
      <c r="N100">
        <v>1.1000000000000001</v>
      </c>
      <c r="O100" t="s">
        <v>143</v>
      </c>
      <c r="P100" t="str">
        <f t="shared" si="7"/>
        <v>Not Active</v>
      </c>
      <c r="Q100" s="1">
        <v>0.74</v>
      </c>
      <c r="R100" s="6">
        <f t="shared" si="8"/>
        <v>0.74</v>
      </c>
    </row>
    <row r="101" spans="1:18" x14ac:dyDescent="0.45">
      <c r="A101" t="s">
        <v>264</v>
      </c>
      <c r="B101" t="s">
        <v>265</v>
      </c>
      <c r="C101" t="str">
        <f t="shared" si="9"/>
        <v>Kristopher Meyers</v>
      </c>
      <c r="D101" t="s">
        <v>34</v>
      </c>
      <c r="E101" t="str">
        <f t="shared" si="5"/>
        <v>Male</v>
      </c>
      <c r="F101">
        <v>32</v>
      </c>
      <c r="G101" t="s">
        <v>123</v>
      </c>
      <c r="H101" t="s">
        <v>124</v>
      </c>
      <c r="I101" t="s">
        <v>58</v>
      </c>
      <c r="J101">
        <v>10</v>
      </c>
      <c r="K101" t="str">
        <f>IF(J101="","Not Provided",VLOOKUP(J101,YOE_correlation[],2,TRUE))</f>
        <v>2. Intermediate</v>
      </c>
      <c r="L101">
        <v>50</v>
      </c>
      <c r="M101">
        <f t="shared" si="6"/>
        <v>50</v>
      </c>
      <c r="N101">
        <v>1.2</v>
      </c>
      <c r="O101" t="b">
        <v>0</v>
      </c>
      <c r="P101" t="str">
        <f t="shared" si="7"/>
        <v>Not Active</v>
      </c>
      <c r="Q101" s="1">
        <v>0.89</v>
      </c>
      <c r="R101" s="6">
        <f t="shared" si="8"/>
        <v>0.89</v>
      </c>
    </row>
    <row r="102" spans="1:18" x14ac:dyDescent="0.45">
      <c r="A102" t="s">
        <v>266</v>
      </c>
      <c r="B102" t="s">
        <v>267</v>
      </c>
      <c r="C102" t="str">
        <f t="shared" si="9"/>
        <v>Thomas Roth</v>
      </c>
      <c r="D102" t="s">
        <v>34</v>
      </c>
      <c r="E102" t="str">
        <f t="shared" si="5"/>
        <v>Male</v>
      </c>
      <c r="F102">
        <v>35</v>
      </c>
      <c r="G102" t="s">
        <v>78</v>
      </c>
      <c r="H102" t="s">
        <v>79</v>
      </c>
      <c r="I102" t="s">
        <v>11</v>
      </c>
      <c r="J102">
        <v>0</v>
      </c>
      <c r="K102" t="str">
        <f>IF(J102="","Not Provided",VLOOKUP(J102,YOE_correlation[],2,TRUE))</f>
        <v>1. Entry-level</v>
      </c>
      <c r="M102" t="str">
        <f t="shared" si="6"/>
        <v/>
      </c>
      <c r="N102">
        <v>2</v>
      </c>
      <c r="O102">
        <v>1</v>
      </c>
      <c r="P102" t="str">
        <f t="shared" si="7"/>
        <v>Active</v>
      </c>
      <c r="Q102" s="1">
        <v>0.64</v>
      </c>
      <c r="R102" s="6">
        <f t="shared" si="8"/>
        <v>0.64</v>
      </c>
    </row>
    <row r="103" spans="1:18" x14ac:dyDescent="0.45">
      <c r="A103" t="s">
        <v>268</v>
      </c>
      <c r="B103" t="s">
        <v>269</v>
      </c>
      <c r="C103" t="str">
        <f t="shared" si="9"/>
        <v>Vicki Brown</v>
      </c>
      <c r="D103" t="s">
        <v>2</v>
      </c>
      <c r="E103" t="str">
        <f t="shared" si="5"/>
        <v>Female</v>
      </c>
      <c r="F103">
        <v>51</v>
      </c>
      <c r="G103" t="s">
        <v>108</v>
      </c>
      <c r="H103" t="s">
        <v>109</v>
      </c>
      <c r="I103" t="s">
        <v>18</v>
      </c>
      <c r="J103">
        <v>2</v>
      </c>
      <c r="K103" t="str">
        <f>IF(J103="","Not Provided",VLOOKUP(J103,YOE_correlation[],2,TRUE))</f>
        <v>1. Entry-level</v>
      </c>
      <c r="L103" s="2">
        <v>30</v>
      </c>
      <c r="M103">
        <f t="shared" si="6"/>
        <v>30</v>
      </c>
      <c r="N103">
        <v>4.5</v>
      </c>
      <c r="O103">
        <v>0</v>
      </c>
      <c r="P103" t="str">
        <f t="shared" si="7"/>
        <v>Not Active</v>
      </c>
      <c r="Q103">
        <v>64</v>
      </c>
      <c r="R103" s="6">
        <f t="shared" si="8"/>
        <v>0.64</v>
      </c>
    </row>
    <row r="104" spans="1:18" x14ac:dyDescent="0.45">
      <c r="A104" t="s">
        <v>270</v>
      </c>
      <c r="B104" t="s">
        <v>271</v>
      </c>
      <c r="C104" t="str">
        <f t="shared" si="9"/>
        <v>Stacy Sutton</v>
      </c>
      <c r="D104" t="s">
        <v>2</v>
      </c>
      <c r="E104" t="str">
        <f t="shared" si="5"/>
        <v>Female</v>
      </c>
      <c r="F104">
        <v>50</v>
      </c>
      <c r="G104" t="s">
        <v>108</v>
      </c>
      <c r="H104" t="s">
        <v>109</v>
      </c>
      <c r="I104" t="s">
        <v>74</v>
      </c>
      <c r="J104">
        <v>30</v>
      </c>
      <c r="K104" t="str">
        <f>IF(J104="","Not Provided",VLOOKUP(J104,YOE_correlation[],2,TRUE))</f>
        <v>5. Expert / Veteran</v>
      </c>
      <c r="L104">
        <v>100</v>
      </c>
      <c r="M104">
        <f t="shared" si="6"/>
        <v>100</v>
      </c>
      <c r="N104">
        <v>3</v>
      </c>
      <c r="O104">
        <v>1</v>
      </c>
      <c r="P104" t="str">
        <f t="shared" si="7"/>
        <v>Active</v>
      </c>
      <c r="Q104" s="1">
        <v>0.73</v>
      </c>
      <c r="R104" s="6">
        <f t="shared" si="8"/>
        <v>0.73</v>
      </c>
    </row>
    <row r="105" spans="1:18" x14ac:dyDescent="0.45">
      <c r="A105" t="s">
        <v>272</v>
      </c>
      <c r="B105" t="s">
        <v>273</v>
      </c>
      <c r="C105" t="str">
        <f t="shared" si="9"/>
        <v>Kimberly Holland</v>
      </c>
      <c r="D105" t="s">
        <v>2</v>
      </c>
      <c r="E105" t="str">
        <f t="shared" si="5"/>
        <v>Female</v>
      </c>
      <c r="F105">
        <v>21</v>
      </c>
      <c r="G105" t="s">
        <v>48</v>
      </c>
      <c r="H105" t="s">
        <v>49</v>
      </c>
      <c r="I105" t="s">
        <v>5</v>
      </c>
      <c r="J105">
        <v>2</v>
      </c>
      <c r="K105" t="str">
        <f>IF(J105="","Not Provided",VLOOKUP(J105,YOE_correlation[],2,TRUE))</f>
        <v>1. Entry-level</v>
      </c>
      <c r="L105" s="2">
        <v>50</v>
      </c>
      <c r="M105">
        <f t="shared" si="6"/>
        <v>50</v>
      </c>
      <c r="N105">
        <v>4.9000000000000004</v>
      </c>
      <c r="O105" t="s">
        <v>53</v>
      </c>
      <c r="P105" t="str">
        <f t="shared" si="7"/>
        <v>Active</v>
      </c>
      <c r="Q105" s="1">
        <v>0.68</v>
      </c>
      <c r="R105" s="6">
        <f t="shared" si="8"/>
        <v>0.68</v>
      </c>
    </row>
    <row r="106" spans="1:18" x14ac:dyDescent="0.45">
      <c r="A106" t="s">
        <v>274</v>
      </c>
      <c r="B106" t="s">
        <v>275</v>
      </c>
      <c r="C106" t="str">
        <f t="shared" si="9"/>
        <v>Travis Richardson</v>
      </c>
      <c r="D106" t="s">
        <v>47</v>
      </c>
      <c r="E106" t="str">
        <f t="shared" si="5"/>
        <v>Male</v>
      </c>
      <c r="F106">
        <v>25</v>
      </c>
      <c r="G106" t="s">
        <v>44</v>
      </c>
      <c r="H106" t="s">
        <v>10</v>
      </c>
      <c r="I106" t="s">
        <v>18</v>
      </c>
      <c r="J106">
        <v>3</v>
      </c>
      <c r="K106" t="str">
        <f>IF(J106="","Not Provided",VLOOKUP(J106,YOE_correlation[],2,TRUE))</f>
        <v>1. Entry-level</v>
      </c>
      <c r="L106" s="2">
        <v>30</v>
      </c>
      <c r="M106">
        <f t="shared" si="6"/>
        <v>30</v>
      </c>
      <c r="O106" t="s">
        <v>143</v>
      </c>
      <c r="P106" t="str">
        <f t="shared" si="7"/>
        <v>Not Active</v>
      </c>
      <c r="Q106" s="1">
        <v>0.88</v>
      </c>
      <c r="R106" s="6">
        <f t="shared" si="8"/>
        <v>0.88</v>
      </c>
    </row>
    <row r="107" spans="1:18" x14ac:dyDescent="0.45">
      <c r="A107" t="s">
        <v>276</v>
      </c>
      <c r="B107" t="s">
        <v>277</v>
      </c>
      <c r="C107" t="str">
        <f t="shared" si="9"/>
        <v>Jasmin Ho</v>
      </c>
      <c r="D107" t="s">
        <v>8</v>
      </c>
      <c r="E107" t="str">
        <f t="shared" si="5"/>
        <v>Female</v>
      </c>
      <c r="F107">
        <v>57</v>
      </c>
      <c r="G107" t="s">
        <v>119</v>
      </c>
      <c r="H107" t="s">
        <v>120</v>
      </c>
      <c r="I107" t="s">
        <v>74</v>
      </c>
      <c r="J107">
        <v>21</v>
      </c>
      <c r="K107" t="str">
        <f>IF(J107="","Not Provided",VLOOKUP(J107,YOE_correlation[],2,TRUE))</f>
        <v>5. Expert / Veteran</v>
      </c>
      <c r="L107" s="2">
        <v>40</v>
      </c>
      <c r="M107">
        <f t="shared" si="6"/>
        <v>40</v>
      </c>
      <c r="N107">
        <v>2.5</v>
      </c>
      <c r="O107">
        <v>0</v>
      </c>
      <c r="P107" t="str">
        <f t="shared" si="7"/>
        <v>Not Active</v>
      </c>
      <c r="Q107" s="1">
        <v>0.77</v>
      </c>
      <c r="R107" s="6">
        <f t="shared" si="8"/>
        <v>0.77</v>
      </c>
    </row>
    <row r="108" spans="1:18" x14ac:dyDescent="0.45">
      <c r="A108" t="s">
        <v>278</v>
      </c>
      <c r="B108" t="s">
        <v>279</v>
      </c>
      <c r="C108" t="str">
        <f t="shared" si="9"/>
        <v>Mark Paul</v>
      </c>
      <c r="D108" t="s">
        <v>34</v>
      </c>
      <c r="E108" t="str">
        <f t="shared" si="5"/>
        <v>Male</v>
      </c>
      <c r="F108">
        <v>58</v>
      </c>
      <c r="G108" t="s">
        <v>108</v>
      </c>
      <c r="H108" t="s">
        <v>109</v>
      </c>
      <c r="I108" t="s">
        <v>5</v>
      </c>
      <c r="J108">
        <v>3</v>
      </c>
      <c r="K108" t="str">
        <f>IF(J108="","Not Provided",VLOOKUP(J108,YOE_correlation[],2,TRUE))</f>
        <v>1. Entry-level</v>
      </c>
      <c r="M108" t="str">
        <f t="shared" si="6"/>
        <v/>
      </c>
      <c r="N108">
        <v>0</v>
      </c>
      <c r="O108">
        <v>1</v>
      </c>
      <c r="P108" t="str">
        <f t="shared" si="7"/>
        <v>Active</v>
      </c>
      <c r="R108" s="6" t="str">
        <f t="shared" si="8"/>
        <v>Not Rated</v>
      </c>
    </row>
    <row r="109" spans="1:18" x14ac:dyDescent="0.45">
      <c r="A109" t="s">
        <v>280</v>
      </c>
      <c r="B109" t="s">
        <v>281</v>
      </c>
      <c r="C109" t="str">
        <f t="shared" si="9"/>
        <v>Jennifer Lewis</v>
      </c>
      <c r="D109" t="s">
        <v>22</v>
      </c>
      <c r="E109" t="str">
        <f t="shared" si="5"/>
        <v>Female</v>
      </c>
      <c r="F109">
        <v>45</v>
      </c>
      <c r="G109" t="s">
        <v>35</v>
      </c>
      <c r="H109" t="s">
        <v>36</v>
      </c>
      <c r="I109" t="s">
        <v>11</v>
      </c>
      <c r="J109">
        <v>19</v>
      </c>
      <c r="K109" t="str">
        <f>IF(J109="","Not Provided",VLOOKUP(J109,YOE_correlation[],2,TRUE))</f>
        <v>4. Senior</v>
      </c>
      <c r="L109">
        <v>40</v>
      </c>
      <c r="M109">
        <f t="shared" si="6"/>
        <v>40</v>
      </c>
      <c r="O109">
        <v>1</v>
      </c>
      <c r="P109" t="str">
        <f t="shared" si="7"/>
        <v>Active</v>
      </c>
      <c r="Q109" s="1">
        <v>0.72</v>
      </c>
      <c r="R109" s="6">
        <f t="shared" si="8"/>
        <v>0.72</v>
      </c>
    </row>
    <row r="110" spans="1:18" x14ac:dyDescent="0.45">
      <c r="A110" t="s">
        <v>282</v>
      </c>
      <c r="B110" t="s">
        <v>283</v>
      </c>
      <c r="C110" t="str">
        <f t="shared" si="9"/>
        <v>Elizabeth Lester</v>
      </c>
      <c r="D110" t="s">
        <v>22</v>
      </c>
      <c r="E110" t="str">
        <f t="shared" si="5"/>
        <v>Female</v>
      </c>
      <c r="F110">
        <v>23</v>
      </c>
      <c r="G110" t="s">
        <v>44</v>
      </c>
      <c r="H110" t="s">
        <v>10</v>
      </c>
      <c r="I110" t="s">
        <v>23</v>
      </c>
      <c r="J110">
        <v>0</v>
      </c>
      <c r="K110" t="str">
        <f>IF(J110="","Not Provided",VLOOKUP(J110,YOE_correlation[],2,TRUE))</f>
        <v>1. Entry-level</v>
      </c>
      <c r="L110">
        <v>20</v>
      </c>
      <c r="M110">
        <f t="shared" si="6"/>
        <v>20</v>
      </c>
      <c r="N110">
        <v>4.7</v>
      </c>
      <c r="O110" t="s">
        <v>59</v>
      </c>
      <c r="P110" t="str">
        <f t="shared" si="7"/>
        <v>Active</v>
      </c>
      <c r="Q110" s="1">
        <v>0.6</v>
      </c>
      <c r="R110" s="6">
        <f t="shared" si="8"/>
        <v>0.6</v>
      </c>
    </row>
    <row r="111" spans="1:18" x14ac:dyDescent="0.45">
      <c r="A111" t="s">
        <v>284</v>
      </c>
      <c r="B111" t="s">
        <v>285</v>
      </c>
      <c r="C111" t="str">
        <f t="shared" si="9"/>
        <v>Kimberly Griffin</v>
      </c>
      <c r="D111" t="s">
        <v>8</v>
      </c>
      <c r="E111" t="str">
        <f t="shared" si="5"/>
        <v>Female</v>
      </c>
      <c r="F111">
        <v>46</v>
      </c>
      <c r="G111" t="s">
        <v>44</v>
      </c>
      <c r="H111" t="s">
        <v>10</v>
      </c>
      <c r="I111" t="s">
        <v>31</v>
      </c>
      <c r="J111">
        <v>9</v>
      </c>
      <c r="K111" t="str">
        <f>IF(J111="","Not Provided",VLOOKUP(J111,YOE_correlation[],2,TRUE))</f>
        <v>2. Intermediate</v>
      </c>
      <c r="L111" s="2">
        <v>30</v>
      </c>
      <c r="M111">
        <f t="shared" si="6"/>
        <v>30</v>
      </c>
      <c r="N111">
        <v>3.5</v>
      </c>
      <c r="P111" t="str">
        <f t="shared" si="7"/>
        <v>Not Reported</v>
      </c>
      <c r="Q111">
        <v>72</v>
      </c>
      <c r="R111" s="6">
        <f t="shared" si="8"/>
        <v>0.72</v>
      </c>
    </row>
    <row r="112" spans="1:18" x14ac:dyDescent="0.45">
      <c r="A112" t="s">
        <v>286</v>
      </c>
      <c r="B112" t="s">
        <v>287</v>
      </c>
      <c r="C112" t="str">
        <f t="shared" si="9"/>
        <v>Tyler Warner</v>
      </c>
      <c r="D112" t="s">
        <v>47</v>
      </c>
      <c r="E112" t="str">
        <f t="shared" si="5"/>
        <v>Male</v>
      </c>
      <c r="F112">
        <v>27</v>
      </c>
      <c r="G112" t="s">
        <v>56</v>
      </c>
      <c r="H112" t="s">
        <v>57</v>
      </c>
      <c r="I112" t="s">
        <v>58</v>
      </c>
      <c r="J112">
        <v>5</v>
      </c>
      <c r="K112" t="str">
        <f>IF(J112="","Not Provided",VLOOKUP(J112,YOE_correlation[],2,TRUE))</f>
        <v>1. Entry-level</v>
      </c>
      <c r="L112">
        <v>30</v>
      </c>
      <c r="M112">
        <f t="shared" si="6"/>
        <v>30</v>
      </c>
      <c r="O112" t="s">
        <v>19</v>
      </c>
      <c r="P112" t="str">
        <f t="shared" si="7"/>
        <v>Not Active</v>
      </c>
      <c r="Q112" s="1">
        <v>0.92</v>
      </c>
      <c r="R112" s="6">
        <f t="shared" si="8"/>
        <v>0.92</v>
      </c>
    </row>
    <row r="113" spans="1:18" x14ac:dyDescent="0.45">
      <c r="A113" t="s">
        <v>288</v>
      </c>
      <c r="B113" t="s">
        <v>289</v>
      </c>
      <c r="C113" t="str">
        <f t="shared" si="9"/>
        <v>Jane Cox</v>
      </c>
      <c r="D113" t="s">
        <v>8</v>
      </c>
      <c r="E113" t="str">
        <f t="shared" si="5"/>
        <v>Female</v>
      </c>
      <c r="F113">
        <v>32</v>
      </c>
      <c r="G113" t="s">
        <v>44</v>
      </c>
      <c r="H113" t="s">
        <v>10</v>
      </c>
      <c r="I113" t="s">
        <v>99</v>
      </c>
      <c r="J113">
        <v>6</v>
      </c>
      <c r="K113" t="str">
        <f>IF(J113="","Not Provided",VLOOKUP(J113,YOE_correlation[],2,TRUE))</f>
        <v>2. Intermediate</v>
      </c>
      <c r="L113" t="s">
        <v>83</v>
      </c>
      <c r="M113">
        <f t="shared" si="6"/>
        <v>50</v>
      </c>
      <c r="N113">
        <v>3.4</v>
      </c>
      <c r="O113">
        <v>1</v>
      </c>
      <c r="P113" t="str">
        <f t="shared" si="7"/>
        <v>Active</v>
      </c>
      <c r="R113" s="6" t="str">
        <f t="shared" si="8"/>
        <v>Not Rated</v>
      </c>
    </row>
    <row r="114" spans="1:18" x14ac:dyDescent="0.45">
      <c r="A114" t="s">
        <v>290</v>
      </c>
      <c r="B114" t="s">
        <v>291</v>
      </c>
      <c r="C114" t="str">
        <f t="shared" si="9"/>
        <v>Leah Williams</v>
      </c>
      <c r="D114" t="s">
        <v>2</v>
      </c>
      <c r="E114" t="str">
        <f t="shared" si="5"/>
        <v>Female</v>
      </c>
      <c r="F114">
        <v>48</v>
      </c>
      <c r="G114" t="s">
        <v>56</v>
      </c>
      <c r="H114" t="s">
        <v>57</v>
      </c>
      <c r="I114" t="s">
        <v>99</v>
      </c>
      <c r="J114">
        <v>6</v>
      </c>
      <c r="K114" t="str">
        <f>IF(J114="","Not Provided",VLOOKUP(J114,YOE_correlation[],2,TRUE))</f>
        <v>2. Intermediate</v>
      </c>
      <c r="L114" t="s">
        <v>38</v>
      </c>
      <c r="M114">
        <f t="shared" si="6"/>
        <v>75</v>
      </c>
      <c r="N114">
        <v>2.5</v>
      </c>
      <c r="P114" t="str">
        <f t="shared" si="7"/>
        <v>Not Reported</v>
      </c>
      <c r="Q114" s="1">
        <v>0.92</v>
      </c>
      <c r="R114" s="6">
        <f t="shared" si="8"/>
        <v>0.92</v>
      </c>
    </row>
    <row r="115" spans="1:18" x14ac:dyDescent="0.45">
      <c r="A115" t="s">
        <v>292</v>
      </c>
      <c r="B115" t="s">
        <v>293</v>
      </c>
      <c r="C115" t="str">
        <f t="shared" si="9"/>
        <v>Kevin Wong</v>
      </c>
      <c r="D115" t="s">
        <v>15</v>
      </c>
      <c r="E115" t="str">
        <f t="shared" si="5"/>
        <v>Male</v>
      </c>
      <c r="F115">
        <v>30</v>
      </c>
      <c r="G115" t="s">
        <v>48</v>
      </c>
      <c r="H115" t="s">
        <v>49</v>
      </c>
      <c r="I115" t="s">
        <v>11</v>
      </c>
      <c r="J115">
        <v>3</v>
      </c>
      <c r="K115" t="str">
        <f>IF(J115="","Not Provided",VLOOKUP(J115,YOE_correlation[],2,TRUE))</f>
        <v>1. Entry-level</v>
      </c>
      <c r="L115" s="2">
        <v>30</v>
      </c>
      <c r="M115">
        <f t="shared" si="6"/>
        <v>30</v>
      </c>
      <c r="N115">
        <v>1.1000000000000001</v>
      </c>
      <c r="O115" t="b">
        <v>1</v>
      </c>
      <c r="P115" t="str">
        <f t="shared" si="7"/>
        <v>Active</v>
      </c>
      <c r="R115" s="6" t="str">
        <f t="shared" si="8"/>
        <v>Not Rated</v>
      </c>
    </row>
    <row r="116" spans="1:18" x14ac:dyDescent="0.45">
      <c r="A116" t="s">
        <v>294</v>
      </c>
      <c r="B116" t="s">
        <v>295</v>
      </c>
      <c r="C116" t="str">
        <f t="shared" si="9"/>
        <v>Robert Andrews</v>
      </c>
      <c r="D116" t="s">
        <v>82</v>
      </c>
      <c r="E116" t="str">
        <f t="shared" si="5"/>
        <v>Male</v>
      </c>
      <c r="F116">
        <v>59</v>
      </c>
      <c r="G116" t="s">
        <v>48</v>
      </c>
      <c r="H116" t="s">
        <v>49</v>
      </c>
      <c r="I116" t="s">
        <v>31</v>
      </c>
      <c r="J116">
        <v>13</v>
      </c>
      <c r="K116" t="str">
        <f>IF(J116="","Not Provided",VLOOKUP(J116,YOE_correlation[],2,TRUE))</f>
        <v>3. Experienced</v>
      </c>
      <c r="L116" t="s">
        <v>296</v>
      </c>
      <c r="M116">
        <f t="shared" si="6"/>
        <v>20</v>
      </c>
      <c r="N116">
        <v>4.8</v>
      </c>
      <c r="P116" t="str">
        <f t="shared" si="7"/>
        <v>Not Reported</v>
      </c>
      <c r="R116" s="6" t="str">
        <f t="shared" si="8"/>
        <v>Not Rated</v>
      </c>
    </row>
    <row r="117" spans="1:18" x14ac:dyDescent="0.45">
      <c r="A117" t="s">
        <v>297</v>
      </c>
      <c r="B117" t="s">
        <v>298</v>
      </c>
      <c r="C117" t="str">
        <f t="shared" si="9"/>
        <v>Jessica Torres</v>
      </c>
      <c r="D117" t="s">
        <v>26</v>
      </c>
      <c r="E117" t="str">
        <f t="shared" si="5"/>
        <v>Female</v>
      </c>
      <c r="F117">
        <v>32</v>
      </c>
      <c r="G117" t="s">
        <v>162</v>
      </c>
      <c r="H117" t="s">
        <v>57</v>
      </c>
      <c r="I117" t="s">
        <v>31</v>
      </c>
      <c r="J117">
        <v>5</v>
      </c>
      <c r="K117" t="str">
        <f>IF(J117="","Not Provided",VLOOKUP(J117,YOE_correlation[],2,TRUE))</f>
        <v>1. Entry-level</v>
      </c>
      <c r="L117" s="2">
        <v>30</v>
      </c>
      <c r="M117">
        <f t="shared" si="6"/>
        <v>30</v>
      </c>
      <c r="O117">
        <v>0</v>
      </c>
      <c r="P117" t="str">
        <f t="shared" si="7"/>
        <v>Not Active</v>
      </c>
      <c r="Q117" s="1">
        <v>0.86</v>
      </c>
      <c r="R117" s="6">
        <f t="shared" si="8"/>
        <v>0.86</v>
      </c>
    </row>
    <row r="118" spans="1:18" x14ac:dyDescent="0.45">
      <c r="A118" t="s">
        <v>299</v>
      </c>
      <c r="B118" t="s">
        <v>300</v>
      </c>
      <c r="C118" t="str">
        <f t="shared" si="9"/>
        <v>Teresa Kim</v>
      </c>
      <c r="D118" t="s">
        <v>62</v>
      </c>
      <c r="E118" t="str">
        <f t="shared" si="5"/>
        <v>Female</v>
      </c>
      <c r="F118">
        <v>57</v>
      </c>
      <c r="G118" t="s">
        <v>123</v>
      </c>
      <c r="H118" t="s">
        <v>124</v>
      </c>
      <c r="I118" t="s">
        <v>58</v>
      </c>
      <c r="J118">
        <v>4</v>
      </c>
      <c r="K118" t="str">
        <f>IF(J118="","Not Provided",VLOOKUP(J118,YOE_correlation[],2,TRUE))</f>
        <v>1. Entry-level</v>
      </c>
      <c r="L118" t="s">
        <v>41</v>
      </c>
      <c r="M118">
        <f t="shared" si="6"/>
        <v>40</v>
      </c>
      <c r="N118">
        <v>3.4</v>
      </c>
      <c r="O118">
        <v>1</v>
      </c>
      <c r="P118" t="str">
        <f t="shared" si="7"/>
        <v>Active</v>
      </c>
      <c r="Q118" s="1">
        <v>0.68</v>
      </c>
      <c r="R118" s="6">
        <f t="shared" si="8"/>
        <v>0.68</v>
      </c>
    </row>
    <row r="119" spans="1:18" x14ac:dyDescent="0.45">
      <c r="A119" t="s">
        <v>301</v>
      </c>
      <c r="B119" t="s">
        <v>302</v>
      </c>
      <c r="C119" t="str">
        <f t="shared" si="9"/>
        <v>Jon Morgan</v>
      </c>
      <c r="D119" t="s">
        <v>47</v>
      </c>
      <c r="E119" t="str">
        <f t="shared" si="5"/>
        <v>Male</v>
      </c>
      <c r="F119">
        <v>27</v>
      </c>
      <c r="G119" t="s">
        <v>9</v>
      </c>
      <c r="H119" t="s">
        <v>10</v>
      </c>
      <c r="I119" t="s">
        <v>99</v>
      </c>
      <c r="J119">
        <v>7</v>
      </c>
      <c r="K119" t="str">
        <f>IF(J119="","Not Provided",VLOOKUP(J119,YOE_correlation[],2,TRUE))</f>
        <v>2. Intermediate</v>
      </c>
      <c r="L119" t="s">
        <v>296</v>
      </c>
      <c r="M119">
        <f t="shared" si="6"/>
        <v>20</v>
      </c>
      <c r="N119">
        <v>3.2</v>
      </c>
      <c r="O119">
        <v>1</v>
      </c>
      <c r="P119" t="str">
        <f t="shared" si="7"/>
        <v>Active</v>
      </c>
      <c r="Q119" s="1">
        <v>0.62</v>
      </c>
      <c r="R119" s="6">
        <f t="shared" si="8"/>
        <v>0.62</v>
      </c>
    </row>
    <row r="120" spans="1:18" x14ac:dyDescent="0.45">
      <c r="A120" t="s">
        <v>303</v>
      </c>
      <c r="B120" t="s">
        <v>304</v>
      </c>
      <c r="C120" t="str">
        <f t="shared" si="9"/>
        <v>Gloria Chaney</v>
      </c>
      <c r="D120" t="s">
        <v>22</v>
      </c>
      <c r="E120" t="str">
        <f t="shared" si="5"/>
        <v>Female</v>
      </c>
      <c r="F120">
        <v>33</v>
      </c>
      <c r="G120" t="s">
        <v>35</v>
      </c>
      <c r="H120" t="s">
        <v>36</v>
      </c>
      <c r="I120" t="s">
        <v>99</v>
      </c>
      <c r="J120">
        <v>13</v>
      </c>
      <c r="K120" t="str">
        <f>IF(J120="","Not Provided",VLOOKUP(J120,YOE_correlation[],2,TRUE))</f>
        <v>3. Experienced</v>
      </c>
      <c r="L120">
        <v>20</v>
      </c>
      <c r="M120">
        <f t="shared" si="6"/>
        <v>20</v>
      </c>
      <c r="N120">
        <v>3.2</v>
      </c>
      <c r="O120" t="b">
        <v>0</v>
      </c>
      <c r="P120" t="str">
        <f t="shared" si="7"/>
        <v>Not Active</v>
      </c>
      <c r="R120" s="6" t="str">
        <f t="shared" si="8"/>
        <v>Not Rated</v>
      </c>
    </row>
    <row r="121" spans="1:18" x14ac:dyDescent="0.45">
      <c r="A121" t="s">
        <v>305</v>
      </c>
      <c r="B121" t="s">
        <v>306</v>
      </c>
      <c r="C121" t="str">
        <f t="shared" si="9"/>
        <v>Jesse Campbell</v>
      </c>
      <c r="D121" t="s">
        <v>15</v>
      </c>
      <c r="E121" t="str">
        <f t="shared" si="5"/>
        <v>Male</v>
      </c>
      <c r="F121">
        <v>29</v>
      </c>
      <c r="G121" t="s">
        <v>97</v>
      </c>
      <c r="H121" t="s">
        <v>98</v>
      </c>
      <c r="I121" t="s">
        <v>37</v>
      </c>
      <c r="J121">
        <v>4</v>
      </c>
      <c r="K121" t="str">
        <f>IF(J121="","Not Provided",VLOOKUP(J121,YOE_correlation[],2,TRUE))</f>
        <v>1. Entry-level</v>
      </c>
      <c r="L121">
        <v>30</v>
      </c>
      <c r="M121">
        <f t="shared" si="6"/>
        <v>30</v>
      </c>
      <c r="N121">
        <v>0</v>
      </c>
      <c r="O121" t="s">
        <v>59</v>
      </c>
      <c r="P121" t="str">
        <f t="shared" si="7"/>
        <v>Active</v>
      </c>
      <c r="Q121" s="1">
        <v>0.82</v>
      </c>
      <c r="R121" s="6">
        <f t="shared" si="8"/>
        <v>0.82</v>
      </c>
    </row>
    <row r="122" spans="1:18" x14ac:dyDescent="0.45">
      <c r="A122" t="s">
        <v>307</v>
      </c>
      <c r="B122" t="s">
        <v>308</v>
      </c>
      <c r="C122" t="str">
        <f t="shared" si="9"/>
        <v>Allison Tucker MD</v>
      </c>
      <c r="D122" t="s">
        <v>26</v>
      </c>
      <c r="E122" t="str">
        <f t="shared" si="5"/>
        <v>Female</v>
      </c>
      <c r="F122">
        <v>36</v>
      </c>
      <c r="G122" t="s">
        <v>35</v>
      </c>
      <c r="H122" t="s">
        <v>36</v>
      </c>
      <c r="I122" t="s">
        <v>58</v>
      </c>
      <c r="J122">
        <v>13</v>
      </c>
      <c r="K122" t="str">
        <f>IF(J122="","Not Provided",VLOOKUP(J122,YOE_correlation[],2,TRUE))</f>
        <v>3. Experienced</v>
      </c>
      <c r="L122">
        <v>75</v>
      </c>
      <c r="M122">
        <f t="shared" si="6"/>
        <v>75</v>
      </c>
      <c r="O122">
        <v>1</v>
      </c>
      <c r="P122" t="str">
        <f t="shared" si="7"/>
        <v>Active</v>
      </c>
      <c r="R122" s="6" t="str">
        <f t="shared" si="8"/>
        <v>Not Rated</v>
      </c>
    </row>
    <row r="123" spans="1:18" x14ac:dyDescent="0.45">
      <c r="A123" t="s">
        <v>309</v>
      </c>
      <c r="B123" t="s">
        <v>310</v>
      </c>
      <c r="C123" t="str">
        <f t="shared" si="9"/>
        <v>Candice Petersen</v>
      </c>
      <c r="D123" t="s">
        <v>62</v>
      </c>
      <c r="E123" t="str">
        <f t="shared" si="5"/>
        <v>Female</v>
      </c>
      <c r="F123">
        <v>47</v>
      </c>
      <c r="G123" t="s">
        <v>3</v>
      </c>
      <c r="H123" t="s">
        <v>4</v>
      </c>
      <c r="I123" t="s">
        <v>74</v>
      </c>
      <c r="J123">
        <v>5</v>
      </c>
      <c r="K123" t="str">
        <f>IF(J123="","Not Provided",VLOOKUP(J123,YOE_correlation[],2,TRUE))</f>
        <v>1. Entry-level</v>
      </c>
      <c r="L123" s="2">
        <v>40</v>
      </c>
      <c r="M123">
        <f t="shared" si="6"/>
        <v>40</v>
      </c>
      <c r="N123">
        <v>3.7</v>
      </c>
      <c r="O123" t="b">
        <v>0</v>
      </c>
      <c r="P123" t="str">
        <f t="shared" si="7"/>
        <v>Not Active</v>
      </c>
      <c r="Q123">
        <v>93</v>
      </c>
      <c r="R123" s="6">
        <f t="shared" si="8"/>
        <v>0.93</v>
      </c>
    </row>
    <row r="124" spans="1:18" x14ac:dyDescent="0.45">
      <c r="A124" t="s">
        <v>311</v>
      </c>
      <c r="B124" t="s">
        <v>312</v>
      </c>
      <c r="C124" t="str">
        <f t="shared" si="9"/>
        <v>Christopher Nichols</v>
      </c>
      <c r="D124" t="s">
        <v>47</v>
      </c>
      <c r="E124" t="str">
        <f t="shared" si="5"/>
        <v>Male</v>
      </c>
      <c r="F124">
        <v>48</v>
      </c>
      <c r="G124" t="s">
        <v>112</v>
      </c>
      <c r="H124" t="s">
        <v>10</v>
      </c>
      <c r="I124" t="s">
        <v>99</v>
      </c>
      <c r="J124">
        <v>15</v>
      </c>
      <c r="K124" t="str">
        <f>IF(J124="","Not Provided",VLOOKUP(J124,YOE_correlation[],2,TRUE))</f>
        <v>3. Experienced</v>
      </c>
      <c r="L124" t="s">
        <v>83</v>
      </c>
      <c r="M124">
        <f t="shared" si="6"/>
        <v>50</v>
      </c>
      <c r="N124">
        <v>1</v>
      </c>
      <c r="O124" t="s">
        <v>59</v>
      </c>
      <c r="P124" t="str">
        <f t="shared" si="7"/>
        <v>Active</v>
      </c>
      <c r="Q124" s="1">
        <v>0.64</v>
      </c>
      <c r="R124" s="6">
        <f t="shared" si="8"/>
        <v>0.64</v>
      </c>
    </row>
    <row r="125" spans="1:18" x14ac:dyDescent="0.45">
      <c r="A125" t="s">
        <v>313</v>
      </c>
      <c r="B125" t="s">
        <v>314</v>
      </c>
      <c r="C125" t="str">
        <f t="shared" si="9"/>
        <v>Debra Garcia</v>
      </c>
      <c r="D125" t="s">
        <v>2</v>
      </c>
      <c r="E125" t="str">
        <f t="shared" si="5"/>
        <v>Female</v>
      </c>
      <c r="F125">
        <v>27</v>
      </c>
      <c r="G125" t="s">
        <v>158</v>
      </c>
      <c r="H125" t="s">
        <v>159</v>
      </c>
      <c r="I125" t="s">
        <v>58</v>
      </c>
      <c r="J125">
        <v>8</v>
      </c>
      <c r="K125" t="str">
        <f>IF(J125="","Not Provided",VLOOKUP(J125,YOE_correlation[],2,TRUE))</f>
        <v>2. Intermediate</v>
      </c>
      <c r="L125" s="2">
        <v>50</v>
      </c>
      <c r="M125">
        <f t="shared" si="6"/>
        <v>50</v>
      </c>
      <c r="N125">
        <v>0</v>
      </c>
      <c r="P125" t="str">
        <f t="shared" si="7"/>
        <v>Not Reported</v>
      </c>
      <c r="R125" s="6" t="str">
        <f t="shared" si="8"/>
        <v>Not Rated</v>
      </c>
    </row>
    <row r="126" spans="1:18" x14ac:dyDescent="0.45">
      <c r="A126" t="s">
        <v>315</v>
      </c>
      <c r="B126" t="s">
        <v>316</v>
      </c>
      <c r="C126" t="str">
        <f t="shared" si="9"/>
        <v>Andrew Fuentes</v>
      </c>
      <c r="D126" t="s">
        <v>15</v>
      </c>
      <c r="E126" t="str">
        <f t="shared" si="5"/>
        <v>Male</v>
      </c>
      <c r="F126">
        <v>34</v>
      </c>
      <c r="G126" t="s">
        <v>9</v>
      </c>
      <c r="H126" t="s">
        <v>10</v>
      </c>
      <c r="I126" t="s">
        <v>23</v>
      </c>
      <c r="J126">
        <v>10</v>
      </c>
      <c r="K126" t="str">
        <f>IF(J126="","Not Provided",VLOOKUP(J126,YOE_correlation[],2,TRUE))</f>
        <v>2. Intermediate</v>
      </c>
      <c r="M126" t="str">
        <f t="shared" si="6"/>
        <v/>
      </c>
      <c r="N126">
        <v>1.7</v>
      </c>
      <c r="O126" t="s">
        <v>19</v>
      </c>
      <c r="P126" t="str">
        <f t="shared" si="7"/>
        <v>Not Active</v>
      </c>
      <c r="Q126" s="1">
        <v>0.96</v>
      </c>
      <c r="R126" s="6">
        <f t="shared" si="8"/>
        <v>0.96</v>
      </c>
    </row>
    <row r="127" spans="1:18" x14ac:dyDescent="0.45">
      <c r="A127" t="s">
        <v>317</v>
      </c>
      <c r="B127" t="s">
        <v>318</v>
      </c>
      <c r="C127" t="str">
        <f t="shared" si="9"/>
        <v>Jason Carter</v>
      </c>
      <c r="D127" t="s">
        <v>82</v>
      </c>
      <c r="E127" t="str">
        <f t="shared" si="5"/>
        <v>Male</v>
      </c>
      <c r="F127">
        <v>49</v>
      </c>
      <c r="G127" t="s">
        <v>97</v>
      </c>
      <c r="H127" t="s">
        <v>98</v>
      </c>
      <c r="I127" t="s">
        <v>37</v>
      </c>
      <c r="J127">
        <v>19</v>
      </c>
      <c r="K127" t="str">
        <f>IF(J127="","Not Provided",VLOOKUP(J127,YOE_correlation[],2,TRUE))</f>
        <v>4. Senior</v>
      </c>
      <c r="M127" t="str">
        <f t="shared" si="6"/>
        <v/>
      </c>
      <c r="N127">
        <v>5</v>
      </c>
      <c r="O127" t="s">
        <v>59</v>
      </c>
      <c r="P127" t="str">
        <f t="shared" si="7"/>
        <v>Active</v>
      </c>
      <c r="Q127" s="1">
        <v>0.83</v>
      </c>
      <c r="R127" s="6">
        <f t="shared" si="8"/>
        <v>0.83</v>
      </c>
    </row>
    <row r="128" spans="1:18" x14ac:dyDescent="0.45">
      <c r="A128" t="s">
        <v>319</v>
      </c>
      <c r="B128" t="s">
        <v>320</v>
      </c>
      <c r="C128" t="str">
        <f t="shared" si="9"/>
        <v>Austin Romero</v>
      </c>
      <c r="D128" t="s">
        <v>15</v>
      </c>
      <c r="E128" t="str">
        <f t="shared" si="5"/>
        <v>Male</v>
      </c>
      <c r="F128">
        <v>30</v>
      </c>
      <c r="G128" t="s">
        <v>92</v>
      </c>
      <c r="H128" t="s">
        <v>93</v>
      </c>
      <c r="I128" t="s">
        <v>11</v>
      </c>
      <c r="J128">
        <v>10</v>
      </c>
      <c r="K128" t="str">
        <f>IF(J128="","Not Provided",VLOOKUP(J128,YOE_correlation[],2,TRUE))</f>
        <v>2. Intermediate</v>
      </c>
      <c r="L128" s="2">
        <v>100</v>
      </c>
      <c r="M128">
        <f t="shared" si="6"/>
        <v>100</v>
      </c>
      <c r="N128">
        <v>1.7</v>
      </c>
      <c r="O128" t="s">
        <v>53</v>
      </c>
      <c r="P128" t="str">
        <f t="shared" si="7"/>
        <v>Active</v>
      </c>
      <c r="Q128" s="1">
        <v>0.64</v>
      </c>
      <c r="R128" s="6">
        <f t="shared" si="8"/>
        <v>0.64</v>
      </c>
    </row>
    <row r="129" spans="1:18" x14ac:dyDescent="0.45">
      <c r="A129" t="s">
        <v>321</v>
      </c>
      <c r="B129" t="s">
        <v>322</v>
      </c>
      <c r="C129" t="str">
        <f t="shared" si="9"/>
        <v>Clayton Burns</v>
      </c>
      <c r="D129" t="s">
        <v>15</v>
      </c>
      <c r="E129" t="str">
        <f t="shared" si="5"/>
        <v>Male</v>
      </c>
      <c r="F129">
        <v>31</v>
      </c>
      <c r="G129" t="s">
        <v>123</v>
      </c>
      <c r="H129" t="s">
        <v>124</v>
      </c>
      <c r="I129" t="s">
        <v>18</v>
      </c>
      <c r="J129">
        <v>8</v>
      </c>
      <c r="K129" t="str">
        <f>IF(J129="","Not Provided",VLOOKUP(J129,YOE_correlation[],2,TRUE))</f>
        <v>2. Intermediate</v>
      </c>
      <c r="L129">
        <v>40</v>
      </c>
      <c r="M129">
        <f t="shared" si="6"/>
        <v>40</v>
      </c>
      <c r="N129">
        <v>4.4000000000000004</v>
      </c>
      <c r="O129">
        <v>0</v>
      </c>
      <c r="P129" t="str">
        <f t="shared" si="7"/>
        <v>Not Active</v>
      </c>
      <c r="Q129" s="1">
        <v>0.7</v>
      </c>
      <c r="R129" s="6">
        <f t="shared" si="8"/>
        <v>0.7</v>
      </c>
    </row>
    <row r="130" spans="1:18" x14ac:dyDescent="0.45">
      <c r="A130" t="s">
        <v>323</v>
      </c>
      <c r="B130" t="s">
        <v>324</v>
      </c>
      <c r="C130" t="str">
        <f t="shared" si="9"/>
        <v>Jonathan Clark</v>
      </c>
      <c r="D130" t="s">
        <v>34</v>
      </c>
      <c r="E130" t="str">
        <f t="shared" si="5"/>
        <v>Male</v>
      </c>
      <c r="F130">
        <v>58</v>
      </c>
      <c r="G130" t="s">
        <v>158</v>
      </c>
      <c r="H130" t="s">
        <v>159</v>
      </c>
      <c r="I130" t="s">
        <v>99</v>
      </c>
      <c r="J130">
        <v>9</v>
      </c>
      <c r="K130" t="str">
        <f>IF(J130="","Not Provided",VLOOKUP(J130,YOE_correlation[],2,TRUE))</f>
        <v>2. Intermediate</v>
      </c>
      <c r="L130">
        <v>20</v>
      </c>
      <c r="M130">
        <f t="shared" si="6"/>
        <v>20</v>
      </c>
      <c r="N130">
        <v>0</v>
      </c>
      <c r="O130" t="s">
        <v>19</v>
      </c>
      <c r="P130" t="str">
        <f t="shared" si="7"/>
        <v>Not Active</v>
      </c>
      <c r="Q130" s="1">
        <v>0.65</v>
      </c>
      <c r="R130" s="6">
        <f t="shared" si="8"/>
        <v>0.65</v>
      </c>
    </row>
    <row r="131" spans="1:18" x14ac:dyDescent="0.45">
      <c r="A131" t="s">
        <v>325</v>
      </c>
      <c r="B131" t="s">
        <v>326</v>
      </c>
      <c r="C131" t="str">
        <f t="shared" si="9"/>
        <v>Alexander Griffin</v>
      </c>
      <c r="D131" t="s">
        <v>82</v>
      </c>
      <c r="E131" t="str">
        <f t="shared" ref="E131:E194" si="10">IF(LOWER(LEFT(D131,1))="f", "Female", "Male")</f>
        <v>Male</v>
      </c>
      <c r="F131">
        <v>47</v>
      </c>
      <c r="G131" t="s">
        <v>119</v>
      </c>
      <c r="H131" t="s">
        <v>120</v>
      </c>
      <c r="I131" t="s">
        <v>99</v>
      </c>
      <c r="J131">
        <v>13</v>
      </c>
      <c r="K131" t="str">
        <f>IF(J131="","Not Provided",VLOOKUP(J131,YOE_correlation[],2,TRUE))</f>
        <v>3. Experienced</v>
      </c>
      <c r="L131">
        <v>40</v>
      </c>
      <c r="M131">
        <f t="shared" ref="M131:M194" si="11">IFERROR(--_xlfn.REGEXREPLACE(L131,"[^0-9.]",""),"")</f>
        <v>40</v>
      </c>
      <c r="N131">
        <v>3.4</v>
      </c>
      <c r="P131" t="str">
        <f t="shared" ref="P131:P194" si="12">IF(O131="","Not Reported",IF(_xlfn.REGEXTEST(TRIM(UPPER(O131)),"^(1|Y|YES|TRUE)$",1),"Active","Not Active"))</f>
        <v>Not Reported</v>
      </c>
      <c r="Q131" s="1">
        <v>0.67</v>
      </c>
      <c r="R131" s="6">
        <f t="shared" ref="R131:R194" si="13">IF(
    Q131="",
    "Not Rated",
    IF(
        RIGHT(TRIM(Q131),1)="%",
        VALUE(_xlfn.REGEXREPLACE(Q131,"%",""))/100,
        IF(Q131&gt;1, Q131/100,Q131)
    )
)</f>
        <v>0.67</v>
      </c>
    </row>
    <row r="132" spans="1:18" x14ac:dyDescent="0.45">
      <c r="A132" t="s">
        <v>327</v>
      </c>
      <c r="B132" t="s">
        <v>328</v>
      </c>
      <c r="C132" t="str">
        <f t="shared" ref="C132:C195" si="14">B132</f>
        <v>Shelly Whitehead</v>
      </c>
      <c r="D132" t="s">
        <v>2</v>
      </c>
      <c r="E132" t="str">
        <f t="shared" si="10"/>
        <v>Female</v>
      </c>
      <c r="F132">
        <v>45</v>
      </c>
      <c r="G132" t="s">
        <v>52</v>
      </c>
      <c r="H132" t="s">
        <v>10</v>
      </c>
      <c r="I132" t="s">
        <v>63</v>
      </c>
      <c r="J132">
        <v>14</v>
      </c>
      <c r="K132" t="str">
        <f>IF(J132="","Not Provided",VLOOKUP(J132,YOE_correlation[],2,TRUE))</f>
        <v>3. Experienced</v>
      </c>
      <c r="L132" t="s">
        <v>12</v>
      </c>
      <c r="M132">
        <f t="shared" si="11"/>
        <v>100</v>
      </c>
      <c r="N132">
        <v>1.1000000000000001</v>
      </c>
      <c r="O132" t="s">
        <v>143</v>
      </c>
      <c r="P132" t="str">
        <f t="shared" si="12"/>
        <v>Not Active</v>
      </c>
      <c r="Q132">
        <v>93</v>
      </c>
      <c r="R132" s="6">
        <f t="shared" si="13"/>
        <v>0.93</v>
      </c>
    </row>
    <row r="133" spans="1:18" x14ac:dyDescent="0.45">
      <c r="A133" t="s">
        <v>329</v>
      </c>
      <c r="B133" t="s">
        <v>330</v>
      </c>
      <c r="C133" t="str">
        <f t="shared" si="14"/>
        <v>Kaitlyn Davis</v>
      </c>
      <c r="D133" t="s">
        <v>8</v>
      </c>
      <c r="E133" t="str">
        <f t="shared" si="10"/>
        <v>Female</v>
      </c>
      <c r="F133">
        <v>57</v>
      </c>
      <c r="G133" t="s">
        <v>119</v>
      </c>
      <c r="H133" t="s">
        <v>120</v>
      </c>
      <c r="I133" t="s">
        <v>99</v>
      </c>
      <c r="J133">
        <v>0</v>
      </c>
      <c r="K133" t="str">
        <f>IF(J133="","Not Provided",VLOOKUP(J133,YOE_correlation[],2,TRUE))</f>
        <v>1. Entry-level</v>
      </c>
      <c r="L133">
        <v>50</v>
      </c>
      <c r="M133">
        <f t="shared" si="11"/>
        <v>50</v>
      </c>
      <c r="N133">
        <v>1.6</v>
      </c>
      <c r="O133" t="s">
        <v>19</v>
      </c>
      <c r="P133" t="str">
        <f t="shared" si="12"/>
        <v>Not Active</v>
      </c>
      <c r="Q133" s="1">
        <v>0.6</v>
      </c>
      <c r="R133" s="6">
        <f t="shared" si="13"/>
        <v>0.6</v>
      </c>
    </row>
    <row r="134" spans="1:18" x14ac:dyDescent="0.45">
      <c r="A134" t="s">
        <v>331</v>
      </c>
      <c r="B134" t="s">
        <v>332</v>
      </c>
      <c r="C134" t="str">
        <f t="shared" si="14"/>
        <v>Christopher Jones</v>
      </c>
      <c r="D134" t="s">
        <v>47</v>
      </c>
      <c r="E134" t="str">
        <f t="shared" si="10"/>
        <v>Male</v>
      </c>
      <c r="F134">
        <v>50</v>
      </c>
      <c r="G134" t="s">
        <v>78</v>
      </c>
      <c r="H134" t="s">
        <v>79</v>
      </c>
      <c r="I134" t="s">
        <v>23</v>
      </c>
      <c r="J134">
        <v>22</v>
      </c>
      <c r="K134" t="str">
        <f>IF(J134="","Not Provided",VLOOKUP(J134,YOE_correlation[],2,TRUE))</f>
        <v>5. Expert / Veteran</v>
      </c>
      <c r="L134">
        <v>100</v>
      </c>
      <c r="M134">
        <f t="shared" si="11"/>
        <v>100</v>
      </c>
      <c r="N134">
        <v>4.0999999999999996</v>
      </c>
      <c r="O134" t="s">
        <v>19</v>
      </c>
      <c r="P134" t="str">
        <f t="shared" si="12"/>
        <v>Not Active</v>
      </c>
      <c r="Q134" s="1">
        <v>0.62</v>
      </c>
      <c r="R134" s="6">
        <f t="shared" si="13"/>
        <v>0.62</v>
      </c>
    </row>
    <row r="135" spans="1:18" x14ac:dyDescent="0.45">
      <c r="A135" t="s">
        <v>333</v>
      </c>
      <c r="B135" t="s">
        <v>334</v>
      </c>
      <c r="C135" t="str">
        <f t="shared" si="14"/>
        <v>Cindy Jacobs</v>
      </c>
      <c r="D135" t="s">
        <v>8</v>
      </c>
      <c r="E135" t="str">
        <f t="shared" si="10"/>
        <v>Female</v>
      </c>
      <c r="G135" t="s">
        <v>92</v>
      </c>
      <c r="H135" t="s">
        <v>93</v>
      </c>
      <c r="I135" t="s">
        <v>99</v>
      </c>
      <c r="J135">
        <v>4</v>
      </c>
      <c r="K135" t="str">
        <f>IF(J135="","Not Provided",VLOOKUP(J135,YOE_correlation[],2,TRUE))</f>
        <v>1. Entry-level</v>
      </c>
      <c r="M135" t="str">
        <f t="shared" si="11"/>
        <v/>
      </c>
      <c r="N135">
        <v>2.5</v>
      </c>
      <c r="P135" t="str">
        <f t="shared" si="12"/>
        <v>Not Reported</v>
      </c>
      <c r="Q135" s="1">
        <v>0.7</v>
      </c>
      <c r="R135" s="6">
        <f t="shared" si="13"/>
        <v>0.7</v>
      </c>
    </row>
    <row r="136" spans="1:18" x14ac:dyDescent="0.45">
      <c r="A136" t="s">
        <v>335</v>
      </c>
      <c r="B136" t="s">
        <v>336</v>
      </c>
      <c r="C136" t="str">
        <f t="shared" si="14"/>
        <v>Penny Day</v>
      </c>
      <c r="D136" t="s">
        <v>62</v>
      </c>
      <c r="E136" t="str">
        <f t="shared" si="10"/>
        <v>Female</v>
      </c>
      <c r="F136">
        <v>45</v>
      </c>
      <c r="G136" t="s">
        <v>35</v>
      </c>
      <c r="H136" t="s">
        <v>36</v>
      </c>
      <c r="I136" t="s">
        <v>5</v>
      </c>
      <c r="J136">
        <v>22</v>
      </c>
      <c r="K136" t="str">
        <f>IF(J136="","Not Provided",VLOOKUP(J136,YOE_correlation[],2,TRUE))</f>
        <v>5. Expert / Veteran</v>
      </c>
      <c r="L136" s="2">
        <v>100</v>
      </c>
      <c r="M136">
        <f t="shared" si="11"/>
        <v>100</v>
      </c>
      <c r="N136">
        <v>4</v>
      </c>
      <c r="O136" t="s">
        <v>59</v>
      </c>
      <c r="P136" t="str">
        <f t="shared" si="12"/>
        <v>Active</v>
      </c>
      <c r="Q136" s="1">
        <v>0.75</v>
      </c>
      <c r="R136" s="6">
        <f t="shared" si="13"/>
        <v>0.75</v>
      </c>
    </row>
    <row r="137" spans="1:18" x14ac:dyDescent="0.45">
      <c r="A137" t="s">
        <v>337</v>
      </c>
      <c r="B137" t="s">
        <v>338</v>
      </c>
      <c r="C137" t="str">
        <f t="shared" si="14"/>
        <v>Thomas Ingram</v>
      </c>
      <c r="D137" t="s">
        <v>47</v>
      </c>
      <c r="E137" t="str">
        <f t="shared" si="10"/>
        <v>Male</v>
      </c>
      <c r="F137">
        <v>60</v>
      </c>
      <c r="G137" t="s">
        <v>137</v>
      </c>
      <c r="H137" t="s">
        <v>138</v>
      </c>
      <c r="I137" t="s">
        <v>63</v>
      </c>
      <c r="J137">
        <v>39</v>
      </c>
      <c r="K137" t="str">
        <f>IF(J137="","Not Provided",VLOOKUP(J137,YOE_correlation[],2,TRUE))</f>
        <v>5. Expert / Veteran</v>
      </c>
      <c r="L137">
        <v>75</v>
      </c>
      <c r="M137">
        <f t="shared" si="11"/>
        <v>75</v>
      </c>
      <c r="N137">
        <v>1.4</v>
      </c>
      <c r="O137" t="s">
        <v>143</v>
      </c>
      <c r="P137" t="str">
        <f t="shared" si="12"/>
        <v>Not Active</v>
      </c>
      <c r="Q137" s="1">
        <v>0.7</v>
      </c>
      <c r="R137" s="6">
        <f t="shared" si="13"/>
        <v>0.7</v>
      </c>
    </row>
    <row r="138" spans="1:18" x14ac:dyDescent="0.45">
      <c r="A138" t="s">
        <v>339</v>
      </c>
      <c r="B138" t="s">
        <v>340</v>
      </c>
      <c r="C138" t="str">
        <f t="shared" si="14"/>
        <v>Donna Hansen</v>
      </c>
      <c r="D138" t="s">
        <v>26</v>
      </c>
      <c r="E138" t="str">
        <f t="shared" si="10"/>
        <v>Female</v>
      </c>
      <c r="F138">
        <v>43</v>
      </c>
      <c r="G138" t="s">
        <v>52</v>
      </c>
      <c r="H138" t="s">
        <v>10</v>
      </c>
      <c r="I138" t="s">
        <v>63</v>
      </c>
      <c r="J138">
        <v>5</v>
      </c>
      <c r="K138" t="str">
        <f>IF(J138="","Not Provided",VLOOKUP(J138,YOE_correlation[],2,TRUE))</f>
        <v>1. Entry-level</v>
      </c>
      <c r="L138" t="s">
        <v>83</v>
      </c>
      <c r="M138">
        <f t="shared" si="11"/>
        <v>50</v>
      </c>
      <c r="O138">
        <v>1</v>
      </c>
      <c r="P138" t="str">
        <f t="shared" si="12"/>
        <v>Active</v>
      </c>
      <c r="Q138" s="1">
        <v>0.84</v>
      </c>
      <c r="R138" s="6">
        <f t="shared" si="13"/>
        <v>0.84</v>
      </c>
    </row>
    <row r="139" spans="1:18" x14ac:dyDescent="0.45">
      <c r="A139" t="s">
        <v>341</v>
      </c>
      <c r="B139" t="s">
        <v>342</v>
      </c>
      <c r="C139" t="str">
        <f t="shared" si="14"/>
        <v>Donna Bailey</v>
      </c>
      <c r="D139" t="s">
        <v>22</v>
      </c>
      <c r="E139" t="str">
        <f t="shared" si="10"/>
        <v>Female</v>
      </c>
      <c r="F139">
        <v>39</v>
      </c>
      <c r="G139" t="s">
        <v>119</v>
      </c>
      <c r="H139" t="s">
        <v>120</v>
      </c>
      <c r="I139" t="s">
        <v>63</v>
      </c>
      <c r="J139">
        <v>5</v>
      </c>
      <c r="K139" t="str">
        <f>IF(J139="","Not Provided",VLOOKUP(J139,YOE_correlation[],2,TRUE))</f>
        <v>1. Entry-level</v>
      </c>
      <c r="L139" t="s">
        <v>41</v>
      </c>
      <c r="M139">
        <f t="shared" si="11"/>
        <v>40</v>
      </c>
      <c r="N139">
        <v>1.2</v>
      </c>
      <c r="O139">
        <v>0</v>
      </c>
      <c r="P139" t="str">
        <f t="shared" si="12"/>
        <v>Not Active</v>
      </c>
      <c r="Q139">
        <v>83</v>
      </c>
      <c r="R139" s="6">
        <f t="shared" si="13"/>
        <v>0.83</v>
      </c>
    </row>
    <row r="140" spans="1:18" x14ac:dyDescent="0.45">
      <c r="A140" t="s">
        <v>343</v>
      </c>
      <c r="B140" t="s">
        <v>344</v>
      </c>
      <c r="C140" t="str">
        <f t="shared" si="14"/>
        <v>Joshua Armstrong</v>
      </c>
      <c r="D140" t="s">
        <v>15</v>
      </c>
      <c r="E140" t="str">
        <f t="shared" si="10"/>
        <v>Male</v>
      </c>
      <c r="F140">
        <v>26</v>
      </c>
      <c r="G140" t="s">
        <v>162</v>
      </c>
      <c r="H140" t="s">
        <v>57</v>
      </c>
      <c r="I140" t="s">
        <v>58</v>
      </c>
      <c r="J140">
        <v>5</v>
      </c>
      <c r="K140" t="str">
        <f>IF(J140="","Not Provided",VLOOKUP(J140,YOE_correlation[],2,TRUE))</f>
        <v>1. Entry-level</v>
      </c>
      <c r="L140">
        <v>50</v>
      </c>
      <c r="M140">
        <f t="shared" si="11"/>
        <v>50</v>
      </c>
      <c r="N140">
        <v>0</v>
      </c>
      <c r="O140" t="s">
        <v>19</v>
      </c>
      <c r="P140" t="str">
        <f t="shared" si="12"/>
        <v>Not Active</v>
      </c>
      <c r="R140" s="6" t="str">
        <f t="shared" si="13"/>
        <v>Not Rated</v>
      </c>
    </row>
    <row r="141" spans="1:18" x14ac:dyDescent="0.45">
      <c r="A141" t="s">
        <v>345</v>
      </c>
      <c r="B141" t="s">
        <v>346</v>
      </c>
      <c r="C141" t="str">
        <f t="shared" si="14"/>
        <v>Jonathan Garza</v>
      </c>
      <c r="D141" t="s">
        <v>34</v>
      </c>
      <c r="E141" t="str">
        <f t="shared" si="10"/>
        <v>Male</v>
      </c>
      <c r="F141">
        <v>31</v>
      </c>
      <c r="G141" t="s">
        <v>16</v>
      </c>
      <c r="H141" t="s">
        <v>17</v>
      </c>
      <c r="I141" t="s">
        <v>63</v>
      </c>
      <c r="J141">
        <v>11</v>
      </c>
      <c r="K141" t="str">
        <f>IF(J141="","Not Provided",VLOOKUP(J141,YOE_correlation[],2,TRUE))</f>
        <v>3. Experienced</v>
      </c>
      <c r="L141">
        <v>50</v>
      </c>
      <c r="M141">
        <f t="shared" si="11"/>
        <v>50</v>
      </c>
      <c r="N141">
        <v>3.1</v>
      </c>
      <c r="O141" t="b">
        <v>0</v>
      </c>
      <c r="P141" t="str">
        <f t="shared" si="12"/>
        <v>Not Active</v>
      </c>
      <c r="Q141" s="1">
        <v>0.88</v>
      </c>
      <c r="R141" s="6">
        <f t="shared" si="13"/>
        <v>0.88</v>
      </c>
    </row>
    <row r="142" spans="1:18" x14ac:dyDescent="0.45">
      <c r="A142" t="s">
        <v>347</v>
      </c>
      <c r="B142" t="s">
        <v>348</v>
      </c>
      <c r="C142" t="str">
        <f t="shared" si="14"/>
        <v>Charles Jones</v>
      </c>
      <c r="D142" t="s">
        <v>34</v>
      </c>
      <c r="E142" t="str">
        <f t="shared" si="10"/>
        <v>Male</v>
      </c>
      <c r="F142">
        <v>52</v>
      </c>
      <c r="G142" t="s">
        <v>119</v>
      </c>
      <c r="H142" t="s">
        <v>120</v>
      </c>
      <c r="I142" t="s">
        <v>58</v>
      </c>
      <c r="J142">
        <v>15</v>
      </c>
      <c r="K142" t="str">
        <f>IF(J142="","Not Provided",VLOOKUP(J142,YOE_correlation[],2,TRUE))</f>
        <v>3. Experienced</v>
      </c>
      <c r="L142">
        <v>50</v>
      </c>
      <c r="M142">
        <f t="shared" si="11"/>
        <v>50</v>
      </c>
      <c r="N142">
        <v>0</v>
      </c>
      <c r="O142" t="s">
        <v>53</v>
      </c>
      <c r="P142" t="str">
        <f t="shared" si="12"/>
        <v>Active</v>
      </c>
      <c r="Q142" s="1">
        <v>0.81</v>
      </c>
      <c r="R142" s="6">
        <f t="shared" si="13"/>
        <v>0.81</v>
      </c>
    </row>
    <row r="143" spans="1:18" x14ac:dyDescent="0.45">
      <c r="A143" t="s">
        <v>349</v>
      </c>
      <c r="B143" t="s">
        <v>350</v>
      </c>
      <c r="C143" t="str">
        <f t="shared" si="14"/>
        <v>Lindsey Miles</v>
      </c>
      <c r="D143" t="s">
        <v>26</v>
      </c>
      <c r="E143" t="str">
        <f t="shared" si="10"/>
        <v>Female</v>
      </c>
      <c r="F143">
        <v>34</v>
      </c>
      <c r="G143" t="s">
        <v>78</v>
      </c>
      <c r="H143" t="s">
        <v>79</v>
      </c>
      <c r="I143" t="s">
        <v>37</v>
      </c>
      <c r="J143">
        <v>5</v>
      </c>
      <c r="K143" t="str">
        <f>IF(J143="","Not Provided",VLOOKUP(J143,YOE_correlation[],2,TRUE))</f>
        <v>1. Entry-level</v>
      </c>
      <c r="L143" t="s">
        <v>296</v>
      </c>
      <c r="M143">
        <f t="shared" si="11"/>
        <v>20</v>
      </c>
      <c r="N143">
        <v>2.2000000000000002</v>
      </c>
      <c r="O143" t="s">
        <v>59</v>
      </c>
      <c r="P143" t="str">
        <f t="shared" si="12"/>
        <v>Active</v>
      </c>
      <c r="Q143" s="1">
        <v>0.8</v>
      </c>
      <c r="R143" s="6">
        <f t="shared" si="13"/>
        <v>0.8</v>
      </c>
    </row>
    <row r="144" spans="1:18" x14ac:dyDescent="0.45">
      <c r="A144" t="s">
        <v>351</v>
      </c>
      <c r="B144" t="s">
        <v>352</v>
      </c>
      <c r="C144" t="str">
        <f t="shared" si="14"/>
        <v>Eduardo Reed</v>
      </c>
      <c r="D144" t="s">
        <v>15</v>
      </c>
      <c r="E144" t="str">
        <f t="shared" si="10"/>
        <v>Male</v>
      </c>
      <c r="F144">
        <v>45</v>
      </c>
      <c r="G144" t="s">
        <v>52</v>
      </c>
      <c r="H144" t="s">
        <v>10</v>
      </c>
      <c r="I144" t="s">
        <v>23</v>
      </c>
      <c r="J144">
        <v>7</v>
      </c>
      <c r="K144" t="str">
        <f>IF(J144="","Not Provided",VLOOKUP(J144,YOE_correlation[],2,TRUE))</f>
        <v>2. Intermediate</v>
      </c>
      <c r="L144">
        <v>75</v>
      </c>
      <c r="M144">
        <f t="shared" si="11"/>
        <v>75</v>
      </c>
      <c r="N144">
        <v>3</v>
      </c>
      <c r="O144">
        <v>1</v>
      </c>
      <c r="P144" t="str">
        <f t="shared" si="12"/>
        <v>Active</v>
      </c>
      <c r="Q144" s="1">
        <v>0.67</v>
      </c>
      <c r="R144" s="6">
        <f t="shared" si="13"/>
        <v>0.67</v>
      </c>
    </row>
    <row r="145" spans="1:18" x14ac:dyDescent="0.45">
      <c r="A145" t="s">
        <v>353</v>
      </c>
      <c r="B145" t="s">
        <v>354</v>
      </c>
      <c r="C145" t="str">
        <f t="shared" si="14"/>
        <v>Lee Fowler</v>
      </c>
      <c r="D145" t="s">
        <v>34</v>
      </c>
      <c r="E145" t="str">
        <f t="shared" si="10"/>
        <v>Male</v>
      </c>
      <c r="F145">
        <v>46</v>
      </c>
      <c r="G145" t="s">
        <v>52</v>
      </c>
      <c r="H145" t="s">
        <v>10</v>
      </c>
      <c r="I145" t="s">
        <v>63</v>
      </c>
      <c r="J145">
        <v>9</v>
      </c>
      <c r="K145" t="str">
        <f>IF(J145="","Not Provided",VLOOKUP(J145,YOE_correlation[],2,TRUE))</f>
        <v>2. Intermediate</v>
      </c>
      <c r="L145" s="2">
        <v>20</v>
      </c>
      <c r="M145">
        <f t="shared" si="11"/>
        <v>20</v>
      </c>
      <c r="N145">
        <v>0</v>
      </c>
      <c r="O145" t="s">
        <v>19</v>
      </c>
      <c r="P145" t="str">
        <f t="shared" si="12"/>
        <v>Not Active</v>
      </c>
      <c r="Q145" s="1">
        <v>0.82</v>
      </c>
      <c r="R145" s="6">
        <f t="shared" si="13"/>
        <v>0.82</v>
      </c>
    </row>
    <row r="146" spans="1:18" x14ac:dyDescent="0.45">
      <c r="A146" t="s">
        <v>355</v>
      </c>
      <c r="B146" t="s">
        <v>356</v>
      </c>
      <c r="C146" t="str">
        <f t="shared" si="14"/>
        <v>Steven Jones Jr.</v>
      </c>
      <c r="D146" t="s">
        <v>34</v>
      </c>
      <c r="E146" t="str">
        <f t="shared" si="10"/>
        <v>Male</v>
      </c>
      <c r="F146">
        <v>56</v>
      </c>
      <c r="G146" t="s">
        <v>119</v>
      </c>
      <c r="H146" t="s">
        <v>120</v>
      </c>
      <c r="I146" t="s">
        <v>58</v>
      </c>
      <c r="J146">
        <v>21</v>
      </c>
      <c r="K146" t="str">
        <f>IF(J146="","Not Provided",VLOOKUP(J146,YOE_correlation[],2,TRUE))</f>
        <v>5. Expert / Veteran</v>
      </c>
      <c r="L146" t="s">
        <v>12</v>
      </c>
      <c r="M146">
        <f t="shared" si="11"/>
        <v>100</v>
      </c>
      <c r="N146">
        <v>0</v>
      </c>
      <c r="O146" t="b">
        <v>1</v>
      </c>
      <c r="P146" t="str">
        <f t="shared" si="12"/>
        <v>Active</v>
      </c>
      <c r="Q146">
        <v>78</v>
      </c>
      <c r="R146" s="6">
        <f t="shared" si="13"/>
        <v>0.78</v>
      </c>
    </row>
    <row r="147" spans="1:18" x14ac:dyDescent="0.45">
      <c r="A147" t="s">
        <v>357</v>
      </c>
      <c r="B147" t="s">
        <v>358</v>
      </c>
      <c r="C147" t="str">
        <f t="shared" si="14"/>
        <v>Ashley Chen</v>
      </c>
      <c r="D147" t="s">
        <v>8</v>
      </c>
      <c r="E147" t="str">
        <f t="shared" si="10"/>
        <v>Female</v>
      </c>
      <c r="F147">
        <v>59</v>
      </c>
      <c r="G147" t="s">
        <v>16</v>
      </c>
      <c r="H147" t="s">
        <v>17</v>
      </c>
      <c r="I147" t="s">
        <v>31</v>
      </c>
      <c r="J147">
        <v>7</v>
      </c>
      <c r="K147" t="str">
        <f>IF(J147="","Not Provided",VLOOKUP(J147,YOE_correlation[],2,TRUE))</f>
        <v>2. Intermediate</v>
      </c>
      <c r="L147" s="2">
        <v>40</v>
      </c>
      <c r="M147">
        <f t="shared" si="11"/>
        <v>40</v>
      </c>
      <c r="N147">
        <v>1.4</v>
      </c>
      <c r="O147" t="b">
        <v>0</v>
      </c>
      <c r="P147" t="str">
        <f t="shared" si="12"/>
        <v>Not Active</v>
      </c>
      <c r="Q147" s="1">
        <v>0.81</v>
      </c>
      <c r="R147" s="6">
        <f t="shared" si="13"/>
        <v>0.81</v>
      </c>
    </row>
    <row r="148" spans="1:18" x14ac:dyDescent="0.45">
      <c r="A148" t="s">
        <v>359</v>
      </c>
      <c r="B148" t="s">
        <v>360</v>
      </c>
      <c r="C148" t="str">
        <f t="shared" si="14"/>
        <v>Erica Davis</v>
      </c>
      <c r="D148" t="s">
        <v>8</v>
      </c>
      <c r="E148" t="str">
        <f t="shared" si="10"/>
        <v>Female</v>
      </c>
      <c r="F148">
        <v>54</v>
      </c>
      <c r="G148" t="s">
        <v>123</v>
      </c>
      <c r="H148" t="s">
        <v>124</v>
      </c>
      <c r="I148" t="s">
        <v>5</v>
      </c>
      <c r="J148">
        <v>4</v>
      </c>
      <c r="K148" t="str">
        <f>IF(J148="","Not Provided",VLOOKUP(J148,YOE_correlation[],2,TRUE))</f>
        <v>1. Entry-level</v>
      </c>
      <c r="M148" t="str">
        <f t="shared" si="11"/>
        <v/>
      </c>
      <c r="N148">
        <v>1.4</v>
      </c>
      <c r="O148" t="b">
        <v>1</v>
      </c>
      <c r="P148" t="str">
        <f t="shared" si="12"/>
        <v>Active</v>
      </c>
      <c r="Q148" s="1">
        <v>0.74</v>
      </c>
      <c r="R148" s="6">
        <f t="shared" si="13"/>
        <v>0.74</v>
      </c>
    </row>
    <row r="149" spans="1:18" x14ac:dyDescent="0.45">
      <c r="A149" t="s">
        <v>361</v>
      </c>
      <c r="B149" t="s">
        <v>362</v>
      </c>
      <c r="C149" t="str">
        <f t="shared" si="14"/>
        <v>Wayne Gonzales</v>
      </c>
      <c r="D149" t="s">
        <v>77</v>
      </c>
      <c r="E149" t="str">
        <f t="shared" si="10"/>
        <v>Male</v>
      </c>
      <c r="F149">
        <v>36</v>
      </c>
      <c r="G149" t="s">
        <v>16</v>
      </c>
      <c r="H149" t="s">
        <v>17</v>
      </c>
      <c r="I149" t="s">
        <v>58</v>
      </c>
      <c r="J149">
        <v>7</v>
      </c>
      <c r="K149" t="str">
        <f>IF(J149="","Not Provided",VLOOKUP(J149,YOE_correlation[],2,TRUE))</f>
        <v>2. Intermediate</v>
      </c>
      <c r="L149">
        <v>30</v>
      </c>
      <c r="M149">
        <f t="shared" si="11"/>
        <v>30</v>
      </c>
      <c r="N149">
        <v>0</v>
      </c>
      <c r="O149" t="s">
        <v>19</v>
      </c>
      <c r="P149" t="str">
        <f t="shared" si="12"/>
        <v>Not Active</v>
      </c>
      <c r="Q149" s="1">
        <v>0.88</v>
      </c>
      <c r="R149" s="6">
        <f t="shared" si="13"/>
        <v>0.88</v>
      </c>
    </row>
    <row r="150" spans="1:18" x14ac:dyDescent="0.45">
      <c r="A150" t="s">
        <v>363</v>
      </c>
      <c r="B150" t="s">
        <v>364</v>
      </c>
      <c r="C150" t="str">
        <f t="shared" si="14"/>
        <v>Gary Ballard</v>
      </c>
      <c r="D150" t="s">
        <v>15</v>
      </c>
      <c r="E150" t="str">
        <f t="shared" si="10"/>
        <v>Male</v>
      </c>
      <c r="F150">
        <v>25</v>
      </c>
      <c r="G150" t="s">
        <v>162</v>
      </c>
      <c r="H150" t="s">
        <v>57</v>
      </c>
      <c r="I150" t="s">
        <v>37</v>
      </c>
      <c r="J150">
        <v>0</v>
      </c>
      <c r="K150" t="str">
        <f>IF(J150="","Not Provided",VLOOKUP(J150,YOE_correlation[],2,TRUE))</f>
        <v>1. Entry-level</v>
      </c>
      <c r="L150">
        <v>40</v>
      </c>
      <c r="M150">
        <f t="shared" si="11"/>
        <v>40</v>
      </c>
      <c r="N150">
        <v>0</v>
      </c>
      <c r="O150">
        <v>0</v>
      </c>
      <c r="P150" t="str">
        <f t="shared" si="12"/>
        <v>Not Active</v>
      </c>
      <c r="Q150" s="1">
        <v>0.9</v>
      </c>
      <c r="R150" s="6">
        <f t="shared" si="13"/>
        <v>0.9</v>
      </c>
    </row>
    <row r="151" spans="1:18" x14ac:dyDescent="0.45">
      <c r="A151" t="s">
        <v>365</v>
      </c>
      <c r="B151" t="s">
        <v>366</v>
      </c>
      <c r="C151" t="str">
        <f t="shared" si="14"/>
        <v>Maria Mcguire</v>
      </c>
      <c r="D151" t="s">
        <v>8</v>
      </c>
      <c r="E151" t="str">
        <f t="shared" si="10"/>
        <v>Female</v>
      </c>
      <c r="F151">
        <v>37</v>
      </c>
      <c r="G151" t="s">
        <v>108</v>
      </c>
      <c r="H151" t="s">
        <v>109</v>
      </c>
      <c r="I151" t="s">
        <v>37</v>
      </c>
      <c r="J151">
        <v>15</v>
      </c>
      <c r="K151" t="str">
        <f>IF(J151="","Not Provided",VLOOKUP(J151,YOE_correlation[],2,TRUE))</f>
        <v>3. Experienced</v>
      </c>
      <c r="L151" s="2">
        <v>40</v>
      </c>
      <c r="M151">
        <f t="shared" si="11"/>
        <v>40</v>
      </c>
      <c r="N151">
        <v>2.9</v>
      </c>
      <c r="O151" t="b">
        <v>0</v>
      </c>
      <c r="P151" t="str">
        <f t="shared" si="12"/>
        <v>Not Active</v>
      </c>
      <c r="R151" s="6" t="str">
        <f t="shared" si="13"/>
        <v>Not Rated</v>
      </c>
    </row>
    <row r="152" spans="1:18" x14ac:dyDescent="0.45">
      <c r="A152" t="s">
        <v>367</v>
      </c>
      <c r="B152" t="s">
        <v>368</v>
      </c>
      <c r="C152" t="str">
        <f t="shared" si="14"/>
        <v>Matthew Richards</v>
      </c>
      <c r="D152" t="s">
        <v>77</v>
      </c>
      <c r="E152" t="str">
        <f t="shared" si="10"/>
        <v>Male</v>
      </c>
      <c r="G152" t="s">
        <v>48</v>
      </c>
      <c r="H152" t="s">
        <v>49</v>
      </c>
      <c r="I152" t="s">
        <v>37</v>
      </c>
      <c r="J152">
        <v>10</v>
      </c>
      <c r="K152" t="str">
        <f>IF(J152="","Not Provided",VLOOKUP(J152,YOE_correlation[],2,TRUE))</f>
        <v>2. Intermediate</v>
      </c>
      <c r="L152" t="s">
        <v>41</v>
      </c>
      <c r="M152">
        <f t="shared" si="11"/>
        <v>40</v>
      </c>
      <c r="N152">
        <v>0</v>
      </c>
      <c r="P152" t="str">
        <f t="shared" si="12"/>
        <v>Not Reported</v>
      </c>
      <c r="R152" s="6" t="str">
        <f t="shared" si="13"/>
        <v>Not Rated</v>
      </c>
    </row>
    <row r="153" spans="1:18" x14ac:dyDescent="0.45">
      <c r="A153" t="s">
        <v>369</v>
      </c>
      <c r="B153" t="s">
        <v>370</v>
      </c>
      <c r="C153" t="str">
        <f t="shared" si="14"/>
        <v>Patrick Malone</v>
      </c>
      <c r="D153" t="s">
        <v>34</v>
      </c>
      <c r="E153" t="str">
        <f t="shared" si="10"/>
        <v>Male</v>
      </c>
      <c r="F153">
        <v>29</v>
      </c>
      <c r="G153" t="s">
        <v>173</v>
      </c>
      <c r="H153" t="s">
        <v>57</v>
      </c>
      <c r="I153" t="s">
        <v>37</v>
      </c>
      <c r="J153">
        <v>11</v>
      </c>
      <c r="K153" t="str">
        <f>IF(J153="","Not Provided",VLOOKUP(J153,YOE_correlation[],2,TRUE))</f>
        <v>3. Experienced</v>
      </c>
      <c r="L153">
        <v>20</v>
      </c>
      <c r="M153">
        <f t="shared" si="11"/>
        <v>20</v>
      </c>
      <c r="N153">
        <v>2.7</v>
      </c>
      <c r="O153" t="s">
        <v>143</v>
      </c>
      <c r="P153" t="str">
        <f t="shared" si="12"/>
        <v>Not Active</v>
      </c>
      <c r="Q153" s="1">
        <v>0.93</v>
      </c>
      <c r="R153" s="6">
        <f t="shared" si="13"/>
        <v>0.93</v>
      </c>
    </row>
    <row r="154" spans="1:18" x14ac:dyDescent="0.45">
      <c r="A154" t="s">
        <v>371</v>
      </c>
      <c r="B154" t="s">
        <v>372</v>
      </c>
      <c r="C154" t="str">
        <f t="shared" si="14"/>
        <v>Cindy Martin</v>
      </c>
      <c r="D154" t="s">
        <v>26</v>
      </c>
      <c r="E154" t="str">
        <f t="shared" si="10"/>
        <v>Female</v>
      </c>
      <c r="F154">
        <v>55</v>
      </c>
      <c r="G154" t="s">
        <v>56</v>
      </c>
      <c r="H154" t="s">
        <v>57</v>
      </c>
      <c r="I154" t="s">
        <v>11</v>
      </c>
      <c r="J154">
        <v>12</v>
      </c>
      <c r="K154" t="str">
        <f>IF(J154="","Not Provided",VLOOKUP(J154,YOE_correlation[],2,TRUE))</f>
        <v>3. Experienced</v>
      </c>
      <c r="L154">
        <v>100</v>
      </c>
      <c r="M154">
        <f t="shared" si="11"/>
        <v>100</v>
      </c>
      <c r="N154">
        <v>1.8</v>
      </c>
      <c r="O154">
        <v>1</v>
      </c>
      <c r="P154" t="str">
        <f t="shared" si="12"/>
        <v>Active</v>
      </c>
      <c r="R154" s="6" t="str">
        <f t="shared" si="13"/>
        <v>Not Rated</v>
      </c>
    </row>
    <row r="155" spans="1:18" x14ac:dyDescent="0.45">
      <c r="A155" t="s">
        <v>373</v>
      </c>
      <c r="B155" t="s">
        <v>374</v>
      </c>
      <c r="C155" t="str">
        <f t="shared" si="14"/>
        <v>Anne Edwards</v>
      </c>
      <c r="D155" t="s">
        <v>62</v>
      </c>
      <c r="E155" t="str">
        <f t="shared" si="10"/>
        <v>Female</v>
      </c>
      <c r="F155">
        <v>38</v>
      </c>
      <c r="G155" t="s">
        <v>70</v>
      </c>
      <c r="H155" t="s">
        <v>71</v>
      </c>
      <c r="I155" t="s">
        <v>74</v>
      </c>
      <c r="J155">
        <v>20</v>
      </c>
      <c r="K155" t="str">
        <f>IF(J155="","Not Provided",VLOOKUP(J155,YOE_correlation[],2,TRUE))</f>
        <v>4. Senior</v>
      </c>
      <c r="L155" s="2">
        <v>75</v>
      </c>
      <c r="M155">
        <f t="shared" si="11"/>
        <v>75</v>
      </c>
      <c r="N155">
        <v>1.1000000000000001</v>
      </c>
      <c r="O155" t="s">
        <v>143</v>
      </c>
      <c r="P155" t="str">
        <f t="shared" si="12"/>
        <v>Not Active</v>
      </c>
      <c r="Q155" s="1">
        <v>0.71</v>
      </c>
      <c r="R155" s="6">
        <f t="shared" si="13"/>
        <v>0.71</v>
      </c>
    </row>
    <row r="156" spans="1:18" x14ac:dyDescent="0.45">
      <c r="A156" t="s">
        <v>375</v>
      </c>
      <c r="B156" t="s">
        <v>376</v>
      </c>
      <c r="C156" t="str">
        <f t="shared" si="14"/>
        <v>Mitchell Martin</v>
      </c>
      <c r="D156" t="s">
        <v>82</v>
      </c>
      <c r="E156" t="str">
        <f t="shared" si="10"/>
        <v>Male</v>
      </c>
      <c r="F156">
        <v>47</v>
      </c>
      <c r="G156" t="s">
        <v>97</v>
      </c>
      <c r="H156" t="s">
        <v>98</v>
      </c>
      <c r="I156" t="s">
        <v>74</v>
      </c>
      <c r="J156">
        <v>29</v>
      </c>
      <c r="K156" t="str">
        <f>IF(J156="","Not Provided",VLOOKUP(J156,YOE_correlation[],2,TRUE))</f>
        <v>5. Expert / Veteran</v>
      </c>
      <c r="L156" s="2">
        <v>40</v>
      </c>
      <c r="M156">
        <f t="shared" si="11"/>
        <v>40</v>
      </c>
      <c r="N156">
        <v>4.3</v>
      </c>
      <c r="O156">
        <v>1</v>
      </c>
      <c r="P156" t="str">
        <f t="shared" si="12"/>
        <v>Active</v>
      </c>
      <c r="Q156" s="1">
        <v>0.95</v>
      </c>
      <c r="R156" s="6">
        <f t="shared" si="13"/>
        <v>0.95</v>
      </c>
    </row>
    <row r="157" spans="1:18" x14ac:dyDescent="0.45">
      <c r="A157" t="s">
        <v>377</v>
      </c>
      <c r="B157" t="s">
        <v>378</v>
      </c>
      <c r="C157" t="str">
        <f t="shared" si="14"/>
        <v>Mitchell Patrick</v>
      </c>
      <c r="D157" t="s">
        <v>77</v>
      </c>
      <c r="E157" t="str">
        <f t="shared" si="10"/>
        <v>Male</v>
      </c>
      <c r="F157">
        <v>60</v>
      </c>
      <c r="G157" t="s">
        <v>92</v>
      </c>
      <c r="H157" t="s">
        <v>93</v>
      </c>
      <c r="I157" t="s">
        <v>23</v>
      </c>
      <c r="J157">
        <v>15</v>
      </c>
      <c r="K157" t="str">
        <f>IF(J157="","Not Provided",VLOOKUP(J157,YOE_correlation[],2,TRUE))</f>
        <v>3. Experienced</v>
      </c>
      <c r="L157">
        <v>100</v>
      </c>
      <c r="M157">
        <f t="shared" si="11"/>
        <v>100</v>
      </c>
      <c r="N157">
        <v>1.5</v>
      </c>
      <c r="O157">
        <v>0</v>
      </c>
      <c r="P157" t="str">
        <f t="shared" si="12"/>
        <v>Not Active</v>
      </c>
      <c r="Q157">
        <v>80</v>
      </c>
      <c r="R157" s="6">
        <f t="shared" si="13"/>
        <v>0.8</v>
      </c>
    </row>
    <row r="158" spans="1:18" x14ac:dyDescent="0.45">
      <c r="A158" t="s">
        <v>379</v>
      </c>
      <c r="B158" t="s">
        <v>380</v>
      </c>
      <c r="C158" t="str">
        <f t="shared" si="14"/>
        <v>Rebecca Lyons</v>
      </c>
      <c r="D158" t="s">
        <v>8</v>
      </c>
      <c r="E158" t="str">
        <f t="shared" si="10"/>
        <v>Female</v>
      </c>
      <c r="F158">
        <v>43</v>
      </c>
      <c r="G158" t="s">
        <v>3</v>
      </c>
      <c r="H158" t="s">
        <v>4</v>
      </c>
      <c r="I158" t="s">
        <v>37</v>
      </c>
      <c r="J158">
        <v>9</v>
      </c>
      <c r="K158" t="str">
        <f>IF(J158="","Not Provided",VLOOKUP(J158,YOE_correlation[],2,TRUE))</f>
        <v>2. Intermediate</v>
      </c>
      <c r="L158" s="2">
        <v>20</v>
      </c>
      <c r="M158">
        <f t="shared" si="11"/>
        <v>20</v>
      </c>
      <c r="N158">
        <v>2.2000000000000002</v>
      </c>
      <c r="O158" t="s">
        <v>19</v>
      </c>
      <c r="P158" t="str">
        <f t="shared" si="12"/>
        <v>Not Active</v>
      </c>
      <c r="R158" s="6" t="str">
        <f t="shared" si="13"/>
        <v>Not Rated</v>
      </c>
    </row>
    <row r="159" spans="1:18" x14ac:dyDescent="0.45">
      <c r="A159" t="s">
        <v>381</v>
      </c>
      <c r="B159" t="s">
        <v>382</v>
      </c>
      <c r="C159" t="str">
        <f t="shared" si="14"/>
        <v>Christian Lopez</v>
      </c>
      <c r="D159" t="s">
        <v>82</v>
      </c>
      <c r="E159" t="str">
        <f t="shared" si="10"/>
        <v>Male</v>
      </c>
      <c r="F159">
        <v>56</v>
      </c>
      <c r="G159" t="s">
        <v>137</v>
      </c>
      <c r="H159" t="s">
        <v>138</v>
      </c>
      <c r="I159" t="s">
        <v>37</v>
      </c>
      <c r="K159" t="str">
        <f>IF(J159="","Not Provided",VLOOKUP(J159,YOE_correlation[],2,TRUE))</f>
        <v>Not Provided</v>
      </c>
      <c r="L159">
        <v>100</v>
      </c>
      <c r="M159">
        <f t="shared" si="11"/>
        <v>100</v>
      </c>
      <c r="N159">
        <v>3.2</v>
      </c>
      <c r="O159">
        <v>0</v>
      </c>
      <c r="P159" t="str">
        <f t="shared" si="12"/>
        <v>Not Active</v>
      </c>
      <c r="Q159" s="1">
        <v>0.62</v>
      </c>
      <c r="R159" s="6">
        <f t="shared" si="13"/>
        <v>0.62</v>
      </c>
    </row>
    <row r="160" spans="1:18" x14ac:dyDescent="0.45">
      <c r="A160" t="s">
        <v>383</v>
      </c>
      <c r="B160" t="s">
        <v>384</v>
      </c>
      <c r="C160" t="str">
        <f t="shared" si="14"/>
        <v>Nathan Blair</v>
      </c>
      <c r="D160" t="s">
        <v>15</v>
      </c>
      <c r="E160" t="str">
        <f t="shared" si="10"/>
        <v>Male</v>
      </c>
      <c r="F160">
        <v>42</v>
      </c>
      <c r="G160" t="s">
        <v>108</v>
      </c>
      <c r="H160" t="s">
        <v>109</v>
      </c>
      <c r="I160" t="s">
        <v>74</v>
      </c>
      <c r="J160">
        <v>2</v>
      </c>
      <c r="K160" t="str">
        <f>IF(J160="","Not Provided",VLOOKUP(J160,YOE_correlation[],2,TRUE))</f>
        <v>1. Entry-level</v>
      </c>
      <c r="L160" s="2">
        <v>50</v>
      </c>
      <c r="M160">
        <f t="shared" si="11"/>
        <v>50</v>
      </c>
      <c r="N160">
        <v>1.9</v>
      </c>
      <c r="O160" t="b">
        <v>0</v>
      </c>
      <c r="P160" t="str">
        <f t="shared" si="12"/>
        <v>Not Active</v>
      </c>
      <c r="Q160" s="1">
        <v>0.95</v>
      </c>
      <c r="R160" s="6">
        <f t="shared" si="13"/>
        <v>0.95</v>
      </c>
    </row>
    <row r="161" spans="1:18" x14ac:dyDescent="0.45">
      <c r="A161" t="s">
        <v>385</v>
      </c>
      <c r="B161" t="s">
        <v>386</v>
      </c>
      <c r="C161" t="str">
        <f t="shared" si="14"/>
        <v>Patricia Lopez</v>
      </c>
      <c r="D161" t="s">
        <v>62</v>
      </c>
      <c r="E161" t="str">
        <f t="shared" si="10"/>
        <v>Female</v>
      </c>
      <c r="F161">
        <v>20</v>
      </c>
      <c r="G161" t="s">
        <v>173</v>
      </c>
      <c r="H161" t="s">
        <v>57</v>
      </c>
      <c r="I161" t="s">
        <v>18</v>
      </c>
      <c r="J161">
        <v>0</v>
      </c>
      <c r="K161" t="str">
        <f>IF(J161="","Not Provided",VLOOKUP(J161,YOE_correlation[],2,TRUE))</f>
        <v>1. Entry-level</v>
      </c>
      <c r="L161">
        <v>40</v>
      </c>
      <c r="M161">
        <f t="shared" si="11"/>
        <v>40</v>
      </c>
      <c r="N161">
        <v>2.5</v>
      </c>
      <c r="O161">
        <v>0</v>
      </c>
      <c r="P161" t="str">
        <f t="shared" si="12"/>
        <v>Not Active</v>
      </c>
      <c r="Q161" s="1">
        <v>0.79</v>
      </c>
      <c r="R161" s="6">
        <f t="shared" si="13"/>
        <v>0.79</v>
      </c>
    </row>
    <row r="162" spans="1:18" x14ac:dyDescent="0.45">
      <c r="A162" t="s">
        <v>387</v>
      </c>
      <c r="B162" t="s">
        <v>388</v>
      </c>
      <c r="C162" t="str">
        <f t="shared" si="14"/>
        <v>Michelle Wu</v>
      </c>
      <c r="D162" t="s">
        <v>26</v>
      </c>
      <c r="E162" t="str">
        <f t="shared" si="10"/>
        <v>Female</v>
      </c>
      <c r="F162">
        <v>47</v>
      </c>
      <c r="G162" t="s">
        <v>35</v>
      </c>
      <c r="H162" t="s">
        <v>36</v>
      </c>
      <c r="I162" t="s">
        <v>58</v>
      </c>
      <c r="J162">
        <v>12</v>
      </c>
      <c r="K162" t="str">
        <f>IF(J162="","Not Provided",VLOOKUP(J162,YOE_correlation[],2,TRUE))</f>
        <v>3. Experienced</v>
      </c>
      <c r="L162">
        <v>40</v>
      </c>
      <c r="M162">
        <f t="shared" si="11"/>
        <v>40</v>
      </c>
      <c r="N162">
        <v>4.5</v>
      </c>
      <c r="O162" t="s">
        <v>143</v>
      </c>
      <c r="P162" t="str">
        <f t="shared" si="12"/>
        <v>Not Active</v>
      </c>
      <c r="Q162" s="1">
        <v>0.62</v>
      </c>
      <c r="R162" s="6">
        <f t="shared" si="13"/>
        <v>0.62</v>
      </c>
    </row>
    <row r="163" spans="1:18" x14ac:dyDescent="0.45">
      <c r="A163" t="s">
        <v>389</v>
      </c>
      <c r="B163" t="s">
        <v>390</v>
      </c>
      <c r="C163" t="str">
        <f t="shared" si="14"/>
        <v>Donald Mitchell</v>
      </c>
      <c r="D163" t="s">
        <v>34</v>
      </c>
      <c r="E163" t="str">
        <f t="shared" si="10"/>
        <v>Male</v>
      </c>
      <c r="G163" t="s">
        <v>56</v>
      </c>
      <c r="H163" t="s">
        <v>57</v>
      </c>
      <c r="I163" t="s">
        <v>37</v>
      </c>
      <c r="J163">
        <v>12</v>
      </c>
      <c r="K163" t="str">
        <f>IF(J163="","Not Provided",VLOOKUP(J163,YOE_correlation[],2,TRUE))</f>
        <v>3. Experienced</v>
      </c>
      <c r="L163" s="2">
        <v>30</v>
      </c>
      <c r="M163">
        <f t="shared" si="11"/>
        <v>30</v>
      </c>
      <c r="N163">
        <v>4.0999999999999996</v>
      </c>
      <c r="O163" t="s">
        <v>143</v>
      </c>
      <c r="P163" t="str">
        <f t="shared" si="12"/>
        <v>Not Active</v>
      </c>
      <c r="Q163" s="1">
        <v>0.68</v>
      </c>
      <c r="R163" s="6">
        <f t="shared" si="13"/>
        <v>0.68</v>
      </c>
    </row>
    <row r="164" spans="1:18" x14ac:dyDescent="0.45">
      <c r="A164" t="s">
        <v>391</v>
      </c>
      <c r="B164" t="s">
        <v>392</v>
      </c>
      <c r="C164" t="str">
        <f t="shared" si="14"/>
        <v>Sean Gordon</v>
      </c>
      <c r="D164" t="s">
        <v>77</v>
      </c>
      <c r="E164" t="str">
        <f t="shared" si="10"/>
        <v>Male</v>
      </c>
      <c r="F164">
        <v>56</v>
      </c>
      <c r="G164" t="s">
        <v>35</v>
      </c>
      <c r="H164" t="s">
        <v>36</v>
      </c>
      <c r="I164" t="s">
        <v>74</v>
      </c>
      <c r="J164">
        <v>15</v>
      </c>
      <c r="K164" t="str">
        <f>IF(J164="","Not Provided",VLOOKUP(J164,YOE_correlation[],2,TRUE))</f>
        <v>3. Experienced</v>
      </c>
      <c r="L164" t="s">
        <v>38</v>
      </c>
      <c r="M164">
        <f t="shared" si="11"/>
        <v>75</v>
      </c>
      <c r="N164">
        <v>0</v>
      </c>
      <c r="O164" t="s">
        <v>143</v>
      </c>
      <c r="P164" t="str">
        <f t="shared" si="12"/>
        <v>Not Active</v>
      </c>
      <c r="R164" s="6" t="str">
        <f t="shared" si="13"/>
        <v>Not Rated</v>
      </c>
    </row>
    <row r="165" spans="1:18" x14ac:dyDescent="0.45">
      <c r="A165" t="s">
        <v>393</v>
      </c>
      <c r="B165" t="s">
        <v>394</v>
      </c>
      <c r="C165" t="str">
        <f t="shared" si="14"/>
        <v>Gregory Clarke</v>
      </c>
      <c r="D165" t="s">
        <v>82</v>
      </c>
      <c r="E165" t="str">
        <f t="shared" si="10"/>
        <v>Male</v>
      </c>
      <c r="F165">
        <v>59</v>
      </c>
      <c r="G165" t="s">
        <v>52</v>
      </c>
      <c r="H165" t="s">
        <v>10</v>
      </c>
      <c r="I165" t="s">
        <v>74</v>
      </c>
      <c r="J165">
        <v>29</v>
      </c>
      <c r="K165" t="str">
        <f>IF(J165="","Not Provided",VLOOKUP(J165,YOE_correlation[],2,TRUE))</f>
        <v>5. Expert / Veteran</v>
      </c>
      <c r="L165" t="s">
        <v>38</v>
      </c>
      <c r="M165">
        <f t="shared" si="11"/>
        <v>75</v>
      </c>
      <c r="O165">
        <v>0</v>
      </c>
      <c r="P165" t="str">
        <f t="shared" si="12"/>
        <v>Not Active</v>
      </c>
      <c r="Q165" s="1">
        <v>0.8</v>
      </c>
      <c r="R165" s="6">
        <f t="shared" si="13"/>
        <v>0.8</v>
      </c>
    </row>
    <row r="166" spans="1:18" x14ac:dyDescent="0.45">
      <c r="A166" t="s">
        <v>395</v>
      </c>
      <c r="B166" t="s">
        <v>396</v>
      </c>
      <c r="C166" t="str">
        <f t="shared" si="14"/>
        <v>Steven Whitney</v>
      </c>
      <c r="D166" t="s">
        <v>47</v>
      </c>
      <c r="E166" t="str">
        <f t="shared" si="10"/>
        <v>Male</v>
      </c>
      <c r="F166">
        <v>56</v>
      </c>
      <c r="G166" t="s">
        <v>70</v>
      </c>
      <c r="H166" t="s">
        <v>71</v>
      </c>
      <c r="I166" t="s">
        <v>63</v>
      </c>
      <c r="J166">
        <v>15</v>
      </c>
      <c r="K166" t="str">
        <f>IF(J166="","Not Provided",VLOOKUP(J166,YOE_correlation[],2,TRUE))</f>
        <v>3. Experienced</v>
      </c>
      <c r="L166">
        <v>40</v>
      </c>
      <c r="M166">
        <f t="shared" si="11"/>
        <v>40</v>
      </c>
      <c r="N166">
        <v>3.7</v>
      </c>
      <c r="P166" t="str">
        <f t="shared" si="12"/>
        <v>Not Reported</v>
      </c>
      <c r="Q166" s="1">
        <v>0.92</v>
      </c>
      <c r="R166" s="6">
        <f t="shared" si="13"/>
        <v>0.92</v>
      </c>
    </row>
    <row r="167" spans="1:18" x14ac:dyDescent="0.45">
      <c r="A167" t="s">
        <v>397</v>
      </c>
      <c r="B167" t="s">
        <v>398</v>
      </c>
      <c r="C167" t="str">
        <f t="shared" si="14"/>
        <v>Robin Acosta</v>
      </c>
      <c r="D167" t="s">
        <v>26</v>
      </c>
      <c r="E167" t="str">
        <f t="shared" si="10"/>
        <v>Female</v>
      </c>
      <c r="F167">
        <v>31</v>
      </c>
      <c r="G167" t="s">
        <v>137</v>
      </c>
      <c r="H167" t="s">
        <v>138</v>
      </c>
      <c r="I167" t="s">
        <v>23</v>
      </c>
      <c r="K167" t="str">
        <f>IF(J167="","Not Provided",VLOOKUP(J167,YOE_correlation[],2,TRUE))</f>
        <v>Not Provided</v>
      </c>
      <c r="L167" t="s">
        <v>38</v>
      </c>
      <c r="M167">
        <f t="shared" si="11"/>
        <v>75</v>
      </c>
      <c r="N167">
        <v>1.3</v>
      </c>
      <c r="O167">
        <v>1</v>
      </c>
      <c r="P167" t="str">
        <f t="shared" si="12"/>
        <v>Active</v>
      </c>
      <c r="Q167" s="1">
        <v>0.65</v>
      </c>
      <c r="R167" s="6">
        <f t="shared" si="13"/>
        <v>0.65</v>
      </c>
    </row>
    <row r="168" spans="1:18" x14ac:dyDescent="0.45">
      <c r="A168" t="s">
        <v>399</v>
      </c>
      <c r="B168" t="s">
        <v>400</v>
      </c>
      <c r="C168" t="str">
        <f t="shared" si="14"/>
        <v>John Smith</v>
      </c>
      <c r="D168" t="s">
        <v>34</v>
      </c>
      <c r="E168" t="str">
        <f t="shared" si="10"/>
        <v>Male</v>
      </c>
      <c r="F168">
        <v>60</v>
      </c>
      <c r="G168" t="s">
        <v>97</v>
      </c>
      <c r="H168" t="s">
        <v>98</v>
      </c>
      <c r="I168" t="s">
        <v>11</v>
      </c>
      <c r="J168">
        <v>33</v>
      </c>
      <c r="K168" t="str">
        <f>IF(J168="","Not Provided",VLOOKUP(J168,YOE_correlation[],2,TRUE))</f>
        <v>5. Expert / Veteran</v>
      </c>
      <c r="L168">
        <v>40</v>
      </c>
      <c r="M168">
        <f t="shared" si="11"/>
        <v>40</v>
      </c>
      <c r="N168">
        <v>3.6</v>
      </c>
      <c r="O168">
        <v>1</v>
      </c>
      <c r="P168" t="str">
        <f t="shared" si="12"/>
        <v>Active</v>
      </c>
      <c r="Q168" s="1">
        <v>0.87</v>
      </c>
      <c r="R168" s="6">
        <f t="shared" si="13"/>
        <v>0.87</v>
      </c>
    </row>
    <row r="169" spans="1:18" x14ac:dyDescent="0.45">
      <c r="A169" t="s">
        <v>401</v>
      </c>
      <c r="B169" t="s">
        <v>402</v>
      </c>
      <c r="C169" t="str">
        <f t="shared" si="14"/>
        <v>Susan Baker</v>
      </c>
      <c r="D169" t="s">
        <v>8</v>
      </c>
      <c r="E169" t="str">
        <f t="shared" si="10"/>
        <v>Female</v>
      </c>
      <c r="F169">
        <v>31</v>
      </c>
      <c r="G169" t="s">
        <v>112</v>
      </c>
      <c r="H169" t="s">
        <v>10</v>
      </c>
      <c r="I169" t="s">
        <v>23</v>
      </c>
      <c r="J169">
        <v>10</v>
      </c>
      <c r="K169" t="str">
        <f>IF(J169="","Not Provided",VLOOKUP(J169,YOE_correlation[],2,TRUE))</f>
        <v>2. Intermediate</v>
      </c>
      <c r="L169">
        <v>75</v>
      </c>
      <c r="M169">
        <f t="shared" si="11"/>
        <v>75</v>
      </c>
      <c r="N169">
        <v>0</v>
      </c>
      <c r="O169" t="s">
        <v>143</v>
      </c>
      <c r="P169" t="str">
        <f t="shared" si="12"/>
        <v>Not Active</v>
      </c>
      <c r="Q169" s="1">
        <v>0.7</v>
      </c>
      <c r="R169" s="6">
        <f t="shared" si="13"/>
        <v>0.7</v>
      </c>
    </row>
    <row r="170" spans="1:18" x14ac:dyDescent="0.45">
      <c r="A170" t="s">
        <v>403</v>
      </c>
      <c r="B170" t="s">
        <v>404</v>
      </c>
      <c r="C170" t="str">
        <f t="shared" si="14"/>
        <v>Anthony Larsen</v>
      </c>
      <c r="D170" t="s">
        <v>47</v>
      </c>
      <c r="E170" t="str">
        <f t="shared" si="10"/>
        <v>Male</v>
      </c>
      <c r="F170">
        <v>60</v>
      </c>
      <c r="G170" t="s">
        <v>56</v>
      </c>
      <c r="H170" t="s">
        <v>57</v>
      </c>
      <c r="I170" t="s">
        <v>63</v>
      </c>
      <c r="J170">
        <v>20</v>
      </c>
      <c r="K170" t="str">
        <f>IF(J170="","Not Provided",VLOOKUP(J170,YOE_correlation[],2,TRUE))</f>
        <v>4. Senior</v>
      </c>
      <c r="L170">
        <v>40</v>
      </c>
      <c r="M170">
        <f t="shared" si="11"/>
        <v>40</v>
      </c>
      <c r="N170">
        <v>1.4</v>
      </c>
      <c r="O170" t="s">
        <v>143</v>
      </c>
      <c r="P170" t="str">
        <f t="shared" si="12"/>
        <v>Not Active</v>
      </c>
      <c r="Q170">
        <v>87</v>
      </c>
      <c r="R170" s="6">
        <f t="shared" si="13"/>
        <v>0.87</v>
      </c>
    </row>
    <row r="171" spans="1:18" x14ac:dyDescent="0.45">
      <c r="A171" t="s">
        <v>405</v>
      </c>
      <c r="B171" t="s">
        <v>406</v>
      </c>
      <c r="C171" t="str">
        <f t="shared" si="14"/>
        <v>Nicholas Carpenter</v>
      </c>
      <c r="D171" t="s">
        <v>47</v>
      </c>
      <c r="E171" t="str">
        <f t="shared" si="10"/>
        <v>Male</v>
      </c>
      <c r="F171">
        <v>46</v>
      </c>
      <c r="G171" t="s">
        <v>119</v>
      </c>
      <c r="H171" t="s">
        <v>120</v>
      </c>
      <c r="I171" t="s">
        <v>74</v>
      </c>
      <c r="J171">
        <v>23</v>
      </c>
      <c r="K171" t="str">
        <f>IF(J171="","Not Provided",VLOOKUP(J171,YOE_correlation[],2,TRUE))</f>
        <v>5. Expert / Veteran</v>
      </c>
      <c r="L171">
        <v>20</v>
      </c>
      <c r="M171">
        <f t="shared" si="11"/>
        <v>20</v>
      </c>
      <c r="N171">
        <v>2.9</v>
      </c>
      <c r="O171" t="s">
        <v>19</v>
      </c>
      <c r="P171" t="str">
        <f t="shared" si="12"/>
        <v>Not Active</v>
      </c>
      <c r="Q171" s="1">
        <v>0.72</v>
      </c>
      <c r="R171" s="6">
        <f t="shared" si="13"/>
        <v>0.72</v>
      </c>
    </row>
    <row r="172" spans="1:18" x14ac:dyDescent="0.45">
      <c r="A172" t="s">
        <v>407</v>
      </c>
      <c r="B172" t="s">
        <v>408</v>
      </c>
      <c r="C172" t="str">
        <f t="shared" si="14"/>
        <v>Debra Salazar</v>
      </c>
      <c r="D172" t="s">
        <v>22</v>
      </c>
      <c r="E172" t="str">
        <f t="shared" si="10"/>
        <v>Female</v>
      </c>
      <c r="G172" t="s">
        <v>29</v>
      </c>
      <c r="H172" t="s">
        <v>30</v>
      </c>
      <c r="I172" t="s">
        <v>5</v>
      </c>
      <c r="K172" t="str">
        <f>IF(J172="","Not Provided",VLOOKUP(J172,YOE_correlation[],2,TRUE))</f>
        <v>Not Provided</v>
      </c>
      <c r="L172">
        <v>40</v>
      </c>
      <c r="M172">
        <f t="shared" si="11"/>
        <v>40</v>
      </c>
      <c r="N172">
        <v>2.8</v>
      </c>
      <c r="O172" t="s">
        <v>19</v>
      </c>
      <c r="P172" t="str">
        <f t="shared" si="12"/>
        <v>Not Active</v>
      </c>
      <c r="Q172" s="1">
        <v>0.8</v>
      </c>
      <c r="R172" s="6">
        <f t="shared" si="13"/>
        <v>0.8</v>
      </c>
    </row>
    <row r="173" spans="1:18" x14ac:dyDescent="0.45">
      <c r="A173" t="s">
        <v>409</v>
      </c>
      <c r="B173" t="s">
        <v>410</v>
      </c>
      <c r="C173" t="str">
        <f t="shared" si="14"/>
        <v>William Smith</v>
      </c>
      <c r="D173" t="s">
        <v>82</v>
      </c>
      <c r="E173" t="str">
        <f t="shared" si="10"/>
        <v>Male</v>
      </c>
      <c r="F173">
        <v>34</v>
      </c>
      <c r="G173" t="s">
        <v>70</v>
      </c>
      <c r="H173" t="s">
        <v>71</v>
      </c>
      <c r="I173" t="s">
        <v>58</v>
      </c>
      <c r="J173">
        <v>0</v>
      </c>
      <c r="K173" t="str">
        <f>IF(J173="","Not Provided",VLOOKUP(J173,YOE_correlation[],2,TRUE))</f>
        <v>1. Entry-level</v>
      </c>
      <c r="L173">
        <v>20</v>
      </c>
      <c r="M173">
        <f t="shared" si="11"/>
        <v>20</v>
      </c>
      <c r="N173">
        <v>1.7</v>
      </c>
      <c r="O173">
        <v>0</v>
      </c>
      <c r="P173" t="str">
        <f t="shared" si="12"/>
        <v>Not Active</v>
      </c>
      <c r="Q173" s="1">
        <v>0.66</v>
      </c>
      <c r="R173" s="6">
        <f t="shared" si="13"/>
        <v>0.66</v>
      </c>
    </row>
    <row r="174" spans="1:18" x14ac:dyDescent="0.45">
      <c r="A174" t="s">
        <v>411</v>
      </c>
      <c r="B174" t="s">
        <v>412</v>
      </c>
      <c r="C174" t="str">
        <f t="shared" si="14"/>
        <v>Caroline Gross</v>
      </c>
      <c r="D174" t="s">
        <v>2</v>
      </c>
      <c r="E174" t="str">
        <f t="shared" si="10"/>
        <v>Female</v>
      </c>
      <c r="F174">
        <v>42</v>
      </c>
      <c r="G174" t="s">
        <v>29</v>
      </c>
      <c r="H174" t="s">
        <v>30</v>
      </c>
      <c r="I174" t="s">
        <v>18</v>
      </c>
      <c r="J174">
        <v>7</v>
      </c>
      <c r="K174" t="str">
        <f>IF(J174="","Not Provided",VLOOKUP(J174,YOE_correlation[],2,TRUE))</f>
        <v>2. Intermediate</v>
      </c>
      <c r="L174" t="s">
        <v>41</v>
      </c>
      <c r="M174">
        <f t="shared" si="11"/>
        <v>40</v>
      </c>
      <c r="N174">
        <v>0</v>
      </c>
      <c r="O174">
        <v>1</v>
      </c>
      <c r="P174" t="str">
        <f t="shared" si="12"/>
        <v>Active</v>
      </c>
      <c r="R174" s="6" t="str">
        <f t="shared" si="13"/>
        <v>Not Rated</v>
      </c>
    </row>
    <row r="175" spans="1:18" x14ac:dyDescent="0.45">
      <c r="A175" t="s">
        <v>413</v>
      </c>
      <c r="B175" t="s">
        <v>414</v>
      </c>
      <c r="C175" t="str">
        <f t="shared" si="14"/>
        <v>Jeremy Sawyer</v>
      </c>
      <c r="D175" t="s">
        <v>77</v>
      </c>
      <c r="E175" t="str">
        <f t="shared" si="10"/>
        <v>Male</v>
      </c>
      <c r="F175">
        <v>31</v>
      </c>
      <c r="G175" t="s">
        <v>52</v>
      </c>
      <c r="H175" t="s">
        <v>10</v>
      </c>
      <c r="I175" t="s">
        <v>37</v>
      </c>
      <c r="J175">
        <v>4</v>
      </c>
      <c r="K175" t="str">
        <f>IF(J175="","Not Provided",VLOOKUP(J175,YOE_correlation[],2,TRUE))</f>
        <v>1. Entry-level</v>
      </c>
      <c r="L175" t="s">
        <v>38</v>
      </c>
      <c r="M175">
        <f t="shared" si="11"/>
        <v>75</v>
      </c>
      <c r="N175">
        <v>1.1000000000000001</v>
      </c>
      <c r="O175" t="b">
        <v>1</v>
      </c>
      <c r="P175" t="str">
        <f t="shared" si="12"/>
        <v>Active</v>
      </c>
      <c r="Q175" s="1">
        <v>0.64</v>
      </c>
      <c r="R175" s="6">
        <f t="shared" si="13"/>
        <v>0.64</v>
      </c>
    </row>
    <row r="176" spans="1:18" x14ac:dyDescent="0.45">
      <c r="A176" t="s">
        <v>415</v>
      </c>
      <c r="B176" t="s">
        <v>416</v>
      </c>
      <c r="C176" t="str">
        <f t="shared" si="14"/>
        <v>Eduardo Burns</v>
      </c>
      <c r="D176" t="s">
        <v>15</v>
      </c>
      <c r="E176" t="str">
        <f t="shared" si="10"/>
        <v>Male</v>
      </c>
      <c r="F176">
        <v>29</v>
      </c>
      <c r="G176" t="s">
        <v>92</v>
      </c>
      <c r="H176" t="s">
        <v>93</v>
      </c>
      <c r="I176" t="s">
        <v>58</v>
      </c>
      <c r="J176">
        <v>9</v>
      </c>
      <c r="K176" t="str">
        <f>IF(J176="","Not Provided",VLOOKUP(J176,YOE_correlation[],2,TRUE))</f>
        <v>2. Intermediate</v>
      </c>
      <c r="L176">
        <v>20</v>
      </c>
      <c r="M176">
        <f t="shared" si="11"/>
        <v>20</v>
      </c>
      <c r="P176" t="str">
        <f t="shared" si="12"/>
        <v>Not Reported</v>
      </c>
      <c r="Q176" s="1">
        <v>0.68</v>
      </c>
      <c r="R176" s="6">
        <f t="shared" si="13"/>
        <v>0.68</v>
      </c>
    </row>
    <row r="177" spans="1:18" x14ac:dyDescent="0.45">
      <c r="A177" t="s">
        <v>417</v>
      </c>
      <c r="B177" t="s">
        <v>418</v>
      </c>
      <c r="C177" t="str">
        <f t="shared" si="14"/>
        <v>Amanda Jones</v>
      </c>
      <c r="D177" t="s">
        <v>26</v>
      </c>
      <c r="E177" t="str">
        <f t="shared" si="10"/>
        <v>Female</v>
      </c>
      <c r="F177">
        <v>57</v>
      </c>
      <c r="G177" t="s">
        <v>9</v>
      </c>
      <c r="H177" t="s">
        <v>10</v>
      </c>
      <c r="I177" t="s">
        <v>18</v>
      </c>
      <c r="J177">
        <v>17</v>
      </c>
      <c r="K177" t="str">
        <f>IF(J177="","Not Provided",VLOOKUP(J177,YOE_correlation[],2,TRUE))</f>
        <v>4. Senior</v>
      </c>
      <c r="L177">
        <v>20</v>
      </c>
      <c r="M177">
        <f t="shared" si="11"/>
        <v>20</v>
      </c>
      <c r="N177">
        <v>3.6</v>
      </c>
      <c r="O177">
        <v>0</v>
      </c>
      <c r="P177" t="str">
        <f t="shared" si="12"/>
        <v>Not Active</v>
      </c>
      <c r="Q177" s="1">
        <v>0.63</v>
      </c>
      <c r="R177" s="6">
        <f t="shared" si="13"/>
        <v>0.63</v>
      </c>
    </row>
    <row r="178" spans="1:18" x14ac:dyDescent="0.45">
      <c r="A178" t="s">
        <v>419</v>
      </c>
      <c r="B178" t="s">
        <v>420</v>
      </c>
      <c r="C178" t="str">
        <f t="shared" si="14"/>
        <v>Frederick Ware</v>
      </c>
      <c r="D178" t="s">
        <v>47</v>
      </c>
      <c r="E178" t="str">
        <f t="shared" si="10"/>
        <v>Male</v>
      </c>
      <c r="F178">
        <v>47</v>
      </c>
      <c r="G178" t="s">
        <v>78</v>
      </c>
      <c r="H178" t="s">
        <v>79</v>
      </c>
      <c r="I178" t="s">
        <v>74</v>
      </c>
      <c r="J178">
        <v>8</v>
      </c>
      <c r="K178" t="str">
        <f>IF(J178="","Not Provided",VLOOKUP(J178,YOE_correlation[],2,TRUE))</f>
        <v>2. Intermediate</v>
      </c>
      <c r="L178">
        <v>20</v>
      </c>
      <c r="M178">
        <f t="shared" si="11"/>
        <v>20</v>
      </c>
      <c r="N178">
        <v>4.5</v>
      </c>
      <c r="O178">
        <v>1</v>
      </c>
      <c r="P178" t="str">
        <f t="shared" si="12"/>
        <v>Active</v>
      </c>
      <c r="Q178" s="1">
        <v>0.72</v>
      </c>
      <c r="R178" s="6">
        <f t="shared" si="13"/>
        <v>0.72</v>
      </c>
    </row>
    <row r="179" spans="1:18" x14ac:dyDescent="0.45">
      <c r="A179" t="s">
        <v>421</v>
      </c>
      <c r="B179" t="s">
        <v>422</v>
      </c>
      <c r="C179" t="str">
        <f t="shared" si="14"/>
        <v>Michael Black</v>
      </c>
      <c r="D179" t="s">
        <v>47</v>
      </c>
      <c r="E179" t="str">
        <f t="shared" si="10"/>
        <v>Male</v>
      </c>
      <c r="F179">
        <v>47</v>
      </c>
      <c r="G179" t="s">
        <v>137</v>
      </c>
      <c r="H179" t="s">
        <v>138</v>
      </c>
      <c r="I179" t="s">
        <v>31</v>
      </c>
      <c r="J179">
        <v>14</v>
      </c>
      <c r="K179" t="str">
        <f>IF(J179="","Not Provided",VLOOKUP(J179,YOE_correlation[],2,TRUE))</f>
        <v>3. Experienced</v>
      </c>
      <c r="L179" s="2">
        <v>30</v>
      </c>
      <c r="M179">
        <f t="shared" si="11"/>
        <v>30</v>
      </c>
      <c r="N179">
        <v>0</v>
      </c>
      <c r="O179" t="b">
        <v>1</v>
      </c>
      <c r="P179" t="str">
        <f t="shared" si="12"/>
        <v>Active</v>
      </c>
      <c r="Q179" s="1">
        <v>0.86</v>
      </c>
      <c r="R179" s="6">
        <f t="shared" si="13"/>
        <v>0.86</v>
      </c>
    </row>
    <row r="180" spans="1:18" x14ac:dyDescent="0.45">
      <c r="A180" t="s">
        <v>423</v>
      </c>
      <c r="B180" t="s">
        <v>424</v>
      </c>
      <c r="C180" t="str">
        <f t="shared" si="14"/>
        <v>Patricia Sanders</v>
      </c>
      <c r="D180" t="s">
        <v>8</v>
      </c>
      <c r="E180" t="str">
        <f t="shared" si="10"/>
        <v>Female</v>
      </c>
      <c r="F180">
        <v>45</v>
      </c>
      <c r="G180" t="s">
        <v>119</v>
      </c>
      <c r="H180" t="s">
        <v>120</v>
      </c>
      <c r="I180" t="s">
        <v>18</v>
      </c>
      <c r="J180">
        <v>21</v>
      </c>
      <c r="K180" t="str">
        <f>IF(J180="","Not Provided",VLOOKUP(J180,YOE_correlation[],2,TRUE))</f>
        <v>5. Expert / Veteran</v>
      </c>
      <c r="L180" t="s">
        <v>94</v>
      </c>
      <c r="M180">
        <f t="shared" si="11"/>
        <v>30</v>
      </c>
      <c r="N180">
        <v>1.5</v>
      </c>
      <c r="O180">
        <v>1</v>
      </c>
      <c r="P180" t="str">
        <f t="shared" si="12"/>
        <v>Active</v>
      </c>
      <c r="Q180" s="1">
        <v>0.73</v>
      </c>
      <c r="R180" s="6">
        <f t="shared" si="13"/>
        <v>0.73</v>
      </c>
    </row>
    <row r="181" spans="1:18" x14ac:dyDescent="0.45">
      <c r="A181" t="s">
        <v>425</v>
      </c>
      <c r="B181" t="s">
        <v>426</v>
      </c>
      <c r="C181" t="str">
        <f t="shared" si="14"/>
        <v>Marc Joseph</v>
      </c>
      <c r="D181" t="s">
        <v>34</v>
      </c>
      <c r="E181" t="str">
        <f t="shared" si="10"/>
        <v>Male</v>
      </c>
      <c r="F181">
        <v>24</v>
      </c>
      <c r="G181" t="s">
        <v>48</v>
      </c>
      <c r="H181" t="s">
        <v>49</v>
      </c>
      <c r="I181" t="s">
        <v>99</v>
      </c>
      <c r="J181">
        <v>1</v>
      </c>
      <c r="K181" t="str">
        <f>IF(J181="","Not Provided",VLOOKUP(J181,YOE_correlation[],2,TRUE))</f>
        <v>1. Entry-level</v>
      </c>
      <c r="L181" s="2">
        <v>30</v>
      </c>
      <c r="M181">
        <f t="shared" si="11"/>
        <v>30</v>
      </c>
      <c r="N181">
        <v>3.7</v>
      </c>
      <c r="O181" t="s">
        <v>143</v>
      </c>
      <c r="P181" t="str">
        <f t="shared" si="12"/>
        <v>Not Active</v>
      </c>
      <c r="Q181" s="1">
        <v>0.95</v>
      </c>
      <c r="R181" s="6">
        <f t="shared" si="13"/>
        <v>0.95</v>
      </c>
    </row>
    <row r="182" spans="1:18" x14ac:dyDescent="0.45">
      <c r="A182" t="s">
        <v>427</v>
      </c>
      <c r="B182" t="s">
        <v>428</v>
      </c>
      <c r="C182" t="str">
        <f t="shared" si="14"/>
        <v>Vanessa White</v>
      </c>
      <c r="D182" t="s">
        <v>8</v>
      </c>
      <c r="E182" t="str">
        <f t="shared" si="10"/>
        <v>Female</v>
      </c>
      <c r="F182">
        <v>31</v>
      </c>
      <c r="G182" t="s">
        <v>56</v>
      </c>
      <c r="H182" t="s">
        <v>57</v>
      </c>
      <c r="I182" t="s">
        <v>11</v>
      </c>
      <c r="J182">
        <v>12</v>
      </c>
      <c r="K182" t="str">
        <f>IF(J182="","Not Provided",VLOOKUP(J182,YOE_correlation[],2,TRUE))</f>
        <v>3. Experienced</v>
      </c>
      <c r="L182">
        <v>20</v>
      </c>
      <c r="M182">
        <f t="shared" si="11"/>
        <v>20</v>
      </c>
      <c r="N182">
        <v>2.2999999999999998</v>
      </c>
      <c r="O182" t="b">
        <v>0</v>
      </c>
      <c r="P182" t="str">
        <f t="shared" si="12"/>
        <v>Not Active</v>
      </c>
      <c r="Q182" s="1">
        <v>0.9</v>
      </c>
      <c r="R182" s="6">
        <f t="shared" si="13"/>
        <v>0.9</v>
      </c>
    </row>
    <row r="183" spans="1:18" x14ac:dyDescent="0.45">
      <c r="A183" t="s">
        <v>429</v>
      </c>
      <c r="B183" t="s">
        <v>430</v>
      </c>
      <c r="C183" t="str">
        <f t="shared" si="14"/>
        <v>Jennifer Garcia</v>
      </c>
      <c r="D183" t="s">
        <v>22</v>
      </c>
      <c r="E183" t="str">
        <f t="shared" si="10"/>
        <v>Female</v>
      </c>
      <c r="F183">
        <v>20</v>
      </c>
      <c r="G183" t="s">
        <v>162</v>
      </c>
      <c r="H183" t="s">
        <v>57</v>
      </c>
      <c r="I183" t="s">
        <v>18</v>
      </c>
      <c r="J183">
        <v>2</v>
      </c>
      <c r="K183" t="str">
        <f>IF(J183="","Not Provided",VLOOKUP(J183,YOE_correlation[],2,TRUE))</f>
        <v>1. Entry-level</v>
      </c>
      <c r="L183" s="2">
        <v>20</v>
      </c>
      <c r="M183">
        <f t="shared" si="11"/>
        <v>20</v>
      </c>
      <c r="N183">
        <v>2.8</v>
      </c>
      <c r="O183">
        <v>0</v>
      </c>
      <c r="P183" t="str">
        <f t="shared" si="12"/>
        <v>Not Active</v>
      </c>
      <c r="Q183" s="1">
        <v>0.78</v>
      </c>
      <c r="R183" s="6">
        <f t="shared" si="13"/>
        <v>0.78</v>
      </c>
    </row>
    <row r="184" spans="1:18" x14ac:dyDescent="0.45">
      <c r="A184" t="s">
        <v>431</v>
      </c>
      <c r="B184" t="s">
        <v>432</v>
      </c>
      <c r="C184" t="str">
        <f t="shared" si="14"/>
        <v>Michael Zavala</v>
      </c>
      <c r="D184" t="s">
        <v>47</v>
      </c>
      <c r="E184" t="str">
        <f t="shared" si="10"/>
        <v>Male</v>
      </c>
      <c r="F184">
        <v>38</v>
      </c>
      <c r="G184" t="s">
        <v>70</v>
      </c>
      <c r="H184" t="s">
        <v>71</v>
      </c>
      <c r="I184" t="s">
        <v>23</v>
      </c>
      <c r="J184">
        <v>3</v>
      </c>
      <c r="K184" t="str">
        <f>IF(J184="","Not Provided",VLOOKUP(J184,YOE_correlation[],2,TRUE))</f>
        <v>1. Entry-level</v>
      </c>
      <c r="L184">
        <v>30</v>
      </c>
      <c r="M184">
        <f t="shared" si="11"/>
        <v>30</v>
      </c>
      <c r="N184">
        <v>3.5</v>
      </c>
      <c r="O184" t="s">
        <v>143</v>
      </c>
      <c r="P184" t="str">
        <f t="shared" si="12"/>
        <v>Not Active</v>
      </c>
      <c r="Q184" s="1">
        <v>0.97</v>
      </c>
      <c r="R184" s="6">
        <f t="shared" si="13"/>
        <v>0.97</v>
      </c>
    </row>
    <row r="185" spans="1:18" x14ac:dyDescent="0.45">
      <c r="A185" t="s">
        <v>433</v>
      </c>
      <c r="B185" t="s">
        <v>434</v>
      </c>
      <c r="C185" t="str">
        <f t="shared" si="14"/>
        <v>Kimberly Williams</v>
      </c>
      <c r="D185" t="s">
        <v>26</v>
      </c>
      <c r="E185" t="str">
        <f t="shared" si="10"/>
        <v>Female</v>
      </c>
      <c r="F185">
        <v>33</v>
      </c>
      <c r="G185" t="s">
        <v>16</v>
      </c>
      <c r="H185" t="s">
        <v>17</v>
      </c>
      <c r="I185" t="s">
        <v>58</v>
      </c>
      <c r="J185">
        <v>11</v>
      </c>
      <c r="K185" t="str">
        <f>IF(J185="","Not Provided",VLOOKUP(J185,YOE_correlation[],2,TRUE))</f>
        <v>3. Experienced</v>
      </c>
      <c r="M185" t="str">
        <f t="shared" si="11"/>
        <v/>
      </c>
      <c r="N185">
        <v>0</v>
      </c>
      <c r="O185" t="s">
        <v>53</v>
      </c>
      <c r="P185" t="str">
        <f t="shared" si="12"/>
        <v>Active</v>
      </c>
      <c r="Q185" s="1">
        <v>0.65</v>
      </c>
      <c r="R185" s="6">
        <f t="shared" si="13"/>
        <v>0.65</v>
      </c>
    </row>
    <row r="186" spans="1:18" x14ac:dyDescent="0.45">
      <c r="A186" t="s">
        <v>435</v>
      </c>
      <c r="B186" t="s">
        <v>436</v>
      </c>
      <c r="C186" t="str">
        <f t="shared" si="14"/>
        <v>Elizabeth Jenkins</v>
      </c>
      <c r="D186" t="s">
        <v>22</v>
      </c>
      <c r="E186" t="str">
        <f t="shared" si="10"/>
        <v>Female</v>
      </c>
      <c r="F186">
        <v>31</v>
      </c>
      <c r="G186" t="s">
        <v>9</v>
      </c>
      <c r="H186" t="s">
        <v>10</v>
      </c>
      <c r="I186" t="s">
        <v>23</v>
      </c>
      <c r="J186">
        <v>4</v>
      </c>
      <c r="K186" t="str">
        <f>IF(J186="","Not Provided",VLOOKUP(J186,YOE_correlation[],2,TRUE))</f>
        <v>1. Entry-level</v>
      </c>
      <c r="L186">
        <v>40</v>
      </c>
      <c r="M186">
        <f t="shared" si="11"/>
        <v>40</v>
      </c>
      <c r="N186">
        <v>3.2</v>
      </c>
      <c r="O186">
        <v>1</v>
      </c>
      <c r="P186" t="str">
        <f t="shared" si="12"/>
        <v>Active</v>
      </c>
      <c r="Q186" s="1">
        <v>0.78</v>
      </c>
      <c r="R186" s="6">
        <f t="shared" si="13"/>
        <v>0.78</v>
      </c>
    </row>
    <row r="187" spans="1:18" x14ac:dyDescent="0.45">
      <c r="A187" t="s">
        <v>437</v>
      </c>
      <c r="B187" t="s">
        <v>438</v>
      </c>
      <c r="C187" t="str">
        <f t="shared" si="14"/>
        <v>Brandon Ford</v>
      </c>
      <c r="D187" t="s">
        <v>34</v>
      </c>
      <c r="E187" t="str">
        <f t="shared" si="10"/>
        <v>Male</v>
      </c>
      <c r="F187">
        <v>41</v>
      </c>
      <c r="G187" t="s">
        <v>173</v>
      </c>
      <c r="H187" t="s">
        <v>57</v>
      </c>
      <c r="I187" t="s">
        <v>99</v>
      </c>
      <c r="J187">
        <v>21</v>
      </c>
      <c r="K187" t="str">
        <f>IF(J187="","Not Provided",VLOOKUP(J187,YOE_correlation[],2,TRUE))</f>
        <v>5. Expert / Veteran</v>
      </c>
      <c r="L187">
        <v>50</v>
      </c>
      <c r="M187">
        <f t="shared" si="11"/>
        <v>50</v>
      </c>
      <c r="N187">
        <v>3.3</v>
      </c>
      <c r="O187" t="s">
        <v>59</v>
      </c>
      <c r="P187" t="str">
        <f t="shared" si="12"/>
        <v>Active</v>
      </c>
      <c r="Q187" s="1">
        <v>0.65</v>
      </c>
      <c r="R187" s="6">
        <f t="shared" si="13"/>
        <v>0.65</v>
      </c>
    </row>
    <row r="188" spans="1:18" x14ac:dyDescent="0.45">
      <c r="A188" t="s">
        <v>439</v>
      </c>
      <c r="B188" t="s">
        <v>440</v>
      </c>
      <c r="C188" t="str">
        <f t="shared" si="14"/>
        <v>Justin House</v>
      </c>
      <c r="D188" t="s">
        <v>47</v>
      </c>
      <c r="E188" t="str">
        <f t="shared" si="10"/>
        <v>Male</v>
      </c>
      <c r="F188">
        <v>54</v>
      </c>
      <c r="G188" t="s">
        <v>48</v>
      </c>
      <c r="H188" t="s">
        <v>49</v>
      </c>
      <c r="I188" t="s">
        <v>23</v>
      </c>
      <c r="J188">
        <v>0</v>
      </c>
      <c r="K188" t="str">
        <f>IF(J188="","Not Provided",VLOOKUP(J188,YOE_correlation[],2,TRUE))</f>
        <v>1. Entry-level</v>
      </c>
      <c r="L188" s="2">
        <v>20</v>
      </c>
      <c r="M188">
        <f t="shared" si="11"/>
        <v>20</v>
      </c>
      <c r="N188">
        <v>4.9000000000000004</v>
      </c>
      <c r="P188" t="str">
        <f t="shared" si="12"/>
        <v>Not Reported</v>
      </c>
      <c r="R188" s="6" t="str">
        <f t="shared" si="13"/>
        <v>Not Rated</v>
      </c>
    </row>
    <row r="189" spans="1:18" x14ac:dyDescent="0.45">
      <c r="A189" t="s">
        <v>441</v>
      </c>
      <c r="B189" t="s">
        <v>442</v>
      </c>
      <c r="C189" t="str">
        <f t="shared" si="14"/>
        <v>Henry Mullen</v>
      </c>
      <c r="D189" t="s">
        <v>15</v>
      </c>
      <c r="E189" t="str">
        <f t="shared" si="10"/>
        <v>Male</v>
      </c>
      <c r="F189">
        <v>50</v>
      </c>
      <c r="G189" t="s">
        <v>162</v>
      </c>
      <c r="H189" t="s">
        <v>57</v>
      </c>
      <c r="I189" t="s">
        <v>37</v>
      </c>
      <c r="J189">
        <v>6</v>
      </c>
      <c r="K189" t="str">
        <f>IF(J189="","Not Provided",VLOOKUP(J189,YOE_correlation[],2,TRUE))</f>
        <v>2. Intermediate</v>
      </c>
      <c r="L189">
        <v>30</v>
      </c>
      <c r="M189">
        <f t="shared" si="11"/>
        <v>30</v>
      </c>
      <c r="N189">
        <v>2.2000000000000002</v>
      </c>
      <c r="O189">
        <v>1</v>
      </c>
      <c r="P189" t="str">
        <f t="shared" si="12"/>
        <v>Active</v>
      </c>
      <c r="Q189" s="1">
        <v>0.95</v>
      </c>
      <c r="R189" s="6">
        <f t="shared" si="13"/>
        <v>0.95</v>
      </c>
    </row>
    <row r="190" spans="1:18" x14ac:dyDescent="0.45">
      <c r="A190" t="s">
        <v>443</v>
      </c>
      <c r="B190" t="s">
        <v>444</v>
      </c>
      <c r="C190" t="str">
        <f t="shared" si="14"/>
        <v>Jesse Cochran</v>
      </c>
      <c r="D190" t="s">
        <v>47</v>
      </c>
      <c r="E190" t="str">
        <f t="shared" si="10"/>
        <v>Male</v>
      </c>
      <c r="F190">
        <v>48</v>
      </c>
      <c r="G190" t="s">
        <v>92</v>
      </c>
      <c r="H190" t="s">
        <v>93</v>
      </c>
      <c r="I190" t="s">
        <v>99</v>
      </c>
      <c r="J190">
        <v>18</v>
      </c>
      <c r="K190" t="str">
        <f>IF(J190="","Not Provided",VLOOKUP(J190,YOE_correlation[],2,TRUE))</f>
        <v>4. Senior</v>
      </c>
      <c r="L190" t="s">
        <v>41</v>
      </c>
      <c r="M190">
        <f t="shared" si="11"/>
        <v>40</v>
      </c>
      <c r="O190">
        <v>1</v>
      </c>
      <c r="P190" t="str">
        <f t="shared" si="12"/>
        <v>Active</v>
      </c>
      <c r="Q190" s="1">
        <v>0.88</v>
      </c>
      <c r="R190" s="6">
        <f t="shared" si="13"/>
        <v>0.88</v>
      </c>
    </row>
    <row r="191" spans="1:18" x14ac:dyDescent="0.45">
      <c r="A191" t="s">
        <v>445</v>
      </c>
      <c r="B191" t="s">
        <v>446</v>
      </c>
      <c r="C191" t="str">
        <f t="shared" si="14"/>
        <v>Melissa Rich</v>
      </c>
      <c r="D191" t="s">
        <v>2</v>
      </c>
      <c r="E191" t="str">
        <f t="shared" si="10"/>
        <v>Female</v>
      </c>
      <c r="F191">
        <v>49</v>
      </c>
      <c r="G191" t="s">
        <v>162</v>
      </c>
      <c r="H191" t="s">
        <v>57</v>
      </c>
      <c r="I191" t="s">
        <v>18</v>
      </c>
      <c r="K191" t="str">
        <f>IF(J191="","Not Provided",VLOOKUP(J191,YOE_correlation[],2,TRUE))</f>
        <v>Not Provided</v>
      </c>
      <c r="M191" t="str">
        <f t="shared" si="11"/>
        <v/>
      </c>
      <c r="N191">
        <v>1.8</v>
      </c>
      <c r="O191">
        <v>0</v>
      </c>
      <c r="P191" t="str">
        <f t="shared" si="12"/>
        <v>Not Active</v>
      </c>
      <c r="R191" s="6" t="str">
        <f t="shared" si="13"/>
        <v>Not Rated</v>
      </c>
    </row>
    <row r="192" spans="1:18" x14ac:dyDescent="0.45">
      <c r="A192" t="s">
        <v>447</v>
      </c>
      <c r="B192" t="s">
        <v>448</v>
      </c>
      <c r="C192" t="str">
        <f t="shared" si="14"/>
        <v>Patrick Dunlap</v>
      </c>
      <c r="D192" t="s">
        <v>82</v>
      </c>
      <c r="E192" t="str">
        <f t="shared" si="10"/>
        <v>Male</v>
      </c>
      <c r="F192">
        <v>21</v>
      </c>
      <c r="G192" t="s">
        <v>97</v>
      </c>
      <c r="H192" t="s">
        <v>98</v>
      </c>
      <c r="I192" t="s">
        <v>18</v>
      </c>
      <c r="J192">
        <v>1</v>
      </c>
      <c r="K192" t="str">
        <f>IF(J192="","Not Provided",VLOOKUP(J192,YOE_correlation[],2,TRUE))</f>
        <v>1. Entry-level</v>
      </c>
      <c r="L192">
        <v>75</v>
      </c>
      <c r="M192">
        <f t="shared" si="11"/>
        <v>75</v>
      </c>
      <c r="N192">
        <v>4.5999999999999996</v>
      </c>
      <c r="O192">
        <v>0</v>
      </c>
      <c r="P192" t="str">
        <f t="shared" si="12"/>
        <v>Not Active</v>
      </c>
      <c r="Q192" s="1">
        <v>0.92</v>
      </c>
      <c r="R192" s="6">
        <f t="shared" si="13"/>
        <v>0.92</v>
      </c>
    </row>
    <row r="193" spans="1:18" x14ac:dyDescent="0.45">
      <c r="A193" t="s">
        <v>449</v>
      </c>
      <c r="B193" t="s">
        <v>450</v>
      </c>
      <c r="C193" t="str">
        <f t="shared" si="14"/>
        <v>Troy Carson</v>
      </c>
      <c r="D193" t="s">
        <v>77</v>
      </c>
      <c r="E193" t="str">
        <f t="shared" si="10"/>
        <v>Male</v>
      </c>
      <c r="F193">
        <v>58</v>
      </c>
      <c r="G193" t="s">
        <v>9</v>
      </c>
      <c r="H193" t="s">
        <v>10</v>
      </c>
      <c r="I193" t="s">
        <v>18</v>
      </c>
      <c r="J193">
        <v>20</v>
      </c>
      <c r="K193" t="str">
        <f>IF(J193="","Not Provided",VLOOKUP(J193,YOE_correlation[],2,TRUE))</f>
        <v>4. Senior</v>
      </c>
      <c r="L193">
        <v>75</v>
      </c>
      <c r="M193">
        <f t="shared" si="11"/>
        <v>75</v>
      </c>
      <c r="N193">
        <v>2.8</v>
      </c>
      <c r="O193" t="s">
        <v>143</v>
      </c>
      <c r="P193" t="str">
        <f t="shared" si="12"/>
        <v>Not Active</v>
      </c>
      <c r="Q193" s="1">
        <v>0.75</v>
      </c>
      <c r="R193" s="6">
        <f t="shared" si="13"/>
        <v>0.75</v>
      </c>
    </row>
    <row r="194" spans="1:18" x14ac:dyDescent="0.45">
      <c r="A194" t="s">
        <v>451</v>
      </c>
      <c r="B194" t="s">
        <v>245</v>
      </c>
      <c r="C194" t="str">
        <f t="shared" si="14"/>
        <v>Matthew Smith</v>
      </c>
      <c r="D194" t="s">
        <v>47</v>
      </c>
      <c r="E194" t="str">
        <f t="shared" si="10"/>
        <v>Male</v>
      </c>
      <c r="F194">
        <v>41</v>
      </c>
      <c r="G194" t="s">
        <v>3</v>
      </c>
      <c r="H194" t="s">
        <v>4</v>
      </c>
      <c r="I194" t="s">
        <v>74</v>
      </c>
      <c r="K194" t="str">
        <f>IF(J194="","Not Provided",VLOOKUP(J194,YOE_correlation[],2,TRUE))</f>
        <v>Not Provided</v>
      </c>
      <c r="L194" s="2">
        <v>30</v>
      </c>
      <c r="M194">
        <f t="shared" si="11"/>
        <v>30</v>
      </c>
      <c r="N194">
        <v>1.4</v>
      </c>
      <c r="O194" t="b">
        <v>0</v>
      </c>
      <c r="P194" t="str">
        <f t="shared" si="12"/>
        <v>Not Active</v>
      </c>
      <c r="Q194" s="1">
        <v>0.74</v>
      </c>
      <c r="R194" s="6">
        <f t="shared" si="13"/>
        <v>0.74</v>
      </c>
    </row>
    <row r="195" spans="1:18" x14ac:dyDescent="0.45">
      <c r="A195" t="s">
        <v>452</v>
      </c>
      <c r="B195" t="s">
        <v>453</v>
      </c>
      <c r="C195" t="str">
        <f t="shared" si="14"/>
        <v>Jennifer Cherry</v>
      </c>
      <c r="D195" t="s">
        <v>22</v>
      </c>
      <c r="E195" t="str">
        <f t="shared" ref="E195:E258" si="15">IF(LOWER(LEFT(D195,1))="f", "Female", "Male")</f>
        <v>Female</v>
      </c>
      <c r="F195">
        <v>58</v>
      </c>
      <c r="G195" t="s">
        <v>108</v>
      </c>
      <c r="H195" t="s">
        <v>109</v>
      </c>
      <c r="I195" t="s">
        <v>5</v>
      </c>
      <c r="J195">
        <v>25</v>
      </c>
      <c r="K195" t="str">
        <f>IF(J195="","Not Provided",VLOOKUP(J195,YOE_correlation[],2,TRUE))</f>
        <v>5. Expert / Veteran</v>
      </c>
      <c r="L195" s="2">
        <v>30</v>
      </c>
      <c r="M195">
        <f t="shared" ref="M195:M258" si="16">IFERROR(--_xlfn.REGEXREPLACE(L195,"[^0-9.]",""),"")</f>
        <v>30</v>
      </c>
      <c r="N195">
        <v>4.2</v>
      </c>
      <c r="O195" t="s">
        <v>59</v>
      </c>
      <c r="P195" t="str">
        <f t="shared" ref="P195:P258" si="17">IF(O195="","Not Reported",IF(_xlfn.REGEXTEST(TRIM(UPPER(O195)),"^(1|Y|YES|TRUE)$",1),"Active","Not Active"))</f>
        <v>Active</v>
      </c>
      <c r="Q195" s="1">
        <v>0.71</v>
      </c>
      <c r="R195" s="6">
        <f t="shared" ref="R195:R258" si="18">IF(
    Q195="",
    "Not Rated",
    IF(
        RIGHT(TRIM(Q195),1)="%",
        VALUE(_xlfn.REGEXREPLACE(Q195,"%",""))/100,
        IF(Q195&gt;1, Q195/100,Q195)
    )
)</f>
        <v>0.71</v>
      </c>
    </row>
    <row r="196" spans="1:18" x14ac:dyDescent="0.45">
      <c r="A196" t="s">
        <v>454</v>
      </c>
      <c r="B196" t="s">
        <v>455</v>
      </c>
      <c r="C196" t="str">
        <f t="shared" ref="C196:C259" si="19">B196</f>
        <v>Brandi Tucker</v>
      </c>
      <c r="D196" t="s">
        <v>26</v>
      </c>
      <c r="E196" t="str">
        <f t="shared" si="15"/>
        <v>Female</v>
      </c>
      <c r="F196">
        <v>50</v>
      </c>
      <c r="G196" t="s">
        <v>137</v>
      </c>
      <c r="H196" t="s">
        <v>138</v>
      </c>
      <c r="I196" t="s">
        <v>18</v>
      </c>
      <c r="J196">
        <v>20</v>
      </c>
      <c r="K196" t="str">
        <f>IF(J196="","Not Provided",VLOOKUP(J196,YOE_correlation[],2,TRUE))</f>
        <v>4. Senior</v>
      </c>
      <c r="L196" t="s">
        <v>41</v>
      </c>
      <c r="M196">
        <f t="shared" si="16"/>
        <v>40</v>
      </c>
      <c r="N196">
        <v>3.6</v>
      </c>
      <c r="O196">
        <v>1</v>
      </c>
      <c r="P196" t="str">
        <f t="shared" si="17"/>
        <v>Active</v>
      </c>
      <c r="Q196" s="1">
        <v>0.89</v>
      </c>
      <c r="R196" s="6">
        <f t="shared" si="18"/>
        <v>0.89</v>
      </c>
    </row>
    <row r="197" spans="1:18" x14ac:dyDescent="0.45">
      <c r="A197" t="s">
        <v>456</v>
      </c>
      <c r="B197" t="s">
        <v>457</v>
      </c>
      <c r="C197" t="str">
        <f t="shared" si="19"/>
        <v>Zachary Burke</v>
      </c>
      <c r="D197" t="s">
        <v>34</v>
      </c>
      <c r="E197" t="str">
        <f t="shared" si="15"/>
        <v>Male</v>
      </c>
      <c r="F197">
        <v>52</v>
      </c>
      <c r="G197" t="s">
        <v>35</v>
      </c>
      <c r="H197" t="s">
        <v>36</v>
      </c>
      <c r="I197" t="s">
        <v>23</v>
      </c>
      <c r="J197">
        <v>33</v>
      </c>
      <c r="K197" t="str">
        <f>IF(J197="","Not Provided",VLOOKUP(J197,YOE_correlation[],2,TRUE))</f>
        <v>5. Expert / Veteran</v>
      </c>
      <c r="L197" s="2">
        <v>100</v>
      </c>
      <c r="M197">
        <f t="shared" si="16"/>
        <v>100</v>
      </c>
      <c r="N197">
        <v>1.6</v>
      </c>
      <c r="P197" t="str">
        <f t="shared" si="17"/>
        <v>Not Reported</v>
      </c>
      <c r="Q197" s="1">
        <v>0.66</v>
      </c>
      <c r="R197" s="6">
        <f t="shared" si="18"/>
        <v>0.66</v>
      </c>
    </row>
    <row r="198" spans="1:18" x14ac:dyDescent="0.45">
      <c r="A198" t="s">
        <v>458</v>
      </c>
      <c r="B198" t="s">
        <v>459</v>
      </c>
      <c r="C198" t="str">
        <f t="shared" si="19"/>
        <v>Thomas Jones</v>
      </c>
      <c r="D198" t="s">
        <v>34</v>
      </c>
      <c r="E198" t="str">
        <f t="shared" si="15"/>
        <v>Male</v>
      </c>
      <c r="F198">
        <v>34</v>
      </c>
      <c r="G198" t="s">
        <v>29</v>
      </c>
      <c r="H198" t="s">
        <v>30</v>
      </c>
      <c r="I198" t="s">
        <v>37</v>
      </c>
      <c r="J198">
        <v>6</v>
      </c>
      <c r="K198" t="str">
        <f>IF(J198="","Not Provided",VLOOKUP(J198,YOE_correlation[],2,TRUE))</f>
        <v>2. Intermediate</v>
      </c>
      <c r="L198" s="2">
        <v>100</v>
      </c>
      <c r="M198">
        <f t="shared" si="16"/>
        <v>100</v>
      </c>
      <c r="N198">
        <v>2</v>
      </c>
      <c r="O198" t="s">
        <v>143</v>
      </c>
      <c r="P198" t="str">
        <f t="shared" si="17"/>
        <v>Not Active</v>
      </c>
      <c r="R198" s="6" t="str">
        <f t="shared" si="18"/>
        <v>Not Rated</v>
      </c>
    </row>
    <row r="199" spans="1:18" x14ac:dyDescent="0.45">
      <c r="A199" t="s">
        <v>460</v>
      </c>
      <c r="B199" t="s">
        <v>461</v>
      </c>
      <c r="C199" t="str">
        <f t="shared" si="19"/>
        <v>Brian Dunn</v>
      </c>
      <c r="D199" t="s">
        <v>82</v>
      </c>
      <c r="E199" t="str">
        <f t="shared" si="15"/>
        <v>Male</v>
      </c>
      <c r="F199">
        <v>32</v>
      </c>
      <c r="G199" t="s">
        <v>119</v>
      </c>
      <c r="H199" t="s">
        <v>120</v>
      </c>
      <c r="I199" t="s">
        <v>99</v>
      </c>
      <c r="J199">
        <v>11</v>
      </c>
      <c r="K199" t="str">
        <f>IF(J199="","Not Provided",VLOOKUP(J199,YOE_correlation[],2,TRUE))</f>
        <v>3. Experienced</v>
      </c>
      <c r="L199">
        <v>40</v>
      </c>
      <c r="M199">
        <f t="shared" si="16"/>
        <v>40</v>
      </c>
      <c r="N199">
        <v>4.3</v>
      </c>
      <c r="O199" t="b">
        <v>1</v>
      </c>
      <c r="P199" t="str">
        <f t="shared" si="17"/>
        <v>Active</v>
      </c>
      <c r="Q199" s="1">
        <v>0.86</v>
      </c>
      <c r="R199" s="6">
        <f t="shared" si="18"/>
        <v>0.86</v>
      </c>
    </row>
    <row r="200" spans="1:18" x14ac:dyDescent="0.45">
      <c r="A200" t="s">
        <v>462</v>
      </c>
      <c r="B200" t="s">
        <v>463</v>
      </c>
      <c r="C200" t="str">
        <f t="shared" si="19"/>
        <v>Shirley Strickland</v>
      </c>
      <c r="D200" t="s">
        <v>22</v>
      </c>
      <c r="E200" t="str">
        <f t="shared" si="15"/>
        <v>Female</v>
      </c>
      <c r="F200">
        <v>50</v>
      </c>
      <c r="G200" t="s">
        <v>78</v>
      </c>
      <c r="H200" t="s">
        <v>79</v>
      </c>
      <c r="I200" t="s">
        <v>18</v>
      </c>
      <c r="J200">
        <v>28</v>
      </c>
      <c r="K200" t="str">
        <f>IF(J200="","Not Provided",VLOOKUP(J200,YOE_correlation[],2,TRUE))</f>
        <v>5. Expert / Veteran</v>
      </c>
      <c r="L200" s="2">
        <v>100</v>
      </c>
      <c r="M200">
        <f t="shared" si="16"/>
        <v>100</v>
      </c>
      <c r="N200">
        <v>4.9000000000000004</v>
      </c>
      <c r="O200" t="s">
        <v>59</v>
      </c>
      <c r="P200" t="str">
        <f t="shared" si="17"/>
        <v>Active</v>
      </c>
      <c r="Q200" s="1">
        <v>0.86</v>
      </c>
      <c r="R200" s="6">
        <f t="shared" si="18"/>
        <v>0.86</v>
      </c>
    </row>
    <row r="201" spans="1:18" x14ac:dyDescent="0.45">
      <c r="A201" t="s">
        <v>464</v>
      </c>
      <c r="B201" t="s">
        <v>465</v>
      </c>
      <c r="C201" t="str">
        <f t="shared" si="19"/>
        <v>Nicole Meyers</v>
      </c>
      <c r="D201" t="s">
        <v>26</v>
      </c>
      <c r="E201" t="str">
        <f t="shared" si="15"/>
        <v>Female</v>
      </c>
      <c r="F201">
        <v>39</v>
      </c>
      <c r="G201" t="s">
        <v>56</v>
      </c>
      <c r="H201" t="s">
        <v>57</v>
      </c>
      <c r="I201" t="s">
        <v>37</v>
      </c>
      <c r="J201">
        <v>11</v>
      </c>
      <c r="K201" t="str">
        <f>IF(J201="","Not Provided",VLOOKUP(J201,YOE_correlation[],2,TRUE))</f>
        <v>3. Experienced</v>
      </c>
      <c r="L201">
        <v>100</v>
      </c>
      <c r="M201">
        <f t="shared" si="16"/>
        <v>100</v>
      </c>
      <c r="N201">
        <v>3.5</v>
      </c>
      <c r="O201" t="s">
        <v>59</v>
      </c>
      <c r="P201" t="str">
        <f t="shared" si="17"/>
        <v>Active</v>
      </c>
      <c r="Q201" s="1">
        <v>0.82</v>
      </c>
      <c r="R201" s="6">
        <f t="shared" si="18"/>
        <v>0.82</v>
      </c>
    </row>
    <row r="202" spans="1:18" x14ac:dyDescent="0.45">
      <c r="A202" t="s">
        <v>466</v>
      </c>
      <c r="B202" t="s">
        <v>467</v>
      </c>
      <c r="C202" t="str">
        <f t="shared" si="19"/>
        <v>Jill Stephens</v>
      </c>
      <c r="D202" t="s">
        <v>2</v>
      </c>
      <c r="E202" t="str">
        <f t="shared" si="15"/>
        <v>Female</v>
      </c>
      <c r="F202">
        <v>25</v>
      </c>
      <c r="G202" t="s">
        <v>173</v>
      </c>
      <c r="H202" t="s">
        <v>57</v>
      </c>
      <c r="I202" t="s">
        <v>31</v>
      </c>
      <c r="J202">
        <v>2</v>
      </c>
      <c r="K202" t="str">
        <f>IF(J202="","Not Provided",VLOOKUP(J202,YOE_correlation[],2,TRUE))</f>
        <v>1. Entry-level</v>
      </c>
      <c r="L202">
        <v>100</v>
      </c>
      <c r="M202">
        <f t="shared" si="16"/>
        <v>100</v>
      </c>
      <c r="N202">
        <v>2.5</v>
      </c>
      <c r="O202" t="s">
        <v>143</v>
      </c>
      <c r="P202" t="str">
        <f t="shared" si="17"/>
        <v>Not Active</v>
      </c>
      <c r="Q202">
        <v>87</v>
      </c>
      <c r="R202" s="6">
        <f t="shared" si="18"/>
        <v>0.87</v>
      </c>
    </row>
    <row r="203" spans="1:18" x14ac:dyDescent="0.45">
      <c r="A203" t="s">
        <v>468</v>
      </c>
      <c r="B203" t="s">
        <v>469</v>
      </c>
      <c r="C203" t="str">
        <f t="shared" si="19"/>
        <v>Heidi Miranda</v>
      </c>
      <c r="D203" t="s">
        <v>8</v>
      </c>
      <c r="E203" t="str">
        <f t="shared" si="15"/>
        <v>Female</v>
      </c>
      <c r="F203">
        <v>55</v>
      </c>
      <c r="G203" t="s">
        <v>158</v>
      </c>
      <c r="H203" t="s">
        <v>159</v>
      </c>
      <c r="I203" t="s">
        <v>99</v>
      </c>
      <c r="J203">
        <v>7</v>
      </c>
      <c r="K203" t="str">
        <f>IF(J203="","Not Provided",VLOOKUP(J203,YOE_correlation[],2,TRUE))</f>
        <v>2. Intermediate</v>
      </c>
      <c r="L203">
        <v>100</v>
      </c>
      <c r="M203">
        <f t="shared" si="16"/>
        <v>100</v>
      </c>
      <c r="N203">
        <v>1.7</v>
      </c>
      <c r="O203">
        <v>1</v>
      </c>
      <c r="P203" t="str">
        <f t="shared" si="17"/>
        <v>Active</v>
      </c>
      <c r="Q203" s="1">
        <v>0.8</v>
      </c>
      <c r="R203" s="6">
        <f t="shared" si="18"/>
        <v>0.8</v>
      </c>
    </row>
    <row r="204" spans="1:18" x14ac:dyDescent="0.45">
      <c r="A204" t="s">
        <v>470</v>
      </c>
      <c r="B204" t="s">
        <v>471</v>
      </c>
      <c r="C204" t="str">
        <f t="shared" si="19"/>
        <v>Jesus Martinez</v>
      </c>
      <c r="D204" t="s">
        <v>34</v>
      </c>
      <c r="E204" t="str">
        <f t="shared" si="15"/>
        <v>Male</v>
      </c>
      <c r="F204">
        <v>42</v>
      </c>
      <c r="G204" t="s">
        <v>3</v>
      </c>
      <c r="H204" t="s">
        <v>4</v>
      </c>
      <c r="I204" t="s">
        <v>74</v>
      </c>
      <c r="J204">
        <v>10</v>
      </c>
      <c r="K204" t="str">
        <f>IF(J204="","Not Provided",VLOOKUP(J204,YOE_correlation[],2,TRUE))</f>
        <v>2. Intermediate</v>
      </c>
      <c r="L204" t="s">
        <v>12</v>
      </c>
      <c r="M204">
        <f t="shared" si="16"/>
        <v>100</v>
      </c>
      <c r="N204">
        <v>4.5999999999999996</v>
      </c>
      <c r="O204" t="s">
        <v>59</v>
      </c>
      <c r="P204" t="str">
        <f t="shared" si="17"/>
        <v>Active</v>
      </c>
      <c r="Q204" s="1">
        <v>0.71</v>
      </c>
      <c r="R204" s="6">
        <f t="shared" si="18"/>
        <v>0.71</v>
      </c>
    </row>
    <row r="205" spans="1:18" x14ac:dyDescent="0.45">
      <c r="A205" t="s">
        <v>472</v>
      </c>
      <c r="B205" t="s">
        <v>473</v>
      </c>
      <c r="C205" t="str">
        <f t="shared" si="19"/>
        <v>Adam Payne</v>
      </c>
      <c r="D205" t="s">
        <v>15</v>
      </c>
      <c r="E205" t="str">
        <f t="shared" si="15"/>
        <v>Male</v>
      </c>
      <c r="F205">
        <v>43</v>
      </c>
      <c r="G205" t="s">
        <v>108</v>
      </c>
      <c r="H205" t="s">
        <v>109</v>
      </c>
      <c r="I205" t="s">
        <v>11</v>
      </c>
      <c r="J205">
        <v>6</v>
      </c>
      <c r="K205" t="str">
        <f>IF(J205="","Not Provided",VLOOKUP(J205,YOE_correlation[],2,TRUE))</f>
        <v>2. Intermediate</v>
      </c>
      <c r="L205">
        <v>50</v>
      </c>
      <c r="M205">
        <f t="shared" si="16"/>
        <v>50</v>
      </c>
      <c r="O205" t="s">
        <v>19</v>
      </c>
      <c r="P205" t="str">
        <f t="shared" si="17"/>
        <v>Not Active</v>
      </c>
      <c r="Q205" s="1">
        <v>0.77</v>
      </c>
      <c r="R205" s="6">
        <f t="shared" si="18"/>
        <v>0.77</v>
      </c>
    </row>
    <row r="206" spans="1:18" x14ac:dyDescent="0.45">
      <c r="A206" t="s">
        <v>474</v>
      </c>
      <c r="B206" t="s">
        <v>475</v>
      </c>
      <c r="C206" t="str">
        <f t="shared" si="19"/>
        <v>Walter Williams</v>
      </c>
      <c r="D206" t="s">
        <v>34</v>
      </c>
      <c r="E206" t="str">
        <f t="shared" si="15"/>
        <v>Male</v>
      </c>
      <c r="F206">
        <v>54</v>
      </c>
      <c r="G206" t="s">
        <v>3</v>
      </c>
      <c r="H206" t="s">
        <v>4</v>
      </c>
      <c r="I206" t="s">
        <v>74</v>
      </c>
      <c r="J206">
        <v>29</v>
      </c>
      <c r="K206" t="str">
        <f>IF(J206="","Not Provided",VLOOKUP(J206,YOE_correlation[],2,TRUE))</f>
        <v>5. Expert / Veteran</v>
      </c>
      <c r="L206" s="2">
        <v>30</v>
      </c>
      <c r="M206">
        <f t="shared" si="16"/>
        <v>30</v>
      </c>
      <c r="N206">
        <v>1.7</v>
      </c>
      <c r="O206">
        <v>0</v>
      </c>
      <c r="P206" t="str">
        <f t="shared" si="17"/>
        <v>Not Active</v>
      </c>
      <c r="Q206">
        <v>68</v>
      </c>
      <c r="R206" s="6">
        <f t="shared" si="18"/>
        <v>0.68</v>
      </c>
    </row>
    <row r="207" spans="1:18" x14ac:dyDescent="0.45">
      <c r="A207" t="s">
        <v>476</v>
      </c>
      <c r="B207" t="s">
        <v>477</v>
      </c>
      <c r="C207" t="str">
        <f t="shared" si="19"/>
        <v>Shannon Farmer</v>
      </c>
      <c r="D207" t="s">
        <v>8</v>
      </c>
      <c r="E207" t="str">
        <f t="shared" si="15"/>
        <v>Female</v>
      </c>
      <c r="F207">
        <v>21</v>
      </c>
      <c r="G207" t="s">
        <v>123</v>
      </c>
      <c r="H207" t="s">
        <v>124</v>
      </c>
      <c r="I207" t="s">
        <v>18</v>
      </c>
      <c r="J207">
        <v>0</v>
      </c>
      <c r="K207" t="str">
        <f>IF(J207="","Not Provided",VLOOKUP(J207,YOE_correlation[],2,TRUE))</f>
        <v>1. Entry-level</v>
      </c>
      <c r="L207">
        <v>20</v>
      </c>
      <c r="M207">
        <f t="shared" si="16"/>
        <v>20</v>
      </c>
      <c r="N207">
        <v>1.8</v>
      </c>
      <c r="O207" t="s">
        <v>19</v>
      </c>
      <c r="P207" t="str">
        <f t="shared" si="17"/>
        <v>Not Active</v>
      </c>
      <c r="Q207" s="1">
        <v>0.91</v>
      </c>
      <c r="R207" s="6">
        <f t="shared" si="18"/>
        <v>0.91</v>
      </c>
    </row>
    <row r="208" spans="1:18" x14ac:dyDescent="0.45">
      <c r="A208" t="s">
        <v>478</v>
      </c>
      <c r="B208" t="s">
        <v>479</v>
      </c>
      <c r="C208" t="str">
        <f t="shared" si="19"/>
        <v>Peter Reyes</v>
      </c>
      <c r="D208" t="s">
        <v>34</v>
      </c>
      <c r="E208" t="str">
        <f t="shared" si="15"/>
        <v>Male</v>
      </c>
      <c r="F208">
        <v>46</v>
      </c>
      <c r="G208" t="s">
        <v>112</v>
      </c>
      <c r="H208" t="s">
        <v>10</v>
      </c>
      <c r="I208" t="s">
        <v>58</v>
      </c>
      <c r="J208">
        <v>5</v>
      </c>
      <c r="K208" t="str">
        <f>IF(J208="","Not Provided",VLOOKUP(J208,YOE_correlation[],2,TRUE))</f>
        <v>1. Entry-level</v>
      </c>
      <c r="L208">
        <v>20</v>
      </c>
      <c r="M208">
        <f t="shared" si="16"/>
        <v>20</v>
      </c>
      <c r="N208">
        <v>2.2000000000000002</v>
      </c>
      <c r="O208" t="b">
        <v>0</v>
      </c>
      <c r="P208" t="str">
        <f t="shared" si="17"/>
        <v>Not Active</v>
      </c>
      <c r="Q208" s="1">
        <v>0.75</v>
      </c>
      <c r="R208" s="6">
        <f t="shared" si="18"/>
        <v>0.75</v>
      </c>
    </row>
    <row r="209" spans="1:18" x14ac:dyDescent="0.45">
      <c r="A209" t="s">
        <v>480</v>
      </c>
      <c r="B209" t="s">
        <v>481</v>
      </c>
      <c r="C209" t="str">
        <f t="shared" si="19"/>
        <v>Kristen Knight</v>
      </c>
      <c r="D209" t="s">
        <v>2</v>
      </c>
      <c r="E209" t="str">
        <f t="shared" si="15"/>
        <v>Female</v>
      </c>
      <c r="F209">
        <v>30</v>
      </c>
      <c r="G209" t="s">
        <v>173</v>
      </c>
      <c r="H209" t="s">
        <v>57</v>
      </c>
      <c r="I209" t="s">
        <v>5</v>
      </c>
      <c r="J209">
        <v>11</v>
      </c>
      <c r="K209" t="str">
        <f>IF(J209="","Not Provided",VLOOKUP(J209,YOE_correlation[],2,TRUE))</f>
        <v>3. Experienced</v>
      </c>
      <c r="L209">
        <v>40</v>
      </c>
      <c r="M209">
        <f t="shared" si="16"/>
        <v>40</v>
      </c>
      <c r="N209">
        <v>1</v>
      </c>
      <c r="O209" t="s">
        <v>19</v>
      </c>
      <c r="P209" t="str">
        <f t="shared" si="17"/>
        <v>Not Active</v>
      </c>
      <c r="Q209" s="1">
        <v>0.9</v>
      </c>
      <c r="R209" s="6">
        <f t="shared" si="18"/>
        <v>0.9</v>
      </c>
    </row>
    <row r="210" spans="1:18" x14ac:dyDescent="0.45">
      <c r="A210" t="s">
        <v>482</v>
      </c>
      <c r="B210" t="s">
        <v>483</v>
      </c>
      <c r="C210" t="str">
        <f t="shared" si="19"/>
        <v>William Moore Jr.</v>
      </c>
      <c r="D210" t="s">
        <v>15</v>
      </c>
      <c r="E210" t="str">
        <f t="shared" si="15"/>
        <v>Male</v>
      </c>
      <c r="F210">
        <v>36</v>
      </c>
      <c r="G210" t="s">
        <v>158</v>
      </c>
      <c r="H210" t="s">
        <v>159</v>
      </c>
      <c r="I210" t="s">
        <v>99</v>
      </c>
      <c r="J210">
        <v>11</v>
      </c>
      <c r="K210" t="str">
        <f>IF(J210="","Not Provided",VLOOKUP(J210,YOE_correlation[],2,TRUE))</f>
        <v>3. Experienced</v>
      </c>
      <c r="L210" s="2">
        <v>75</v>
      </c>
      <c r="M210">
        <f t="shared" si="16"/>
        <v>75</v>
      </c>
      <c r="N210">
        <v>3.2</v>
      </c>
      <c r="O210">
        <v>0</v>
      </c>
      <c r="P210" t="str">
        <f t="shared" si="17"/>
        <v>Not Active</v>
      </c>
      <c r="Q210">
        <v>93</v>
      </c>
      <c r="R210" s="6">
        <f t="shared" si="18"/>
        <v>0.93</v>
      </c>
    </row>
    <row r="211" spans="1:18" x14ac:dyDescent="0.45">
      <c r="A211" t="s">
        <v>484</v>
      </c>
      <c r="B211" t="s">
        <v>485</v>
      </c>
      <c r="C211" t="str">
        <f t="shared" si="19"/>
        <v>Jennifer Rowe</v>
      </c>
      <c r="D211" t="s">
        <v>62</v>
      </c>
      <c r="E211" t="str">
        <f t="shared" si="15"/>
        <v>Female</v>
      </c>
      <c r="F211">
        <v>47</v>
      </c>
      <c r="G211" t="s">
        <v>16</v>
      </c>
      <c r="H211" t="s">
        <v>17</v>
      </c>
      <c r="I211" t="s">
        <v>37</v>
      </c>
      <c r="J211">
        <v>15</v>
      </c>
      <c r="K211" t="str">
        <f>IF(J211="","Not Provided",VLOOKUP(J211,YOE_correlation[],2,TRUE))</f>
        <v>3. Experienced</v>
      </c>
      <c r="L211">
        <v>40</v>
      </c>
      <c r="M211">
        <f t="shared" si="16"/>
        <v>40</v>
      </c>
      <c r="N211">
        <v>2.1</v>
      </c>
      <c r="O211" t="s">
        <v>53</v>
      </c>
      <c r="P211" t="str">
        <f t="shared" si="17"/>
        <v>Active</v>
      </c>
      <c r="Q211" s="1">
        <v>0.94</v>
      </c>
      <c r="R211" s="6">
        <f t="shared" si="18"/>
        <v>0.94</v>
      </c>
    </row>
    <row r="212" spans="1:18" x14ac:dyDescent="0.45">
      <c r="A212" t="s">
        <v>486</v>
      </c>
      <c r="B212" t="s">
        <v>487</v>
      </c>
      <c r="C212" t="str">
        <f t="shared" si="19"/>
        <v>Mikayla Henry</v>
      </c>
      <c r="D212" t="s">
        <v>22</v>
      </c>
      <c r="E212" t="str">
        <f t="shared" si="15"/>
        <v>Female</v>
      </c>
      <c r="F212">
        <v>43</v>
      </c>
      <c r="G212" t="s">
        <v>112</v>
      </c>
      <c r="H212" t="s">
        <v>10</v>
      </c>
      <c r="I212" t="s">
        <v>11</v>
      </c>
      <c r="J212">
        <v>1</v>
      </c>
      <c r="K212" t="str">
        <f>IF(J212="","Not Provided",VLOOKUP(J212,YOE_correlation[],2,TRUE))</f>
        <v>1. Entry-level</v>
      </c>
      <c r="L212" t="s">
        <v>83</v>
      </c>
      <c r="M212">
        <f t="shared" si="16"/>
        <v>50</v>
      </c>
      <c r="N212">
        <v>4.5999999999999996</v>
      </c>
      <c r="O212" t="b">
        <v>1</v>
      </c>
      <c r="P212" t="str">
        <f t="shared" si="17"/>
        <v>Active</v>
      </c>
      <c r="Q212">
        <v>64</v>
      </c>
      <c r="R212" s="6">
        <f t="shared" si="18"/>
        <v>0.64</v>
      </c>
    </row>
    <row r="213" spans="1:18" x14ac:dyDescent="0.45">
      <c r="A213" t="s">
        <v>488</v>
      </c>
      <c r="B213" t="s">
        <v>489</v>
      </c>
      <c r="C213" t="str">
        <f t="shared" si="19"/>
        <v>Jacob Kerr</v>
      </c>
      <c r="D213" t="s">
        <v>34</v>
      </c>
      <c r="E213" t="str">
        <f t="shared" si="15"/>
        <v>Male</v>
      </c>
      <c r="F213">
        <v>57</v>
      </c>
      <c r="G213" t="s">
        <v>97</v>
      </c>
      <c r="H213" t="s">
        <v>98</v>
      </c>
      <c r="I213" t="s">
        <v>63</v>
      </c>
      <c r="J213">
        <v>8</v>
      </c>
      <c r="K213" t="str">
        <f>IF(J213="","Not Provided",VLOOKUP(J213,YOE_correlation[],2,TRUE))</f>
        <v>2. Intermediate</v>
      </c>
      <c r="L213" s="2">
        <v>20</v>
      </c>
      <c r="M213">
        <f t="shared" si="16"/>
        <v>20</v>
      </c>
      <c r="N213">
        <v>0</v>
      </c>
      <c r="O213" t="s">
        <v>53</v>
      </c>
      <c r="P213" t="str">
        <f t="shared" si="17"/>
        <v>Active</v>
      </c>
      <c r="Q213" s="1">
        <v>0.84</v>
      </c>
      <c r="R213" s="6">
        <f t="shared" si="18"/>
        <v>0.84</v>
      </c>
    </row>
    <row r="214" spans="1:18" x14ac:dyDescent="0.45">
      <c r="A214" t="s">
        <v>490</v>
      </c>
      <c r="B214" t="s">
        <v>491</v>
      </c>
      <c r="C214" t="str">
        <f t="shared" si="19"/>
        <v>Ryan Johnson</v>
      </c>
      <c r="D214" t="s">
        <v>15</v>
      </c>
      <c r="E214" t="str">
        <f t="shared" si="15"/>
        <v>Male</v>
      </c>
      <c r="F214">
        <v>52</v>
      </c>
      <c r="G214" t="s">
        <v>3</v>
      </c>
      <c r="H214" t="s">
        <v>4</v>
      </c>
      <c r="I214" t="s">
        <v>99</v>
      </c>
      <c r="J214">
        <v>30</v>
      </c>
      <c r="K214" t="str">
        <f>IF(J214="","Not Provided",VLOOKUP(J214,YOE_correlation[],2,TRUE))</f>
        <v>5. Expert / Veteran</v>
      </c>
      <c r="L214" s="2">
        <v>20</v>
      </c>
      <c r="M214">
        <f t="shared" si="16"/>
        <v>20</v>
      </c>
      <c r="N214">
        <v>2.8</v>
      </c>
      <c r="O214" t="s">
        <v>143</v>
      </c>
      <c r="P214" t="str">
        <f t="shared" si="17"/>
        <v>Not Active</v>
      </c>
      <c r="Q214" s="1">
        <v>0.87</v>
      </c>
      <c r="R214" s="6">
        <f t="shared" si="18"/>
        <v>0.87</v>
      </c>
    </row>
    <row r="215" spans="1:18" x14ac:dyDescent="0.45">
      <c r="A215" t="s">
        <v>492</v>
      </c>
      <c r="B215" t="s">
        <v>493</v>
      </c>
      <c r="C215" t="str">
        <f t="shared" si="19"/>
        <v>Michael Ruiz</v>
      </c>
      <c r="D215" t="s">
        <v>47</v>
      </c>
      <c r="E215" t="str">
        <f t="shared" si="15"/>
        <v>Male</v>
      </c>
      <c r="G215" t="s">
        <v>16</v>
      </c>
      <c r="H215" t="s">
        <v>17</v>
      </c>
      <c r="I215" t="s">
        <v>5</v>
      </c>
      <c r="J215">
        <v>8</v>
      </c>
      <c r="K215" t="str">
        <f>IF(J215="","Not Provided",VLOOKUP(J215,YOE_correlation[],2,TRUE))</f>
        <v>2. Intermediate</v>
      </c>
      <c r="L215" s="2">
        <v>40</v>
      </c>
      <c r="M215">
        <f t="shared" si="16"/>
        <v>40</v>
      </c>
      <c r="N215">
        <v>0</v>
      </c>
      <c r="O215" t="s">
        <v>19</v>
      </c>
      <c r="P215" t="str">
        <f t="shared" si="17"/>
        <v>Not Active</v>
      </c>
      <c r="Q215" s="1">
        <v>0.64</v>
      </c>
      <c r="R215" s="6">
        <f t="shared" si="18"/>
        <v>0.64</v>
      </c>
    </row>
    <row r="216" spans="1:18" x14ac:dyDescent="0.45">
      <c r="A216" t="s">
        <v>494</v>
      </c>
      <c r="B216" t="s">
        <v>495</v>
      </c>
      <c r="C216" t="str">
        <f t="shared" si="19"/>
        <v>Monica Roberts</v>
      </c>
      <c r="D216" t="s">
        <v>26</v>
      </c>
      <c r="E216" t="str">
        <f t="shared" si="15"/>
        <v>Female</v>
      </c>
      <c r="F216">
        <v>22</v>
      </c>
      <c r="G216" t="s">
        <v>35</v>
      </c>
      <c r="H216" t="s">
        <v>36</v>
      </c>
      <c r="I216" t="s">
        <v>99</v>
      </c>
      <c r="J216">
        <v>0</v>
      </c>
      <c r="K216" t="str">
        <f>IF(J216="","Not Provided",VLOOKUP(J216,YOE_correlation[],2,TRUE))</f>
        <v>1. Entry-level</v>
      </c>
      <c r="L216">
        <v>100</v>
      </c>
      <c r="M216">
        <f t="shared" si="16"/>
        <v>100</v>
      </c>
      <c r="N216">
        <v>2.7</v>
      </c>
      <c r="O216" t="b">
        <v>1</v>
      </c>
      <c r="P216" t="str">
        <f t="shared" si="17"/>
        <v>Active</v>
      </c>
      <c r="Q216" s="1">
        <v>0.64</v>
      </c>
      <c r="R216" s="6">
        <f t="shared" si="18"/>
        <v>0.64</v>
      </c>
    </row>
    <row r="217" spans="1:18" x14ac:dyDescent="0.45">
      <c r="A217" t="s">
        <v>496</v>
      </c>
      <c r="B217" t="s">
        <v>497</v>
      </c>
      <c r="C217" t="str">
        <f t="shared" si="19"/>
        <v>Danny Brown</v>
      </c>
      <c r="D217" t="s">
        <v>34</v>
      </c>
      <c r="E217" t="str">
        <f t="shared" si="15"/>
        <v>Male</v>
      </c>
      <c r="G217" t="s">
        <v>78</v>
      </c>
      <c r="H217" t="s">
        <v>79</v>
      </c>
      <c r="I217" t="s">
        <v>99</v>
      </c>
      <c r="J217">
        <v>12</v>
      </c>
      <c r="K217" t="str">
        <f>IF(J217="","Not Provided",VLOOKUP(J217,YOE_correlation[],2,TRUE))</f>
        <v>3. Experienced</v>
      </c>
      <c r="L217" s="2">
        <v>20</v>
      </c>
      <c r="M217">
        <f t="shared" si="16"/>
        <v>20</v>
      </c>
      <c r="N217">
        <v>0</v>
      </c>
      <c r="O217" t="b">
        <v>1</v>
      </c>
      <c r="P217" t="str">
        <f t="shared" si="17"/>
        <v>Active</v>
      </c>
      <c r="Q217" s="1">
        <v>0.8</v>
      </c>
      <c r="R217" s="6">
        <f t="shared" si="18"/>
        <v>0.8</v>
      </c>
    </row>
    <row r="218" spans="1:18" x14ac:dyDescent="0.45">
      <c r="A218" t="s">
        <v>498</v>
      </c>
      <c r="B218" t="s">
        <v>499</v>
      </c>
      <c r="C218" t="str">
        <f t="shared" si="19"/>
        <v>Karen Larsen</v>
      </c>
      <c r="D218" t="s">
        <v>22</v>
      </c>
      <c r="E218" t="str">
        <f t="shared" si="15"/>
        <v>Female</v>
      </c>
      <c r="F218">
        <v>58</v>
      </c>
      <c r="G218" t="s">
        <v>173</v>
      </c>
      <c r="H218" t="s">
        <v>57</v>
      </c>
      <c r="I218" t="s">
        <v>11</v>
      </c>
      <c r="J218">
        <v>4</v>
      </c>
      <c r="K218" t="str">
        <f>IF(J218="","Not Provided",VLOOKUP(J218,YOE_correlation[],2,TRUE))</f>
        <v>1. Entry-level</v>
      </c>
      <c r="L218" s="2">
        <v>50</v>
      </c>
      <c r="M218">
        <f t="shared" si="16"/>
        <v>50</v>
      </c>
      <c r="N218">
        <v>3.1</v>
      </c>
      <c r="O218">
        <v>0</v>
      </c>
      <c r="P218" t="str">
        <f t="shared" si="17"/>
        <v>Not Active</v>
      </c>
      <c r="Q218" s="1">
        <v>0.9</v>
      </c>
      <c r="R218" s="6">
        <f t="shared" si="18"/>
        <v>0.9</v>
      </c>
    </row>
    <row r="219" spans="1:18" x14ac:dyDescent="0.45">
      <c r="A219" t="s">
        <v>500</v>
      </c>
      <c r="B219" t="s">
        <v>501</v>
      </c>
      <c r="C219" t="str">
        <f t="shared" si="19"/>
        <v>Robert Evans</v>
      </c>
      <c r="D219" t="s">
        <v>77</v>
      </c>
      <c r="E219" t="str">
        <f t="shared" si="15"/>
        <v>Male</v>
      </c>
      <c r="F219">
        <v>39</v>
      </c>
      <c r="G219" t="s">
        <v>97</v>
      </c>
      <c r="H219" t="s">
        <v>98</v>
      </c>
      <c r="I219" t="s">
        <v>23</v>
      </c>
      <c r="J219">
        <v>14</v>
      </c>
      <c r="K219" t="str">
        <f>IF(J219="","Not Provided",VLOOKUP(J219,YOE_correlation[],2,TRUE))</f>
        <v>3. Experienced</v>
      </c>
      <c r="L219" t="s">
        <v>12</v>
      </c>
      <c r="M219">
        <f t="shared" si="16"/>
        <v>100</v>
      </c>
      <c r="N219">
        <v>0</v>
      </c>
      <c r="O219" t="s">
        <v>59</v>
      </c>
      <c r="P219" t="str">
        <f t="shared" si="17"/>
        <v>Active</v>
      </c>
      <c r="Q219" s="1">
        <v>0.92</v>
      </c>
      <c r="R219" s="6">
        <f t="shared" si="18"/>
        <v>0.92</v>
      </c>
    </row>
    <row r="220" spans="1:18" x14ac:dyDescent="0.45">
      <c r="A220" t="s">
        <v>502</v>
      </c>
      <c r="B220" t="s">
        <v>503</v>
      </c>
      <c r="C220" t="str">
        <f t="shared" si="19"/>
        <v>Sean Poole</v>
      </c>
      <c r="D220" t="s">
        <v>77</v>
      </c>
      <c r="E220" t="str">
        <f t="shared" si="15"/>
        <v>Male</v>
      </c>
      <c r="F220">
        <v>32</v>
      </c>
      <c r="G220" t="s">
        <v>35</v>
      </c>
      <c r="H220" t="s">
        <v>36</v>
      </c>
      <c r="I220" t="s">
        <v>18</v>
      </c>
      <c r="J220">
        <v>14</v>
      </c>
      <c r="K220" t="str">
        <f>IF(J220="","Not Provided",VLOOKUP(J220,YOE_correlation[],2,TRUE))</f>
        <v>3. Experienced</v>
      </c>
      <c r="M220" t="str">
        <f t="shared" si="16"/>
        <v/>
      </c>
      <c r="O220">
        <v>0</v>
      </c>
      <c r="P220" t="str">
        <f t="shared" si="17"/>
        <v>Not Active</v>
      </c>
      <c r="Q220" s="1">
        <v>0.96</v>
      </c>
      <c r="R220" s="6">
        <f t="shared" si="18"/>
        <v>0.96</v>
      </c>
    </row>
    <row r="221" spans="1:18" x14ac:dyDescent="0.45">
      <c r="A221" t="s">
        <v>504</v>
      </c>
      <c r="B221" t="s">
        <v>505</v>
      </c>
      <c r="C221" t="str">
        <f t="shared" si="19"/>
        <v>Richard Quinn</v>
      </c>
      <c r="D221" t="s">
        <v>34</v>
      </c>
      <c r="E221" t="str">
        <f t="shared" si="15"/>
        <v>Male</v>
      </c>
      <c r="F221">
        <v>37</v>
      </c>
      <c r="G221" t="s">
        <v>112</v>
      </c>
      <c r="H221" t="s">
        <v>10</v>
      </c>
      <c r="I221" t="s">
        <v>58</v>
      </c>
      <c r="J221">
        <v>2</v>
      </c>
      <c r="K221" t="str">
        <f>IF(J221="","Not Provided",VLOOKUP(J221,YOE_correlation[],2,TRUE))</f>
        <v>1. Entry-level</v>
      </c>
      <c r="L221" s="2">
        <v>30</v>
      </c>
      <c r="M221">
        <f t="shared" si="16"/>
        <v>30</v>
      </c>
      <c r="N221">
        <v>2.2999999999999998</v>
      </c>
      <c r="O221" t="s">
        <v>53</v>
      </c>
      <c r="P221" t="str">
        <f t="shared" si="17"/>
        <v>Active</v>
      </c>
      <c r="R221" s="6" t="str">
        <f t="shared" si="18"/>
        <v>Not Rated</v>
      </c>
    </row>
    <row r="222" spans="1:18" x14ac:dyDescent="0.45">
      <c r="A222" t="s">
        <v>506</v>
      </c>
      <c r="B222" t="s">
        <v>507</v>
      </c>
      <c r="C222" t="str">
        <f t="shared" si="19"/>
        <v>Jennifer Gonzalez</v>
      </c>
      <c r="D222" t="s">
        <v>8</v>
      </c>
      <c r="E222" t="str">
        <f t="shared" si="15"/>
        <v>Female</v>
      </c>
      <c r="F222">
        <v>21</v>
      </c>
      <c r="G222" t="s">
        <v>158</v>
      </c>
      <c r="H222" t="s">
        <v>159</v>
      </c>
      <c r="I222" t="s">
        <v>63</v>
      </c>
      <c r="J222">
        <v>2</v>
      </c>
      <c r="K222" t="str">
        <f>IF(J222="","Not Provided",VLOOKUP(J222,YOE_correlation[],2,TRUE))</f>
        <v>1. Entry-level</v>
      </c>
      <c r="L222">
        <v>100</v>
      </c>
      <c r="M222">
        <f t="shared" si="16"/>
        <v>100</v>
      </c>
      <c r="N222">
        <v>2.4</v>
      </c>
      <c r="O222" t="s">
        <v>59</v>
      </c>
      <c r="P222" t="str">
        <f t="shared" si="17"/>
        <v>Active</v>
      </c>
      <c r="R222" s="6" t="str">
        <f t="shared" si="18"/>
        <v>Not Rated</v>
      </c>
    </row>
    <row r="223" spans="1:18" x14ac:dyDescent="0.45">
      <c r="A223" t="s">
        <v>508</v>
      </c>
      <c r="B223" t="s">
        <v>509</v>
      </c>
      <c r="C223" t="str">
        <f t="shared" si="19"/>
        <v>James Skinner</v>
      </c>
      <c r="D223" t="s">
        <v>47</v>
      </c>
      <c r="E223" t="str">
        <f t="shared" si="15"/>
        <v>Male</v>
      </c>
      <c r="F223">
        <v>41</v>
      </c>
      <c r="G223" t="s">
        <v>97</v>
      </c>
      <c r="H223" t="s">
        <v>98</v>
      </c>
      <c r="I223" t="s">
        <v>99</v>
      </c>
      <c r="J223">
        <v>4</v>
      </c>
      <c r="K223" t="str">
        <f>IF(J223="","Not Provided",VLOOKUP(J223,YOE_correlation[],2,TRUE))</f>
        <v>1. Entry-level</v>
      </c>
      <c r="L223">
        <v>75</v>
      </c>
      <c r="M223">
        <f t="shared" si="16"/>
        <v>75</v>
      </c>
      <c r="N223">
        <v>2.6</v>
      </c>
      <c r="P223" t="str">
        <f t="shared" si="17"/>
        <v>Not Reported</v>
      </c>
      <c r="Q223" s="1">
        <v>0.85</v>
      </c>
      <c r="R223" s="6">
        <f t="shared" si="18"/>
        <v>0.85</v>
      </c>
    </row>
    <row r="224" spans="1:18" x14ac:dyDescent="0.45">
      <c r="A224" t="s">
        <v>510</v>
      </c>
      <c r="B224" t="s">
        <v>511</v>
      </c>
      <c r="C224" t="str">
        <f t="shared" si="19"/>
        <v>Michelle Hill</v>
      </c>
      <c r="D224" t="s">
        <v>2</v>
      </c>
      <c r="E224" t="str">
        <f t="shared" si="15"/>
        <v>Female</v>
      </c>
      <c r="F224">
        <v>21</v>
      </c>
      <c r="G224" t="s">
        <v>112</v>
      </c>
      <c r="H224" t="s">
        <v>10</v>
      </c>
      <c r="I224" t="s">
        <v>31</v>
      </c>
      <c r="J224">
        <v>0</v>
      </c>
      <c r="K224" t="str">
        <f>IF(J224="","Not Provided",VLOOKUP(J224,YOE_correlation[],2,TRUE))</f>
        <v>1. Entry-level</v>
      </c>
      <c r="L224" t="s">
        <v>41</v>
      </c>
      <c r="M224">
        <f t="shared" si="16"/>
        <v>40</v>
      </c>
      <c r="N224">
        <v>1.1000000000000001</v>
      </c>
      <c r="O224">
        <v>0</v>
      </c>
      <c r="P224" t="str">
        <f t="shared" si="17"/>
        <v>Not Active</v>
      </c>
      <c r="Q224" s="1">
        <v>0.79</v>
      </c>
      <c r="R224" s="6">
        <f t="shared" si="18"/>
        <v>0.79</v>
      </c>
    </row>
    <row r="225" spans="1:18" x14ac:dyDescent="0.45">
      <c r="A225" t="s">
        <v>512</v>
      </c>
      <c r="B225" t="s">
        <v>513</v>
      </c>
      <c r="C225" t="str">
        <f t="shared" si="19"/>
        <v>Jacqueline Williams</v>
      </c>
      <c r="D225" t="s">
        <v>22</v>
      </c>
      <c r="E225" t="str">
        <f t="shared" si="15"/>
        <v>Female</v>
      </c>
      <c r="F225">
        <v>58</v>
      </c>
      <c r="G225" t="s">
        <v>158</v>
      </c>
      <c r="H225" t="s">
        <v>159</v>
      </c>
      <c r="I225" t="s">
        <v>99</v>
      </c>
      <c r="J225">
        <v>9</v>
      </c>
      <c r="K225" t="str">
        <f>IF(J225="","Not Provided",VLOOKUP(J225,YOE_correlation[],2,TRUE))</f>
        <v>2. Intermediate</v>
      </c>
      <c r="L225">
        <v>30</v>
      </c>
      <c r="M225">
        <f t="shared" si="16"/>
        <v>30</v>
      </c>
      <c r="N225">
        <v>0</v>
      </c>
      <c r="O225">
        <v>1</v>
      </c>
      <c r="P225" t="str">
        <f t="shared" si="17"/>
        <v>Active</v>
      </c>
      <c r="Q225" s="1">
        <v>0.65</v>
      </c>
      <c r="R225" s="6">
        <f t="shared" si="18"/>
        <v>0.65</v>
      </c>
    </row>
    <row r="226" spans="1:18" x14ac:dyDescent="0.45">
      <c r="A226" t="s">
        <v>514</v>
      </c>
      <c r="B226" t="s">
        <v>515</v>
      </c>
      <c r="C226" t="str">
        <f t="shared" si="19"/>
        <v>Darrell Johnson</v>
      </c>
      <c r="D226" t="s">
        <v>82</v>
      </c>
      <c r="E226" t="str">
        <f t="shared" si="15"/>
        <v>Male</v>
      </c>
      <c r="F226">
        <v>60</v>
      </c>
      <c r="G226" t="s">
        <v>112</v>
      </c>
      <c r="H226" t="s">
        <v>10</v>
      </c>
      <c r="I226" t="s">
        <v>99</v>
      </c>
      <c r="J226">
        <v>3</v>
      </c>
      <c r="K226" t="str">
        <f>IF(J226="","Not Provided",VLOOKUP(J226,YOE_correlation[],2,TRUE))</f>
        <v>1. Entry-level</v>
      </c>
      <c r="L226">
        <v>40</v>
      </c>
      <c r="M226">
        <f t="shared" si="16"/>
        <v>40</v>
      </c>
      <c r="N226">
        <v>4.7</v>
      </c>
      <c r="O226" t="b">
        <v>0</v>
      </c>
      <c r="P226" t="str">
        <f t="shared" si="17"/>
        <v>Not Active</v>
      </c>
      <c r="Q226" s="1">
        <v>0.63</v>
      </c>
      <c r="R226" s="6">
        <f t="shared" si="18"/>
        <v>0.63</v>
      </c>
    </row>
    <row r="227" spans="1:18" x14ac:dyDescent="0.45">
      <c r="A227" t="s">
        <v>516</v>
      </c>
      <c r="B227" t="s">
        <v>517</v>
      </c>
      <c r="C227" t="str">
        <f t="shared" si="19"/>
        <v>Ryan Crawford</v>
      </c>
      <c r="D227" t="s">
        <v>77</v>
      </c>
      <c r="E227" t="str">
        <f t="shared" si="15"/>
        <v>Male</v>
      </c>
      <c r="F227">
        <v>27</v>
      </c>
      <c r="G227" t="s">
        <v>137</v>
      </c>
      <c r="H227" t="s">
        <v>138</v>
      </c>
      <c r="I227" t="s">
        <v>23</v>
      </c>
      <c r="J227">
        <v>2</v>
      </c>
      <c r="K227" t="str">
        <f>IF(J227="","Not Provided",VLOOKUP(J227,YOE_correlation[],2,TRUE))</f>
        <v>1. Entry-level</v>
      </c>
      <c r="L227" s="2">
        <v>40</v>
      </c>
      <c r="M227">
        <f t="shared" si="16"/>
        <v>40</v>
      </c>
      <c r="N227">
        <v>1.2</v>
      </c>
      <c r="O227" t="b">
        <v>0</v>
      </c>
      <c r="P227" t="str">
        <f t="shared" si="17"/>
        <v>Not Active</v>
      </c>
      <c r="R227" s="6" t="str">
        <f t="shared" si="18"/>
        <v>Not Rated</v>
      </c>
    </row>
    <row r="228" spans="1:18" x14ac:dyDescent="0.45">
      <c r="A228" t="s">
        <v>518</v>
      </c>
      <c r="B228" t="s">
        <v>519</v>
      </c>
      <c r="C228" t="str">
        <f t="shared" si="19"/>
        <v>Chelsea Barber</v>
      </c>
      <c r="D228" t="s">
        <v>2</v>
      </c>
      <c r="E228" t="str">
        <f t="shared" si="15"/>
        <v>Female</v>
      </c>
      <c r="F228">
        <v>29</v>
      </c>
      <c r="G228" t="s">
        <v>16</v>
      </c>
      <c r="H228" t="s">
        <v>17</v>
      </c>
      <c r="I228" t="s">
        <v>99</v>
      </c>
      <c r="J228">
        <v>10</v>
      </c>
      <c r="K228" t="str">
        <f>IF(J228="","Not Provided",VLOOKUP(J228,YOE_correlation[],2,TRUE))</f>
        <v>2. Intermediate</v>
      </c>
      <c r="L228" t="s">
        <v>41</v>
      </c>
      <c r="M228">
        <f t="shared" si="16"/>
        <v>40</v>
      </c>
      <c r="N228">
        <v>1.2</v>
      </c>
      <c r="O228" t="b">
        <v>0</v>
      </c>
      <c r="P228" t="str">
        <f t="shared" si="17"/>
        <v>Not Active</v>
      </c>
      <c r="Q228" s="1">
        <v>0.78</v>
      </c>
      <c r="R228" s="6">
        <f t="shared" si="18"/>
        <v>0.78</v>
      </c>
    </row>
    <row r="229" spans="1:18" x14ac:dyDescent="0.45">
      <c r="A229" t="s">
        <v>520</v>
      </c>
      <c r="B229" t="s">
        <v>521</v>
      </c>
      <c r="C229" t="str">
        <f t="shared" si="19"/>
        <v>Elaine Martinez</v>
      </c>
      <c r="D229" t="s">
        <v>62</v>
      </c>
      <c r="E229" t="str">
        <f t="shared" si="15"/>
        <v>Female</v>
      </c>
      <c r="F229">
        <v>54</v>
      </c>
      <c r="G229" t="s">
        <v>112</v>
      </c>
      <c r="H229" t="s">
        <v>10</v>
      </c>
      <c r="I229" t="s">
        <v>18</v>
      </c>
      <c r="J229">
        <v>33</v>
      </c>
      <c r="K229" t="str">
        <f>IF(J229="","Not Provided",VLOOKUP(J229,YOE_correlation[],2,TRUE))</f>
        <v>5. Expert / Veteran</v>
      </c>
      <c r="L229" s="2">
        <v>75</v>
      </c>
      <c r="M229">
        <f t="shared" si="16"/>
        <v>75</v>
      </c>
      <c r="N229">
        <v>0</v>
      </c>
      <c r="O229">
        <v>1</v>
      </c>
      <c r="P229" t="str">
        <f t="shared" si="17"/>
        <v>Active</v>
      </c>
      <c r="Q229" s="1">
        <v>0.62</v>
      </c>
      <c r="R229" s="6">
        <f t="shared" si="18"/>
        <v>0.62</v>
      </c>
    </row>
    <row r="230" spans="1:18" x14ac:dyDescent="0.45">
      <c r="A230" t="s">
        <v>522</v>
      </c>
      <c r="B230" t="s">
        <v>523</v>
      </c>
      <c r="C230" t="str">
        <f t="shared" si="19"/>
        <v>Joseph Kent</v>
      </c>
      <c r="D230" t="s">
        <v>77</v>
      </c>
      <c r="E230" t="str">
        <f t="shared" si="15"/>
        <v>Male</v>
      </c>
      <c r="F230">
        <v>52</v>
      </c>
      <c r="G230" t="s">
        <v>162</v>
      </c>
      <c r="H230" t="s">
        <v>57</v>
      </c>
      <c r="I230" t="s">
        <v>99</v>
      </c>
      <c r="J230">
        <v>12</v>
      </c>
      <c r="K230" t="str">
        <f>IF(J230="","Not Provided",VLOOKUP(J230,YOE_correlation[],2,TRUE))</f>
        <v>3. Experienced</v>
      </c>
      <c r="L230">
        <v>40</v>
      </c>
      <c r="M230">
        <f t="shared" si="16"/>
        <v>40</v>
      </c>
      <c r="N230">
        <v>1.2</v>
      </c>
      <c r="O230">
        <v>0</v>
      </c>
      <c r="P230" t="str">
        <f t="shared" si="17"/>
        <v>Not Active</v>
      </c>
      <c r="Q230" s="1">
        <v>0.76</v>
      </c>
      <c r="R230" s="6">
        <f t="shared" si="18"/>
        <v>0.76</v>
      </c>
    </row>
    <row r="231" spans="1:18" x14ac:dyDescent="0.45">
      <c r="A231" t="s">
        <v>524</v>
      </c>
      <c r="B231" t="s">
        <v>525</v>
      </c>
      <c r="C231" t="str">
        <f t="shared" si="19"/>
        <v>Megan Welch</v>
      </c>
      <c r="D231" t="s">
        <v>8</v>
      </c>
      <c r="E231" t="str">
        <f t="shared" si="15"/>
        <v>Female</v>
      </c>
      <c r="F231">
        <v>55</v>
      </c>
      <c r="G231" t="s">
        <v>35</v>
      </c>
      <c r="H231" t="s">
        <v>36</v>
      </c>
      <c r="I231" t="s">
        <v>5</v>
      </c>
      <c r="J231">
        <v>18</v>
      </c>
      <c r="K231" t="str">
        <f>IF(J231="","Not Provided",VLOOKUP(J231,YOE_correlation[],2,TRUE))</f>
        <v>4. Senior</v>
      </c>
      <c r="L231">
        <v>100</v>
      </c>
      <c r="M231">
        <f t="shared" si="16"/>
        <v>100</v>
      </c>
      <c r="N231">
        <v>2.9</v>
      </c>
      <c r="O231">
        <v>0</v>
      </c>
      <c r="P231" t="str">
        <f t="shared" si="17"/>
        <v>Not Active</v>
      </c>
      <c r="Q231">
        <v>97</v>
      </c>
      <c r="R231" s="6">
        <f t="shared" si="18"/>
        <v>0.97</v>
      </c>
    </row>
    <row r="232" spans="1:18" x14ac:dyDescent="0.45">
      <c r="A232" t="s">
        <v>526</v>
      </c>
      <c r="B232" t="s">
        <v>527</v>
      </c>
      <c r="C232" t="str">
        <f t="shared" si="19"/>
        <v>Stephen Ramirez</v>
      </c>
      <c r="D232" t="s">
        <v>15</v>
      </c>
      <c r="E232" t="str">
        <f t="shared" si="15"/>
        <v>Male</v>
      </c>
      <c r="F232">
        <v>37</v>
      </c>
      <c r="G232" t="s">
        <v>92</v>
      </c>
      <c r="H232" t="s">
        <v>93</v>
      </c>
      <c r="I232" t="s">
        <v>5</v>
      </c>
      <c r="J232">
        <v>4</v>
      </c>
      <c r="K232" t="str">
        <f>IF(J232="","Not Provided",VLOOKUP(J232,YOE_correlation[],2,TRUE))</f>
        <v>1. Entry-level</v>
      </c>
      <c r="M232" t="str">
        <f t="shared" si="16"/>
        <v/>
      </c>
      <c r="O232" t="s">
        <v>19</v>
      </c>
      <c r="P232" t="str">
        <f t="shared" si="17"/>
        <v>Not Active</v>
      </c>
      <c r="R232" s="6" t="str">
        <f t="shared" si="18"/>
        <v>Not Rated</v>
      </c>
    </row>
    <row r="233" spans="1:18" x14ac:dyDescent="0.45">
      <c r="A233" t="s">
        <v>528</v>
      </c>
      <c r="B233" t="s">
        <v>529</v>
      </c>
      <c r="C233" t="str">
        <f t="shared" si="19"/>
        <v>Chloe Gray</v>
      </c>
      <c r="D233" t="s">
        <v>2</v>
      </c>
      <c r="E233" t="str">
        <f t="shared" si="15"/>
        <v>Female</v>
      </c>
      <c r="F233">
        <v>34</v>
      </c>
      <c r="G233" t="s">
        <v>123</v>
      </c>
      <c r="H233" t="s">
        <v>124</v>
      </c>
      <c r="I233" t="s">
        <v>37</v>
      </c>
      <c r="J233">
        <v>11</v>
      </c>
      <c r="K233" t="str">
        <f>IF(J233="","Not Provided",VLOOKUP(J233,YOE_correlation[],2,TRUE))</f>
        <v>3. Experienced</v>
      </c>
      <c r="L233" s="2">
        <v>50</v>
      </c>
      <c r="M233">
        <f t="shared" si="16"/>
        <v>50</v>
      </c>
      <c r="N233">
        <v>3.9</v>
      </c>
      <c r="O233">
        <v>1</v>
      </c>
      <c r="P233" t="str">
        <f t="shared" si="17"/>
        <v>Active</v>
      </c>
      <c r="Q233" s="1">
        <v>0.82</v>
      </c>
      <c r="R233" s="6">
        <f t="shared" si="18"/>
        <v>0.82</v>
      </c>
    </row>
    <row r="234" spans="1:18" x14ac:dyDescent="0.45">
      <c r="A234" t="s">
        <v>530</v>
      </c>
      <c r="B234" t="s">
        <v>531</v>
      </c>
      <c r="C234" t="str">
        <f t="shared" si="19"/>
        <v>Michael Williams Jr.</v>
      </c>
      <c r="D234" t="s">
        <v>34</v>
      </c>
      <c r="E234" t="str">
        <f t="shared" si="15"/>
        <v>Male</v>
      </c>
      <c r="F234">
        <v>20</v>
      </c>
      <c r="G234" t="s">
        <v>119</v>
      </c>
      <c r="H234" t="s">
        <v>120</v>
      </c>
      <c r="I234" t="s">
        <v>37</v>
      </c>
      <c r="J234">
        <v>1</v>
      </c>
      <c r="K234" t="str">
        <f>IF(J234="","Not Provided",VLOOKUP(J234,YOE_correlation[],2,TRUE))</f>
        <v>1. Entry-level</v>
      </c>
      <c r="L234">
        <v>50</v>
      </c>
      <c r="M234">
        <f t="shared" si="16"/>
        <v>50</v>
      </c>
      <c r="N234">
        <v>3.1</v>
      </c>
      <c r="P234" t="str">
        <f t="shared" si="17"/>
        <v>Not Reported</v>
      </c>
      <c r="Q234" s="1">
        <v>0.71</v>
      </c>
      <c r="R234" s="6">
        <f t="shared" si="18"/>
        <v>0.71</v>
      </c>
    </row>
    <row r="235" spans="1:18" x14ac:dyDescent="0.45">
      <c r="A235" t="s">
        <v>532</v>
      </c>
      <c r="B235" t="s">
        <v>533</v>
      </c>
      <c r="C235" t="str">
        <f t="shared" si="19"/>
        <v>Matthew Martin</v>
      </c>
      <c r="D235" t="s">
        <v>34</v>
      </c>
      <c r="E235" t="str">
        <f t="shared" si="15"/>
        <v>Male</v>
      </c>
      <c r="F235">
        <v>22</v>
      </c>
      <c r="G235" t="s">
        <v>162</v>
      </c>
      <c r="H235" t="s">
        <v>57</v>
      </c>
      <c r="I235" t="s">
        <v>58</v>
      </c>
      <c r="J235">
        <v>2</v>
      </c>
      <c r="K235" t="str">
        <f>IF(J235="","Not Provided",VLOOKUP(J235,YOE_correlation[],2,TRUE))</f>
        <v>1. Entry-level</v>
      </c>
      <c r="M235" t="str">
        <f t="shared" si="16"/>
        <v/>
      </c>
      <c r="N235">
        <v>0</v>
      </c>
      <c r="O235">
        <v>1</v>
      </c>
      <c r="P235" t="str">
        <f t="shared" si="17"/>
        <v>Active</v>
      </c>
      <c r="R235" s="6" t="str">
        <f t="shared" si="18"/>
        <v>Not Rated</v>
      </c>
    </row>
    <row r="236" spans="1:18" x14ac:dyDescent="0.45">
      <c r="A236" t="s">
        <v>534</v>
      </c>
      <c r="B236" t="s">
        <v>535</v>
      </c>
      <c r="C236" t="str">
        <f t="shared" si="19"/>
        <v>Julia Murphy</v>
      </c>
      <c r="D236" t="s">
        <v>2</v>
      </c>
      <c r="E236" t="str">
        <f t="shared" si="15"/>
        <v>Female</v>
      </c>
      <c r="F236">
        <v>23</v>
      </c>
      <c r="G236" t="s">
        <v>97</v>
      </c>
      <c r="H236" t="s">
        <v>98</v>
      </c>
      <c r="I236" t="s">
        <v>18</v>
      </c>
      <c r="J236">
        <v>2</v>
      </c>
      <c r="K236" t="str">
        <f>IF(J236="","Not Provided",VLOOKUP(J236,YOE_correlation[],2,TRUE))</f>
        <v>1. Entry-level</v>
      </c>
      <c r="L236">
        <v>50</v>
      </c>
      <c r="M236">
        <f t="shared" si="16"/>
        <v>50</v>
      </c>
      <c r="N236">
        <v>3.2</v>
      </c>
      <c r="O236" t="b">
        <v>1</v>
      </c>
      <c r="P236" t="str">
        <f t="shared" si="17"/>
        <v>Active</v>
      </c>
      <c r="R236" s="6" t="str">
        <f t="shared" si="18"/>
        <v>Not Rated</v>
      </c>
    </row>
    <row r="237" spans="1:18" x14ac:dyDescent="0.45">
      <c r="A237" t="s">
        <v>536</v>
      </c>
      <c r="B237" t="s">
        <v>537</v>
      </c>
      <c r="C237" t="str">
        <f t="shared" si="19"/>
        <v>Anna Evans</v>
      </c>
      <c r="D237" t="s">
        <v>22</v>
      </c>
      <c r="E237" t="str">
        <f t="shared" si="15"/>
        <v>Female</v>
      </c>
      <c r="F237">
        <v>53</v>
      </c>
      <c r="G237" t="s">
        <v>97</v>
      </c>
      <c r="H237" t="s">
        <v>98</v>
      </c>
      <c r="I237" t="s">
        <v>5</v>
      </c>
      <c r="J237">
        <v>34</v>
      </c>
      <c r="K237" t="str">
        <f>IF(J237="","Not Provided",VLOOKUP(J237,YOE_correlation[],2,TRUE))</f>
        <v>5. Expert / Veteran</v>
      </c>
      <c r="L237">
        <v>30</v>
      </c>
      <c r="M237">
        <f t="shared" si="16"/>
        <v>30</v>
      </c>
      <c r="O237" t="s">
        <v>59</v>
      </c>
      <c r="P237" t="str">
        <f t="shared" si="17"/>
        <v>Active</v>
      </c>
      <c r="R237" s="6" t="str">
        <f t="shared" si="18"/>
        <v>Not Rated</v>
      </c>
    </row>
    <row r="238" spans="1:18" x14ac:dyDescent="0.45">
      <c r="A238" t="s">
        <v>538</v>
      </c>
      <c r="B238" t="s">
        <v>539</v>
      </c>
      <c r="C238" t="str">
        <f t="shared" si="19"/>
        <v>Brenda Fleming</v>
      </c>
      <c r="D238" t="s">
        <v>22</v>
      </c>
      <c r="E238" t="str">
        <f t="shared" si="15"/>
        <v>Female</v>
      </c>
      <c r="F238">
        <v>56</v>
      </c>
      <c r="G238" t="s">
        <v>97</v>
      </c>
      <c r="H238" t="s">
        <v>98</v>
      </c>
      <c r="I238" t="s">
        <v>18</v>
      </c>
      <c r="J238">
        <v>27</v>
      </c>
      <c r="K238" t="str">
        <f>IF(J238="","Not Provided",VLOOKUP(J238,YOE_correlation[],2,TRUE))</f>
        <v>5. Expert / Veteran</v>
      </c>
      <c r="L238">
        <v>100</v>
      </c>
      <c r="M238">
        <f t="shared" si="16"/>
        <v>100</v>
      </c>
      <c r="N238">
        <v>4.7</v>
      </c>
      <c r="O238" t="b">
        <v>1</v>
      </c>
      <c r="P238" t="str">
        <f t="shared" si="17"/>
        <v>Active</v>
      </c>
      <c r="Q238" s="1">
        <v>0.69</v>
      </c>
      <c r="R238" s="6">
        <f t="shared" si="18"/>
        <v>0.69</v>
      </c>
    </row>
    <row r="239" spans="1:18" x14ac:dyDescent="0.45">
      <c r="A239" t="s">
        <v>540</v>
      </c>
      <c r="B239" t="s">
        <v>541</v>
      </c>
      <c r="C239" t="str">
        <f t="shared" si="19"/>
        <v>Daniel Harrington</v>
      </c>
      <c r="D239" t="s">
        <v>77</v>
      </c>
      <c r="E239" t="str">
        <f t="shared" si="15"/>
        <v>Male</v>
      </c>
      <c r="F239">
        <v>27</v>
      </c>
      <c r="G239" t="s">
        <v>112</v>
      </c>
      <c r="H239" t="s">
        <v>10</v>
      </c>
      <c r="I239" t="s">
        <v>31</v>
      </c>
      <c r="J239">
        <v>4</v>
      </c>
      <c r="K239" t="str">
        <f>IF(J239="","Not Provided",VLOOKUP(J239,YOE_correlation[],2,TRUE))</f>
        <v>1. Entry-level</v>
      </c>
      <c r="L239">
        <v>75</v>
      </c>
      <c r="M239">
        <f t="shared" si="16"/>
        <v>75</v>
      </c>
      <c r="N239">
        <v>5</v>
      </c>
      <c r="O239">
        <v>0</v>
      </c>
      <c r="P239" t="str">
        <f t="shared" si="17"/>
        <v>Not Active</v>
      </c>
      <c r="Q239" s="1">
        <v>0.88</v>
      </c>
      <c r="R239" s="6">
        <f t="shared" si="18"/>
        <v>0.88</v>
      </c>
    </row>
    <row r="240" spans="1:18" x14ac:dyDescent="0.45">
      <c r="A240" t="s">
        <v>542</v>
      </c>
      <c r="B240" t="s">
        <v>543</v>
      </c>
      <c r="C240" t="str">
        <f t="shared" si="19"/>
        <v>Daniel Barnett</v>
      </c>
      <c r="D240" t="s">
        <v>82</v>
      </c>
      <c r="E240" t="str">
        <f t="shared" si="15"/>
        <v>Male</v>
      </c>
      <c r="F240">
        <v>34</v>
      </c>
      <c r="G240" t="s">
        <v>3</v>
      </c>
      <c r="H240" t="s">
        <v>4</v>
      </c>
      <c r="I240" t="s">
        <v>11</v>
      </c>
      <c r="J240">
        <v>11</v>
      </c>
      <c r="K240" t="str">
        <f>IF(J240="","Not Provided",VLOOKUP(J240,YOE_correlation[],2,TRUE))</f>
        <v>3. Experienced</v>
      </c>
      <c r="L240" t="s">
        <v>41</v>
      </c>
      <c r="M240">
        <f t="shared" si="16"/>
        <v>40</v>
      </c>
      <c r="O240" t="b">
        <v>0</v>
      </c>
      <c r="P240" t="str">
        <f t="shared" si="17"/>
        <v>Not Active</v>
      </c>
      <c r="Q240" s="1">
        <v>0.67</v>
      </c>
      <c r="R240" s="6">
        <f t="shared" si="18"/>
        <v>0.67</v>
      </c>
    </row>
    <row r="241" spans="1:18" x14ac:dyDescent="0.45">
      <c r="A241" t="s">
        <v>544</v>
      </c>
      <c r="B241" t="s">
        <v>545</v>
      </c>
      <c r="C241" t="str">
        <f t="shared" si="19"/>
        <v>Mark Cummings</v>
      </c>
      <c r="D241" t="s">
        <v>77</v>
      </c>
      <c r="E241" t="str">
        <f t="shared" si="15"/>
        <v>Male</v>
      </c>
      <c r="F241">
        <v>29</v>
      </c>
      <c r="G241" t="s">
        <v>44</v>
      </c>
      <c r="H241" t="s">
        <v>10</v>
      </c>
      <c r="I241" t="s">
        <v>23</v>
      </c>
      <c r="J241">
        <v>4</v>
      </c>
      <c r="K241" t="str">
        <f>IF(J241="","Not Provided",VLOOKUP(J241,YOE_correlation[],2,TRUE))</f>
        <v>1. Entry-level</v>
      </c>
      <c r="L241" t="s">
        <v>83</v>
      </c>
      <c r="M241">
        <f t="shared" si="16"/>
        <v>50</v>
      </c>
      <c r="N241">
        <v>4</v>
      </c>
      <c r="O241">
        <v>0</v>
      </c>
      <c r="P241" t="str">
        <f t="shared" si="17"/>
        <v>Not Active</v>
      </c>
      <c r="R241" s="6" t="str">
        <f t="shared" si="18"/>
        <v>Not Rated</v>
      </c>
    </row>
    <row r="242" spans="1:18" x14ac:dyDescent="0.45">
      <c r="A242" t="s">
        <v>546</v>
      </c>
      <c r="B242" t="s">
        <v>547</v>
      </c>
      <c r="C242" t="str">
        <f t="shared" si="19"/>
        <v>Christopher Guerra</v>
      </c>
      <c r="D242" t="s">
        <v>77</v>
      </c>
      <c r="E242" t="str">
        <f t="shared" si="15"/>
        <v>Male</v>
      </c>
      <c r="F242">
        <v>34</v>
      </c>
      <c r="G242" t="s">
        <v>78</v>
      </c>
      <c r="H242" t="s">
        <v>79</v>
      </c>
      <c r="I242" t="s">
        <v>31</v>
      </c>
      <c r="J242">
        <v>11</v>
      </c>
      <c r="K242" t="str">
        <f>IF(J242="","Not Provided",VLOOKUP(J242,YOE_correlation[],2,TRUE))</f>
        <v>3. Experienced</v>
      </c>
      <c r="M242" t="str">
        <f t="shared" si="16"/>
        <v/>
      </c>
      <c r="N242">
        <v>1.2</v>
      </c>
      <c r="O242">
        <v>1</v>
      </c>
      <c r="P242" t="str">
        <f t="shared" si="17"/>
        <v>Active</v>
      </c>
      <c r="R242" s="6" t="str">
        <f t="shared" si="18"/>
        <v>Not Rated</v>
      </c>
    </row>
    <row r="243" spans="1:18" x14ac:dyDescent="0.45">
      <c r="A243" t="s">
        <v>548</v>
      </c>
      <c r="B243" t="s">
        <v>549</v>
      </c>
      <c r="C243" t="str">
        <f t="shared" si="19"/>
        <v>Sarah Ho</v>
      </c>
      <c r="D243" t="s">
        <v>26</v>
      </c>
      <c r="E243" t="str">
        <f t="shared" si="15"/>
        <v>Female</v>
      </c>
      <c r="F243">
        <v>32</v>
      </c>
      <c r="G243" t="s">
        <v>162</v>
      </c>
      <c r="H243" t="s">
        <v>57</v>
      </c>
      <c r="I243" t="s">
        <v>31</v>
      </c>
      <c r="J243">
        <v>1</v>
      </c>
      <c r="K243" t="str">
        <f>IF(J243="","Not Provided",VLOOKUP(J243,YOE_correlation[],2,TRUE))</f>
        <v>1. Entry-level</v>
      </c>
      <c r="L243">
        <v>100</v>
      </c>
      <c r="M243">
        <f t="shared" si="16"/>
        <v>100</v>
      </c>
      <c r="N243">
        <v>4.7</v>
      </c>
      <c r="O243">
        <v>0</v>
      </c>
      <c r="P243" t="str">
        <f t="shared" si="17"/>
        <v>Not Active</v>
      </c>
      <c r="Q243" s="1">
        <v>0.67</v>
      </c>
      <c r="R243" s="6">
        <f t="shared" si="18"/>
        <v>0.67</v>
      </c>
    </row>
    <row r="244" spans="1:18" x14ac:dyDescent="0.45">
      <c r="A244" t="s">
        <v>550</v>
      </c>
      <c r="B244" t="s">
        <v>551</v>
      </c>
      <c r="C244" t="str">
        <f t="shared" si="19"/>
        <v>Veronica Thomas</v>
      </c>
      <c r="D244" t="s">
        <v>2</v>
      </c>
      <c r="E244" t="str">
        <f t="shared" si="15"/>
        <v>Female</v>
      </c>
      <c r="F244">
        <v>21</v>
      </c>
      <c r="G244" t="s">
        <v>137</v>
      </c>
      <c r="H244" t="s">
        <v>138</v>
      </c>
      <c r="I244" t="s">
        <v>99</v>
      </c>
      <c r="J244">
        <v>2</v>
      </c>
      <c r="K244" t="str">
        <f>IF(J244="","Not Provided",VLOOKUP(J244,YOE_correlation[],2,TRUE))</f>
        <v>1. Entry-level</v>
      </c>
      <c r="L244">
        <v>20</v>
      </c>
      <c r="M244">
        <f t="shared" si="16"/>
        <v>20</v>
      </c>
      <c r="N244">
        <v>2.4</v>
      </c>
      <c r="P244" t="str">
        <f t="shared" si="17"/>
        <v>Not Reported</v>
      </c>
      <c r="Q244" s="1">
        <v>0.86</v>
      </c>
      <c r="R244" s="6">
        <f t="shared" si="18"/>
        <v>0.86</v>
      </c>
    </row>
    <row r="245" spans="1:18" x14ac:dyDescent="0.45">
      <c r="A245" t="s">
        <v>552</v>
      </c>
      <c r="B245" t="s">
        <v>553</v>
      </c>
      <c r="C245" t="str">
        <f t="shared" si="19"/>
        <v>Mitchell Watson</v>
      </c>
      <c r="D245" t="s">
        <v>47</v>
      </c>
      <c r="E245" t="str">
        <f t="shared" si="15"/>
        <v>Male</v>
      </c>
      <c r="F245">
        <v>20</v>
      </c>
      <c r="G245" t="s">
        <v>162</v>
      </c>
      <c r="H245" t="s">
        <v>57</v>
      </c>
      <c r="I245" t="s">
        <v>18</v>
      </c>
      <c r="J245">
        <v>2</v>
      </c>
      <c r="K245" t="str">
        <f>IF(J245="","Not Provided",VLOOKUP(J245,YOE_correlation[],2,TRUE))</f>
        <v>1. Entry-level</v>
      </c>
      <c r="M245" t="str">
        <f t="shared" si="16"/>
        <v/>
      </c>
      <c r="N245">
        <v>1.1000000000000001</v>
      </c>
      <c r="O245" t="b">
        <v>0</v>
      </c>
      <c r="P245" t="str">
        <f t="shared" si="17"/>
        <v>Not Active</v>
      </c>
      <c r="Q245" s="1">
        <v>0.69</v>
      </c>
      <c r="R245" s="6">
        <f t="shared" si="18"/>
        <v>0.69</v>
      </c>
    </row>
    <row r="246" spans="1:18" x14ac:dyDescent="0.45">
      <c r="A246" t="s">
        <v>554</v>
      </c>
      <c r="B246" t="s">
        <v>555</v>
      </c>
      <c r="C246" t="str">
        <f t="shared" si="19"/>
        <v>Monica Murphy</v>
      </c>
      <c r="D246" t="s">
        <v>8</v>
      </c>
      <c r="E246" t="str">
        <f t="shared" si="15"/>
        <v>Female</v>
      </c>
      <c r="F246">
        <v>35</v>
      </c>
      <c r="G246" t="s">
        <v>44</v>
      </c>
      <c r="H246" t="s">
        <v>10</v>
      </c>
      <c r="I246" t="s">
        <v>11</v>
      </c>
      <c r="J246">
        <v>10</v>
      </c>
      <c r="K246" t="str">
        <f>IF(J246="","Not Provided",VLOOKUP(J246,YOE_correlation[],2,TRUE))</f>
        <v>2. Intermediate</v>
      </c>
      <c r="L246">
        <v>50</v>
      </c>
      <c r="M246">
        <f t="shared" si="16"/>
        <v>50</v>
      </c>
      <c r="N246">
        <v>1.4</v>
      </c>
      <c r="O246" t="b">
        <v>1</v>
      </c>
      <c r="P246" t="str">
        <f t="shared" si="17"/>
        <v>Active</v>
      </c>
      <c r="Q246" s="1">
        <v>0.85</v>
      </c>
      <c r="R246" s="6">
        <f t="shared" si="18"/>
        <v>0.85</v>
      </c>
    </row>
    <row r="247" spans="1:18" x14ac:dyDescent="0.45">
      <c r="A247" t="s">
        <v>556</v>
      </c>
      <c r="B247" t="s">
        <v>557</v>
      </c>
      <c r="C247" t="str">
        <f t="shared" si="19"/>
        <v>Kristen Williams</v>
      </c>
      <c r="D247" t="s">
        <v>2</v>
      </c>
      <c r="E247" t="str">
        <f t="shared" si="15"/>
        <v>Female</v>
      </c>
      <c r="F247">
        <v>47</v>
      </c>
      <c r="G247" t="s">
        <v>44</v>
      </c>
      <c r="H247" t="s">
        <v>10</v>
      </c>
      <c r="I247" t="s">
        <v>58</v>
      </c>
      <c r="J247">
        <v>18</v>
      </c>
      <c r="K247" t="str">
        <f>IF(J247="","Not Provided",VLOOKUP(J247,YOE_correlation[],2,TRUE))</f>
        <v>4. Senior</v>
      </c>
      <c r="L247">
        <v>40</v>
      </c>
      <c r="M247">
        <f t="shared" si="16"/>
        <v>40</v>
      </c>
      <c r="N247">
        <v>3.4</v>
      </c>
      <c r="O247">
        <v>0</v>
      </c>
      <c r="P247" t="str">
        <f t="shared" si="17"/>
        <v>Not Active</v>
      </c>
      <c r="Q247">
        <v>60</v>
      </c>
      <c r="R247" s="6">
        <f t="shared" si="18"/>
        <v>0.6</v>
      </c>
    </row>
    <row r="248" spans="1:18" x14ac:dyDescent="0.45">
      <c r="A248" t="s">
        <v>558</v>
      </c>
      <c r="B248" t="s">
        <v>559</v>
      </c>
      <c r="C248" t="str">
        <f t="shared" si="19"/>
        <v>Nicole Wright</v>
      </c>
      <c r="D248" t="s">
        <v>2</v>
      </c>
      <c r="E248" t="str">
        <f t="shared" si="15"/>
        <v>Female</v>
      </c>
      <c r="F248">
        <v>41</v>
      </c>
      <c r="G248" t="s">
        <v>48</v>
      </c>
      <c r="H248" t="s">
        <v>49</v>
      </c>
      <c r="I248" t="s">
        <v>5</v>
      </c>
      <c r="J248">
        <v>4</v>
      </c>
      <c r="K248" t="str">
        <f>IF(J248="","Not Provided",VLOOKUP(J248,YOE_correlation[],2,TRUE))</f>
        <v>1. Entry-level</v>
      </c>
      <c r="L248">
        <v>40</v>
      </c>
      <c r="M248">
        <f t="shared" si="16"/>
        <v>40</v>
      </c>
      <c r="N248">
        <v>2.7</v>
      </c>
      <c r="O248">
        <v>1</v>
      </c>
      <c r="P248" t="str">
        <f t="shared" si="17"/>
        <v>Active</v>
      </c>
      <c r="Q248">
        <v>70</v>
      </c>
      <c r="R248" s="6">
        <f t="shared" si="18"/>
        <v>0.7</v>
      </c>
    </row>
    <row r="249" spans="1:18" x14ac:dyDescent="0.45">
      <c r="A249" t="s">
        <v>560</v>
      </c>
      <c r="B249" t="s">
        <v>561</v>
      </c>
      <c r="C249" t="str">
        <f t="shared" si="19"/>
        <v>Andrew Ruiz</v>
      </c>
      <c r="D249" t="s">
        <v>15</v>
      </c>
      <c r="E249" t="str">
        <f t="shared" si="15"/>
        <v>Male</v>
      </c>
      <c r="F249">
        <v>58</v>
      </c>
      <c r="G249" t="s">
        <v>56</v>
      </c>
      <c r="H249" t="s">
        <v>57</v>
      </c>
      <c r="I249" t="s">
        <v>23</v>
      </c>
      <c r="J249">
        <v>23</v>
      </c>
      <c r="K249" t="str">
        <f>IF(J249="","Not Provided",VLOOKUP(J249,YOE_correlation[],2,TRUE))</f>
        <v>5. Expert / Veteran</v>
      </c>
      <c r="M249" t="str">
        <f t="shared" si="16"/>
        <v/>
      </c>
      <c r="N249">
        <v>4.9000000000000004</v>
      </c>
      <c r="O249" t="b">
        <v>0</v>
      </c>
      <c r="P249" t="str">
        <f t="shared" si="17"/>
        <v>Not Active</v>
      </c>
      <c r="R249" s="6" t="str">
        <f t="shared" si="18"/>
        <v>Not Rated</v>
      </c>
    </row>
    <row r="250" spans="1:18" x14ac:dyDescent="0.45">
      <c r="A250" t="s">
        <v>562</v>
      </c>
      <c r="B250" t="s">
        <v>563</v>
      </c>
      <c r="C250" t="str">
        <f t="shared" si="19"/>
        <v>Zachary Jackson</v>
      </c>
      <c r="D250" t="s">
        <v>34</v>
      </c>
      <c r="E250" t="str">
        <f t="shared" si="15"/>
        <v>Male</v>
      </c>
      <c r="F250">
        <v>34</v>
      </c>
      <c r="G250" t="s">
        <v>158</v>
      </c>
      <c r="H250" t="s">
        <v>159</v>
      </c>
      <c r="I250" t="s">
        <v>37</v>
      </c>
      <c r="J250">
        <v>6</v>
      </c>
      <c r="K250" t="str">
        <f>IF(J250="","Not Provided",VLOOKUP(J250,YOE_correlation[],2,TRUE))</f>
        <v>2. Intermediate</v>
      </c>
      <c r="L250">
        <v>75</v>
      </c>
      <c r="M250">
        <f t="shared" si="16"/>
        <v>75</v>
      </c>
      <c r="N250">
        <v>1.9</v>
      </c>
      <c r="O250">
        <v>1</v>
      </c>
      <c r="P250" t="str">
        <f t="shared" si="17"/>
        <v>Active</v>
      </c>
      <c r="Q250" s="1">
        <v>0.81</v>
      </c>
      <c r="R250" s="6">
        <f t="shared" si="18"/>
        <v>0.81</v>
      </c>
    </row>
    <row r="251" spans="1:18" x14ac:dyDescent="0.45">
      <c r="A251" t="s">
        <v>564</v>
      </c>
      <c r="B251" t="s">
        <v>565</v>
      </c>
      <c r="C251" t="str">
        <f t="shared" si="19"/>
        <v>Stephanie Carter</v>
      </c>
      <c r="D251" t="s">
        <v>2</v>
      </c>
      <c r="E251" t="str">
        <f t="shared" si="15"/>
        <v>Female</v>
      </c>
      <c r="F251">
        <v>50</v>
      </c>
      <c r="G251" t="s">
        <v>78</v>
      </c>
      <c r="H251" t="s">
        <v>79</v>
      </c>
      <c r="I251" t="s">
        <v>11</v>
      </c>
      <c r="J251">
        <v>5</v>
      </c>
      <c r="K251" t="str">
        <f>IF(J251="","Not Provided",VLOOKUP(J251,YOE_correlation[],2,TRUE))</f>
        <v>1. Entry-level</v>
      </c>
      <c r="L251">
        <v>100</v>
      </c>
      <c r="M251">
        <f t="shared" si="16"/>
        <v>100</v>
      </c>
      <c r="O251">
        <v>1</v>
      </c>
      <c r="P251" t="str">
        <f t="shared" si="17"/>
        <v>Active</v>
      </c>
      <c r="R251" s="6" t="str">
        <f t="shared" si="18"/>
        <v>Not Rated</v>
      </c>
    </row>
    <row r="252" spans="1:18" x14ac:dyDescent="0.45">
      <c r="A252" t="s">
        <v>566</v>
      </c>
      <c r="B252" t="s">
        <v>567</v>
      </c>
      <c r="C252" t="str">
        <f t="shared" si="19"/>
        <v>Amy Olson</v>
      </c>
      <c r="D252" t="s">
        <v>2</v>
      </c>
      <c r="E252" t="str">
        <f t="shared" si="15"/>
        <v>Female</v>
      </c>
      <c r="F252">
        <v>42</v>
      </c>
      <c r="G252" t="s">
        <v>162</v>
      </c>
      <c r="H252" t="s">
        <v>57</v>
      </c>
      <c r="I252" t="s">
        <v>74</v>
      </c>
      <c r="J252">
        <v>19</v>
      </c>
      <c r="K252" t="str">
        <f>IF(J252="","Not Provided",VLOOKUP(J252,YOE_correlation[],2,TRUE))</f>
        <v>4. Senior</v>
      </c>
      <c r="L252" t="s">
        <v>38</v>
      </c>
      <c r="M252">
        <f t="shared" si="16"/>
        <v>75</v>
      </c>
      <c r="N252">
        <v>4.5999999999999996</v>
      </c>
      <c r="O252">
        <v>0</v>
      </c>
      <c r="P252" t="str">
        <f t="shared" si="17"/>
        <v>Not Active</v>
      </c>
      <c r="Q252" s="1">
        <v>0.78</v>
      </c>
      <c r="R252" s="6">
        <f t="shared" si="18"/>
        <v>0.78</v>
      </c>
    </row>
    <row r="253" spans="1:18" x14ac:dyDescent="0.45">
      <c r="A253" t="s">
        <v>568</v>
      </c>
      <c r="B253" t="s">
        <v>569</v>
      </c>
      <c r="C253" t="str">
        <f t="shared" si="19"/>
        <v>Fred Stark</v>
      </c>
      <c r="D253" t="s">
        <v>77</v>
      </c>
      <c r="E253" t="str">
        <f t="shared" si="15"/>
        <v>Male</v>
      </c>
      <c r="F253">
        <v>43</v>
      </c>
      <c r="G253" t="s">
        <v>16</v>
      </c>
      <c r="H253" t="s">
        <v>17</v>
      </c>
      <c r="I253" t="s">
        <v>58</v>
      </c>
      <c r="J253">
        <v>6</v>
      </c>
      <c r="K253" t="str">
        <f>IF(J253="","Not Provided",VLOOKUP(J253,YOE_correlation[],2,TRUE))</f>
        <v>2. Intermediate</v>
      </c>
      <c r="L253">
        <v>50</v>
      </c>
      <c r="M253">
        <f t="shared" si="16"/>
        <v>50</v>
      </c>
      <c r="N253">
        <v>0</v>
      </c>
      <c r="O253">
        <v>0</v>
      </c>
      <c r="P253" t="str">
        <f t="shared" si="17"/>
        <v>Not Active</v>
      </c>
      <c r="Q253">
        <v>81</v>
      </c>
      <c r="R253" s="6">
        <f t="shared" si="18"/>
        <v>0.81</v>
      </c>
    </row>
    <row r="254" spans="1:18" x14ac:dyDescent="0.45">
      <c r="A254" t="s">
        <v>570</v>
      </c>
      <c r="B254" t="s">
        <v>571</v>
      </c>
      <c r="C254" t="str">
        <f t="shared" si="19"/>
        <v>Jacob Gill</v>
      </c>
      <c r="D254" t="s">
        <v>82</v>
      </c>
      <c r="E254" t="str">
        <f t="shared" si="15"/>
        <v>Male</v>
      </c>
      <c r="F254">
        <v>34</v>
      </c>
      <c r="G254" t="s">
        <v>16</v>
      </c>
      <c r="H254" t="s">
        <v>17</v>
      </c>
      <c r="I254" t="s">
        <v>37</v>
      </c>
      <c r="J254">
        <v>8</v>
      </c>
      <c r="K254" t="str">
        <f>IF(J254="","Not Provided",VLOOKUP(J254,YOE_correlation[],2,TRUE))</f>
        <v>2. Intermediate</v>
      </c>
      <c r="L254">
        <v>75</v>
      </c>
      <c r="M254">
        <f t="shared" si="16"/>
        <v>75</v>
      </c>
      <c r="N254">
        <v>1.8</v>
      </c>
      <c r="O254">
        <v>1</v>
      </c>
      <c r="P254" t="str">
        <f t="shared" si="17"/>
        <v>Active</v>
      </c>
      <c r="Q254" s="1">
        <v>0.71</v>
      </c>
      <c r="R254" s="6">
        <f t="shared" si="18"/>
        <v>0.71</v>
      </c>
    </row>
    <row r="255" spans="1:18" x14ac:dyDescent="0.45">
      <c r="A255" t="s">
        <v>572</v>
      </c>
      <c r="B255" t="s">
        <v>573</v>
      </c>
      <c r="C255" t="str">
        <f t="shared" si="19"/>
        <v>Anthony Nichols</v>
      </c>
      <c r="D255" t="s">
        <v>82</v>
      </c>
      <c r="E255" t="str">
        <f t="shared" si="15"/>
        <v>Male</v>
      </c>
      <c r="F255">
        <v>24</v>
      </c>
      <c r="G255" t="s">
        <v>173</v>
      </c>
      <c r="H255" t="s">
        <v>57</v>
      </c>
      <c r="I255" t="s">
        <v>11</v>
      </c>
      <c r="J255">
        <v>3</v>
      </c>
      <c r="K255" t="str">
        <f>IF(J255="","Not Provided",VLOOKUP(J255,YOE_correlation[],2,TRUE))</f>
        <v>1. Entry-level</v>
      </c>
      <c r="L255">
        <v>75</v>
      </c>
      <c r="M255">
        <f t="shared" si="16"/>
        <v>75</v>
      </c>
      <c r="N255">
        <v>2</v>
      </c>
      <c r="O255" t="b">
        <v>0</v>
      </c>
      <c r="P255" t="str">
        <f t="shared" si="17"/>
        <v>Not Active</v>
      </c>
      <c r="R255" s="6" t="str">
        <f t="shared" si="18"/>
        <v>Not Rated</v>
      </c>
    </row>
    <row r="256" spans="1:18" x14ac:dyDescent="0.45">
      <c r="A256" t="s">
        <v>574</v>
      </c>
      <c r="B256" t="s">
        <v>575</v>
      </c>
      <c r="C256" t="str">
        <f t="shared" si="19"/>
        <v>William Knapp</v>
      </c>
      <c r="D256" t="s">
        <v>34</v>
      </c>
      <c r="E256" t="str">
        <f t="shared" si="15"/>
        <v>Male</v>
      </c>
      <c r="F256">
        <v>48</v>
      </c>
      <c r="G256" t="s">
        <v>137</v>
      </c>
      <c r="H256" t="s">
        <v>138</v>
      </c>
      <c r="I256" t="s">
        <v>58</v>
      </c>
      <c r="J256">
        <v>8</v>
      </c>
      <c r="K256" t="str">
        <f>IF(J256="","Not Provided",VLOOKUP(J256,YOE_correlation[],2,TRUE))</f>
        <v>2. Intermediate</v>
      </c>
      <c r="L256">
        <v>30</v>
      </c>
      <c r="M256">
        <f t="shared" si="16"/>
        <v>30</v>
      </c>
      <c r="N256">
        <v>5</v>
      </c>
      <c r="O256">
        <v>1</v>
      </c>
      <c r="P256" t="str">
        <f t="shared" si="17"/>
        <v>Active</v>
      </c>
      <c r="Q256" s="1">
        <v>0.99</v>
      </c>
      <c r="R256" s="6">
        <f t="shared" si="18"/>
        <v>0.99</v>
      </c>
    </row>
    <row r="257" spans="1:18" x14ac:dyDescent="0.45">
      <c r="A257" t="s">
        <v>576</v>
      </c>
      <c r="B257" t="s">
        <v>577</v>
      </c>
      <c r="C257" t="str">
        <f t="shared" si="19"/>
        <v>Elizabeth Walker</v>
      </c>
      <c r="D257" t="s">
        <v>22</v>
      </c>
      <c r="E257" t="str">
        <f t="shared" si="15"/>
        <v>Female</v>
      </c>
      <c r="F257">
        <v>39</v>
      </c>
      <c r="G257" t="s">
        <v>97</v>
      </c>
      <c r="H257" t="s">
        <v>98</v>
      </c>
      <c r="I257" t="s">
        <v>37</v>
      </c>
      <c r="J257">
        <v>12</v>
      </c>
      <c r="K257" t="str">
        <f>IF(J257="","Not Provided",VLOOKUP(J257,YOE_correlation[],2,TRUE))</f>
        <v>3. Experienced</v>
      </c>
      <c r="L257" s="2">
        <v>20</v>
      </c>
      <c r="M257">
        <f t="shared" si="16"/>
        <v>20</v>
      </c>
      <c r="N257">
        <v>3.2</v>
      </c>
      <c r="O257" t="b">
        <v>1</v>
      </c>
      <c r="P257" t="str">
        <f t="shared" si="17"/>
        <v>Active</v>
      </c>
      <c r="Q257" s="1">
        <v>0.66</v>
      </c>
      <c r="R257" s="6">
        <f t="shared" si="18"/>
        <v>0.66</v>
      </c>
    </row>
    <row r="258" spans="1:18" x14ac:dyDescent="0.45">
      <c r="A258" t="s">
        <v>578</v>
      </c>
      <c r="B258" t="s">
        <v>579</v>
      </c>
      <c r="C258" t="str">
        <f t="shared" si="19"/>
        <v>Brenda Reeves</v>
      </c>
      <c r="D258" t="s">
        <v>22</v>
      </c>
      <c r="E258" t="str">
        <f t="shared" si="15"/>
        <v>Female</v>
      </c>
      <c r="F258">
        <v>57</v>
      </c>
      <c r="G258" t="s">
        <v>9</v>
      </c>
      <c r="H258" t="s">
        <v>10</v>
      </c>
      <c r="I258" t="s">
        <v>5</v>
      </c>
      <c r="J258">
        <v>30</v>
      </c>
      <c r="K258" t="str">
        <f>IF(J258="","Not Provided",VLOOKUP(J258,YOE_correlation[],2,TRUE))</f>
        <v>5. Expert / Veteran</v>
      </c>
      <c r="L258" s="2">
        <v>30</v>
      </c>
      <c r="M258">
        <f t="shared" si="16"/>
        <v>30</v>
      </c>
      <c r="N258">
        <v>2.4</v>
      </c>
      <c r="P258" t="str">
        <f t="shared" si="17"/>
        <v>Not Reported</v>
      </c>
      <c r="Q258" s="1">
        <v>0.8</v>
      </c>
      <c r="R258" s="6">
        <f t="shared" si="18"/>
        <v>0.8</v>
      </c>
    </row>
    <row r="259" spans="1:18" x14ac:dyDescent="0.45">
      <c r="A259" t="s">
        <v>580</v>
      </c>
      <c r="B259" t="s">
        <v>581</v>
      </c>
      <c r="C259" t="str">
        <f t="shared" si="19"/>
        <v>Carrie Little</v>
      </c>
      <c r="D259" t="s">
        <v>8</v>
      </c>
      <c r="E259" t="str">
        <f t="shared" ref="E259:E322" si="20">IF(LOWER(LEFT(D259,1))="f", "Female", "Male")</f>
        <v>Female</v>
      </c>
      <c r="F259">
        <v>44</v>
      </c>
      <c r="G259" t="s">
        <v>112</v>
      </c>
      <c r="H259" t="s">
        <v>10</v>
      </c>
      <c r="I259" t="s">
        <v>23</v>
      </c>
      <c r="J259">
        <v>21</v>
      </c>
      <c r="K259" t="str">
        <f>IF(J259="","Not Provided",VLOOKUP(J259,YOE_correlation[],2,TRUE))</f>
        <v>5. Expert / Veteran</v>
      </c>
      <c r="L259">
        <v>100</v>
      </c>
      <c r="M259">
        <f t="shared" ref="M259:M322" si="21">IFERROR(--_xlfn.REGEXREPLACE(L259,"[^0-9.]",""),"")</f>
        <v>100</v>
      </c>
      <c r="N259">
        <v>2.9</v>
      </c>
      <c r="O259">
        <v>0</v>
      </c>
      <c r="P259" t="str">
        <f t="shared" ref="P259:P322" si="22">IF(O259="","Not Reported",IF(_xlfn.REGEXTEST(TRIM(UPPER(O259)),"^(1|Y|YES|TRUE)$",1),"Active","Not Active"))</f>
        <v>Not Active</v>
      </c>
      <c r="Q259" s="1">
        <v>0.83</v>
      </c>
      <c r="R259" s="6">
        <f t="shared" ref="R259:R322" si="23">IF(
    Q259="",
    "Not Rated",
    IF(
        RIGHT(TRIM(Q259),1)="%",
        VALUE(_xlfn.REGEXREPLACE(Q259,"%",""))/100,
        IF(Q259&gt;1, Q259/100,Q259)
    )
)</f>
        <v>0.83</v>
      </c>
    </row>
    <row r="260" spans="1:18" x14ac:dyDescent="0.45">
      <c r="A260" t="s">
        <v>582</v>
      </c>
      <c r="B260" t="s">
        <v>583</v>
      </c>
      <c r="C260" t="str">
        <f t="shared" ref="C260:C274" si="24">B260</f>
        <v>Steven Jackson</v>
      </c>
      <c r="D260" t="s">
        <v>15</v>
      </c>
      <c r="E260" t="str">
        <f t="shared" si="20"/>
        <v>Male</v>
      </c>
      <c r="F260">
        <v>37</v>
      </c>
      <c r="G260" t="s">
        <v>92</v>
      </c>
      <c r="H260" t="s">
        <v>93</v>
      </c>
      <c r="I260" t="s">
        <v>58</v>
      </c>
      <c r="J260">
        <v>17</v>
      </c>
      <c r="K260" t="str">
        <f>IF(J260="","Not Provided",VLOOKUP(J260,YOE_correlation[],2,TRUE))</f>
        <v>4. Senior</v>
      </c>
      <c r="L260" t="s">
        <v>296</v>
      </c>
      <c r="M260">
        <f t="shared" si="21"/>
        <v>20</v>
      </c>
      <c r="N260">
        <v>0</v>
      </c>
      <c r="O260" t="s">
        <v>53</v>
      </c>
      <c r="P260" t="str">
        <f t="shared" si="22"/>
        <v>Active</v>
      </c>
      <c r="Q260">
        <v>87</v>
      </c>
      <c r="R260" s="6">
        <f t="shared" si="23"/>
        <v>0.87</v>
      </c>
    </row>
    <row r="261" spans="1:18" x14ac:dyDescent="0.45">
      <c r="A261" t="s">
        <v>584</v>
      </c>
      <c r="B261" t="s">
        <v>585</v>
      </c>
      <c r="C261" t="str">
        <f t="shared" si="24"/>
        <v>Mark Perry</v>
      </c>
      <c r="D261" t="s">
        <v>82</v>
      </c>
      <c r="E261" t="str">
        <f t="shared" si="20"/>
        <v>Male</v>
      </c>
      <c r="F261">
        <v>50</v>
      </c>
      <c r="G261" t="s">
        <v>48</v>
      </c>
      <c r="H261" t="s">
        <v>49</v>
      </c>
      <c r="I261" t="s">
        <v>37</v>
      </c>
      <c r="J261">
        <v>9</v>
      </c>
      <c r="K261" t="str">
        <f>IF(J261="","Not Provided",VLOOKUP(J261,YOE_correlation[],2,TRUE))</f>
        <v>2. Intermediate</v>
      </c>
      <c r="L261">
        <v>30</v>
      </c>
      <c r="M261">
        <f t="shared" si="21"/>
        <v>30</v>
      </c>
      <c r="N261">
        <v>3</v>
      </c>
      <c r="O261">
        <v>0</v>
      </c>
      <c r="P261" t="str">
        <f t="shared" si="22"/>
        <v>Not Active</v>
      </c>
      <c r="Q261">
        <v>76</v>
      </c>
      <c r="R261" s="6">
        <f t="shared" si="23"/>
        <v>0.76</v>
      </c>
    </row>
    <row r="262" spans="1:18" x14ac:dyDescent="0.45">
      <c r="A262" t="s">
        <v>586</v>
      </c>
      <c r="B262" t="s">
        <v>587</v>
      </c>
      <c r="C262" t="str">
        <f t="shared" si="24"/>
        <v>Cameron Spencer</v>
      </c>
      <c r="D262" t="s">
        <v>82</v>
      </c>
      <c r="E262" t="str">
        <f t="shared" si="20"/>
        <v>Male</v>
      </c>
      <c r="F262">
        <v>50</v>
      </c>
      <c r="G262" t="s">
        <v>173</v>
      </c>
      <c r="H262" t="s">
        <v>57</v>
      </c>
      <c r="I262" t="s">
        <v>58</v>
      </c>
      <c r="J262">
        <v>2</v>
      </c>
      <c r="K262" t="str">
        <f>IF(J262="","Not Provided",VLOOKUP(J262,YOE_correlation[],2,TRUE))</f>
        <v>1. Entry-level</v>
      </c>
      <c r="L262">
        <v>50</v>
      </c>
      <c r="M262">
        <f t="shared" si="21"/>
        <v>50</v>
      </c>
      <c r="N262">
        <v>1.6</v>
      </c>
      <c r="O262" t="s">
        <v>143</v>
      </c>
      <c r="P262" t="str">
        <f t="shared" si="22"/>
        <v>Not Active</v>
      </c>
      <c r="Q262" s="1">
        <v>0.89</v>
      </c>
      <c r="R262" s="6">
        <f t="shared" si="23"/>
        <v>0.89</v>
      </c>
    </row>
    <row r="263" spans="1:18" x14ac:dyDescent="0.45">
      <c r="A263" t="s">
        <v>588</v>
      </c>
      <c r="B263" t="s">
        <v>589</v>
      </c>
      <c r="C263" t="str">
        <f t="shared" si="24"/>
        <v>Jennifer Holmes</v>
      </c>
      <c r="D263" t="s">
        <v>62</v>
      </c>
      <c r="E263" t="str">
        <f t="shared" si="20"/>
        <v>Female</v>
      </c>
      <c r="F263">
        <v>28</v>
      </c>
      <c r="G263" t="s">
        <v>119</v>
      </c>
      <c r="H263" t="s">
        <v>120</v>
      </c>
      <c r="I263" t="s">
        <v>18</v>
      </c>
      <c r="J263">
        <v>1</v>
      </c>
      <c r="K263" t="str">
        <f>IF(J263="","Not Provided",VLOOKUP(J263,YOE_correlation[],2,TRUE))</f>
        <v>1. Entry-level</v>
      </c>
      <c r="L263">
        <v>20</v>
      </c>
      <c r="M263">
        <f t="shared" si="21"/>
        <v>20</v>
      </c>
      <c r="N263">
        <v>3.6</v>
      </c>
      <c r="O263" t="s">
        <v>53</v>
      </c>
      <c r="P263" t="str">
        <f t="shared" si="22"/>
        <v>Active</v>
      </c>
      <c r="Q263" s="1">
        <v>0.94</v>
      </c>
      <c r="R263" s="6">
        <f t="shared" si="23"/>
        <v>0.94</v>
      </c>
    </row>
    <row r="264" spans="1:18" x14ac:dyDescent="0.45">
      <c r="A264" t="s">
        <v>590</v>
      </c>
      <c r="B264" t="s">
        <v>591</v>
      </c>
      <c r="C264" t="str">
        <f t="shared" si="24"/>
        <v>Jacob Joseph</v>
      </c>
      <c r="D264" t="s">
        <v>82</v>
      </c>
      <c r="E264" t="str">
        <f t="shared" si="20"/>
        <v>Male</v>
      </c>
      <c r="F264">
        <v>48</v>
      </c>
      <c r="G264" t="s">
        <v>3</v>
      </c>
      <c r="H264" t="s">
        <v>4</v>
      </c>
      <c r="I264" t="s">
        <v>23</v>
      </c>
      <c r="J264">
        <v>23</v>
      </c>
      <c r="K264" t="str">
        <f>IF(J264="","Not Provided",VLOOKUP(J264,YOE_correlation[],2,TRUE))</f>
        <v>5. Expert / Veteran</v>
      </c>
      <c r="M264" t="str">
        <f t="shared" si="21"/>
        <v/>
      </c>
      <c r="N264">
        <v>2.1</v>
      </c>
      <c r="O264">
        <v>0</v>
      </c>
      <c r="P264" t="str">
        <f t="shared" si="22"/>
        <v>Not Active</v>
      </c>
      <c r="Q264" s="1">
        <v>0.68</v>
      </c>
      <c r="R264" s="6">
        <f t="shared" si="23"/>
        <v>0.68</v>
      </c>
    </row>
    <row r="265" spans="1:18" x14ac:dyDescent="0.45">
      <c r="A265" t="s">
        <v>592</v>
      </c>
      <c r="B265" t="s">
        <v>593</v>
      </c>
      <c r="C265" t="str">
        <f t="shared" si="24"/>
        <v>Jeffery Tucker</v>
      </c>
      <c r="D265" t="s">
        <v>82</v>
      </c>
      <c r="E265" t="str">
        <f t="shared" si="20"/>
        <v>Male</v>
      </c>
      <c r="F265">
        <v>42</v>
      </c>
      <c r="G265" t="s">
        <v>16</v>
      </c>
      <c r="H265" t="s">
        <v>17</v>
      </c>
      <c r="I265" t="s">
        <v>74</v>
      </c>
      <c r="J265">
        <v>8</v>
      </c>
      <c r="K265" t="str">
        <f>IF(J265="","Not Provided",VLOOKUP(J265,YOE_correlation[],2,TRUE))</f>
        <v>2. Intermediate</v>
      </c>
      <c r="L265">
        <v>30</v>
      </c>
      <c r="M265">
        <f t="shared" si="21"/>
        <v>30</v>
      </c>
      <c r="N265">
        <v>3.6</v>
      </c>
      <c r="O265">
        <v>1</v>
      </c>
      <c r="P265" t="str">
        <f t="shared" si="22"/>
        <v>Active</v>
      </c>
      <c r="Q265" s="1">
        <v>0.96</v>
      </c>
      <c r="R265" s="6">
        <f t="shared" si="23"/>
        <v>0.96</v>
      </c>
    </row>
    <row r="266" spans="1:18" x14ac:dyDescent="0.45">
      <c r="A266" t="s">
        <v>594</v>
      </c>
      <c r="B266" t="s">
        <v>595</v>
      </c>
      <c r="C266" t="str">
        <f t="shared" si="24"/>
        <v>Jacqueline Drake</v>
      </c>
      <c r="D266" t="s">
        <v>62</v>
      </c>
      <c r="E266" t="str">
        <f t="shared" si="20"/>
        <v>Female</v>
      </c>
      <c r="F266">
        <v>37</v>
      </c>
      <c r="G266" t="s">
        <v>112</v>
      </c>
      <c r="H266" t="s">
        <v>10</v>
      </c>
      <c r="I266" t="s">
        <v>37</v>
      </c>
      <c r="J266">
        <v>6</v>
      </c>
      <c r="K266" t="str">
        <f>IF(J266="","Not Provided",VLOOKUP(J266,YOE_correlation[],2,TRUE))</f>
        <v>2. Intermediate</v>
      </c>
      <c r="L266" s="2">
        <v>20</v>
      </c>
      <c r="M266">
        <f t="shared" si="21"/>
        <v>20</v>
      </c>
      <c r="N266">
        <v>2.7</v>
      </c>
      <c r="O266" t="b">
        <v>1</v>
      </c>
      <c r="P266" t="str">
        <f t="shared" si="22"/>
        <v>Active</v>
      </c>
      <c r="Q266" s="1">
        <v>0.91</v>
      </c>
      <c r="R266" s="6">
        <f t="shared" si="23"/>
        <v>0.91</v>
      </c>
    </row>
    <row r="267" spans="1:18" x14ac:dyDescent="0.45">
      <c r="A267" t="s">
        <v>596</v>
      </c>
      <c r="B267" t="s">
        <v>597</v>
      </c>
      <c r="C267" t="str">
        <f t="shared" si="24"/>
        <v>Brian Bautista</v>
      </c>
      <c r="D267" t="s">
        <v>82</v>
      </c>
      <c r="E267" t="str">
        <f t="shared" si="20"/>
        <v>Male</v>
      </c>
      <c r="F267">
        <v>21</v>
      </c>
      <c r="G267" t="s">
        <v>78</v>
      </c>
      <c r="H267" t="s">
        <v>79</v>
      </c>
      <c r="I267" t="s">
        <v>5</v>
      </c>
      <c r="J267">
        <v>1</v>
      </c>
      <c r="K267" t="str">
        <f>IF(J267="","Not Provided",VLOOKUP(J267,YOE_correlation[],2,TRUE))</f>
        <v>1. Entry-level</v>
      </c>
      <c r="L267">
        <v>100</v>
      </c>
      <c r="M267">
        <f t="shared" si="21"/>
        <v>100</v>
      </c>
      <c r="N267">
        <v>2.1</v>
      </c>
      <c r="O267">
        <v>1</v>
      </c>
      <c r="P267" t="str">
        <f t="shared" si="22"/>
        <v>Active</v>
      </c>
      <c r="Q267" s="1">
        <v>0.92</v>
      </c>
      <c r="R267" s="6">
        <f t="shared" si="23"/>
        <v>0.92</v>
      </c>
    </row>
    <row r="268" spans="1:18" x14ac:dyDescent="0.45">
      <c r="A268" t="s">
        <v>598</v>
      </c>
      <c r="B268" t="s">
        <v>599</v>
      </c>
      <c r="C268" t="str">
        <f t="shared" si="24"/>
        <v>Dakota Wells</v>
      </c>
      <c r="D268" t="s">
        <v>47</v>
      </c>
      <c r="E268" t="str">
        <f t="shared" si="20"/>
        <v>Male</v>
      </c>
      <c r="F268">
        <v>50</v>
      </c>
      <c r="G268" t="s">
        <v>97</v>
      </c>
      <c r="H268" t="s">
        <v>98</v>
      </c>
      <c r="I268" t="s">
        <v>23</v>
      </c>
      <c r="J268">
        <v>19</v>
      </c>
      <c r="K268" t="str">
        <f>IF(J268="","Not Provided",VLOOKUP(J268,YOE_correlation[],2,TRUE))</f>
        <v>4. Senior</v>
      </c>
      <c r="L268" s="2">
        <v>40</v>
      </c>
      <c r="M268">
        <f t="shared" si="21"/>
        <v>40</v>
      </c>
      <c r="N268">
        <v>4.9000000000000004</v>
      </c>
      <c r="P268" t="str">
        <f t="shared" si="22"/>
        <v>Not Reported</v>
      </c>
      <c r="Q268" s="1">
        <v>0.82</v>
      </c>
      <c r="R268" s="6">
        <f t="shared" si="23"/>
        <v>0.82</v>
      </c>
    </row>
    <row r="269" spans="1:18" x14ac:dyDescent="0.45">
      <c r="A269" t="s">
        <v>600</v>
      </c>
      <c r="B269" t="s">
        <v>601</v>
      </c>
      <c r="C269" t="str">
        <f t="shared" si="24"/>
        <v>Julie White</v>
      </c>
      <c r="D269" t="s">
        <v>22</v>
      </c>
      <c r="E269" t="str">
        <f t="shared" si="20"/>
        <v>Female</v>
      </c>
      <c r="F269">
        <v>22</v>
      </c>
      <c r="G269" t="s">
        <v>56</v>
      </c>
      <c r="H269" t="s">
        <v>57</v>
      </c>
      <c r="I269" t="s">
        <v>31</v>
      </c>
      <c r="J269">
        <v>2</v>
      </c>
      <c r="K269" t="str">
        <f>IF(J269="","Not Provided",VLOOKUP(J269,YOE_correlation[],2,TRUE))</f>
        <v>1. Entry-level</v>
      </c>
      <c r="L269">
        <v>30</v>
      </c>
      <c r="M269">
        <f t="shared" si="21"/>
        <v>30</v>
      </c>
      <c r="N269">
        <v>2.1</v>
      </c>
      <c r="P269" t="str">
        <f t="shared" si="22"/>
        <v>Not Reported</v>
      </c>
      <c r="R269" s="6" t="str">
        <f t="shared" si="23"/>
        <v>Not Rated</v>
      </c>
    </row>
    <row r="270" spans="1:18" x14ac:dyDescent="0.45">
      <c r="A270" t="s">
        <v>602</v>
      </c>
      <c r="B270" t="s">
        <v>603</v>
      </c>
      <c r="C270" t="str">
        <f t="shared" si="24"/>
        <v>Barbara Keith</v>
      </c>
      <c r="D270" t="s">
        <v>62</v>
      </c>
      <c r="E270" t="str">
        <f t="shared" si="20"/>
        <v>Female</v>
      </c>
      <c r="F270">
        <v>39</v>
      </c>
      <c r="G270" t="s">
        <v>70</v>
      </c>
      <c r="H270" t="s">
        <v>71</v>
      </c>
      <c r="I270" t="s">
        <v>23</v>
      </c>
      <c r="J270">
        <v>21</v>
      </c>
      <c r="K270" t="str">
        <f>IF(J270="","Not Provided",VLOOKUP(J270,YOE_correlation[],2,TRUE))</f>
        <v>5. Expert / Veteran</v>
      </c>
      <c r="L270">
        <v>100</v>
      </c>
      <c r="M270">
        <f t="shared" si="21"/>
        <v>100</v>
      </c>
      <c r="N270">
        <v>0</v>
      </c>
      <c r="O270" t="s">
        <v>143</v>
      </c>
      <c r="P270" t="str">
        <f t="shared" si="22"/>
        <v>Not Active</v>
      </c>
      <c r="Q270" s="1">
        <v>0.91</v>
      </c>
      <c r="R270" s="6">
        <f t="shared" si="23"/>
        <v>0.91</v>
      </c>
    </row>
    <row r="271" spans="1:18" x14ac:dyDescent="0.45">
      <c r="A271" t="s">
        <v>604</v>
      </c>
      <c r="B271" t="s">
        <v>605</v>
      </c>
      <c r="C271" t="str">
        <f t="shared" si="24"/>
        <v>Heather Camacho</v>
      </c>
      <c r="D271" t="s">
        <v>62</v>
      </c>
      <c r="E271" t="str">
        <f t="shared" si="20"/>
        <v>Female</v>
      </c>
      <c r="F271">
        <v>25</v>
      </c>
      <c r="G271" t="s">
        <v>70</v>
      </c>
      <c r="H271" t="s">
        <v>71</v>
      </c>
      <c r="I271" t="s">
        <v>99</v>
      </c>
      <c r="J271">
        <v>3</v>
      </c>
      <c r="K271" t="str">
        <f>IF(J271="","Not Provided",VLOOKUP(J271,YOE_correlation[],2,TRUE))</f>
        <v>1. Entry-level</v>
      </c>
      <c r="L271" s="2">
        <v>50</v>
      </c>
      <c r="M271">
        <f t="shared" si="21"/>
        <v>50</v>
      </c>
      <c r="N271">
        <v>2.8</v>
      </c>
      <c r="O271" t="s">
        <v>53</v>
      </c>
      <c r="P271" t="str">
        <f t="shared" si="22"/>
        <v>Active</v>
      </c>
      <c r="Q271">
        <v>86</v>
      </c>
      <c r="R271" s="6">
        <f t="shared" si="23"/>
        <v>0.86</v>
      </c>
    </row>
    <row r="272" spans="1:18" x14ac:dyDescent="0.45">
      <c r="A272" t="s">
        <v>606</v>
      </c>
      <c r="B272" t="s">
        <v>607</v>
      </c>
      <c r="C272" t="str">
        <f t="shared" si="24"/>
        <v>Melanie Harris</v>
      </c>
      <c r="D272" t="s">
        <v>8</v>
      </c>
      <c r="E272" t="str">
        <f t="shared" si="20"/>
        <v>Female</v>
      </c>
      <c r="F272">
        <v>47</v>
      </c>
      <c r="G272" t="s">
        <v>137</v>
      </c>
      <c r="H272" t="s">
        <v>138</v>
      </c>
      <c r="I272" t="s">
        <v>11</v>
      </c>
      <c r="J272">
        <v>14</v>
      </c>
      <c r="K272" t="str">
        <f>IF(J272="","Not Provided",VLOOKUP(J272,YOE_correlation[],2,TRUE))</f>
        <v>3. Experienced</v>
      </c>
      <c r="M272" t="str">
        <f t="shared" si="21"/>
        <v/>
      </c>
      <c r="O272" t="b">
        <v>0</v>
      </c>
      <c r="P272" t="str">
        <f t="shared" si="22"/>
        <v>Not Active</v>
      </c>
      <c r="Q272" s="1">
        <v>0.69</v>
      </c>
      <c r="R272" s="6">
        <f t="shared" si="23"/>
        <v>0.69</v>
      </c>
    </row>
    <row r="273" spans="1:18" x14ac:dyDescent="0.45">
      <c r="A273" t="s">
        <v>608</v>
      </c>
      <c r="B273" t="s">
        <v>609</v>
      </c>
      <c r="C273" t="str">
        <f t="shared" si="24"/>
        <v>Jacqueline Peterson</v>
      </c>
      <c r="D273" t="s">
        <v>2</v>
      </c>
      <c r="E273" t="str">
        <f t="shared" si="20"/>
        <v>Female</v>
      </c>
      <c r="F273">
        <v>35</v>
      </c>
      <c r="G273" t="s">
        <v>137</v>
      </c>
      <c r="H273" t="s">
        <v>138</v>
      </c>
      <c r="I273" t="s">
        <v>58</v>
      </c>
      <c r="J273">
        <v>10</v>
      </c>
      <c r="K273" t="str">
        <f>IF(J273="","Not Provided",VLOOKUP(J273,YOE_correlation[],2,TRUE))</f>
        <v>2. Intermediate</v>
      </c>
      <c r="L273" t="s">
        <v>12</v>
      </c>
      <c r="M273">
        <f t="shared" si="21"/>
        <v>100</v>
      </c>
      <c r="N273">
        <v>4.7</v>
      </c>
      <c r="O273" t="b">
        <v>1</v>
      </c>
      <c r="P273" t="str">
        <f t="shared" si="22"/>
        <v>Active</v>
      </c>
      <c r="Q273" s="1">
        <v>0.84</v>
      </c>
      <c r="R273" s="6">
        <f t="shared" si="23"/>
        <v>0.84</v>
      </c>
    </row>
    <row r="274" spans="1:18" x14ac:dyDescent="0.45">
      <c r="A274" t="s">
        <v>610</v>
      </c>
      <c r="B274" t="s">
        <v>611</v>
      </c>
      <c r="C274" t="str">
        <f t="shared" si="24"/>
        <v>Nancy Long</v>
      </c>
      <c r="D274" t="s">
        <v>2</v>
      </c>
      <c r="E274" t="str">
        <f t="shared" si="20"/>
        <v>Female</v>
      </c>
      <c r="G274" t="s">
        <v>52</v>
      </c>
      <c r="H274" t="s">
        <v>10</v>
      </c>
      <c r="I274" t="s">
        <v>63</v>
      </c>
      <c r="J274">
        <v>5</v>
      </c>
      <c r="K274" t="str">
        <f>IF(J274="","Not Provided",VLOOKUP(J274,YOE_correlation[],2,TRUE))</f>
        <v>1. Entry-level</v>
      </c>
      <c r="L274">
        <v>100</v>
      </c>
      <c r="M274">
        <f t="shared" si="21"/>
        <v>100</v>
      </c>
      <c r="N274">
        <v>1.3</v>
      </c>
      <c r="O274">
        <v>0</v>
      </c>
      <c r="P274" t="str">
        <f t="shared" si="22"/>
        <v>Not Active</v>
      </c>
      <c r="Q274" s="1">
        <v>0.6</v>
      </c>
      <c r="R274" s="6">
        <f t="shared" si="23"/>
        <v>0.6</v>
      </c>
    </row>
    <row r="275" spans="1:18" x14ac:dyDescent="0.45">
      <c r="A275" t="s">
        <v>612</v>
      </c>
      <c r="B275" t="s">
        <v>613</v>
      </c>
      <c r="C275" t="str">
        <f>_xlfn.TEXTAFTER(B275,". ",)</f>
        <v>Juan Mitchell</v>
      </c>
      <c r="D275" t="s">
        <v>15</v>
      </c>
      <c r="E275" t="str">
        <f t="shared" si="20"/>
        <v>Male</v>
      </c>
      <c r="F275">
        <v>35</v>
      </c>
      <c r="G275" t="s">
        <v>29</v>
      </c>
      <c r="H275" t="s">
        <v>30</v>
      </c>
      <c r="I275" t="s">
        <v>5</v>
      </c>
      <c r="J275">
        <v>6</v>
      </c>
      <c r="K275" t="str">
        <f>IF(J275="","Not Provided",VLOOKUP(J275,YOE_correlation[],2,TRUE))</f>
        <v>2. Intermediate</v>
      </c>
      <c r="L275" t="s">
        <v>38</v>
      </c>
      <c r="M275">
        <f t="shared" si="21"/>
        <v>75</v>
      </c>
      <c r="N275">
        <v>1.6</v>
      </c>
      <c r="O275">
        <v>1</v>
      </c>
      <c r="P275" t="str">
        <f t="shared" si="22"/>
        <v>Active</v>
      </c>
      <c r="Q275" s="1">
        <v>0.97</v>
      </c>
      <c r="R275" s="6">
        <f t="shared" si="23"/>
        <v>0.97</v>
      </c>
    </row>
    <row r="276" spans="1:18" x14ac:dyDescent="0.45">
      <c r="A276" t="s">
        <v>614</v>
      </c>
      <c r="B276" t="s">
        <v>615</v>
      </c>
      <c r="C276" t="str">
        <f t="shared" ref="C276:C283" si="25">B276</f>
        <v>William Gaines</v>
      </c>
      <c r="D276" t="s">
        <v>82</v>
      </c>
      <c r="E276" t="str">
        <f t="shared" si="20"/>
        <v>Male</v>
      </c>
      <c r="F276">
        <v>59</v>
      </c>
      <c r="G276" t="s">
        <v>119</v>
      </c>
      <c r="H276" t="s">
        <v>120</v>
      </c>
      <c r="I276" t="s">
        <v>23</v>
      </c>
      <c r="J276">
        <v>21</v>
      </c>
      <c r="K276" t="str">
        <f>IF(J276="","Not Provided",VLOOKUP(J276,YOE_correlation[],2,TRUE))</f>
        <v>5. Expert / Veteran</v>
      </c>
      <c r="L276">
        <v>100</v>
      </c>
      <c r="M276">
        <f t="shared" si="21"/>
        <v>100</v>
      </c>
      <c r="N276">
        <v>0</v>
      </c>
      <c r="P276" t="str">
        <f t="shared" si="22"/>
        <v>Not Reported</v>
      </c>
      <c r="Q276" s="1">
        <v>0.7</v>
      </c>
      <c r="R276" s="6">
        <f t="shared" si="23"/>
        <v>0.7</v>
      </c>
    </row>
    <row r="277" spans="1:18" x14ac:dyDescent="0.45">
      <c r="A277" t="s">
        <v>616</v>
      </c>
      <c r="B277" t="s">
        <v>617</v>
      </c>
      <c r="C277" t="str">
        <f t="shared" si="25"/>
        <v>Haley Yates</v>
      </c>
      <c r="D277" t="s">
        <v>8</v>
      </c>
      <c r="E277" t="str">
        <f t="shared" si="20"/>
        <v>Female</v>
      </c>
      <c r="F277">
        <v>26</v>
      </c>
      <c r="G277" t="s">
        <v>158</v>
      </c>
      <c r="H277" t="s">
        <v>159</v>
      </c>
      <c r="I277" t="s">
        <v>58</v>
      </c>
      <c r="J277">
        <v>4</v>
      </c>
      <c r="K277" t="str">
        <f>IF(J277="","Not Provided",VLOOKUP(J277,YOE_correlation[],2,TRUE))</f>
        <v>1. Entry-level</v>
      </c>
      <c r="L277" t="s">
        <v>12</v>
      </c>
      <c r="M277">
        <f t="shared" si="21"/>
        <v>100</v>
      </c>
      <c r="N277">
        <v>3.6</v>
      </c>
      <c r="O277" t="s">
        <v>143</v>
      </c>
      <c r="P277" t="str">
        <f t="shared" si="22"/>
        <v>Not Active</v>
      </c>
      <c r="Q277" s="1">
        <v>0.81</v>
      </c>
      <c r="R277" s="6">
        <f t="shared" si="23"/>
        <v>0.81</v>
      </c>
    </row>
    <row r="278" spans="1:18" x14ac:dyDescent="0.45">
      <c r="A278" t="s">
        <v>618</v>
      </c>
      <c r="B278" t="s">
        <v>619</v>
      </c>
      <c r="C278" t="str">
        <f t="shared" si="25"/>
        <v>Richard Mcguire</v>
      </c>
      <c r="D278" t="s">
        <v>47</v>
      </c>
      <c r="E278" t="str">
        <f t="shared" si="20"/>
        <v>Male</v>
      </c>
      <c r="F278">
        <v>44</v>
      </c>
      <c r="G278" t="s">
        <v>108</v>
      </c>
      <c r="H278" t="s">
        <v>109</v>
      </c>
      <c r="I278" t="s">
        <v>99</v>
      </c>
      <c r="J278">
        <v>18</v>
      </c>
      <c r="K278" t="str">
        <f>IF(J278="","Not Provided",VLOOKUP(J278,YOE_correlation[],2,TRUE))</f>
        <v>4. Senior</v>
      </c>
      <c r="L278">
        <v>20</v>
      </c>
      <c r="M278">
        <f t="shared" si="21"/>
        <v>20</v>
      </c>
      <c r="N278">
        <v>4.7</v>
      </c>
      <c r="O278">
        <v>1</v>
      </c>
      <c r="P278" t="str">
        <f t="shared" si="22"/>
        <v>Active</v>
      </c>
      <c r="Q278" s="1">
        <v>0.88</v>
      </c>
      <c r="R278" s="6">
        <f t="shared" si="23"/>
        <v>0.88</v>
      </c>
    </row>
    <row r="279" spans="1:18" x14ac:dyDescent="0.45">
      <c r="A279" t="s">
        <v>620</v>
      </c>
      <c r="B279" t="s">
        <v>621</v>
      </c>
      <c r="C279" t="str">
        <f t="shared" si="25"/>
        <v>Stephanie Fisher</v>
      </c>
      <c r="D279" t="s">
        <v>62</v>
      </c>
      <c r="E279" t="str">
        <f t="shared" si="20"/>
        <v>Female</v>
      </c>
      <c r="F279">
        <v>31</v>
      </c>
      <c r="G279" t="s">
        <v>137</v>
      </c>
      <c r="H279" t="s">
        <v>138</v>
      </c>
      <c r="I279" t="s">
        <v>58</v>
      </c>
      <c r="J279">
        <v>12</v>
      </c>
      <c r="K279" t="str">
        <f>IF(J279="","Not Provided",VLOOKUP(J279,YOE_correlation[],2,TRUE))</f>
        <v>3. Experienced</v>
      </c>
      <c r="L279" s="2">
        <v>40</v>
      </c>
      <c r="M279">
        <f t="shared" si="21"/>
        <v>40</v>
      </c>
      <c r="O279">
        <v>1</v>
      </c>
      <c r="P279" t="str">
        <f t="shared" si="22"/>
        <v>Active</v>
      </c>
      <c r="Q279" s="1">
        <v>1</v>
      </c>
      <c r="R279" s="6">
        <f t="shared" si="23"/>
        <v>1</v>
      </c>
    </row>
    <row r="280" spans="1:18" x14ac:dyDescent="0.45">
      <c r="A280" t="s">
        <v>622</v>
      </c>
      <c r="B280" t="s">
        <v>623</v>
      </c>
      <c r="C280" t="str">
        <f t="shared" si="25"/>
        <v>Anthony Goodwin DDS</v>
      </c>
      <c r="D280" t="s">
        <v>15</v>
      </c>
      <c r="E280" t="str">
        <f t="shared" si="20"/>
        <v>Male</v>
      </c>
      <c r="F280">
        <v>60</v>
      </c>
      <c r="G280" t="s">
        <v>48</v>
      </c>
      <c r="H280" t="s">
        <v>49</v>
      </c>
      <c r="I280" t="s">
        <v>37</v>
      </c>
      <c r="J280">
        <v>6</v>
      </c>
      <c r="K280" t="str">
        <f>IF(J280="","Not Provided",VLOOKUP(J280,YOE_correlation[],2,TRUE))</f>
        <v>2. Intermediate</v>
      </c>
      <c r="M280" t="str">
        <f t="shared" si="21"/>
        <v/>
      </c>
      <c r="N280">
        <v>3.2</v>
      </c>
      <c r="O280">
        <v>0</v>
      </c>
      <c r="P280" t="str">
        <f t="shared" si="22"/>
        <v>Not Active</v>
      </c>
      <c r="Q280">
        <v>95</v>
      </c>
      <c r="R280" s="6">
        <f t="shared" si="23"/>
        <v>0.95</v>
      </c>
    </row>
    <row r="281" spans="1:18" x14ac:dyDescent="0.45">
      <c r="A281" t="s">
        <v>624</v>
      </c>
      <c r="B281" t="s">
        <v>625</v>
      </c>
      <c r="C281" t="str">
        <f t="shared" si="25"/>
        <v>Meagan Walters</v>
      </c>
      <c r="D281" t="s">
        <v>26</v>
      </c>
      <c r="E281" t="str">
        <f t="shared" si="20"/>
        <v>Female</v>
      </c>
      <c r="F281">
        <v>23</v>
      </c>
      <c r="G281" t="s">
        <v>52</v>
      </c>
      <c r="H281" t="s">
        <v>10</v>
      </c>
      <c r="I281" t="s">
        <v>5</v>
      </c>
      <c r="J281">
        <v>4</v>
      </c>
      <c r="K281" t="str">
        <f>IF(J281="","Not Provided",VLOOKUP(J281,YOE_correlation[],2,TRUE))</f>
        <v>1. Entry-level</v>
      </c>
      <c r="L281" t="s">
        <v>296</v>
      </c>
      <c r="M281">
        <f t="shared" si="21"/>
        <v>20</v>
      </c>
      <c r="O281">
        <v>0</v>
      </c>
      <c r="P281" t="str">
        <f t="shared" si="22"/>
        <v>Not Active</v>
      </c>
      <c r="Q281" s="1">
        <v>0.71</v>
      </c>
      <c r="R281" s="6">
        <f t="shared" si="23"/>
        <v>0.71</v>
      </c>
    </row>
    <row r="282" spans="1:18" x14ac:dyDescent="0.45">
      <c r="A282" t="s">
        <v>626</v>
      </c>
      <c r="B282" t="s">
        <v>627</v>
      </c>
      <c r="C282" t="str">
        <f t="shared" si="25"/>
        <v>David Powell</v>
      </c>
      <c r="D282" t="s">
        <v>77</v>
      </c>
      <c r="E282" t="str">
        <f t="shared" si="20"/>
        <v>Male</v>
      </c>
      <c r="F282">
        <v>42</v>
      </c>
      <c r="G282" t="s">
        <v>35</v>
      </c>
      <c r="H282" t="s">
        <v>36</v>
      </c>
      <c r="I282" t="s">
        <v>58</v>
      </c>
      <c r="J282">
        <v>13</v>
      </c>
      <c r="K282" t="str">
        <f>IF(J282="","Not Provided",VLOOKUP(J282,YOE_correlation[],2,TRUE))</f>
        <v>3. Experienced</v>
      </c>
      <c r="L282" s="2">
        <v>20</v>
      </c>
      <c r="M282">
        <f t="shared" si="21"/>
        <v>20</v>
      </c>
      <c r="N282">
        <v>4.7</v>
      </c>
      <c r="O282" t="s">
        <v>19</v>
      </c>
      <c r="P282" t="str">
        <f t="shared" si="22"/>
        <v>Not Active</v>
      </c>
      <c r="Q282" s="1">
        <v>0.85</v>
      </c>
      <c r="R282" s="6">
        <f t="shared" si="23"/>
        <v>0.85</v>
      </c>
    </row>
    <row r="283" spans="1:18" x14ac:dyDescent="0.45">
      <c r="A283" t="s">
        <v>628</v>
      </c>
      <c r="B283" t="s">
        <v>629</v>
      </c>
      <c r="C283" t="str">
        <f t="shared" si="25"/>
        <v>Kelly Jones</v>
      </c>
      <c r="D283" t="s">
        <v>2</v>
      </c>
      <c r="E283" t="str">
        <f t="shared" si="20"/>
        <v>Female</v>
      </c>
      <c r="F283">
        <v>48</v>
      </c>
      <c r="G283" t="s">
        <v>78</v>
      </c>
      <c r="H283" t="s">
        <v>79</v>
      </c>
      <c r="I283" t="s">
        <v>11</v>
      </c>
      <c r="J283">
        <v>6</v>
      </c>
      <c r="K283" t="str">
        <f>IF(J283="","Not Provided",VLOOKUP(J283,YOE_correlation[],2,TRUE))</f>
        <v>2. Intermediate</v>
      </c>
      <c r="L283">
        <v>30</v>
      </c>
      <c r="M283">
        <f t="shared" si="21"/>
        <v>30</v>
      </c>
      <c r="O283" t="s">
        <v>19</v>
      </c>
      <c r="P283" t="str">
        <f t="shared" si="22"/>
        <v>Not Active</v>
      </c>
      <c r="Q283" s="1">
        <v>0.96</v>
      </c>
      <c r="R283" s="6">
        <f t="shared" si="23"/>
        <v>0.96</v>
      </c>
    </row>
    <row r="284" spans="1:18" x14ac:dyDescent="0.45">
      <c r="A284" t="s">
        <v>630</v>
      </c>
      <c r="B284" t="s">
        <v>631</v>
      </c>
      <c r="C284" t="str">
        <f>_xlfn.TEXTAFTER(B284,". ",)</f>
        <v>Michael Aguilar</v>
      </c>
      <c r="D284" t="s">
        <v>34</v>
      </c>
      <c r="E284" t="str">
        <f t="shared" si="20"/>
        <v>Male</v>
      </c>
      <c r="F284">
        <v>42</v>
      </c>
      <c r="G284" t="s">
        <v>29</v>
      </c>
      <c r="H284" t="s">
        <v>30</v>
      </c>
      <c r="I284" t="s">
        <v>18</v>
      </c>
      <c r="J284">
        <v>10</v>
      </c>
      <c r="K284" t="str">
        <f>IF(J284="","Not Provided",VLOOKUP(J284,YOE_correlation[],2,TRUE))</f>
        <v>2. Intermediate</v>
      </c>
      <c r="L284" t="s">
        <v>296</v>
      </c>
      <c r="M284">
        <f t="shared" si="21"/>
        <v>20</v>
      </c>
      <c r="N284">
        <v>2.4</v>
      </c>
      <c r="O284" t="s">
        <v>59</v>
      </c>
      <c r="P284" t="str">
        <f t="shared" si="22"/>
        <v>Active</v>
      </c>
      <c r="Q284" s="1">
        <v>0.92</v>
      </c>
      <c r="R284" s="6">
        <f t="shared" si="23"/>
        <v>0.92</v>
      </c>
    </row>
    <row r="285" spans="1:18" x14ac:dyDescent="0.45">
      <c r="A285" t="s">
        <v>632</v>
      </c>
      <c r="B285" t="s">
        <v>633</v>
      </c>
      <c r="C285" t="str">
        <f t="shared" ref="C285:C310" si="26">B285</f>
        <v>Alex Novak</v>
      </c>
      <c r="D285" t="s">
        <v>77</v>
      </c>
      <c r="E285" t="str">
        <f t="shared" si="20"/>
        <v>Male</v>
      </c>
      <c r="F285">
        <v>52</v>
      </c>
      <c r="G285" t="s">
        <v>97</v>
      </c>
      <c r="H285" t="s">
        <v>98</v>
      </c>
      <c r="I285" t="s">
        <v>63</v>
      </c>
      <c r="J285">
        <v>20</v>
      </c>
      <c r="K285" t="str">
        <f>IF(J285="","Not Provided",VLOOKUP(J285,YOE_correlation[],2,TRUE))</f>
        <v>4. Senior</v>
      </c>
      <c r="L285">
        <v>50</v>
      </c>
      <c r="M285">
        <f t="shared" si="21"/>
        <v>50</v>
      </c>
      <c r="O285" t="b">
        <v>0</v>
      </c>
      <c r="P285" t="str">
        <f t="shared" si="22"/>
        <v>Not Active</v>
      </c>
      <c r="Q285" s="1">
        <v>0.79</v>
      </c>
      <c r="R285" s="6">
        <f t="shared" si="23"/>
        <v>0.79</v>
      </c>
    </row>
    <row r="286" spans="1:18" x14ac:dyDescent="0.45">
      <c r="A286" t="s">
        <v>634</v>
      </c>
      <c r="B286" t="s">
        <v>635</v>
      </c>
      <c r="C286" t="str">
        <f t="shared" si="26"/>
        <v>Ann Contreras</v>
      </c>
      <c r="D286" t="s">
        <v>26</v>
      </c>
      <c r="E286" t="str">
        <f t="shared" si="20"/>
        <v>Female</v>
      </c>
      <c r="F286">
        <v>55</v>
      </c>
      <c r="G286" t="s">
        <v>70</v>
      </c>
      <c r="H286" t="s">
        <v>71</v>
      </c>
      <c r="I286" t="s">
        <v>23</v>
      </c>
      <c r="J286">
        <v>20</v>
      </c>
      <c r="K286" t="str">
        <f>IF(J286="","Not Provided",VLOOKUP(J286,YOE_correlation[],2,TRUE))</f>
        <v>4. Senior</v>
      </c>
      <c r="L286">
        <v>75</v>
      </c>
      <c r="M286">
        <f t="shared" si="21"/>
        <v>75</v>
      </c>
      <c r="N286">
        <v>2.9</v>
      </c>
      <c r="O286" t="b">
        <v>0</v>
      </c>
      <c r="P286" t="str">
        <f t="shared" si="22"/>
        <v>Not Active</v>
      </c>
      <c r="R286" s="6" t="str">
        <f t="shared" si="23"/>
        <v>Not Rated</v>
      </c>
    </row>
    <row r="287" spans="1:18" x14ac:dyDescent="0.45">
      <c r="A287" t="s">
        <v>636</v>
      </c>
      <c r="B287" t="s">
        <v>637</v>
      </c>
      <c r="C287" t="str">
        <f t="shared" si="26"/>
        <v>Mary Reed</v>
      </c>
      <c r="D287" t="s">
        <v>2</v>
      </c>
      <c r="E287" t="str">
        <f t="shared" si="20"/>
        <v>Female</v>
      </c>
      <c r="F287">
        <v>58</v>
      </c>
      <c r="G287" t="s">
        <v>137</v>
      </c>
      <c r="H287" t="s">
        <v>138</v>
      </c>
      <c r="I287" t="s">
        <v>63</v>
      </c>
      <c r="J287">
        <v>11</v>
      </c>
      <c r="K287" t="str">
        <f>IF(J287="","Not Provided",VLOOKUP(J287,YOE_correlation[],2,TRUE))</f>
        <v>3. Experienced</v>
      </c>
      <c r="L287">
        <v>50</v>
      </c>
      <c r="M287">
        <f t="shared" si="21"/>
        <v>50</v>
      </c>
      <c r="N287">
        <v>0</v>
      </c>
      <c r="O287">
        <v>0</v>
      </c>
      <c r="P287" t="str">
        <f t="shared" si="22"/>
        <v>Not Active</v>
      </c>
      <c r="R287" s="6" t="str">
        <f t="shared" si="23"/>
        <v>Not Rated</v>
      </c>
    </row>
    <row r="288" spans="1:18" x14ac:dyDescent="0.45">
      <c r="A288" t="s">
        <v>638</v>
      </c>
      <c r="B288" t="s">
        <v>639</v>
      </c>
      <c r="C288" t="str">
        <f t="shared" si="26"/>
        <v>Lauren Ross</v>
      </c>
      <c r="D288" t="s">
        <v>8</v>
      </c>
      <c r="E288" t="str">
        <f t="shared" si="20"/>
        <v>Female</v>
      </c>
      <c r="F288">
        <v>46</v>
      </c>
      <c r="G288" t="s">
        <v>97</v>
      </c>
      <c r="H288" t="s">
        <v>98</v>
      </c>
      <c r="I288" t="s">
        <v>99</v>
      </c>
      <c r="J288">
        <v>12</v>
      </c>
      <c r="K288" t="str">
        <f>IF(J288="","Not Provided",VLOOKUP(J288,YOE_correlation[],2,TRUE))</f>
        <v>3. Experienced</v>
      </c>
      <c r="L288">
        <v>20</v>
      </c>
      <c r="M288">
        <f t="shared" si="21"/>
        <v>20</v>
      </c>
      <c r="N288">
        <v>0</v>
      </c>
      <c r="O288" t="b">
        <v>0</v>
      </c>
      <c r="P288" t="str">
        <f t="shared" si="22"/>
        <v>Not Active</v>
      </c>
      <c r="Q288" s="1">
        <v>0.89</v>
      </c>
      <c r="R288" s="6">
        <f t="shared" si="23"/>
        <v>0.89</v>
      </c>
    </row>
    <row r="289" spans="1:18" x14ac:dyDescent="0.45">
      <c r="A289" t="s">
        <v>640</v>
      </c>
      <c r="B289" t="s">
        <v>641</v>
      </c>
      <c r="C289" t="str">
        <f t="shared" si="26"/>
        <v>Candice Wise</v>
      </c>
      <c r="D289" t="s">
        <v>8</v>
      </c>
      <c r="E289" t="str">
        <f t="shared" si="20"/>
        <v>Female</v>
      </c>
      <c r="F289">
        <v>45</v>
      </c>
      <c r="G289" t="s">
        <v>173</v>
      </c>
      <c r="H289" t="s">
        <v>57</v>
      </c>
      <c r="I289" t="s">
        <v>99</v>
      </c>
      <c r="J289">
        <v>1</v>
      </c>
      <c r="K289" t="str">
        <f>IF(J289="","Not Provided",VLOOKUP(J289,YOE_correlation[],2,TRUE))</f>
        <v>1. Entry-level</v>
      </c>
      <c r="L289">
        <v>100</v>
      </c>
      <c r="M289">
        <f t="shared" si="21"/>
        <v>100</v>
      </c>
      <c r="N289">
        <v>1.5</v>
      </c>
      <c r="O289">
        <v>1</v>
      </c>
      <c r="P289" t="str">
        <f t="shared" si="22"/>
        <v>Active</v>
      </c>
      <c r="Q289" s="1">
        <v>1</v>
      </c>
      <c r="R289" s="6">
        <f t="shared" si="23"/>
        <v>1</v>
      </c>
    </row>
    <row r="290" spans="1:18" x14ac:dyDescent="0.45">
      <c r="A290" t="s">
        <v>642</v>
      </c>
      <c r="B290" t="s">
        <v>643</v>
      </c>
      <c r="C290" t="str">
        <f t="shared" si="26"/>
        <v>Joyce Humphrey</v>
      </c>
      <c r="D290" t="s">
        <v>8</v>
      </c>
      <c r="E290" t="str">
        <f t="shared" si="20"/>
        <v>Female</v>
      </c>
      <c r="F290">
        <v>56</v>
      </c>
      <c r="G290" t="s">
        <v>78</v>
      </c>
      <c r="H290" t="s">
        <v>79</v>
      </c>
      <c r="I290" t="s">
        <v>99</v>
      </c>
      <c r="J290">
        <v>2</v>
      </c>
      <c r="K290" t="str">
        <f>IF(J290="","Not Provided",VLOOKUP(J290,YOE_correlation[],2,TRUE))</f>
        <v>1. Entry-level</v>
      </c>
      <c r="L290">
        <v>30</v>
      </c>
      <c r="M290">
        <f t="shared" si="21"/>
        <v>30</v>
      </c>
      <c r="N290">
        <v>1.9</v>
      </c>
      <c r="O290">
        <v>1</v>
      </c>
      <c r="P290" t="str">
        <f t="shared" si="22"/>
        <v>Active</v>
      </c>
      <c r="Q290" s="1">
        <v>0.81</v>
      </c>
      <c r="R290" s="6">
        <f t="shared" si="23"/>
        <v>0.81</v>
      </c>
    </row>
    <row r="291" spans="1:18" x14ac:dyDescent="0.45">
      <c r="A291" t="s">
        <v>644</v>
      </c>
      <c r="B291" t="s">
        <v>645</v>
      </c>
      <c r="C291" t="str">
        <f t="shared" si="26"/>
        <v>James Carr</v>
      </c>
      <c r="D291" t="s">
        <v>15</v>
      </c>
      <c r="E291" t="str">
        <f t="shared" si="20"/>
        <v>Male</v>
      </c>
      <c r="F291">
        <v>44</v>
      </c>
      <c r="G291" t="s">
        <v>52</v>
      </c>
      <c r="H291" t="s">
        <v>10</v>
      </c>
      <c r="I291" t="s">
        <v>5</v>
      </c>
      <c r="J291">
        <v>13</v>
      </c>
      <c r="K291" t="str">
        <f>IF(J291="","Not Provided",VLOOKUP(J291,YOE_correlation[],2,TRUE))</f>
        <v>3. Experienced</v>
      </c>
      <c r="L291">
        <v>100</v>
      </c>
      <c r="M291">
        <f t="shared" si="21"/>
        <v>100</v>
      </c>
      <c r="N291">
        <v>3.1</v>
      </c>
      <c r="O291" t="s">
        <v>59</v>
      </c>
      <c r="P291" t="str">
        <f t="shared" si="22"/>
        <v>Active</v>
      </c>
      <c r="Q291">
        <v>95</v>
      </c>
      <c r="R291" s="6">
        <f t="shared" si="23"/>
        <v>0.95</v>
      </c>
    </row>
    <row r="292" spans="1:18" x14ac:dyDescent="0.45">
      <c r="A292" t="s">
        <v>646</v>
      </c>
      <c r="B292" t="s">
        <v>647</v>
      </c>
      <c r="C292" t="str">
        <f t="shared" si="26"/>
        <v>Joseph Mendoza</v>
      </c>
      <c r="D292" t="s">
        <v>82</v>
      </c>
      <c r="E292" t="str">
        <f t="shared" si="20"/>
        <v>Male</v>
      </c>
      <c r="F292">
        <v>46</v>
      </c>
      <c r="G292" t="s">
        <v>35</v>
      </c>
      <c r="H292" t="s">
        <v>36</v>
      </c>
      <c r="I292" t="s">
        <v>58</v>
      </c>
      <c r="J292">
        <v>0</v>
      </c>
      <c r="K292" t="str">
        <f>IF(J292="","Not Provided",VLOOKUP(J292,YOE_correlation[],2,TRUE))</f>
        <v>1. Entry-level</v>
      </c>
      <c r="M292" t="str">
        <f t="shared" si="21"/>
        <v/>
      </c>
      <c r="N292">
        <v>1.8</v>
      </c>
      <c r="O292" t="s">
        <v>19</v>
      </c>
      <c r="P292" t="str">
        <f t="shared" si="22"/>
        <v>Not Active</v>
      </c>
      <c r="Q292" s="1">
        <v>0.88</v>
      </c>
      <c r="R292" s="6">
        <f t="shared" si="23"/>
        <v>0.88</v>
      </c>
    </row>
    <row r="293" spans="1:18" x14ac:dyDescent="0.45">
      <c r="A293" t="s">
        <v>648</v>
      </c>
      <c r="B293" t="s">
        <v>649</v>
      </c>
      <c r="C293" t="str">
        <f t="shared" si="26"/>
        <v>Cathy Baldwin</v>
      </c>
      <c r="D293" t="s">
        <v>62</v>
      </c>
      <c r="E293" t="str">
        <f t="shared" si="20"/>
        <v>Female</v>
      </c>
      <c r="F293">
        <v>27</v>
      </c>
      <c r="G293" t="s">
        <v>70</v>
      </c>
      <c r="H293" t="s">
        <v>71</v>
      </c>
      <c r="I293" t="s">
        <v>23</v>
      </c>
      <c r="J293">
        <v>7</v>
      </c>
      <c r="K293" t="str">
        <f>IF(J293="","Not Provided",VLOOKUP(J293,YOE_correlation[],2,TRUE))</f>
        <v>2. Intermediate</v>
      </c>
      <c r="L293">
        <v>30</v>
      </c>
      <c r="M293">
        <f t="shared" si="21"/>
        <v>30</v>
      </c>
      <c r="N293">
        <v>2.4</v>
      </c>
      <c r="O293" t="s">
        <v>53</v>
      </c>
      <c r="P293" t="str">
        <f t="shared" si="22"/>
        <v>Active</v>
      </c>
      <c r="Q293" s="1">
        <v>0.66</v>
      </c>
      <c r="R293" s="6">
        <f t="shared" si="23"/>
        <v>0.66</v>
      </c>
    </row>
    <row r="294" spans="1:18" x14ac:dyDescent="0.45">
      <c r="A294" t="s">
        <v>650</v>
      </c>
      <c r="B294" t="s">
        <v>651</v>
      </c>
      <c r="C294" t="str">
        <f t="shared" si="26"/>
        <v>Christine Hart</v>
      </c>
      <c r="D294" t="s">
        <v>8</v>
      </c>
      <c r="E294" t="str">
        <f t="shared" si="20"/>
        <v>Female</v>
      </c>
      <c r="F294">
        <v>49</v>
      </c>
      <c r="G294" t="s">
        <v>78</v>
      </c>
      <c r="H294" t="s">
        <v>79</v>
      </c>
      <c r="I294" t="s">
        <v>5</v>
      </c>
      <c r="J294">
        <v>13</v>
      </c>
      <c r="K294" t="str">
        <f>IF(J294="","Not Provided",VLOOKUP(J294,YOE_correlation[],2,TRUE))</f>
        <v>3. Experienced</v>
      </c>
      <c r="L294">
        <v>100</v>
      </c>
      <c r="M294">
        <f t="shared" si="21"/>
        <v>100</v>
      </c>
      <c r="N294">
        <v>4.2</v>
      </c>
      <c r="O294">
        <v>1</v>
      </c>
      <c r="P294" t="str">
        <f t="shared" si="22"/>
        <v>Active</v>
      </c>
      <c r="Q294" s="1">
        <v>0.84</v>
      </c>
      <c r="R294" s="6">
        <f t="shared" si="23"/>
        <v>0.84</v>
      </c>
    </row>
    <row r="295" spans="1:18" x14ac:dyDescent="0.45">
      <c r="A295" t="s">
        <v>652</v>
      </c>
      <c r="B295" t="s">
        <v>653</v>
      </c>
      <c r="C295" t="str">
        <f t="shared" si="26"/>
        <v>Mike Stanley</v>
      </c>
      <c r="D295" t="s">
        <v>82</v>
      </c>
      <c r="E295" t="str">
        <f t="shared" si="20"/>
        <v>Male</v>
      </c>
      <c r="F295">
        <v>53</v>
      </c>
      <c r="G295" t="s">
        <v>162</v>
      </c>
      <c r="H295" t="s">
        <v>57</v>
      </c>
      <c r="I295" t="s">
        <v>23</v>
      </c>
      <c r="J295">
        <v>21</v>
      </c>
      <c r="K295" t="str">
        <f>IF(J295="","Not Provided",VLOOKUP(J295,YOE_correlation[],2,TRUE))</f>
        <v>5. Expert / Veteran</v>
      </c>
      <c r="L295" s="2">
        <v>50</v>
      </c>
      <c r="M295">
        <f t="shared" si="21"/>
        <v>50</v>
      </c>
      <c r="N295">
        <v>1.4</v>
      </c>
      <c r="O295" t="s">
        <v>19</v>
      </c>
      <c r="P295" t="str">
        <f t="shared" si="22"/>
        <v>Not Active</v>
      </c>
      <c r="R295" s="6" t="str">
        <f t="shared" si="23"/>
        <v>Not Rated</v>
      </c>
    </row>
    <row r="296" spans="1:18" x14ac:dyDescent="0.45">
      <c r="A296" t="s">
        <v>654</v>
      </c>
      <c r="B296" t="s">
        <v>655</v>
      </c>
      <c r="C296" t="str">
        <f t="shared" si="26"/>
        <v>Jeffrey Edwards</v>
      </c>
      <c r="D296" t="s">
        <v>82</v>
      </c>
      <c r="E296" t="str">
        <f t="shared" si="20"/>
        <v>Male</v>
      </c>
      <c r="F296">
        <v>56</v>
      </c>
      <c r="G296" t="s">
        <v>9</v>
      </c>
      <c r="H296" t="s">
        <v>10</v>
      </c>
      <c r="I296" t="s">
        <v>23</v>
      </c>
      <c r="J296">
        <v>19</v>
      </c>
      <c r="K296" t="str">
        <f>IF(J296="","Not Provided",VLOOKUP(J296,YOE_correlation[],2,TRUE))</f>
        <v>4. Senior</v>
      </c>
      <c r="L296">
        <v>40</v>
      </c>
      <c r="M296">
        <f t="shared" si="21"/>
        <v>40</v>
      </c>
      <c r="N296">
        <v>1.2</v>
      </c>
      <c r="O296" t="s">
        <v>59</v>
      </c>
      <c r="P296" t="str">
        <f t="shared" si="22"/>
        <v>Active</v>
      </c>
      <c r="Q296" s="1">
        <v>0.82</v>
      </c>
      <c r="R296" s="6">
        <f t="shared" si="23"/>
        <v>0.82</v>
      </c>
    </row>
    <row r="297" spans="1:18" x14ac:dyDescent="0.45">
      <c r="A297" t="s">
        <v>656</v>
      </c>
      <c r="B297" t="s">
        <v>657</v>
      </c>
      <c r="C297" t="str">
        <f t="shared" si="26"/>
        <v>Amy Lee</v>
      </c>
      <c r="D297" t="s">
        <v>8</v>
      </c>
      <c r="E297" t="str">
        <f t="shared" si="20"/>
        <v>Female</v>
      </c>
      <c r="F297">
        <v>56</v>
      </c>
      <c r="G297" t="s">
        <v>52</v>
      </c>
      <c r="H297" t="s">
        <v>10</v>
      </c>
      <c r="I297" t="s">
        <v>74</v>
      </c>
      <c r="J297">
        <v>34</v>
      </c>
      <c r="K297" t="str">
        <f>IF(J297="","Not Provided",VLOOKUP(J297,YOE_correlation[],2,TRUE))</f>
        <v>5. Expert / Veteran</v>
      </c>
      <c r="M297" t="str">
        <f t="shared" si="21"/>
        <v/>
      </c>
      <c r="N297">
        <v>2.1</v>
      </c>
      <c r="O297" t="s">
        <v>53</v>
      </c>
      <c r="P297" t="str">
        <f t="shared" si="22"/>
        <v>Active</v>
      </c>
      <c r="Q297" s="1">
        <v>0.84</v>
      </c>
      <c r="R297" s="6">
        <f t="shared" si="23"/>
        <v>0.84</v>
      </c>
    </row>
    <row r="298" spans="1:18" x14ac:dyDescent="0.45">
      <c r="A298" t="s">
        <v>658</v>
      </c>
      <c r="B298" t="s">
        <v>659</v>
      </c>
      <c r="C298" t="str">
        <f t="shared" si="26"/>
        <v>Mark Thompson</v>
      </c>
      <c r="D298" t="s">
        <v>47</v>
      </c>
      <c r="E298" t="str">
        <f t="shared" si="20"/>
        <v>Male</v>
      </c>
      <c r="F298">
        <v>38</v>
      </c>
      <c r="G298" t="s">
        <v>137</v>
      </c>
      <c r="H298" t="s">
        <v>138</v>
      </c>
      <c r="I298" t="s">
        <v>37</v>
      </c>
      <c r="J298">
        <v>3</v>
      </c>
      <c r="K298" t="str">
        <f>IF(J298="","Not Provided",VLOOKUP(J298,YOE_correlation[],2,TRUE))</f>
        <v>1. Entry-level</v>
      </c>
      <c r="L298">
        <v>100</v>
      </c>
      <c r="M298">
        <f t="shared" si="21"/>
        <v>100</v>
      </c>
      <c r="N298">
        <v>1.4</v>
      </c>
      <c r="O298" t="b">
        <v>0</v>
      </c>
      <c r="P298" t="str">
        <f t="shared" si="22"/>
        <v>Not Active</v>
      </c>
      <c r="Q298" s="1">
        <v>0.73</v>
      </c>
      <c r="R298" s="6">
        <f t="shared" si="23"/>
        <v>0.73</v>
      </c>
    </row>
    <row r="299" spans="1:18" x14ac:dyDescent="0.45">
      <c r="A299" t="s">
        <v>660</v>
      </c>
      <c r="B299" t="s">
        <v>661</v>
      </c>
      <c r="C299" t="str">
        <f t="shared" si="26"/>
        <v>Alex Wilson</v>
      </c>
      <c r="D299" t="s">
        <v>77</v>
      </c>
      <c r="E299" t="str">
        <f t="shared" si="20"/>
        <v>Male</v>
      </c>
      <c r="F299">
        <v>20</v>
      </c>
      <c r="G299" t="s">
        <v>97</v>
      </c>
      <c r="H299" t="s">
        <v>98</v>
      </c>
      <c r="I299" t="s">
        <v>11</v>
      </c>
      <c r="J299">
        <v>0</v>
      </c>
      <c r="K299" t="str">
        <f>IF(J299="","Not Provided",VLOOKUP(J299,YOE_correlation[],2,TRUE))</f>
        <v>1. Entry-level</v>
      </c>
      <c r="L299">
        <v>30</v>
      </c>
      <c r="M299">
        <f t="shared" si="21"/>
        <v>30</v>
      </c>
      <c r="N299">
        <v>3.8</v>
      </c>
      <c r="P299" t="str">
        <f t="shared" si="22"/>
        <v>Not Reported</v>
      </c>
      <c r="Q299" s="1">
        <v>0.93</v>
      </c>
      <c r="R299" s="6">
        <f t="shared" si="23"/>
        <v>0.93</v>
      </c>
    </row>
    <row r="300" spans="1:18" x14ac:dyDescent="0.45">
      <c r="A300" t="s">
        <v>662</v>
      </c>
      <c r="B300" t="s">
        <v>663</v>
      </c>
      <c r="C300" t="str">
        <f t="shared" si="26"/>
        <v>Nancy Mendez</v>
      </c>
      <c r="D300" t="s">
        <v>26</v>
      </c>
      <c r="E300" t="str">
        <f t="shared" si="20"/>
        <v>Female</v>
      </c>
      <c r="F300">
        <v>38</v>
      </c>
      <c r="G300" t="s">
        <v>112</v>
      </c>
      <c r="H300" t="s">
        <v>10</v>
      </c>
      <c r="I300" t="s">
        <v>99</v>
      </c>
      <c r="J300">
        <v>20</v>
      </c>
      <c r="K300" t="str">
        <f>IF(J300="","Not Provided",VLOOKUP(J300,YOE_correlation[],2,TRUE))</f>
        <v>4. Senior</v>
      </c>
      <c r="L300">
        <v>50</v>
      </c>
      <c r="M300">
        <f t="shared" si="21"/>
        <v>50</v>
      </c>
      <c r="N300">
        <v>0</v>
      </c>
      <c r="P300" t="str">
        <f t="shared" si="22"/>
        <v>Not Reported</v>
      </c>
      <c r="Q300" s="1">
        <v>0.64</v>
      </c>
      <c r="R300" s="6">
        <f t="shared" si="23"/>
        <v>0.64</v>
      </c>
    </row>
    <row r="301" spans="1:18" x14ac:dyDescent="0.45">
      <c r="A301" t="s">
        <v>664</v>
      </c>
      <c r="B301" t="s">
        <v>665</v>
      </c>
      <c r="C301" t="str">
        <f t="shared" si="26"/>
        <v>Beth Crane</v>
      </c>
      <c r="D301" t="s">
        <v>2</v>
      </c>
      <c r="E301" t="str">
        <f t="shared" si="20"/>
        <v>Female</v>
      </c>
      <c r="G301" t="s">
        <v>29</v>
      </c>
      <c r="H301" t="s">
        <v>30</v>
      </c>
      <c r="I301" t="s">
        <v>11</v>
      </c>
      <c r="J301">
        <v>6</v>
      </c>
      <c r="K301" t="str">
        <f>IF(J301="","Not Provided",VLOOKUP(J301,YOE_correlation[],2,TRUE))</f>
        <v>2. Intermediate</v>
      </c>
      <c r="L301">
        <v>40</v>
      </c>
      <c r="M301">
        <f t="shared" si="21"/>
        <v>40</v>
      </c>
      <c r="N301">
        <v>3.5</v>
      </c>
      <c r="O301">
        <v>0</v>
      </c>
      <c r="P301" t="str">
        <f t="shared" si="22"/>
        <v>Not Active</v>
      </c>
      <c r="Q301" s="1">
        <v>0.76</v>
      </c>
      <c r="R301" s="6">
        <f t="shared" si="23"/>
        <v>0.76</v>
      </c>
    </row>
    <row r="302" spans="1:18" x14ac:dyDescent="0.45">
      <c r="A302" t="s">
        <v>666</v>
      </c>
      <c r="B302" t="s">
        <v>667</v>
      </c>
      <c r="C302" t="str">
        <f t="shared" si="26"/>
        <v>Miguel Rogers</v>
      </c>
      <c r="D302" t="s">
        <v>47</v>
      </c>
      <c r="E302" t="str">
        <f t="shared" si="20"/>
        <v>Male</v>
      </c>
      <c r="F302">
        <v>46</v>
      </c>
      <c r="G302" t="s">
        <v>78</v>
      </c>
      <c r="H302" t="s">
        <v>79</v>
      </c>
      <c r="I302" t="s">
        <v>99</v>
      </c>
      <c r="J302">
        <v>13</v>
      </c>
      <c r="K302" t="str">
        <f>IF(J302="","Not Provided",VLOOKUP(J302,YOE_correlation[],2,TRUE))</f>
        <v>3. Experienced</v>
      </c>
      <c r="L302" s="2">
        <v>100</v>
      </c>
      <c r="M302">
        <f t="shared" si="21"/>
        <v>100</v>
      </c>
      <c r="N302">
        <v>0</v>
      </c>
      <c r="O302" t="s">
        <v>59</v>
      </c>
      <c r="P302" t="str">
        <f t="shared" si="22"/>
        <v>Active</v>
      </c>
      <c r="Q302" s="1">
        <v>0.97</v>
      </c>
      <c r="R302" s="6">
        <f t="shared" si="23"/>
        <v>0.97</v>
      </c>
    </row>
    <row r="303" spans="1:18" x14ac:dyDescent="0.45">
      <c r="A303" t="s">
        <v>668</v>
      </c>
      <c r="B303" t="s">
        <v>669</v>
      </c>
      <c r="C303" t="str">
        <f t="shared" si="26"/>
        <v>Thomas Robles</v>
      </c>
      <c r="D303" t="s">
        <v>82</v>
      </c>
      <c r="E303" t="str">
        <f t="shared" si="20"/>
        <v>Male</v>
      </c>
      <c r="F303">
        <v>36</v>
      </c>
      <c r="G303" t="s">
        <v>137</v>
      </c>
      <c r="H303" t="s">
        <v>138</v>
      </c>
      <c r="I303" t="s">
        <v>37</v>
      </c>
      <c r="J303">
        <v>9</v>
      </c>
      <c r="K303" t="str">
        <f>IF(J303="","Not Provided",VLOOKUP(J303,YOE_correlation[],2,TRUE))</f>
        <v>2. Intermediate</v>
      </c>
      <c r="L303">
        <v>75</v>
      </c>
      <c r="M303">
        <f t="shared" si="21"/>
        <v>75</v>
      </c>
      <c r="N303">
        <v>2.2000000000000002</v>
      </c>
      <c r="O303">
        <v>0</v>
      </c>
      <c r="P303" t="str">
        <f t="shared" si="22"/>
        <v>Not Active</v>
      </c>
      <c r="Q303" s="1">
        <v>0.95</v>
      </c>
      <c r="R303" s="6">
        <f t="shared" si="23"/>
        <v>0.95</v>
      </c>
    </row>
    <row r="304" spans="1:18" x14ac:dyDescent="0.45">
      <c r="A304" t="s">
        <v>670</v>
      </c>
      <c r="B304" t="s">
        <v>671</v>
      </c>
      <c r="C304" t="str">
        <f t="shared" si="26"/>
        <v>Joel Brown III</v>
      </c>
      <c r="D304" t="s">
        <v>82</v>
      </c>
      <c r="E304" t="str">
        <f t="shared" si="20"/>
        <v>Male</v>
      </c>
      <c r="F304">
        <v>33</v>
      </c>
      <c r="G304" t="s">
        <v>108</v>
      </c>
      <c r="H304" t="s">
        <v>109</v>
      </c>
      <c r="I304" t="s">
        <v>23</v>
      </c>
      <c r="J304">
        <v>2</v>
      </c>
      <c r="K304" t="str">
        <f>IF(J304="","Not Provided",VLOOKUP(J304,YOE_correlation[],2,TRUE))</f>
        <v>1. Entry-level</v>
      </c>
      <c r="L304">
        <v>75</v>
      </c>
      <c r="M304">
        <f t="shared" si="21"/>
        <v>75</v>
      </c>
      <c r="N304">
        <v>2.5</v>
      </c>
      <c r="O304" t="b">
        <v>0</v>
      </c>
      <c r="P304" t="str">
        <f t="shared" si="22"/>
        <v>Not Active</v>
      </c>
      <c r="Q304" s="1">
        <v>0.65</v>
      </c>
      <c r="R304" s="6">
        <f t="shared" si="23"/>
        <v>0.65</v>
      </c>
    </row>
    <row r="305" spans="1:18" x14ac:dyDescent="0.45">
      <c r="A305" t="s">
        <v>672</v>
      </c>
      <c r="B305" t="s">
        <v>673</v>
      </c>
      <c r="C305" t="str">
        <f t="shared" si="26"/>
        <v>Olivia Schultz</v>
      </c>
      <c r="D305" t="s">
        <v>22</v>
      </c>
      <c r="E305" t="str">
        <f t="shared" si="20"/>
        <v>Female</v>
      </c>
      <c r="F305">
        <v>37</v>
      </c>
      <c r="G305" t="s">
        <v>112</v>
      </c>
      <c r="H305" t="s">
        <v>10</v>
      </c>
      <c r="I305" t="s">
        <v>18</v>
      </c>
      <c r="J305">
        <v>0</v>
      </c>
      <c r="K305" t="str">
        <f>IF(J305="","Not Provided",VLOOKUP(J305,YOE_correlation[],2,TRUE))</f>
        <v>1. Entry-level</v>
      </c>
      <c r="L305" t="s">
        <v>83</v>
      </c>
      <c r="M305">
        <f t="shared" si="21"/>
        <v>50</v>
      </c>
      <c r="N305">
        <v>4.7</v>
      </c>
      <c r="O305">
        <v>0</v>
      </c>
      <c r="P305" t="str">
        <f t="shared" si="22"/>
        <v>Not Active</v>
      </c>
      <c r="Q305" s="1">
        <v>0.77</v>
      </c>
      <c r="R305" s="6">
        <f t="shared" si="23"/>
        <v>0.77</v>
      </c>
    </row>
    <row r="306" spans="1:18" x14ac:dyDescent="0.45">
      <c r="A306" t="s">
        <v>674</v>
      </c>
      <c r="B306" t="s">
        <v>675</v>
      </c>
      <c r="C306" t="str">
        <f t="shared" si="26"/>
        <v>Clayton Pena</v>
      </c>
      <c r="D306" t="s">
        <v>82</v>
      </c>
      <c r="E306" t="str">
        <f t="shared" si="20"/>
        <v>Male</v>
      </c>
      <c r="F306">
        <v>20</v>
      </c>
      <c r="G306" t="s">
        <v>123</v>
      </c>
      <c r="H306" t="s">
        <v>124</v>
      </c>
      <c r="I306" t="s">
        <v>37</v>
      </c>
      <c r="J306">
        <v>0</v>
      </c>
      <c r="K306" t="str">
        <f>IF(J306="","Not Provided",VLOOKUP(J306,YOE_correlation[],2,TRUE))</f>
        <v>1. Entry-level</v>
      </c>
      <c r="L306">
        <v>20</v>
      </c>
      <c r="M306">
        <f t="shared" si="21"/>
        <v>20</v>
      </c>
      <c r="N306">
        <v>3.9</v>
      </c>
      <c r="O306" t="b">
        <v>0</v>
      </c>
      <c r="P306" t="str">
        <f t="shared" si="22"/>
        <v>Not Active</v>
      </c>
      <c r="R306" s="6" t="str">
        <f t="shared" si="23"/>
        <v>Not Rated</v>
      </c>
    </row>
    <row r="307" spans="1:18" x14ac:dyDescent="0.45">
      <c r="A307" t="s">
        <v>676</v>
      </c>
      <c r="B307" t="s">
        <v>677</v>
      </c>
      <c r="C307" t="str">
        <f t="shared" si="26"/>
        <v>Ashley Salazar</v>
      </c>
      <c r="D307" t="s">
        <v>8</v>
      </c>
      <c r="E307" t="str">
        <f t="shared" si="20"/>
        <v>Female</v>
      </c>
      <c r="F307">
        <v>48</v>
      </c>
      <c r="G307" t="s">
        <v>158</v>
      </c>
      <c r="H307" t="s">
        <v>159</v>
      </c>
      <c r="I307" t="s">
        <v>37</v>
      </c>
      <c r="J307">
        <v>2</v>
      </c>
      <c r="K307" t="str">
        <f>IF(J307="","Not Provided",VLOOKUP(J307,YOE_correlation[],2,TRUE))</f>
        <v>1. Entry-level</v>
      </c>
      <c r="L307">
        <v>75</v>
      </c>
      <c r="M307">
        <f t="shared" si="21"/>
        <v>75</v>
      </c>
      <c r="N307">
        <v>1.6</v>
      </c>
      <c r="O307" t="s">
        <v>19</v>
      </c>
      <c r="P307" t="str">
        <f t="shared" si="22"/>
        <v>Not Active</v>
      </c>
      <c r="Q307" s="1">
        <v>0.67</v>
      </c>
      <c r="R307" s="6">
        <f t="shared" si="23"/>
        <v>0.67</v>
      </c>
    </row>
    <row r="308" spans="1:18" x14ac:dyDescent="0.45">
      <c r="A308" t="s">
        <v>678</v>
      </c>
      <c r="B308" t="s">
        <v>679</v>
      </c>
      <c r="C308" t="str">
        <f t="shared" si="26"/>
        <v>Robert Lucas</v>
      </c>
      <c r="D308" t="s">
        <v>15</v>
      </c>
      <c r="E308" t="str">
        <f t="shared" si="20"/>
        <v>Male</v>
      </c>
      <c r="F308">
        <v>27</v>
      </c>
      <c r="G308" t="s">
        <v>119</v>
      </c>
      <c r="H308" t="s">
        <v>120</v>
      </c>
      <c r="I308" t="s">
        <v>63</v>
      </c>
      <c r="J308">
        <v>2</v>
      </c>
      <c r="K308" t="str">
        <f>IF(J308="","Not Provided",VLOOKUP(J308,YOE_correlation[],2,TRUE))</f>
        <v>1. Entry-level</v>
      </c>
      <c r="L308" s="2">
        <v>50</v>
      </c>
      <c r="M308">
        <f t="shared" si="21"/>
        <v>50</v>
      </c>
      <c r="O308">
        <v>0</v>
      </c>
      <c r="P308" t="str">
        <f t="shared" si="22"/>
        <v>Not Active</v>
      </c>
      <c r="Q308" s="1">
        <v>0.84</v>
      </c>
      <c r="R308" s="6">
        <f t="shared" si="23"/>
        <v>0.84</v>
      </c>
    </row>
    <row r="309" spans="1:18" x14ac:dyDescent="0.45">
      <c r="A309" t="s">
        <v>680</v>
      </c>
      <c r="B309" t="s">
        <v>681</v>
      </c>
      <c r="C309" t="str">
        <f t="shared" si="26"/>
        <v>David Cox</v>
      </c>
      <c r="D309" t="s">
        <v>77</v>
      </c>
      <c r="E309" t="str">
        <f t="shared" si="20"/>
        <v>Male</v>
      </c>
      <c r="F309">
        <v>34</v>
      </c>
      <c r="G309" t="s">
        <v>97</v>
      </c>
      <c r="H309" t="s">
        <v>98</v>
      </c>
      <c r="I309" t="s">
        <v>11</v>
      </c>
      <c r="J309">
        <v>1</v>
      </c>
      <c r="K309" t="str">
        <f>IF(J309="","Not Provided",VLOOKUP(J309,YOE_correlation[],2,TRUE))</f>
        <v>1. Entry-level</v>
      </c>
      <c r="L309">
        <v>30</v>
      </c>
      <c r="M309">
        <f t="shared" si="21"/>
        <v>30</v>
      </c>
      <c r="N309">
        <v>3.6</v>
      </c>
      <c r="O309">
        <v>1</v>
      </c>
      <c r="P309" t="str">
        <f t="shared" si="22"/>
        <v>Active</v>
      </c>
      <c r="Q309" s="1">
        <v>0.87</v>
      </c>
      <c r="R309" s="6">
        <f t="shared" si="23"/>
        <v>0.87</v>
      </c>
    </row>
    <row r="310" spans="1:18" x14ac:dyDescent="0.45">
      <c r="A310" t="s">
        <v>682</v>
      </c>
      <c r="B310" t="s">
        <v>683</v>
      </c>
      <c r="C310" t="str">
        <f t="shared" si="26"/>
        <v>Christian Campbell</v>
      </c>
      <c r="D310" t="s">
        <v>82</v>
      </c>
      <c r="E310" t="str">
        <f t="shared" si="20"/>
        <v>Male</v>
      </c>
      <c r="F310">
        <v>55</v>
      </c>
      <c r="G310" t="s">
        <v>92</v>
      </c>
      <c r="H310" t="s">
        <v>93</v>
      </c>
      <c r="I310" t="s">
        <v>99</v>
      </c>
      <c r="J310">
        <v>14</v>
      </c>
      <c r="K310" t="str">
        <f>IF(J310="","Not Provided",VLOOKUP(J310,YOE_correlation[],2,TRUE))</f>
        <v>3. Experienced</v>
      </c>
      <c r="L310" t="s">
        <v>94</v>
      </c>
      <c r="M310">
        <f t="shared" si="21"/>
        <v>30</v>
      </c>
      <c r="N310">
        <v>1.2</v>
      </c>
      <c r="O310" t="s">
        <v>53</v>
      </c>
      <c r="P310" t="str">
        <f t="shared" si="22"/>
        <v>Active</v>
      </c>
      <c r="Q310" s="1">
        <v>0.91</v>
      </c>
      <c r="R310" s="6">
        <f t="shared" si="23"/>
        <v>0.91</v>
      </c>
    </row>
    <row r="311" spans="1:18" x14ac:dyDescent="0.45">
      <c r="A311" t="s">
        <v>684</v>
      </c>
      <c r="B311" t="s">
        <v>685</v>
      </c>
      <c r="C311" t="str">
        <f>_xlfn.TEXTAFTER(B311,". ",)</f>
        <v>Angela Ward</v>
      </c>
      <c r="D311" t="s">
        <v>22</v>
      </c>
      <c r="E311" t="str">
        <f t="shared" si="20"/>
        <v>Female</v>
      </c>
      <c r="F311">
        <v>44</v>
      </c>
      <c r="G311" t="s">
        <v>137</v>
      </c>
      <c r="H311" t="s">
        <v>138</v>
      </c>
      <c r="I311" t="s">
        <v>99</v>
      </c>
      <c r="J311">
        <v>14</v>
      </c>
      <c r="K311" t="str">
        <f>IF(J311="","Not Provided",VLOOKUP(J311,YOE_correlation[],2,TRUE))</f>
        <v>3. Experienced</v>
      </c>
      <c r="L311" t="s">
        <v>38</v>
      </c>
      <c r="M311">
        <f t="shared" si="21"/>
        <v>75</v>
      </c>
      <c r="N311">
        <v>3</v>
      </c>
      <c r="O311">
        <v>0</v>
      </c>
      <c r="P311" t="str">
        <f t="shared" si="22"/>
        <v>Not Active</v>
      </c>
      <c r="Q311" s="1">
        <v>0.78</v>
      </c>
      <c r="R311" s="6">
        <f t="shared" si="23"/>
        <v>0.78</v>
      </c>
    </row>
    <row r="312" spans="1:18" x14ac:dyDescent="0.45">
      <c r="A312" t="s">
        <v>686</v>
      </c>
      <c r="B312" t="s">
        <v>687</v>
      </c>
      <c r="C312" t="str">
        <f t="shared" ref="C312:C375" si="27">B312</f>
        <v>Lucas Chen</v>
      </c>
      <c r="D312" t="s">
        <v>15</v>
      </c>
      <c r="E312" t="str">
        <f t="shared" si="20"/>
        <v>Male</v>
      </c>
      <c r="F312">
        <v>31</v>
      </c>
      <c r="G312" t="s">
        <v>29</v>
      </c>
      <c r="H312" t="s">
        <v>30</v>
      </c>
      <c r="I312" t="s">
        <v>58</v>
      </c>
      <c r="J312">
        <v>2</v>
      </c>
      <c r="K312" t="str">
        <f>IF(J312="","Not Provided",VLOOKUP(J312,YOE_correlation[],2,TRUE))</f>
        <v>1. Entry-level</v>
      </c>
      <c r="L312">
        <v>50</v>
      </c>
      <c r="M312">
        <f t="shared" si="21"/>
        <v>50</v>
      </c>
      <c r="N312">
        <v>3.9</v>
      </c>
      <c r="O312">
        <v>0</v>
      </c>
      <c r="P312" t="str">
        <f t="shared" si="22"/>
        <v>Not Active</v>
      </c>
      <c r="R312" s="6" t="str">
        <f t="shared" si="23"/>
        <v>Not Rated</v>
      </c>
    </row>
    <row r="313" spans="1:18" x14ac:dyDescent="0.45">
      <c r="A313" t="s">
        <v>688</v>
      </c>
      <c r="B313" t="s">
        <v>689</v>
      </c>
      <c r="C313" t="str">
        <f t="shared" si="27"/>
        <v>Ruben Nelson</v>
      </c>
      <c r="D313" t="s">
        <v>34</v>
      </c>
      <c r="E313" t="str">
        <f t="shared" si="20"/>
        <v>Male</v>
      </c>
      <c r="F313">
        <v>34</v>
      </c>
      <c r="G313" t="s">
        <v>9</v>
      </c>
      <c r="H313" t="s">
        <v>10</v>
      </c>
      <c r="I313" t="s">
        <v>74</v>
      </c>
      <c r="J313">
        <v>1</v>
      </c>
      <c r="K313" t="str">
        <f>IF(J313="","Not Provided",VLOOKUP(J313,YOE_correlation[],2,TRUE))</f>
        <v>1. Entry-level</v>
      </c>
      <c r="L313">
        <v>40</v>
      </c>
      <c r="M313">
        <f t="shared" si="21"/>
        <v>40</v>
      </c>
      <c r="N313">
        <v>1.7</v>
      </c>
      <c r="P313" t="str">
        <f t="shared" si="22"/>
        <v>Not Reported</v>
      </c>
      <c r="Q313">
        <v>74</v>
      </c>
      <c r="R313" s="6">
        <f t="shared" si="23"/>
        <v>0.74</v>
      </c>
    </row>
    <row r="314" spans="1:18" x14ac:dyDescent="0.45">
      <c r="A314" t="s">
        <v>690</v>
      </c>
      <c r="B314" t="s">
        <v>691</v>
      </c>
      <c r="C314" t="str">
        <f t="shared" si="27"/>
        <v>Brenda Briggs</v>
      </c>
      <c r="D314" t="s">
        <v>22</v>
      </c>
      <c r="E314" t="str">
        <f t="shared" si="20"/>
        <v>Female</v>
      </c>
      <c r="F314">
        <v>47</v>
      </c>
      <c r="G314" t="s">
        <v>92</v>
      </c>
      <c r="H314" t="s">
        <v>93</v>
      </c>
      <c r="I314" t="s">
        <v>74</v>
      </c>
      <c r="J314">
        <v>13</v>
      </c>
      <c r="K314" t="str">
        <f>IF(J314="","Not Provided",VLOOKUP(J314,YOE_correlation[],2,TRUE))</f>
        <v>3. Experienced</v>
      </c>
      <c r="L314">
        <v>20</v>
      </c>
      <c r="M314">
        <f t="shared" si="21"/>
        <v>20</v>
      </c>
      <c r="N314">
        <v>4.5</v>
      </c>
      <c r="P314" t="str">
        <f t="shared" si="22"/>
        <v>Not Reported</v>
      </c>
      <c r="Q314" s="1">
        <v>0.91</v>
      </c>
      <c r="R314" s="6">
        <f t="shared" si="23"/>
        <v>0.91</v>
      </c>
    </row>
    <row r="315" spans="1:18" x14ac:dyDescent="0.45">
      <c r="A315" t="s">
        <v>692</v>
      </c>
      <c r="B315" t="s">
        <v>693</v>
      </c>
      <c r="C315" t="str">
        <f t="shared" si="27"/>
        <v>Ronald Smith</v>
      </c>
      <c r="D315" t="s">
        <v>34</v>
      </c>
      <c r="E315" t="str">
        <f t="shared" si="20"/>
        <v>Male</v>
      </c>
      <c r="F315">
        <v>50</v>
      </c>
      <c r="G315" t="s">
        <v>44</v>
      </c>
      <c r="H315" t="s">
        <v>10</v>
      </c>
      <c r="I315" t="s">
        <v>18</v>
      </c>
      <c r="J315">
        <v>23</v>
      </c>
      <c r="K315" t="str">
        <f>IF(J315="","Not Provided",VLOOKUP(J315,YOE_correlation[],2,TRUE))</f>
        <v>5. Expert / Veteran</v>
      </c>
      <c r="L315" s="2">
        <v>40</v>
      </c>
      <c r="M315">
        <f t="shared" si="21"/>
        <v>40</v>
      </c>
      <c r="N315">
        <v>3.6</v>
      </c>
      <c r="O315" t="b">
        <v>1</v>
      </c>
      <c r="P315" t="str">
        <f t="shared" si="22"/>
        <v>Active</v>
      </c>
      <c r="Q315" s="1">
        <v>0.71</v>
      </c>
      <c r="R315" s="6">
        <f t="shared" si="23"/>
        <v>0.71</v>
      </c>
    </row>
    <row r="316" spans="1:18" x14ac:dyDescent="0.45">
      <c r="A316" t="s">
        <v>694</v>
      </c>
      <c r="B316" t="s">
        <v>695</v>
      </c>
      <c r="C316" t="str">
        <f t="shared" si="27"/>
        <v>Dakota Giles</v>
      </c>
      <c r="D316" t="s">
        <v>77</v>
      </c>
      <c r="E316" t="str">
        <f t="shared" si="20"/>
        <v>Male</v>
      </c>
      <c r="F316">
        <v>39</v>
      </c>
      <c r="G316" t="s">
        <v>16</v>
      </c>
      <c r="H316" t="s">
        <v>17</v>
      </c>
      <c r="I316" t="s">
        <v>63</v>
      </c>
      <c r="K316" t="str">
        <f>IF(J316="","Not Provided",VLOOKUP(J316,YOE_correlation[],2,TRUE))</f>
        <v>Not Provided</v>
      </c>
      <c r="L316" t="s">
        <v>38</v>
      </c>
      <c r="M316">
        <f t="shared" si="21"/>
        <v>75</v>
      </c>
      <c r="N316">
        <v>3.6</v>
      </c>
      <c r="O316" t="s">
        <v>59</v>
      </c>
      <c r="P316" t="str">
        <f t="shared" si="22"/>
        <v>Active</v>
      </c>
      <c r="Q316" s="1">
        <v>0.87</v>
      </c>
      <c r="R316" s="6">
        <f t="shared" si="23"/>
        <v>0.87</v>
      </c>
    </row>
    <row r="317" spans="1:18" x14ac:dyDescent="0.45">
      <c r="A317" t="s">
        <v>696</v>
      </c>
      <c r="B317" t="s">
        <v>697</v>
      </c>
      <c r="C317" t="str">
        <f t="shared" si="27"/>
        <v>Angela Castillo</v>
      </c>
      <c r="D317" t="s">
        <v>8</v>
      </c>
      <c r="E317" t="str">
        <f t="shared" si="20"/>
        <v>Female</v>
      </c>
      <c r="F317">
        <v>26</v>
      </c>
      <c r="G317" t="s">
        <v>56</v>
      </c>
      <c r="H317" t="s">
        <v>57</v>
      </c>
      <c r="I317" t="s">
        <v>5</v>
      </c>
      <c r="J317">
        <v>3</v>
      </c>
      <c r="K317" t="str">
        <f>IF(J317="","Not Provided",VLOOKUP(J317,YOE_correlation[],2,TRUE))</f>
        <v>1. Entry-level</v>
      </c>
      <c r="L317" t="s">
        <v>12</v>
      </c>
      <c r="M317">
        <f t="shared" si="21"/>
        <v>100</v>
      </c>
      <c r="N317">
        <v>2.8</v>
      </c>
      <c r="O317">
        <v>1</v>
      </c>
      <c r="P317" t="str">
        <f t="shared" si="22"/>
        <v>Active</v>
      </c>
      <c r="Q317" s="1">
        <v>0.61</v>
      </c>
      <c r="R317" s="6">
        <f t="shared" si="23"/>
        <v>0.61</v>
      </c>
    </row>
    <row r="318" spans="1:18" x14ac:dyDescent="0.45">
      <c r="A318" t="s">
        <v>698</v>
      </c>
      <c r="B318" t="s">
        <v>699</v>
      </c>
      <c r="C318" t="str">
        <f t="shared" si="27"/>
        <v>Allen Lee</v>
      </c>
      <c r="D318" t="s">
        <v>77</v>
      </c>
      <c r="E318" t="str">
        <f t="shared" si="20"/>
        <v>Male</v>
      </c>
      <c r="G318" t="s">
        <v>29</v>
      </c>
      <c r="H318" t="s">
        <v>30</v>
      </c>
      <c r="I318" t="s">
        <v>74</v>
      </c>
      <c r="J318">
        <v>0</v>
      </c>
      <c r="K318" t="str">
        <f>IF(J318="","Not Provided",VLOOKUP(J318,YOE_correlation[],2,TRUE))</f>
        <v>1. Entry-level</v>
      </c>
      <c r="L318" s="2">
        <v>100</v>
      </c>
      <c r="M318">
        <f t="shared" si="21"/>
        <v>100</v>
      </c>
      <c r="N318">
        <v>5</v>
      </c>
      <c r="O318" t="s">
        <v>19</v>
      </c>
      <c r="P318" t="str">
        <f t="shared" si="22"/>
        <v>Not Active</v>
      </c>
      <c r="R318" s="6" t="str">
        <f t="shared" si="23"/>
        <v>Not Rated</v>
      </c>
    </row>
    <row r="319" spans="1:18" x14ac:dyDescent="0.45">
      <c r="A319" t="s">
        <v>700</v>
      </c>
      <c r="B319" t="s">
        <v>701</v>
      </c>
      <c r="C319" t="str">
        <f t="shared" si="27"/>
        <v>Michael Rogers</v>
      </c>
      <c r="D319" t="s">
        <v>15</v>
      </c>
      <c r="E319" t="str">
        <f t="shared" si="20"/>
        <v>Male</v>
      </c>
      <c r="F319">
        <v>32</v>
      </c>
      <c r="G319" t="s">
        <v>16</v>
      </c>
      <c r="H319" t="s">
        <v>17</v>
      </c>
      <c r="I319" t="s">
        <v>18</v>
      </c>
      <c r="J319">
        <v>0</v>
      </c>
      <c r="K319" t="str">
        <f>IF(J319="","Not Provided",VLOOKUP(J319,YOE_correlation[],2,TRUE))</f>
        <v>1. Entry-level</v>
      </c>
      <c r="L319">
        <v>100</v>
      </c>
      <c r="M319">
        <f t="shared" si="21"/>
        <v>100</v>
      </c>
      <c r="N319">
        <v>1.4</v>
      </c>
      <c r="O319">
        <v>1</v>
      </c>
      <c r="P319" t="str">
        <f t="shared" si="22"/>
        <v>Active</v>
      </c>
      <c r="Q319" s="1">
        <v>0.81</v>
      </c>
      <c r="R319" s="6">
        <f t="shared" si="23"/>
        <v>0.81</v>
      </c>
    </row>
    <row r="320" spans="1:18" x14ac:dyDescent="0.45">
      <c r="A320" t="s">
        <v>702</v>
      </c>
      <c r="B320" t="s">
        <v>703</v>
      </c>
      <c r="C320" t="str">
        <f t="shared" si="27"/>
        <v>Danielle Costa</v>
      </c>
      <c r="D320" t="s">
        <v>62</v>
      </c>
      <c r="E320" t="str">
        <f t="shared" si="20"/>
        <v>Female</v>
      </c>
      <c r="F320">
        <v>55</v>
      </c>
      <c r="G320" t="s">
        <v>108</v>
      </c>
      <c r="H320" t="s">
        <v>109</v>
      </c>
      <c r="I320" t="s">
        <v>37</v>
      </c>
      <c r="J320">
        <v>17</v>
      </c>
      <c r="K320" t="str">
        <f>IF(J320="","Not Provided",VLOOKUP(J320,YOE_correlation[],2,TRUE))</f>
        <v>4. Senior</v>
      </c>
      <c r="L320">
        <v>30</v>
      </c>
      <c r="M320">
        <f t="shared" si="21"/>
        <v>30</v>
      </c>
      <c r="P320" t="str">
        <f t="shared" si="22"/>
        <v>Not Reported</v>
      </c>
      <c r="R320" s="6" t="str">
        <f t="shared" si="23"/>
        <v>Not Rated</v>
      </c>
    </row>
    <row r="321" spans="1:18" x14ac:dyDescent="0.45">
      <c r="A321" t="s">
        <v>704</v>
      </c>
      <c r="B321" t="s">
        <v>705</v>
      </c>
      <c r="C321" t="str">
        <f t="shared" si="27"/>
        <v>William Nunez</v>
      </c>
      <c r="D321" t="s">
        <v>77</v>
      </c>
      <c r="E321" t="str">
        <f t="shared" si="20"/>
        <v>Male</v>
      </c>
      <c r="F321">
        <v>32</v>
      </c>
      <c r="G321" t="s">
        <v>56</v>
      </c>
      <c r="H321" t="s">
        <v>57</v>
      </c>
      <c r="I321" t="s">
        <v>99</v>
      </c>
      <c r="J321">
        <v>9</v>
      </c>
      <c r="K321" t="str">
        <f>IF(J321="","Not Provided",VLOOKUP(J321,YOE_correlation[],2,TRUE))</f>
        <v>2. Intermediate</v>
      </c>
      <c r="L321" t="s">
        <v>41</v>
      </c>
      <c r="M321">
        <f t="shared" si="21"/>
        <v>40</v>
      </c>
      <c r="N321">
        <v>4.5999999999999996</v>
      </c>
      <c r="O321">
        <v>1</v>
      </c>
      <c r="P321" t="str">
        <f t="shared" si="22"/>
        <v>Active</v>
      </c>
      <c r="Q321" s="1">
        <v>0.84</v>
      </c>
      <c r="R321" s="6">
        <f t="shared" si="23"/>
        <v>0.84</v>
      </c>
    </row>
    <row r="322" spans="1:18" x14ac:dyDescent="0.45">
      <c r="A322" t="s">
        <v>706</v>
      </c>
      <c r="B322" t="s">
        <v>707</v>
      </c>
      <c r="C322" t="str">
        <f t="shared" si="27"/>
        <v>Christopher Riggs</v>
      </c>
      <c r="D322" t="s">
        <v>34</v>
      </c>
      <c r="E322" t="str">
        <f t="shared" si="20"/>
        <v>Male</v>
      </c>
      <c r="F322">
        <v>30</v>
      </c>
      <c r="G322" t="s">
        <v>97</v>
      </c>
      <c r="H322" t="s">
        <v>98</v>
      </c>
      <c r="I322" t="s">
        <v>5</v>
      </c>
      <c r="J322">
        <v>4</v>
      </c>
      <c r="K322" t="str">
        <f>IF(J322="","Not Provided",VLOOKUP(J322,YOE_correlation[],2,TRUE))</f>
        <v>1. Entry-level</v>
      </c>
      <c r="L322" s="2">
        <v>20</v>
      </c>
      <c r="M322">
        <f t="shared" si="21"/>
        <v>20</v>
      </c>
      <c r="N322">
        <v>3.3</v>
      </c>
      <c r="O322" t="s">
        <v>143</v>
      </c>
      <c r="P322" t="str">
        <f t="shared" si="22"/>
        <v>Not Active</v>
      </c>
      <c r="R322" s="6" t="str">
        <f t="shared" si="23"/>
        <v>Not Rated</v>
      </c>
    </row>
    <row r="323" spans="1:18" x14ac:dyDescent="0.45">
      <c r="A323" t="s">
        <v>708</v>
      </c>
      <c r="B323" t="s">
        <v>709</v>
      </c>
      <c r="C323" t="str">
        <f t="shared" si="27"/>
        <v>Kathryn Myers</v>
      </c>
      <c r="D323" t="s">
        <v>26</v>
      </c>
      <c r="E323" t="str">
        <f t="shared" ref="E323:E386" si="28">IF(LOWER(LEFT(D323,1))="f", "Female", "Male")</f>
        <v>Female</v>
      </c>
      <c r="F323">
        <v>37</v>
      </c>
      <c r="G323" t="s">
        <v>112</v>
      </c>
      <c r="H323" t="s">
        <v>10</v>
      </c>
      <c r="I323" t="s">
        <v>63</v>
      </c>
      <c r="J323">
        <v>0</v>
      </c>
      <c r="K323" t="str">
        <f>IF(J323="","Not Provided",VLOOKUP(J323,YOE_correlation[],2,TRUE))</f>
        <v>1. Entry-level</v>
      </c>
      <c r="L323" s="2">
        <v>40</v>
      </c>
      <c r="M323">
        <f t="shared" ref="M323:M386" si="29">IFERROR(--_xlfn.REGEXREPLACE(L323,"[^0-9.]",""),"")</f>
        <v>40</v>
      </c>
      <c r="N323">
        <v>3.7</v>
      </c>
      <c r="O323">
        <v>1</v>
      </c>
      <c r="P323" t="str">
        <f t="shared" ref="P323:P386" si="30">IF(O323="","Not Reported",IF(_xlfn.REGEXTEST(TRIM(UPPER(O323)),"^(1|Y|YES|TRUE)$",1),"Active","Not Active"))</f>
        <v>Active</v>
      </c>
      <c r="R323" s="6" t="str">
        <f t="shared" ref="R323:R386" si="31">IF(
    Q323="",
    "Not Rated",
    IF(
        RIGHT(TRIM(Q323),1)="%",
        VALUE(_xlfn.REGEXREPLACE(Q323,"%",""))/100,
        IF(Q323&gt;1, Q323/100,Q323)
    )
)</f>
        <v>Not Rated</v>
      </c>
    </row>
    <row r="324" spans="1:18" x14ac:dyDescent="0.45">
      <c r="A324" t="s">
        <v>710</v>
      </c>
      <c r="B324" t="s">
        <v>711</v>
      </c>
      <c r="C324" t="str">
        <f t="shared" si="27"/>
        <v>Robert Walls</v>
      </c>
      <c r="D324" t="s">
        <v>77</v>
      </c>
      <c r="E324" t="str">
        <f t="shared" si="28"/>
        <v>Male</v>
      </c>
      <c r="F324">
        <v>52</v>
      </c>
      <c r="G324" t="s">
        <v>92</v>
      </c>
      <c r="H324" t="s">
        <v>93</v>
      </c>
      <c r="I324" t="s">
        <v>18</v>
      </c>
      <c r="J324">
        <v>33</v>
      </c>
      <c r="K324" t="str">
        <f>IF(J324="","Not Provided",VLOOKUP(J324,YOE_correlation[],2,TRUE))</f>
        <v>5. Expert / Veteran</v>
      </c>
      <c r="M324" t="str">
        <f t="shared" si="29"/>
        <v/>
      </c>
      <c r="N324">
        <v>0</v>
      </c>
      <c r="O324">
        <v>1</v>
      </c>
      <c r="P324" t="str">
        <f t="shared" si="30"/>
        <v>Active</v>
      </c>
      <c r="Q324" s="1">
        <v>0.6</v>
      </c>
      <c r="R324" s="6">
        <f t="shared" si="31"/>
        <v>0.6</v>
      </c>
    </row>
    <row r="325" spans="1:18" x14ac:dyDescent="0.45">
      <c r="A325" t="s">
        <v>712</v>
      </c>
      <c r="B325" t="s">
        <v>713</v>
      </c>
      <c r="C325" t="str">
        <f t="shared" si="27"/>
        <v>Justin Johnson</v>
      </c>
      <c r="D325" t="s">
        <v>82</v>
      </c>
      <c r="E325" t="str">
        <f t="shared" si="28"/>
        <v>Male</v>
      </c>
      <c r="F325">
        <v>48</v>
      </c>
      <c r="G325" t="s">
        <v>78</v>
      </c>
      <c r="H325" t="s">
        <v>79</v>
      </c>
      <c r="I325" t="s">
        <v>63</v>
      </c>
      <c r="J325">
        <v>18</v>
      </c>
      <c r="K325" t="str">
        <f>IF(J325="","Not Provided",VLOOKUP(J325,YOE_correlation[],2,TRUE))</f>
        <v>4. Senior</v>
      </c>
      <c r="L325">
        <v>50</v>
      </c>
      <c r="M325">
        <f t="shared" si="29"/>
        <v>50</v>
      </c>
      <c r="N325">
        <v>0</v>
      </c>
      <c r="O325" t="s">
        <v>59</v>
      </c>
      <c r="P325" t="str">
        <f t="shared" si="30"/>
        <v>Active</v>
      </c>
      <c r="Q325" s="1">
        <v>0.64</v>
      </c>
      <c r="R325" s="6">
        <f t="shared" si="31"/>
        <v>0.64</v>
      </c>
    </row>
    <row r="326" spans="1:18" x14ac:dyDescent="0.45">
      <c r="A326" t="s">
        <v>714</v>
      </c>
      <c r="B326" t="s">
        <v>715</v>
      </c>
      <c r="C326" t="str">
        <f t="shared" si="27"/>
        <v>Paula Stevens</v>
      </c>
      <c r="D326" t="s">
        <v>8</v>
      </c>
      <c r="E326" t="str">
        <f t="shared" si="28"/>
        <v>Female</v>
      </c>
      <c r="F326">
        <v>28</v>
      </c>
      <c r="G326" t="s">
        <v>70</v>
      </c>
      <c r="H326" t="s">
        <v>71</v>
      </c>
      <c r="I326" t="s">
        <v>11</v>
      </c>
      <c r="J326">
        <v>9</v>
      </c>
      <c r="K326" t="str">
        <f>IF(J326="","Not Provided",VLOOKUP(J326,YOE_correlation[],2,TRUE))</f>
        <v>2. Intermediate</v>
      </c>
      <c r="L326">
        <v>40</v>
      </c>
      <c r="M326">
        <f t="shared" si="29"/>
        <v>40</v>
      </c>
      <c r="O326">
        <v>1</v>
      </c>
      <c r="P326" t="str">
        <f t="shared" si="30"/>
        <v>Active</v>
      </c>
      <c r="Q326" s="1">
        <v>0.64</v>
      </c>
      <c r="R326" s="6">
        <f t="shared" si="31"/>
        <v>0.64</v>
      </c>
    </row>
    <row r="327" spans="1:18" x14ac:dyDescent="0.45">
      <c r="A327" t="s">
        <v>716</v>
      </c>
      <c r="B327" t="s">
        <v>717</v>
      </c>
      <c r="C327" t="str">
        <f t="shared" si="27"/>
        <v>Jennifer Allen</v>
      </c>
      <c r="D327" t="s">
        <v>8</v>
      </c>
      <c r="E327" t="str">
        <f t="shared" si="28"/>
        <v>Female</v>
      </c>
      <c r="F327">
        <v>58</v>
      </c>
      <c r="G327" t="s">
        <v>173</v>
      </c>
      <c r="H327" t="s">
        <v>57</v>
      </c>
      <c r="I327" t="s">
        <v>37</v>
      </c>
      <c r="J327">
        <v>40</v>
      </c>
      <c r="K327" t="str">
        <f>IF(J327="","Not Provided",VLOOKUP(J327,YOE_correlation[],2,TRUE))</f>
        <v>5. Expert / Veteran</v>
      </c>
      <c r="L327">
        <v>75</v>
      </c>
      <c r="M327">
        <f t="shared" si="29"/>
        <v>75</v>
      </c>
      <c r="N327">
        <v>3.4</v>
      </c>
      <c r="O327">
        <v>1</v>
      </c>
      <c r="P327" t="str">
        <f t="shared" si="30"/>
        <v>Active</v>
      </c>
      <c r="Q327" s="1">
        <v>1</v>
      </c>
      <c r="R327" s="6">
        <f t="shared" si="31"/>
        <v>1</v>
      </c>
    </row>
    <row r="328" spans="1:18" x14ac:dyDescent="0.45">
      <c r="A328" t="s">
        <v>718</v>
      </c>
      <c r="B328" t="s">
        <v>719</v>
      </c>
      <c r="C328" t="str">
        <f t="shared" si="27"/>
        <v>Mark Hudson</v>
      </c>
      <c r="D328" t="s">
        <v>15</v>
      </c>
      <c r="E328" t="str">
        <f t="shared" si="28"/>
        <v>Male</v>
      </c>
      <c r="F328">
        <v>30</v>
      </c>
      <c r="G328" t="s">
        <v>56</v>
      </c>
      <c r="H328" t="s">
        <v>57</v>
      </c>
      <c r="I328" t="s">
        <v>23</v>
      </c>
      <c r="J328">
        <v>1</v>
      </c>
      <c r="K328" t="str">
        <f>IF(J328="","Not Provided",VLOOKUP(J328,YOE_correlation[],2,TRUE))</f>
        <v>1. Entry-level</v>
      </c>
      <c r="L328">
        <v>40</v>
      </c>
      <c r="M328">
        <f t="shared" si="29"/>
        <v>40</v>
      </c>
      <c r="N328">
        <v>1.6</v>
      </c>
      <c r="O328" t="b">
        <v>1</v>
      </c>
      <c r="P328" t="str">
        <f t="shared" si="30"/>
        <v>Active</v>
      </c>
      <c r="Q328">
        <v>100</v>
      </c>
      <c r="R328" s="6">
        <f t="shared" si="31"/>
        <v>1</v>
      </c>
    </row>
    <row r="329" spans="1:18" x14ac:dyDescent="0.45">
      <c r="A329" t="s">
        <v>720</v>
      </c>
      <c r="B329" t="s">
        <v>721</v>
      </c>
      <c r="C329" t="str">
        <f t="shared" si="27"/>
        <v>Jessica Smith</v>
      </c>
      <c r="D329" t="s">
        <v>62</v>
      </c>
      <c r="E329" t="str">
        <f t="shared" si="28"/>
        <v>Female</v>
      </c>
      <c r="F329">
        <v>47</v>
      </c>
      <c r="G329" t="s">
        <v>158</v>
      </c>
      <c r="H329" t="s">
        <v>159</v>
      </c>
      <c r="I329" t="s">
        <v>11</v>
      </c>
      <c r="J329">
        <v>5</v>
      </c>
      <c r="K329" t="str">
        <f>IF(J329="","Not Provided",VLOOKUP(J329,YOE_correlation[],2,TRUE))</f>
        <v>1. Entry-level</v>
      </c>
      <c r="L329">
        <v>20</v>
      </c>
      <c r="M329">
        <f t="shared" si="29"/>
        <v>20</v>
      </c>
      <c r="N329">
        <v>1.9</v>
      </c>
      <c r="O329">
        <v>0</v>
      </c>
      <c r="P329" t="str">
        <f t="shared" si="30"/>
        <v>Not Active</v>
      </c>
      <c r="R329" s="6" t="str">
        <f t="shared" si="31"/>
        <v>Not Rated</v>
      </c>
    </row>
    <row r="330" spans="1:18" x14ac:dyDescent="0.45">
      <c r="A330" t="s">
        <v>722</v>
      </c>
      <c r="B330" t="s">
        <v>723</v>
      </c>
      <c r="C330" t="str">
        <f t="shared" si="27"/>
        <v>Mike Dean</v>
      </c>
      <c r="D330" t="s">
        <v>15</v>
      </c>
      <c r="E330" t="str">
        <f t="shared" si="28"/>
        <v>Male</v>
      </c>
      <c r="F330">
        <v>44</v>
      </c>
      <c r="G330" t="s">
        <v>56</v>
      </c>
      <c r="H330" t="s">
        <v>57</v>
      </c>
      <c r="I330" t="s">
        <v>31</v>
      </c>
      <c r="J330">
        <v>4</v>
      </c>
      <c r="K330" t="str">
        <f>IF(J330="","Not Provided",VLOOKUP(J330,YOE_correlation[],2,TRUE))</f>
        <v>1. Entry-level</v>
      </c>
      <c r="L330" s="2">
        <v>50</v>
      </c>
      <c r="M330">
        <f t="shared" si="29"/>
        <v>50</v>
      </c>
      <c r="N330">
        <v>0</v>
      </c>
      <c r="O330" t="b">
        <v>1</v>
      </c>
      <c r="P330" t="str">
        <f t="shared" si="30"/>
        <v>Active</v>
      </c>
      <c r="Q330" s="1">
        <v>0.83</v>
      </c>
      <c r="R330" s="6">
        <f t="shared" si="31"/>
        <v>0.83</v>
      </c>
    </row>
    <row r="331" spans="1:18" x14ac:dyDescent="0.45">
      <c r="A331" t="s">
        <v>724</v>
      </c>
      <c r="B331" t="s">
        <v>725</v>
      </c>
      <c r="C331" t="str">
        <f t="shared" si="27"/>
        <v>Jose Wilson</v>
      </c>
      <c r="D331" t="s">
        <v>77</v>
      </c>
      <c r="E331" t="str">
        <f t="shared" si="28"/>
        <v>Male</v>
      </c>
      <c r="F331">
        <v>56</v>
      </c>
      <c r="G331" t="s">
        <v>3</v>
      </c>
      <c r="H331" t="s">
        <v>4</v>
      </c>
      <c r="I331" t="s">
        <v>99</v>
      </c>
      <c r="J331">
        <v>13</v>
      </c>
      <c r="K331" t="str">
        <f>IF(J331="","Not Provided",VLOOKUP(J331,YOE_correlation[],2,TRUE))</f>
        <v>3. Experienced</v>
      </c>
      <c r="L331" t="s">
        <v>41</v>
      </c>
      <c r="M331">
        <f t="shared" si="29"/>
        <v>40</v>
      </c>
      <c r="O331">
        <v>1</v>
      </c>
      <c r="P331" t="str">
        <f t="shared" si="30"/>
        <v>Active</v>
      </c>
      <c r="Q331" s="1">
        <v>0.87</v>
      </c>
      <c r="R331" s="6">
        <f t="shared" si="31"/>
        <v>0.87</v>
      </c>
    </row>
    <row r="332" spans="1:18" x14ac:dyDescent="0.45">
      <c r="A332" t="s">
        <v>726</v>
      </c>
      <c r="B332" t="s">
        <v>727</v>
      </c>
      <c r="C332" t="str">
        <f t="shared" si="27"/>
        <v>Tammy Hill</v>
      </c>
      <c r="D332" t="s">
        <v>62</v>
      </c>
      <c r="E332" t="str">
        <f t="shared" si="28"/>
        <v>Female</v>
      </c>
      <c r="F332">
        <v>53</v>
      </c>
      <c r="G332" t="s">
        <v>44</v>
      </c>
      <c r="H332" t="s">
        <v>10</v>
      </c>
      <c r="I332" t="s">
        <v>11</v>
      </c>
      <c r="J332">
        <v>33</v>
      </c>
      <c r="K332" t="str">
        <f>IF(J332="","Not Provided",VLOOKUP(J332,YOE_correlation[],2,TRUE))</f>
        <v>5. Expert / Veteran</v>
      </c>
      <c r="L332" s="2">
        <v>100</v>
      </c>
      <c r="M332">
        <f t="shared" si="29"/>
        <v>100</v>
      </c>
      <c r="O332" t="s">
        <v>143</v>
      </c>
      <c r="P332" t="str">
        <f t="shared" si="30"/>
        <v>Not Active</v>
      </c>
      <c r="Q332" s="1">
        <v>0.75</v>
      </c>
      <c r="R332" s="6">
        <f t="shared" si="31"/>
        <v>0.75</v>
      </c>
    </row>
    <row r="333" spans="1:18" x14ac:dyDescent="0.45">
      <c r="A333" t="s">
        <v>728</v>
      </c>
      <c r="B333" t="s">
        <v>729</v>
      </c>
      <c r="C333" t="str">
        <f t="shared" si="27"/>
        <v>Nathaniel Flores</v>
      </c>
      <c r="D333" t="s">
        <v>47</v>
      </c>
      <c r="E333" t="str">
        <f t="shared" si="28"/>
        <v>Male</v>
      </c>
      <c r="F333">
        <v>59</v>
      </c>
      <c r="G333" t="s">
        <v>52</v>
      </c>
      <c r="H333" t="s">
        <v>10</v>
      </c>
      <c r="I333" t="s">
        <v>11</v>
      </c>
      <c r="J333">
        <v>22</v>
      </c>
      <c r="K333" t="str">
        <f>IF(J333="","Not Provided",VLOOKUP(J333,YOE_correlation[],2,TRUE))</f>
        <v>5. Expert / Veteran</v>
      </c>
      <c r="L333">
        <v>40</v>
      </c>
      <c r="M333">
        <f t="shared" si="29"/>
        <v>40</v>
      </c>
      <c r="N333">
        <v>1.1000000000000001</v>
      </c>
      <c r="O333" t="s">
        <v>53</v>
      </c>
      <c r="P333" t="str">
        <f t="shared" si="30"/>
        <v>Active</v>
      </c>
      <c r="Q333" s="1">
        <v>0.61</v>
      </c>
      <c r="R333" s="6">
        <f t="shared" si="31"/>
        <v>0.61</v>
      </c>
    </row>
    <row r="334" spans="1:18" x14ac:dyDescent="0.45">
      <c r="A334" t="s">
        <v>730</v>
      </c>
      <c r="B334" t="s">
        <v>731</v>
      </c>
      <c r="C334" t="str">
        <f t="shared" si="27"/>
        <v>Edwin Carter</v>
      </c>
      <c r="D334" t="s">
        <v>77</v>
      </c>
      <c r="E334" t="str">
        <f t="shared" si="28"/>
        <v>Male</v>
      </c>
      <c r="F334">
        <v>60</v>
      </c>
      <c r="G334" t="s">
        <v>44</v>
      </c>
      <c r="H334" t="s">
        <v>10</v>
      </c>
      <c r="I334" t="s">
        <v>74</v>
      </c>
      <c r="J334">
        <v>34</v>
      </c>
      <c r="K334" t="str">
        <f>IF(J334="","Not Provided",VLOOKUP(J334,YOE_correlation[],2,TRUE))</f>
        <v>5. Expert / Veteran</v>
      </c>
      <c r="M334" t="str">
        <f t="shared" si="29"/>
        <v/>
      </c>
      <c r="N334">
        <v>2.5</v>
      </c>
      <c r="O334" t="b">
        <v>0</v>
      </c>
      <c r="P334" t="str">
        <f t="shared" si="30"/>
        <v>Not Active</v>
      </c>
      <c r="Q334" s="1">
        <v>0.93</v>
      </c>
      <c r="R334" s="6">
        <f t="shared" si="31"/>
        <v>0.93</v>
      </c>
    </row>
    <row r="335" spans="1:18" x14ac:dyDescent="0.45">
      <c r="A335" t="s">
        <v>732</v>
      </c>
      <c r="B335" t="s">
        <v>733</v>
      </c>
      <c r="C335" t="str">
        <f t="shared" si="27"/>
        <v>Patricia Miller</v>
      </c>
      <c r="D335" t="s">
        <v>8</v>
      </c>
      <c r="E335" t="str">
        <f t="shared" si="28"/>
        <v>Female</v>
      </c>
      <c r="F335">
        <v>33</v>
      </c>
      <c r="G335" t="s">
        <v>16</v>
      </c>
      <c r="H335" t="s">
        <v>17</v>
      </c>
      <c r="I335" t="s">
        <v>11</v>
      </c>
      <c r="J335">
        <v>8</v>
      </c>
      <c r="K335" t="str">
        <f>IF(J335="","Not Provided",VLOOKUP(J335,YOE_correlation[],2,TRUE))</f>
        <v>2. Intermediate</v>
      </c>
      <c r="L335" t="s">
        <v>94</v>
      </c>
      <c r="M335">
        <f t="shared" si="29"/>
        <v>30</v>
      </c>
      <c r="N335">
        <v>3.6</v>
      </c>
      <c r="O335">
        <v>1</v>
      </c>
      <c r="P335" t="str">
        <f t="shared" si="30"/>
        <v>Active</v>
      </c>
      <c r="R335" s="6" t="str">
        <f t="shared" si="31"/>
        <v>Not Rated</v>
      </c>
    </row>
    <row r="336" spans="1:18" x14ac:dyDescent="0.45">
      <c r="A336" t="s">
        <v>734</v>
      </c>
      <c r="B336" t="s">
        <v>735</v>
      </c>
      <c r="C336" t="str">
        <f t="shared" si="27"/>
        <v>Rebecca Schneider</v>
      </c>
      <c r="D336" t="s">
        <v>62</v>
      </c>
      <c r="E336" t="str">
        <f t="shared" si="28"/>
        <v>Female</v>
      </c>
      <c r="F336">
        <v>21</v>
      </c>
      <c r="G336" t="s">
        <v>56</v>
      </c>
      <c r="H336" t="s">
        <v>57</v>
      </c>
      <c r="I336" t="s">
        <v>23</v>
      </c>
      <c r="J336">
        <v>1</v>
      </c>
      <c r="K336" t="str">
        <f>IF(J336="","Not Provided",VLOOKUP(J336,YOE_correlation[],2,TRUE))</f>
        <v>1. Entry-level</v>
      </c>
      <c r="L336" t="s">
        <v>296</v>
      </c>
      <c r="M336">
        <f t="shared" si="29"/>
        <v>20</v>
      </c>
      <c r="O336" t="b">
        <v>0</v>
      </c>
      <c r="P336" t="str">
        <f t="shared" si="30"/>
        <v>Not Active</v>
      </c>
      <c r="Q336" s="1">
        <v>0.99</v>
      </c>
      <c r="R336" s="6">
        <f t="shared" si="31"/>
        <v>0.99</v>
      </c>
    </row>
    <row r="337" spans="1:18" x14ac:dyDescent="0.45">
      <c r="A337" t="s">
        <v>736</v>
      </c>
      <c r="B337" t="s">
        <v>737</v>
      </c>
      <c r="C337" t="str">
        <f t="shared" si="27"/>
        <v>John Greene</v>
      </c>
      <c r="D337" t="s">
        <v>15</v>
      </c>
      <c r="E337" t="str">
        <f t="shared" si="28"/>
        <v>Male</v>
      </c>
      <c r="F337">
        <v>54</v>
      </c>
      <c r="G337" t="s">
        <v>52</v>
      </c>
      <c r="H337" t="s">
        <v>10</v>
      </c>
      <c r="I337" t="s">
        <v>58</v>
      </c>
      <c r="J337">
        <v>20</v>
      </c>
      <c r="K337" t="str">
        <f>IF(J337="","Not Provided",VLOOKUP(J337,YOE_correlation[],2,TRUE))</f>
        <v>4. Senior</v>
      </c>
      <c r="L337">
        <v>50</v>
      </c>
      <c r="M337">
        <f t="shared" si="29"/>
        <v>50</v>
      </c>
      <c r="N337">
        <v>4.4000000000000004</v>
      </c>
      <c r="O337">
        <v>0</v>
      </c>
      <c r="P337" t="str">
        <f t="shared" si="30"/>
        <v>Not Active</v>
      </c>
      <c r="Q337">
        <v>73</v>
      </c>
      <c r="R337" s="6">
        <f t="shared" si="31"/>
        <v>0.73</v>
      </c>
    </row>
    <row r="338" spans="1:18" x14ac:dyDescent="0.45">
      <c r="A338" t="s">
        <v>738</v>
      </c>
      <c r="B338" t="s">
        <v>739</v>
      </c>
      <c r="C338" t="str">
        <f t="shared" si="27"/>
        <v>Brittany Mcdowell</v>
      </c>
      <c r="D338" t="s">
        <v>62</v>
      </c>
      <c r="E338" t="str">
        <f t="shared" si="28"/>
        <v>Female</v>
      </c>
      <c r="F338">
        <v>33</v>
      </c>
      <c r="G338" t="s">
        <v>44</v>
      </c>
      <c r="H338" t="s">
        <v>10</v>
      </c>
      <c r="I338" t="s">
        <v>18</v>
      </c>
      <c r="J338">
        <v>11</v>
      </c>
      <c r="K338" t="str">
        <f>IF(J338="","Not Provided",VLOOKUP(J338,YOE_correlation[],2,TRUE))</f>
        <v>3. Experienced</v>
      </c>
      <c r="L338">
        <v>75</v>
      </c>
      <c r="M338">
        <f t="shared" si="29"/>
        <v>75</v>
      </c>
      <c r="N338">
        <v>2.1</v>
      </c>
      <c r="O338">
        <v>0</v>
      </c>
      <c r="P338" t="str">
        <f t="shared" si="30"/>
        <v>Not Active</v>
      </c>
      <c r="Q338" s="1">
        <v>0.96</v>
      </c>
      <c r="R338" s="6">
        <f t="shared" si="31"/>
        <v>0.96</v>
      </c>
    </row>
    <row r="339" spans="1:18" x14ac:dyDescent="0.45">
      <c r="A339" t="s">
        <v>740</v>
      </c>
      <c r="B339" t="s">
        <v>741</v>
      </c>
      <c r="C339" t="str">
        <f t="shared" si="27"/>
        <v>Lori Miller</v>
      </c>
      <c r="D339" t="s">
        <v>62</v>
      </c>
      <c r="E339" t="str">
        <f t="shared" si="28"/>
        <v>Female</v>
      </c>
      <c r="F339">
        <v>57</v>
      </c>
      <c r="G339" t="s">
        <v>48</v>
      </c>
      <c r="H339" t="s">
        <v>49</v>
      </c>
      <c r="I339" t="s">
        <v>37</v>
      </c>
      <c r="J339">
        <v>2</v>
      </c>
      <c r="K339" t="str">
        <f>IF(J339="","Not Provided",VLOOKUP(J339,YOE_correlation[],2,TRUE))</f>
        <v>1. Entry-level</v>
      </c>
      <c r="L339">
        <v>40</v>
      </c>
      <c r="M339">
        <f t="shared" si="29"/>
        <v>40</v>
      </c>
      <c r="N339">
        <v>0</v>
      </c>
      <c r="O339" t="b">
        <v>0</v>
      </c>
      <c r="P339" t="str">
        <f t="shared" si="30"/>
        <v>Not Active</v>
      </c>
      <c r="Q339" s="1">
        <v>0.6</v>
      </c>
      <c r="R339" s="6">
        <f t="shared" si="31"/>
        <v>0.6</v>
      </c>
    </row>
    <row r="340" spans="1:18" x14ac:dyDescent="0.45">
      <c r="A340" t="s">
        <v>742</v>
      </c>
      <c r="B340" t="s">
        <v>743</v>
      </c>
      <c r="C340" t="str">
        <f t="shared" si="27"/>
        <v>Joseph Robinson</v>
      </c>
      <c r="D340" t="s">
        <v>77</v>
      </c>
      <c r="E340" t="str">
        <f t="shared" si="28"/>
        <v>Male</v>
      </c>
      <c r="F340">
        <v>36</v>
      </c>
      <c r="G340" t="s">
        <v>97</v>
      </c>
      <c r="H340" t="s">
        <v>98</v>
      </c>
      <c r="I340" t="s">
        <v>18</v>
      </c>
      <c r="J340">
        <v>6</v>
      </c>
      <c r="K340" t="str">
        <f>IF(J340="","Not Provided",VLOOKUP(J340,YOE_correlation[],2,TRUE))</f>
        <v>2. Intermediate</v>
      </c>
      <c r="L340">
        <v>20</v>
      </c>
      <c r="M340">
        <f t="shared" si="29"/>
        <v>20</v>
      </c>
      <c r="N340">
        <v>1</v>
      </c>
      <c r="O340" t="s">
        <v>59</v>
      </c>
      <c r="P340" t="str">
        <f t="shared" si="30"/>
        <v>Active</v>
      </c>
      <c r="Q340" s="1">
        <v>0.64</v>
      </c>
      <c r="R340" s="6">
        <f t="shared" si="31"/>
        <v>0.64</v>
      </c>
    </row>
    <row r="341" spans="1:18" x14ac:dyDescent="0.45">
      <c r="A341" t="s">
        <v>744</v>
      </c>
      <c r="B341" t="s">
        <v>745</v>
      </c>
      <c r="C341" t="str">
        <f t="shared" si="27"/>
        <v>Aaron Pruitt</v>
      </c>
      <c r="D341" t="s">
        <v>82</v>
      </c>
      <c r="E341" t="str">
        <f t="shared" si="28"/>
        <v>Male</v>
      </c>
      <c r="F341">
        <v>50</v>
      </c>
      <c r="G341" t="s">
        <v>16</v>
      </c>
      <c r="H341" t="s">
        <v>17</v>
      </c>
      <c r="I341" t="s">
        <v>5</v>
      </c>
      <c r="J341">
        <v>20</v>
      </c>
      <c r="K341" t="str">
        <f>IF(J341="","Not Provided",VLOOKUP(J341,YOE_correlation[],2,TRUE))</f>
        <v>4. Senior</v>
      </c>
      <c r="L341" t="s">
        <v>94</v>
      </c>
      <c r="M341">
        <f t="shared" si="29"/>
        <v>30</v>
      </c>
      <c r="N341">
        <v>0</v>
      </c>
      <c r="O341">
        <v>0</v>
      </c>
      <c r="P341" t="str">
        <f t="shared" si="30"/>
        <v>Not Active</v>
      </c>
      <c r="R341" s="6" t="str">
        <f t="shared" si="31"/>
        <v>Not Rated</v>
      </c>
    </row>
    <row r="342" spans="1:18" x14ac:dyDescent="0.45">
      <c r="A342" t="s">
        <v>746</v>
      </c>
      <c r="B342" t="s">
        <v>747</v>
      </c>
      <c r="C342" t="str">
        <f t="shared" si="27"/>
        <v>Victoria Miller</v>
      </c>
      <c r="D342" t="s">
        <v>2</v>
      </c>
      <c r="E342" t="str">
        <f t="shared" si="28"/>
        <v>Female</v>
      </c>
      <c r="F342">
        <v>37</v>
      </c>
      <c r="G342" t="s">
        <v>112</v>
      </c>
      <c r="H342" t="s">
        <v>10</v>
      </c>
      <c r="I342" t="s">
        <v>74</v>
      </c>
      <c r="K342" t="str">
        <f>IF(J342="","Not Provided",VLOOKUP(J342,YOE_correlation[],2,TRUE))</f>
        <v>Not Provided</v>
      </c>
      <c r="L342" t="s">
        <v>296</v>
      </c>
      <c r="M342">
        <f t="shared" si="29"/>
        <v>20</v>
      </c>
      <c r="N342">
        <v>4.9000000000000004</v>
      </c>
      <c r="O342" t="s">
        <v>19</v>
      </c>
      <c r="P342" t="str">
        <f t="shared" si="30"/>
        <v>Not Active</v>
      </c>
      <c r="R342" s="6" t="str">
        <f t="shared" si="31"/>
        <v>Not Rated</v>
      </c>
    </row>
    <row r="343" spans="1:18" x14ac:dyDescent="0.45">
      <c r="A343" t="s">
        <v>748</v>
      </c>
      <c r="B343" t="s">
        <v>749</v>
      </c>
      <c r="C343" t="str">
        <f t="shared" si="27"/>
        <v>Clarence Vega</v>
      </c>
      <c r="D343" t="s">
        <v>77</v>
      </c>
      <c r="E343" t="str">
        <f t="shared" si="28"/>
        <v>Male</v>
      </c>
      <c r="F343">
        <v>53</v>
      </c>
      <c r="G343" t="s">
        <v>3</v>
      </c>
      <c r="H343" t="s">
        <v>4</v>
      </c>
      <c r="I343" t="s">
        <v>31</v>
      </c>
      <c r="J343">
        <v>4</v>
      </c>
      <c r="K343" t="str">
        <f>IF(J343="","Not Provided",VLOOKUP(J343,YOE_correlation[],2,TRUE))</f>
        <v>1. Entry-level</v>
      </c>
      <c r="L343">
        <v>30</v>
      </c>
      <c r="M343">
        <f t="shared" si="29"/>
        <v>30</v>
      </c>
      <c r="N343">
        <v>4.7</v>
      </c>
      <c r="O343" t="s">
        <v>143</v>
      </c>
      <c r="P343" t="str">
        <f t="shared" si="30"/>
        <v>Not Active</v>
      </c>
      <c r="Q343" s="1">
        <v>0.99</v>
      </c>
      <c r="R343" s="6">
        <f t="shared" si="31"/>
        <v>0.99</v>
      </c>
    </row>
    <row r="344" spans="1:18" x14ac:dyDescent="0.45">
      <c r="A344" t="s">
        <v>750</v>
      </c>
      <c r="B344" t="s">
        <v>751</v>
      </c>
      <c r="C344" t="str">
        <f t="shared" si="27"/>
        <v>Deborah Day</v>
      </c>
      <c r="D344" t="s">
        <v>62</v>
      </c>
      <c r="E344" t="str">
        <f t="shared" si="28"/>
        <v>Female</v>
      </c>
      <c r="F344">
        <v>22</v>
      </c>
      <c r="G344" t="s">
        <v>3</v>
      </c>
      <c r="H344" t="s">
        <v>4</v>
      </c>
      <c r="I344" t="s">
        <v>5</v>
      </c>
      <c r="J344">
        <v>3</v>
      </c>
      <c r="K344" t="str">
        <f>IF(J344="","Not Provided",VLOOKUP(J344,YOE_correlation[],2,TRUE))</f>
        <v>1. Entry-level</v>
      </c>
      <c r="L344" t="s">
        <v>41</v>
      </c>
      <c r="M344">
        <f t="shared" si="29"/>
        <v>40</v>
      </c>
      <c r="N344">
        <v>2.1</v>
      </c>
      <c r="O344">
        <v>0</v>
      </c>
      <c r="P344" t="str">
        <f t="shared" si="30"/>
        <v>Not Active</v>
      </c>
      <c r="R344" s="6" t="str">
        <f t="shared" si="31"/>
        <v>Not Rated</v>
      </c>
    </row>
    <row r="345" spans="1:18" x14ac:dyDescent="0.45">
      <c r="A345" t="s">
        <v>752</v>
      </c>
      <c r="B345" t="s">
        <v>753</v>
      </c>
      <c r="C345" t="str">
        <f t="shared" si="27"/>
        <v>Nicole Rocha</v>
      </c>
      <c r="D345" t="s">
        <v>62</v>
      </c>
      <c r="E345" t="str">
        <f t="shared" si="28"/>
        <v>Female</v>
      </c>
      <c r="F345">
        <v>55</v>
      </c>
      <c r="G345" t="s">
        <v>29</v>
      </c>
      <c r="H345" t="s">
        <v>30</v>
      </c>
      <c r="I345" t="s">
        <v>11</v>
      </c>
      <c r="J345">
        <v>33</v>
      </c>
      <c r="K345" t="str">
        <f>IF(J345="","Not Provided",VLOOKUP(J345,YOE_correlation[],2,TRUE))</f>
        <v>5. Expert / Veteran</v>
      </c>
      <c r="L345">
        <v>40</v>
      </c>
      <c r="M345">
        <f t="shared" si="29"/>
        <v>40</v>
      </c>
      <c r="N345">
        <v>1.5</v>
      </c>
      <c r="O345" t="s">
        <v>59</v>
      </c>
      <c r="P345" t="str">
        <f t="shared" si="30"/>
        <v>Active</v>
      </c>
      <c r="Q345" s="1">
        <v>0.71</v>
      </c>
      <c r="R345" s="6">
        <f t="shared" si="31"/>
        <v>0.71</v>
      </c>
    </row>
    <row r="346" spans="1:18" x14ac:dyDescent="0.45">
      <c r="A346" t="s">
        <v>754</v>
      </c>
      <c r="B346" t="s">
        <v>755</v>
      </c>
      <c r="C346" t="str">
        <f t="shared" si="27"/>
        <v>Elijah Green</v>
      </c>
      <c r="D346" t="s">
        <v>47</v>
      </c>
      <c r="E346" t="str">
        <f t="shared" si="28"/>
        <v>Male</v>
      </c>
      <c r="F346">
        <v>22</v>
      </c>
      <c r="G346" t="s">
        <v>9</v>
      </c>
      <c r="H346" t="s">
        <v>10</v>
      </c>
      <c r="I346" t="s">
        <v>63</v>
      </c>
      <c r="J346">
        <v>1</v>
      </c>
      <c r="K346" t="str">
        <f>IF(J346="","Not Provided",VLOOKUP(J346,YOE_correlation[],2,TRUE))</f>
        <v>1. Entry-level</v>
      </c>
      <c r="M346" t="str">
        <f t="shared" si="29"/>
        <v/>
      </c>
      <c r="N346">
        <v>2.6</v>
      </c>
      <c r="O346">
        <v>0</v>
      </c>
      <c r="P346" t="str">
        <f t="shared" si="30"/>
        <v>Not Active</v>
      </c>
      <c r="Q346" s="1">
        <v>0.72</v>
      </c>
      <c r="R346" s="6">
        <f t="shared" si="31"/>
        <v>0.72</v>
      </c>
    </row>
    <row r="347" spans="1:18" x14ac:dyDescent="0.45">
      <c r="A347" t="s">
        <v>756</v>
      </c>
      <c r="B347" t="s">
        <v>757</v>
      </c>
      <c r="C347" t="str">
        <f t="shared" si="27"/>
        <v>Emily Johnson</v>
      </c>
      <c r="D347" t="s">
        <v>2</v>
      </c>
      <c r="E347" t="str">
        <f t="shared" si="28"/>
        <v>Female</v>
      </c>
      <c r="F347">
        <v>45</v>
      </c>
      <c r="G347" t="s">
        <v>48</v>
      </c>
      <c r="H347" t="s">
        <v>49</v>
      </c>
      <c r="I347" t="s">
        <v>23</v>
      </c>
      <c r="J347">
        <v>23</v>
      </c>
      <c r="K347" t="str">
        <f>IF(J347="","Not Provided",VLOOKUP(J347,YOE_correlation[],2,TRUE))</f>
        <v>5. Expert / Veteran</v>
      </c>
      <c r="L347" t="s">
        <v>83</v>
      </c>
      <c r="M347">
        <f t="shared" si="29"/>
        <v>50</v>
      </c>
      <c r="N347">
        <v>0</v>
      </c>
      <c r="O347">
        <v>0</v>
      </c>
      <c r="P347" t="str">
        <f t="shared" si="30"/>
        <v>Not Active</v>
      </c>
      <c r="Q347" s="1">
        <v>0.66</v>
      </c>
      <c r="R347" s="6">
        <f t="shared" si="31"/>
        <v>0.66</v>
      </c>
    </row>
    <row r="348" spans="1:18" x14ac:dyDescent="0.45">
      <c r="A348" t="s">
        <v>758</v>
      </c>
      <c r="B348" t="s">
        <v>759</v>
      </c>
      <c r="C348" t="str">
        <f t="shared" si="27"/>
        <v>Richard Velasquez Jr.</v>
      </c>
      <c r="D348" t="s">
        <v>77</v>
      </c>
      <c r="E348" t="str">
        <f t="shared" si="28"/>
        <v>Male</v>
      </c>
      <c r="F348">
        <v>36</v>
      </c>
      <c r="G348" t="s">
        <v>119</v>
      </c>
      <c r="H348" t="s">
        <v>120</v>
      </c>
      <c r="I348" t="s">
        <v>37</v>
      </c>
      <c r="J348">
        <v>13</v>
      </c>
      <c r="K348" t="str">
        <f>IF(J348="","Not Provided",VLOOKUP(J348,YOE_correlation[],2,TRUE))</f>
        <v>3. Experienced</v>
      </c>
      <c r="L348">
        <v>40</v>
      </c>
      <c r="M348">
        <f t="shared" si="29"/>
        <v>40</v>
      </c>
      <c r="O348" t="s">
        <v>19</v>
      </c>
      <c r="P348" t="str">
        <f t="shared" si="30"/>
        <v>Not Active</v>
      </c>
      <c r="Q348" s="1">
        <v>0.78</v>
      </c>
      <c r="R348" s="6">
        <f t="shared" si="31"/>
        <v>0.78</v>
      </c>
    </row>
    <row r="349" spans="1:18" x14ac:dyDescent="0.45">
      <c r="A349" t="s">
        <v>760</v>
      </c>
      <c r="B349" t="s">
        <v>761</v>
      </c>
      <c r="C349" t="str">
        <f t="shared" si="27"/>
        <v>Kurt Wilson</v>
      </c>
      <c r="D349" t="s">
        <v>34</v>
      </c>
      <c r="E349" t="str">
        <f t="shared" si="28"/>
        <v>Male</v>
      </c>
      <c r="F349">
        <v>23</v>
      </c>
      <c r="G349" t="s">
        <v>9</v>
      </c>
      <c r="H349" t="s">
        <v>10</v>
      </c>
      <c r="I349" t="s">
        <v>74</v>
      </c>
      <c r="J349">
        <v>1</v>
      </c>
      <c r="K349" t="str">
        <f>IF(J349="","Not Provided",VLOOKUP(J349,YOE_correlation[],2,TRUE))</f>
        <v>1. Entry-level</v>
      </c>
      <c r="L349" t="s">
        <v>296</v>
      </c>
      <c r="M349">
        <f t="shared" si="29"/>
        <v>20</v>
      </c>
      <c r="N349">
        <v>4</v>
      </c>
      <c r="O349" t="s">
        <v>59</v>
      </c>
      <c r="P349" t="str">
        <f t="shared" si="30"/>
        <v>Active</v>
      </c>
      <c r="Q349">
        <v>100</v>
      </c>
      <c r="R349" s="6">
        <f t="shared" si="31"/>
        <v>1</v>
      </c>
    </row>
    <row r="350" spans="1:18" x14ac:dyDescent="0.45">
      <c r="A350" t="s">
        <v>762</v>
      </c>
      <c r="B350" t="s">
        <v>763</v>
      </c>
      <c r="C350" t="str">
        <f t="shared" si="27"/>
        <v>Jeremiah Rodriguez</v>
      </c>
      <c r="D350" t="s">
        <v>77</v>
      </c>
      <c r="E350" t="str">
        <f t="shared" si="28"/>
        <v>Male</v>
      </c>
      <c r="F350">
        <v>55</v>
      </c>
      <c r="G350" t="s">
        <v>3</v>
      </c>
      <c r="H350" t="s">
        <v>4</v>
      </c>
      <c r="I350" t="s">
        <v>74</v>
      </c>
      <c r="J350">
        <v>15</v>
      </c>
      <c r="K350" t="str">
        <f>IF(J350="","Not Provided",VLOOKUP(J350,YOE_correlation[],2,TRUE))</f>
        <v>3. Experienced</v>
      </c>
      <c r="L350">
        <v>40</v>
      </c>
      <c r="M350">
        <f t="shared" si="29"/>
        <v>40</v>
      </c>
      <c r="N350">
        <v>4.5</v>
      </c>
      <c r="P350" t="str">
        <f t="shared" si="30"/>
        <v>Not Reported</v>
      </c>
      <c r="R350" s="6" t="str">
        <f t="shared" si="31"/>
        <v>Not Rated</v>
      </c>
    </row>
    <row r="351" spans="1:18" x14ac:dyDescent="0.45">
      <c r="A351" t="s">
        <v>764</v>
      </c>
      <c r="B351" t="s">
        <v>765</v>
      </c>
      <c r="C351" t="str">
        <f t="shared" si="27"/>
        <v>Lauren Lang</v>
      </c>
      <c r="D351" t="s">
        <v>22</v>
      </c>
      <c r="E351" t="str">
        <f t="shared" si="28"/>
        <v>Female</v>
      </c>
      <c r="F351">
        <v>50</v>
      </c>
      <c r="G351" t="s">
        <v>92</v>
      </c>
      <c r="H351" t="s">
        <v>93</v>
      </c>
      <c r="I351" t="s">
        <v>11</v>
      </c>
      <c r="J351">
        <v>18</v>
      </c>
      <c r="K351" t="str">
        <f>IF(J351="","Not Provided",VLOOKUP(J351,YOE_correlation[],2,TRUE))</f>
        <v>4. Senior</v>
      </c>
      <c r="L351">
        <v>75</v>
      </c>
      <c r="M351">
        <f t="shared" si="29"/>
        <v>75</v>
      </c>
      <c r="N351">
        <v>3.8</v>
      </c>
      <c r="O351">
        <v>0</v>
      </c>
      <c r="P351" t="str">
        <f t="shared" si="30"/>
        <v>Not Active</v>
      </c>
      <c r="Q351">
        <v>67</v>
      </c>
      <c r="R351" s="6">
        <f t="shared" si="31"/>
        <v>0.67</v>
      </c>
    </row>
    <row r="352" spans="1:18" x14ac:dyDescent="0.45">
      <c r="A352" t="s">
        <v>766</v>
      </c>
      <c r="B352" t="s">
        <v>767</v>
      </c>
      <c r="C352" t="str">
        <f t="shared" si="27"/>
        <v>Matthew Phillips</v>
      </c>
      <c r="D352" t="s">
        <v>15</v>
      </c>
      <c r="E352" t="str">
        <f t="shared" si="28"/>
        <v>Male</v>
      </c>
      <c r="F352">
        <v>48</v>
      </c>
      <c r="G352" t="s">
        <v>44</v>
      </c>
      <c r="H352" t="s">
        <v>10</v>
      </c>
      <c r="I352" t="s">
        <v>99</v>
      </c>
      <c r="J352">
        <v>21</v>
      </c>
      <c r="K352" t="str">
        <f>IF(J352="","Not Provided",VLOOKUP(J352,YOE_correlation[],2,TRUE))</f>
        <v>5. Expert / Veteran</v>
      </c>
      <c r="L352">
        <v>50</v>
      </c>
      <c r="M352">
        <f t="shared" si="29"/>
        <v>50</v>
      </c>
      <c r="N352">
        <v>4</v>
      </c>
      <c r="O352">
        <v>0</v>
      </c>
      <c r="P352" t="str">
        <f t="shared" si="30"/>
        <v>Not Active</v>
      </c>
      <c r="Q352" s="1">
        <v>0.78</v>
      </c>
      <c r="R352" s="6">
        <f t="shared" si="31"/>
        <v>0.78</v>
      </c>
    </row>
    <row r="353" spans="1:18" x14ac:dyDescent="0.45">
      <c r="A353" t="s">
        <v>768</v>
      </c>
      <c r="B353" t="s">
        <v>769</v>
      </c>
      <c r="C353" t="str">
        <f t="shared" si="27"/>
        <v>Michael Andersen</v>
      </c>
      <c r="D353" t="s">
        <v>47</v>
      </c>
      <c r="E353" t="str">
        <f t="shared" si="28"/>
        <v>Male</v>
      </c>
      <c r="F353">
        <v>23</v>
      </c>
      <c r="G353" t="s">
        <v>29</v>
      </c>
      <c r="H353" t="s">
        <v>30</v>
      </c>
      <c r="I353" t="s">
        <v>74</v>
      </c>
      <c r="J353">
        <v>1</v>
      </c>
      <c r="K353" t="str">
        <f>IF(J353="","Not Provided",VLOOKUP(J353,YOE_correlation[],2,TRUE))</f>
        <v>1. Entry-level</v>
      </c>
      <c r="L353" s="2">
        <v>40</v>
      </c>
      <c r="M353">
        <f t="shared" si="29"/>
        <v>40</v>
      </c>
      <c r="N353">
        <v>4.9000000000000004</v>
      </c>
      <c r="O353" t="s">
        <v>53</v>
      </c>
      <c r="P353" t="str">
        <f t="shared" si="30"/>
        <v>Active</v>
      </c>
      <c r="Q353" s="1">
        <v>0.78</v>
      </c>
      <c r="R353" s="6">
        <f t="shared" si="31"/>
        <v>0.78</v>
      </c>
    </row>
    <row r="354" spans="1:18" x14ac:dyDescent="0.45">
      <c r="A354" t="s">
        <v>770</v>
      </c>
      <c r="B354" t="s">
        <v>771</v>
      </c>
      <c r="C354" t="str">
        <f t="shared" si="27"/>
        <v>Amanda Mayo</v>
      </c>
      <c r="D354" t="s">
        <v>2</v>
      </c>
      <c r="E354" t="str">
        <f t="shared" si="28"/>
        <v>Female</v>
      </c>
      <c r="F354">
        <v>49</v>
      </c>
      <c r="G354" t="s">
        <v>112</v>
      </c>
      <c r="H354" t="s">
        <v>10</v>
      </c>
      <c r="I354" t="s">
        <v>23</v>
      </c>
      <c r="J354">
        <v>25</v>
      </c>
      <c r="K354" t="str">
        <f>IF(J354="","Not Provided",VLOOKUP(J354,YOE_correlation[],2,TRUE))</f>
        <v>5. Expert / Veteran</v>
      </c>
      <c r="L354" s="2">
        <v>30</v>
      </c>
      <c r="M354">
        <f t="shared" si="29"/>
        <v>30</v>
      </c>
      <c r="N354">
        <v>3.4</v>
      </c>
      <c r="O354">
        <v>0</v>
      </c>
      <c r="P354" t="str">
        <f t="shared" si="30"/>
        <v>Not Active</v>
      </c>
      <c r="Q354" s="1">
        <v>0.75</v>
      </c>
      <c r="R354" s="6">
        <f t="shared" si="31"/>
        <v>0.75</v>
      </c>
    </row>
    <row r="355" spans="1:18" x14ac:dyDescent="0.45">
      <c r="A355" t="s">
        <v>772</v>
      </c>
      <c r="B355" t="s">
        <v>773</v>
      </c>
      <c r="C355" t="str">
        <f t="shared" si="27"/>
        <v>Jessica Vance</v>
      </c>
      <c r="D355" t="s">
        <v>22</v>
      </c>
      <c r="E355" t="str">
        <f t="shared" si="28"/>
        <v>Female</v>
      </c>
      <c r="F355">
        <v>47</v>
      </c>
      <c r="G355" t="s">
        <v>3</v>
      </c>
      <c r="H355" t="s">
        <v>4</v>
      </c>
      <c r="I355" t="s">
        <v>63</v>
      </c>
      <c r="J355">
        <v>12</v>
      </c>
      <c r="K355" t="str">
        <f>IF(J355="","Not Provided",VLOOKUP(J355,YOE_correlation[],2,TRUE))</f>
        <v>3. Experienced</v>
      </c>
      <c r="L355">
        <v>50</v>
      </c>
      <c r="M355">
        <f t="shared" si="29"/>
        <v>50</v>
      </c>
      <c r="N355">
        <v>2.1</v>
      </c>
      <c r="O355" t="b">
        <v>1</v>
      </c>
      <c r="P355" t="str">
        <f t="shared" si="30"/>
        <v>Active</v>
      </c>
      <c r="Q355" s="1">
        <v>0.67</v>
      </c>
      <c r="R355" s="6">
        <f t="shared" si="31"/>
        <v>0.67</v>
      </c>
    </row>
    <row r="356" spans="1:18" x14ac:dyDescent="0.45">
      <c r="A356" t="s">
        <v>774</v>
      </c>
      <c r="B356" t="s">
        <v>775</v>
      </c>
      <c r="C356" t="str">
        <f t="shared" si="27"/>
        <v>Alexa Gallegos</v>
      </c>
      <c r="D356" t="s">
        <v>62</v>
      </c>
      <c r="E356" t="str">
        <f t="shared" si="28"/>
        <v>Female</v>
      </c>
      <c r="F356">
        <v>56</v>
      </c>
      <c r="G356" t="s">
        <v>70</v>
      </c>
      <c r="H356" t="s">
        <v>71</v>
      </c>
      <c r="I356" t="s">
        <v>18</v>
      </c>
      <c r="J356">
        <v>32</v>
      </c>
      <c r="K356" t="str">
        <f>IF(J356="","Not Provided",VLOOKUP(J356,YOE_correlation[],2,TRUE))</f>
        <v>5. Expert / Veteran</v>
      </c>
      <c r="L356" t="s">
        <v>41</v>
      </c>
      <c r="M356">
        <f t="shared" si="29"/>
        <v>40</v>
      </c>
      <c r="N356">
        <v>0</v>
      </c>
      <c r="O356">
        <v>1</v>
      </c>
      <c r="P356" t="str">
        <f t="shared" si="30"/>
        <v>Active</v>
      </c>
      <c r="Q356" s="1">
        <v>0.86</v>
      </c>
      <c r="R356" s="6">
        <f t="shared" si="31"/>
        <v>0.86</v>
      </c>
    </row>
    <row r="357" spans="1:18" x14ac:dyDescent="0.45">
      <c r="A357" t="s">
        <v>776</v>
      </c>
      <c r="B357" t="s">
        <v>777</v>
      </c>
      <c r="C357" t="str">
        <f t="shared" si="27"/>
        <v>Charles Pratt</v>
      </c>
      <c r="D357" t="s">
        <v>47</v>
      </c>
      <c r="E357" t="str">
        <f t="shared" si="28"/>
        <v>Male</v>
      </c>
      <c r="F357">
        <v>58</v>
      </c>
      <c r="G357" t="s">
        <v>56</v>
      </c>
      <c r="H357" t="s">
        <v>57</v>
      </c>
      <c r="I357" t="s">
        <v>58</v>
      </c>
      <c r="K357" t="str">
        <f>IF(J357="","Not Provided",VLOOKUP(J357,YOE_correlation[],2,TRUE))</f>
        <v>Not Provided</v>
      </c>
      <c r="L357">
        <v>100</v>
      </c>
      <c r="M357">
        <f t="shared" si="29"/>
        <v>100</v>
      </c>
      <c r="N357">
        <v>4.5</v>
      </c>
      <c r="O357" t="s">
        <v>143</v>
      </c>
      <c r="P357" t="str">
        <f t="shared" si="30"/>
        <v>Not Active</v>
      </c>
      <c r="Q357">
        <v>77</v>
      </c>
      <c r="R357" s="6">
        <f t="shared" si="31"/>
        <v>0.77</v>
      </c>
    </row>
    <row r="358" spans="1:18" x14ac:dyDescent="0.45">
      <c r="A358" t="s">
        <v>778</v>
      </c>
      <c r="B358" t="s">
        <v>779</v>
      </c>
      <c r="C358" t="str">
        <f t="shared" si="27"/>
        <v>Brian Baker</v>
      </c>
      <c r="D358" t="s">
        <v>34</v>
      </c>
      <c r="E358" t="str">
        <f t="shared" si="28"/>
        <v>Male</v>
      </c>
      <c r="F358">
        <v>32</v>
      </c>
      <c r="G358" t="s">
        <v>97</v>
      </c>
      <c r="H358" t="s">
        <v>98</v>
      </c>
      <c r="I358" t="s">
        <v>58</v>
      </c>
      <c r="J358">
        <v>10</v>
      </c>
      <c r="K358" t="str">
        <f>IF(J358="","Not Provided",VLOOKUP(J358,YOE_correlation[],2,TRUE))</f>
        <v>2. Intermediate</v>
      </c>
      <c r="L358" s="2">
        <v>30</v>
      </c>
      <c r="M358">
        <f t="shared" si="29"/>
        <v>30</v>
      </c>
      <c r="N358">
        <v>3.8</v>
      </c>
      <c r="O358">
        <v>0</v>
      </c>
      <c r="P358" t="str">
        <f t="shared" si="30"/>
        <v>Not Active</v>
      </c>
      <c r="Q358" s="1">
        <v>0.61</v>
      </c>
      <c r="R358" s="6">
        <f t="shared" si="31"/>
        <v>0.61</v>
      </c>
    </row>
    <row r="359" spans="1:18" x14ac:dyDescent="0.45">
      <c r="A359" t="s">
        <v>780</v>
      </c>
      <c r="B359" t="s">
        <v>781</v>
      </c>
      <c r="C359" t="str">
        <f t="shared" si="27"/>
        <v>Christina Norman</v>
      </c>
      <c r="D359" t="s">
        <v>62</v>
      </c>
      <c r="E359" t="str">
        <f t="shared" si="28"/>
        <v>Female</v>
      </c>
      <c r="F359">
        <v>52</v>
      </c>
      <c r="G359" t="s">
        <v>78</v>
      </c>
      <c r="H359" t="s">
        <v>79</v>
      </c>
      <c r="I359" t="s">
        <v>58</v>
      </c>
      <c r="J359">
        <v>0</v>
      </c>
      <c r="K359" t="str">
        <f>IF(J359="","Not Provided",VLOOKUP(J359,YOE_correlation[],2,TRUE))</f>
        <v>1. Entry-level</v>
      </c>
      <c r="M359" t="str">
        <f t="shared" si="29"/>
        <v/>
      </c>
      <c r="N359">
        <v>4.3</v>
      </c>
      <c r="O359">
        <v>0</v>
      </c>
      <c r="P359" t="str">
        <f t="shared" si="30"/>
        <v>Not Active</v>
      </c>
      <c r="Q359" s="1">
        <v>0.9</v>
      </c>
      <c r="R359" s="6">
        <f t="shared" si="31"/>
        <v>0.9</v>
      </c>
    </row>
    <row r="360" spans="1:18" x14ac:dyDescent="0.45">
      <c r="A360" t="s">
        <v>782</v>
      </c>
      <c r="B360" t="s">
        <v>783</v>
      </c>
      <c r="C360" t="str">
        <f t="shared" si="27"/>
        <v>Laura Kelly</v>
      </c>
      <c r="D360" t="s">
        <v>8</v>
      </c>
      <c r="E360" t="str">
        <f t="shared" si="28"/>
        <v>Female</v>
      </c>
      <c r="F360">
        <v>22</v>
      </c>
      <c r="G360" t="s">
        <v>158</v>
      </c>
      <c r="H360" t="s">
        <v>159</v>
      </c>
      <c r="I360" t="s">
        <v>37</v>
      </c>
      <c r="J360">
        <v>1</v>
      </c>
      <c r="K360" t="str">
        <f>IF(J360="","Not Provided",VLOOKUP(J360,YOE_correlation[],2,TRUE))</f>
        <v>1. Entry-level</v>
      </c>
      <c r="L360">
        <v>50</v>
      </c>
      <c r="M360">
        <f t="shared" si="29"/>
        <v>50</v>
      </c>
      <c r="N360">
        <v>0</v>
      </c>
      <c r="P360" t="str">
        <f t="shared" si="30"/>
        <v>Not Reported</v>
      </c>
      <c r="Q360" s="1">
        <v>0.98</v>
      </c>
      <c r="R360" s="6">
        <f t="shared" si="31"/>
        <v>0.98</v>
      </c>
    </row>
    <row r="361" spans="1:18" x14ac:dyDescent="0.45">
      <c r="A361" t="s">
        <v>784</v>
      </c>
      <c r="B361" t="s">
        <v>785</v>
      </c>
      <c r="C361" t="str">
        <f t="shared" si="27"/>
        <v>John Webb</v>
      </c>
      <c r="D361" t="s">
        <v>82</v>
      </c>
      <c r="E361" t="str">
        <f t="shared" si="28"/>
        <v>Male</v>
      </c>
      <c r="F361">
        <v>20</v>
      </c>
      <c r="G361" t="s">
        <v>78</v>
      </c>
      <c r="H361" t="s">
        <v>79</v>
      </c>
      <c r="I361" t="s">
        <v>63</v>
      </c>
      <c r="J361">
        <v>2</v>
      </c>
      <c r="K361" t="str">
        <f>IF(J361="","Not Provided",VLOOKUP(J361,YOE_correlation[],2,TRUE))</f>
        <v>1. Entry-level</v>
      </c>
      <c r="L361">
        <v>30</v>
      </c>
      <c r="M361">
        <f t="shared" si="29"/>
        <v>30</v>
      </c>
      <c r="O361">
        <v>1</v>
      </c>
      <c r="P361" t="str">
        <f t="shared" si="30"/>
        <v>Active</v>
      </c>
      <c r="Q361" s="1">
        <v>0.99</v>
      </c>
      <c r="R361" s="6">
        <f t="shared" si="31"/>
        <v>0.99</v>
      </c>
    </row>
    <row r="362" spans="1:18" x14ac:dyDescent="0.45">
      <c r="A362" t="s">
        <v>786</v>
      </c>
      <c r="B362" t="s">
        <v>787</v>
      </c>
      <c r="C362" t="str">
        <f t="shared" si="27"/>
        <v>Christopher Burton</v>
      </c>
      <c r="D362" t="s">
        <v>77</v>
      </c>
      <c r="E362" t="str">
        <f t="shared" si="28"/>
        <v>Male</v>
      </c>
      <c r="F362">
        <v>56</v>
      </c>
      <c r="G362" t="s">
        <v>29</v>
      </c>
      <c r="H362" t="s">
        <v>30</v>
      </c>
      <c r="I362" t="s">
        <v>37</v>
      </c>
      <c r="J362">
        <v>9</v>
      </c>
      <c r="K362" t="str">
        <f>IF(J362="","Not Provided",VLOOKUP(J362,YOE_correlation[],2,TRUE))</f>
        <v>2. Intermediate</v>
      </c>
      <c r="L362" t="s">
        <v>41</v>
      </c>
      <c r="M362">
        <f t="shared" si="29"/>
        <v>40</v>
      </c>
      <c r="N362">
        <v>2.6</v>
      </c>
      <c r="O362">
        <v>0</v>
      </c>
      <c r="P362" t="str">
        <f t="shared" si="30"/>
        <v>Not Active</v>
      </c>
      <c r="Q362" s="1">
        <v>0.61</v>
      </c>
      <c r="R362" s="6">
        <f t="shared" si="31"/>
        <v>0.61</v>
      </c>
    </row>
    <row r="363" spans="1:18" x14ac:dyDescent="0.45">
      <c r="A363" t="s">
        <v>788</v>
      </c>
      <c r="B363" t="s">
        <v>789</v>
      </c>
      <c r="C363" t="str">
        <f t="shared" si="27"/>
        <v>Bradley Aguilar</v>
      </c>
      <c r="D363" t="s">
        <v>82</v>
      </c>
      <c r="E363" t="str">
        <f t="shared" si="28"/>
        <v>Male</v>
      </c>
      <c r="F363">
        <v>41</v>
      </c>
      <c r="G363" t="s">
        <v>70</v>
      </c>
      <c r="H363" t="s">
        <v>71</v>
      </c>
      <c r="I363" t="s">
        <v>37</v>
      </c>
      <c r="J363">
        <v>22</v>
      </c>
      <c r="K363" t="str">
        <f>IF(J363="","Not Provided",VLOOKUP(J363,YOE_correlation[],2,TRUE))</f>
        <v>5. Expert / Veteran</v>
      </c>
      <c r="L363" t="s">
        <v>83</v>
      </c>
      <c r="M363">
        <f t="shared" si="29"/>
        <v>50</v>
      </c>
      <c r="N363">
        <v>1.6</v>
      </c>
      <c r="O363">
        <v>1</v>
      </c>
      <c r="P363" t="str">
        <f t="shared" si="30"/>
        <v>Active</v>
      </c>
      <c r="Q363" s="1">
        <v>0.61</v>
      </c>
      <c r="R363" s="6">
        <f t="shared" si="31"/>
        <v>0.61</v>
      </c>
    </row>
    <row r="364" spans="1:18" x14ac:dyDescent="0.45">
      <c r="A364" t="s">
        <v>790</v>
      </c>
      <c r="B364" t="s">
        <v>791</v>
      </c>
      <c r="C364" t="str">
        <f t="shared" si="27"/>
        <v>Arthur Vasquez</v>
      </c>
      <c r="D364" t="s">
        <v>82</v>
      </c>
      <c r="E364" t="str">
        <f t="shared" si="28"/>
        <v>Male</v>
      </c>
      <c r="F364">
        <v>25</v>
      </c>
      <c r="G364" t="s">
        <v>56</v>
      </c>
      <c r="H364" t="s">
        <v>57</v>
      </c>
      <c r="I364" t="s">
        <v>5</v>
      </c>
      <c r="J364">
        <v>5</v>
      </c>
      <c r="K364" t="str">
        <f>IF(J364="","Not Provided",VLOOKUP(J364,YOE_correlation[],2,TRUE))</f>
        <v>1. Entry-level</v>
      </c>
      <c r="L364" s="2">
        <v>30</v>
      </c>
      <c r="M364">
        <f t="shared" si="29"/>
        <v>30</v>
      </c>
      <c r="N364">
        <v>2.2999999999999998</v>
      </c>
      <c r="O364">
        <v>0</v>
      </c>
      <c r="P364" t="str">
        <f t="shared" si="30"/>
        <v>Not Active</v>
      </c>
      <c r="Q364" s="1">
        <v>0.91</v>
      </c>
      <c r="R364" s="6">
        <f t="shared" si="31"/>
        <v>0.91</v>
      </c>
    </row>
    <row r="365" spans="1:18" x14ac:dyDescent="0.45">
      <c r="A365" t="s">
        <v>792</v>
      </c>
      <c r="B365" t="s">
        <v>793</v>
      </c>
      <c r="C365" t="str">
        <f t="shared" si="27"/>
        <v>Angela Castro</v>
      </c>
      <c r="D365" t="s">
        <v>8</v>
      </c>
      <c r="E365" t="str">
        <f t="shared" si="28"/>
        <v>Female</v>
      </c>
      <c r="F365">
        <v>44</v>
      </c>
      <c r="G365" t="s">
        <v>112</v>
      </c>
      <c r="H365" t="s">
        <v>10</v>
      </c>
      <c r="I365" t="s">
        <v>63</v>
      </c>
      <c r="J365">
        <v>6</v>
      </c>
      <c r="K365" t="str">
        <f>IF(J365="","Not Provided",VLOOKUP(J365,YOE_correlation[],2,TRUE))</f>
        <v>2. Intermediate</v>
      </c>
      <c r="L365">
        <v>75</v>
      </c>
      <c r="M365">
        <f t="shared" si="29"/>
        <v>75</v>
      </c>
      <c r="N365">
        <v>4.5999999999999996</v>
      </c>
      <c r="O365" t="s">
        <v>59</v>
      </c>
      <c r="P365" t="str">
        <f t="shared" si="30"/>
        <v>Active</v>
      </c>
      <c r="Q365">
        <v>72</v>
      </c>
      <c r="R365" s="6">
        <f t="shared" si="31"/>
        <v>0.72</v>
      </c>
    </row>
    <row r="366" spans="1:18" x14ac:dyDescent="0.45">
      <c r="A366" t="s">
        <v>794</v>
      </c>
      <c r="B366" t="s">
        <v>795</v>
      </c>
      <c r="C366" t="str">
        <f t="shared" si="27"/>
        <v>Summer Yoder</v>
      </c>
      <c r="D366" t="s">
        <v>26</v>
      </c>
      <c r="E366" t="str">
        <f t="shared" si="28"/>
        <v>Female</v>
      </c>
      <c r="F366">
        <v>46</v>
      </c>
      <c r="G366" t="s">
        <v>9</v>
      </c>
      <c r="H366" t="s">
        <v>10</v>
      </c>
      <c r="I366" t="s">
        <v>23</v>
      </c>
      <c r="J366">
        <v>26</v>
      </c>
      <c r="K366" t="str">
        <f>IF(J366="","Not Provided",VLOOKUP(J366,YOE_correlation[],2,TRUE))</f>
        <v>5. Expert / Veteran</v>
      </c>
      <c r="L366" s="2">
        <v>100</v>
      </c>
      <c r="M366">
        <f t="shared" si="29"/>
        <v>100</v>
      </c>
      <c r="N366">
        <v>2.1</v>
      </c>
      <c r="P366" t="str">
        <f t="shared" si="30"/>
        <v>Not Reported</v>
      </c>
      <c r="R366" s="6" t="str">
        <f t="shared" si="31"/>
        <v>Not Rated</v>
      </c>
    </row>
    <row r="367" spans="1:18" x14ac:dyDescent="0.45">
      <c r="A367" t="s">
        <v>796</v>
      </c>
      <c r="B367" t="s">
        <v>797</v>
      </c>
      <c r="C367" t="str">
        <f t="shared" si="27"/>
        <v>Jackie Allen</v>
      </c>
      <c r="D367" t="s">
        <v>26</v>
      </c>
      <c r="E367" t="str">
        <f t="shared" si="28"/>
        <v>Female</v>
      </c>
      <c r="F367">
        <v>40</v>
      </c>
      <c r="G367" t="s">
        <v>97</v>
      </c>
      <c r="H367" t="s">
        <v>98</v>
      </c>
      <c r="I367" t="s">
        <v>5</v>
      </c>
      <c r="K367" t="str">
        <f>IF(J367="","Not Provided",VLOOKUP(J367,YOE_correlation[],2,TRUE))</f>
        <v>Not Provided</v>
      </c>
      <c r="L367">
        <v>40</v>
      </c>
      <c r="M367">
        <f t="shared" si="29"/>
        <v>40</v>
      </c>
      <c r="N367">
        <v>1.5</v>
      </c>
      <c r="O367" t="b">
        <v>0</v>
      </c>
      <c r="P367" t="str">
        <f t="shared" si="30"/>
        <v>Not Active</v>
      </c>
      <c r="Q367" s="1">
        <v>0.96</v>
      </c>
      <c r="R367" s="6">
        <f t="shared" si="31"/>
        <v>0.96</v>
      </c>
    </row>
    <row r="368" spans="1:18" x14ac:dyDescent="0.45">
      <c r="A368" t="s">
        <v>798</v>
      </c>
      <c r="B368" t="s">
        <v>799</v>
      </c>
      <c r="C368" t="str">
        <f t="shared" si="27"/>
        <v>Brandon Williams</v>
      </c>
      <c r="D368" t="s">
        <v>15</v>
      </c>
      <c r="E368" t="str">
        <f t="shared" si="28"/>
        <v>Male</v>
      </c>
      <c r="G368" t="s">
        <v>158</v>
      </c>
      <c r="H368" t="s">
        <v>159</v>
      </c>
      <c r="I368" t="s">
        <v>31</v>
      </c>
      <c r="J368">
        <v>9</v>
      </c>
      <c r="K368" t="str">
        <f>IF(J368="","Not Provided",VLOOKUP(J368,YOE_correlation[],2,TRUE))</f>
        <v>2. Intermediate</v>
      </c>
      <c r="L368" t="s">
        <v>41</v>
      </c>
      <c r="M368">
        <f t="shared" si="29"/>
        <v>40</v>
      </c>
      <c r="N368">
        <v>1.7</v>
      </c>
      <c r="O368">
        <v>1</v>
      </c>
      <c r="P368" t="str">
        <f t="shared" si="30"/>
        <v>Active</v>
      </c>
      <c r="Q368">
        <v>72</v>
      </c>
      <c r="R368" s="6">
        <f t="shared" si="31"/>
        <v>0.72</v>
      </c>
    </row>
    <row r="369" spans="1:18" x14ac:dyDescent="0.45">
      <c r="A369" t="s">
        <v>800</v>
      </c>
      <c r="B369" t="s">
        <v>801</v>
      </c>
      <c r="C369" t="str">
        <f t="shared" si="27"/>
        <v>Manuel Torres</v>
      </c>
      <c r="D369" t="s">
        <v>77</v>
      </c>
      <c r="E369" t="str">
        <f t="shared" si="28"/>
        <v>Male</v>
      </c>
      <c r="F369">
        <v>31</v>
      </c>
      <c r="G369" t="s">
        <v>70</v>
      </c>
      <c r="H369" t="s">
        <v>71</v>
      </c>
      <c r="I369" t="s">
        <v>37</v>
      </c>
      <c r="J369">
        <v>11</v>
      </c>
      <c r="K369" t="str">
        <f>IF(J369="","Not Provided",VLOOKUP(J369,YOE_correlation[],2,TRUE))</f>
        <v>3. Experienced</v>
      </c>
      <c r="M369" t="str">
        <f t="shared" si="29"/>
        <v/>
      </c>
      <c r="N369">
        <v>3.3</v>
      </c>
      <c r="O369">
        <v>0</v>
      </c>
      <c r="P369" t="str">
        <f t="shared" si="30"/>
        <v>Not Active</v>
      </c>
      <c r="R369" s="6" t="str">
        <f t="shared" si="31"/>
        <v>Not Rated</v>
      </c>
    </row>
    <row r="370" spans="1:18" x14ac:dyDescent="0.45">
      <c r="A370" t="s">
        <v>802</v>
      </c>
      <c r="B370" t="s">
        <v>803</v>
      </c>
      <c r="C370" t="str">
        <f t="shared" si="27"/>
        <v>Scott Keller</v>
      </c>
      <c r="D370" t="s">
        <v>34</v>
      </c>
      <c r="E370" t="str">
        <f t="shared" si="28"/>
        <v>Male</v>
      </c>
      <c r="F370">
        <v>33</v>
      </c>
      <c r="G370" t="s">
        <v>97</v>
      </c>
      <c r="H370" t="s">
        <v>98</v>
      </c>
      <c r="I370" t="s">
        <v>99</v>
      </c>
      <c r="K370" t="str">
        <f>IF(J370="","Not Provided",VLOOKUP(J370,YOE_correlation[],2,TRUE))</f>
        <v>Not Provided</v>
      </c>
      <c r="L370" s="2">
        <v>40</v>
      </c>
      <c r="M370">
        <f t="shared" si="29"/>
        <v>40</v>
      </c>
      <c r="N370">
        <v>4.3</v>
      </c>
      <c r="O370">
        <v>1</v>
      </c>
      <c r="P370" t="str">
        <f t="shared" si="30"/>
        <v>Active</v>
      </c>
      <c r="Q370" s="1">
        <v>0.63</v>
      </c>
      <c r="R370" s="6">
        <f t="shared" si="31"/>
        <v>0.63</v>
      </c>
    </row>
    <row r="371" spans="1:18" x14ac:dyDescent="0.45">
      <c r="A371" t="s">
        <v>804</v>
      </c>
      <c r="B371" t="s">
        <v>805</v>
      </c>
      <c r="C371" t="str">
        <f t="shared" si="27"/>
        <v>Deborah Brown</v>
      </c>
      <c r="D371" t="s">
        <v>8</v>
      </c>
      <c r="E371" t="str">
        <f t="shared" si="28"/>
        <v>Female</v>
      </c>
      <c r="F371">
        <v>31</v>
      </c>
      <c r="G371" t="s">
        <v>92</v>
      </c>
      <c r="H371" t="s">
        <v>93</v>
      </c>
      <c r="I371" t="s">
        <v>99</v>
      </c>
      <c r="J371">
        <v>3</v>
      </c>
      <c r="K371" t="str">
        <f>IF(J371="","Not Provided",VLOOKUP(J371,YOE_correlation[],2,TRUE))</f>
        <v>1. Entry-level</v>
      </c>
      <c r="L371" s="2">
        <v>20</v>
      </c>
      <c r="M371">
        <f t="shared" si="29"/>
        <v>20</v>
      </c>
      <c r="O371" t="s">
        <v>19</v>
      </c>
      <c r="P371" t="str">
        <f t="shared" si="30"/>
        <v>Not Active</v>
      </c>
      <c r="R371" s="6" t="str">
        <f t="shared" si="31"/>
        <v>Not Rated</v>
      </c>
    </row>
    <row r="372" spans="1:18" x14ac:dyDescent="0.45">
      <c r="A372" t="s">
        <v>806</v>
      </c>
      <c r="B372" t="s">
        <v>807</v>
      </c>
      <c r="C372" t="str">
        <f t="shared" si="27"/>
        <v>Jennifer Lara</v>
      </c>
      <c r="D372" t="s">
        <v>22</v>
      </c>
      <c r="E372" t="str">
        <f t="shared" si="28"/>
        <v>Female</v>
      </c>
      <c r="F372">
        <v>49</v>
      </c>
      <c r="G372" t="s">
        <v>3</v>
      </c>
      <c r="H372" t="s">
        <v>4</v>
      </c>
      <c r="I372" t="s">
        <v>37</v>
      </c>
      <c r="J372">
        <v>15</v>
      </c>
      <c r="K372" t="str">
        <f>IF(J372="","Not Provided",VLOOKUP(J372,YOE_correlation[],2,TRUE))</f>
        <v>3. Experienced</v>
      </c>
      <c r="L372" t="s">
        <v>38</v>
      </c>
      <c r="M372">
        <f t="shared" si="29"/>
        <v>75</v>
      </c>
      <c r="N372">
        <v>2.6</v>
      </c>
      <c r="O372" t="s">
        <v>19</v>
      </c>
      <c r="P372" t="str">
        <f t="shared" si="30"/>
        <v>Not Active</v>
      </c>
      <c r="Q372" s="1">
        <v>0.83</v>
      </c>
      <c r="R372" s="6">
        <f t="shared" si="31"/>
        <v>0.83</v>
      </c>
    </row>
    <row r="373" spans="1:18" x14ac:dyDescent="0.45">
      <c r="A373" t="s">
        <v>808</v>
      </c>
      <c r="B373" t="s">
        <v>809</v>
      </c>
      <c r="C373" t="str">
        <f t="shared" si="27"/>
        <v>Jason Scott</v>
      </c>
      <c r="D373" t="s">
        <v>15</v>
      </c>
      <c r="E373" t="str">
        <f t="shared" si="28"/>
        <v>Male</v>
      </c>
      <c r="F373">
        <v>35</v>
      </c>
      <c r="G373" t="s">
        <v>162</v>
      </c>
      <c r="H373" t="s">
        <v>57</v>
      </c>
      <c r="I373" t="s">
        <v>18</v>
      </c>
      <c r="J373">
        <v>12</v>
      </c>
      <c r="K373" t="str">
        <f>IF(J373="","Not Provided",VLOOKUP(J373,YOE_correlation[],2,TRUE))</f>
        <v>3. Experienced</v>
      </c>
      <c r="L373" t="s">
        <v>296</v>
      </c>
      <c r="M373">
        <f t="shared" si="29"/>
        <v>20</v>
      </c>
      <c r="N373">
        <v>4.0999999999999996</v>
      </c>
      <c r="P373" t="str">
        <f t="shared" si="30"/>
        <v>Not Reported</v>
      </c>
      <c r="Q373" s="1">
        <v>0.94</v>
      </c>
      <c r="R373" s="6">
        <f t="shared" si="31"/>
        <v>0.94</v>
      </c>
    </row>
    <row r="374" spans="1:18" x14ac:dyDescent="0.45">
      <c r="A374" t="s">
        <v>810</v>
      </c>
      <c r="B374" t="s">
        <v>811</v>
      </c>
      <c r="C374" t="str">
        <f t="shared" si="27"/>
        <v>Gregory Garrison</v>
      </c>
      <c r="D374" t="s">
        <v>77</v>
      </c>
      <c r="E374" t="str">
        <f t="shared" si="28"/>
        <v>Male</v>
      </c>
      <c r="F374">
        <v>45</v>
      </c>
      <c r="G374" t="s">
        <v>78</v>
      </c>
      <c r="H374" t="s">
        <v>79</v>
      </c>
      <c r="I374" t="s">
        <v>37</v>
      </c>
      <c r="J374">
        <v>19</v>
      </c>
      <c r="K374" t="str">
        <f>IF(J374="","Not Provided",VLOOKUP(J374,YOE_correlation[],2,TRUE))</f>
        <v>4. Senior</v>
      </c>
      <c r="L374" s="2">
        <v>40</v>
      </c>
      <c r="M374">
        <f t="shared" si="29"/>
        <v>40</v>
      </c>
      <c r="N374">
        <v>2.2000000000000002</v>
      </c>
      <c r="O374">
        <v>1</v>
      </c>
      <c r="P374" t="str">
        <f t="shared" si="30"/>
        <v>Active</v>
      </c>
      <c r="Q374" s="1">
        <v>0.78</v>
      </c>
      <c r="R374" s="6">
        <f t="shared" si="31"/>
        <v>0.78</v>
      </c>
    </row>
    <row r="375" spans="1:18" x14ac:dyDescent="0.45">
      <c r="A375" t="s">
        <v>812</v>
      </c>
      <c r="B375" t="s">
        <v>813</v>
      </c>
      <c r="C375" t="str">
        <f t="shared" si="27"/>
        <v>Chelsea Anderson</v>
      </c>
      <c r="D375" t="s">
        <v>26</v>
      </c>
      <c r="E375" t="str">
        <f t="shared" si="28"/>
        <v>Female</v>
      </c>
      <c r="F375">
        <v>39</v>
      </c>
      <c r="G375" t="s">
        <v>29</v>
      </c>
      <c r="H375" t="s">
        <v>30</v>
      </c>
      <c r="I375" t="s">
        <v>37</v>
      </c>
      <c r="J375">
        <v>13</v>
      </c>
      <c r="K375" t="str">
        <f>IF(J375="","Not Provided",VLOOKUP(J375,YOE_correlation[],2,TRUE))</f>
        <v>3. Experienced</v>
      </c>
      <c r="L375">
        <v>30</v>
      </c>
      <c r="M375">
        <f t="shared" si="29"/>
        <v>30</v>
      </c>
      <c r="N375">
        <v>1.1000000000000001</v>
      </c>
      <c r="O375">
        <v>1</v>
      </c>
      <c r="P375" t="str">
        <f t="shared" si="30"/>
        <v>Active</v>
      </c>
      <c r="R375" s="6" t="str">
        <f t="shared" si="31"/>
        <v>Not Rated</v>
      </c>
    </row>
    <row r="376" spans="1:18" x14ac:dyDescent="0.45">
      <c r="A376" t="s">
        <v>814</v>
      </c>
      <c r="B376" t="s">
        <v>815</v>
      </c>
      <c r="C376" t="str">
        <f t="shared" ref="C376:C398" si="32">B376</f>
        <v>Gerald Johnson</v>
      </c>
      <c r="D376" t="s">
        <v>47</v>
      </c>
      <c r="E376" t="str">
        <f t="shared" si="28"/>
        <v>Male</v>
      </c>
      <c r="G376" t="s">
        <v>56</v>
      </c>
      <c r="H376" t="s">
        <v>57</v>
      </c>
      <c r="I376" t="s">
        <v>5</v>
      </c>
      <c r="K376" t="str">
        <f>IF(J376="","Not Provided",VLOOKUP(J376,YOE_correlation[],2,TRUE))</f>
        <v>Not Provided</v>
      </c>
      <c r="L376" s="2">
        <v>50</v>
      </c>
      <c r="M376">
        <f t="shared" si="29"/>
        <v>50</v>
      </c>
      <c r="N376">
        <v>2.1</v>
      </c>
      <c r="O376">
        <v>1</v>
      </c>
      <c r="P376" t="str">
        <f t="shared" si="30"/>
        <v>Active</v>
      </c>
      <c r="Q376" s="1">
        <v>0.82</v>
      </c>
      <c r="R376" s="6">
        <f t="shared" si="31"/>
        <v>0.82</v>
      </c>
    </row>
    <row r="377" spans="1:18" x14ac:dyDescent="0.45">
      <c r="A377" t="s">
        <v>816</v>
      </c>
      <c r="B377" t="s">
        <v>817</v>
      </c>
      <c r="C377" t="str">
        <f t="shared" si="32"/>
        <v>Kevin Ellis</v>
      </c>
      <c r="D377" t="s">
        <v>15</v>
      </c>
      <c r="E377" t="str">
        <f t="shared" si="28"/>
        <v>Male</v>
      </c>
      <c r="F377">
        <v>24</v>
      </c>
      <c r="G377" t="s">
        <v>16</v>
      </c>
      <c r="H377" t="s">
        <v>17</v>
      </c>
      <c r="I377" t="s">
        <v>63</v>
      </c>
      <c r="J377">
        <v>3</v>
      </c>
      <c r="K377" t="str">
        <f>IF(J377="","Not Provided",VLOOKUP(J377,YOE_correlation[],2,TRUE))</f>
        <v>1. Entry-level</v>
      </c>
      <c r="L377" s="2">
        <v>30</v>
      </c>
      <c r="M377">
        <f t="shared" si="29"/>
        <v>30</v>
      </c>
      <c r="N377">
        <v>2.2999999999999998</v>
      </c>
      <c r="O377" t="b">
        <v>0</v>
      </c>
      <c r="P377" t="str">
        <f t="shared" si="30"/>
        <v>Not Active</v>
      </c>
      <c r="Q377" s="1">
        <v>0.66</v>
      </c>
      <c r="R377" s="6">
        <f t="shared" si="31"/>
        <v>0.66</v>
      </c>
    </row>
    <row r="378" spans="1:18" x14ac:dyDescent="0.45">
      <c r="A378" t="s">
        <v>818</v>
      </c>
      <c r="B378" t="s">
        <v>819</v>
      </c>
      <c r="C378" t="str">
        <f t="shared" si="32"/>
        <v>Mitchell Keller</v>
      </c>
      <c r="D378" t="s">
        <v>82</v>
      </c>
      <c r="E378" t="str">
        <f t="shared" si="28"/>
        <v>Male</v>
      </c>
      <c r="F378">
        <v>50</v>
      </c>
      <c r="G378" t="s">
        <v>9</v>
      </c>
      <c r="H378" t="s">
        <v>10</v>
      </c>
      <c r="I378" t="s">
        <v>18</v>
      </c>
      <c r="J378">
        <v>26</v>
      </c>
      <c r="K378" t="str">
        <f>IF(J378="","Not Provided",VLOOKUP(J378,YOE_correlation[],2,TRUE))</f>
        <v>5. Expert / Veteran</v>
      </c>
      <c r="M378" t="str">
        <f t="shared" si="29"/>
        <v/>
      </c>
      <c r="N378">
        <v>3.6</v>
      </c>
      <c r="O378">
        <v>1</v>
      </c>
      <c r="P378" t="str">
        <f t="shared" si="30"/>
        <v>Active</v>
      </c>
      <c r="Q378">
        <v>82</v>
      </c>
      <c r="R378" s="6">
        <f t="shared" si="31"/>
        <v>0.82</v>
      </c>
    </row>
    <row r="379" spans="1:18" x14ac:dyDescent="0.45">
      <c r="A379" t="s">
        <v>820</v>
      </c>
      <c r="B379" t="s">
        <v>821</v>
      </c>
      <c r="C379" t="str">
        <f t="shared" si="32"/>
        <v>Mary Brown</v>
      </c>
      <c r="D379" t="s">
        <v>26</v>
      </c>
      <c r="E379" t="str">
        <f t="shared" si="28"/>
        <v>Female</v>
      </c>
      <c r="F379">
        <v>23</v>
      </c>
      <c r="G379" t="s">
        <v>16</v>
      </c>
      <c r="H379" t="s">
        <v>17</v>
      </c>
      <c r="I379" t="s">
        <v>99</v>
      </c>
      <c r="J379">
        <v>4</v>
      </c>
      <c r="K379" t="str">
        <f>IF(J379="","Not Provided",VLOOKUP(J379,YOE_correlation[],2,TRUE))</f>
        <v>1. Entry-level</v>
      </c>
      <c r="L379" t="s">
        <v>296</v>
      </c>
      <c r="M379">
        <f t="shared" si="29"/>
        <v>20</v>
      </c>
      <c r="N379">
        <v>4.7</v>
      </c>
      <c r="O379" t="b">
        <v>1</v>
      </c>
      <c r="P379" t="str">
        <f t="shared" si="30"/>
        <v>Active</v>
      </c>
      <c r="Q379" s="1">
        <v>0.84</v>
      </c>
      <c r="R379" s="6">
        <f t="shared" si="31"/>
        <v>0.84</v>
      </c>
    </row>
    <row r="380" spans="1:18" x14ac:dyDescent="0.45">
      <c r="A380" t="s">
        <v>822</v>
      </c>
      <c r="B380" t="s">
        <v>823</v>
      </c>
      <c r="C380" t="str">
        <f t="shared" si="32"/>
        <v>Ronald Walls</v>
      </c>
      <c r="D380" t="s">
        <v>47</v>
      </c>
      <c r="E380" t="str">
        <f t="shared" si="28"/>
        <v>Male</v>
      </c>
      <c r="F380">
        <v>27</v>
      </c>
      <c r="G380" t="s">
        <v>112</v>
      </c>
      <c r="H380" t="s">
        <v>10</v>
      </c>
      <c r="I380" t="s">
        <v>63</v>
      </c>
      <c r="J380">
        <v>8</v>
      </c>
      <c r="K380" t="str">
        <f>IF(J380="","Not Provided",VLOOKUP(J380,YOE_correlation[],2,TRUE))</f>
        <v>2. Intermediate</v>
      </c>
      <c r="L380">
        <v>20</v>
      </c>
      <c r="M380">
        <f t="shared" si="29"/>
        <v>20</v>
      </c>
      <c r="N380">
        <v>4.8</v>
      </c>
      <c r="O380" t="s">
        <v>19</v>
      </c>
      <c r="P380" t="str">
        <f t="shared" si="30"/>
        <v>Not Active</v>
      </c>
      <c r="Q380" s="1">
        <v>0.81</v>
      </c>
      <c r="R380" s="6">
        <f t="shared" si="31"/>
        <v>0.81</v>
      </c>
    </row>
    <row r="381" spans="1:18" x14ac:dyDescent="0.45">
      <c r="A381" t="s">
        <v>824</v>
      </c>
      <c r="B381" t="s">
        <v>825</v>
      </c>
      <c r="C381" t="str">
        <f t="shared" si="32"/>
        <v>Anthony Avila</v>
      </c>
      <c r="D381" t="s">
        <v>82</v>
      </c>
      <c r="E381" t="str">
        <f t="shared" si="28"/>
        <v>Male</v>
      </c>
      <c r="F381">
        <v>58</v>
      </c>
      <c r="G381" t="s">
        <v>137</v>
      </c>
      <c r="H381" t="s">
        <v>138</v>
      </c>
      <c r="I381" t="s">
        <v>31</v>
      </c>
      <c r="J381">
        <v>10</v>
      </c>
      <c r="K381" t="str">
        <f>IF(J381="","Not Provided",VLOOKUP(J381,YOE_correlation[],2,TRUE))</f>
        <v>2. Intermediate</v>
      </c>
      <c r="L381">
        <v>75</v>
      </c>
      <c r="M381">
        <f t="shared" si="29"/>
        <v>75</v>
      </c>
      <c r="N381">
        <v>4.2</v>
      </c>
      <c r="O381" t="s">
        <v>19</v>
      </c>
      <c r="P381" t="str">
        <f t="shared" si="30"/>
        <v>Not Active</v>
      </c>
      <c r="Q381">
        <v>71</v>
      </c>
      <c r="R381" s="6">
        <f t="shared" si="31"/>
        <v>0.71</v>
      </c>
    </row>
    <row r="382" spans="1:18" x14ac:dyDescent="0.45">
      <c r="A382" t="s">
        <v>826</v>
      </c>
      <c r="B382" t="s">
        <v>827</v>
      </c>
      <c r="C382" t="str">
        <f t="shared" si="32"/>
        <v>Douglas Goodwin</v>
      </c>
      <c r="D382" t="s">
        <v>34</v>
      </c>
      <c r="E382" t="str">
        <f t="shared" si="28"/>
        <v>Male</v>
      </c>
      <c r="F382">
        <v>37</v>
      </c>
      <c r="G382" t="s">
        <v>3</v>
      </c>
      <c r="H382" t="s">
        <v>4</v>
      </c>
      <c r="I382" t="s">
        <v>99</v>
      </c>
      <c r="J382">
        <v>5</v>
      </c>
      <c r="K382" t="str">
        <f>IF(J382="","Not Provided",VLOOKUP(J382,YOE_correlation[],2,TRUE))</f>
        <v>1. Entry-level</v>
      </c>
      <c r="M382" t="str">
        <f t="shared" si="29"/>
        <v/>
      </c>
      <c r="N382">
        <v>4.8</v>
      </c>
      <c r="O382">
        <v>1</v>
      </c>
      <c r="P382" t="str">
        <f t="shared" si="30"/>
        <v>Active</v>
      </c>
      <c r="Q382" s="1">
        <v>0.61</v>
      </c>
      <c r="R382" s="6">
        <f t="shared" si="31"/>
        <v>0.61</v>
      </c>
    </row>
    <row r="383" spans="1:18" x14ac:dyDescent="0.45">
      <c r="A383" t="s">
        <v>828</v>
      </c>
      <c r="B383" t="s">
        <v>829</v>
      </c>
      <c r="C383" t="str">
        <f t="shared" si="32"/>
        <v>James Mills</v>
      </c>
      <c r="D383" t="s">
        <v>47</v>
      </c>
      <c r="E383" t="str">
        <f t="shared" si="28"/>
        <v>Male</v>
      </c>
      <c r="F383">
        <v>39</v>
      </c>
      <c r="G383" t="s">
        <v>173</v>
      </c>
      <c r="H383" t="s">
        <v>57</v>
      </c>
      <c r="I383" t="s">
        <v>5</v>
      </c>
      <c r="J383">
        <v>18</v>
      </c>
      <c r="K383" t="str">
        <f>IF(J383="","Not Provided",VLOOKUP(J383,YOE_correlation[],2,TRUE))</f>
        <v>4. Senior</v>
      </c>
      <c r="L383">
        <v>75</v>
      </c>
      <c r="M383">
        <f t="shared" si="29"/>
        <v>75</v>
      </c>
      <c r="N383">
        <v>4</v>
      </c>
      <c r="O383">
        <v>1</v>
      </c>
      <c r="P383" t="str">
        <f t="shared" si="30"/>
        <v>Active</v>
      </c>
      <c r="Q383" s="1">
        <v>0.66</v>
      </c>
      <c r="R383" s="6">
        <f t="shared" si="31"/>
        <v>0.66</v>
      </c>
    </row>
    <row r="384" spans="1:18" x14ac:dyDescent="0.45">
      <c r="A384" t="s">
        <v>830</v>
      </c>
      <c r="B384" t="s">
        <v>831</v>
      </c>
      <c r="C384" t="str">
        <f t="shared" si="32"/>
        <v>Nicole Marks</v>
      </c>
      <c r="D384" t="s">
        <v>8</v>
      </c>
      <c r="E384" t="str">
        <f t="shared" si="28"/>
        <v>Female</v>
      </c>
      <c r="F384">
        <v>46</v>
      </c>
      <c r="G384" t="s">
        <v>123</v>
      </c>
      <c r="H384" t="s">
        <v>124</v>
      </c>
      <c r="I384" t="s">
        <v>37</v>
      </c>
      <c r="J384">
        <v>10</v>
      </c>
      <c r="K384" t="str">
        <f>IF(J384="","Not Provided",VLOOKUP(J384,YOE_correlation[],2,TRUE))</f>
        <v>2. Intermediate</v>
      </c>
      <c r="L384" s="2">
        <v>20</v>
      </c>
      <c r="M384">
        <f t="shared" si="29"/>
        <v>20</v>
      </c>
      <c r="N384">
        <v>2.5</v>
      </c>
      <c r="O384" t="b">
        <v>1</v>
      </c>
      <c r="P384" t="str">
        <f t="shared" si="30"/>
        <v>Active</v>
      </c>
      <c r="Q384" s="1">
        <v>0.97</v>
      </c>
      <c r="R384" s="6">
        <f t="shared" si="31"/>
        <v>0.97</v>
      </c>
    </row>
    <row r="385" spans="1:18" x14ac:dyDescent="0.45">
      <c r="A385" t="s">
        <v>832</v>
      </c>
      <c r="B385" t="s">
        <v>833</v>
      </c>
      <c r="C385" t="str">
        <f t="shared" si="32"/>
        <v>Phyllis Dawson</v>
      </c>
      <c r="D385" t="s">
        <v>62</v>
      </c>
      <c r="E385" t="str">
        <f t="shared" si="28"/>
        <v>Female</v>
      </c>
      <c r="G385" t="s">
        <v>52</v>
      </c>
      <c r="H385" t="s">
        <v>10</v>
      </c>
      <c r="I385" t="s">
        <v>58</v>
      </c>
      <c r="J385">
        <v>0</v>
      </c>
      <c r="K385" t="str">
        <f>IF(J385="","Not Provided",VLOOKUP(J385,YOE_correlation[],2,TRUE))</f>
        <v>1. Entry-level</v>
      </c>
      <c r="L385" t="s">
        <v>296</v>
      </c>
      <c r="M385">
        <f t="shared" si="29"/>
        <v>20</v>
      </c>
      <c r="N385">
        <v>4.8</v>
      </c>
      <c r="O385">
        <v>0</v>
      </c>
      <c r="P385" t="str">
        <f t="shared" si="30"/>
        <v>Not Active</v>
      </c>
      <c r="Q385" s="1">
        <v>0.74</v>
      </c>
      <c r="R385" s="6">
        <f t="shared" si="31"/>
        <v>0.74</v>
      </c>
    </row>
    <row r="386" spans="1:18" x14ac:dyDescent="0.45">
      <c r="A386" t="s">
        <v>834</v>
      </c>
      <c r="B386" t="s">
        <v>835</v>
      </c>
      <c r="C386" t="str">
        <f t="shared" si="32"/>
        <v>Renee Arnold</v>
      </c>
      <c r="D386" t="s">
        <v>2</v>
      </c>
      <c r="E386" t="str">
        <f t="shared" si="28"/>
        <v>Female</v>
      </c>
      <c r="F386">
        <v>39</v>
      </c>
      <c r="G386" t="s">
        <v>162</v>
      </c>
      <c r="H386" t="s">
        <v>57</v>
      </c>
      <c r="I386" t="s">
        <v>5</v>
      </c>
      <c r="J386">
        <v>21</v>
      </c>
      <c r="K386" t="str">
        <f>IF(J386="","Not Provided",VLOOKUP(J386,YOE_correlation[],2,TRUE))</f>
        <v>5. Expert / Veteran</v>
      </c>
      <c r="L386">
        <v>30</v>
      </c>
      <c r="M386">
        <f t="shared" si="29"/>
        <v>30</v>
      </c>
      <c r="N386">
        <v>4.7</v>
      </c>
      <c r="O386" t="b">
        <v>0</v>
      </c>
      <c r="P386" t="str">
        <f t="shared" si="30"/>
        <v>Not Active</v>
      </c>
      <c r="Q386" s="1">
        <v>0.61</v>
      </c>
      <c r="R386" s="6">
        <f t="shared" si="31"/>
        <v>0.61</v>
      </c>
    </row>
    <row r="387" spans="1:18" x14ac:dyDescent="0.45">
      <c r="A387" t="s">
        <v>836</v>
      </c>
      <c r="B387" t="s">
        <v>837</v>
      </c>
      <c r="C387" t="str">
        <f t="shared" si="32"/>
        <v>Eric Robinson</v>
      </c>
      <c r="D387" t="s">
        <v>77</v>
      </c>
      <c r="E387" t="str">
        <f t="shared" ref="E387:E450" si="33">IF(LOWER(LEFT(D387,1))="f", "Female", "Male")</f>
        <v>Male</v>
      </c>
      <c r="F387">
        <v>59</v>
      </c>
      <c r="G387" t="s">
        <v>123</v>
      </c>
      <c r="H387" t="s">
        <v>124</v>
      </c>
      <c r="I387" t="s">
        <v>5</v>
      </c>
      <c r="J387">
        <v>25</v>
      </c>
      <c r="K387" t="str">
        <f>IF(J387="","Not Provided",VLOOKUP(J387,YOE_correlation[],2,TRUE))</f>
        <v>5. Expert / Veteran</v>
      </c>
      <c r="L387">
        <v>20</v>
      </c>
      <c r="M387">
        <f t="shared" ref="M387:M450" si="34">IFERROR(--_xlfn.REGEXREPLACE(L387,"[^0-9.]",""),"")</f>
        <v>20</v>
      </c>
      <c r="N387">
        <v>4</v>
      </c>
      <c r="O387">
        <v>0</v>
      </c>
      <c r="P387" t="str">
        <f t="shared" ref="P387:P450" si="35">IF(O387="","Not Reported",IF(_xlfn.REGEXTEST(TRIM(UPPER(O387)),"^(1|Y|YES|TRUE)$",1),"Active","Not Active"))</f>
        <v>Not Active</v>
      </c>
      <c r="Q387" s="1">
        <v>0.9</v>
      </c>
      <c r="R387" s="6">
        <f t="shared" ref="R387:R450" si="36">IF(
    Q387="",
    "Not Rated",
    IF(
        RIGHT(TRIM(Q387),1)="%",
        VALUE(_xlfn.REGEXREPLACE(Q387,"%",""))/100,
        IF(Q387&gt;1, Q387/100,Q387)
    )
)</f>
        <v>0.9</v>
      </c>
    </row>
    <row r="388" spans="1:18" x14ac:dyDescent="0.45">
      <c r="A388" t="s">
        <v>838</v>
      </c>
      <c r="B388" t="s">
        <v>839</v>
      </c>
      <c r="C388" t="str">
        <f t="shared" si="32"/>
        <v>Paul Brown</v>
      </c>
      <c r="D388" t="s">
        <v>34</v>
      </c>
      <c r="E388" t="str">
        <f t="shared" si="33"/>
        <v>Male</v>
      </c>
      <c r="F388">
        <v>21</v>
      </c>
      <c r="G388" t="s">
        <v>29</v>
      </c>
      <c r="H388" t="s">
        <v>30</v>
      </c>
      <c r="I388" t="s">
        <v>74</v>
      </c>
      <c r="J388">
        <v>0</v>
      </c>
      <c r="K388" t="str">
        <f>IF(J388="","Not Provided",VLOOKUP(J388,YOE_correlation[],2,TRUE))</f>
        <v>1. Entry-level</v>
      </c>
      <c r="L388" s="2">
        <v>40</v>
      </c>
      <c r="M388">
        <f t="shared" si="34"/>
        <v>40</v>
      </c>
      <c r="N388">
        <v>4.0999999999999996</v>
      </c>
      <c r="O388" t="s">
        <v>59</v>
      </c>
      <c r="P388" t="str">
        <f t="shared" si="35"/>
        <v>Active</v>
      </c>
      <c r="Q388" s="1">
        <v>0.97</v>
      </c>
      <c r="R388" s="6">
        <f t="shared" si="36"/>
        <v>0.97</v>
      </c>
    </row>
    <row r="389" spans="1:18" x14ac:dyDescent="0.45">
      <c r="A389" t="s">
        <v>840</v>
      </c>
      <c r="B389" t="s">
        <v>841</v>
      </c>
      <c r="C389" t="str">
        <f t="shared" si="32"/>
        <v>Sarah Proctor</v>
      </c>
      <c r="D389" t="s">
        <v>8</v>
      </c>
      <c r="E389" t="str">
        <f t="shared" si="33"/>
        <v>Female</v>
      </c>
      <c r="F389">
        <v>23</v>
      </c>
      <c r="G389" t="s">
        <v>112</v>
      </c>
      <c r="H389" t="s">
        <v>10</v>
      </c>
      <c r="I389" t="s">
        <v>74</v>
      </c>
      <c r="J389">
        <v>5</v>
      </c>
      <c r="K389" t="str">
        <f>IF(J389="","Not Provided",VLOOKUP(J389,YOE_correlation[],2,TRUE))</f>
        <v>1. Entry-level</v>
      </c>
      <c r="L389">
        <v>100</v>
      </c>
      <c r="M389">
        <f t="shared" si="34"/>
        <v>100</v>
      </c>
      <c r="N389">
        <v>3.2</v>
      </c>
      <c r="O389">
        <v>1</v>
      </c>
      <c r="P389" t="str">
        <f t="shared" si="35"/>
        <v>Active</v>
      </c>
      <c r="R389" s="6" t="str">
        <f t="shared" si="36"/>
        <v>Not Rated</v>
      </c>
    </row>
    <row r="390" spans="1:18" x14ac:dyDescent="0.45">
      <c r="A390" t="s">
        <v>842</v>
      </c>
      <c r="B390" t="s">
        <v>843</v>
      </c>
      <c r="C390" t="str">
        <f t="shared" si="32"/>
        <v>Matthew Hicks</v>
      </c>
      <c r="D390" t="s">
        <v>34</v>
      </c>
      <c r="E390" t="str">
        <f t="shared" si="33"/>
        <v>Male</v>
      </c>
      <c r="F390">
        <v>27</v>
      </c>
      <c r="G390" t="s">
        <v>123</v>
      </c>
      <c r="H390" t="s">
        <v>124</v>
      </c>
      <c r="I390" t="s">
        <v>23</v>
      </c>
      <c r="J390">
        <v>1</v>
      </c>
      <c r="K390" t="str">
        <f>IF(J390="","Not Provided",VLOOKUP(J390,YOE_correlation[],2,TRUE))</f>
        <v>1. Entry-level</v>
      </c>
      <c r="L390">
        <v>20</v>
      </c>
      <c r="M390">
        <f t="shared" si="34"/>
        <v>20</v>
      </c>
      <c r="N390">
        <v>4.3</v>
      </c>
      <c r="O390" t="s">
        <v>19</v>
      </c>
      <c r="P390" t="str">
        <f t="shared" si="35"/>
        <v>Not Active</v>
      </c>
      <c r="Q390" s="1">
        <v>0.76</v>
      </c>
      <c r="R390" s="6">
        <f t="shared" si="36"/>
        <v>0.76</v>
      </c>
    </row>
    <row r="391" spans="1:18" x14ac:dyDescent="0.45">
      <c r="A391" t="s">
        <v>844</v>
      </c>
      <c r="B391" t="s">
        <v>845</v>
      </c>
      <c r="C391" t="str">
        <f t="shared" si="32"/>
        <v>Christopher Black</v>
      </c>
      <c r="D391" t="s">
        <v>34</v>
      </c>
      <c r="E391" t="str">
        <f t="shared" si="33"/>
        <v>Male</v>
      </c>
      <c r="F391">
        <v>27</v>
      </c>
      <c r="G391" t="s">
        <v>158</v>
      </c>
      <c r="H391" t="s">
        <v>159</v>
      </c>
      <c r="I391" t="s">
        <v>63</v>
      </c>
      <c r="J391">
        <v>4</v>
      </c>
      <c r="K391" t="str">
        <f>IF(J391="","Not Provided",VLOOKUP(J391,YOE_correlation[],2,TRUE))</f>
        <v>1. Entry-level</v>
      </c>
      <c r="L391">
        <v>40</v>
      </c>
      <c r="M391">
        <f t="shared" si="34"/>
        <v>40</v>
      </c>
      <c r="N391">
        <v>4.4000000000000004</v>
      </c>
      <c r="O391">
        <v>0</v>
      </c>
      <c r="P391" t="str">
        <f t="shared" si="35"/>
        <v>Not Active</v>
      </c>
      <c r="Q391" s="1">
        <v>0.92</v>
      </c>
      <c r="R391" s="6">
        <f t="shared" si="36"/>
        <v>0.92</v>
      </c>
    </row>
    <row r="392" spans="1:18" x14ac:dyDescent="0.45">
      <c r="A392" t="s">
        <v>846</v>
      </c>
      <c r="B392" t="s">
        <v>847</v>
      </c>
      <c r="C392" t="str">
        <f t="shared" si="32"/>
        <v>Joanne Reyes</v>
      </c>
      <c r="D392" t="s">
        <v>22</v>
      </c>
      <c r="E392" t="str">
        <f t="shared" si="33"/>
        <v>Female</v>
      </c>
      <c r="F392">
        <v>48</v>
      </c>
      <c r="G392" t="s">
        <v>137</v>
      </c>
      <c r="H392" t="s">
        <v>138</v>
      </c>
      <c r="I392" t="s">
        <v>37</v>
      </c>
      <c r="J392">
        <v>21</v>
      </c>
      <c r="K392" t="str">
        <f>IF(J392="","Not Provided",VLOOKUP(J392,YOE_correlation[],2,TRUE))</f>
        <v>5. Expert / Veteran</v>
      </c>
      <c r="L392">
        <v>40</v>
      </c>
      <c r="M392">
        <f t="shared" si="34"/>
        <v>40</v>
      </c>
      <c r="N392">
        <v>2.2999999999999998</v>
      </c>
      <c r="O392">
        <v>0</v>
      </c>
      <c r="P392" t="str">
        <f t="shared" si="35"/>
        <v>Not Active</v>
      </c>
      <c r="R392" s="6" t="str">
        <f t="shared" si="36"/>
        <v>Not Rated</v>
      </c>
    </row>
    <row r="393" spans="1:18" x14ac:dyDescent="0.45">
      <c r="A393" t="s">
        <v>848</v>
      </c>
      <c r="B393" t="s">
        <v>849</v>
      </c>
      <c r="C393" t="str">
        <f t="shared" si="32"/>
        <v>Isaac Gray</v>
      </c>
      <c r="D393" t="s">
        <v>47</v>
      </c>
      <c r="E393" t="str">
        <f t="shared" si="33"/>
        <v>Male</v>
      </c>
      <c r="F393">
        <v>21</v>
      </c>
      <c r="G393" t="s">
        <v>137</v>
      </c>
      <c r="H393" t="s">
        <v>138</v>
      </c>
      <c r="I393" t="s">
        <v>31</v>
      </c>
      <c r="J393">
        <v>1</v>
      </c>
      <c r="K393" t="str">
        <f>IF(J393="","Not Provided",VLOOKUP(J393,YOE_correlation[],2,TRUE))</f>
        <v>1. Entry-level</v>
      </c>
      <c r="L393" s="2">
        <v>20</v>
      </c>
      <c r="M393">
        <f t="shared" si="34"/>
        <v>20</v>
      </c>
      <c r="N393">
        <v>2.4</v>
      </c>
      <c r="O393">
        <v>1</v>
      </c>
      <c r="P393" t="str">
        <f t="shared" si="35"/>
        <v>Active</v>
      </c>
      <c r="Q393" s="1">
        <v>0.66</v>
      </c>
      <c r="R393" s="6">
        <f t="shared" si="36"/>
        <v>0.66</v>
      </c>
    </row>
    <row r="394" spans="1:18" x14ac:dyDescent="0.45">
      <c r="A394" t="s">
        <v>850</v>
      </c>
      <c r="B394" t="s">
        <v>851</v>
      </c>
      <c r="C394" t="str">
        <f t="shared" si="32"/>
        <v>Joshua Roberts</v>
      </c>
      <c r="D394" t="s">
        <v>34</v>
      </c>
      <c r="E394" t="str">
        <f t="shared" si="33"/>
        <v>Male</v>
      </c>
      <c r="F394">
        <v>37</v>
      </c>
      <c r="G394" t="s">
        <v>3</v>
      </c>
      <c r="H394" t="s">
        <v>4</v>
      </c>
      <c r="I394" t="s">
        <v>74</v>
      </c>
      <c r="K394" t="str">
        <f>IF(J394="","Not Provided",VLOOKUP(J394,YOE_correlation[],2,TRUE))</f>
        <v>Not Provided</v>
      </c>
      <c r="L394">
        <v>50</v>
      </c>
      <c r="M394">
        <f t="shared" si="34"/>
        <v>50</v>
      </c>
      <c r="N394">
        <v>4.5999999999999996</v>
      </c>
      <c r="O394">
        <v>0</v>
      </c>
      <c r="P394" t="str">
        <f t="shared" si="35"/>
        <v>Not Active</v>
      </c>
      <c r="Q394" s="1">
        <v>0.83</v>
      </c>
      <c r="R394" s="6">
        <f t="shared" si="36"/>
        <v>0.83</v>
      </c>
    </row>
    <row r="395" spans="1:18" x14ac:dyDescent="0.45">
      <c r="A395" t="s">
        <v>852</v>
      </c>
      <c r="B395" t="s">
        <v>853</v>
      </c>
      <c r="C395" t="str">
        <f t="shared" si="32"/>
        <v>Elizabeth Estrada</v>
      </c>
      <c r="D395" t="s">
        <v>22</v>
      </c>
      <c r="E395" t="str">
        <f t="shared" si="33"/>
        <v>Female</v>
      </c>
      <c r="F395">
        <v>31</v>
      </c>
      <c r="G395" t="s">
        <v>16</v>
      </c>
      <c r="H395" t="s">
        <v>17</v>
      </c>
      <c r="I395" t="s">
        <v>58</v>
      </c>
      <c r="J395">
        <v>10</v>
      </c>
      <c r="K395" t="str">
        <f>IF(J395="","Not Provided",VLOOKUP(J395,YOE_correlation[],2,TRUE))</f>
        <v>2. Intermediate</v>
      </c>
      <c r="L395">
        <v>50</v>
      </c>
      <c r="M395">
        <f t="shared" si="34"/>
        <v>50</v>
      </c>
      <c r="N395">
        <v>0</v>
      </c>
      <c r="O395" t="s">
        <v>143</v>
      </c>
      <c r="P395" t="str">
        <f t="shared" si="35"/>
        <v>Not Active</v>
      </c>
      <c r="R395" s="6" t="str">
        <f t="shared" si="36"/>
        <v>Not Rated</v>
      </c>
    </row>
    <row r="396" spans="1:18" x14ac:dyDescent="0.45">
      <c r="A396" t="s">
        <v>854</v>
      </c>
      <c r="B396" t="s">
        <v>855</v>
      </c>
      <c r="C396" t="str">
        <f t="shared" si="32"/>
        <v>Lori Malone</v>
      </c>
      <c r="D396" t="s">
        <v>2</v>
      </c>
      <c r="E396" t="str">
        <f t="shared" si="33"/>
        <v>Female</v>
      </c>
      <c r="F396">
        <v>41</v>
      </c>
      <c r="G396" t="s">
        <v>123</v>
      </c>
      <c r="H396" t="s">
        <v>124</v>
      </c>
      <c r="I396" t="s">
        <v>5</v>
      </c>
      <c r="J396">
        <v>21</v>
      </c>
      <c r="K396" t="str">
        <f>IF(J396="","Not Provided",VLOOKUP(J396,YOE_correlation[],2,TRUE))</f>
        <v>5. Expert / Veteran</v>
      </c>
      <c r="M396" t="str">
        <f t="shared" si="34"/>
        <v/>
      </c>
      <c r="N396">
        <v>0</v>
      </c>
      <c r="O396" t="s">
        <v>59</v>
      </c>
      <c r="P396" t="str">
        <f t="shared" si="35"/>
        <v>Active</v>
      </c>
      <c r="R396" s="6" t="str">
        <f t="shared" si="36"/>
        <v>Not Rated</v>
      </c>
    </row>
    <row r="397" spans="1:18" x14ac:dyDescent="0.45">
      <c r="A397" t="s">
        <v>856</v>
      </c>
      <c r="B397" t="s">
        <v>857</v>
      </c>
      <c r="C397" t="str">
        <f t="shared" si="32"/>
        <v>Anthony Huynh MD</v>
      </c>
      <c r="D397" t="s">
        <v>15</v>
      </c>
      <c r="E397" t="str">
        <f t="shared" si="33"/>
        <v>Male</v>
      </c>
      <c r="F397">
        <v>31</v>
      </c>
      <c r="G397" t="s">
        <v>108</v>
      </c>
      <c r="H397" t="s">
        <v>109</v>
      </c>
      <c r="I397" t="s">
        <v>63</v>
      </c>
      <c r="J397">
        <v>0</v>
      </c>
      <c r="K397" t="str">
        <f>IF(J397="","Not Provided",VLOOKUP(J397,YOE_correlation[],2,TRUE))</f>
        <v>1. Entry-level</v>
      </c>
      <c r="L397" s="2">
        <v>20</v>
      </c>
      <c r="M397">
        <f t="shared" si="34"/>
        <v>20</v>
      </c>
      <c r="N397">
        <v>4.2</v>
      </c>
      <c r="O397" t="s">
        <v>59</v>
      </c>
      <c r="P397" t="str">
        <f t="shared" si="35"/>
        <v>Active</v>
      </c>
      <c r="Q397">
        <v>82</v>
      </c>
      <c r="R397" s="6">
        <f t="shared" si="36"/>
        <v>0.82</v>
      </c>
    </row>
    <row r="398" spans="1:18" x14ac:dyDescent="0.45">
      <c r="A398" t="s">
        <v>858</v>
      </c>
      <c r="B398" t="s">
        <v>859</v>
      </c>
      <c r="C398" t="str">
        <f t="shared" si="32"/>
        <v>Mindy York</v>
      </c>
      <c r="D398" t="s">
        <v>8</v>
      </c>
      <c r="E398" t="str">
        <f t="shared" si="33"/>
        <v>Female</v>
      </c>
      <c r="F398">
        <v>58</v>
      </c>
      <c r="G398" t="s">
        <v>56</v>
      </c>
      <c r="H398" t="s">
        <v>57</v>
      </c>
      <c r="I398" t="s">
        <v>37</v>
      </c>
      <c r="J398">
        <v>0</v>
      </c>
      <c r="K398" t="str">
        <f>IF(J398="","Not Provided",VLOOKUP(J398,YOE_correlation[],2,TRUE))</f>
        <v>1. Entry-level</v>
      </c>
      <c r="L398">
        <v>50</v>
      </c>
      <c r="M398">
        <f t="shared" si="34"/>
        <v>50</v>
      </c>
      <c r="N398">
        <v>2.2999999999999998</v>
      </c>
      <c r="O398">
        <v>0</v>
      </c>
      <c r="P398" t="str">
        <f t="shared" si="35"/>
        <v>Not Active</v>
      </c>
      <c r="Q398" s="1">
        <v>0.77</v>
      </c>
      <c r="R398" s="6">
        <f t="shared" si="36"/>
        <v>0.77</v>
      </c>
    </row>
    <row r="399" spans="1:18" x14ac:dyDescent="0.45">
      <c r="A399" t="s">
        <v>860</v>
      </c>
      <c r="B399" t="s">
        <v>861</v>
      </c>
      <c r="C399" t="str">
        <f>_xlfn.TEXTAFTER(B399,". ",)</f>
        <v>Christine Cherry</v>
      </c>
      <c r="D399" t="s">
        <v>2</v>
      </c>
      <c r="E399" t="str">
        <f t="shared" si="33"/>
        <v>Female</v>
      </c>
      <c r="F399">
        <v>45</v>
      </c>
      <c r="G399" t="s">
        <v>29</v>
      </c>
      <c r="H399" t="s">
        <v>30</v>
      </c>
      <c r="I399" t="s">
        <v>37</v>
      </c>
      <c r="J399">
        <v>17</v>
      </c>
      <c r="K399" t="str">
        <f>IF(J399="","Not Provided",VLOOKUP(J399,YOE_correlation[],2,TRUE))</f>
        <v>4. Senior</v>
      </c>
      <c r="L399" s="2">
        <v>50</v>
      </c>
      <c r="M399">
        <f t="shared" si="34"/>
        <v>50</v>
      </c>
      <c r="N399">
        <v>4.7</v>
      </c>
      <c r="O399">
        <v>1</v>
      </c>
      <c r="P399" t="str">
        <f t="shared" si="35"/>
        <v>Active</v>
      </c>
      <c r="Q399" s="1">
        <v>0.73</v>
      </c>
      <c r="R399" s="6">
        <f t="shared" si="36"/>
        <v>0.73</v>
      </c>
    </row>
    <row r="400" spans="1:18" x14ac:dyDescent="0.45">
      <c r="A400" t="s">
        <v>862</v>
      </c>
      <c r="B400" t="s">
        <v>863</v>
      </c>
      <c r="C400" t="str">
        <f t="shared" ref="C400" si="37">B400</f>
        <v>Daniel Foster</v>
      </c>
      <c r="D400" t="s">
        <v>34</v>
      </c>
      <c r="E400" t="str">
        <f t="shared" si="33"/>
        <v>Male</v>
      </c>
      <c r="F400">
        <v>51</v>
      </c>
      <c r="G400" t="s">
        <v>97</v>
      </c>
      <c r="H400" t="s">
        <v>98</v>
      </c>
      <c r="I400" t="s">
        <v>63</v>
      </c>
      <c r="J400">
        <v>5</v>
      </c>
      <c r="K400" t="str">
        <f>IF(J400="","Not Provided",VLOOKUP(J400,YOE_correlation[],2,TRUE))</f>
        <v>1. Entry-level</v>
      </c>
      <c r="M400" t="str">
        <f t="shared" si="34"/>
        <v/>
      </c>
      <c r="N400">
        <v>3</v>
      </c>
      <c r="O400">
        <v>1</v>
      </c>
      <c r="P400" t="str">
        <f t="shared" si="35"/>
        <v>Active</v>
      </c>
      <c r="Q400" s="1">
        <v>0.88</v>
      </c>
      <c r="R400" s="6">
        <f t="shared" si="36"/>
        <v>0.88</v>
      </c>
    </row>
    <row r="401" spans="1:18" x14ac:dyDescent="0.45">
      <c r="A401" t="s">
        <v>864</v>
      </c>
      <c r="B401" t="s">
        <v>865</v>
      </c>
      <c r="C401" t="str">
        <f>_xlfn.TEXTAFTER(B401,". ",)</f>
        <v>David Valencia</v>
      </c>
      <c r="D401" t="s">
        <v>47</v>
      </c>
      <c r="E401" t="str">
        <f t="shared" si="33"/>
        <v>Male</v>
      </c>
      <c r="F401">
        <v>54</v>
      </c>
      <c r="G401" t="s">
        <v>44</v>
      </c>
      <c r="H401" t="s">
        <v>10</v>
      </c>
      <c r="I401" t="s">
        <v>58</v>
      </c>
      <c r="J401">
        <v>3</v>
      </c>
      <c r="K401" t="str">
        <f>IF(J401="","Not Provided",VLOOKUP(J401,YOE_correlation[],2,TRUE))</f>
        <v>1. Entry-level</v>
      </c>
      <c r="L401" t="s">
        <v>94</v>
      </c>
      <c r="M401">
        <f t="shared" si="34"/>
        <v>30</v>
      </c>
      <c r="N401">
        <v>2.4</v>
      </c>
      <c r="O401">
        <v>0</v>
      </c>
      <c r="P401" t="str">
        <f t="shared" si="35"/>
        <v>Not Active</v>
      </c>
      <c r="Q401" s="1">
        <v>0.81</v>
      </c>
      <c r="R401" s="6">
        <f t="shared" si="36"/>
        <v>0.81</v>
      </c>
    </row>
    <row r="402" spans="1:18" x14ac:dyDescent="0.45">
      <c r="A402" t="s">
        <v>866</v>
      </c>
      <c r="B402" t="s">
        <v>867</v>
      </c>
      <c r="C402" t="str">
        <f t="shared" ref="C402:C432" si="38">B402</f>
        <v>Ethan Adams</v>
      </c>
      <c r="D402" t="s">
        <v>77</v>
      </c>
      <c r="E402" t="str">
        <f t="shared" si="33"/>
        <v>Male</v>
      </c>
      <c r="F402">
        <v>22</v>
      </c>
      <c r="G402" t="s">
        <v>108</v>
      </c>
      <c r="H402" t="s">
        <v>109</v>
      </c>
      <c r="I402" t="s">
        <v>37</v>
      </c>
      <c r="J402">
        <v>1</v>
      </c>
      <c r="K402" t="str">
        <f>IF(J402="","Not Provided",VLOOKUP(J402,YOE_correlation[],2,TRUE))</f>
        <v>1. Entry-level</v>
      </c>
      <c r="L402">
        <v>20</v>
      </c>
      <c r="M402">
        <f t="shared" si="34"/>
        <v>20</v>
      </c>
      <c r="N402">
        <v>1.7</v>
      </c>
      <c r="O402" t="s">
        <v>19</v>
      </c>
      <c r="P402" t="str">
        <f t="shared" si="35"/>
        <v>Not Active</v>
      </c>
      <c r="Q402" s="1">
        <v>0.78</v>
      </c>
      <c r="R402" s="6">
        <f t="shared" si="36"/>
        <v>0.78</v>
      </c>
    </row>
    <row r="403" spans="1:18" x14ac:dyDescent="0.45">
      <c r="A403" t="s">
        <v>868</v>
      </c>
      <c r="B403" t="s">
        <v>869</v>
      </c>
      <c r="C403" t="str">
        <f t="shared" si="38"/>
        <v>Brett Moore</v>
      </c>
      <c r="D403" t="s">
        <v>77</v>
      </c>
      <c r="E403" t="str">
        <f t="shared" si="33"/>
        <v>Male</v>
      </c>
      <c r="F403">
        <v>36</v>
      </c>
      <c r="G403" t="s">
        <v>48</v>
      </c>
      <c r="H403" t="s">
        <v>49</v>
      </c>
      <c r="I403" t="s">
        <v>63</v>
      </c>
      <c r="J403">
        <v>2</v>
      </c>
      <c r="K403" t="str">
        <f>IF(J403="","Not Provided",VLOOKUP(J403,YOE_correlation[],2,TRUE))</f>
        <v>1. Entry-level</v>
      </c>
      <c r="L403">
        <v>75</v>
      </c>
      <c r="M403">
        <f t="shared" si="34"/>
        <v>75</v>
      </c>
      <c r="N403">
        <v>0</v>
      </c>
      <c r="O403" t="b">
        <v>0</v>
      </c>
      <c r="P403" t="str">
        <f t="shared" si="35"/>
        <v>Not Active</v>
      </c>
      <c r="Q403" s="1">
        <v>0.92</v>
      </c>
      <c r="R403" s="6">
        <f t="shared" si="36"/>
        <v>0.92</v>
      </c>
    </row>
    <row r="404" spans="1:18" x14ac:dyDescent="0.45">
      <c r="A404" t="s">
        <v>870</v>
      </c>
      <c r="B404" t="s">
        <v>871</v>
      </c>
      <c r="C404" t="str">
        <f t="shared" si="38"/>
        <v>Phillip Griffin</v>
      </c>
      <c r="D404" t="s">
        <v>47</v>
      </c>
      <c r="E404" t="str">
        <f t="shared" si="33"/>
        <v>Male</v>
      </c>
      <c r="F404">
        <v>50</v>
      </c>
      <c r="G404" t="s">
        <v>16</v>
      </c>
      <c r="H404" t="s">
        <v>17</v>
      </c>
      <c r="I404" t="s">
        <v>74</v>
      </c>
      <c r="J404">
        <v>32</v>
      </c>
      <c r="K404" t="str">
        <f>IF(J404="","Not Provided",VLOOKUP(J404,YOE_correlation[],2,TRUE))</f>
        <v>5. Expert / Veteran</v>
      </c>
      <c r="L404" s="2">
        <v>30</v>
      </c>
      <c r="M404">
        <f t="shared" si="34"/>
        <v>30</v>
      </c>
      <c r="O404">
        <v>0</v>
      </c>
      <c r="P404" t="str">
        <f t="shared" si="35"/>
        <v>Not Active</v>
      </c>
      <c r="Q404" s="1">
        <v>0.64</v>
      </c>
      <c r="R404" s="6">
        <f t="shared" si="36"/>
        <v>0.64</v>
      </c>
    </row>
    <row r="405" spans="1:18" x14ac:dyDescent="0.45">
      <c r="A405" t="s">
        <v>872</v>
      </c>
      <c r="B405" t="s">
        <v>873</v>
      </c>
      <c r="C405" t="str">
        <f t="shared" si="38"/>
        <v>Stacie Wall</v>
      </c>
      <c r="D405" t="s">
        <v>62</v>
      </c>
      <c r="E405" t="str">
        <f t="shared" si="33"/>
        <v>Female</v>
      </c>
      <c r="F405">
        <v>41</v>
      </c>
      <c r="G405" t="s">
        <v>9</v>
      </c>
      <c r="H405" t="s">
        <v>10</v>
      </c>
      <c r="I405" t="s">
        <v>5</v>
      </c>
      <c r="J405">
        <v>14</v>
      </c>
      <c r="K405" t="str">
        <f>IF(J405="","Not Provided",VLOOKUP(J405,YOE_correlation[],2,TRUE))</f>
        <v>3. Experienced</v>
      </c>
      <c r="L405">
        <v>30</v>
      </c>
      <c r="M405">
        <f t="shared" si="34"/>
        <v>30</v>
      </c>
      <c r="N405">
        <v>0</v>
      </c>
      <c r="O405" t="s">
        <v>59</v>
      </c>
      <c r="P405" t="str">
        <f t="shared" si="35"/>
        <v>Active</v>
      </c>
      <c r="Q405" s="1">
        <v>0.78</v>
      </c>
      <c r="R405" s="6">
        <f t="shared" si="36"/>
        <v>0.78</v>
      </c>
    </row>
    <row r="406" spans="1:18" x14ac:dyDescent="0.45">
      <c r="A406" t="s">
        <v>874</v>
      </c>
      <c r="B406" t="s">
        <v>875</v>
      </c>
      <c r="C406" t="str">
        <f t="shared" si="38"/>
        <v>Jacob Austin</v>
      </c>
      <c r="D406" t="s">
        <v>77</v>
      </c>
      <c r="E406" t="str">
        <f t="shared" si="33"/>
        <v>Male</v>
      </c>
      <c r="G406" t="s">
        <v>137</v>
      </c>
      <c r="H406" t="s">
        <v>138</v>
      </c>
      <c r="I406" t="s">
        <v>23</v>
      </c>
      <c r="J406">
        <v>10</v>
      </c>
      <c r="K406" t="str">
        <f>IF(J406="","Not Provided",VLOOKUP(J406,YOE_correlation[],2,TRUE))</f>
        <v>2. Intermediate</v>
      </c>
      <c r="L406">
        <v>20</v>
      </c>
      <c r="M406">
        <f t="shared" si="34"/>
        <v>20</v>
      </c>
      <c r="N406">
        <v>1.8</v>
      </c>
      <c r="O406" t="s">
        <v>53</v>
      </c>
      <c r="P406" t="str">
        <f t="shared" si="35"/>
        <v>Active</v>
      </c>
      <c r="Q406">
        <v>85</v>
      </c>
      <c r="R406" s="6">
        <f t="shared" si="36"/>
        <v>0.85</v>
      </c>
    </row>
    <row r="407" spans="1:18" x14ac:dyDescent="0.45">
      <c r="A407" t="s">
        <v>876</v>
      </c>
      <c r="B407" t="s">
        <v>877</v>
      </c>
      <c r="C407" t="str">
        <f t="shared" si="38"/>
        <v>Sabrina Davidson</v>
      </c>
      <c r="D407" t="s">
        <v>8</v>
      </c>
      <c r="E407" t="str">
        <f t="shared" si="33"/>
        <v>Female</v>
      </c>
      <c r="F407">
        <v>51</v>
      </c>
      <c r="G407" t="s">
        <v>29</v>
      </c>
      <c r="H407" t="s">
        <v>30</v>
      </c>
      <c r="I407" t="s">
        <v>63</v>
      </c>
      <c r="J407">
        <v>27</v>
      </c>
      <c r="K407" t="str">
        <f>IF(J407="","Not Provided",VLOOKUP(J407,YOE_correlation[],2,TRUE))</f>
        <v>5. Expert / Veteran</v>
      </c>
      <c r="L407" s="2">
        <v>50</v>
      </c>
      <c r="M407">
        <f t="shared" si="34"/>
        <v>50</v>
      </c>
      <c r="N407">
        <v>0</v>
      </c>
      <c r="O407" t="s">
        <v>143</v>
      </c>
      <c r="P407" t="str">
        <f t="shared" si="35"/>
        <v>Not Active</v>
      </c>
      <c r="Q407" s="1">
        <v>0.78</v>
      </c>
      <c r="R407" s="6">
        <f t="shared" si="36"/>
        <v>0.78</v>
      </c>
    </row>
    <row r="408" spans="1:18" x14ac:dyDescent="0.45">
      <c r="A408" t="s">
        <v>878</v>
      </c>
      <c r="B408" t="s">
        <v>879</v>
      </c>
      <c r="C408" t="str">
        <f t="shared" si="38"/>
        <v>Dustin Douglas</v>
      </c>
      <c r="D408" t="s">
        <v>15</v>
      </c>
      <c r="E408" t="str">
        <f t="shared" si="33"/>
        <v>Male</v>
      </c>
      <c r="F408">
        <v>21</v>
      </c>
      <c r="G408" t="s">
        <v>119</v>
      </c>
      <c r="H408" t="s">
        <v>120</v>
      </c>
      <c r="I408" t="s">
        <v>31</v>
      </c>
      <c r="J408">
        <v>2</v>
      </c>
      <c r="K408" t="str">
        <f>IF(J408="","Not Provided",VLOOKUP(J408,YOE_correlation[],2,TRUE))</f>
        <v>1. Entry-level</v>
      </c>
      <c r="L408" s="2">
        <v>30</v>
      </c>
      <c r="M408">
        <f t="shared" si="34"/>
        <v>30</v>
      </c>
      <c r="N408">
        <v>3.8</v>
      </c>
      <c r="O408">
        <v>1</v>
      </c>
      <c r="P408" t="str">
        <f t="shared" si="35"/>
        <v>Active</v>
      </c>
      <c r="Q408" s="1">
        <v>0.98</v>
      </c>
      <c r="R408" s="6">
        <f t="shared" si="36"/>
        <v>0.98</v>
      </c>
    </row>
    <row r="409" spans="1:18" x14ac:dyDescent="0.45">
      <c r="A409" t="s">
        <v>880</v>
      </c>
      <c r="B409" t="s">
        <v>881</v>
      </c>
      <c r="C409" t="str">
        <f t="shared" si="38"/>
        <v>Steven Norris</v>
      </c>
      <c r="D409" t="s">
        <v>47</v>
      </c>
      <c r="E409" t="str">
        <f t="shared" si="33"/>
        <v>Male</v>
      </c>
      <c r="F409">
        <v>51</v>
      </c>
      <c r="G409" t="s">
        <v>70</v>
      </c>
      <c r="H409" t="s">
        <v>71</v>
      </c>
      <c r="I409" t="s">
        <v>31</v>
      </c>
      <c r="J409">
        <v>33</v>
      </c>
      <c r="K409" t="str">
        <f>IF(J409="","Not Provided",VLOOKUP(J409,YOE_correlation[],2,TRUE))</f>
        <v>5. Expert / Veteran</v>
      </c>
      <c r="L409" t="s">
        <v>41</v>
      </c>
      <c r="M409">
        <f t="shared" si="34"/>
        <v>40</v>
      </c>
      <c r="N409">
        <v>0</v>
      </c>
      <c r="O409" t="s">
        <v>59</v>
      </c>
      <c r="P409" t="str">
        <f t="shared" si="35"/>
        <v>Active</v>
      </c>
      <c r="Q409" s="1">
        <v>0.63</v>
      </c>
      <c r="R409" s="6">
        <f t="shared" si="36"/>
        <v>0.63</v>
      </c>
    </row>
    <row r="410" spans="1:18" x14ac:dyDescent="0.45">
      <c r="A410" t="s">
        <v>882</v>
      </c>
      <c r="B410" t="s">
        <v>883</v>
      </c>
      <c r="C410" t="str">
        <f t="shared" si="38"/>
        <v>Mindy Sullivan</v>
      </c>
      <c r="D410" t="s">
        <v>26</v>
      </c>
      <c r="E410" t="str">
        <f t="shared" si="33"/>
        <v>Female</v>
      </c>
      <c r="F410">
        <v>37</v>
      </c>
      <c r="G410" t="s">
        <v>35</v>
      </c>
      <c r="H410" t="s">
        <v>36</v>
      </c>
      <c r="I410" t="s">
        <v>18</v>
      </c>
      <c r="J410">
        <v>11</v>
      </c>
      <c r="K410" t="str">
        <f>IF(J410="","Not Provided",VLOOKUP(J410,YOE_correlation[],2,TRUE))</f>
        <v>3. Experienced</v>
      </c>
      <c r="L410" t="s">
        <v>41</v>
      </c>
      <c r="M410">
        <f t="shared" si="34"/>
        <v>40</v>
      </c>
      <c r="N410">
        <v>3.6</v>
      </c>
      <c r="O410" t="s">
        <v>19</v>
      </c>
      <c r="P410" t="str">
        <f t="shared" si="35"/>
        <v>Not Active</v>
      </c>
      <c r="Q410" s="1">
        <v>0.73</v>
      </c>
      <c r="R410" s="6">
        <f t="shared" si="36"/>
        <v>0.73</v>
      </c>
    </row>
    <row r="411" spans="1:18" x14ac:dyDescent="0.45">
      <c r="A411" t="s">
        <v>884</v>
      </c>
      <c r="B411" t="s">
        <v>885</v>
      </c>
      <c r="C411" t="str">
        <f t="shared" si="38"/>
        <v>Elizabeth Stone</v>
      </c>
      <c r="D411" t="s">
        <v>2</v>
      </c>
      <c r="E411" t="str">
        <f t="shared" si="33"/>
        <v>Female</v>
      </c>
      <c r="F411">
        <v>20</v>
      </c>
      <c r="G411" t="s">
        <v>173</v>
      </c>
      <c r="H411" t="s">
        <v>57</v>
      </c>
      <c r="I411" t="s">
        <v>18</v>
      </c>
      <c r="J411">
        <v>2</v>
      </c>
      <c r="K411" t="str">
        <f>IF(J411="","Not Provided",VLOOKUP(J411,YOE_correlation[],2,TRUE))</f>
        <v>1. Entry-level</v>
      </c>
      <c r="L411">
        <v>30</v>
      </c>
      <c r="M411">
        <f t="shared" si="34"/>
        <v>30</v>
      </c>
      <c r="N411">
        <v>0</v>
      </c>
      <c r="O411">
        <v>0</v>
      </c>
      <c r="P411" t="str">
        <f t="shared" si="35"/>
        <v>Not Active</v>
      </c>
      <c r="Q411" s="1">
        <v>0.94</v>
      </c>
      <c r="R411" s="6">
        <f t="shared" si="36"/>
        <v>0.94</v>
      </c>
    </row>
    <row r="412" spans="1:18" x14ac:dyDescent="0.45">
      <c r="A412" t="s">
        <v>886</v>
      </c>
      <c r="B412" t="s">
        <v>887</v>
      </c>
      <c r="C412" t="str">
        <f t="shared" si="38"/>
        <v>Diane Flores</v>
      </c>
      <c r="D412" t="s">
        <v>62</v>
      </c>
      <c r="E412" t="str">
        <f t="shared" si="33"/>
        <v>Female</v>
      </c>
      <c r="F412">
        <v>50</v>
      </c>
      <c r="G412" t="s">
        <v>9</v>
      </c>
      <c r="H412" t="s">
        <v>10</v>
      </c>
      <c r="I412" t="s">
        <v>23</v>
      </c>
      <c r="J412">
        <v>31</v>
      </c>
      <c r="K412" t="str">
        <f>IF(J412="","Not Provided",VLOOKUP(J412,YOE_correlation[],2,TRUE))</f>
        <v>5. Expert / Veteran</v>
      </c>
      <c r="L412" s="2">
        <v>50</v>
      </c>
      <c r="M412">
        <f t="shared" si="34"/>
        <v>50</v>
      </c>
      <c r="N412">
        <v>4.0999999999999996</v>
      </c>
      <c r="P412" t="str">
        <f t="shared" si="35"/>
        <v>Not Reported</v>
      </c>
      <c r="Q412" s="1">
        <v>0.81</v>
      </c>
      <c r="R412" s="6">
        <f t="shared" si="36"/>
        <v>0.81</v>
      </c>
    </row>
    <row r="413" spans="1:18" x14ac:dyDescent="0.45">
      <c r="A413" t="s">
        <v>888</v>
      </c>
      <c r="B413" t="s">
        <v>889</v>
      </c>
      <c r="C413" t="str">
        <f t="shared" si="38"/>
        <v>Jessica Erickson</v>
      </c>
      <c r="D413" t="s">
        <v>8</v>
      </c>
      <c r="E413" t="str">
        <f t="shared" si="33"/>
        <v>Female</v>
      </c>
      <c r="F413">
        <v>58</v>
      </c>
      <c r="G413" t="s">
        <v>48</v>
      </c>
      <c r="H413" t="s">
        <v>49</v>
      </c>
      <c r="I413" t="s">
        <v>18</v>
      </c>
      <c r="J413">
        <v>17</v>
      </c>
      <c r="K413" t="str">
        <f>IF(J413="","Not Provided",VLOOKUP(J413,YOE_correlation[],2,TRUE))</f>
        <v>4. Senior</v>
      </c>
      <c r="L413" s="2">
        <v>50</v>
      </c>
      <c r="M413">
        <f t="shared" si="34"/>
        <v>50</v>
      </c>
      <c r="N413">
        <v>2.6</v>
      </c>
      <c r="O413">
        <v>1</v>
      </c>
      <c r="P413" t="str">
        <f t="shared" si="35"/>
        <v>Active</v>
      </c>
      <c r="Q413" s="1">
        <v>0.61</v>
      </c>
      <c r="R413" s="6">
        <f t="shared" si="36"/>
        <v>0.61</v>
      </c>
    </row>
    <row r="414" spans="1:18" x14ac:dyDescent="0.45">
      <c r="A414" t="s">
        <v>890</v>
      </c>
      <c r="B414" t="s">
        <v>891</v>
      </c>
      <c r="C414" t="str">
        <f t="shared" si="38"/>
        <v>Sara Moses</v>
      </c>
      <c r="D414" t="s">
        <v>8</v>
      </c>
      <c r="E414" t="str">
        <f t="shared" si="33"/>
        <v>Female</v>
      </c>
      <c r="F414">
        <v>40</v>
      </c>
      <c r="G414" t="s">
        <v>92</v>
      </c>
      <c r="H414" t="s">
        <v>93</v>
      </c>
      <c r="I414" t="s">
        <v>58</v>
      </c>
      <c r="J414">
        <v>2</v>
      </c>
      <c r="K414" t="str">
        <f>IF(J414="","Not Provided",VLOOKUP(J414,YOE_correlation[],2,TRUE))</f>
        <v>1. Entry-level</v>
      </c>
      <c r="L414" s="2">
        <v>100</v>
      </c>
      <c r="M414">
        <f t="shared" si="34"/>
        <v>100</v>
      </c>
      <c r="N414">
        <v>0</v>
      </c>
      <c r="O414">
        <v>0</v>
      </c>
      <c r="P414" t="str">
        <f t="shared" si="35"/>
        <v>Not Active</v>
      </c>
      <c r="R414" s="6" t="str">
        <f t="shared" si="36"/>
        <v>Not Rated</v>
      </c>
    </row>
    <row r="415" spans="1:18" x14ac:dyDescent="0.45">
      <c r="A415" t="s">
        <v>892</v>
      </c>
      <c r="B415" t="s">
        <v>893</v>
      </c>
      <c r="C415" t="str">
        <f t="shared" si="38"/>
        <v>Allison Henderson</v>
      </c>
      <c r="D415" t="s">
        <v>22</v>
      </c>
      <c r="E415" t="str">
        <f t="shared" si="33"/>
        <v>Female</v>
      </c>
      <c r="F415">
        <v>26</v>
      </c>
      <c r="G415" t="s">
        <v>123</v>
      </c>
      <c r="H415" t="s">
        <v>124</v>
      </c>
      <c r="I415" t="s">
        <v>23</v>
      </c>
      <c r="J415">
        <v>2</v>
      </c>
      <c r="K415" t="str">
        <f>IF(J415="","Not Provided",VLOOKUP(J415,YOE_correlation[],2,TRUE))</f>
        <v>1. Entry-level</v>
      </c>
      <c r="L415">
        <v>20</v>
      </c>
      <c r="M415">
        <f t="shared" si="34"/>
        <v>20</v>
      </c>
      <c r="N415">
        <v>1.3</v>
      </c>
      <c r="O415" t="s">
        <v>143</v>
      </c>
      <c r="P415" t="str">
        <f t="shared" si="35"/>
        <v>Not Active</v>
      </c>
      <c r="Q415" s="1">
        <v>0.83</v>
      </c>
      <c r="R415" s="6">
        <f t="shared" si="36"/>
        <v>0.83</v>
      </c>
    </row>
    <row r="416" spans="1:18" x14ac:dyDescent="0.45">
      <c r="A416" t="s">
        <v>894</v>
      </c>
      <c r="B416" t="s">
        <v>895</v>
      </c>
      <c r="C416" t="str">
        <f t="shared" si="38"/>
        <v>Susan Dixon</v>
      </c>
      <c r="D416" t="s">
        <v>8</v>
      </c>
      <c r="E416" t="str">
        <f t="shared" si="33"/>
        <v>Female</v>
      </c>
      <c r="F416">
        <v>44</v>
      </c>
      <c r="G416" t="s">
        <v>97</v>
      </c>
      <c r="H416" t="s">
        <v>98</v>
      </c>
      <c r="I416" t="s">
        <v>63</v>
      </c>
      <c r="J416">
        <v>22</v>
      </c>
      <c r="K416" t="str">
        <f>IF(J416="","Not Provided",VLOOKUP(J416,YOE_correlation[],2,TRUE))</f>
        <v>5. Expert / Veteran</v>
      </c>
      <c r="L416">
        <v>30</v>
      </c>
      <c r="M416">
        <f t="shared" si="34"/>
        <v>30</v>
      </c>
      <c r="N416">
        <v>4.0999999999999996</v>
      </c>
      <c r="O416" t="s">
        <v>59</v>
      </c>
      <c r="P416" t="str">
        <f t="shared" si="35"/>
        <v>Active</v>
      </c>
      <c r="R416" s="6" t="str">
        <f t="shared" si="36"/>
        <v>Not Rated</v>
      </c>
    </row>
    <row r="417" spans="1:18" x14ac:dyDescent="0.45">
      <c r="A417" t="s">
        <v>896</v>
      </c>
      <c r="B417" t="s">
        <v>897</v>
      </c>
      <c r="C417" t="str">
        <f t="shared" si="38"/>
        <v>David Morrison</v>
      </c>
      <c r="D417" t="s">
        <v>15</v>
      </c>
      <c r="E417" t="str">
        <f t="shared" si="33"/>
        <v>Male</v>
      </c>
      <c r="F417">
        <v>42</v>
      </c>
      <c r="G417" t="s">
        <v>162</v>
      </c>
      <c r="H417" t="s">
        <v>57</v>
      </c>
      <c r="I417" t="s">
        <v>99</v>
      </c>
      <c r="J417">
        <v>8</v>
      </c>
      <c r="K417" t="str">
        <f>IF(J417="","Not Provided",VLOOKUP(J417,YOE_correlation[],2,TRUE))</f>
        <v>2. Intermediate</v>
      </c>
      <c r="L417" s="2">
        <v>50</v>
      </c>
      <c r="M417">
        <f t="shared" si="34"/>
        <v>50</v>
      </c>
      <c r="N417">
        <v>2.4</v>
      </c>
      <c r="O417" t="s">
        <v>143</v>
      </c>
      <c r="P417" t="str">
        <f t="shared" si="35"/>
        <v>Not Active</v>
      </c>
      <c r="Q417" s="1">
        <v>0.68</v>
      </c>
      <c r="R417" s="6">
        <f t="shared" si="36"/>
        <v>0.68</v>
      </c>
    </row>
    <row r="418" spans="1:18" x14ac:dyDescent="0.45">
      <c r="A418" t="s">
        <v>898</v>
      </c>
      <c r="B418" t="s">
        <v>318</v>
      </c>
      <c r="C418" t="str">
        <f t="shared" si="38"/>
        <v>Jason Carter</v>
      </c>
      <c r="D418" t="s">
        <v>77</v>
      </c>
      <c r="E418" t="str">
        <f t="shared" si="33"/>
        <v>Male</v>
      </c>
      <c r="F418">
        <v>38</v>
      </c>
      <c r="G418" t="s">
        <v>162</v>
      </c>
      <c r="H418" t="s">
        <v>57</v>
      </c>
      <c r="I418" t="s">
        <v>37</v>
      </c>
      <c r="J418">
        <v>9</v>
      </c>
      <c r="K418" t="str">
        <f>IF(J418="","Not Provided",VLOOKUP(J418,YOE_correlation[],2,TRUE))</f>
        <v>2. Intermediate</v>
      </c>
      <c r="L418" s="2">
        <v>50</v>
      </c>
      <c r="M418">
        <f t="shared" si="34"/>
        <v>50</v>
      </c>
      <c r="N418">
        <v>0</v>
      </c>
      <c r="O418">
        <v>0</v>
      </c>
      <c r="P418" t="str">
        <f t="shared" si="35"/>
        <v>Not Active</v>
      </c>
      <c r="Q418" s="1">
        <v>0.74</v>
      </c>
      <c r="R418" s="6">
        <f t="shared" si="36"/>
        <v>0.74</v>
      </c>
    </row>
    <row r="419" spans="1:18" x14ac:dyDescent="0.45">
      <c r="A419" t="s">
        <v>899</v>
      </c>
      <c r="B419" t="s">
        <v>900</v>
      </c>
      <c r="C419" t="str">
        <f t="shared" si="38"/>
        <v>James Jacobs</v>
      </c>
      <c r="D419" t="s">
        <v>15</v>
      </c>
      <c r="E419" t="str">
        <f t="shared" si="33"/>
        <v>Male</v>
      </c>
      <c r="F419">
        <v>51</v>
      </c>
      <c r="G419" t="s">
        <v>123</v>
      </c>
      <c r="H419" t="s">
        <v>124</v>
      </c>
      <c r="I419" t="s">
        <v>23</v>
      </c>
      <c r="J419">
        <v>32</v>
      </c>
      <c r="K419" t="str">
        <f>IF(J419="","Not Provided",VLOOKUP(J419,YOE_correlation[],2,TRUE))</f>
        <v>5. Expert / Veteran</v>
      </c>
      <c r="L419">
        <v>100</v>
      </c>
      <c r="M419">
        <f t="shared" si="34"/>
        <v>100</v>
      </c>
      <c r="N419">
        <v>4.4000000000000004</v>
      </c>
      <c r="O419" t="b">
        <v>0</v>
      </c>
      <c r="P419" t="str">
        <f t="shared" si="35"/>
        <v>Not Active</v>
      </c>
      <c r="Q419">
        <v>91</v>
      </c>
      <c r="R419" s="6">
        <f t="shared" si="36"/>
        <v>0.91</v>
      </c>
    </row>
    <row r="420" spans="1:18" x14ac:dyDescent="0.45">
      <c r="A420" t="s">
        <v>901</v>
      </c>
      <c r="B420" t="s">
        <v>902</v>
      </c>
      <c r="C420" t="str">
        <f t="shared" si="38"/>
        <v>Kathleen Quinn</v>
      </c>
      <c r="D420" t="s">
        <v>26</v>
      </c>
      <c r="E420" t="str">
        <f t="shared" si="33"/>
        <v>Female</v>
      </c>
      <c r="F420">
        <v>36</v>
      </c>
      <c r="G420" t="s">
        <v>119</v>
      </c>
      <c r="H420" t="s">
        <v>120</v>
      </c>
      <c r="I420" t="s">
        <v>31</v>
      </c>
      <c r="J420">
        <v>8</v>
      </c>
      <c r="K420" t="str">
        <f>IF(J420="","Not Provided",VLOOKUP(J420,YOE_correlation[],2,TRUE))</f>
        <v>2. Intermediate</v>
      </c>
      <c r="L420" t="s">
        <v>12</v>
      </c>
      <c r="M420">
        <f t="shared" si="34"/>
        <v>100</v>
      </c>
      <c r="N420">
        <v>2.2000000000000002</v>
      </c>
      <c r="O420">
        <v>1</v>
      </c>
      <c r="P420" t="str">
        <f t="shared" si="35"/>
        <v>Active</v>
      </c>
      <c r="Q420" s="1">
        <v>0.97</v>
      </c>
      <c r="R420" s="6">
        <f t="shared" si="36"/>
        <v>0.97</v>
      </c>
    </row>
    <row r="421" spans="1:18" x14ac:dyDescent="0.45">
      <c r="A421" t="s">
        <v>903</v>
      </c>
      <c r="B421" t="s">
        <v>904</v>
      </c>
      <c r="C421" t="str">
        <f t="shared" si="38"/>
        <v>Natalie Frank MD</v>
      </c>
      <c r="D421" t="s">
        <v>8</v>
      </c>
      <c r="E421" t="str">
        <f t="shared" si="33"/>
        <v>Female</v>
      </c>
      <c r="F421">
        <v>37</v>
      </c>
      <c r="G421" t="s">
        <v>9</v>
      </c>
      <c r="H421" t="s">
        <v>10</v>
      </c>
      <c r="I421" t="s">
        <v>11</v>
      </c>
      <c r="J421">
        <v>10</v>
      </c>
      <c r="K421" t="str">
        <f>IF(J421="","Not Provided",VLOOKUP(J421,YOE_correlation[],2,TRUE))</f>
        <v>2. Intermediate</v>
      </c>
      <c r="L421">
        <v>30</v>
      </c>
      <c r="M421">
        <f t="shared" si="34"/>
        <v>30</v>
      </c>
      <c r="N421">
        <v>0</v>
      </c>
      <c r="O421">
        <v>0</v>
      </c>
      <c r="P421" t="str">
        <f t="shared" si="35"/>
        <v>Not Active</v>
      </c>
      <c r="Q421" s="1">
        <v>0.96</v>
      </c>
      <c r="R421" s="6">
        <f t="shared" si="36"/>
        <v>0.96</v>
      </c>
    </row>
    <row r="422" spans="1:18" x14ac:dyDescent="0.45">
      <c r="A422" t="s">
        <v>905</v>
      </c>
      <c r="B422" t="s">
        <v>906</v>
      </c>
      <c r="C422" t="str">
        <f t="shared" si="38"/>
        <v>Michael Reed</v>
      </c>
      <c r="D422" t="s">
        <v>15</v>
      </c>
      <c r="E422" t="str">
        <f t="shared" si="33"/>
        <v>Male</v>
      </c>
      <c r="F422">
        <v>31</v>
      </c>
      <c r="G422" t="s">
        <v>137</v>
      </c>
      <c r="H422" t="s">
        <v>138</v>
      </c>
      <c r="I422" t="s">
        <v>74</v>
      </c>
      <c r="J422">
        <v>0</v>
      </c>
      <c r="K422" t="str">
        <f>IF(J422="","Not Provided",VLOOKUP(J422,YOE_correlation[],2,TRUE))</f>
        <v>1. Entry-level</v>
      </c>
      <c r="L422">
        <v>50</v>
      </c>
      <c r="M422">
        <f t="shared" si="34"/>
        <v>50</v>
      </c>
      <c r="N422">
        <v>1.1000000000000001</v>
      </c>
      <c r="O422" t="s">
        <v>59</v>
      </c>
      <c r="P422" t="str">
        <f t="shared" si="35"/>
        <v>Active</v>
      </c>
      <c r="Q422" s="1">
        <v>0.73</v>
      </c>
      <c r="R422" s="6">
        <f t="shared" si="36"/>
        <v>0.73</v>
      </c>
    </row>
    <row r="423" spans="1:18" x14ac:dyDescent="0.45">
      <c r="A423" t="s">
        <v>907</v>
      </c>
      <c r="B423" t="s">
        <v>908</v>
      </c>
      <c r="C423" t="str">
        <f t="shared" si="38"/>
        <v>Sheila Smith</v>
      </c>
      <c r="D423" t="s">
        <v>2</v>
      </c>
      <c r="E423" t="str">
        <f t="shared" si="33"/>
        <v>Female</v>
      </c>
      <c r="F423">
        <v>47</v>
      </c>
      <c r="G423" t="s">
        <v>78</v>
      </c>
      <c r="H423" t="s">
        <v>79</v>
      </c>
      <c r="I423" t="s">
        <v>63</v>
      </c>
      <c r="J423">
        <v>22</v>
      </c>
      <c r="K423" t="str">
        <f>IF(J423="","Not Provided",VLOOKUP(J423,YOE_correlation[],2,TRUE))</f>
        <v>5. Expert / Veteran</v>
      </c>
      <c r="M423" t="str">
        <f t="shared" si="34"/>
        <v/>
      </c>
      <c r="N423">
        <v>1.4</v>
      </c>
      <c r="O423" t="s">
        <v>53</v>
      </c>
      <c r="P423" t="str">
        <f t="shared" si="35"/>
        <v>Active</v>
      </c>
      <c r="Q423" s="1">
        <v>0.72</v>
      </c>
      <c r="R423" s="6">
        <f t="shared" si="36"/>
        <v>0.72</v>
      </c>
    </row>
    <row r="424" spans="1:18" x14ac:dyDescent="0.45">
      <c r="A424" t="s">
        <v>909</v>
      </c>
      <c r="B424" t="s">
        <v>910</v>
      </c>
      <c r="C424" t="str">
        <f t="shared" si="38"/>
        <v>Morgan Ford</v>
      </c>
      <c r="D424" t="s">
        <v>26</v>
      </c>
      <c r="E424" t="str">
        <f t="shared" si="33"/>
        <v>Female</v>
      </c>
      <c r="F424">
        <v>60</v>
      </c>
      <c r="G424" t="s">
        <v>162</v>
      </c>
      <c r="H424" t="s">
        <v>57</v>
      </c>
      <c r="I424" t="s">
        <v>58</v>
      </c>
      <c r="J424">
        <v>34</v>
      </c>
      <c r="K424" t="str">
        <f>IF(J424="","Not Provided",VLOOKUP(J424,YOE_correlation[],2,TRUE))</f>
        <v>5. Expert / Veteran</v>
      </c>
      <c r="L424" s="2">
        <v>100</v>
      </c>
      <c r="M424">
        <f t="shared" si="34"/>
        <v>100</v>
      </c>
      <c r="N424">
        <v>0</v>
      </c>
      <c r="O424" t="b">
        <v>1</v>
      </c>
      <c r="P424" t="str">
        <f t="shared" si="35"/>
        <v>Active</v>
      </c>
      <c r="Q424" s="1">
        <v>0.74</v>
      </c>
      <c r="R424" s="6">
        <f t="shared" si="36"/>
        <v>0.74</v>
      </c>
    </row>
    <row r="425" spans="1:18" x14ac:dyDescent="0.45">
      <c r="A425" t="s">
        <v>911</v>
      </c>
      <c r="B425" t="s">
        <v>912</v>
      </c>
      <c r="C425" t="str">
        <f t="shared" si="38"/>
        <v>Linda Schultz</v>
      </c>
      <c r="D425" t="s">
        <v>8</v>
      </c>
      <c r="E425" t="str">
        <f t="shared" si="33"/>
        <v>Female</v>
      </c>
      <c r="F425">
        <v>48</v>
      </c>
      <c r="G425" t="s">
        <v>56</v>
      </c>
      <c r="H425" t="s">
        <v>57</v>
      </c>
      <c r="I425" t="s">
        <v>11</v>
      </c>
      <c r="J425">
        <v>5</v>
      </c>
      <c r="K425" t="str">
        <f>IF(J425="","Not Provided",VLOOKUP(J425,YOE_correlation[],2,TRUE))</f>
        <v>1. Entry-level</v>
      </c>
      <c r="L425">
        <v>30</v>
      </c>
      <c r="M425">
        <f t="shared" si="34"/>
        <v>30</v>
      </c>
      <c r="N425">
        <v>1.5</v>
      </c>
      <c r="O425" t="s">
        <v>19</v>
      </c>
      <c r="P425" t="str">
        <f t="shared" si="35"/>
        <v>Not Active</v>
      </c>
      <c r="R425" s="6" t="str">
        <f t="shared" si="36"/>
        <v>Not Rated</v>
      </c>
    </row>
    <row r="426" spans="1:18" x14ac:dyDescent="0.45">
      <c r="A426" t="s">
        <v>913</v>
      </c>
      <c r="B426" t="s">
        <v>914</v>
      </c>
      <c r="C426" t="str">
        <f t="shared" si="38"/>
        <v>Regina Daniel</v>
      </c>
      <c r="D426" t="s">
        <v>22</v>
      </c>
      <c r="E426" t="str">
        <f t="shared" si="33"/>
        <v>Female</v>
      </c>
      <c r="F426">
        <v>24</v>
      </c>
      <c r="G426" t="s">
        <v>78</v>
      </c>
      <c r="H426" t="s">
        <v>79</v>
      </c>
      <c r="I426" t="s">
        <v>31</v>
      </c>
      <c r="J426">
        <v>3</v>
      </c>
      <c r="K426" t="str">
        <f>IF(J426="","Not Provided",VLOOKUP(J426,YOE_correlation[],2,TRUE))</f>
        <v>1. Entry-level</v>
      </c>
      <c r="L426">
        <v>20</v>
      </c>
      <c r="M426">
        <f t="shared" si="34"/>
        <v>20</v>
      </c>
      <c r="N426">
        <v>0</v>
      </c>
      <c r="O426">
        <v>1</v>
      </c>
      <c r="P426" t="str">
        <f t="shared" si="35"/>
        <v>Active</v>
      </c>
      <c r="R426" s="6" t="str">
        <f t="shared" si="36"/>
        <v>Not Rated</v>
      </c>
    </row>
    <row r="427" spans="1:18" x14ac:dyDescent="0.45">
      <c r="A427" t="s">
        <v>915</v>
      </c>
      <c r="B427" t="s">
        <v>916</v>
      </c>
      <c r="C427" t="str">
        <f t="shared" si="38"/>
        <v>Allison Perkins</v>
      </c>
      <c r="D427" t="s">
        <v>8</v>
      </c>
      <c r="E427" t="str">
        <f t="shared" si="33"/>
        <v>Female</v>
      </c>
      <c r="F427">
        <v>35</v>
      </c>
      <c r="G427" t="s">
        <v>29</v>
      </c>
      <c r="H427" t="s">
        <v>30</v>
      </c>
      <c r="I427" t="s">
        <v>99</v>
      </c>
      <c r="J427">
        <v>10</v>
      </c>
      <c r="K427" t="str">
        <f>IF(J427="","Not Provided",VLOOKUP(J427,YOE_correlation[],2,TRUE))</f>
        <v>2. Intermediate</v>
      </c>
      <c r="L427">
        <v>75</v>
      </c>
      <c r="M427">
        <f t="shared" si="34"/>
        <v>75</v>
      </c>
      <c r="N427">
        <v>0</v>
      </c>
      <c r="P427" t="str">
        <f t="shared" si="35"/>
        <v>Not Reported</v>
      </c>
      <c r="Q427" s="1">
        <v>0.74</v>
      </c>
      <c r="R427" s="6">
        <f t="shared" si="36"/>
        <v>0.74</v>
      </c>
    </row>
    <row r="428" spans="1:18" x14ac:dyDescent="0.45">
      <c r="A428" t="s">
        <v>917</v>
      </c>
      <c r="B428" t="s">
        <v>918</v>
      </c>
      <c r="C428" t="str">
        <f t="shared" si="38"/>
        <v>Bradley Weaver</v>
      </c>
      <c r="D428" t="s">
        <v>47</v>
      </c>
      <c r="E428" t="str">
        <f t="shared" si="33"/>
        <v>Male</v>
      </c>
      <c r="F428">
        <v>35</v>
      </c>
      <c r="G428" t="s">
        <v>44</v>
      </c>
      <c r="H428" t="s">
        <v>10</v>
      </c>
      <c r="I428" t="s">
        <v>74</v>
      </c>
      <c r="K428" t="str">
        <f>IF(J428="","Not Provided",VLOOKUP(J428,YOE_correlation[],2,TRUE))</f>
        <v>Not Provided</v>
      </c>
      <c r="L428">
        <v>100</v>
      </c>
      <c r="M428">
        <f t="shared" si="34"/>
        <v>100</v>
      </c>
      <c r="N428">
        <v>3.5</v>
      </c>
      <c r="O428" t="s">
        <v>59</v>
      </c>
      <c r="P428" t="str">
        <f t="shared" si="35"/>
        <v>Active</v>
      </c>
      <c r="Q428" s="1">
        <v>0.71</v>
      </c>
      <c r="R428" s="6">
        <f t="shared" si="36"/>
        <v>0.71</v>
      </c>
    </row>
    <row r="429" spans="1:18" x14ac:dyDescent="0.45">
      <c r="A429" t="s">
        <v>919</v>
      </c>
      <c r="B429" t="s">
        <v>920</v>
      </c>
      <c r="C429" t="str">
        <f t="shared" si="38"/>
        <v>Sarah Hall</v>
      </c>
      <c r="D429" t="s">
        <v>62</v>
      </c>
      <c r="E429" t="str">
        <f t="shared" si="33"/>
        <v>Female</v>
      </c>
      <c r="F429">
        <v>29</v>
      </c>
      <c r="G429" t="s">
        <v>29</v>
      </c>
      <c r="H429" t="s">
        <v>30</v>
      </c>
      <c r="I429" t="s">
        <v>58</v>
      </c>
      <c r="J429">
        <v>6</v>
      </c>
      <c r="K429" t="str">
        <f>IF(J429="","Not Provided",VLOOKUP(J429,YOE_correlation[],2,TRUE))</f>
        <v>2. Intermediate</v>
      </c>
      <c r="M429" t="str">
        <f t="shared" si="34"/>
        <v/>
      </c>
      <c r="N429">
        <v>4.8</v>
      </c>
      <c r="O429" t="s">
        <v>19</v>
      </c>
      <c r="P429" t="str">
        <f t="shared" si="35"/>
        <v>Not Active</v>
      </c>
      <c r="Q429" s="1">
        <v>0.83</v>
      </c>
      <c r="R429" s="6">
        <f t="shared" si="36"/>
        <v>0.83</v>
      </c>
    </row>
    <row r="430" spans="1:18" x14ac:dyDescent="0.45">
      <c r="A430" t="s">
        <v>921</v>
      </c>
      <c r="B430" t="s">
        <v>922</v>
      </c>
      <c r="C430" t="str">
        <f t="shared" si="38"/>
        <v>Diana Walton</v>
      </c>
      <c r="D430" t="s">
        <v>62</v>
      </c>
      <c r="E430" t="str">
        <f t="shared" si="33"/>
        <v>Female</v>
      </c>
      <c r="F430">
        <v>36</v>
      </c>
      <c r="G430" t="s">
        <v>3</v>
      </c>
      <c r="H430" t="s">
        <v>4</v>
      </c>
      <c r="I430" t="s">
        <v>99</v>
      </c>
      <c r="J430">
        <v>1</v>
      </c>
      <c r="K430" t="str">
        <f>IF(J430="","Not Provided",VLOOKUP(J430,YOE_correlation[],2,TRUE))</f>
        <v>1. Entry-level</v>
      </c>
      <c r="L430" s="2">
        <v>75</v>
      </c>
      <c r="M430">
        <f t="shared" si="34"/>
        <v>75</v>
      </c>
      <c r="P430" t="str">
        <f t="shared" si="35"/>
        <v>Not Reported</v>
      </c>
      <c r="Q430" s="1">
        <v>0.63</v>
      </c>
      <c r="R430" s="6">
        <f t="shared" si="36"/>
        <v>0.63</v>
      </c>
    </row>
    <row r="431" spans="1:18" x14ac:dyDescent="0.45">
      <c r="A431" t="s">
        <v>923</v>
      </c>
      <c r="B431" t="s">
        <v>924</v>
      </c>
      <c r="C431" t="str">
        <f t="shared" si="38"/>
        <v>Donna Davis</v>
      </c>
      <c r="D431" t="s">
        <v>8</v>
      </c>
      <c r="E431" t="str">
        <f t="shared" si="33"/>
        <v>Female</v>
      </c>
      <c r="F431">
        <v>44</v>
      </c>
      <c r="G431" t="s">
        <v>112</v>
      </c>
      <c r="H431" t="s">
        <v>10</v>
      </c>
      <c r="I431" t="s">
        <v>31</v>
      </c>
      <c r="J431">
        <v>0</v>
      </c>
      <c r="K431" t="str">
        <f>IF(J431="","Not Provided",VLOOKUP(J431,YOE_correlation[],2,TRUE))</f>
        <v>1. Entry-level</v>
      </c>
      <c r="M431" t="str">
        <f t="shared" si="34"/>
        <v/>
      </c>
      <c r="N431">
        <v>4.8</v>
      </c>
      <c r="P431" t="str">
        <f t="shared" si="35"/>
        <v>Not Reported</v>
      </c>
      <c r="Q431" s="1">
        <v>0.84</v>
      </c>
      <c r="R431" s="6">
        <f t="shared" si="36"/>
        <v>0.84</v>
      </c>
    </row>
    <row r="432" spans="1:18" x14ac:dyDescent="0.45">
      <c r="A432" t="s">
        <v>925</v>
      </c>
      <c r="B432" t="s">
        <v>926</v>
      </c>
      <c r="C432" t="str">
        <f t="shared" si="38"/>
        <v>Christopher Mcclain</v>
      </c>
      <c r="D432" t="s">
        <v>47</v>
      </c>
      <c r="E432" t="str">
        <f t="shared" si="33"/>
        <v>Male</v>
      </c>
      <c r="F432">
        <v>44</v>
      </c>
      <c r="G432" t="s">
        <v>137</v>
      </c>
      <c r="H432" t="s">
        <v>138</v>
      </c>
      <c r="I432" t="s">
        <v>23</v>
      </c>
      <c r="K432" t="str">
        <f>IF(J432="","Not Provided",VLOOKUP(J432,YOE_correlation[],2,TRUE))</f>
        <v>Not Provided</v>
      </c>
      <c r="M432" t="str">
        <f t="shared" si="34"/>
        <v/>
      </c>
      <c r="N432">
        <v>1.4</v>
      </c>
      <c r="O432">
        <v>0</v>
      </c>
      <c r="P432" t="str">
        <f t="shared" si="35"/>
        <v>Not Active</v>
      </c>
      <c r="Q432" s="1">
        <v>0.93</v>
      </c>
      <c r="R432" s="6">
        <f t="shared" si="36"/>
        <v>0.93</v>
      </c>
    </row>
    <row r="433" spans="1:18" x14ac:dyDescent="0.45">
      <c r="A433" t="s">
        <v>927</v>
      </c>
      <c r="B433" t="s">
        <v>928</v>
      </c>
      <c r="C433" t="str">
        <f>_xlfn.TEXTAFTER(B433,". ",)</f>
        <v>Paul Williamson</v>
      </c>
      <c r="D433" t="s">
        <v>34</v>
      </c>
      <c r="E433" t="str">
        <f t="shared" si="33"/>
        <v>Male</v>
      </c>
      <c r="F433">
        <v>40</v>
      </c>
      <c r="G433" t="s">
        <v>78</v>
      </c>
      <c r="H433" t="s">
        <v>79</v>
      </c>
      <c r="I433" t="s">
        <v>31</v>
      </c>
      <c r="J433">
        <v>13</v>
      </c>
      <c r="K433" t="str">
        <f>IF(J433="","Not Provided",VLOOKUP(J433,YOE_correlation[],2,TRUE))</f>
        <v>3. Experienced</v>
      </c>
      <c r="L433" t="s">
        <v>12</v>
      </c>
      <c r="M433">
        <f t="shared" si="34"/>
        <v>100</v>
      </c>
      <c r="N433">
        <v>1.1000000000000001</v>
      </c>
      <c r="O433">
        <v>1</v>
      </c>
      <c r="P433" t="str">
        <f t="shared" si="35"/>
        <v>Active</v>
      </c>
      <c r="R433" s="6" t="str">
        <f t="shared" si="36"/>
        <v>Not Rated</v>
      </c>
    </row>
    <row r="434" spans="1:18" x14ac:dyDescent="0.45">
      <c r="A434" t="s">
        <v>929</v>
      </c>
      <c r="B434" t="s">
        <v>930</v>
      </c>
      <c r="C434" t="str">
        <f t="shared" ref="C434:C453" si="39">B434</f>
        <v>Barbara Brown</v>
      </c>
      <c r="D434" t="s">
        <v>22</v>
      </c>
      <c r="E434" t="str">
        <f t="shared" si="33"/>
        <v>Female</v>
      </c>
      <c r="F434">
        <v>53</v>
      </c>
      <c r="G434" t="s">
        <v>29</v>
      </c>
      <c r="H434" t="s">
        <v>30</v>
      </c>
      <c r="I434" t="s">
        <v>99</v>
      </c>
      <c r="J434">
        <v>13</v>
      </c>
      <c r="K434" t="str">
        <f>IF(J434="","Not Provided",VLOOKUP(J434,YOE_correlation[],2,TRUE))</f>
        <v>3. Experienced</v>
      </c>
      <c r="L434" s="2">
        <v>50</v>
      </c>
      <c r="M434">
        <f t="shared" si="34"/>
        <v>50</v>
      </c>
      <c r="N434">
        <v>3.3</v>
      </c>
      <c r="O434" t="s">
        <v>59</v>
      </c>
      <c r="P434" t="str">
        <f t="shared" si="35"/>
        <v>Active</v>
      </c>
      <c r="Q434" s="1">
        <v>0.93</v>
      </c>
      <c r="R434" s="6">
        <f t="shared" si="36"/>
        <v>0.93</v>
      </c>
    </row>
    <row r="435" spans="1:18" x14ac:dyDescent="0.45">
      <c r="A435" t="s">
        <v>931</v>
      </c>
      <c r="B435" t="s">
        <v>932</v>
      </c>
      <c r="C435" t="str">
        <f t="shared" si="39"/>
        <v>Kimberly Allen</v>
      </c>
      <c r="D435" t="s">
        <v>2</v>
      </c>
      <c r="E435" t="str">
        <f t="shared" si="33"/>
        <v>Female</v>
      </c>
      <c r="F435">
        <v>35</v>
      </c>
      <c r="G435" t="s">
        <v>16</v>
      </c>
      <c r="H435" t="s">
        <v>17</v>
      </c>
      <c r="I435" t="s">
        <v>5</v>
      </c>
      <c r="J435">
        <v>0</v>
      </c>
      <c r="K435" t="str">
        <f>IF(J435="","Not Provided",VLOOKUP(J435,YOE_correlation[],2,TRUE))</f>
        <v>1. Entry-level</v>
      </c>
      <c r="L435" t="s">
        <v>94</v>
      </c>
      <c r="M435">
        <f t="shared" si="34"/>
        <v>30</v>
      </c>
      <c r="N435">
        <v>4.5999999999999996</v>
      </c>
      <c r="P435" t="str">
        <f t="shared" si="35"/>
        <v>Not Reported</v>
      </c>
      <c r="Q435" s="1">
        <v>0.97</v>
      </c>
      <c r="R435" s="6">
        <f t="shared" si="36"/>
        <v>0.97</v>
      </c>
    </row>
    <row r="436" spans="1:18" x14ac:dyDescent="0.45">
      <c r="A436" t="s">
        <v>933</v>
      </c>
      <c r="B436" t="s">
        <v>934</v>
      </c>
      <c r="C436" t="str">
        <f t="shared" si="39"/>
        <v>Elizabeth Edwards</v>
      </c>
      <c r="D436" t="s">
        <v>8</v>
      </c>
      <c r="E436" t="str">
        <f t="shared" si="33"/>
        <v>Female</v>
      </c>
      <c r="F436">
        <v>27</v>
      </c>
      <c r="G436" t="s">
        <v>56</v>
      </c>
      <c r="H436" t="s">
        <v>57</v>
      </c>
      <c r="I436" t="s">
        <v>99</v>
      </c>
      <c r="J436">
        <v>7</v>
      </c>
      <c r="K436" t="str">
        <f>IF(J436="","Not Provided",VLOOKUP(J436,YOE_correlation[],2,TRUE))</f>
        <v>2. Intermediate</v>
      </c>
      <c r="L436" t="s">
        <v>38</v>
      </c>
      <c r="M436">
        <f t="shared" si="34"/>
        <v>75</v>
      </c>
      <c r="N436">
        <v>2.8</v>
      </c>
      <c r="O436">
        <v>1</v>
      </c>
      <c r="P436" t="str">
        <f t="shared" si="35"/>
        <v>Active</v>
      </c>
      <c r="Q436" s="1">
        <v>0.92</v>
      </c>
      <c r="R436" s="6">
        <f t="shared" si="36"/>
        <v>0.92</v>
      </c>
    </row>
    <row r="437" spans="1:18" x14ac:dyDescent="0.45">
      <c r="A437" t="s">
        <v>935</v>
      </c>
      <c r="B437" t="s">
        <v>936</v>
      </c>
      <c r="C437" t="str">
        <f t="shared" si="39"/>
        <v>Anthony Downs</v>
      </c>
      <c r="D437" t="s">
        <v>47</v>
      </c>
      <c r="E437" t="str">
        <f t="shared" si="33"/>
        <v>Male</v>
      </c>
      <c r="F437">
        <v>34</v>
      </c>
      <c r="G437" t="s">
        <v>9</v>
      </c>
      <c r="H437" t="s">
        <v>10</v>
      </c>
      <c r="I437" t="s">
        <v>74</v>
      </c>
      <c r="J437">
        <v>6</v>
      </c>
      <c r="K437" t="str">
        <f>IF(J437="","Not Provided",VLOOKUP(J437,YOE_correlation[],2,TRUE))</f>
        <v>2. Intermediate</v>
      </c>
      <c r="L437">
        <v>50</v>
      </c>
      <c r="M437">
        <f t="shared" si="34"/>
        <v>50</v>
      </c>
      <c r="N437">
        <v>5</v>
      </c>
      <c r="O437" t="s">
        <v>59</v>
      </c>
      <c r="P437" t="str">
        <f t="shared" si="35"/>
        <v>Active</v>
      </c>
      <c r="Q437" s="1">
        <v>0.92</v>
      </c>
      <c r="R437" s="6">
        <f t="shared" si="36"/>
        <v>0.92</v>
      </c>
    </row>
    <row r="438" spans="1:18" x14ac:dyDescent="0.45">
      <c r="A438" t="s">
        <v>937</v>
      </c>
      <c r="B438" t="s">
        <v>938</v>
      </c>
      <c r="C438" t="str">
        <f t="shared" si="39"/>
        <v>Jack Ortega</v>
      </c>
      <c r="D438" t="s">
        <v>15</v>
      </c>
      <c r="E438" t="str">
        <f t="shared" si="33"/>
        <v>Male</v>
      </c>
      <c r="F438">
        <v>24</v>
      </c>
      <c r="G438" t="s">
        <v>78</v>
      </c>
      <c r="H438" t="s">
        <v>79</v>
      </c>
      <c r="I438" t="s">
        <v>63</v>
      </c>
      <c r="J438">
        <v>2</v>
      </c>
      <c r="K438" t="str">
        <f>IF(J438="","Not Provided",VLOOKUP(J438,YOE_correlation[],2,TRUE))</f>
        <v>1. Entry-level</v>
      </c>
      <c r="L438">
        <v>75</v>
      </c>
      <c r="M438">
        <f t="shared" si="34"/>
        <v>75</v>
      </c>
      <c r="N438">
        <v>4.7</v>
      </c>
      <c r="O438" t="s">
        <v>143</v>
      </c>
      <c r="P438" t="str">
        <f t="shared" si="35"/>
        <v>Not Active</v>
      </c>
      <c r="Q438" s="1">
        <v>0.68</v>
      </c>
      <c r="R438" s="6">
        <f t="shared" si="36"/>
        <v>0.68</v>
      </c>
    </row>
    <row r="439" spans="1:18" x14ac:dyDescent="0.45">
      <c r="A439" t="s">
        <v>939</v>
      </c>
      <c r="B439" t="s">
        <v>940</v>
      </c>
      <c r="C439" t="str">
        <f t="shared" si="39"/>
        <v>Marvin Moore</v>
      </c>
      <c r="D439" t="s">
        <v>15</v>
      </c>
      <c r="E439" t="str">
        <f t="shared" si="33"/>
        <v>Male</v>
      </c>
      <c r="F439">
        <v>57</v>
      </c>
      <c r="G439" t="s">
        <v>44</v>
      </c>
      <c r="H439" t="s">
        <v>10</v>
      </c>
      <c r="I439" t="s">
        <v>58</v>
      </c>
      <c r="J439">
        <v>13</v>
      </c>
      <c r="K439" t="str">
        <f>IF(J439="","Not Provided",VLOOKUP(J439,YOE_correlation[],2,TRUE))</f>
        <v>3. Experienced</v>
      </c>
      <c r="L439">
        <v>100</v>
      </c>
      <c r="M439">
        <f t="shared" si="34"/>
        <v>100</v>
      </c>
      <c r="N439">
        <v>3.5</v>
      </c>
      <c r="O439" t="s">
        <v>143</v>
      </c>
      <c r="P439" t="str">
        <f t="shared" si="35"/>
        <v>Not Active</v>
      </c>
      <c r="Q439" s="1">
        <v>0.95</v>
      </c>
      <c r="R439" s="6">
        <f t="shared" si="36"/>
        <v>0.95</v>
      </c>
    </row>
    <row r="440" spans="1:18" x14ac:dyDescent="0.45">
      <c r="A440" t="s">
        <v>941</v>
      </c>
      <c r="B440" t="s">
        <v>942</v>
      </c>
      <c r="C440" t="str">
        <f t="shared" si="39"/>
        <v>Tony French</v>
      </c>
      <c r="D440" t="s">
        <v>34</v>
      </c>
      <c r="E440" t="str">
        <f t="shared" si="33"/>
        <v>Male</v>
      </c>
      <c r="F440">
        <v>28</v>
      </c>
      <c r="G440" t="s">
        <v>97</v>
      </c>
      <c r="H440" t="s">
        <v>98</v>
      </c>
      <c r="I440" t="s">
        <v>58</v>
      </c>
      <c r="J440">
        <v>7</v>
      </c>
      <c r="K440" t="str">
        <f>IF(J440="","Not Provided",VLOOKUP(J440,YOE_correlation[],2,TRUE))</f>
        <v>2. Intermediate</v>
      </c>
      <c r="L440" s="2">
        <v>100</v>
      </c>
      <c r="M440">
        <f t="shared" si="34"/>
        <v>100</v>
      </c>
      <c r="N440">
        <v>4.3</v>
      </c>
      <c r="O440" t="b">
        <v>0</v>
      </c>
      <c r="P440" t="str">
        <f t="shared" si="35"/>
        <v>Not Active</v>
      </c>
      <c r="Q440" s="1">
        <v>0.76</v>
      </c>
      <c r="R440" s="6">
        <f t="shared" si="36"/>
        <v>0.76</v>
      </c>
    </row>
    <row r="441" spans="1:18" x14ac:dyDescent="0.45">
      <c r="A441" t="s">
        <v>943</v>
      </c>
      <c r="B441" t="s">
        <v>944</v>
      </c>
      <c r="C441" t="str">
        <f t="shared" si="39"/>
        <v>Stacy Hudson</v>
      </c>
      <c r="D441" t="s">
        <v>22</v>
      </c>
      <c r="E441" t="str">
        <f t="shared" si="33"/>
        <v>Female</v>
      </c>
      <c r="F441">
        <v>26</v>
      </c>
      <c r="G441" t="s">
        <v>3</v>
      </c>
      <c r="H441" t="s">
        <v>4</v>
      </c>
      <c r="I441" t="s">
        <v>74</v>
      </c>
      <c r="J441">
        <v>7</v>
      </c>
      <c r="K441" t="str">
        <f>IF(J441="","Not Provided",VLOOKUP(J441,YOE_correlation[],2,TRUE))</f>
        <v>2. Intermediate</v>
      </c>
      <c r="L441" t="s">
        <v>12</v>
      </c>
      <c r="M441">
        <f t="shared" si="34"/>
        <v>100</v>
      </c>
      <c r="N441">
        <v>3.3</v>
      </c>
      <c r="O441" t="s">
        <v>53</v>
      </c>
      <c r="P441" t="str">
        <f t="shared" si="35"/>
        <v>Active</v>
      </c>
      <c r="Q441" s="1">
        <v>0.66</v>
      </c>
      <c r="R441" s="6">
        <f t="shared" si="36"/>
        <v>0.66</v>
      </c>
    </row>
    <row r="442" spans="1:18" x14ac:dyDescent="0.45">
      <c r="A442" t="s">
        <v>945</v>
      </c>
      <c r="B442" t="s">
        <v>946</v>
      </c>
      <c r="C442" t="str">
        <f t="shared" si="39"/>
        <v>Scott Washington</v>
      </c>
      <c r="D442" t="s">
        <v>82</v>
      </c>
      <c r="E442" t="str">
        <f t="shared" si="33"/>
        <v>Male</v>
      </c>
      <c r="F442">
        <v>34</v>
      </c>
      <c r="G442" t="s">
        <v>56</v>
      </c>
      <c r="H442" t="s">
        <v>57</v>
      </c>
      <c r="I442" t="s">
        <v>11</v>
      </c>
      <c r="J442">
        <v>15</v>
      </c>
      <c r="K442" t="str">
        <f>IF(J442="","Not Provided",VLOOKUP(J442,YOE_correlation[],2,TRUE))</f>
        <v>3. Experienced</v>
      </c>
      <c r="L442">
        <v>75</v>
      </c>
      <c r="M442">
        <f t="shared" si="34"/>
        <v>75</v>
      </c>
      <c r="O442">
        <v>0</v>
      </c>
      <c r="P442" t="str">
        <f t="shared" si="35"/>
        <v>Not Active</v>
      </c>
      <c r="Q442" s="1">
        <v>0.73</v>
      </c>
      <c r="R442" s="6">
        <f t="shared" si="36"/>
        <v>0.73</v>
      </c>
    </row>
    <row r="443" spans="1:18" x14ac:dyDescent="0.45">
      <c r="A443" t="s">
        <v>947</v>
      </c>
      <c r="B443" t="s">
        <v>948</v>
      </c>
      <c r="C443" t="str">
        <f t="shared" si="39"/>
        <v>Timothy Wright</v>
      </c>
      <c r="D443" t="s">
        <v>82</v>
      </c>
      <c r="E443" t="str">
        <f t="shared" si="33"/>
        <v>Male</v>
      </c>
      <c r="F443">
        <v>43</v>
      </c>
      <c r="G443" t="s">
        <v>70</v>
      </c>
      <c r="H443" t="s">
        <v>71</v>
      </c>
      <c r="I443" t="s">
        <v>31</v>
      </c>
      <c r="K443" t="str">
        <f>IF(J443="","Not Provided",VLOOKUP(J443,YOE_correlation[],2,TRUE))</f>
        <v>Not Provided</v>
      </c>
      <c r="L443" t="s">
        <v>296</v>
      </c>
      <c r="M443">
        <f t="shared" si="34"/>
        <v>20</v>
      </c>
      <c r="N443">
        <v>2.8</v>
      </c>
      <c r="P443" t="str">
        <f t="shared" si="35"/>
        <v>Not Reported</v>
      </c>
      <c r="Q443" s="1">
        <v>0.99</v>
      </c>
      <c r="R443" s="6">
        <f t="shared" si="36"/>
        <v>0.99</v>
      </c>
    </row>
    <row r="444" spans="1:18" x14ac:dyDescent="0.45">
      <c r="A444" t="s">
        <v>949</v>
      </c>
      <c r="B444" t="s">
        <v>950</v>
      </c>
      <c r="C444" t="str">
        <f t="shared" si="39"/>
        <v>Joseph Gonzalez</v>
      </c>
      <c r="D444" t="s">
        <v>77</v>
      </c>
      <c r="E444" t="str">
        <f t="shared" si="33"/>
        <v>Male</v>
      </c>
      <c r="F444">
        <v>31</v>
      </c>
      <c r="G444" t="s">
        <v>158</v>
      </c>
      <c r="H444" t="s">
        <v>159</v>
      </c>
      <c r="I444" t="s">
        <v>18</v>
      </c>
      <c r="J444">
        <v>5</v>
      </c>
      <c r="K444" t="str">
        <f>IF(J444="","Not Provided",VLOOKUP(J444,YOE_correlation[],2,TRUE))</f>
        <v>1. Entry-level</v>
      </c>
      <c r="M444" t="str">
        <f t="shared" si="34"/>
        <v/>
      </c>
      <c r="N444">
        <v>2.7</v>
      </c>
      <c r="O444">
        <v>1</v>
      </c>
      <c r="P444" t="str">
        <f t="shared" si="35"/>
        <v>Active</v>
      </c>
      <c r="Q444">
        <v>94</v>
      </c>
      <c r="R444" s="6">
        <f t="shared" si="36"/>
        <v>0.94</v>
      </c>
    </row>
    <row r="445" spans="1:18" x14ac:dyDescent="0.45">
      <c r="A445" t="s">
        <v>951</v>
      </c>
      <c r="B445" t="s">
        <v>952</v>
      </c>
      <c r="C445" t="str">
        <f t="shared" si="39"/>
        <v>Andrea Perez</v>
      </c>
      <c r="D445" t="s">
        <v>8</v>
      </c>
      <c r="E445" t="str">
        <f t="shared" si="33"/>
        <v>Female</v>
      </c>
      <c r="F445">
        <v>34</v>
      </c>
      <c r="G445" t="s">
        <v>158</v>
      </c>
      <c r="H445" t="s">
        <v>159</v>
      </c>
      <c r="I445" t="s">
        <v>5</v>
      </c>
      <c r="K445" t="str">
        <f>IF(J445="","Not Provided",VLOOKUP(J445,YOE_correlation[],2,TRUE))</f>
        <v>Not Provided</v>
      </c>
      <c r="L445" s="2">
        <v>50</v>
      </c>
      <c r="M445">
        <f t="shared" si="34"/>
        <v>50</v>
      </c>
      <c r="N445">
        <v>0</v>
      </c>
      <c r="O445" t="b">
        <v>0</v>
      </c>
      <c r="P445" t="str">
        <f t="shared" si="35"/>
        <v>Not Active</v>
      </c>
      <c r="Q445">
        <v>84</v>
      </c>
      <c r="R445" s="6">
        <f t="shared" si="36"/>
        <v>0.84</v>
      </c>
    </row>
    <row r="446" spans="1:18" x14ac:dyDescent="0.45">
      <c r="A446" t="s">
        <v>953</v>
      </c>
      <c r="B446" t="s">
        <v>954</v>
      </c>
      <c r="C446" t="str">
        <f t="shared" si="39"/>
        <v>Angel Collins</v>
      </c>
      <c r="D446" t="s">
        <v>22</v>
      </c>
      <c r="E446" t="str">
        <f t="shared" si="33"/>
        <v>Female</v>
      </c>
      <c r="F446">
        <v>32</v>
      </c>
      <c r="G446" t="s">
        <v>108</v>
      </c>
      <c r="H446" t="s">
        <v>109</v>
      </c>
      <c r="I446" t="s">
        <v>63</v>
      </c>
      <c r="J446">
        <v>10</v>
      </c>
      <c r="K446" t="str">
        <f>IF(J446="","Not Provided",VLOOKUP(J446,YOE_correlation[],2,TRUE))</f>
        <v>2. Intermediate</v>
      </c>
      <c r="L446" s="2">
        <v>20</v>
      </c>
      <c r="M446">
        <f t="shared" si="34"/>
        <v>20</v>
      </c>
      <c r="O446" t="s">
        <v>59</v>
      </c>
      <c r="P446" t="str">
        <f t="shared" si="35"/>
        <v>Active</v>
      </c>
      <c r="Q446" s="1">
        <v>0.92</v>
      </c>
      <c r="R446" s="6">
        <f t="shared" si="36"/>
        <v>0.92</v>
      </c>
    </row>
    <row r="447" spans="1:18" x14ac:dyDescent="0.45">
      <c r="A447" t="s">
        <v>955</v>
      </c>
      <c r="B447" t="s">
        <v>956</v>
      </c>
      <c r="C447" t="str">
        <f t="shared" si="39"/>
        <v>Daniel Terry</v>
      </c>
      <c r="D447" t="s">
        <v>34</v>
      </c>
      <c r="E447" t="str">
        <f t="shared" si="33"/>
        <v>Male</v>
      </c>
      <c r="F447">
        <v>24</v>
      </c>
      <c r="G447" t="s">
        <v>123</v>
      </c>
      <c r="H447" t="s">
        <v>124</v>
      </c>
      <c r="I447" t="s">
        <v>74</v>
      </c>
      <c r="J447">
        <v>6</v>
      </c>
      <c r="K447" t="str">
        <f>IF(J447="","Not Provided",VLOOKUP(J447,YOE_correlation[],2,TRUE))</f>
        <v>2. Intermediate</v>
      </c>
      <c r="L447" s="2">
        <v>75</v>
      </c>
      <c r="M447">
        <f t="shared" si="34"/>
        <v>75</v>
      </c>
      <c r="N447">
        <v>4.3</v>
      </c>
      <c r="O447" t="s">
        <v>53</v>
      </c>
      <c r="P447" t="str">
        <f t="shared" si="35"/>
        <v>Active</v>
      </c>
      <c r="R447" s="6" t="str">
        <f t="shared" si="36"/>
        <v>Not Rated</v>
      </c>
    </row>
    <row r="448" spans="1:18" x14ac:dyDescent="0.45">
      <c r="A448" t="s">
        <v>957</v>
      </c>
      <c r="B448" t="s">
        <v>958</v>
      </c>
      <c r="C448" t="str">
        <f t="shared" si="39"/>
        <v>Steven Whitaker</v>
      </c>
      <c r="D448" t="s">
        <v>15</v>
      </c>
      <c r="E448" t="str">
        <f t="shared" si="33"/>
        <v>Male</v>
      </c>
      <c r="F448">
        <v>35</v>
      </c>
      <c r="G448" t="s">
        <v>52</v>
      </c>
      <c r="H448" t="s">
        <v>10</v>
      </c>
      <c r="I448" t="s">
        <v>31</v>
      </c>
      <c r="J448">
        <v>8</v>
      </c>
      <c r="K448" t="str">
        <f>IF(J448="","Not Provided",VLOOKUP(J448,YOE_correlation[],2,TRUE))</f>
        <v>2. Intermediate</v>
      </c>
      <c r="L448" t="s">
        <v>83</v>
      </c>
      <c r="M448">
        <f t="shared" si="34"/>
        <v>50</v>
      </c>
      <c r="O448" t="s">
        <v>143</v>
      </c>
      <c r="P448" t="str">
        <f t="shared" si="35"/>
        <v>Not Active</v>
      </c>
      <c r="Q448">
        <v>90</v>
      </c>
      <c r="R448" s="6">
        <f t="shared" si="36"/>
        <v>0.9</v>
      </c>
    </row>
    <row r="449" spans="1:18" x14ac:dyDescent="0.45">
      <c r="A449" t="s">
        <v>959</v>
      </c>
      <c r="B449" t="s">
        <v>960</v>
      </c>
      <c r="C449" t="str">
        <f t="shared" si="39"/>
        <v>Denise Neal</v>
      </c>
      <c r="D449" t="s">
        <v>8</v>
      </c>
      <c r="E449" t="str">
        <f t="shared" si="33"/>
        <v>Female</v>
      </c>
      <c r="F449">
        <v>22</v>
      </c>
      <c r="G449" t="s">
        <v>9</v>
      </c>
      <c r="H449" t="s">
        <v>10</v>
      </c>
      <c r="I449" t="s">
        <v>11</v>
      </c>
      <c r="J449">
        <v>4</v>
      </c>
      <c r="K449" t="str">
        <f>IF(J449="","Not Provided",VLOOKUP(J449,YOE_correlation[],2,TRUE))</f>
        <v>1. Entry-level</v>
      </c>
      <c r="L449">
        <v>20</v>
      </c>
      <c r="M449">
        <f t="shared" si="34"/>
        <v>20</v>
      </c>
      <c r="O449">
        <v>0</v>
      </c>
      <c r="P449" t="str">
        <f t="shared" si="35"/>
        <v>Not Active</v>
      </c>
      <c r="Q449" s="1">
        <v>0.73</v>
      </c>
      <c r="R449" s="6">
        <f t="shared" si="36"/>
        <v>0.73</v>
      </c>
    </row>
    <row r="450" spans="1:18" x14ac:dyDescent="0.45">
      <c r="A450" t="s">
        <v>961</v>
      </c>
      <c r="B450" t="s">
        <v>962</v>
      </c>
      <c r="C450" t="str">
        <f t="shared" si="39"/>
        <v>Amanda Jacobs</v>
      </c>
      <c r="D450" t="s">
        <v>22</v>
      </c>
      <c r="E450" t="str">
        <f t="shared" si="33"/>
        <v>Female</v>
      </c>
      <c r="F450">
        <v>55</v>
      </c>
      <c r="G450" t="s">
        <v>123</v>
      </c>
      <c r="H450" t="s">
        <v>124</v>
      </c>
      <c r="I450" t="s">
        <v>31</v>
      </c>
      <c r="J450">
        <v>3</v>
      </c>
      <c r="K450" t="str">
        <f>IF(J450="","Not Provided",VLOOKUP(J450,YOE_correlation[],2,TRUE))</f>
        <v>1. Entry-level</v>
      </c>
      <c r="L450">
        <v>100</v>
      </c>
      <c r="M450">
        <f t="shared" si="34"/>
        <v>100</v>
      </c>
      <c r="O450">
        <v>1</v>
      </c>
      <c r="P450" t="str">
        <f t="shared" si="35"/>
        <v>Active</v>
      </c>
      <c r="Q450" s="1">
        <v>0.73</v>
      </c>
      <c r="R450" s="6">
        <f t="shared" si="36"/>
        <v>0.73</v>
      </c>
    </row>
    <row r="451" spans="1:18" x14ac:dyDescent="0.45">
      <c r="A451" t="s">
        <v>963</v>
      </c>
      <c r="B451" t="s">
        <v>964</v>
      </c>
      <c r="C451" t="str">
        <f t="shared" si="39"/>
        <v>Karen Mercer</v>
      </c>
      <c r="D451" t="s">
        <v>26</v>
      </c>
      <c r="E451" t="str">
        <f t="shared" ref="E451:E514" si="40">IF(LOWER(LEFT(D451,1))="f", "Female", "Male")</f>
        <v>Female</v>
      </c>
      <c r="F451">
        <v>54</v>
      </c>
      <c r="G451" t="s">
        <v>56</v>
      </c>
      <c r="H451" t="s">
        <v>57</v>
      </c>
      <c r="I451" t="s">
        <v>99</v>
      </c>
      <c r="K451" t="str">
        <f>IF(J451="","Not Provided",VLOOKUP(J451,YOE_correlation[],2,TRUE))</f>
        <v>Not Provided</v>
      </c>
      <c r="L451">
        <v>30</v>
      </c>
      <c r="M451">
        <f t="shared" ref="M451:M514" si="41">IFERROR(--_xlfn.REGEXREPLACE(L451,"[^0-9.]",""),"")</f>
        <v>30</v>
      </c>
      <c r="N451">
        <v>2.9</v>
      </c>
      <c r="O451" t="b">
        <v>1</v>
      </c>
      <c r="P451" t="str">
        <f t="shared" ref="P451:P514" si="42">IF(O451="","Not Reported",IF(_xlfn.REGEXTEST(TRIM(UPPER(O451)),"^(1|Y|YES|TRUE)$",1),"Active","Not Active"))</f>
        <v>Active</v>
      </c>
      <c r="Q451" s="1">
        <v>0.78</v>
      </c>
      <c r="R451" s="6">
        <f t="shared" ref="R451:R514" si="43">IF(
    Q451="",
    "Not Rated",
    IF(
        RIGHT(TRIM(Q451),1)="%",
        VALUE(_xlfn.REGEXREPLACE(Q451,"%",""))/100,
        IF(Q451&gt;1, Q451/100,Q451)
    )
)</f>
        <v>0.78</v>
      </c>
    </row>
    <row r="452" spans="1:18" x14ac:dyDescent="0.45">
      <c r="A452" t="s">
        <v>965</v>
      </c>
      <c r="B452" t="s">
        <v>966</v>
      </c>
      <c r="C452" t="str">
        <f t="shared" si="39"/>
        <v>Lindsay Hudson</v>
      </c>
      <c r="D452" t="s">
        <v>2</v>
      </c>
      <c r="E452" t="str">
        <f t="shared" si="40"/>
        <v>Female</v>
      </c>
      <c r="F452">
        <v>36</v>
      </c>
      <c r="G452" t="s">
        <v>29</v>
      </c>
      <c r="H452" t="s">
        <v>30</v>
      </c>
      <c r="I452" t="s">
        <v>63</v>
      </c>
      <c r="J452">
        <v>11</v>
      </c>
      <c r="K452" t="str">
        <f>IF(J452="","Not Provided",VLOOKUP(J452,YOE_correlation[],2,TRUE))</f>
        <v>3. Experienced</v>
      </c>
      <c r="L452" s="2">
        <v>30</v>
      </c>
      <c r="M452">
        <f t="shared" si="41"/>
        <v>30</v>
      </c>
      <c r="N452">
        <v>0</v>
      </c>
      <c r="O452" t="b">
        <v>1</v>
      </c>
      <c r="P452" t="str">
        <f t="shared" si="42"/>
        <v>Active</v>
      </c>
      <c r="Q452" s="1">
        <v>0.63</v>
      </c>
      <c r="R452" s="6">
        <f t="shared" si="43"/>
        <v>0.63</v>
      </c>
    </row>
    <row r="453" spans="1:18" x14ac:dyDescent="0.45">
      <c r="A453" t="s">
        <v>967</v>
      </c>
      <c r="B453" t="s">
        <v>968</v>
      </c>
      <c r="C453" t="str">
        <f t="shared" si="39"/>
        <v>Stephanie Armstrong</v>
      </c>
      <c r="D453" t="s">
        <v>26</v>
      </c>
      <c r="E453" t="str">
        <f t="shared" si="40"/>
        <v>Female</v>
      </c>
      <c r="F453">
        <v>36</v>
      </c>
      <c r="G453" t="s">
        <v>29</v>
      </c>
      <c r="H453" t="s">
        <v>30</v>
      </c>
      <c r="I453" t="s">
        <v>31</v>
      </c>
      <c r="J453">
        <v>17</v>
      </c>
      <c r="K453" t="str">
        <f>IF(J453="","Not Provided",VLOOKUP(J453,YOE_correlation[],2,TRUE))</f>
        <v>4. Senior</v>
      </c>
      <c r="L453">
        <v>50</v>
      </c>
      <c r="M453">
        <f t="shared" si="41"/>
        <v>50</v>
      </c>
      <c r="N453">
        <v>1.3</v>
      </c>
      <c r="P453" t="str">
        <f t="shared" si="42"/>
        <v>Not Reported</v>
      </c>
      <c r="Q453" s="1">
        <v>0.64</v>
      </c>
      <c r="R453" s="6">
        <f t="shared" si="43"/>
        <v>0.64</v>
      </c>
    </row>
    <row r="454" spans="1:18" x14ac:dyDescent="0.45">
      <c r="A454" t="s">
        <v>969</v>
      </c>
      <c r="B454" t="s">
        <v>970</v>
      </c>
      <c r="C454" t="str">
        <f>_xlfn.TEXTAFTER(B454,". ",)</f>
        <v>Jessica Campbell</v>
      </c>
      <c r="D454" t="s">
        <v>2</v>
      </c>
      <c r="E454" t="str">
        <f t="shared" si="40"/>
        <v>Female</v>
      </c>
      <c r="F454">
        <v>25</v>
      </c>
      <c r="G454" t="s">
        <v>56</v>
      </c>
      <c r="H454" t="s">
        <v>57</v>
      </c>
      <c r="I454" t="s">
        <v>23</v>
      </c>
      <c r="J454">
        <v>1</v>
      </c>
      <c r="K454" t="str">
        <f>IF(J454="","Not Provided",VLOOKUP(J454,YOE_correlation[],2,TRUE))</f>
        <v>1. Entry-level</v>
      </c>
      <c r="L454">
        <v>75</v>
      </c>
      <c r="M454">
        <f t="shared" si="41"/>
        <v>75</v>
      </c>
      <c r="N454">
        <v>0</v>
      </c>
      <c r="O454">
        <v>1</v>
      </c>
      <c r="P454" t="str">
        <f t="shared" si="42"/>
        <v>Active</v>
      </c>
      <c r="R454" s="6" t="str">
        <f t="shared" si="43"/>
        <v>Not Rated</v>
      </c>
    </row>
    <row r="455" spans="1:18" x14ac:dyDescent="0.45">
      <c r="A455" t="s">
        <v>971</v>
      </c>
      <c r="B455" t="s">
        <v>972</v>
      </c>
      <c r="C455" t="str">
        <f t="shared" ref="C455:C462" si="44">B455</f>
        <v>Curtis Maxwell</v>
      </c>
      <c r="D455" t="s">
        <v>82</v>
      </c>
      <c r="E455" t="str">
        <f t="shared" si="40"/>
        <v>Male</v>
      </c>
      <c r="F455">
        <v>46</v>
      </c>
      <c r="G455" t="s">
        <v>35</v>
      </c>
      <c r="H455" t="s">
        <v>36</v>
      </c>
      <c r="I455" t="s">
        <v>31</v>
      </c>
      <c r="J455">
        <v>16</v>
      </c>
      <c r="K455" t="str">
        <f>IF(J455="","Not Provided",VLOOKUP(J455,YOE_correlation[],2,TRUE))</f>
        <v>4. Senior</v>
      </c>
      <c r="L455">
        <v>20</v>
      </c>
      <c r="M455">
        <f t="shared" si="41"/>
        <v>20</v>
      </c>
      <c r="N455">
        <v>4.8</v>
      </c>
      <c r="O455">
        <v>1</v>
      </c>
      <c r="P455" t="str">
        <f t="shared" si="42"/>
        <v>Active</v>
      </c>
      <c r="Q455" s="1">
        <v>0.86</v>
      </c>
      <c r="R455" s="6">
        <f t="shared" si="43"/>
        <v>0.86</v>
      </c>
    </row>
    <row r="456" spans="1:18" x14ac:dyDescent="0.45">
      <c r="A456" t="s">
        <v>973</v>
      </c>
      <c r="B456" t="s">
        <v>974</v>
      </c>
      <c r="C456" t="str">
        <f t="shared" si="44"/>
        <v>Adam Kelly PhD</v>
      </c>
      <c r="D456" t="s">
        <v>77</v>
      </c>
      <c r="E456" t="str">
        <f t="shared" si="40"/>
        <v>Male</v>
      </c>
      <c r="F456">
        <v>41</v>
      </c>
      <c r="G456" t="s">
        <v>56</v>
      </c>
      <c r="H456" t="s">
        <v>57</v>
      </c>
      <c r="I456" t="s">
        <v>99</v>
      </c>
      <c r="J456">
        <v>11</v>
      </c>
      <c r="K456" t="str">
        <f>IF(J456="","Not Provided",VLOOKUP(J456,YOE_correlation[],2,TRUE))</f>
        <v>3. Experienced</v>
      </c>
      <c r="L456" s="2">
        <v>40</v>
      </c>
      <c r="M456">
        <f t="shared" si="41"/>
        <v>40</v>
      </c>
      <c r="N456">
        <v>2.4</v>
      </c>
      <c r="O456" t="b">
        <v>0</v>
      </c>
      <c r="P456" t="str">
        <f t="shared" si="42"/>
        <v>Not Active</v>
      </c>
      <c r="R456" s="6" t="str">
        <f t="shared" si="43"/>
        <v>Not Rated</v>
      </c>
    </row>
    <row r="457" spans="1:18" x14ac:dyDescent="0.45">
      <c r="A457" t="s">
        <v>975</v>
      </c>
      <c r="B457" t="s">
        <v>976</v>
      </c>
      <c r="C457" t="str">
        <f t="shared" si="44"/>
        <v>Julie Becker</v>
      </c>
      <c r="D457" t="s">
        <v>8</v>
      </c>
      <c r="E457" t="str">
        <f t="shared" si="40"/>
        <v>Female</v>
      </c>
      <c r="F457">
        <v>21</v>
      </c>
      <c r="G457" t="s">
        <v>108</v>
      </c>
      <c r="H457" t="s">
        <v>109</v>
      </c>
      <c r="I457" t="s">
        <v>11</v>
      </c>
      <c r="J457">
        <v>3</v>
      </c>
      <c r="K457" t="str">
        <f>IF(J457="","Not Provided",VLOOKUP(J457,YOE_correlation[],2,TRUE))</f>
        <v>1. Entry-level</v>
      </c>
      <c r="L457" s="2">
        <v>100</v>
      </c>
      <c r="M457">
        <f t="shared" si="41"/>
        <v>100</v>
      </c>
      <c r="N457">
        <v>4.7</v>
      </c>
      <c r="O457" t="s">
        <v>19</v>
      </c>
      <c r="P457" t="str">
        <f t="shared" si="42"/>
        <v>Not Active</v>
      </c>
      <c r="Q457" s="1">
        <v>0.96</v>
      </c>
      <c r="R457" s="6">
        <f t="shared" si="43"/>
        <v>0.96</v>
      </c>
    </row>
    <row r="458" spans="1:18" x14ac:dyDescent="0.45">
      <c r="A458" t="s">
        <v>977</v>
      </c>
      <c r="B458" t="s">
        <v>978</v>
      </c>
      <c r="C458" t="str">
        <f t="shared" si="44"/>
        <v>James Moore</v>
      </c>
      <c r="D458" t="s">
        <v>82</v>
      </c>
      <c r="E458" t="str">
        <f t="shared" si="40"/>
        <v>Male</v>
      </c>
      <c r="F458">
        <v>29</v>
      </c>
      <c r="G458" t="s">
        <v>44</v>
      </c>
      <c r="H458" t="s">
        <v>10</v>
      </c>
      <c r="I458" t="s">
        <v>18</v>
      </c>
      <c r="K458" t="str">
        <f>IF(J458="","Not Provided",VLOOKUP(J458,YOE_correlation[],2,TRUE))</f>
        <v>Not Provided</v>
      </c>
      <c r="L458" s="2">
        <v>75</v>
      </c>
      <c r="M458">
        <f t="shared" si="41"/>
        <v>75</v>
      </c>
      <c r="N458">
        <v>2</v>
      </c>
      <c r="O458">
        <v>0</v>
      </c>
      <c r="P458" t="str">
        <f t="shared" si="42"/>
        <v>Not Active</v>
      </c>
      <c r="R458" s="6" t="str">
        <f t="shared" si="43"/>
        <v>Not Rated</v>
      </c>
    </row>
    <row r="459" spans="1:18" x14ac:dyDescent="0.45">
      <c r="A459" t="s">
        <v>979</v>
      </c>
      <c r="B459" t="s">
        <v>980</v>
      </c>
      <c r="C459" t="str">
        <f t="shared" si="44"/>
        <v>Danielle Barrera</v>
      </c>
      <c r="D459" t="s">
        <v>22</v>
      </c>
      <c r="E459" t="str">
        <f t="shared" si="40"/>
        <v>Female</v>
      </c>
      <c r="F459">
        <v>44</v>
      </c>
      <c r="G459" t="s">
        <v>44</v>
      </c>
      <c r="H459" t="s">
        <v>10</v>
      </c>
      <c r="I459" t="s">
        <v>11</v>
      </c>
      <c r="J459">
        <v>3</v>
      </c>
      <c r="K459" t="str">
        <f>IF(J459="","Not Provided",VLOOKUP(J459,YOE_correlation[],2,TRUE))</f>
        <v>1. Entry-level</v>
      </c>
      <c r="L459" s="2">
        <v>50</v>
      </c>
      <c r="M459">
        <f t="shared" si="41"/>
        <v>50</v>
      </c>
      <c r="N459">
        <v>2.2000000000000002</v>
      </c>
      <c r="O459">
        <v>0</v>
      </c>
      <c r="P459" t="str">
        <f t="shared" si="42"/>
        <v>Not Active</v>
      </c>
      <c r="Q459" s="1">
        <v>0.77</v>
      </c>
      <c r="R459" s="6">
        <f t="shared" si="43"/>
        <v>0.77</v>
      </c>
    </row>
    <row r="460" spans="1:18" x14ac:dyDescent="0.45">
      <c r="A460" t="s">
        <v>981</v>
      </c>
      <c r="B460" t="s">
        <v>982</v>
      </c>
      <c r="C460" t="str">
        <f t="shared" si="44"/>
        <v>David Sanchez</v>
      </c>
      <c r="D460" t="s">
        <v>82</v>
      </c>
      <c r="E460" t="str">
        <f t="shared" si="40"/>
        <v>Male</v>
      </c>
      <c r="F460">
        <v>40</v>
      </c>
      <c r="G460" t="s">
        <v>112</v>
      </c>
      <c r="H460" t="s">
        <v>10</v>
      </c>
      <c r="I460" t="s">
        <v>99</v>
      </c>
      <c r="J460">
        <v>1</v>
      </c>
      <c r="K460" t="str">
        <f>IF(J460="","Not Provided",VLOOKUP(J460,YOE_correlation[],2,TRUE))</f>
        <v>1. Entry-level</v>
      </c>
      <c r="L460">
        <v>100</v>
      </c>
      <c r="M460">
        <f t="shared" si="41"/>
        <v>100</v>
      </c>
      <c r="N460">
        <v>2.1</v>
      </c>
      <c r="O460">
        <v>1</v>
      </c>
      <c r="P460" t="str">
        <f t="shared" si="42"/>
        <v>Active</v>
      </c>
      <c r="R460" s="6" t="str">
        <f t="shared" si="43"/>
        <v>Not Rated</v>
      </c>
    </row>
    <row r="461" spans="1:18" x14ac:dyDescent="0.45">
      <c r="A461" t="s">
        <v>983</v>
      </c>
      <c r="B461" t="s">
        <v>984</v>
      </c>
      <c r="C461" t="str">
        <f t="shared" si="44"/>
        <v>Tiffany Bowman</v>
      </c>
      <c r="D461" t="s">
        <v>26</v>
      </c>
      <c r="E461" t="str">
        <f t="shared" si="40"/>
        <v>Female</v>
      </c>
      <c r="F461">
        <v>27</v>
      </c>
      <c r="G461" t="s">
        <v>123</v>
      </c>
      <c r="H461" t="s">
        <v>124</v>
      </c>
      <c r="I461" t="s">
        <v>37</v>
      </c>
      <c r="J461">
        <v>1</v>
      </c>
      <c r="K461" t="str">
        <f>IF(J461="","Not Provided",VLOOKUP(J461,YOE_correlation[],2,TRUE))</f>
        <v>1. Entry-level</v>
      </c>
      <c r="L461">
        <v>30</v>
      </c>
      <c r="M461">
        <f t="shared" si="41"/>
        <v>30</v>
      </c>
      <c r="N461">
        <v>1.7</v>
      </c>
      <c r="O461" t="b">
        <v>0</v>
      </c>
      <c r="P461" t="str">
        <f t="shared" si="42"/>
        <v>Not Active</v>
      </c>
      <c r="Q461" s="1">
        <v>0.65</v>
      </c>
      <c r="R461" s="6">
        <f t="shared" si="43"/>
        <v>0.65</v>
      </c>
    </row>
    <row r="462" spans="1:18" x14ac:dyDescent="0.45">
      <c r="A462" t="s">
        <v>985</v>
      </c>
      <c r="B462" t="s">
        <v>986</v>
      </c>
      <c r="C462" t="str">
        <f t="shared" si="44"/>
        <v>Jesus Quinn</v>
      </c>
      <c r="D462" t="s">
        <v>47</v>
      </c>
      <c r="E462" t="str">
        <f t="shared" si="40"/>
        <v>Male</v>
      </c>
      <c r="F462">
        <v>53</v>
      </c>
      <c r="G462" t="s">
        <v>119</v>
      </c>
      <c r="H462" t="s">
        <v>120</v>
      </c>
      <c r="I462" t="s">
        <v>11</v>
      </c>
      <c r="J462">
        <v>35</v>
      </c>
      <c r="K462" t="str">
        <f>IF(J462="","Not Provided",VLOOKUP(J462,YOE_correlation[],2,TRUE))</f>
        <v>5. Expert / Veteran</v>
      </c>
      <c r="M462" t="str">
        <f t="shared" si="41"/>
        <v/>
      </c>
      <c r="N462">
        <v>5</v>
      </c>
      <c r="O462">
        <v>1</v>
      </c>
      <c r="P462" t="str">
        <f t="shared" si="42"/>
        <v>Active</v>
      </c>
      <c r="Q462" s="1">
        <v>0.62</v>
      </c>
      <c r="R462" s="6">
        <f t="shared" si="43"/>
        <v>0.62</v>
      </c>
    </row>
    <row r="463" spans="1:18" x14ac:dyDescent="0.45">
      <c r="A463" t="s">
        <v>987</v>
      </c>
      <c r="B463" t="s">
        <v>988</v>
      </c>
      <c r="C463" t="str">
        <f>_xlfn.TEXTAFTER(B463,". ",)</f>
        <v>Danny Morris DDS</v>
      </c>
      <c r="D463" t="s">
        <v>15</v>
      </c>
      <c r="E463" t="str">
        <f t="shared" si="40"/>
        <v>Male</v>
      </c>
      <c r="F463">
        <v>20</v>
      </c>
      <c r="G463" t="s">
        <v>48</v>
      </c>
      <c r="H463" t="s">
        <v>49</v>
      </c>
      <c r="I463" t="s">
        <v>37</v>
      </c>
      <c r="J463">
        <v>1</v>
      </c>
      <c r="K463" t="str">
        <f>IF(J463="","Not Provided",VLOOKUP(J463,YOE_correlation[],2,TRUE))</f>
        <v>1. Entry-level</v>
      </c>
      <c r="L463">
        <v>50</v>
      </c>
      <c r="M463">
        <f t="shared" si="41"/>
        <v>50</v>
      </c>
      <c r="N463">
        <v>2.9</v>
      </c>
      <c r="O463" t="s">
        <v>143</v>
      </c>
      <c r="P463" t="str">
        <f t="shared" si="42"/>
        <v>Not Active</v>
      </c>
      <c r="Q463" s="1">
        <v>0.81</v>
      </c>
      <c r="R463" s="6">
        <f t="shared" si="43"/>
        <v>0.81</v>
      </c>
    </row>
    <row r="464" spans="1:18" x14ac:dyDescent="0.45">
      <c r="A464" t="s">
        <v>989</v>
      </c>
      <c r="B464" t="s">
        <v>990</v>
      </c>
      <c r="C464" t="str">
        <f t="shared" ref="C464:C527" si="45">B464</f>
        <v>Nicole York</v>
      </c>
      <c r="D464" t="s">
        <v>26</v>
      </c>
      <c r="E464" t="str">
        <f t="shared" si="40"/>
        <v>Female</v>
      </c>
      <c r="G464" t="s">
        <v>70</v>
      </c>
      <c r="H464" t="s">
        <v>71</v>
      </c>
      <c r="I464" t="s">
        <v>74</v>
      </c>
      <c r="J464">
        <v>12</v>
      </c>
      <c r="K464" t="str">
        <f>IF(J464="","Not Provided",VLOOKUP(J464,YOE_correlation[],2,TRUE))</f>
        <v>3. Experienced</v>
      </c>
      <c r="L464" s="2">
        <v>50</v>
      </c>
      <c r="M464">
        <f t="shared" si="41"/>
        <v>50</v>
      </c>
      <c r="N464">
        <v>4.0999999999999996</v>
      </c>
      <c r="O464" t="s">
        <v>59</v>
      </c>
      <c r="P464" t="str">
        <f t="shared" si="42"/>
        <v>Active</v>
      </c>
      <c r="Q464" s="1">
        <v>0.62</v>
      </c>
      <c r="R464" s="6">
        <f t="shared" si="43"/>
        <v>0.62</v>
      </c>
    </row>
    <row r="465" spans="1:18" x14ac:dyDescent="0.45">
      <c r="A465" t="s">
        <v>991</v>
      </c>
      <c r="B465" t="s">
        <v>992</v>
      </c>
      <c r="C465" t="str">
        <f t="shared" si="45"/>
        <v>John Mathis</v>
      </c>
      <c r="D465" t="s">
        <v>15</v>
      </c>
      <c r="E465" t="str">
        <f t="shared" si="40"/>
        <v>Male</v>
      </c>
      <c r="F465">
        <v>26</v>
      </c>
      <c r="G465" t="s">
        <v>162</v>
      </c>
      <c r="H465" t="s">
        <v>57</v>
      </c>
      <c r="I465" t="s">
        <v>23</v>
      </c>
      <c r="J465">
        <v>8</v>
      </c>
      <c r="K465" t="str">
        <f>IF(J465="","Not Provided",VLOOKUP(J465,YOE_correlation[],2,TRUE))</f>
        <v>2. Intermediate</v>
      </c>
      <c r="L465">
        <v>40</v>
      </c>
      <c r="M465">
        <f t="shared" si="41"/>
        <v>40</v>
      </c>
      <c r="N465">
        <v>4.9000000000000004</v>
      </c>
      <c r="O465" t="s">
        <v>19</v>
      </c>
      <c r="P465" t="str">
        <f t="shared" si="42"/>
        <v>Not Active</v>
      </c>
      <c r="Q465" s="1">
        <v>0.87</v>
      </c>
      <c r="R465" s="6">
        <f t="shared" si="43"/>
        <v>0.87</v>
      </c>
    </row>
    <row r="466" spans="1:18" x14ac:dyDescent="0.45">
      <c r="A466" t="s">
        <v>993</v>
      </c>
      <c r="B466" t="s">
        <v>994</v>
      </c>
      <c r="C466" t="str">
        <f t="shared" si="45"/>
        <v>Julie Barnett</v>
      </c>
      <c r="D466" t="s">
        <v>26</v>
      </c>
      <c r="E466" t="str">
        <f t="shared" si="40"/>
        <v>Female</v>
      </c>
      <c r="F466">
        <v>49</v>
      </c>
      <c r="G466" t="s">
        <v>92</v>
      </c>
      <c r="H466" t="s">
        <v>93</v>
      </c>
      <c r="I466" t="s">
        <v>99</v>
      </c>
      <c r="J466">
        <v>13</v>
      </c>
      <c r="K466" t="str">
        <f>IF(J466="","Not Provided",VLOOKUP(J466,YOE_correlation[],2,TRUE))</f>
        <v>3. Experienced</v>
      </c>
      <c r="L466" s="2">
        <v>100</v>
      </c>
      <c r="M466">
        <f t="shared" si="41"/>
        <v>100</v>
      </c>
      <c r="N466">
        <v>2.5</v>
      </c>
      <c r="O466" t="b">
        <v>0</v>
      </c>
      <c r="P466" t="str">
        <f t="shared" si="42"/>
        <v>Not Active</v>
      </c>
      <c r="R466" s="6" t="str">
        <f t="shared" si="43"/>
        <v>Not Rated</v>
      </c>
    </row>
    <row r="467" spans="1:18" x14ac:dyDescent="0.45">
      <c r="A467" t="s">
        <v>995</v>
      </c>
      <c r="B467" t="s">
        <v>996</v>
      </c>
      <c r="C467" t="str">
        <f t="shared" si="45"/>
        <v>Jasmine Harris</v>
      </c>
      <c r="D467" t="s">
        <v>22</v>
      </c>
      <c r="E467" t="str">
        <f t="shared" si="40"/>
        <v>Female</v>
      </c>
      <c r="F467">
        <v>20</v>
      </c>
      <c r="G467" t="s">
        <v>123</v>
      </c>
      <c r="H467" t="s">
        <v>124</v>
      </c>
      <c r="I467" t="s">
        <v>37</v>
      </c>
      <c r="J467">
        <v>0</v>
      </c>
      <c r="K467" t="str">
        <f>IF(J467="","Not Provided",VLOOKUP(J467,YOE_correlation[],2,TRUE))</f>
        <v>1. Entry-level</v>
      </c>
      <c r="L467" t="s">
        <v>94</v>
      </c>
      <c r="M467">
        <f t="shared" si="41"/>
        <v>30</v>
      </c>
      <c r="N467">
        <v>0</v>
      </c>
      <c r="O467">
        <v>1</v>
      </c>
      <c r="P467" t="str">
        <f t="shared" si="42"/>
        <v>Active</v>
      </c>
      <c r="Q467">
        <v>76</v>
      </c>
      <c r="R467" s="6">
        <f t="shared" si="43"/>
        <v>0.76</v>
      </c>
    </row>
    <row r="468" spans="1:18" x14ac:dyDescent="0.45">
      <c r="A468" t="s">
        <v>997</v>
      </c>
      <c r="B468" t="s">
        <v>998</v>
      </c>
      <c r="C468" t="str">
        <f t="shared" si="45"/>
        <v>Mary Henry</v>
      </c>
      <c r="D468" t="s">
        <v>26</v>
      </c>
      <c r="E468" t="str">
        <f t="shared" si="40"/>
        <v>Female</v>
      </c>
      <c r="F468">
        <v>39</v>
      </c>
      <c r="G468" t="s">
        <v>158</v>
      </c>
      <c r="H468" t="s">
        <v>159</v>
      </c>
      <c r="I468" t="s">
        <v>5</v>
      </c>
      <c r="J468">
        <v>11</v>
      </c>
      <c r="K468" t="str">
        <f>IF(J468="","Not Provided",VLOOKUP(J468,YOE_correlation[],2,TRUE))</f>
        <v>3. Experienced</v>
      </c>
      <c r="L468">
        <v>100</v>
      </c>
      <c r="M468">
        <f t="shared" si="41"/>
        <v>100</v>
      </c>
      <c r="N468">
        <v>2.8</v>
      </c>
      <c r="P468" t="str">
        <f t="shared" si="42"/>
        <v>Not Reported</v>
      </c>
      <c r="Q468">
        <v>70</v>
      </c>
      <c r="R468" s="6">
        <f t="shared" si="43"/>
        <v>0.7</v>
      </c>
    </row>
    <row r="469" spans="1:18" x14ac:dyDescent="0.45">
      <c r="A469" t="s">
        <v>999</v>
      </c>
      <c r="B469" t="s">
        <v>1000</v>
      </c>
      <c r="C469" t="str">
        <f t="shared" si="45"/>
        <v>Judith Riggs</v>
      </c>
      <c r="D469" t="s">
        <v>22</v>
      </c>
      <c r="E469" t="str">
        <f t="shared" si="40"/>
        <v>Female</v>
      </c>
      <c r="F469">
        <v>41</v>
      </c>
      <c r="G469" t="s">
        <v>158</v>
      </c>
      <c r="H469" t="s">
        <v>159</v>
      </c>
      <c r="I469" t="s">
        <v>99</v>
      </c>
      <c r="J469">
        <v>19</v>
      </c>
      <c r="K469" t="str">
        <f>IF(J469="","Not Provided",VLOOKUP(J469,YOE_correlation[],2,TRUE))</f>
        <v>4. Senior</v>
      </c>
      <c r="L469">
        <v>100</v>
      </c>
      <c r="M469">
        <f t="shared" si="41"/>
        <v>100</v>
      </c>
      <c r="N469">
        <v>3.8</v>
      </c>
      <c r="O469" t="s">
        <v>53</v>
      </c>
      <c r="P469" t="str">
        <f t="shared" si="42"/>
        <v>Active</v>
      </c>
      <c r="Q469" s="1">
        <v>0.71</v>
      </c>
      <c r="R469" s="6">
        <f t="shared" si="43"/>
        <v>0.71</v>
      </c>
    </row>
    <row r="470" spans="1:18" x14ac:dyDescent="0.45">
      <c r="A470" t="s">
        <v>1001</v>
      </c>
      <c r="B470" t="s">
        <v>1002</v>
      </c>
      <c r="C470" t="str">
        <f t="shared" si="45"/>
        <v>Justin Ruiz</v>
      </c>
      <c r="D470" t="s">
        <v>82</v>
      </c>
      <c r="E470" t="str">
        <f t="shared" si="40"/>
        <v>Male</v>
      </c>
      <c r="F470">
        <v>59</v>
      </c>
      <c r="G470" t="s">
        <v>112</v>
      </c>
      <c r="H470" t="s">
        <v>10</v>
      </c>
      <c r="I470" t="s">
        <v>11</v>
      </c>
      <c r="J470">
        <v>30</v>
      </c>
      <c r="K470" t="str">
        <f>IF(J470="","Not Provided",VLOOKUP(J470,YOE_correlation[],2,TRUE))</f>
        <v>5. Expert / Veteran</v>
      </c>
      <c r="L470" t="s">
        <v>94</v>
      </c>
      <c r="M470">
        <f t="shared" si="41"/>
        <v>30</v>
      </c>
      <c r="N470">
        <v>4.3</v>
      </c>
      <c r="O470">
        <v>1</v>
      </c>
      <c r="P470" t="str">
        <f t="shared" si="42"/>
        <v>Active</v>
      </c>
      <c r="Q470" s="1">
        <v>0.83</v>
      </c>
      <c r="R470" s="6">
        <f t="shared" si="43"/>
        <v>0.83</v>
      </c>
    </row>
    <row r="471" spans="1:18" x14ac:dyDescent="0.45">
      <c r="A471" t="s">
        <v>1003</v>
      </c>
      <c r="B471" t="s">
        <v>1004</v>
      </c>
      <c r="C471" t="str">
        <f t="shared" si="45"/>
        <v>Jennifer Sullivan</v>
      </c>
      <c r="D471" t="s">
        <v>62</v>
      </c>
      <c r="E471" t="str">
        <f t="shared" si="40"/>
        <v>Female</v>
      </c>
      <c r="F471">
        <v>45</v>
      </c>
      <c r="G471" t="s">
        <v>9</v>
      </c>
      <c r="H471" t="s">
        <v>10</v>
      </c>
      <c r="I471" t="s">
        <v>5</v>
      </c>
      <c r="J471">
        <v>8</v>
      </c>
      <c r="K471" t="str">
        <f>IF(J471="","Not Provided",VLOOKUP(J471,YOE_correlation[],2,TRUE))</f>
        <v>2. Intermediate</v>
      </c>
      <c r="L471">
        <v>40</v>
      </c>
      <c r="M471">
        <f t="shared" si="41"/>
        <v>40</v>
      </c>
      <c r="N471">
        <v>0</v>
      </c>
      <c r="O471">
        <v>0</v>
      </c>
      <c r="P471" t="str">
        <f t="shared" si="42"/>
        <v>Not Active</v>
      </c>
      <c r="Q471">
        <v>78</v>
      </c>
      <c r="R471" s="6">
        <f t="shared" si="43"/>
        <v>0.78</v>
      </c>
    </row>
    <row r="472" spans="1:18" x14ac:dyDescent="0.45">
      <c r="A472" t="s">
        <v>1005</v>
      </c>
      <c r="B472" t="s">
        <v>1006</v>
      </c>
      <c r="C472" t="str">
        <f t="shared" si="45"/>
        <v>Jesse Moran</v>
      </c>
      <c r="D472" t="s">
        <v>47</v>
      </c>
      <c r="E472" t="str">
        <f t="shared" si="40"/>
        <v>Male</v>
      </c>
      <c r="F472">
        <v>22</v>
      </c>
      <c r="G472" t="s">
        <v>35</v>
      </c>
      <c r="H472" t="s">
        <v>36</v>
      </c>
      <c r="I472" t="s">
        <v>63</v>
      </c>
      <c r="J472">
        <v>0</v>
      </c>
      <c r="K472" t="str">
        <f>IF(J472="","Not Provided",VLOOKUP(J472,YOE_correlation[],2,TRUE))</f>
        <v>1. Entry-level</v>
      </c>
      <c r="L472">
        <v>40</v>
      </c>
      <c r="M472">
        <f t="shared" si="41"/>
        <v>40</v>
      </c>
      <c r="N472">
        <v>1.3</v>
      </c>
      <c r="O472">
        <v>1</v>
      </c>
      <c r="P472" t="str">
        <f t="shared" si="42"/>
        <v>Active</v>
      </c>
      <c r="Q472" s="1">
        <v>0.78</v>
      </c>
      <c r="R472" s="6">
        <f t="shared" si="43"/>
        <v>0.78</v>
      </c>
    </row>
    <row r="473" spans="1:18" x14ac:dyDescent="0.45">
      <c r="A473" t="s">
        <v>1007</v>
      </c>
      <c r="B473" t="s">
        <v>1008</v>
      </c>
      <c r="C473" t="str">
        <f t="shared" si="45"/>
        <v>Monica Smith</v>
      </c>
      <c r="D473" t="s">
        <v>2</v>
      </c>
      <c r="E473" t="str">
        <f t="shared" si="40"/>
        <v>Female</v>
      </c>
      <c r="F473">
        <v>48</v>
      </c>
      <c r="G473" t="s">
        <v>78</v>
      </c>
      <c r="H473" t="s">
        <v>79</v>
      </c>
      <c r="I473" t="s">
        <v>11</v>
      </c>
      <c r="J473">
        <v>7</v>
      </c>
      <c r="K473" t="str">
        <f>IF(J473="","Not Provided",VLOOKUP(J473,YOE_correlation[],2,TRUE))</f>
        <v>2. Intermediate</v>
      </c>
      <c r="L473">
        <v>50</v>
      </c>
      <c r="M473">
        <f t="shared" si="41"/>
        <v>50</v>
      </c>
      <c r="N473">
        <v>4.7</v>
      </c>
      <c r="O473" t="s">
        <v>59</v>
      </c>
      <c r="P473" t="str">
        <f t="shared" si="42"/>
        <v>Active</v>
      </c>
      <c r="Q473" s="1">
        <v>0.6</v>
      </c>
      <c r="R473" s="6">
        <f t="shared" si="43"/>
        <v>0.6</v>
      </c>
    </row>
    <row r="474" spans="1:18" x14ac:dyDescent="0.45">
      <c r="A474" t="s">
        <v>1009</v>
      </c>
      <c r="B474" t="s">
        <v>1010</v>
      </c>
      <c r="C474" t="str">
        <f t="shared" si="45"/>
        <v>Ian May</v>
      </c>
      <c r="D474" t="s">
        <v>47</v>
      </c>
      <c r="E474" t="str">
        <f t="shared" si="40"/>
        <v>Male</v>
      </c>
      <c r="F474">
        <v>36</v>
      </c>
      <c r="G474" t="s">
        <v>119</v>
      </c>
      <c r="H474" t="s">
        <v>120</v>
      </c>
      <c r="I474" t="s">
        <v>5</v>
      </c>
      <c r="J474">
        <v>11</v>
      </c>
      <c r="K474" t="str">
        <f>IF(J474="","Not Provided",VLOOKUP(J474,YOE_correlation[],2,TRUE))</f>
        <v>3. Experienced</v>
      </c>
      <c r="L474" s="2">
        <v>40</v>
      </c>
      <c r="M474">
        <f t="shared" si="41"/>
        <v>40</v>
      </c>
      <c r="N474">
        <v>1.3</v>
      </c>
      <c r="O474" t="b">
        <v>1</v>
      </c>
      <c r="P474" t="str">
        <f t="shared" si="42"/>
        <v>Active</v>
      </c>
      <c r="R474" s="6" t="str">
        <f t="shared" si="43"/>
        <v>Not Rated</v>
      </c>
    </row>
    <row r="475" spans="1:18" x14ac:dyDescent="0.45">
      <c r="A475" t="s">
        <v>1011</v>
      </c>
      <c r="B475" t="s">
        <v>1012</v>
      </c>
      <c r="C475" t="str">
        <f t="shared" si="45"/>
        <v>Kayla Meyers</v>
      </c>
      <c r="D475" t="s">
        <v>8</v>
      </c>
      <c r="E475" t="str">
        <f t="shared" si="40"/>
        <v>Female</v>
      </c>
      <c r="F475">
        <v>57</v>
      </c>
      <c r="G475" t="s">
        <v>158</v>
      </c>
      <c r="H475" t="s">
        <v>159</v>
      </c>
      <c r="I475" t="s">
        <v>5</v>
      </c>
      <c r="K475" t="str">
        <f>IF(J475="","Not Provided",VLOOKUP(J475,YOE_correlation[],2,TRUE))</f>
        <v>Not Provided</v>
      </c>
      <c r="L475">
        <v>75</v>
      </c>
      <c r="M475">
        <f t="shared" si="41"/>
        <v>75</v>
      </c>
      <c r="N475">
        <v>4.8</v>
      </c>
      <c r="O475">
        <v>1</v>
      </c>
      <c r="P475" t="str">
        <f t="shared" si="42"/>
        <v>Active</v>
      </c>
      <c r="R475" s="6" t="str">
        <f t="shared" si="43"/>
        <v>Not Rated</v>
      </c>
    </row>
    <row r="476" spans="1:18" x14ac:dyDescent="0.45">
      <c r="A476" t="s">
        <v>1013</v>
      </c>
      <c r="B476" t="s">
        <v>1014</v>
      </c>
      <c r="C476" t="str">
        <f t="shared" si="45"/>
        <v>John Bray</v>
      </c>
      <c r="D476" t="s">
        <v>47</v>
      </c>
      <c r="E476" t="str">
        <f t="shared" si="40"/>
        <v>Male</v>
      </c>
      <c r="F476">
        <v>42</v>
      </c>
      <c r="G476" t="s">
        <v>44</v>
      </c>
      <c r="H476" t="s">
        <v>10</v>
      </c>
      <c r="I476" t="s">
        <v>58</v>
      </c>
      <c r="J476">
        <v>14</v>
      </c>
      <c r="K476" t="str">
        <f>IF(J476="","Not Provided",VLOOKUP(J476,YOE_correlation[],2,TRUE))</f>
        <v>3. Experienced</v>
      </c>
      <c r="L476" s="2">
        <v>30</v>
      </c>
      <c r="M476">
        <f t="shared" si="41"/>
        <v>30</v>
      </c>
      <c r="N476">
        <v>1.3</v>
      </c>
      <c r="O476">
        <v>0</v>
      </c>
      <c r="P476" t="str">
        <f t="shared" si="42"/>
        <v>Not Active</v>
      </c>
      <c r="Q476" s="1">
        <v>0.94</v>
      </c>
      <c r="R476" s="6">
        <f t="shared" si="43"/>
        <v>0.94</v>
      </c>
    </row>
    <row r="477" spans="1:18" x14ac:dyDescent="0.45">
      <c r="A477" t="s">
        <v>1015</v>
      </c>
      <c r="B477" t="s">
        <v>1016</v>
      </c>
      <c r="C477" t="str">
        <f t="shared" si="45"/>
        <v>James Smith</v>
      </c>
      <c r="D477" t="s">
        <v>34</v>
      </c>
      <c r="E477" t="str">
        <f t="shared" si="40"/>
        <v>Male</v>
      </c>
      <c r="F477">
        <v>31</v>
      </c>
      <c r="G477" t="s">
        <v>35</v>
      </c>
      <c r="H477" t="s">
        <v>36</v>
      </c>
      <c r="I477" t="s">
        <v>63</v>
      </c>
      <c r="J477">
        <v>11</v>
      </c>
      <c r="K477" t="str">
        <f>IF(J477="","Not Provided",VLOOKUP(J477,YOE_correlation[],2,TRUE))</f>
        <v>3. Experienced</v>
      </c>
      <c r="L477" s="2">
        <v>50</v>
      </c>
      <c r="M477">
        <f t="shared" si="41"/>
        <v>50</v>
      </c>
      <c r="N477">
        <v>4.3</v>
      </c>
      <c r="O477">
        <v>0</v>
      </c>
      <c r="P477" t="str">
        <f t="shared" si="42"/>
        <v>Not Active</v>
      </c>
      <c r="Q477">
        <v>62</v>
      </c>
      <c r="R477" s="6">
        <f t="shared" si="43"/>
        <v>0.62</v>
      </c>
    </row>
    <row r="478" spans="1:18" x14ac:dyDescent="0.45">
      <c r="A478" t="s">
        <v>1017</v>
      </c>
      <c r="B478" t="s">
        <v>1018</v>
      </c>
      <c r="C478" t="str">
        <f t="shared" si="45"/>
        <v>Mark Duncan</v>
      </c>
      <c r="D478" t="s">
        <v>77</v>
      </c>
      <c r="E478" t="str">
        <f t="shared" si="40"/>
        <v>Male</v>
      </c>
      <c r="F478">
        <v>52</v>
      </c>
      <c r="G478" t="s">
        <v>173</v>
      </c>
      <c r="H478" t="s">
        <v>57</v>
      </c>
      <c r="I478" t="s">
        <v>63</v>
      </c>
      <c r="J478">
        <v>31</v>
      </c>
      <c r="K478" t="str">
        <f>IF(J478="","Not Provided",VLOOKUP(J478,YOE_correlation[],2,TRUE))</f>
        <v>5. Expert / Veteran</v>
      </c>
      <c r="L478">
        <v>30</v>
      </c>
      <c r="M478">
        <f t="shared" si="41"/>
        <v>30</v>
      </c>
      <c r="O478">
        <v>1</v>
      </c>
      <c r="P478" t="str">
        <f t="shared" si="42"/>
        <v>Active</v>
      </c>
      <c r="R478" s="6" t="str">
        <f t="shared" si="43"/>
        <v>Not Rated</v>
      </c>
    </row>
    <row r="479" spans="1:18" x14ac:dyDescent="0.45">
      <c r="A479" t="s">
        <v>1019</v>
      </c>
      <c r="B479" t="s">
        <v>1020</v>
      </c>
      <c r="C479" t="str">
        <f t="shared" si="45"/>
        <v>Matthew Gay</v>
      </c>
      <c r="D479" t="s">
        <v>77</v>
      </c>
      <c r="E479" t="str">
        <f t="shared" si="40"/>
        <v>Male</v>
      </c>
      <c r="F479">
        <v>56</v>
      </c>
      <c r="G479" t="s">
        <v>29</v>
      </c>
      <c r="H479" t="s">
        <v>30</v>
      </c>
      <c r="I479" t="s">
        <v>74</v>
      </c>
      <c r="J479">
        <v>16</v>
      </c>
      <c r="K479" t="str">
        <f>IF(J479="","Not Provided",VLOOKUP(J479,YOE_correlation[],2,TRUE))</f>
        <v>4. Senior</v>
      </c>
      <c r="L479" t="s">
        <v>94</v>
      </c>
      <c r="M479">
        <f t="shared" si="41"/>
        <v>30</v>
      </c>
      <c r="N479">
        <v>0</v>
      </c>
      <c r="O479" t="s">
        <v>53</v>
      </c>
      <c r="P479" t="str">
        <f t="shared" si="42"/>
        <v>Active</v>
      </c>
      <c r="R479" s="6" t="str">
        <f t="shared" si="43"/>
        <v>Not Rated</v>
      </c>
    </row>
    <row r="480" spans="1:18" x14ac:dyDescent="0.45">
      <c r="A480" t="s">
        <v>1021</v>
      </c>
      <c r="B480" t="s">
        <v>1022</v>
      </c>
      <c r="C480" t="str">
        <f t="shared" si="45"/>
        <v>Cheryl Freeman</v>
      </c>
      <c r="D480" t="s">
        <v>62</v>
      </c>
      <c r="E480" t="str">
        <f t="shared" si="40"/>
        <v>Female</v>
      </c>
      <c r="F480">
        <v>24</v>
      </c>
      <c r="G480" t="s">
        <v>29</v>
      </c>
      <c r="H480" t="s">
        <v>30</v>
      </c>
      <c r="I480" t="s">
        <v>74</v>
      </c>
      <c r="J480">
        <v>6</v>
      </c>
      <c r="K480" t="str">
        <f>IF(J480="","Not Provided",VLOOKUP(J480,YOE_correlation[],2,TRUE))</f>
        <v>2. Intermediate</v>
      </c>
      <c r="L480">
        <v>30</v>
      </c>
      <c r="M480">
        <f t="shared" si="41"/>
        <v>30</v>
      </c>
      <c r="N480">
        <v>0</v>
      </c>
      <c r="O480" t="s">
        <v>53</v>
      </c>
      <c r="P480" t="str">
        <f t="shared" si="42"/>
        <v>Active</v>
      </c>
      <c r="Q480" s="1">
        <v>0.84</v>
      </c>
      <c r="R480" s="6">
        <f t="shared" si="43"/>
        <v>0.84</v>
      </c>
    </row>
    <row r="481" spans="1:18" x14ac:dyDescent="0.45">
      <c r="A481" t="s">
        <v>1023</v>
      </c>
      <c r="B481" t="s">
        <v>1024</v>
      </c>
      <c r="C481" t="str">
        <f t="shared" si="45"/>
        <v>Patrick Welch</v>
      </c>
      <c r="D481" t="s">
        <v>15</v>
      </c>
      <c r="E481" t="str">
        <f t="shared" si="40"/>
        <v>Male</v>
      </c>
      <c r="F481">
        <v>48</v>
      </c>
      <c r="G481" t="s">
        <v>112</v>
      </c>
      <c r="H481" t="s">
        <v>10</v>
      </c>
      <c r="I481" t="s">
        <v>74</v>
      </c>
      <c r="J481">
        <v>21</v>
      </c>
      <c r="K481" t="str">
        <f>IF(J481="","Not Provided",VLOOKUP(J481,YOE_correlation[],2,TRUE))</f>
        <v>5. Expert / Veteran</v>
      </c>
      <c r="L481">
        <v>75</v>
      </c>
      <c r="M481">
        <f t="shared" si="41"/>
        <v>75</v>
      </c>
      <c r="N481">
        <v>2.7</v>
      </c>
      <c r="O481">
        <v>1</v>
      </c>
      <c r="P481" t="str">
        <f t="shared" si="42"/>
        <v>Active</v>
      </c>
      <c r="R481" s="6" t="str">
        <f t="shared" si="43"/>
        <v>Not Rated</v>
      </c>
    </row>
    <row r="482" spans="1:18" x14ac:dyDescent="0.45">
      <c r="A482" t="s">
        <v>1025</v>
      </c>
      <c r="B482" t="s">
        <v>1026</v>
      </c>
      <c r="C482" t="str">
        <f t="shared" si="45"/>
        <v>Craig Levine</v>
      </c>
      <c r="D482" t="s">
        <v>82</v>
      </c>
      <c r="E482" t="str">
        <f t="shared" si="40"/>
        <v>Male</v>
      </c>
      <c r="F482">
        <v>59</v>
      </c>
      <c r="G482" t="s">
        <v>119</v>
      </c>
      <c r="H482" t="s">
        <v>120</v>
      </c>
      <c r="I482" t="s">
        <v>63</v>
      </c>
      <c r="J482">
        <v>13</v>
      </c>
      <c r="K482" t="str">
        <f>IF(J482="","Not Provided",VLOOKUP(J482,YOE_correlation[],2,TRUE))</f>
        <v>3. Experienced</v>
      </c>
      <c r="L482">
        <v>40</v>
      </c>
      <c r="M482">
        <f t="shared" si="41"/>
        <v>40</v>
      </c>
      <c r="N482">
        <v>2.4</v>
      </c>
      <c r="O482" t="s">
        <v>143</v>
      </c>
      <c r="P482" t="str">
        <f t="shared" si="42"/>
        <v>Not Active</v>
      </c>
      <c r="Q482">
        <v>65</v>
      </c>
      <c r="R482" s="6">
        <f t="shared" si="43"/>
        <v>0.65</v>
      </c>
    </row>
    <row r="483" spans="1:18" x14ac:dyDescent="0.45">
      <c r="A483" t="s">
        <v>1027</v>
      </c>
      <c r="B483" t="s">
        <v>1028</v>
      </c>
      <c r="C483" t="str">
        <f t="shared" si="45"/>
        <v>Richard Harvey</v>
      </c>
      <c r="D483" t="s">
        <v>47</v>
      </c>
      <c r="E483" t="str">
        <f t="shared" si="40"/>
        <v>Male</v>
      </c>
      <c r="G483" t="s">
        <v>52</v>
      </c>
      <c r="H483" t="s">
        <v>10</v>
      </c>
      <c r="I483" t="s">
        <v>23</v>
      </c>
      <c r="K483" t="str">
        <f>IF(J483="","Not Provided",VLOOKUP(J483,YOE_correlation[],2,TRUE))</f>
        <v>Not Provided</v>
      </c>
      <c r="L483">
        <v>40</v>
      </c>
      <c r="M483">
        <f t="shared" si="41"/>
        <v>40</v>
      </c>
      <c r="N483">
        <v>1.9</v>
      </c>
      <c r="O483">
        <v>1</v>
      </c>
      <c r="P483" t="str">
        <f t="shared" si="42"/>
        <v>Active</v>
      </c>
      <c r="Q483" s="1">
        <v>0.94</v>
      </c>
      <c r="R483" s="6">
        <f t="shared" si="43"/>
        <v>0.94</v>
      </c>
    </row>
    <row r="484" spans="1:18" x14ac:dyDescent="0.45">
      <c r="A484" t="s">
        <v>1029</v>
      </c>
      <c r="B484" t="s">
        <v>1030</v>
      </c>
      <c r="C484" t="str">
        <f t="shared" si="45"/>
        <v>Bonnie Sherman</v>
      </c>
      <c r="D484" t="s">
        <v>26</v>
      </c>
      <c r="E484" t="str">
        <f t="shared" si="40"/>
        <v>Female</v>
      </c>
      <c r="G484" t="s">
        <v>29</v>
      </c>
      <c r="H484" t="s">
        <v>30</v>
      </c>
      <c r="I484" t="s">
        <v>11</v>
      </c>
      <c r="J484">
        <v>11</v>
      </c>
      <c r="K484" t="str">
        <f>IF(J484="","Not Provided",VLOOKUP(J484,YOE_correlation[],2,TRUE))</f>
        <v>3. Experienced</v>
      </c>
      <c r="L484" s="2">
        <v>20</v>
      </c>
      <c r="M484">
        <f t="shared" si="41"/>
        <v>20</v>
      </c>
      <c r="N484">
        <v>3.6</v>
      </c>
      <c r="O484" t="s">
        <v>143</v>
      </c>
      <c r="P484" t="str">
        <f t="shared" si="42"/>
        <v>Not Active</v>
      </c>
      <c r="Q484" s="1">
        <v>0.69</v>
      </c>
      <c r="R484" s="6">
        <f t="shared" si="43"/>
        <v>0.69</v>
      </c>
    </row>
    <row r="485" spans="1:18" x14ac:dyDescent="0.45">
      <c r="A485" t="s">
        <v>1031</v>
      </c>
      <c r="B485" t="s">
        <v>1032</v>
      </c>
      <c r="C485" t="str">
        <f t="shared" si="45"/>
        <v>Keith Trujillo</v>
      </c>
      <c r="D485" t="s">
        <v>34</v>
      </c>
      <c r="E485" t="str">
        <f t="shared" si="40"/>
        <v>Male</v>
      </c>
      <c r="F485">
        <v>25</v>
      </c>
      <c r="G485" t="s">
        <v>29</v>
      </c>
      <c r="H485" t="s">
        <v>30</v>
      </c>
      <c r="I485" t="s">
        <v>11</v>
      </c>
      <c r="J485">
        <v>0</v>
      </c>
      <c r="K485" t="str">
        <f>IF(J485="","Not Provided",VLOOKUP(J485,YOE_correlation[],2,TRUE))</f>
        <v>1. Entry-level</v>
      </c>
      <c r="L485">
        <v>50</v>
      </c>
      <c r="M485">
        <f t="shared" si="41"/>
        <v>50</v>
      </c>
      <c r="N485">
        <v>2.9</v>
      </c>
      <c r="O485" t="s">
        <v>53</v>
      </c>
      <c r="P485" t="str">
        <f t="shared" si="42"/>
        <v>Active</v>
      </c>
      <c r="Q485" s="1">
        <v>0.65</v>
      </c>
      <c r="R485" s="6">
        <f t="shared" si="43"/>
        <v>0.65</v>
      </c>
    </row>
    <row r="486" spans="1:18" x14ac:dyDescent="0.45">
      <c r="A486" t="s">
        <v>1033</v>
      </c>
      <c r="B486" t="s">
        <v>1034</v>
      </c>
      <c r="C486" t="str">
        <f t="shared" si="45"/>
        <v>Corey Combs</v>
      </c>
      <c r="D486" t="s">
        <v>15</v>
      </c>
      <c r="E486" t="str">
        <f t="shared" si="40"/>
        <v>Male</v>
      </c>
      <c r="F486">
        <v>31</v>
      </c>
      <c r="G486" t="s">
        <v>123</v>
      </c>
      <c r="H486" t="s">
        <v>124</v>
      </c>
      <c r="I486" t="s">
        <v>11</v>
      </c>
      <c r="J486">
        <v>2</v>
      </c>
      <c r="K486" t="str">
        <f>IF(J486="","Not Provided",VLOOKUP(J486,YOE_correlation[],2,TRUE))</f>
        <v>1. Entry-level</v>
      </c>
      <c r="L486" s="2">
        <v>75</v>
      </c>
      <c r="M486">
        <f t="shared" si="41"/>
        <v>75</v>
      </c>
      <c r="N486">
        <v>2.8</v>
      </c>
      <c r="O486" t="b">
        <v>0</v>
      </c>
      <c r="P486" t="str">
        <f t="shared" si="42"/>
        <v>Not Active</v>
      </c>
      <c r="Q486" s="1">
        <v>0.6</v>
      </c>
      <c r="R486" s="6">
        <f t="shared" si="43"/>
        <v>0.6</v>
      </c>
    </row>
    <row r="487" spans="1:18" x14ac:dyDescent="0.45">
      <c r="A487" t="s">
        <v>1035</v>
      </c>
      <c r="B487" t="s">
        <v>1036</v>
      </c>
      <c r="C487" t="str">
        <f t="shared" si="45"/>
        <v>Antonio King</v>
      </c>
      <c r="D487" t="s">
        <v>47</v>
      </c>
      <c r="E487" t="str">
        <f t="shared" si="40"/>
        <v>Male</v>
      </c>
      <c r="F487">
        <v>40</v>
      </c>
      <c r="G487" t="s">
        <v>48</v>
      </c>
      <c r="H487" t="s">
        <v>49</v>
      </c>
      <c r="I487" t="s">
        <v>74</v>
      </c>
      <c r="J487">
        <v>12</v>
      </c>
      <c r="K487" t="str">
        <f>IF(J487="","Not Provided",VLOOKUP(J487,YOE_correlation[],2,TRUE))</f>
        <v>3. Experienced</v>
      </c>
      <c r="L487">
        <v>75</v>
      </c>
      <c r="M487">
        <f t="shared" si="41"/>
        <v>75</v>
      </c>
      <c r="N487">
        <v>2.6</v>
      </c>
      <c r="O487" t="b">
        <v>0</v>
      </c>
      <c r="P487" t="str">
        <f t="shared" si="42"/>
        <v>Not Active</v>
      </c>
      <c r="R487" s="6" t="str">
        <f t="shared" si="43"/>
        <v>Not Rated</v>
      </c>
    </row>
    <row r="488" spans="1:18" x14ac:dyDescent="0.45">
      <c r="A488" t="s">
        <v>1037</v>
      </c>
      <c r="B488" t="s">
        <v>657</v>
      </c>
      <c r="C488" t="str">
        <f t="shared" si="45"/>
        <v>Amy Lee</v>
      </c>
      <c r="D488" t="s">
        <v>2</v>
      </c>
      <c r="E488" t="str">
        <f t="shared" si="40"/>
        <v>Female</v>
      </c>
      <c r="F488">
        <v>48</v>
      </c>
      <c r="G488" t="s">
        <v>108</v>
      </c>
      <c r="H488" t="s">
        <v>109</v>
      </c>
      <c r="I488" t="s">
        <v>5</v>
      </c>
      <c r="J488">
        <v>13</v>
      </c>
      <c r="K488" t="str">
        <f>IF(J488="","Not Provided",VLOOKUP(J488,YOE_correlation[],2,TRUE))</f>
        <v>3. Experienced</v>
      </c>
      <c r="L488" s="2">
        <v>100</v>
      </c>
      <c r="M488">
        <f t="shared" si="41"/>
        <v>100</v>
      </c>
      <c r="N488">
        <v>2.7</v>
      </c>
      <c r="P488" t="str">
        <f t="shared" si="42"/>
        <v>Not Reported</v>
      </c>
      <c r="Q488" s="1">
        <v>0.62</v>
      </c>
      <c r="R488" s="6">
        <f t="shared" si="43"/>
        <v>0.62</v>
      </c>
    </row>
    <row r="489" spans="1:18" x14ac:dyDescent="0.45">
      <c r="A489" t="s">
        <v>1038</v>
      </c>
      <c r="B489" t="s">
        <v>1039</v>
      </c>
      <c r="C489" t="str">
        <f t="shared" si="45"/>
        <v>Jennifer Rogers</v>
      </c>
      <c r="D489" t="s">
        <v>2</v>
      </c>
      <c r="E489" t="str">
        <f t="shared" si="40"/>
        <v>Female</v>
      </c>
      <c r="F489">
        <v>24</v>
      </c>
      <c r="G489" t="s">
        <v>137</v>
      </c>
      <c r="H489" t="s">
        <v>138</v>
      </c>
      <c r="I489" t="s">
        <v>11</v>
      </c>
      <c r="J489">
        <v>6</v>
      </c>
      <c r="K489" t="str">
        <f>IF(J489="","Not Provided",VLOOKUP(J489,YOE_correlation[],2,TRUE))</f>
        <v>2. Intermediate</v>
      </c>
      <c r="L489">
        <v>30</v>
      </c>
      <c r="M489">
        <f t="shared" si="41"/>
        <v>30</v>
      </c>
      <c r="N489">
        <v>1.1000000000000001</v>
      </c>
      <c r="O489" t="s">
        <v>53</v>
      </c>
      <c r="P489" t="str">
        <f t="shared" si="42"/>
        <v>Active</v>
      </c>
      <c r="R489" s="6" t="str">
        <f t="shared" si="43"/>
        <v>Not Rated</v>
      </c>
    </row>
    <row r="490" spans="1:18" x14ac:dyDescent="0.45">
      <c r="A490" t="s">
        <v>1040</v>
      </c>
      <c r="B490" t="s">
        <v>1041</v>
      </c>
      <c r="C490" t="str">
        <f t="shared" si="45"/>
        <v>Jeffrey Cooper</v>
      </c>
      <c r="D490" t="s">
        <v>47</v>
      </c>
      <c r="E490" t="str">
        <f t="shared" si="40"/>
        <v>Male</v>
      </c>
      <c r="F490">
        <v>33</v>
      </c>
      <c r="G490" t="s">
        <v>35</v>
      </c>
      <c r="H490" t="s">
        <v>36</v>
      </c>
      <c r="I490" t="s">
        <v>23</v>
      </c>
      <c r="J490">
        <v>10</v>
      </c>
      <c r="K490" t="str">
        <f>IF(J490="","Not Provided",VLOOKUP(J490,YOE_correlation[],2,TRUE))</f>
        <v>2. Intermediate</v>
      </c>
      <c r="L490" t="s">
        <v>94</v>
      </c>
      <c r="M490">
        <f t="shared" si="41"/>
        <v>30</v>
      </c>
      <c r="N490">
        <v>0</v>
      </c>
      <c r="O490" t="s">
        <v>53</v>
      </c>
      <c r="P490" t="str">
        <f t="shared" si="42"/>
        <v>Active</v>
      </c>
      <c r="Q490" s="1">
        <v>0.89</v>
      </c>
      <c r="R490" s="6">
        <f t="shared" si="43"/>
        <v>0.89</v>
      </c>
    </row>
    <row r="491" spans="1:18" x14ac:dyDescent="0.45">
      <c r="A491" t="s">
        <v>1042</v>
      </c>
      <c r="B491" t="s">
        <v>1043</v>
      </c>
      <c r="C491" t="str">
        <f t="shared" si="45"/>
        <v>Allison Williams</v>
      </c>
      <c r="D491" t="s">
        <v>62</v>
      </c>
      <c r="E491" t="str">
        <f t="shared" si="40"/>
        <v>Female</v>
      </c>
      <c r="F491">
        <v>43</v>
      </c>
      <c r="G491" t="s">
        <v>92</v>
      </c>
      <c r="H491" t="s">
        <v>93</v>
      </c>
      <c r="I491" t="s">
        <v>58</v>
      </c>
      <c r="J491">
        <v>2</v>
      </c>
      <c r="K491" t="str">
        <f>IF(J491="","Not Provided",VLOOKUP(J491,YOE_correlation[],2,TRUE))</f>
        <v>1. Entry-level</v>
      </c>
      <c r="L491" s="2">
        <v>40</v>
      </c>
      <c r="M491">
        <f t="shared" si="41"/>
        <v>40</v>
      </c>
      <c r="N491">
        <v>0</v>
      </c>
      <c r="O491" t="s">
        <v>53</v>
      </c>
      <c r="P491" t="str">
        <f t="shared" si="42"/>
        <v>Active</v>
      </c>
      <c r="Q491" s="1">
        <v>0.89</v>
      </c>
      <c r="R491" s="6">
        <f t="shared" si="43"/>
        <v>0.89</v>
      </c>
    </row>
    <row r="492" spans="1:18" x14ac:dyDescent="0.45">
      <c r="A492" t="s">
        <v>1044</v>
      </c>
      <c r="B492" t="s">
        <v>1045</v>
      </c>
      <c r="C492" t="str">
        <f t="shared" si="45"/>
        <v>Raymond Sherman</v>
      </c>
      <c r="D492" t="s">
        <v>77</v>
      </c>
      <c r="E492" t="str">
        <f t="shared" si="40"/>
        <v>Male</v>
      </c>
      <c r="F492">
        <v>43</v>
      </c>
      <c r="G492" t="s">
        <v>173</v>
      </c>
      <c r="H492" t="s">
        <v>57</v>
      </c>
      <c r="I492" t="s">
        <v>5</v>
      </c>
      <c r="J492">
        <v>4</v>
      </c>
      <c r="K492" t="str">
        <f>IF(J492="","Not Provided",VLOOKUP(J492,YOE_correlation[],2,TRUE))</f>
        <v>1. Entry-level</v>
      </c>
      <c r="L492">
        <v>50</v>
      </c>
      <c r="M492">
        <f t="shared" si="41"/>
        <v>50</v>
      </c>
      <c r="N492">
        <v>0</v>
      </c>
      <c r="O492" t="b">
        <v>1</v>
      </c>
      <c r="P492" t="str">
        <f t="shared" si="42"/>
        <v>Active</v>
      </c>
      <c r="Q492" s="1">
        <v>1</v>
      </c>
      <c r="R492" s="6">
        <f t="shared" si="43"/>
        <v>1</v>
      </c>
    </row>
    <row r="493" spans="1:18" x14ac:dyDescent="0.45">
      <c r="A493" t="s">
        <v>1046</v>
      </c>
      <c r="B493" t="s">
        <v>1047</v>
      </c>
      <c r="C493" t="str">
        <f t="shared" si="45"/>
        <v>Jennifer Nelson</v>
      </c>
      <c r="D493" t="s">
        <v>8</v>
      </c>
      <c r="E493" t="str">
        <f t="shared" si="40"/>
        <v>Female</v>
      </c>
      <c r="F493">
        <v>33</v>
      </c>
      <c r="G493" t="s">
        <v>9</v>
      </c>
      <c r="H493" t="s">
        <v>10</v>
      </c>
      <c r="I493" t="s">
        <v>23</v>
      </c>
      <c r="J493">
        <v>11</v>
      </c>
      <c r="K493" t="str">
        <f>IF(J493="","Not Provided",VLOOKUP(J493,YOE_correlation[],2,TRUE))</f>
        <v>3. Experienced</v>
      </c>
      <c r="M493" t="str">
        <f t="shared" si="41"/>
        <v/>
      </c>
      <c r="N493">
        <v>4.5999999999999996</v>
      </c>
      <c r="O493" t="s">
        <v>53</v>
      </c>
      <c r="P493" t="str">
        <f t="shared" si="42"/>
        <v>Active</v>
      </c>
      <c r="R493" s="6" t="str">
        <f t="shared" si="43"/>
        <v>Not Rated</v>
      </c>
    </row>
    <row r="494" spans="1:18" x14ac:dyDescent="0.45">
      <c r="A494" t="s">
        <v>1048</v>
      </c>
      <c r="B494" t="s">
        <v>1049</v>
      </c>
      <c r="C494" t="str">
        <f t="shared" si="45"/>
        <v>Jennifer Carter</v>
      </c>
      <c r="D494" t="s">
        <v>8</v>
      </c>
      <c r="E494" t="str">
        <f t="shared" si="40"/>
        <v>Female</v>
      </c>
      <c r="F494">
        <v>49</v>
      </c>
      <c r="G494" t="s">
        <v>108</v>
      </c>
      <c r="H494" t="s">
        <v>109</v>
      </c>
      <c r="I494" t="s">
        <v>58</v>
      </c>
      <c r="J494">
        <v>14</v>
      </c>
      <c r="K494" t="str">
        <f>IF(J494="","Not Provided",VLOOKUP(J494,YOE_correlation[],2,TRUE))</f>
        <v>3. Experienced</v>
      </c>
      <c r="L494">
        <v>40</v>
      </c>
      <c r="M494">
        <f t="shared" si="41"/>
        <v>40</v>
      </c>
      <c r="N494">
        <v>1.5</v>
      </c>
      <c r="P494" t="str">
        <f t="shared" si="42"/>
        <v>Not Reported</v>
      </c>
      <c r="Q494" s="1">
        <v>0.6</v>
      </c>
      <c r="R494" s="6">
        <f t="shared" si="43"/>
        <v>0.6</v>
      </c>
    </row>
    <row r="495" spans="1:18" x14ac:dyDescent="0.45">
      <c r="A495" t="s">
        <v>1050</v>
      </c>
      <c r="B495" t="s">
        <v>1051</v>
      </c>
      <c r="C495" t="str">
        <f t="shared" si="45"/>
        <v>Todd Williams</v>
      </c>
      <c r="D495" t="s">
        <v>34</v>
      </c>
      <c r="E495" t="str">
        <f t="shared" si="40"/>
        <v>Male</v>
      </c>
      <c r="F495">
        <v>55</v>
      </c>
      <c r="G495" t="s">
        <v>112</v>
      </c>
      <c r="H495" t="s">
        <v>10</v>
      </c>
      <c r="I495" t="s">
        <v>58</v>
      </c>
      <c r="J495">
        <v>10</v>
      </c>
      <c r="K495" t="str">
        <f>IF(J495="","Not Provided",VLOOKUP(J495,YOE_correlation[],2,TRUE))</f>
        <v>2. Intermediate</v>
      </c>
      <c r="L495">
        <v>40</v>
      </c>
      <c r="M495">
        <f t="shared" si="41"/>
        <v>40</v>
      </c>
      <c r="N495">
        <v>2</v>
      </c>
      <c r="O495" t="s">
        <v>143</v>
      </c>
      <c r="P495" t="str">
        <f t="shared" si="42"/>
        <v>Not Active</v>
      </c>
      <c r="Q495" s="1">
        <v>0.85</v>
      </c>
      <c r="R495" s="6">
        <f t="shared" si="43"/>
        <v>0.85</v>
      </c>
    </row>
    <row r="496" spans="1:18" x14ac:dyDescent="0.45">
      <c r="A496" t="s">
        <v>1052</v>
      </c>
      <c r="B496" t="s">
        <v>1053</v>
      </c>
      <c r="C496" t="str">
        <f t="shared" si="45"/>
        <v>Emily Horton</v>
      </c>
      <c r="D496" t="s">
        <v>22</v>
      </c>
      <c r="E496" t="str">
        <f t="shared" si="40"/>
        <v>Female</v>
      </c>
      <c r="F496">
        <v>33</v>
      </c>
      <c r="G496" t="s">
        <v>97</v>
      </c>
      <c r="H496" t="s">
        <v>98</v>
      </c>
      <c r="I496" t="s">
        <v>18</v>
      </c>
      <c r="J496">
        <v>3</v>
      </c>
      <c r="K496" t="str">
        <f>IF(J496="","Not Provided",VLOOKUP(J496,YOE_correlation[],2,TRUE))</f>
        <v>1. Entry-level</v>
      </c>
      <c r="L496" s="2">
        <v>40</v>
      </c>
      <c r="M496">
        <f t="shared" si="41"/>
        <v>40</v>
      </c>
      <c r="N496">
        <v>1.6</v>
      </c>
      <c r="P496" t="str">
        <f t="shared" si="42"/>
        <v>Not Reported</v>
      </c>
      <c r="Q496" s="1">
        <v>0.83</v>
      </c>
      <c r="R496" s="6">
        <f t="shared" si="43"/>
        <v>0.83</v>
      </c>
    </row>
    <row r="497" spans="1:18" x14ac:dyDescent="0.45">
      <c r="A497" t="s">
        <v>1054</v>
      </c>
      <c r="B497" t="s">
        <v>1055</v>
      </c>
      <c r="C497" t="str">
        <f t="shared" si="45"/>
        <v>Lance Lester</v>
      </c>
      <c r="D497" t="s">
        <v>82</v>
      </c>
      <c r="E497" t="str">
        <f t="shared" si="40"/>
        <v>Male</v>
      </c>
      <c r="F497">
        <v>32</v>
      </c>
      <c r="G497" t="s">
        <v>56</v>
      </c>
      <c r="H497" t="s">
        <v>57</v>
      </c>
      <c r="I497" t="s">
        <v>31</v>
      </c>
      <c r="J497">
        <v>3</v>
      </c>
      <c r="K497" t="str">
        <f>IF(J497="","Not Provided",VLOOKUP(J497,YOE_correlation[],2,TRUE))</f>
        <v>1. Entry-level</v>
      </c>
      <c r="L497" s="2">
        <v>30</v>
      </c>
      <c r="M497">
        <f t="shared" si="41"/>
        <v>30</v>
      </c>
      <c r="N497">
        <v>1.5</v>
      </c>
      <c r="O497" t="s">
        <v>19</v>
      </c>
      <c r="P497" t="str">
        <f t="shared" si="42"/>
        <v>Not Active</v>
      </c>
      <c r="Q497" s="1">
        <v>0.96</v>
      </c>
      <c r="R497" s="6">
        <f t="shared" si="43"/>
        <v>0.96</v>
      </c>
    </row>
    <row r="498" spans="1:18" x14ac:dyDescent="0.45">
      <c r="A498" t="s">
        <v>1056</v>
      </c>
      <c r="B498" t="s">
        <v>1057</v>
      </c>
      <c r="C498" t="str">
        <f t="shared" si="45"/>
        <v>Kevin Flores</v>
      </c>
      <c r="D498" t="s">
        <v>34</v>
      </c>
      <c r="E498" t="str">
        <f t="shared" si="40"/>
        <v>Male</v>
      </c>
      <c r="F498">
        <v>58</v>
      </c>
      <c r="G498" t="s">
        <v>29</v>
      </c>
      <c r="H498" t="s">
        <v>30</v>
      </c>
      <c r="I498" t="s">
        <v>5</v>
      </c>
      <c r="J498">
        <v>33</v>
      </c>
      <c r="K498" t="str">
        <f>IF(J498="","Not Provided",VLOOKUP(J498,YOE_correlation[],2,TRUE))</f>
        <v>5. Expert / Veteran</v>
      </c>
      <c r="M498" t="str">
        <f t="shared" si="41"/>
        <v/>
      </c>
      <c r="N498">
        <v>4.0999999999999996</v>
      </c>
      <c r="O498" t="s">
        <v>59</v>
      </c>
      <c r="P498" t="str">
        <f t="shared" si="42"/>
        <v>Active</v>
      </c>
      <c r="Q498" s="1">
        <v>0.83</v>
      </c>
      <c r="R498" s="6">
        <f t="shared" si="43"/>
        <v>0.83</v>
      </c>
    </row>
    <row r="499" spans="1:18" x14ac:dyDescent="0.45">
      <c r="A499" t="s">
        <v>1058</v>
      </c>
      <c r="B499" t="s">
        <v>1059</v>
      </c>
      <c r="C499" t="str">
        <f t="shared" si="45"/>
        <v>Aaron Stewart PhD</v>
      </c>
      <c r="D499" t="s">
        <v>15</v>
      </c>
      <c r="E499" t="str">
        <f t="shared" si="40"/>
        <v>Male</v>
      </c>
      <c r="F499">
        <v>49</v>
      </c>
      <c r="G499" t="s">
        <v>35</v>
      </c>
      <c r="H499" t="s">
        <v>36</v>
      </c>
      <c r="I499" t="s">
        <v>37</v>
      </c>
      <c r="J499">
        <v>24</v>
      </c>
      <c r="K499" t="str">
        <f>IF(J499="","Not Provided",VLOOKUP(J499,YOE_correlation[],2,TRUE))</f>
        <v>5. Expert / Veteran</v>
      </c>
      <c r="L499">
        <v>100</v>
      </c>
      <c r="M499">
        <f t="shared" si="41"/>
        <v>100</v>
      </c>
      <c r="N499">
        <v>4.7</v>
      </c>
      <c r="O499">
        <v>0</v>
      </c>
      <c r="P499" t="str">
        <f t="shared" si="42"/>
        <v>Not Active</v>
      </c>
      <c r="Q499" s="1">
        <v>0.6</v>
      </c>
      <c r="R499" s="6">
        <f t="shared" si="43"/>
        <v>0.6</v>
      </c>
    </row>
    <row r="500" spans="1:18" x14ac:dyDescent="0.45">
      <c r="A500" t="s">
        <v>1060</v>
      </c>
      <c r="B500" t="s">
        <v>1061</v>
      </c>
      <c r="C500" t="str">
        <f t="shared" si="45"/>
        <v>Robin Moore</v>
      </c>
      <c r="D500" t="s">
        <v>62</v>
      </c>
      <c r="E500" t="str">
        <f t="shared" si="40"/>
        <v>Female</v>
      </c>
      <c r="F500">
        <v>22</v>
      </c>
      <c r="G500" t="s">
        <v>108</v>
      </c>
      <c r="H500" t="s">
        <v>109</v>
      </c>
      <c r="I500" t="s">
        <v>58</v>
      </c>
      <c r="J500">
        <v>3</v>
      </c>
      <c r="K500" t="str">
        <f>IF(J500="","Not Provided",VLOOKUP(J500,YOE_correlation[],2,TRUE))</f>
        <v>1. Entry-level</v>
      </c>
      <c r="L500" t="s">
        <v>12</v>
      </c>
      <c r="M500">
        <f t="shared" si="41"/>
        <v>100</v>
      </c>
      <c r="N500">
        <v>3.6</v>
      </c>
      <c r="O500">
        <v>1</v>
      </c>
      <c r="P500" t="str">
        <f t="shared" si="42"/>
        <v>Active</v>
      </c>
      <c r="Q500" s="1">
        <v>0.78</v>
      </c>
      <c r="R500" s="6">
        <f t="shared" si="43"/>
        <v>0.78</v>
      </c>
    </row>
    <row r="501" spans="1:18" x14ac:dyDescent="0.45">
      <c r="A501" t="s">
        <v>1062</v>
      </c>
      <c r="B501" t="s">
        <v>1063</v>
      </c>
      <c r="C501" t="str">
        <f t="shared" si="45"/>
        <v>Suzanne Ingram</v>
      </c>
      <c r="D501" t="s">
        <v>2</v>
      </c>
      <c r="E501" t="str">
        <f t="shared" si="40"/>
        <v>Female</v>
      </c>
      <c r="F501">
        <v>40</v>
      </c>
      <c r="G501" t="s">
        <v>123</v>
      </c>
      <c r="H501" t="s">
        <v>124</v>
      </c>
      <c r="I501" t="s">
        <v>23</v>
      </c>
      <c r="J501">
        <v>11</v>
      </c>
      <c r="K501" t="str">
        <f>IF(J501="","Not Provided",VLOOKUP(J501,YOE_correlation[],2,TRUE))</f>
        <v>3. Experienced</v>
      </c>
      <c r="L501" s="2">
        <v>20</v>
      </c>
      <c r="M501">
        <f t="shared" si="41"/>
        <v>20</v>
      </c>
      <c r="N501">
        <v>1.8</v>
      </c>
      <c r="O501">
        <v>1</v>
      </c>
      <c r="P501" t="str">
        <f t="shared" si="42"/>
        <v>Active</v>
      </c>
      <c r="Q501" s="1">
        <v>0.9</v>
      </c>
      <c r="R501" s="6">
        <f t="shared" si="43"/>
        <v>0.9</v>
      </c>
    </row>
    <row r="502" spans="1:18" x14ac:dyDescent="0.45">
      <c r="A502" t="s">
        <v>1064</v>
      </c>
      <c r="B502" t="s">
        <v>1065</v>
      </c>
      <c r="C502" t="str">
        <f t="shared" si="45"/>
        <v>Jacob Mclaughlin</v>
      </c>
      <c r="D502" t="s">
        <v>34</v>
      </c>
      <c r="E502" t="str">
        <f t="shared" si="40"/>
        <v>Male</v>
      </c>
      <c r="F502">
        <v>55</v>
      </c>
      <c r="G502" t="s">
        <v>9</v>
      </c>
      <c r="H502" t="s">
        <v>10</v>
      </c>
      <c r="I502" t="s">
        <v>37</v>
      </c>
      <c r="J502">
        <v>7</v>
      </c>
      <c r="K502" t="str">
        <f>IF(J502="","Not Provided",VLOOKUP(J502,YOE_correlation[],2,TRUE))</f>
        <v>2. Intermediate</v>
      </c>
      <c r="L502" t="s">
        <v>12</v>
      </c>
      <c r="M502">
        <f t="shared" si="41"/>
        <v>100</v>
      </c>
      <c r="N502">
        <v>2.1</v>
      </c>
      <c r="O502">
        <v>0</v>
      </c>
      <c r="P502" t="str">
        <f t="shared" si="42"/>
        <v>Not Active</v>
      </c>
      <c r="Q502" s="1">
        <v>0.66</v>
      </c>
      <c r="R502" s="6">
        <f t="shared" si="43"/>
        <v>0.66</v>
      </c>
    </row>
    <row r="503" spans="1:18" x14ac:dyDescent="0.45">
      <c r="A503" t="s">
        <v>1066</v>
      </c>
      <c r="B503" t="s">
        <v>1067</v>
      </c>
      <c r="C503" t="str">
        <f t="shared" si="45"/>
        <v>Michael Nunez</v>
      </c>
      <c r="D503" t="s">
        <v>77</v>
      </c>
      <c r="E503" t="str">
        <f t="shared" si="40"/>
        <v>Male</v>
      </c>
      <c r="F503">
        <v>32</v>
      </c>
      <c r="G503" t="s">
        <v>162</v>
      </c>
      <c r="H503" t="s">
        <v>57</v>
      </c>
      <c r="I503" t="s">
        <v>74</v>
      </c>
      <c r="J503">
        <v>1</v>
      </c>
      <c r="K503" t="str">
        <f>IF(J503="","Not Provided",VLOOKUP(J503,YOE_correlation[],2,TRUE))</f>
        <v>1. Entry-level</v>
      </c>
      <c r="L503" s="2">
        <v>50</v>
      </c>
      <c r="M503">
        <f t="shared" si="41"/>
        <v>50</v>
      </c>
      <c r="O503" t="s">
        <v>53</v>
      </c>
      <c r="P503" t="str">
        <f t="shared" si="42"/>
        <v>Active</v>
      </c>
      <c r="Q503" s="1">
        <v>0.7</v>
      </c>
      <c r="R503" s="6">
        <f t="shared" si="43"/>
        <v>0.7</v>
      </c>
    </row>
    <row r="504" spans="1:18" x14ac:dyDescent="0.45">
      <c r="A504" t="s">
        <v>1068</v>
      </c>
      <c r="B504" t="s">
        <v>1069</v>
      </c>
      <c r="C504" t="str">
        <f t="shared" si="45"/>
        <v>Isabel Brown</v>
      </c>
      <c r="D504" t="s">
        <v>8</v>
      </c>
      <c r="E504" t="str">
        <f t="shared" si="40"/>
        <v>Female</v>
      </c>
      <c r="F504">
        <v>21</v>
      </c>
      <c r="G504" t="s">
        <v>70</v>
      </c>
      <c r="H504" t="s">
        <v>71</v>
      </c>
      <c r="I504" t="s">
        <v>58</v>
      </c>
      <c r="J504">
        <v>0</v>
      </c>
      <c r="K504" t="str">
        <f>IF(J504="","Not Provided",VLOOKUP(J504,YOE_correlation[],2,TRUE))</f>
        <v>1. Entry-level</v>
      </c>
      <c r="L504" t="s">
        <v>94</v>
      </c>
      <c r="M504">
        <f t="shared" si="41"/>
        <v>30</v>
      </c>
      <c r="N504">
        <v>4.2</v>
      </c>
      <c r="O504" t="s">
        <v>53</v>
      </c>
      <c r="P504" t="str">
        <f t="shared" si="42"/>
        <v>Active</v>
      </c>
      <c r="Q504" s="1">
        <v>0.79</v>
      </c>
      <c r="R504" s="6">
        <f t="shared" si="43"/>
        <v>0.79</v>
      </c>
    </row>
    <row r="505" spans="1:18" x14ac:dyDescent="0.45">
      <c r="A505" t="s">
        <v>1070</v>
      </c>
      <c r="B505" t="s">
        <v>1071</v>
      </c>
      <c r="C505" t="str">
        <f t="shared" si="45"/>
        <v>Michael Stein</v>
      </c>
      <c r="D505" t="s">
        <v>77</v>
      </c>
      <c r="E505" t="str">
        <f t="shared" si="40"/>
        <v>Male</v>
      </c>
      <c r="F505">
        <v>23</v>
      </c>
      <c r="G505" t="s">
        <v>97</v>
      </c>
      <c r="H505" t="s">
        <v>98</v>
      </c>
      <c r="I505" t="s">
        <v>5</v>
      </c>
      <c r="J505">
        <v>1</v>
      </c>
      <c r="K505" t="str">
        <f>IF(J505="","Not Provided",VLOOKUP(J505,YOE_correlation[],2,TRUE))</f>
        <v>1. Entry-level</v>
      </c>
      <c r="L505">
        <v>40</v>
      </c>
      <c r="M505">
        <f t="shared" si="41"/>
        <v>40</v>
      </c>
      <c r="N505">
        <v>0</v>
      </c>
      <c r="O505">
        <v>0</v>
      </c>
      <c r="P505" t="str">
        <f t="shared" si="42"/>
        <v>Not Active</v>
      </c>
      <c r="Q505" s="1">
        <v>0.64</v>
      </c>
      <c r="R505" s="6">
        <f t="shared" si="43"/>
        <v>0.64</v>
      </c>
    </row>
    <row r="506" spans="1:18" x14ac:dyDescent="0.45">
      <c r="A506" t="s">
        <v>1072</v>
      </c>
      <c r="B506" t="s">
        <v>1073</v>
      </c>
      <c r="C506" t="str">
        <f t="shared" si="45"/>
        <v>Robert Stone</v>
      </c>
      <c r="D506" t="s">
        <v>82</v>
      </c>
      <c r="E506" t="str">
        <f t="shared" si="40"/>
        <v>Male</v>
      </c>
      <c r="F506">
        <v>21</v>
      </c>
      <c r="G506" t="s">
        <v>52</v>
      </c>
      <c r="H506" t="s">
        <v>10</v>
      </c>
      <c r="I506" t="s">
        <v>11</v>
      </c>
      <c r="J506">
        <v>1</v>
      </c>
      <c r="K506" t="str">
        <f>IF(J506="","Not Provided",VLOOKUP(J506,YOE_correlation[],2,TRUE))</f>
        <v>1. Entry-level</v>
      </c>
      <c r="L506" t="s">
        <v>94</v>
      </c>
      <c r="M506">
        <f t="shared" si="41"/>
        <v>30</v>
      </c>
      <c r="N506">
        <v>1</v>
      </c>
      <c r="O506" t="s">
        <v>19</v>
      </c>
      <c r="P506" t="str">
        <f t="shared" si="42"/>
        <v>Not Active</v>
      </c>
      <c r="Q506" s="1">
        <v>0.81</v>
      </c>
      <c r="R506" s="6">
        <f t="shared" si="43"/>
        <v>0.81</v>
      </c>
    </row>
    <row r="507" spans="1:18" x14ac:dyDescent="0.45">
      <c r="A507" t="s">
        <v>1074</v>
      </c>
      <c r="B507" t="s">
        <v>1075</v>
      </c>
      <c r="C507" t="str">
        <f t="shared" si="45"/>
        <v>Dillon Henry</v>
      </c>
      <c r="D507" t="s">
        <v>82</v>
      </c>
      <c r="E507" t="str">
        <f t="shared" si="40"/>
        <v>Male</v>
      </c>
      <c r="F507">
        <v>31</v>
      </c>
      <c r="G507" t="s">
        <v>56</v>
      </c>
      <c r="H507" t="s">
        <v>57</v>
      </c>
      <c r="I507" t="s">
        <v>31</v>
      </c>
      <c r="J507">
        <v>7</v>
      </c>
      <c r="K507" t="str">
        <f>IF(J507="","Not Provided",VLOOKUP(J507,YOE_correlation[],2,TRUE))</f>
        <v>2. Intermediate</v>
      </c>
      <c r="L507">
        <v>75</v>
      </c>
      <c r="M507">
        <f t="shared" si="41"/>
        <v>75</v>
      </c>
      <c r="N507">
        <v>4.4000000000000004</v>
      </c>
      <c r="O507">
        <v>0</v>
      </c>
      <c r="P507" t="str">
        <f t="shared" si="42"/>
        <v>Not Active</v>
      </c>
      <c r="Q507" s="1">
        <v>0.83</v>
      </c>
      <c r="R507" s="6">
        <f t="shared" si="43"/>
        <v>0.83</v>
      </c>
    </row>
    <row r="508" spans="1:18" x14ac:dyDescent="0.45">
      <c r="A508" t="s">
        <v>1076</v>
      </c>
      <c r="B508" t="s">
        <v>1077</v>
      </c>
      <c r="C508" t="str">
        <f t="shared" si="45"/>
        <v>James Todd</v>
      </c>
      <c r="D508" t="s">
        <v>77</v>
      </c>
      <c r="E508" t="str">
        <f t="shared" si="40"/>
        <v>Male</v>
      </c>
      <c r="F508">
        <v>21</v>
      </c>
      <c r="G508" t="s">
        <v>162</v>
      </c>
      <c r="H508" t="s">
        <v>57</v>
      </c>
      <c r="I508" t="s">
        <v>5</v>
      </c>
      <c r="K508" t="str">
        <f>IF(J508="","Not Provided",VLOOKUP(J508,YOE_correlation[],2,TRUE))</f>
        <v>Not Provided</v>
      </c>
      <c r="L508">
        <v>40</v>
      </c>
      <c r="M508">
        <f t="shared" si="41"/>
        <v>40</v>
      </c>
      <c r="N508">
        <v>4</v>
      </c>
      <c r="O508">
        <v>0</v>
      </c>
      <c r="P508" t="str">
        <f t="shared" si="42"/>
        <v>Not Active</v>
      </c>
      <c r="Q508" s="1">
        <v>0.91</v>
      </c>
      <c r="R508" s="6">
        <f t="shared" si="43"/>
        <v>0.91</v>
      </c>
    </row>
    <row r="509" spans="1:18" x14ac:dyDescent="0.45">
      <c r="A509" t="s">
        <v>1078</v>
      </c>
      <c r="B509" t="s">
        <v>1079</v>
      </c>
      <c r="C509" t="str">
        <f t="shared" si="45"/>
        <v>Clifford Moore MD</v>
      </c>
      <c r="D509" t="s">
        <v>15</v>
      </c>
      <c r="E509" t="str">
        <f t="shared" si="40"/>
        <v>Male</v>
      </c>
      <c r="F509">
        <v>33</v>
      </c>
      <c r="G509" t="s">
        <v>52</v>
      </c>
      <c r="H509" t="s">
        <v>10</v>
      </c>
      <c r="I509" t="s">
        <v>63</v>
      </c>
      <c r="J509">
        <v>6</v>
      </c>
      <c r="K509" t="str">
        <f>IF(J509="","Not Provided",VLOOKUP(J509,YOE_correlation[],2,TRUE))</f>
        <v>2. Intermediate</v>
      </c>
      <c r="L509" t="s">
        <v>83</v>
      </c>
      <c r="M509">
        <f t="shared" si="41"/>
        <v>50</v>
      </c>
      <c r="N509">
        <v>3.1</v>
      </c>
      <c r="O509" t="s">
        <v>19</v>
      </c>
      <c r="P509" t="str">
        <f t="shared" si="42"/>
        <v>Not Active</v>
      </c>
      <c r="R509" s="6" t="str">
        <f t="shared" si="43"/>
        <v>Not Rated</v>
      </c>
    </row>
    <row r="510" spans="1:18" x14ac:dyDescent="0.45">
      <c r="A510" t="s">
        <v>1080</v>
      </c>
      <c r="B510" t="s">
        <v>1081</v>
      </c>
      <c r="C510" t="str">
        <f t="shared" si="45"/>
        <v>John Rios</v>
      </c>
      <c r="D510" t="s">
        <v>34</v>
      </c>
      <c r="E510" t="str">
        <f t="shared" si="40"/>
        <v>Male</v>
      </c>
      <c r="F510">
        <v>57</v>
      </c>
      <c r="G510" t="s">
        <v>92</v>
      </c>
      <c r="H510" t="s">
        <v>93</v>
      </c>
      <c r="I510" t="s">
        <v>23</v>
      </c>
      <c r="J510">
        <v>5</v>
      </c>
      <c r="K510" t="str">
        <f>IF(J510="","Not Provided",VLOOKUP(J510,YOE_correlation[],2,TRUE))</f>
        <v>1. Entry-level</v>
      </c>
      <c r="L510">
        <v>75</v>
      </c>
      <c r="M510">
        <f t="shared" si="41"/>
        <v>75</v>
      </c>
      <c r="N510">
        <v>1.1000000000000001</v>
      </c>
      <c r="O510" t="b">
        <v>1</v>
      </c>
      <c r="P510" t="str">
        <f t="shared" si="42"/>
        <v>Active</v>
      </c>
      <c r="Q510" s="1">
        <v>0.77</v>
      </c>
      <c r="R510" s="6">
        <f t="shared" si="43"/>
        <v>0.77</v>
      </c>
    </row>
    <row r="511" spans="1:18" x14ac:dyDescent="0.45">
      <c r="A511" t="s">
        <v>1082</v>
      </c>
      <c r="B511" t="s">
        <v>1083</v>
      </c>
      <c r="C511" t="str">
        <f t="shared" si="45"/>
        <v>Anthony Gaines</v>
      </c>
      <c r="D511" t="s">
        <v>34</v>
      </c>
      <c r="E511" t="str">
        <f t="shared" si="40"/>
        <v>Male</v>
      </c>
      <c r="F511">
        <v>52</v>
      </c>
      <c r="G511" t="s">
        <v>44</v>
      </c>
      <c r="H511" t="s">
        <v>10</v>
      </c>
      <c r="I511" t="s">
        <v>74</v>
      </c>
      <c r="J511">
        <v>17</v>
      </c>
      <c r="K511" t="str">
        <f>IF(J511="","Not Provided",VLOOKUP(J511,YOE_correlation[],2,TRUE))</f>
        <v>4. Senior</v>
      </c>
      <c r="L511" t="s">
        <v>38</v>
      </c>
      <c r="M511">
        <f t="shared" si="41"/>
        <v>75</v>
      </c>
      <c r="N511">
        <v>0</v>
      </c>
      <c r="O511">
        <v>0</v>
      </c>
      <c r="P511" t="str">
        <f t="shared" si="42"/>
        <v>Not Active</v>
      </c>
      <c r="Q511" s="1">
        <v>0.94</v>
      </c>
      <c r="R511" s="6">
        <f t="shared" si="43"/>
        <v>0.94</v>
      </c>
    </row>
    <row r="512" spans="1:18" x14ac:dyDescent="0.45">
      <c r="A512" t="s">
        <v>1084</v>
      </c>
      <c r="B512" t="s">
        <v>1085</v>
      </c>
      <c r="C512" t="str">
        <f t="shared" si="45"/>
        <v>Kristi Brown DVM</v>
      </c>
      <c r="D512" t="s">
        <v>62</v>
      </c>
      <c r="E512" t="str">
        <f t="shared" si="40"/>
        <v>Female</v>
      </c>
      <c r="F512">
        <v>21</v>
      </c>
      <c r="G512" t="s">
        <v>16</v>
      </c>
      <c r="H512" t="s">
        <v>17</v>
      </c>
      <c r="I512" t="s">
        <v>23</v>
      </c>
      <c r="J512">
        <v>0</v>
      </c>
      <c r="K512" t="str">
        <f>IF(J512="","Not Provided",VLOOKUP(J512,YOE_correlation[],2,TRUE))</f>
        <v>1. Entry-level</v>
      </c>
      <c r="L512" s="2">
        <v>20</v>
      </c>
      <c r="M512">
        <f t="shared" si="41"/>
        <v>20</v>
      </c>
      <c r="N512">
        <v>3.8</v>
      </c>
      <c r="O512">
        <v>1</v>
      </c>
      <c r="P512" t="str">
        <f t="shared" si="42"/>
        <v>Active</v>
      </c>
      <c r="Q512" s="1">
        <v>0.61</v>
      </c>
      <c r="R512" s="6">
        <f t="shared" si="43"/>
        <v>0.61</v>
      </c>
    </row>
    <row r="513" spans="1:18" x14ac:dyDescent="0.45">
      <c r="A513" t="s">
        <v>1086</v>
      </c>
      <c r="B513" t="s">
        <v>1087</v>
      </c>
      <c r="C513" t="str">
        <f t="shared" si="45"/>
        <v>Ashley Odonnell</v>
      </c>
      <c r="D513" t="s">
        <v>8</v>
      </c>
      <c r="E513" t="str">
        <f t="shared" si="40"/>
        <v>Female</v>
      </c>
      <c r="F513">
        <v>36</v>
      </c>
      <c r="G513" t="s">
        <v>56</v>
      </c>
      <c r="H513" t="s">
        <v>57</v>
      </c>
      <c r="I513" t="s">
        <v>58</v>
      </c>
      <c r="J513">
        <v>8</v>
      </c>
      <c r="K513" t="str">
        <f>IF(J513="","Not Provided",VLOOKUP(J513,YOE_correlation[],2,TRUE))</f>
        <v>2. Intermediate</v>
      </c>
      <c r="L513">
        <v>100</v>
      </c>
      <c r="M513">
        <f t="shared" si="41"/>
        <v>100</v>
      </c>
      <c r="N513">
        <v>1.7</v>
      </c>
      <c r="O513" t="s">
        <v>19</v>
      </c>
      <c r="P513" t="str">
        <f t="shared" si="42"/>
        <v>Not Active</v>
      </c>
      <c r="Q513" s="1">
        <v>0.68</v>
      </c>
      <c r="R513" s="6">
        <f t="shared" si="43"/>
        <v>0.68</v>
      </c>
    </row>
    <row r="514" spans="1:18" x14ac:dyDescent="0.45">
      <c r="A514" t="s">
        <v>1088</v>
      </c>
      <c r="B514" t="s">
        <v>1089</v>
      </c>
      <c r="C514" t="str">
        <f t="shared" si="45"/>
        <v>Ronald Elliott</v>
      </c>
      <c r="D514" t="s">
        <v>15</v>
      </c>
      <c r="E514" t="str">
        <f t="shared" si="40"/>
        <v>Male</v>
      </c>
      <c r="F514">
        <v>33</v>
      </c>
      <c r="G514" t="s">
        <v>173</v>
      </c>
      <c r="H514" t="s">
        <v>57</v>
      </c>
      <c r="I514" t="s">
        <v>99</v>
      </c>
      <c r="J514">
        <v>13</v>
      </c>
      <c r="K514" t="str">
        <f>IF(J514="","Not Provided",VLOOKUP(J514,YOE_correlation[],2,TRUE))</f>
        <v>3. Experienced</v>
      </c>
      <c r="L514">
        <v>50</v>
      </c>
      <c r="M514">
        <f t="shared" si="41"/>
        <v>50</v>
      </c>
      <c r="N514">
        <v>2.2000000000000002</v>
      </c>
      <c r="O514" t="s">
        <v>19</v>
      </c>
      <c r="P514" t="str">
        <f t="shared" si="42"/>
        <v>Not Active</v>
      </c>
      <c r="Q514" s="1">
        <v>0.7</v>
      </c>
      <c r="R514" s="6">
        <f t="shared" si="43"/>
        <v>0.7</v>
      </c>
    </row>
    <row r="515" spans="1:18" x14ac:dyDescent="0.45">
      <c r="A515" t="s">
        <v>1090</v>
      </c>
      <c r="B515" t="s">
        <v>1091</v>
      </c>
      <c r="C515" t="str">
        <f t="shared" si="45"/>
        <v>Lorraine Lowery</v>
      </c>
      <c r="D515" t="s">
        <v>22</v>
      </c>
      <c r="E515" t="str">
        <f t="shared" ref="E515:E578" si="46">IF(LOWER(LEFT(D515,1))="f", "Female", "Male")</f>
        <v>Female</v>
      </c>
      <c r="F515">
        <v>54</v>
      </c>
      <c r="G515" t="s">
        <v>52</v>
      </c>
      <c r="H515" t="s">
        <v>10</v>
      </c>
      <c r="I515" t="s">
        <v>37</v>
      </c>
      <c r="J515">
        <v>15</v>
      </c>
      <c r="K515" t="str">
        <f>IF(J515="","Not Provided",VLOOKUP(J515,YOE_correlation[],2,TRUE))</f>
        <v>3. Experienced</v>
      </c>
      <c r="L515">
        <v>40</v>
      </c>
      <c r="M515">
        <f t="shared" ref="M515:M578" si="47">IFERROR(--_xlfn.REGEXREPLACE(L515,"[^0-9.]",""),"")</f>
        <v>40</v>
      </c>
      <c r="N515">
        <v>4.0999999999999996</v>
      </c>
      <c r="O515" t="b">
        <v>1</v>
      </c>
      <c r="P515" t="str">
        <f t="shared" ref="P515:P578" si="48">IF(O515="","Not Reported",IF(_xlfn.REGEXTEST(TRIM(UPPER(O515)),"^(1|Y|YES|TRUE)$",1),"Active","Not Active"))</f>
        <v>Active</v>
      </c>
      <c r="Q515">
        <v>71</v>
      </c>
      <c r="R515" s="6">
        <f t="shared" ref="R515:R578" si="49">IF(
    Q515="",
    "Not Rated",
    IF(
        RIGHT(TRIM(Q515),1)="%",
        VALUE(_xlfn.REGEXREPLACE(Q515,"%",""))/100,
        IF(Q515&gt;1, Q515/100,Q515)
    )
)</f>
        <v>0.71</v>
      </c>
    </row>
    <row r="516" spans="1:18" x14ac:dyDescent="0.45">
      <c r="A516" t="s">
        <v>1092</v>
      </c>
      <c r="B516" t="s">
        <v>1093</v>
      </c>
      <c r="C516" t="str">
        <f t="shared" si="45"/>
        <v>Victoria Chapman</v>
      </c>
      <c r="D516" t="s">
        <v>26</v>
      </c>
      <c r="E516" t="str">
        <f t="shared" si="46"/>
        <v>Female</v>
      </c>
      <c r="F516">
        <v>33</v>
      </c>
      <c r="G516" t="s">
        <v>44</v>
      </c>
      <c r="H516" t="s">
        <v>10</v>
      </c>
      <c r="I516" t="s">
        <v>5</v>
      </c>
      <c r="J516">
        <v>2</v>
      </c>
      <c r="K516" t="str">
        <f>IF(J516="","Not Provided",VLOOKUP(J516,YOE_correlation[],2,TRUE))</f>
        <v>1. Entry-level</v>
      </c>
      <c r="L516" t="s">
        <v>12</v>
      </c>
      <c r="M516">
        <f t="shared" si="47"/>
        <v>100</v>
      </c>
      <c r="N516">
        <v>3.8</v>
      </c>
      <c r="O516" t="b">
        <v>0</v>
      </c>
      <c r="P516" t="str">
        <f t="shared" si="48"/>
        <v>Not Active</v>
      </c>
      <c r="R516" s="6" t="str">
        <f t="shared" si="49"/>
        <v>Not Rated</v>
      </c>
    </row>
    <row r="517" spans="1:18" x14ac:dyDescent="0.45">
      <c r="A517" t="s">
        <v>1094</v>
      </c>
      <c r="B517" t="s">
        <v>1095</v>
      </c>
      <c r="C517" t="str">
        <f t="shared" si="45"/>
        <v>Heather Davis</v>
      </c>
      <c r="D517" t="s">
        <v>26</v>
      </c>
      <c r="E517" t="str">
        <f t="shared" si="46"/>
        <v>Female</v>
      </c>
      <c r="F517">
        <v>36</v>
      </c>
      <c r="G517" t="s">
        <v>70</v>
      </c>
      <c r="H517" t="s">
        <v>71</v>
      </c>
      <c r="I517" t="s">
        <v>99</v>
      </c>
      <c r="J517">
        <v>9</v>
      </c>
      <c r="K517" t="str">
        <f>IF(J517="","Not Provided",VLOOKUP(J517,YOE_correlation[],2,TRUE))</f>
        <v>2. Intermediate</v>
      </c>
      <c r="L517" s="2">
        <v>30</v>
      </c>
      <c r="M517">
        <f t="shared" si="47"/>
        <v>30</v>
      </c>
      <c r="N517">
        <v>0</v>
      </c>
      <c r="O517" t="s">
        <v>53</v>
      </c>
      <c r="P517" t="str">
        <f t="shared" si="48"/>
        <v>Active</v>
      </c>
      <c r="Q517" s="1">
        <v>0.78</v>
      </c>
      <c r="R517" s="6">
        <f t="shared" si="49"/>
        <v>0.78</v>
      </c>
    </row>
    <row r="518" spans="1:18" x14ac:dyDescent="0.45">
      <c r="A518" t="s">
        <v>1096</v>
      </c>
      <c r="B518" t="s">
        <v>1097</v>
      </c>
      <c r="C518" t="str">
        <f t="shared" si="45"/>
        <v>Diana Chase</v>
      </c>
      <c r="D518" t="s">
        <v>8</v>
      </c>
      <c r="E518" t="str">
        <f t="shared" si="46"/>
        <v>Female</v>
      </c>
      <c r="F518">
        <v>36</v>
      </c>
      <c r="G518" t="s">
        <v>48</v>
      </c>
      <c r="H518" t="s">
        <v>49</v>
      </c>
      <c r="I518" t="s">
        <v>31</v>
      </c>
      <c r="J518">
        <v>3</v>
      </c>
      <c r="K518" t="str">
        <f>IF(J518="","Not Provided",VLOOKUP(J518,YOE_correlation[],2,TRUE))</f>
        <v>1. Entry-level</v>
      </c>
      <c r="L518" t="s">
        <v>83</v>
      </c>
      <c r="M518">
        <f t="shared" si="47"/>
        <v>50</v>
      </c>
      <c r="N518">
        <v>0</v>
      </c>
      <c r="O518" t="s">
        <v>143</v>
      </c>
      <c r="P518" t="str">
        <f t="shared" si="48"/>
        <v>Not Active</v>
      </c>
      <c r="Q518">
        <v>75</v>
      </c>
      <c r="R518" s="6">
        <f t="shared" si="49"/>
        <v>0.75</v>
      </c>
    </row>
    <row r="519" spans="1:18" x14ac:dyDescent="0.45">
      <c r="A519" t="s">
        <v>1098</v>
      </c>
      <c r="B519" t="s">
        <v>1099</v>
      </c>
      <c r="C519" t="str">
        <f t="shared" si="45"/>
        <v>Danielle Adkins</v>
      </c>
      <c r="D519" t="s">
        <v>22</v>
      </c>
      <c r="E519" t="str">
        <f t="shared" si="46"/>
        <v>Female</v>
      </c>
      <c r="F519">
        <v>43</v>
      </c>
      <c r="G519" t="s">
        <v>158</v>
      </c>
      <c r="H519" t="s">
        <v>159</v>
      </c>
      <c r="I519" t="s">
        <v>31</v>
      </c>
      <c r="J519">
        <v>15</v>
      </c>
      <c r="K519" t="str">
        <f>IF(J519="","Not Provided",VLOOKUP(J519,YOE_correlation[],2,TRUE))</f>
        <v>3. Experienced</v>
      </c>
      <c r="L519" s="2">
        <v>20</v>
      </c>
      <c r="M519">
        <f t="shared" si="47"/>
        <v>20</v>
      </c>
      <c r="N519">
        <v>4.2</v>
      </c>
      <c r="O519" t="b">
        <v>1</v>
      </c>
      <c r="P519" t="str">
        <f t="shared" si="48"/>
        <v>Active</v>
      </c>
      <c r="Q519" s="1">
        <v>0.91</v>
      </c>
      <c r="R519" s="6">
        <f t="shared" si="49"/>
        <v>0.91</v>
      </c>
    </row>
    <row r="520" spans="1:18" x14ac:dyDescent="0.45">
      <c r="A520" t="s">
        <v>1100</v>
      </c>
      <c r="B520" t="s">
        <v>1101</v>
      </c>
      <c r="C520" t="str">
        <f t="shared" si="45"/>
        <v>Kenneth Arias</v>
      </c>
      <c r="D520" t="s">
        <v>82</v>
      </c>
      <c r="E520" t="str">
        <f t="shared" si="46"/>
        <v>Male</v>
      </c>
      <c r="F520">
        <v>52</v>
      </c>
      <c r="G520" t="s">
        <v>52</v>
      </c>
      <c r="H520" t="s">
        <v>10</v>
      </c>
      <c r="I520" t="s">
        <v>37</v>
      </c>
      <c r="J520">
        <v>21</v>
      </c>
      <c r="K520" t="str">
        <f>IF(J520="","Not Provided",VLOOKUP(J520,YOE_correlation[],2,TRUE))</f>
        <v>5. Expert / Veteran</v>
      </c>
      <c r="L520" t="s">
        <v>38</v>
      </c>
      <c r="M520">
        <f t="shared" si="47"/>
        <v>75</v>
      </c>
      <c r="N520">
        <v>2.2000000000000002</v>
      </c>
      <c r="O520">
        <v>1</v>
      </c>
      <c r="P520" t="str">
        <f t="shared" si="48"/>
        <v>Active</v>
      </c>
      <c r="Q520" s="1">
        <v>0.66</v>
      </c>
      <c r="R520" s="6">
        <f t="shared" si="49"/>
        <v>0.66</v>
      </c>
    </row>
    <row r="521" spans="1:18" x14ac:dyDescent="0.45">
      <c r="A521" t="s">
        <v>1102</v>
      </c>
      <c r="B521" t="s">
        <v>1103</v>
      </c>
      <c r="C521" t="str">
        <f t="shared" si="45"/>
        <v>Victoria Owen</v>
      </c>
      <c r="D521" t="s">
        <v>22</v>
      </c>
      <c r="E521" t="str">
        <f t="shared" si="46"/>
        <v>Female</v>
      </c>
      <c r="F521">
        <v>28</v>
      </c>
      <c r="G521" t="s">
        <v>35</v>
      </c>
      <c r="H521" t="s">
        <v>36</v>
      </c>
      <c r="I521" t="s">
        <v>63</v>
      </c>
      <c r="J521">
        <v>2</v>
      </c>
      <c r="K521" t="str">
        <f>IF(J521="","Not Provided",VLOOKUP(J521,YOE_correlation[],2,TRUE))</f>
        <v>1. Entry-level</v>
      </c>
      <c r="L521" t="s">
        <v>38</v>
      </c>
      <c r="M521">
        <f t="shared" si="47"/>
        <v>75</v>
      </c>
      <c r="N521">
        <v>1.5</v>
      </c>
      <c r="O521">
        <v>1</v>
      </c>
      <c r="P521" t="str">
        <f t="shared" si="48"/>
        <v>Active</v>
      </c>
      <c r="Q521" s="1">
        <v>0.68</v>
      </c>
      <c r="R521" s="6">
        <f t="shared" si="49"/>
        <v>0.68</v>
      </c>
    </row>
    <row r="522" spans="1:18" x14ac:dyDescent="0.45">
      <c r="A522" t="s">
        <v>1104</v>
      </c>
      <c r="B522" t="s">
        <v>1105</v>
      </c>
      <c r="C522" t="str">
        <f t="shared" si="45"/>
        <v>Christina King</v>
      </c>
      <c r="D522" t="s">
        <v>62</v>
      </c>
      <c r="E522" t="str">
        <f t="shared" si="46"/>
        <v>Female</v>
      </c>
      <c r="F522">
        <v>47</v>
      </c>
      <c r="G522" t="s">
        <v>158</v>
      </c>
      <c r="H522" t="s">
        <v>159</v>
      </c>
      <c r="I522" t="s">
        <v>63</v>
      </c>
      <c r="J522">
        <v>21</v>
      </c>
      <c r="K522" t="str">
        <f>IF(J522="","Not Provided",VLOOKUP(J522,YOE_correlation[],2,TRUE))</f>
        <v>5. Expert / Veteran</v>
      </c>
      <c r="L522" s="2">
        <v>100</v>
      </c>
      <c r="M522">
        <f t="shared" si="47"/>
        <v>100</v>
      </c>
      <c r="N522">
        <v>0</v>
      </c>
      <c r="O522" t="s">
        <v>19</v>
      </c>
      <c r="P522" t="str">
        <f t="shared" si="48"/>
        <v>Not Active</v>
      </c>
      <c r="R522" s="6" t="str">
        <f t="shared" si="49"/>
        <v>Not Rated</v>
      </c>
    </row>
    <row r="523" spans="1:18" x14ac:dyDescent="0.45">
      <c r="A523" t="s">
        <v>1106</v>
      </c>
      <c r="B523" t="s">
        <v>1107</v>
      </c>
      <c r="C523" t="str">
        <f t="shared" si="45"/>
        <v>Samantha King</v>
      </c>
      <c r="D523" t="s">
        <v>26</v>
      </c>
      <c r="E523" t="str">
        <f t="shared" si="46"/>
        <v>Female</v>
      </c>
      <c r="F523">
        <v>30</v>
      </c>
      <c r="G523" t="s">
        <v>119</v>
      </c>
      <c r="H523" t="s">
        <v>120</v>
      </c>
      <c r="I523" t="s">
        <v>74</v>
      </c>
      <c r="J523">
        <v>0</v>
      </c>
      <c r="K523" t="str">
        <f>IF(J523="","Not Provided",VLOOKUP(J523,YOE_correlation[],2,TRUE))</f>
        <v>1. Entry-level</v>
      </c>
      <c r="L523" t="s">
        <v>12</v>
      </c>
      <c r="M523">
        <f t="shared" si="47"/>
        <v>100</v>
      </c>
      <c r="N523">
        <v>4.0999999999999996</v>
      </c>
      <c r="O523">
        <v>0</v>
      </c>
      <c r="P523" t="str">
        <f t="shared" si="48"/>
        <v>Not Active</v>
      </c>
      <c r="Q523" s="1">
        <v>0.62</v>
      </c>
      <c r="R523" s="6">
        <f t="shared" si="49"/>
        <v>0.62</v>
      </c>
    </row>
    <row r="524" spans="1:18" x14ac:dyDescent="0.45">
      <c r="A524" t="s">
        <v>1108</v>
      </c>
      <c r="B524" t="s">
        <v>1109</v>
      </c>
      <c r="C524" t="str">
        <f t="shared" si="45"/>
        <v>Scott Compton</v>
      </c>
      <c r="D524" t="s">
        <v>34</v>
      </c>
      <c r="E524" t="str">
        <f t="shared" si="46"/>
        <v>Male</v>
      </c>
      <c r="F524">
        <v>36</v>
      </c>
      <c r="G524" t="s">
        <v>123</v>
      </c>
      <c r="H524" t="s">
        <v>124</v>
      </c>
      <c r="I524" t="s">
        <v>5</v>
      </c>
      <c r="J524">
        <v>4</v>
      </c>
      <c r="K524" t="str">
        <f>IF(J524="","Not Provided",VLOOKUP(J524,YOE_correlation[],2,TRUE))</f>
        <v>1. Entry-level</v>
      </c>
      <c r="L524">
        <v>40</v>
      </c>
      <c r="M524">
        <f t="shared" si="47"/>
        <v>40</v>
      </c>
      <c r="N524">
        <v>2.6</v>
      </c>
      <c r="O524" t="s">
        <v>143</v>
      </c>
      <c r="P524" t="str">
        <f t="shared" si="48"/>
        <v>Not Active</v>
      </c>
      <c r="Q524" s="1">
        <v>0.9</v>
      </c>
      <c r="R524" s="6">
        <f t="shared" si="49"/>
        <v>0.9</v>
      </c>
    </row>
    <row r="525" spans="1:18" x14ac:dyDescent="0.45">
      <c r="A525" t="s">
        <v>1110</v>
      </c>
      <c r="B525" t="s">
        <v>1111</v>
      </c>
      <c r="C525" t="str">
        <f t="shared" si="45"/>
        <v>Monica West</v>
      </c>
      <c r="D525" t="s">
        <v>8</v>
      </c>
      <c r="E525" t="str">
        <f t="shared" si="46"/>
        <v>Female</v>
      </c>
      <c r="F525">
        <v>45</v>
      </c>
      <c r="G525" t="s">
        <v>44</v>
      </c>
      <c r="H525" t="s">
        <v>10</v>
      </c>
      <c r="I525" t="s">
        <v>58</v>
      </c>
      <c r="J525">
        <v>23</v>
      </c>
      <c r="K525" t="str">
        <f>IF(J525="","Not Provided",VLOOKUP(J525,YOE_correlation[],2,TRUE))</f>
        <v>5. Expert / Veteran</v>
      </c>
      <c r="L525">
        <v>100</v>
      </c>
      <c r="M525">
        <f t="shared" si="47"/>
        <v>100</v>
      </c>
      <c r="N525">
        <v>2.4</v>
      </c>
      <c r="O525" t="b">
        <v>0</v>
      </c>
      <c r="P525" t="str">
        <f t="shared" si="48"/>
        <v>Not Active</v>
      </c>
      <c r="Q525" s="1">
        <v>0.96</v>
      </c>
      <c r="R525" s="6">
        <f t="shared" si="49"/>
        <v>0.96</v>
      </c>
    </row>
    <row r="526" spans="1:18" x14ac:dyDescent="0.45">
      <c r="A526" t="s">
        <v>1112</v>
      </c>
      <c r="B526" t="s">
        <v>1113</v>
      </c>
      <c r="C526" t="str">
        <f t="shared" si="45"/>
        <v>Theresa Stewart</v>
      </c>
      <c r="D526" t="s">
        <v>22</v>
      </c>
      <c r="E526" t="str">
        <f t="shared" si="46"/>
        <v>Female</v>
      </c>
      <c r="F526">
        <v>51</v>
      </c>
      <c r="G526" t="s">
        <v>44</v>
      </c>
      <c r="H526" t="s">
        <v>10</v>
      </c>
      <c r="I526" t="s">
        <v>5</v>
      </c>
      <c r="J526">
        <v>25</v>
      </c>
      <c r="K526" t="str">
        <f>IF(J526="","Not Provided",VLOOKUP(J526,YOE_correlation[],2,TRUE))</f>
        <v>5. Expert / Veteran</v>
      </c>
      <c r="L526">
        <v>50</v>
      </c>
      <c r="M526">
        <f t="shared" si="47"/>
        <v>50</v>
      </c>
      <c r="N526">
        <v>1.4</v>
      </c>
      <c r="O526" t="s">
        <v>59</v>
      </c>
      <c r="P526" t="str">
        <f t="shared" si="48"/>
        <v>Active</v>
      </c>
      <c r="Q526" s="1">
        <v>0.6</v>
      </c>
      <c r="R526" s="6">
        <f t="shared" si="49"/>
        <v>0.6</v>
      </c>
    </row>
    <row r="527" spans="1:18" x14ac:dyDescent="0.45">
      <c r="A527" t="s">
        <v>1114</v>
      </c>
      <c r="B527" t="s">
        <v>1115</v>
      </c>
      <c r="C527" t="str">
        <f t="shared" si="45"/>
        <v>Steven Kim</v>
      </c>
      <c r="D527" t="s">
        <v>34</v>
      </c>
      <c r="E527" t="str">
        <f t="shared" si="46"/>
        <v>Male</v>
      </c>
      <c r="F527">
        <v>46</v>
      </c>
      <c r="G527" t="s">
        <v>48</v>
      </c>
      <c r="H527" t="s">
        <v>49</v>
      </c>
      <c r="I527" t="s">
        <v>11</v>
      </c>
      <c r="J527">
        <v>10</v>
      </c>
      <c r="K527" t="str">
        <f>IF(J527="","Not Provided",VLOOKUP(J527,YOE_correlation[],2,TRUE))</f>
        <v>2. Intermediate</v>
      </c>
      <c r="M527" t="str">
        <f t="shared" si="47"/>
        <v/>
      </c>
      <c r="N527">
        <v>4.5999999999999996</v>
      </c>
      <c r="O527" t="s">
        <v>59</v>
      </c>
      <c r="P527" t="str">
        <f t="shared" si="48"/>
        <v>Active</v>
      </c>
      <c r="Q527" s="1">
        <v>0.62</v>
      </c>
      <c r="R527" s="6">
        <f t="shared" si="49"/>
        <v>0.62</v>
      </c>
    </row>
    <row r="528" spans="1:18" x14ac:dyDescent="0.45">
      <c r="A528" t="s">
        <v>1116</v>
      </c>
      <c r="B528" t="s">
        <v>1117</v>
      </c>
      <c r="C528" t="str">
        <f t="shared" ref="C528:C591" si="50">B528</f>
        <v>Kristi Knight</v>
      </c>
      <c r="D528" t="s">
        <v>8</v>
      </c>
      <c r="E528" t="str">
        <f t="shared" si="46"/>
        <v>Female</v>
      </c>
      <c r="F528">
        <v>38</v>
      </c>
      <c r="G528" t="s">
        <v>3</v>
      </c>
      <c r="H528" t="s">
        <v>4</v>
      </c>
      <c r="I528" t="s">
        <v>37</v>
      </c>
      <c r="J528">
        <v>18</v>
      </c>
      <c r="K528" t="str">
        <f>IF(J528="","Not Provided",VLOOKUP(J528,YOE_correlation[],2,TRUE))</f>
        <v>4. Senior</v>
      </c>
      <c r="L528" t="s">
        <v>41</v>
      </c>
      <c r="M528">
        <f t="shared" si="47"/>
        <v>40</v>
      </c>
      <c r="N528">
        <v>4.9000000000000004</v>
      </c>
      <c r="O528" t="b">
        <v>0</v>
      </c>
      <c r="P528" t="str">
        <f t="shared" si="48"/>
        <v>Not Active</v>
      </c>
      <c r="Q528" s="1">
        <v>0.74</v>
      </c>
      <c r="R528" s="6">
        <f t="shared" si="49"/>
        <v>0.74</v>
      </c>
    </row>
    <row r="529" spans="1:18" x14ac:dyDescent="0.45">
      <c r="A529" t="s">
        <v>1118</v>
      </c>
      <c r="B529" t="s">
        <v>1119</v>
      </c>
      <c r="C529" t="str">
        <f t="shared" si="50"/>
        <v>Jason Bryant</v>
      </c>
      <c r="D529" t="s">
        <v>82</v>
      </c>
      <c r="E529" t="str">
        <f t="shared" si="46"/>
        <v>Male</v>
      </c>
      <c r="F529">
        <v>26</v>
      </c>
      <c r="G529" t="s">
        <v>173</v>
      </c>
      <c r="H529" t="s">
        <v>57</v>
      </c>
      <c r="I529" t="s">
        <v>5</v>
      </c>
      <c r="J529">
        <v>1</v>
      </c>
      <c r="K529" t="str">
        <f>IF(J529="","Not Provided",VLOOKUP(J529,YOE_correlation[],2,TRUE))</f>
        <v>1. Entry-level</v>
      </c>
      <c r="L529" s="2">
        <v>20</v>
      </c>
      <c r="M529">
        <f t="shared" si="47"/>
        <v>20</v>
      </c>
      <c r="N529">
        <v>0</v>
      </c>
      <c r="O529">
        <v>1</v>
      </c>
      <c r="P529" t="str">
        <f t="shared" si="48"/>
        <v>Active</v>
      </c>
      <c r="R529" s="6" t="str">
        <f t="shared" si="49"/>
        <v>Not Rated</v>
      </c>
    </row>
    <row r="530" spans="1:18" x14ac:dyDescent="0.45">
      <c r="A530" t="s">
        <v>1120</v>
      </c>
      <c r="B530" t="s">
        <v>1121</v>
      </c>
      <c r="C530" t="str">
        <f t="shared" si="50"/>
        <v>Maureen Keith</v>
      </c>
      <c r="D530" t="s">
        <v>62</v>
      </c>
      <c r="E530" t="str">
        <f t="shared" si="46"/>
        <v>Female</v>
      </c>
      <c r="F530">
        <v>40</v>
      </c>
      <c r="G530" t="s">
        <v>52</v>
      </c>
      <c r="H530" t="s">
        <v>10</v>
      </c>
      <c r="I530" t="s">
        <v>74</v>
      </c>
      <c r="J530">
        <v>12</v>
      </c>
      <c r="K530" t="str">
        <f>IF(J530="","Not Provided",VLOOKUP(J530,YOE_correlation[],2,TRUE))</f>
        <v>3. Experienced</v>
      </c>
      <c r="L530">
        <v>30</v>
      </c>
      <c r="M530">
        <f t="shared" si="47"/>
        <v>30</v>
      </c>
      <c r="N530">
        <v>3.5</v>
      </c>
      <c r="P530" t="str">
        <f t="shared" si="48"/>
        <v>Not Reported</v>
      </c>
      <c r="Q530" s="1">
        <v>0.98</v>
      </c>
      <c r="R530" s="6">
        <f t="shared" si="49"/>
        <v>0.98</v>
      </c>
    </row>
    <row r="531" spans="1:18" x14ac:dyDescent="0.45">
      <c r="A531" t="s">
        <v>1122</v>
      </c>
      <c r="B531" t="s">
        <v>1123</v>
      </c>
      <c r="C531" t="str">
        <f t="shared" si="50"/>
        <v>Shawn Hogan</v>
      </c>
      <c r="D531" t="s">
        <v>82</v>
      </c>
      <c r="E531" t="str">
        <f t="shared" si="46"/>
        <v>Male</v>
      </c>
      <c r="F531">
        <v>37</v>
      </c>
      <c r="G531" t="s">
        <v>16</v>
      </c>
      <c r="H531" t="s">
        <v>17</v>
      </c>
      <c r="I531" t="s">
        <v>99</v>
      </c>
      <c r="K531" t="str">
        <f>IF(J531="","Not Provided",VLOOKUP(J531,YOE_correlation[],2,TRUE))</f>
        <v>Not Provided</v>
      </c>
      <c r="M531" t="str">
        <f t="shared" si="47"/>
        <v/>
      </c>
      <c r="N531">
        <v>1.7</v>
      </c>
      <c r="O531" t="s">
        <v>53</v>
      </c>
      <c r="P531" t="str">
        <f t="shared" si="48"/>
        <v>Active</v>
      </c>
      <c r="Q531" s="1">
        <v>0.63</v>
      </c>
      <c r="R531" s="6">
        <f t="shared" si="49"/>
        <v>0.63</v>
      </c>
    </row>
    <row r="532" spans="1:18" x14ac:dyDescent="0.45">
      <c r="A532" t="s">
        <v>1124</v>
      </c>
      <c r="B532" t="s">
        <v>1125</v>
      </c>
      <c r="C532" t="str">
        <f t="shared" si="50"/>
        <v>William Davis</v>
      </c>
      <c r="D532" t="s">
        <v>77</v>
      </c>
      <c r="E532" t="str">
        <f t="shared" si="46"/>
        <v>Male</v>
      </c>
      <c r="F532">
        <v>28</v>
      </c>
      <c r="G532" t="s">
        <v>112</v>
      </c>
      <c r="H532" t="s">
        <v>10</v>
      </c>
      <c r="I532" t="s">
        <v>5</v>
      </c>
      <c r="J532">
        <v>5</v>
      </c>
      <c r="K532" t="str">
        <f>IF(J532="","Not Provided",VLOOKUP(J532,YOE_correlation[],2,TRUE))</f>
        <v>1. Entry-level</v>
      </c>
      <c r="L532" s="2">
        <v>50</v>
      </c>
      <c r="M532">
        <f t="shared" si="47"/>
        <v>50</v>
      </c>
      <c r="N532">
        <v>0</v>
      </c>
      <c r="O532" t="s">
        <v>53</v>
      </c>
      <c r="P532" t="str">
        <f t="shared" si="48"/>
        <v>Active</v>
      </c>
      <c r="Q532">
        <v>96</v>
      </c>
      <c r="R532" s="6">
        <f t="shared" si="49"/>
        <v>0.96</v>
      </c>
    </row>
    <row r="533" spans="1:18" x14ac:dyDescent="0.45">
      <c r="A533" t="s">
        <v>1126</v>
      </c>
      <c r="B533" t="s">
        <v>1127</v>
      </c>
      <c r="C533" t="str">
        <f t="shared" si="50"/>
        <v>Stacy Bailey</v>
      </c>
      <c r="D533" t="s">
        <v>26</v>
      </c>
      <c r="E533" t="str">
        <f t="shared" si="46"/>
        <v>Female</v>
      </c>
      <c r="F533">
        <v>48</v>
      </c>
      <c r="G533" t="s">
        <v>78</v>
      </c>
      <c r="H533" t="s">
        <v>79</v>
      </c>
      <c r="I533" t="s">
        <v>11</v>
      </c>
      <c r="J533">
        <v>28</v>
      </c>
      <c r="K533" t="str">
        <f>IF(J533="","Not Provided",VLOOKUP(J533,YOE_correlation[],2,TRUE))</f>
        <v>5. Expert / Veteran</v>
      </c>
      <c r="L533" t="s">
        <v>296</v>
      </c>
      <c r="M533">
        <f t="shared" si="47"/>
        <v>20</v>
      </c>
      <c r="N533">
        <v>0</v>
      </c>
      <c r="O533">
        <v>0</v>
      </c>
      <c r="P533" t="str">
        <f t="shared" si="48"/>
        <v>Not Active</v>
      </c>
      <c r="Q533" s="1">
        <v>0.88</v>
      </c>
      <c r="R533" s="6">
        <f t="shared" si="49"/>
        <v>0.88</v>
      </c>
    </row>
    <row r="534" spans="1:18" x14ac:dyDescent="0.45">
      <c r="A534" t="s">
        <v>1128</v>
      </c>
      <c r="B534" t="s">
        <v>1129</v>
      </c>
      <c r="C534" t="str">
        <f t="shared" si="50"/>
        <v>Thomas Dixon</v>
      </c>
      <c r="D534" t="s">
        <v>47</v>
      </c>
      <c r="E534" t="str">
        <f t="shared" si="46"/>
        <v>Male</v>
      </c>
      <c r="F534">
        <v>22</v>
      </c>
      <c r="G534" t="s">
        <v>78</v>
      </c>
      <c r="H534" t="s">
        <v>79</v>
      </c>
      <c r="I534" t="s">
        <v>31</v>
      </c>
      <c r="J534">
        <v>0</v>
      </c>
      <c r="K534" t="str">
        <f>IF(J534="","Not Provided",VLOOKUP(J534,YOE_correlation[],2,TRUE))</f>
        <v>1. Entry-level</v>
      </c>
      <c r="M534" t="str">
        <f t="shared" si="47"/>
        <v/>
      </c>
      <c r="N534">
        <v>4.5999999999999996</v>
      </c>
      <c r="O534" t="b">
        <v>0</v>
      </c>
      <c r="P534" t="str">
        <f t="shared" si="48"/>
        <v>Not Active</v>
      </c>
      <c r="R534" s="6" t="str">
        <f t="shared" si="49"/>
        <v>Not Rated</v>
      </c>
    </row>
    <row r="535" spans="1:18" x14ac:dyDescent="0.45">
      <c r="A535" t="s">
        <v>1130</v>
      </c>
      <c r="B535" t="s">
        <v>1131</v>
      </c>
      <c r="C535" t="str">
        <f t="shared" si="50"/>
        <v>Maria Hall</v>
      </c>
      <c r="D535" t="s">
        <v>26</v>
      </c>
      <c r="E535" t="str">
        <f t="shared" si="46"/>
        <v>Female</v>
      </c>
      <c r="F535">
        <v>41</v>
      </c>
      <c r="G535" t="s">
        <v>16</v>
      </c>
      <c r="H535" t="s">
        <v>17</v>
      </c>
      <c r="I535" t="s">
        <v>23</v>
      </c>
      <c r="J535">
        <v>14</v>
      </c>
      <c r="K535" t="str">
        <f>IF(J535="","Not Provided",VLOOKUP(J535,YOE_correlation[],2,TRUE))</f>
        <v>3. Experienced</v>
      </c>
      <c r="L535">
        <v>40</v>
      </c>
      <c r="M535">
        <f t="shared" si="47"/>
        <v>40</v>
      </c>
      <c r="N535">
        <v>1.1000000000000001</v>
      </c>
      <c r="O535" t="b">
        <v>1</v>
      </c>
      <c r="P535" t="str">
        <f t="shared" si="48"/>
        <v>Active</v>
      </c>
      <c r="Q535" s="1">
        <v>0.73</v>
      </c>
      <c r="R535" s="6">
        <f t="shared" si="49"/>
        <v>0.73</v>
      </c>
    </row>
    <row r="536" spans="1:18" x14ac:dyDescent="0.45">
      <c r="A536" t="s">
        <v>1132</v>
      </c>
      <c r="B536" t="s">
        <v>1133</v>
      </c>
      <c r="C536" t="str">
        <f t="shared" si="50"/>
        <v>Tony Lee</v>
      </c>
      <c r="D536" t="s">
        <v>47</v>
      </c>
      <c r="E536" t="str">
        <f t="shared" si="46"/>
        <v>Male</v>
      </c>
      <c r="F536">
        <v>38</v>
      </c>
      <c r="G536" t="s">
        <v>44</v>
      </c>
      <c r="H536" t="s">
        <v>10</v>
      </c>
      <c r="I536" t="s">
        <v>18</v>
      </c>
      <c r="J536">
        <v>15</v>
      </c>
      <c r="K536" t="str">
        <f>IF(J536="","Not Provided",VLOOKUP(J536,YOE_correlation[],2,TRUE))</f>
        <v>3. Experienced</v>
      </c>
      <c r="M536" t="str">
        <f t="shared" si="47"/>
        <v/>
      </c>
      <c r="N536">
        <v>4.2</v>
      </c>
      <c r="O536">
        <v>0</v>
      </c>
      <c r="P536" t="str">
        <f t="shared" si="48"/>
        <v>Not Active</v>
      </c>
      <c r="Q536" s="1">
        <v>0.88</v>
      </c>
      <c r="R536" s="6">
        <f t="shared" si="49"/>
        <v>0.88</v>
      </c>
    </row>
    <row r="537" spans="1:18" x14ac:dyDescent="0.45">
      <c r="A537" t="s">
        <v>1134</v>
      </c>
      <c r="B537" t="s">
        <v>1135</v>
      </c>
      <c r="C537" t="str">
        <f t="shared" si="50"/>
        <v>Catherine Mccoy MD</v>
      </c>
      <c r="D537" t="s">
        <v>8</v>
      </c>
      <c r="E537" t="str">
        <f t="shared" si="46"/>
        <v>Female</v>
      </c>
      <c r="F537">
        <v>31</v>
      </c>
      <c r="G537" t="s">
        <v>137</v>
      </c>
      <c r="H537" t="s">
        <v>138</v>
      </c>
      <c r="I537" t="s">
        <v>58</v>
      </c>
      <c r="J537">
        <v>9</v>
      </c>
      <c r="K537" t="str">
        <f>IF(J537="","Not Provided",VLOOKUP(J537,YOE_correlation[],2,TRUE))</f>
        <v>2. Intermediate</v>
      </c>
      <c r="M537" t="str">
        <f t="shared" si="47"/>
        <v/>
      </c>
      <c r="N537">
        <v>0</v>
      </c>
      <c r="O537" t="b">
        <v>0</v>
      </c>
      <c r="P537" t="str">
        <f t="shared" si="48"/>
        <v>Not Active</v>
      </c>
      <c r="Q537" s="1">
        <v>0.91</v>
      </c>
      <c r="R537" s="6">
        <f t="shared" si="49"/>
        <v>0.91</v>
      </c>
    </row>
    <row r="538" spans="1:18" x14ac:dyDescent="0.45">
      <c r="A538" t="s">
        <v>1136</v>
      </c>
      <c r="B538" t="s">
        <v>1137</v>
      </c>
      <c r="C538" t="str">
        <f t="shared" si="50"/>
        <v>Maria Benitez</v>
      </c>
      <c r="D538" t="s">
        <v>22</v>
      </c>
      <c r="E538" t="str">
        <f t="shared" si="46"/>
        <v>Female</v>
      </c>
      <c r="F538">
        <v>30</v>
      </c>
      <c r="G538" t="s">
        <v>158</v>
      </c>
      <c r="H538" t="s">
        <v>159</v>
      </c>
      <c r="I538" t="s">
        <v>11</v>
      </c>
      <c r="J538">
        <v>9</v>
      </c>
      <c r="K538" t="str">
        <f>IF(J538="","Not Provided",VLOOKUP(J538,YOE_correlation[],2,TRUE))</f>
        <v>2. Intermediate</v>
      </c>
      <c r="L538" s="2">
        <v>30</v>
      </c>
      <c r="M538">
        <f t="shared" si="47"/>
        <v>30</v>
      </c>
      <c r="N538">
        <v>3.9</v>
      </c>
      <c r="O538" t="s">
        <v>143</v>
      </c>
      <c r="P538" t="str">
        <f t="shared" si="48"/>
        <v>Not Active</v>
      </c>
      <c r="Q538" s="1">
        <v>0.65</v>
      </c>
      <c r="R538" s="6">
        <f t="shared" si="49"/>
        <v>0.65</v>
      </c>
    </row>
    <row r="539" spans="1:18" x14ac:dyDescent="0.45">
      <c r="A539" t="s">
        <v>1138</v>
      </c>
      <c r="B539" t="s">
        <v>1139</v>
      </c>
      <c r="C539" t="str">
        <f t="shared" si="50"/>
        <v>Joshua Chambers</v>
      </c>
      <c r="D539" t="s">
        <v>47</v>
      </c>
      <c r="E539" t="str">
        <f t="shared" si="46"/>
        <v>Male</v>
      </c>
      <c r="F539">
        <v>51</v>
      </c>
      <c r="G539" t="s">
        <v>162</v>
      </c>
      <c r="H539" t="s">
        <v>57</v>
      </c>
      <c r="I539" t="s">
        <v>58</v>
      </c>
      <c r="J539">
        <v>22</v>
      </c>
      <c r="K539" t="str">
        <f>IF(J539="","Not Provided",VLOOKUP(J539,YOE_correlation[],2,TRUE))</f>
        <v>5. Expert / Veteran</v>
      </c>
      <c r="L539">
        <v>20</v>
      </c>
      <c r="M539">
        <f t="shared" si="47"/>
        <v>20</v>
      </c>
      <c r="N539">
        <v>3.4</v>
      </c>
      <c r="O539" t="b">
        <v>1</v>
      </c>
      <c r="P539" t="str">
        <f t="shared" si="48"/>
        <v>Active</v>
      </c>
      <c r="Q539">
        <v>90</v>
      </c>
      <c r="R539" s="6">
        <f t="shared" si="49"/>
        <v>0.9</v>
      </c>
    </row>
    <row r="540" spans="1:18" x14ac:dyDescent="0.45">
      <c r="A540" t="s">
        <v>1140</v>
      </c>
      <c r="B540" t="s">
        <v>1141</v>
      </c>
      <c r="C540" t="str">
        <f t="shared" si="50"/>
        <v>Janice Daniels</v>
      </c>
      <c r="D540" t="s">
        <v>2</v>
      </c>
      <c r="E540" t="str">
        <f t="shared" si="46"/>
        <v>Female</v>
      </c>
      <c r="F540">
        <v>21</v>
      </c>
      <c r="G540" t="s">
        <v>16</v>
      </c>
      <c r="H540" t="s">
        <v>17</v>
      </c>
      <c r="I540" t="s">
        <v>74</v>
      </c>
      <c r="J540">
        <v>0</v>
      </c>
      <c r="K540" t="str">
        <f>IF(J540="","Not Provided",VLOOKUP(J540,YOE_correlation[],2,TRUE))</f>
        <v>1. Entry-level</v>
      </c>
      <c r="L540" s="2">
        <v>20</v>
      </c>
      <c r="M540">
        <f t="shared" si="47"/>
        <v>20</v>
      </c>
      <c r="N540">
        <v>2.6</v>
      </c>
      <c r="O540" t="s">
        <v>19</v>
      </c>
      <c r="P540" t="str">
        <f t="shared" si="48"/>
        <v>Not Active</v>
      </c>
      <c r="Q540" s="1">
        <v>0.72</v>
      </c>
      <c r="R540" s="6">
        <f t="shared" si="49"/>
        <v>0.72</v>
      </c>
    </row>
    <row r="541" spans="1:18" x14ac:dyDescent="0.45">
      <c r="A541" t="s">
        <v>1142</v>
      </c>
      <c r="B541" t="s">
        <v>1143</v>
      </c>
      <c r="C541" t="str">
        <f t="shared" si="50"/>
        <v>Carla Wood</v>
      </c>
      <c r="D541" t="s">
        <v>8</v>
      </c>
      <c r="E541" t="str">
        <f t="shared" si="46"/>
        <v>Female</v>
      </c>
      <c r="F541">
        <v>20</v>
      </c>
      <c r="G541" t="s">
        <v>3</v>
      </c>
      <c r="H541" t="s">
        <v>4</v>
      </c>
      <c r="I541" t="s">
        <v>74</v>
      </c>
      <c r="J541">
        <v>1</v>
      </c>
      <c r="K541" t="str">
        <f>IF(J541="","Not Provided",VLOOKUP(J541,YOE_correlation[],2,TRUE))</f>
        <v>1. Entry-level</v>
      </c>
      <c r="L541" t="s">
        <v>41</v>
      </c>
      <c r="M541">
        <f t="shared" si="47"/>
        <v>40</v>
      </c>
      <c r="N541">
        <v>2.2999999999999998</v>
      </c>
      <c r="O541">
        <v>1</v>
      </c>
      <c r="P541" t="str">
        <f t="shared" si="48"/>
        <v>Active</v>
      </c>
      <c r="Q541" s="1">
        <v>0.72</v>
      </c>
      <c r="R541" s="6">
        <f t="shared" si="49"/>
        <v>0.72</v>
      </c>
    </row>
    <row r="542" spans="1:18" x14ac:dyDescent="0.45">
      <c r="A542" t="s">
        <v>1144</v>
      </c>
      <c r="B542" t="s">
        <v>1145</v>
      </c>
      <c r="C542" t="str">
        <f t="shared" si="50"/>
        <v>Kenneth Vasquez</v>
      </c>
      <c r="D542" t="s">
        <v>82</v>
      </c>
      <c r="E542" t="str">
        <f t="shared" si="46"/>
        <v>Male</v>
      </c>
      <c r="F542">
        <v>30</v>
      </c>
      <c r="G542" t="s">
        <v>70</v>
      </c>
      <c r="H542" t="s">
        <v>71</v>
      </c>
      <c r="I542" t="s">
        <v>5</v>
      </c>
      <c r="J542">
        <v>5</v>
      </c>
      <c r="K542" t="str">
        <f>IF(J542="","Not Provided",VLOOKUP(J542,YOE_correlation[],2,TRUE))</f>
        <v>1. Entry-level</v>
      </c>
      <c r="L542" s="2">
        <v>30</v>
      </c>
      <c r="M542">
        <f t="shared" si="47"/>
        <v>30</v>
      </c>
      <c r="N542">
        <v>4.8</v>
      </c>
      <c r="O542" t="s">
        <v>19</v>
      </c>
      <c r="P542" t="str">
        <f t="shared" si="48"/>
        <v>Not Active</v>
      </c>
      <c r="R542" s="6" t="str">
        <f t="shared" si="49"/>
        <v>Not Rated</v>
      </c>
    </row>
    <row r="543" spans="1:18" x14ac:dyDescent="0.45">
      <c r="A543" t="s">
        <v>1146</v>
      </c>
      <c r="B543" t="s">
        <v>1147</v>
      </c>
      <c r="C543" t="str">
        <f t="shared" si="50"/>
        <v>Kevin Smith</v>
      </c>
      <c r="D543" t="s">
        <v>47</v>
      </c>
      <c r="E543" t="str">
        <f t="shared" si="46"/>
        <v>Male</v>
      </c>
      <c r="F543">
        <v>41</v>
      </c>
      <c r="G543" t="s">
        <v>158</v>
      </c>
      <c r="H543" t="s">
        <v>159</v>
      </c>
      <c r="I543" t="s">
        <v>37</v>
      </c>
      <c r="J543">
        <v>0</v>
      </c>
      <c r="K543" t="str">
        <f>IF(J543="","Not Provided",VLOOKUP(J543,YOE_correlation[],2,TRUE))</f>
        <v>1. Entry-level</v>
      </c>
      <c r="L543" t="s">
        <v>41</v>
      </c>
      <c r="M543">
        <f t="shared" si="47"/>
        <v>40</v>
      </c>
      <c r="N543">
        <v>4.5</v>
      </c>
      <c r="O543" t="s">
        <v>19</v>
      </c>
      <c r="P543" t="str">
        <f t="shared" si="48"/>
        <v>Not Active</v>
      </c>
      <c r="Q543" s="1">
        <v>0.68</v>
      </c>
      <c r="R543" s="6">
        <f t="shared" si="49"/>
        <v>0.68</v>
      </c>
    </row>
    <row r="544" spans="1:18" x14ac:dyDescent="0.45">
      <c r="A544" t="s">
        <v>1148</v>
      </c>
      <c r="B544" t="s">
        <v>1149</v>
      </c>
      <c r="C544" t="str">
        <f t="shared" si="50"/>
        <v>Thomas Kim</v>
      </c>
      <c r="D544" t="s">
        <v>82</v>
      </c>
      <c r="E544" t="str">
        <f t="shared" si="46"/>
        <v>Male</v>
      </c>
      <c r="F544">
        <v>22</v>
      </c>
      <c r="G544" t="s">
        <v>173</v>
      </c>
      <c r="H544" t="s">
        <v>57</v>
      </c>
      <c r="I544" t="s">
        <v>5</v>
      </c>
      <c r="J544">
        <v>0</v>
      </c>
      <c r="K544" t="str">
        <f>IF(J544="","Not Provided",VLOOKUP(J544,YOE_correlation[],2,TRUE))</f>
        <v>1. Entry-level</v>
      </c>
      <c r="L544" s="2">
        <v>30</v>
      </c>
      <c r="M544">
        <f t="shared" si="47"/>
        <v>30</v>
      </c>
      <c r="N544">
        <v>0</v>
      </c>
      <c r="O544">
        <v>0</v>
      </c>
      <c r="P544" t="str">
        <f t="shared" si="48"/>
        <v>Not Active</v>
      </c>
      <c r="Q544" s="1">
        <v>0.87</v>
      </c>
      <c r="R544" s="6">
        <f t="shared" si="49"/>
        <v>0.87</v>
      </c>
    </row>
    <row r="545" spans="1:18" x14ac:dyDescent="0.45">
      <c r="A545" t="s">
        <v>1150</v>
      </c>
      <c r="B545" t="s">
        <v>1151</v>
      </c>
      <c r="C545" t="str">
        <f t="shared" si="50"/>
        <v>Sean Park</v>
      </c>
      <c r="D545" t="s">
        <v>47</v>
      </c>
      <c r="E545" t="str">
        <f t="shared" si="46"/>
        <v>Male</v>
      </c>
      <c r="F545">
        <v>45</v>
      </c>
      <c r="G545" t="s">
        <v>162</v>
      </c>
      <c r="H545" t="s">
        <v>57</v>
      </c>
      <c r="I545" t="s">
        <v>63</v>
      </c>
      <c r="J545">
        <v>19</v>
      </c>
      <c r="K545" t="str">
        <f>IF(J545="","Not Provided",VLOOKUP(J545,YOE_correlation[],2,TRUE))</f>
        <v>4. Senior</v>
      </c>
      <c r="L545">
        <v>75</v>
      </c>
      <c r="M545">
        <f t="shared" si="47"/>
        <v>75</v>
      </c>
      <c r="N545">
        <v>0</v>
      </c>
      <c r="O545" t="s">
        <v>143</v>
      </c>
      <c r="P545" t="str">
        <f t="shared" si="48"/>
        <v>Not Active</v>
      </c>
      <c r="Q545" s="1">
        <v>0.72</v>
      </c>
      <c r="R545" s="6">
        <f t="shared" si="49"/>
        <v>0.72</v>
      </c>
    </row>
    <row r="546" spans="1:18" x14ac:dyDescent="0.45">
      <c r="A546" t="s">
        <v>1152</v>
      </c>
      <c r="B546" t="s">
        <v>1153</v>
      </c>
      <c r="C546" t="str">
        <f t="shared" si="50"/>
        <v>Judith Poole</v>
      </c>
      <c r="D546" t="s">
        <v>62</v>
      </c>
      <c r="E546" t="str">
        <f t="shared" si="46"/>
        <v>Female</v>
      </c>
      <c r="F546">
        <v>22</v>
      </c>
      <c r="G546" t="s">
        <v>9</v>
      </c>
      <c r="H546" t="s">
        <v>10</v>
      </c>
      <c r="I546" t="s">
        <v>37</v>
      </c>
      <c r="J546">
        <v>2</v>
      </c>
      <c r="K546" t="str">
        <f>IF(J546="","Not Provided",VLOOKUP(J546,YOE_correlation[],2,TRUE))</f>
        <v>1. Entry-level</v>
      </c>
      <c r="L546">
        <v>40</v>
      </c>
      <c r="M546">
        <f t="shared" si="47"/>
        <v>40</v>
      </c>
      <c r="N546">
        <v>1.1000000000000001</v>
      </c>
      <c r="O546" t="s">
        <v>143</v>
      </c>
      <c r="P546" t="str">
        <f t="shared" si="48"/>
        <v>Not Active</v>
      </c>
      <c r="Q546" s="1">
        <v>0.76</v>
      </c>
      <c r="R546" s="6">
        <f t="shared" si="49"/>
        <v>0.76</v>
      </c>
    </row>
    <row r="547" spans="1:18" x14ac:dyDescent="0.45">
      <c r="A547" t="s">
        <v>1154</v>
      </c>
      <c r="B547" t="s">
        <v>1155</v>
      </c>
      <c r="C547" t="str">
        <f t="shared" si="50"/>
        <v>Melanie Baird</v>
      </c>
      <c r="D547" t="s">
        <v>2</v>
      </c>
      <c r="E547" t="str">
        <f t="shared" si="46"/>
        <v>Female</v>
      </c>
      <c r="F547">
        <v>20</v>
      </c>
      <c r="G547" t="s">
        <v>48</v>
      </c>
      <c r="H547" t="s">
        <v>49</v>
      </c>
      <c r="I547" t="s">
        <v>11</v>
      </c>
      <c r="J547">
        <v>0</v>
      </c>
      <c r="K547" t="str">
        <f>IF(J547="","Not Provided",VLOOKUP(J547,YOE_correlation[],2,TRUE))</f>
        <v>1. Entry-level</v>
      </c>
      <c r="L547">
        <v>100</v>
      </c>
      <c r="M547">
        <f t="shared" si="47"/>
        <v>100</v>
      </c>
      <c r="N547">
        <v>0</v>
      </c>
      <c r="O547">
        <v>0</v>
      </c>
      <c r="P547" t="str">
        <f t="shared" si="48"/>
        <v>Not Active</v>
      </c>
      <c r="Q547">
        <v>63</v>
      </c>
      <c r="R547" s="6">
        <f t="shared" si="49"/>
        <v>0.63</v>
      </c>
    </row>
    <row r="548" spans="1:18" x14ac:dyDescent="0.45">
      <c r="A548" t="s">
        <v>1156</v>
      </c>
      <c r="B548" t="s">
        <v>1157</v>
      </c>
      <c r="C548" t="str">
        <f t="shared" si="50"/>
        <v>Erika Mitchell</v>
      </c>
      <c r="D548" t="s">
        <v>8</v>
      </c>
      <c r="E548" t="str">
        <f t="shared" si="46"/>
        <v>Female</v>
      </c>
      <c r="F548">
        <v>20</v>
      </c>
      <c r="G548" t="s">
        <v>112</v>
      </c>
      <c r="H548" t="s">
        <v>10</v>
      </c>
      <c r="I548" t="s">
        <v>37</v>
      </c>
      <c r="J548">
        <v>2</v>
      </c>
      <c r="K548" t="str">
        <f>IF(J548="","Not Provided",VLOOKUP(J548,YOE_correlation[],2,TRUE))</f>
        <v>1. Entry-level</v>
      </c>
      <c r="L548">
        <v>40</v>
      </c>
      <c r="M548">
        <f t="shared" si="47"/>
        <v>40</v>
      </c>
      <c r="O548">
        <v>1</v>
      </c>
      <c r="P548" t="str">
        <f t="shared" si="48"/>
        <v>Active</v>
      </c>
      <c r="Q548" s="1">
        <v>0.91</v>
      </c>
      <c r="R548" s="6">
        <f t="shared" si="49"/>
        <v>0.91</v>
      </c>
    </row>
    <row r="549" spans="1:18" x14ac:dyDescent="0.45">
      <c r="A549" t="s">
        <v>1158</v>
      </c>
      <c r="B549" t="s">
        <v>1159</v>
      </c>
      <c r="C549" t="str">
        <f t="shared" si="50"/>
        <v>Ricky Martinez</v>
      </c>
      <c r="D549" t="s">
        <v>77</v>
      </c>
      <c r="E549" t="str">
        <f t="shared" si="46"/>
        <v>Male</v>
      </c>
      <c r="F549">
        <v>21</v>
      </c>
      <c r="G549" t="s">
        <v>52</v>
      </c>
      <c r="H549" t="s">
        <v>10</v>
      </c>
      <c r="I549" t="s">
        <v>31</v>
      </c>
      <c r="J549">
        <v>0</v>
      </c>
      <c r="K549" t="str">
        <f>IF(J549="","Not Provided",VLOOKUP(J549,YOE_correlation[],2,TRUE))</f>
        <v>1. Entry-level</v>
      </c>
      <c r="L549">
        <v>100</v>
      </c>
      <c r="M549">
        <f t="shared" si="47"/>
        <v>100</v>
      </c>
      <c r="O549">
        <v>0</v>
      </c>
      <c r="P549" t="str">
        <f t="shared" si="48"/>
        <v>Not Active</v>
      </c>
      <c r="Q549" s="1">
        <v>0.73</v>
      </c>
      <c r="R549" s="6">
        <f t="shared" si="49"/>
        <v>0.73</v>
      </c>
    </row>
    <row r="550" spans="1:18" x14ac:dyDescent="0.45">
      <c r="A550" t="s">
        <v>1160</v>
      </c>
      <c r="B550" t="s">
        <v>1161</v>
      </c>
      <c r="C550" t="str">
        <f t="shared" si="50"/>
        <v>John Christian</v>
      </c>
      <c r="D550" t="s">
        <v>82</v>
      </c>
      <c r="E550" t="str">
        <f t="shared" si="46"/>
        <v>Male</v>
      </c>
      <c r="F550">
        <v>22</v>
      </c>
      <c r="G550" t="s">
        <v>29</v>
      </c>
      <c r="H550" t="s">
        <v>30</v>
      </c>
      <c r="I550" t="s">
        <v>63</v>
      </c>
      <c r="J550">
        <v>1</v>
      </c>
      <c r="K550" t="str">
        <f>IF(J550="","Not Provided",VLOOKUP(J550,YOE_correlation[],2,TRUE))</f>
        <v>1. Entry-level</v>
      </c>
      <c r="L550">
        <v>40</v>
      </c>
      <c r="M550">
        <f t="shared" si="47"/>
        <v>40</v>
      </c>
      <c r="N550">
        <v>0</v>
      </c>
      <c r="O550">
        <v>0</v>
      </c>
      <c r="P550" t="str">
        <f t="shared" si="48"/>
        <v>Not Active</v>
      </c>
      <c r="Q550" s="1">
        <v>0.63</v>
      </c>
      <c r="R550" s="6">
        <f t="shared" si="49"/>
        <v>0.63</v>
      </c>
    </row>
    <row r="551" spans="1:18" x14ac:dyDescent="0.45">
      <c r="A551" t="s">
        <v>1162</v>
      </c>
      <c r="B551" t="s">
        <v>1163</v>
      </c>
      <c r="C551" t="str">
        <f t="shared" si="50"/>
        <v>Nancy Smith</v>
      </c>
      <c r="D551" t="s">
        <v>22</v>
      </c>
      <c r="E551" t="str">
        <f t="shared" si="46"/>
        <v>Female</v>
      </c>
      <c r="F551">
        <v>28</v>
      </c>
      <c r="G551" t="s">
        <v>52</v>
      </c>
      <c r="H551" t="s">
        <v>10</v>
      </c>
      <c r="I551" t="s">
        <v>74</v>
      </c>
      <c r="J551">
        <v>3</v>
      </c>
      <c r="K551" t="str">
        <f>IF(J551="","Not Provided",VLOOKUP(J551,YOE_correlation[],2,TRUE))</f>
        <v>1. Entry-level</v>
      </c>
      <c r="L551" t="s">
        <v>296</v>
      </c>
      <c r="M551">
        <f t="shared" si="47"/>
        <v>20</v>
      </c>
      <c r="O551">
        <v>1</v>
      </c>
      <c r="P551" t="str">
        <f t="shared" si="48"/>
        <v>Active</v>
      </c>
      <c r="Q551" s="1">
        <v>0.79</v>
      </c>
      <c r="R551" s="6">
        <f t="shared" si="49"/>
        <v>0.79</v>
      </c>
    </row>
    <row r="552" spans="1:18" x14ac:dyDescent="0.45">
      <c r="A552" t="s">
        <v>1164</v>
      </c>
      <c r="B552" t="s">
        <v>1165</v>
      </c>
      <c r="C552" t="str">
        <f t="shared" si="50"/>
        <v>Cassandra Stephens</v>
      </c>
      <c r="D552" t="s">
        <v>22</v>
      </c>
      <c r="E552" t="str">
        <f t="shared" si="46"/>
        <v>Female</v>
      </c>
      <c r="F552">
        <v>59</v>
      </c>
      <c r="G552" t="s">
        <v>56</v>
      </c>
      <c r="H552" t="s">
        <v>57</v>
      </c>
      <c r="I552" t="s">
        <v>31</v>
      </c>
      <c r="K552" t="str">
        <f>IF(J552="","Not Provided",VLOOKUP(J552,YOE_correlation[],2,TRUE))</f>
        <v>Not Provided</v>
      </c>
      <c r="L552">
        <v>20</v>
      </c>
      <c r="M552">
        <f t="shared" si="47"/>
        <v>20</v>
      </c>
      <c r="N552">
        <v>4.0999999999999996</v>
      </c>
      <c r="O552">
        <v>0</v>
      </c>
      <c r="P552" t="str">
        <f t="shared" si="48"/>
        <v>Not Active</v>
      </c>
      <c r="Q552">
        <v>75</v>
      </c>
      <c r="R552" s="6">
        <f t="shared" si="49"/>
        <v>0.75</v>
      </c>
    </row>
    <row r="553" spans="1:18" x14ac:dyDescent="0.45">
      <c r="A553" t="s">
        <v>1166</v>
      </c>
      <c r="B553" t="s">
        <v>1167</v>
      </c>
      <c r="C553" t="str">
        <f t="shared" si="50"/>
        <v>Miss Janet Donovan MD</v>
      </c>
      <c r="D553" t="s">
        <v>26</v>
      </c>
      <c r="E553" t="str">
        <f t="shared" si="46"/>
        <v>Female</v>
      </c>
      <c r="F553">
        <v>28</v>
      </c>
      <c r="G553" t="s">
        <v>119</v>
      </c>
      <c r="H553" t="s">
        <v>120</v>
      </c>
      <c r="I553" t="s">
        <v>23</v>
      </c>
      <c r="J553">
        <v>1</v>
      </c>
      <c r="K553" t="str">
        <f>IF(J553="","Not Provided",VLOOKUP(J553,YOE_correlation[],2,TRUE))</f>
        <v>1. Entry-level</v>
      </c>
      <c r="M553" t="str">
        <f t="shared" si="47"/>
        <v/>
      </c>
      <c r="N553">
        <v>0</v>
      </c>
      <c r="O553">
        <v>0</v>
      </c>
      <c r="P553" t="str">
        <f t="shared" si="48"/>
        <v>Not Active</v>
      </c>
      <c r="Q553" s="1">
        <v>0.7</v>
      </c>
      <c r="R553" s="6">
        <f t="shared" si="49"/>
        <v>0.7</v>
      </c>
    </row>
    <row r="554" spans="1:18" x14ac:dyDescent="0.45">
      <c r="A554" t="s">
        <v>1168</v>
      </c>
      <c r="B554" t="s">
        <v>1169</v>
      </c>
      <c r="C554" t="str">
        <f t="shared" si="50"/>
        <v>Kristina Williams</v>
      </c>
      <c r="D554" t="s">
        <v>22</v>
      </c>
      <c r="E554" t="str">
        <f t="shared" si="46"/>
        <v>Female</v>
      </c>
      <c r="F554">
        <v>40</v>
      </c>
      <c r="G554" t="s">
        <v>9</v>
      </c>
      <c r="H554" t="s">
        <v>10</v>
      </c>
      <c r="I554" t="s">
        <v>74</v>
      </c>
      <c r="J554">
        <v>0</v>
      </c>
      <c r="K554" t="str">
        <f>IF(J554="","Not Provided",VLOOKUP(J554,YOE_correlation[],2,TRUE))</f>
        <v>1. Entry-level</v>
      </c>
      <c r="L554" s="2">
        <v>100</v>
      </c>
      <c r="M554">
        <f t="shared" si="47"/>
        <v>100</v>
      </c>
      <c r="N554">
        <v>1.2</v>
      </c>
      <c r="P554" t="str">
        <f t="shared" si="48"/>
        <v>Not Reported</v>
      </c>
      <c r="Q554" s="1">
        <v>0.87</v>
      </c>
      <c r="R554" s="6">
        <f t="shared" si="49"/>
        <v>0.87</v>
      </c>
    </row>
    <row r="555" spans="1:18" x14ac:dyDescent="0.45">
      <c r="A555" t="s">
        <v>1170</v>
      </c>
      <c r="B555" t="s">
        <v>1171</v>
      </c>
      <c r="C555" t="str">
        <f t="shared" si="50"/>
        <v>Wayne Barnes</v>
      </c>
      <c r="D555" t="s">
        <v>77</v>
      </c>
      <c r="E555" t="str">
        <f t="shared" si="46"/>
        <v>Male</v>
      </c>
      <c r="F555">
        <v>57</v>
      </c>
      <c r="G555" t="s">
        <v>3</v>
      </c>
      <c r="H555" t="s">
        <v>4</v>
      </c>
      <c r="I555" t="s">
        <v>5</v>
      </c>
      <c r="J555">
        <v>7</v>
      </c>
      <c r="K555" t="str">
        <f>IF(J555="","Not Provided",VLOOKUP(J555,YOE_correlation[],2,TRUE))</f>
        <v>2. Intermediate</v>
      </c>
      <c r="L555">
        <v>30</v>
      </c>
      <c r="M555">
        <f t="shared" si="47"/>
        <v>30</v>
      </c>
      <c r="N555">
        <v>1.6</v>
      </c>
      <c r="O555" t="s">
        <v>143</v>
      </c>
      <c r="P555" t="str">
        <f t="shared" si="48"/>
        <v>Not Active</v>
      </c>
      <c r="R555" s="6" t="str">
        <f t="shared" si="49"/>
        <v>Not Rated</v>
      </c>
    </row>
    <row r="556" spans="1:18" x14ac:dyDescent="0.45">
      <c r="A556" t="s">
        <v>1172</v>
      </c>
      <c r="B556" t="s">
        <v>1173</v>
      </c>
      <c r="C556" t="str">
        <f t="shared" si="50"/>
        <v>James Hinton</v>
      </c>
      <c r="D556" t="s">
        <v>47</v>
      </c>
      <c r="E556" t="str">
        <f t="shared" si="46"/>
        <v>Male</v>
      </c>
      <c r="F556">
        <v>47</v>
      </c>
      <c r="G556" t="s">
        <v>48</v>
      </c>
      <c r="H556" t="s">
        <v>49</v>
      </c>
      <c r="I556" t="s">
        <v>74</v>
      </c>
      <c r="J556">
        <v>1</v>
      </c>
      <c r="K556" t="str">
        <f>IF(J556="","Not Provided",VLOOKUP(J556,YOE_correlation[],2,TRUE))</f>
        <v>1. Entry-level</v>
      </c>
      <c r="L556">
        <v>50</v>
      </c>
      <c r="M556">
        <f t="shared" si="47"/>
        <v>50</v>
      </c>
      <c r="N556">
        <v>3.9</v>
      </c>
      <c r="O556" t="s">
        <v>59</v>
      </c>
      <c r="P556" t="str">
        <f t="shared" si="48"/>
        <v>Active</v>
      </c>
      <c r="Q556" s="1">
        <v>0.88</v>
      </c>
      <c r="R556" s="6">
        <f t="shared" si="49"/>
        <v>0.88</v>
      </c>
    </row>
    <row r="557" spans="1:18" x14ac:dyDescent="0.45">
      <c r="A557" t="s">
        <v>1174</v>
      </c>
      <c r="B557" t="s">
        <v>1175</v>
      </c>
      <c r="C557" t="str">
        <f t="shared" si="50"/>
        <v>David Spence</v>
      </c>
      <c r="D557" t="s">
        <v>15</v>
      </c>
      <c r="E557" t="str">
        <f t="shared" si="46"/>
        <v>Male</v>
      </c>
      <c r="F557">
        <v>48</v>
      </c>
      <c r="G557" t="s">
        <v>97</v>
      </c>
      <c r="H557" t="s">
        <v>98</v>
      </c>
      <c r="I557" t="s">
        <v>63</v>
      </c>
      <c r="J557">
        <v>21</v>
      </c>
      <c r="K557" t="str">
        <f>IF(J557="","Not Provided",VLOOKUP(J557,YOE_correlation[],2,TRUE))</f>
        <v>5. Expert / Veteran</v>
      </c>
      <c r="L557">
        <v>40</v>
      </c>
      <c r="M557">
        <f t="shared" si="47"/>
        <v>40</v>
      </c>
      <c r="N557">
        <v>0</v>
      </c>
      <c r="O557">
        <v>1</v>
      </c>
      <c r="P557" t="str">
        <f t="shared" si="48"/>
        <v>Active</v>
      </c>
      <c r="R557" s="6" t="str">
        <f t="shared" si="49"/>
        <v>Not Rated</v>
      </c>
    </row>
    <row r="558" spans="1:18" x14ac:dyDescent="0.45">
      <c r="A558" t="s">
        <v>1176</v>
      </c>
      <c r="B558" t="s">
        <v>1177</v>
      </c>
      <c r="C558" t="str">
        <f t="shared" si="50"/>
        <v>Tyler Cooper</v>
      </c>
      <c r="D558" t="s">
        <v>82</v>
      </c>
      <c r="E558" t="str">
        <f t="shared" si="46"/>
        <v>Male</v>
      </c>
      <c r="F558">
        <v>28</v>
      </c>
      <c r="G558" t="s">
        <v>44</v>
      </c>
      <c r="H558" t="s">
        <v>10</v>
      </c>
      <c r="I558" t="s">
        <v>58</v>
      </c>
      <c r="J558">
        <v>1</v>
      </c>
      <c r="K558" t="str">
        <f>IF(J558="","Not Provided",VLOOKUP(J558,YOE_correlation[],2,TRUE))</f>
        <v>1. Entry-level</v>
      </c>
      <c r="L558" t="s">
        <v>296</v>
      </c>
      <c r="M558">
        <f t="shared" si="47"/>
        <v>20</v>
      </c>
      <c r="N558">
        <v>4.7</v>
      </c>
      <c r="O558" t="b">
        <v>0</v>
      </c>
      <c r="P558" t="str">
        <f t="shared" si="48"/>
        <v>Not Active</v>
      </c>
      <c r="Q558" s="1">
        <v>0.93</v>
      </c>
      <c r="R558" s="6">
        <f t="shared" si="49"/>
        <v>0.93</v>
      </c>
    </row>
    <row r="559" spans="1:18" x14ac:dyDescent="0.45">
      <c r="A559" t="s">
        <v>1178</v>
      </c>
      <c r="B559" t="s">
        <v>1179</v>
      </c>
      <c r="C559" t="str">
        <f t="shared" si="50"/>
        <v>Sean Martinez</v>
      </c>
      <c r="D559" t="s">
        <v>77</v>
      </c>
      <c r="E559" t="str">
        <f t="shared" si="46"/>
        <v>Male</v>
      </c>
      <c r="F559">
        <v>41</v>
      </c>
      <c r="G559" t="s">
        <v>48</v>
      </c>
      <c r="H559" t="s">
        <v>49</v>
      </c>
      <c r="I559" t="s">
        <v>18</v>
      </c>
      <c r="J559">
        <v>15</v>
      </c>
      <c r="K559" t="str">
        <f>IF(J559="","Not Provided",VLOOKUP(J559,YOE_correlation[],2,TRUE))</f>
        <v>3. Experienced</v>
      </c>
      <c r="M559" t="str">
        <f t="shared" si="47"/>
        <v/>
      </c>
      <c r="N559">
        <v>3.8</v>
      </c>
      <c r="O559">
        <v>1</v>
      </c>
      <c r="P559" t="str">
        <f t="shared" si="48"/>
        <v>Active</v>
      </c>
      <c r="R559" s="6" t="str">
        <f t="shared" si="49"/>
        <v>Not Rated</v>
      </c>
    </row>
    <row r="560" spans="1:18" x14ac:dyDescent="0.45">
      <c r="A560" t="s">
        <v>1180</v>
      </c>
      <c r="B560" t="s">
        <v>1181</v>
      </c>
      <c r="C560" t="str">
        <f t="shared" si="50"/>
        <v>Janet Barron</v>
      </c>
      <c r="D560" t="s">
        <v>2</v>
      </c>
      <c r="E560" t="str">
        <f t="shared" si="46"/>
        <v>Female</v>
      </c>
      <c r="F560">
        <v>57</v>
      </c>
      <c r="G560" t="s">
        <v>137</v>
      </c>
      <c r="H560" t="s">
        <v>138</v>
      </c>
      <c r="I560" t="s">
        <v>63</v>
      </c>
      <c r="J560">
        <v>33</v>
      </c>
      <c r="K560" t="str">
        <f>IF(J560="","Not Provided",VLOOKUP(J560,YOE_correlation[],2,TRUE))</f>
        <v>5. Expert / Veteran</v>
      </c>
      <c r="L560">
        <v>100</v>
      </c>
      <c r="M560">
        <f t="shared" si="47"/>
        <v>100</v>
      </c>
      <c r="N560">
        <v>3.5</v>
      </c>
      <c r="O560" t="s">
        <v>143</v>
      </c>
      <c r="P560" t="str">
        <f t="shared" si="48"/>
        <v>Not Active</v>
      </c>
      <c r="Q560" s="1">
        <v>0.74</v>
      </c>
      <c r="R560" s="6">
        <f t="shared" si="49"/>
        <v>0.74</v>
      </c>
    </row>
    <row r="561" spans="1:18" x14ac:dyDescent="0.45">
      <c r="A561" t="s">
        <v>1182</v>
      </c>
      <c r="B561" t="s">
        <v>1183</v>
      </c>
      <c r="C561" t="str">
        <f t="shared" si="50"/>
        <v>Rodney Wilson</v>
      </c>
      <c r="D561" t="s">
        <v>15</v>
      </c>
      <c r="E561" t="str">
        <f t="shared" si="46"/>
        <v>Male</v>
      </c>
      <c r="F561">
        <v>60</v>
      </c>
      <c r="G561" t="s">
        <v>56</v>
      </c>
      <c r="H561" t="s">
        <v>57</v>
      </c>
      <c r="I561" t="s">
        <v>18</v>
      </c>
      <c r="J561">
        <v>39</v>
      </c>
      <c r="K561" t="str">
        <f>IF(J561="","Not Provided",VLOOKUP(J561,YOE_correlation[],2,TRUE))</f>
        <v>5. Expert / Veteran</v>
      </c>
      <c r="L561" t="s">
        <v>38</v>
      </c>
      <c r="M561">
        <f t="shared" si="47"/>
        <v>75</v>
      </c>
      <c r="N561">
        <v>4</v>
      </c>
      <c r="P561" t="str">
        <f t="shared" si="48"/>
        <v>Not Reported</v>
      </c>
      <c r="Q561" s="1">
        <v>0.7</v>
      </c>
      <c r="R561" s="6">
        <f t="shared" si="49"/>
        <v>0.7</v>
      </c>
    </row>
    <row r="562" spans="1:18" x14ac:dyDescent="0.45">
      <c r="A562" t="s">
        <v>1184</v>
      </c>
      <c r="B562" t="s">
        <v>1185</v>
      </c>
      <c r="C562" t="str">
        <f t="shared" si="50"/>
        <v>Kimberly Fitzgerald</v>
      </c>
      <c r="D562" t="s">
        <v>26</v>
      </c>
      <c r="E562" t="str">
        <f t="shared" si="46"/>
        <v>Female</v>
      </c>
      <c r="F562">
        <v>48</v>
      </c>
      <c r="G562" t="s">
        <v>123</v>
      </c>
      <c r="H562" t="s">
        <v>124</v>
      </c>
      <c r="I562" t="s">
        <v>18</v>
      </c>
      <c r="J562">
        <v>21</v>
      </c>
      <c r="K562" t="str">
        <f>IF(J562="","Not Provided",VLOOKUP(J562,YOE_correlation[],2,TRUE))</f>
        <v>5. Expert / Veteran</v>
      </c>
      <c r="L562">
        <v>30</v>
      </c>
      <c r="M562">
        <f t="shared" si="47"/>
        <v>30</v>
      </c>
      <c r="N562">
        <v>1.6</v>
      </c>
      <c r="O562" t="s">
        <v>59</v>
      </c>
      <c r="P562" t="str">
        <f t="shared" si="48"/>
        <v>Active</v>
      </c>
      <c r="Q562" s="1">
        <v>0.67</v>
      </c>
      <c r="R562" s="6">
        <f t="shared" si="49"/>
        <v>0.67</v>
      </c>
    </row>
    <row r="563" spans="1:18" x14ac:dyDescent="0.45">
      <c r="A563" t="s">
        <v>1186</v>
      </c>
      <c r="B563" t="s">
        <v>1187</v>
      </c>
      <c r="C563" t="str">
        <f t="shared" si="50"/>
        <v>Nicole Davis</v>
      </c>
      <c r="D563" t="s">
        <v>62</v>
      </c>
      <c r="E563" t="str">
        <f t="shared" si="46"/>
        <v>Female</v>
      </c>
      <c r="F563">
        <v>24</v>
      </c>
      <c r="G563" t="s">
        <v>119</v>
      </c>
      <c r="H563" t="s">
        <v>120</v>
      </c>
      <c r="I563" t="s">
        <v>63</v>
      </c>
      <c r="J563">
        <v>5</v>
      </c>
      <c r="K563" t="str">
        <f>IF(J563="","Not Provided",VLOOKUP(J563,YOE_correlation[],2,TRUE))</f>
        <v>1. Entry-level</v>
      </c>
      <c r="L563">
        <v>40</v>
      </c>
      <c r="M563">
        <f t="shared" si="47"/>
        <v>40</v>
      </c>
      <c r="N563">
        <v>3</v>
      </c>
      <c r="O563" t="s">
        <v>143</v>
      </c>
      <c r="P563" t="str">
        <f t="shared" si="48"/>
        <v>Not Active</v>
      </c>
      <c r="Q563" s="1">
        <v>0.86</v>
      </c>
      <c r="R563" s="6">
        <f t="shared" si="49"/>
        <v>0.86</v>
      </c>
    </row>
    <row r="564" spans="1:18" x14ac:dyDescent="0.45">
      <c r="A564" t="s">
        <v>1188</v>
      </c>
      <c r="B564" t="s">
        <v>1189</v>
      </c>
      <c r="C564" t="str">
        <f t="shared" si="50"/>
        <v>Elizabeth Hayes</v>
      </c>
      <c r="D564" t="s">
        <v>8</v>
      </c>
      <c r="E564" t="str">
        <f t="shared" si="46"/>
        <v>Female</v>
      </c>
      <c r="F564">
        <v>33</v>
      </c>
      <c r="G564" t="s">
        <v>162</v>
      </c>
      <c r="H564" t="s">
        <v>57</v>
      </c>
      <c r="I564" t="s">
        <v>74</v>
      </c>
      <c r="J564">
        <v>11</v>
      </c>
      <c r="K564" t="str">
        <f>IF(J564="","Not Provided",VLOOKUP(J564,YOE_correlation[],2,TRUE))</f>
        <v>3. Experienced</v>
      </c>
      <c r="L564">
        <v>50</v>
      </c>
      <c r="M564">
        <f t="shared" si="47"/>
        <v>50</v>
      </c>
      <c r="N564">
        <v>5</v>
      </c>
      <c r="O564" t="s">
        <v>53</v>
      </c>
      <c r="P564" t="str">
        <f t="shared" si="48"/>
        <v>Active</v>
      </c>
      <c r="Q564" s="1">
        <v>0.69</v>
      </c>
      <c r="R564" s="6">
        <f t="shared" si="49"/>
        <v>0.69</v>
      </c>
    </row>
    <row r="565" spans="1:18" x14ac:dyDescent="0.45">
      <c r="A565" t="s">
        <v>1190</v>
      </c>
      <c r="B565" t="s">
        <v>1191</v>
      </c>
      <c r="C565" t="str">
        <f t="shared" si="50"/>
        <v>Kathy Faulkner</v>
      </c>
      <c r="D565" t="s">
        <v>8</v>
      </c>
      <c r="E565" t="str">
        <f t="shared" si="46"/>
        <v>Female</v>
      </c>
      <c r="F565">
        <v>20</v>
      </c>
      <c r="G565" t="s">
        <v>48</v>
      </c>
      <c r="H565" t="s">
        <v>49</v>
      </c>
      <c r="I565" t="s">
        <v>18</v>
      </c>
      <c r="J565">
        <v>0</v>
      </c>
      <c r="K565" t="str">
        <f>IF(J565="","Not Provided",VLOOKUP(J565,YOE_correlation[],2,TRUE))</f>
        <v>1. Entry-level</v>
      </c>
      <c r="L565">
        <v>30</v>
      </c>
      <c r="M565">
        <f t="shared" si="47"/>
        <v>30</v>
      </c>
      <c r="N565">
        <v>4.8</v>
      </c>
      <c r="O565" t="s">
        <v>53</v>
      </c>
      <c r="P565" t="str">
        <f t="shared" si="48"/>
        <v>Active</v>
      </c>
      <c r="Q565" s="1">
        <v>0.68</v>
      </c>
      <c r="R565" s="6">
        <f t="shared" si="49"/>
        <v>0.68</v>
      </c>
    </row>
    <row r="566" spans="1:18" x14ac:dyDescent="0.45">
      <c r="A566" t="s">
        <v>1192</v>
      </c>
      <c r="B566" t="s">
        <v>1193</v>
      </c>
      <c r="C566" t="str">
        <f t="shared" si="50"/>
        <v>John Gonzales</v>
      </c>
      <c r="D566" t="s">
        <v>47</v>
      </c>
      <c r="E566" t="str">
        <f t="shared" si="46"/>
        <v>Male</v>
      </c>
      <c r="F566">
        <v>59</v>
      </c>
      <c r="G566" t="s">
        <v>52</v>
      </c>
      <c r="H566" t="s">
        <v>10</v>
      </c>
      <c r="I566" t="s">
        <v>74</v>
      </c>
      <c r="J566">
        <v>15</v>
      </c>
      <c r="K566" t="str">
        <f>IF(J566="","Not Provided",VLOOKUP(J566,YOE_correlation[],2,TRUE))</f>
        <v>3. Experienced</v>
      </c>
      <c r="L566" s="2">
        <v>50</v>
      </c>
      <c r="M566">
        <f t="shared" si="47"/>
        <v>50</v>
      </c>
      <c r="O566" t="s">
        <v>143</v>
      </c>
      <c r="P566" t="str">
        <f t="shared" si="48"/>
        <v>Not Active</v>
      </c>
      <c r="R566" s="6" t="str">
        <f t="shared" si="49"/>
        <v>Not Rated</v>
      </c>
    </row>
    <row r="567" spans="1:18" x14ac:dyDescent="0.45">
      <c r="A567" t="s">
        <v>1194</v>
      </c>
      <c r="B567" t="s">
        <v>1195</v>
      </c>
      <c r="C567" t="str">
        <f t="shared" si="50"/>
        <v>Shannon Luna</v>
      </c>
      <c r="D567" t="s">
        <v>26</v>
      </c>
      <c r="E567" t="str">
        <f t="shared" si="46"/>
        <v>Female</v>
      </c>
      <c r="F567">
        <v>42</v>
      </c>
      <c r="G567" t="s">
        <v>158</v>
      </c>
      <c r="H567" t="s">
        <v>159</v>
      </c>
      <c r="I567" t="s">
        <v>74</v>
      </c>
      <c r="J567">
        <v>22</v>
      </c>
      <c r="K567" t="str">
        <f>IF(J567="","Not Provided",VLOOKUP(J567,YOE_correlation[],2,TRUE))</f>
        <v>5. Expert / Veteran</v>
      </c>
      <c r="M567" t="str">
        <f t="shared" si="47"/>
        <v/>
      </c>
      <c r="N567">
        <v>2.9</v>
      </c>
      <c r="O567">
        <v>0</v>
      </c>
      <c r="P567" t="str">
        <f t="shared" si="48"/>
        <v>Not Active</v>
      </c>
      <c r="Q567" s="1">
        <v>0.61</v>
      </c>
      <c r="R567" s="6">
        <f t="shared" si="49"/>
        <v>0.61</v>
      </c>
    </row>
    <row r="568" spans="1:18" x14ac:dyDescent="0.45">
      <c r="A568" t="s">
        <v>1196</v>
      </c>
      <c r="B568" t="s">
        <v>1197</v>
      </c>
      <c r="C568" t="str">
        <f t="shared" si="50"/>
        <v>Stephanie Burton</v>
      </c>
      <c r="D568" t="s">
        <v>8</v>
      </c>
      <c r="E568" t="str">
        <f t="shared" si="46"/>
        <v>Female</v>
      </c>
      <c r="F568">
        <v>22</v>
      </c>
      <c r="G568" t="s">
        <v>48</v>
      </c>
      <c r="H568" t="s">
        <v>49</v>
      </c>
      <c r="I568" t="s">
        <v>58</v>
      </c>
      <c r="J568">
        <v>3</v>
      </c>
      <c r="K568" t="str">
        <f>IF(J568="","Not Provided",VLOOKUP(J568,YOE_correlation[],2,TRUE))</f>
        <v>1. Entry-level</v>
      </c>
      <c r="M568" t="str">
        <f t="shared" si="47"/>
        <v/>
      </c>
      <c r="N568">
        <v>3</v>
      </c>
      <c r="O568" t="b">
        <v>1</v>
      </c>
      <c r="P568" t="str">
        <f t="shared" si="48"/>
        <v>Active</v>
      </c>
      <c r="Q568" s="1">
        <v>0.96</v>
      </c>
      <c r="R568" s="6">
        <f t="shared" si="49"/>
        <v>0.96</v>
      </c>
    </row>
    <row r="569" spans="1:18" x14ac:dyDescent="0.45">
      <c r="A569" t="s">
        <v>1198</v>
      </c>
      <c r="B569" t="s">
        <v>1199</v>
      </c>
      <c r="C569" t="str">
        <f t="shared" si="50"/>
        <v>Kevin Gonzales</v>
      </c>
      <c r="D569" t="s">
        <v>77</v>
      </c>
      <c r="E569" t="str">
        <f t="shared" si="46"/>
        <v>Male</v>
      </c>
      <c r="F569">
        <v>41</v>
      </c>
      <c r="G569" t="s">
        <v>112</v>
      </c>
      <c r="H569" t="s">
        <v>10</v>
      </c>
      <c r="I569" t="s">
        <v>63</v>
      </c>
      <c r="J569">
        <v>11</v>
      </c>
      <c r="K569" t="str">
        <f>IF(J569="","Not Provided",VLOOKUP(J569,YOE_correlation[],2,TRUE))</f>
        <v>3. Experienced</v>
      </c>
      <c r="L569">
        <v>50</v>
      </c>
      <c r="M569">
        <f t="shared" si="47"/>
        <v>50</v>
      </c>
      <c r="N569">
        <v>3.5</v>
      </c>
      <c r="O569">
        <v>1</v>
      </c>
      <c r="P569" t="str">
        <f t="shared" si="48"/>
        <v>Active</v>
      </c>
      <c r="Q569" s="1">
        <v>0.68</v>
      </c>
      <c r="R569" s="6">
        <f t="shared" si="49"/>
        <v>0.68</v>
      </c>
    </row>
    <row r="570" spans="1:18" x14ac:dyDescent="0.45">
      <c r="A570" t="s">
        <v>1200</v>
      </c>
      <c r="B570" t="s">
        <v>1201</v>
      </c>
      <c r="C570" t="str">
        <f t="shared" si="50"/>
        <v>Dawn Hardy</v>
      </c>
      <c r="D570" t="s">
        <v>62</v>
      </c>
      <c r="E570" t="str">
        <f t="shared" si="46"/>
        <v>Female</v>
      </c>
      <c r="F570">
        <v>25</v>
      </c>
      <c r="G570" t="s">
        <v>56</v>
      </c>
      <c r="H570" t="s">
        <v>57</v>
      </c>
      <c r="I570" t="s">
        <v>23</v>
      </c>
      <c r="J570">
        <v>5</v>
      </c>
      <c r="K570" t="str">
        <f>IF(J570="","Not Provided",VLOOKUP(J570,YOE_correlation[],2,TRUE))</f>
        <v>1. Entry-level</v>
      </c>
      <c r="L570">
        <v>40</v>
      </c>
      <c r="M570">
        <f t="shared" si="47"/>
        <v>40</v>
      </c>
      <c r="O570" t="b">
        <v>1</v>
      </c>
      <c r="P570" t="str">
        <f t="shared" si="48"/>
        <v>Active</v>
      </c>
      <c r="Q570" s="1">
        <v>0.75</v>
      </c>
      <c r="R570" s="6">
        <f t="shared" si="49"/>
        <v>0.75</v>
      </c>
    </row>
    <row r="571" spans="1:18" x14ac:dyDescent="0.45">
      <c r="A571" t="s">
        <v>1202</v>
      </c>
      <c r="B571" t="s">
        <v>1203</v>
      </c>
      <c r="C571" t="str">
        <f t="shared" si="50"/>
        <v>Margaret Perkins</v>
      </c>
      <c r="D571" t="s">
        <v>2</v>
      </c>
      <c r="E571" t="str">
        <f t="shared" si="46"/>
        <v>Female</v>
      </c>
      <c r="F571">
        <v>38</v>
      </c>
      <c r="G571" t="s">
        <v>112</v>
      </c>
      <c r="H571" t="s">
        <v>10</v>
      </c>
      <c r="I571" t="s">
        <v>58</v>
      </c>
      <c r="J571">
        <v>3</v>
      </c>
      <c r="K571" t="str">
        <f>IF(J571="","Not Provided",VLOOKUP(J571,YOE_correlation[],2,TRUE))</f>
        <v>1. Entry-level</v>
      </c>
      <c r="L571">
        <v>40</v>
      </c>
      <c r="M571">
        <f t="shared" si="47"/>
        <v>40</v>
      </c>
      <c r="N571">
        <v>4.7</v>
      </c>
      <c r="O571">
        <v>0</v>
      </c>
      <c r="P571" t="str">
        <f t="shared" si="48"/>
        <v>Not Active</v>
      </c>
      <c r="Q571" s="1">
        <v>0.69</v>
      </c>
      <c r="R571" s="6">
        <f t="shared" si="49"/>
        <v>0.69</v>
      </c>
    </row>
    <row r="572" spans="1:18" x14ac:dyDescent="0.45">
      <c r="A572" t="s">
        <v>1204</v>
      </c>
      <c r="B572" t="s">
        <v>1205</v>
      </c>
      <c r="C572" t="str">
        <f t="shared" si="50"/>
        <v>Amanda Vargas</v>
      </c>
      <c r="D572" t="s">
        <v>26</v>
      </c>
      <c r="E572" t="str">
        <f t="shared" si="46"/>
        <v>Female</v>
      </c>
      <c r="F572">
        <v>43</v>
      </c>
      <c r="G572" t="s">
        <v>44</v>
      </c>
      <c r="H572" t="s">
        <v>10</v>
      </c>
      <c r="I572" t="s">
        <v>74</v>
      </c>
      <c r="J572">
        <v>1</v>
      </c>
      <c r="K572" t="str">
        <f>IF(J572="","Not Provided",VLOOKUP(J572,YOE_correlation[],2,TRUE))</f>
        <v>1. Entry-level</v>
      </c>
      <c r="M572" t="str">
        <f t="shared" si="47"/>
        <v/>
      </c>
      <c r="N572">
        <v>2.9</v>
      </c>
      <c r="O572" t="s">
        <v>143</v>
      </c>
      <c r="P572" t="str">
        <f t="shared" si="48"/>
        <v>Not Active</v>
      </c>
      <c r="Q572" s="1">
        <v>0.78</v>
      </c>
      <c r="R572" s="6">
        <f t="shared" si="49"/>
        <v>0.78</v>
      </c>
    </row>
    <row r="573" spans="1:18" x14ac:dyDescent="0.45">
      <c r="A573" t="s">
        <v>1206</v>
      </c>
      <c r="B573" t="s">
        <v>1207</v>
      </c>
      <c r="C573" t="str">
        <f t="shared" si="50"/>
        <v>Tonya Gonzalez</v>
      </c>
      <c r="D573" t="s">
        <v>22</v>
      </c>
      <c r="E573" t="str">
        <f t="shared" si="46"/>
        <v>Female</v>
      </c>
      <c r="F573">
        <v>54</v>
      </c>
      <c r="G573" t="s">
        <v>162</v>
      </c>
      <c r="H573" t="s">
        <v>57</v>
      </c>
      <c r="I573" t="s">
        <v>31</v>
      </c>
      <c r="J573">
        <v>1</v>
      </c>
      <c r="K573" t="str">
        <f>IF(J573="","Not Provided",VLOOKUP(J573,YOE_correlation[],2,TRUE))</f>
        <v>1. Entry-level</v>
      </c>
      <c r="L573">
        <v>75</v>
      </c>
      <c r="M573">
        <f t="shared" si="47"/>
        <v>75</v>
      </c>
      <c r="N573">
        <v>4.4000000000000004</v>
      </c>
      <c r="O573" t="s">
        <v>59</v>
      </c>
      <c r="P573" t="str">
        <f t="shared" si="48"/>
        <v>Active</v>
      </c>
      <c r="R573" s="6" t="str">
        <f t="shared" si="49"/>
        <v>Not Rated</v>
      </c>
    </row>
    <row r="574" spans="1:18" x14ac:dyDescent="0.45">
      <c r="A574" t="s">
        <v>1208</v>
      </c>
      <c r="B574" t="s">
        <v>1209</v>
      </c>
      <c r="C574" t="str">
        <f t="shared" si="50"/>
        <v>Elizabeth Bowman</v>
      </c>
      <c r="D574" t="s">
        <v>22</v>
      </c>
      <c r="E574" t="str">
        <f t="shared" si="46"/>
        <v>Female</v>
      </c>
      <c r="F574">
        <v>31</v>
      </c>
      <c r="G574" t="s">
        <v>35</v>
      </c>
      <c r="H574" t="s">
        <v>36</v>
      </c>
      <c r="I574" t="s">
        <v>11</v>
      </c>
      <c r="J574">
        <v>2</v>
      </c>
      <c r="K574" t="str">
        <f>IF(J574="","Not Provided",VLOOKUP(J574,YOE_correlation[],2,TRUE))</f>
        <v>1. Entry-level</v>
      </c>
      <c r="L574">
        <v>40</v>
      </c>
      <c r="M574">
        <f t="shared" si="47"/>
        <v>40</v>
      </c>
      <c r="N574">
        <v>2.2999999999999998</v>
      </c>
      <c r="O574" t="s">
        <v>19</v>
      </c>
      <c r="P574" t="str">
        <f t="shared" si="48"/>
        <v>Not Active</v>
      </c>
      <c r="Q574" s="1">
        <v>0.98</v>
      </c>
      <c r="R574" s="6">
        <f t="shared" si="49"/>
        <v>0.98</v>
      </c>
    </row>
    <row r="575" spans="1:18" x14ac:dyDescent="0.45">
      <c r="A575" t="s">
        <v>1210</v>
      </c>
      <c r="B575" t="s">
        <v>1211</v>
      </c>
      <c r="C575" t="str">
        <f t="shared" si="50"/>
        <v>Ariana Pittman</v>
      </c>
      <c r="D575" t="s">
        <v>2</v>
      </c>
      <c r="E575" t="str">
        <f t="shared" si="46"/>
        <v>Female</v>
      </c>
      <c r="F575">
        <v>56</v>
      </c>
      <c r="G575" t="s">
        <v>162</v>
      </c>
      <c r="H575" t="s">
        <v>57</v>
      </c>
      <c r="I575" t="s">
        <v>31</v>
      </c>
      <c r="J575">
        <v>3</v>
      </c>
      <c r="K575" t="str">
        <f>IF(J575="","Not Provided",VLOOKUP(J575,YOE_correlation[],2,TRUE))</f>
        <v>1. Entry-level</v>
      </c>
      <c r="L575" s="2">
        <v>30</v>
      </c>
      <c r="M575">
        <f t="shared" si="47"/>
        <v>30</v>
      </c>
      <c r="N575">
        <v>3.7</v>
      </c>
      <c r="P575" t="str">
        <f t="shared" si="48"/>
        <v>Not Reported</v>
      </c>
      <c r="Q575" s="1">
        <v>0.83</v>
      </c>
      <c r="R575" s="6">
        <f t="shared" si="49"/>
        <v>0.83</v>
      </c>
    </row>
    <row r="576" spans="1:18" x14ac:dyDescent="0.45">
      <c r="A576" t="s">
        <v>1212</v>
      </c>
      <c r="B576" t="s">
        <v>1213</v>
      </c>
      <c r="C576" t="str">
        <f t="shared" si="50"/>
        <v>Antonio Johnson</v>
      </c>
      <c r="D576" t="s">
        <v>47</v>
      </c>
      <c r="E576" t="str">
        <f t="shared" si="46"/>
        <v>Male</v>
      </c>
      <c r="F576">
        <v>46</v>
      </c>
      <c r="G576" t="s">
        <v>162</v>
      </c>
      <c r="H576" t="s">
        <v>57</v>
      </c>
      <c r="I576" t="s">
        <v>18</v>
      </c>
      <c r="J576">
        <v>11</v>
      </c>
      <c r="K576" t="str">
        <f>IF(J576="","Not Provided",VLOOKUP(J576,YOE_correlation[],2,TRUE))</f>
        <v>3. Experienced</v>
      </c>
      <c r="M576" t="str">
        <f t="shared" si="47"/>
        <v/>
      </c>
      <c r="N576">
        <v>1.8</v>
      </c>
      <c r="O576">
        <v>1</v>
      </c>
      <c r="P576" t="str">
        <f t="shared" si="48"/>
        <v>Active</v>
      </c>
      <c r="Q576" s="1">
        <v>0.91</v>
      </c>
      <c r="R576" s="6">
        <f t="shared" si="49"/>
        <v>0.91</v>
      </c>
    </row>
    <row r="577" spans="1:18" x14ac:dyDescent="0.45">
      <c r="A577" t="s">
        <v>1214</v>
      </c>
      <c r="B577" t="s">
        <v>1215</v>
      </c>
      <c r="C577" t="str">
        <f t="shared" si="50"/>
        <v>Justin Lang</v>
      </c>
      <c r="D577" t="s">
        <v>82</v>
      </c>
      <c r="E577" t="str">
        <f t="shared" si="46"/>
        <v>Male</v>
      </c>
      <c r="F577">
        <v>60</v>
      </c>
      <c r="G577" t="s">
        <v>123</v>
      </c>
      <c r="H577" t="s">
        <v>124</v>
      </c>
      <c r="I577" t="s">
        <v>31</v>
      </c>
      <c r="K577" t="str">
        <f>IF(J577="","Not Provided",VLOOKUP(J577,YOE_correlation[],2,TRUE))</f>
        <v>Not Provided</v>
      </c>
      <c r="L577">
        <v>100</v>
      </c>
      <c r="M577">
        <f t="shared" si="47"/>
        <v>100</v>
      </c>
      <c r="N577">
        <v>0</v>
      </c>
      <c r="O577">
        <v>1</v>
      </c>
      <c r="P577" t="str">
        <f t="shared" si="48"/>
        <v>Active</v>
      </c>
      <c r="Q577" s="1">
        <v>0.96</v>
      </c>
      <c r="R577" s="6">
        <f t="shared" si="49"/>
        <v>0.96</v>
      </c>
    </row>
    <row r="578" spans="1:18" x14ac:dyDescent="0.45">
      <c r="A578" t="s">
        <v>1216</v>
      </c>
      <c r="B578" t="s">
        <v>1217</v>
      </c>
      <c r="C578" t="str">
        <f t="shared" si="50"/>
        <v>Kelli Ramirez</v>
      </c>
      <c r="D578" t="s">
        <v>22</v>
      </c>
      <c r="E578" t="str">
        <f t="shared" si="46"/>
        <v>Female</v>
      </c>
      <c r="F578">
        <v>28</v>
      </c>
      <c r="G578" t="s">
        <v>97</v>
      </c>
      <c r="H578" t="s">
        <v>98</v>
      </c>
      <c r="I578" t="s">
        <v>18</v>
      </c>
      <c r="J578">
        <v>2</v>
      </c>
      <c r="K578" t="str">
        <f>IF(J578="","Not Provided",VLOOKUP(J578,YOE_correlation[],2,TRUE))</f>
        <v>1. Entry-level</v>
      </c>
      <c r="L578" t="s">
        <v>83</v>
      </c>
      <c r="M578">
        <f t="shared" si="47"/>
        <v>50</v>
      </c>
      <c r="O578">
        <v>1</v>
      </c>
      <c r="P578" t="str">
        <f t="shared" si="48"/>
        <v>Active</v>
      </c>
      <c r="Q578" s="1">
        <v>0.85</v>
      </c>
      <c r="R578" s="6">
        <f t="shared" si="49"/>
        <v>0.85</v>
      </c>
    </row>
    <row r="579" spans="1:18" x14ac:dyDescent="0.45">
      <c r="A579" t="s">
        <v>1218</v>
      </c>
      <c r="B579" t="s">
        <v>1219</v>
      </c>
      <c r="C579" t="str">
        <f t="shared" si="50"/>
        <v>Deborah Torres</v>
      </c>
      <c r="D579" t="s">
        <v>22</v>
      </c>
      <c r="E579" t="str">
        <f t="shared" ref="E579:E642" si="51">IF(LOWER(LEFT(D579,1))="f", "Female", "Male")</f>
        <v>Female</v>
      </c>
      <c r="F579">
        <v>43</v>
      </c>
      <c r="G579" t="s">
        <v>35</v>
      </c>
      <c r="H579" t="s">
        <v>36</v>
      </c>
      <c r="I579" t="s">
        <v>23</v>
      </c>
      <c r="J579">
        <v>20</v>
      </c>
      <c r="K579" t="str">
        <f>IF(J579="","Not Provided",VLOOKUP(J579,YOE_correlation[],2,TRUE))</f>
        <v>4. Senior</v>
      </c>
      <c r="L579" t="s">
        <v>94</v>
      </c>
      <c r="M579">
        <f t="shared" ref="M579:M642" si="52">IFERROR(--_xlfn.REGEXREPLACE(L579,"[^0-9.]",""),"")</f>
        <v>30</v>
      </c>
      <c r="N579">
        <v>2.7</v>
      </c>
      <c r="O579" t="b">
        <v>0</v>
      </c>
      <c r="P579" t="str">
        <f t="shared" ref="P579:P642" si="53">IF(O579="","Not Reported",IF(_xlfn.REGEXTEST(TRIM(UPPER(O579)),"^(1|Y|YES|TRUE)$",1),"Active","Not Active"))</f>
        <v>Not Active</v>
      </c>
      <c r="Q579" s="1">
        <v>0.72</v>
      </c>
      <c r="R579" s="6">
        <f t="shared" ref="R579:R642" si="54">IF(
    Q579="",
    "Not Rated",
    IF(
        RIGHT(TRIM(Q579),1)="%",
        VALUE(_xlfn.REGEXREPLACE(Q579,"%",""))/100,
        IF(Q579&gt;1, Q579/100,Q579)
    )
)</f>
        <v>0.72</v>
      </c>
    </row>
    <row r="580" spans="1:18" x14ac:dyDescent="0.45">
      <c r="A580" t="s">
        <v>1220</v>
      </c>
      <c r="B580" t="s">
        <v>1221</v>
      </c>
      <c r="C580" t="str">
        <f t="shared" si="50"/>
        <v>Joseph Horn</v>
      </c>
      <c r="D580" t="s">
        <v>47</v>
      </c>
      <c r="E580" t="str">
        <f t="shared" si="51"/>
        <v>Male</v>
      </c>
      <c r="F580">
        <v>41</v>
      </c>
      <c r="G580" t="s">
        <v>119</v>
      </c>
      <c r="H580" t="s">
        <v>120</v>
      </c>
      <c r="I580" t="s">
        <v>23</v>
      </c>
      <c r="J580">
        <v>11</v>
      </c>
      <c r="K580" t="str">
        <f>IF(J580="","Not Provided",VLOOKUP(J580,YOE_correlation[],2,TRUE))</f>
        <v>3. Experienced</v>
      </c>
      <c r="L580" s="2">
        <v>20</v>
      </c>
      <c r="M580">
        <f t="shared" si="52"/>
        <v>20</v>
      </c>
      <c r="N580">
        <v>4.7</v>
      </c>
      <c r="P580" t="str">
        <f t="shared" si="53"/>
        <v>Not Reported</v>
      </c>
      <c r="Q580" s="1">
        <v>0.69</v>
      </c>
      <c r="R580" s="6">
        <f t="shared" si="54"/>
        <v>0.69</v>
      </c>
    </row>
    <row r="581" spans="1:18" x14ac:dyDescent="0.45">
      <c r="A581" t="s">
        <v>1222</v>
      </c>
      <c r="B581" t="s">
        <v>1223</v>
      </c>
      <c r="C581" t="str">
        <f t="shared" si="50"/>
        <v>Christopher Robinson</v>
      </c>
      <c r="D581" t="s">
        <v>15</v>
      </c>
      <c r="E581" t="str">
        <f t="shared" si="51"/>
        <v>Male</v>
      </c>
      <c r="F581">
        <v>41</v>
      </c>
      <c r="G581" t="s">
        <v>52</v>
      </c>
      <c r="H581" t="s">
        <v>10</v>
      </c>
      <c r="I581" t="s">
        <v>74</v>
      </c>
      <c r="J581">
        <v>0</v>
      </c>
      <c r="K581" t="str">
        <f>IF(J581="","Not Provided",VLOOKUP(J581,YOE_correlation[],2,TRUE))</f>
        <v>1. Entry-level</v>
      </c>
      <c r="L581" s="2">
        <v>20</v>
      </c>
      <c r="M581">
        <f t="shared" si="52"/>
        <v>20</v>
      </c>
      <c r="N581">
        <v>3.1</v>
      </c>
      <c r="O581">
        <v>0</v>
      </c>
      <c r="P581" t="str">
        <f t="shared" si="53"/>
        <v>Not Active</v>
      </c>
      <c r="Q581">
        <v>90</v>
      </c>
      <c r="R581" s="6">
        <f t="shared" si="54"/>
        <v>0.9</v>
      </c>
    </row>
    <row r="582" spans="1:18" x14ac:dyDescent="0.45">
      <c r="A582" t="s">
        <v>1224</v>
      </c>
      <c r="B582" t="s">
        <v>1225</v>
      </c>
      <c r="C582" t="str">
        <f t="shared" si="50"/>
        <v>Sandra Mccormick</v>
      </c>
      <c r="D582" t="s">
        <v>22</v>
      </c>
      <c r="E582" t="str">
        <f t="shared" si="51"/>
        <v>Female</v>
      </c>
      <c r="F582">
        <v>40</v>
      </c>
      <c r="G582" t="s">
        <v>52</v>
      </c>
      <c r="H582" t="s">
        <v>10</v>
      </c>
      <c r="I582" t="s">
        <v>11</v>
      </c>
      <c r="J582">
        <v>20</v>
      </c>
      <c r="K582" t="str">
        <f>IF(J582="","Not Provided",VLOOKUP(J582,YOE_correlation[],2,TRUE))</f>
        <v>4. Senior</v>
      </c>
      <c r="L582">
        <v>20</v>
      </c>
      <c r="M582">
        <f t="shared" si="52"/>
        <v>20</v>
      </c>
      <c r="N582">
        <v>2.2999999999999998</v>
      </c>
      <c r="O582">
        <v>0</v>
      </c>
      <c r="P582" t="str">
        <f t="shared" si="53"/>
        <v>Not Active</v>
      </c>
      <c r="Q582" s="1">
        <v>0.92</v>
      </c>
      <c r="R582" s="6">
        <f t="shared" si="54"/>
        <v>0.92</v>
      </c>
    </row>
    <row r="583" spans="1:18" x14ac:dyDescent="0.45">
      <c r="A583" t="s">
        <v>1226</v>
      </c>
      <c r="B583" t="s">
        <v>1227</v>
      </c>
      <c r="C583" t="str">
        <f t="shared" si="50"/>
        <v>Michael Holland</v>
      </c>
      <c r="D583" t="s">
        <v>82</v>
      </c>
      <c r="E583" t="str">
        <f t="shared" si="51"/>
        <v>Male</v>
      </c>
      <c r="F583">
        <v>45</v>
      </c>
      <c r="G583" t="s">
        <v>16</v>
      </c>
      <c r="H583" t="s">
        <v>17</v>
      </c>
      <c r="I583" t="s">
        <v>74</v>
      </c>
      <c r="J583">
        <v>3</v>
      </c>
      <c r="K583" t="str">
        <f>IF(J583="","Not Provided",VLOOKUP(J583,YOE_correlation[],2,TRUE))</f>
        <v>1. Entry-level</v>
      </c>
      <c r="L583" t="s">
        <v>296</v>
      </c>
      <c r="M583">
        <f t="shared" si="52"/>
        <v>20</v>
      </c>
      <c r="N583">
        <v>1.3</v>
      </c>
      <c r="O583" t="s">
        <v>59</v>
      </c>
      <c r="P583" t="str">
        <f t="shared" si="53"/>
        <v>Active</v>
      </c>
      <c r="Q583" s="1">
        <v>0.91</v>
      </c>
      <c r="R583" s="6">
        <f t="shared" si="54"/>
        <v>0.91</v>
      </c>
    </row>
    <row r="584" spans="1:18" x14ac:dyDescent="0.45">
      <c r="A584" t="s">
        <v>1228</v>
      </c>
      <c r="B584" t="s">
        <v>1229</v>
      </c>
      <c r="C584" t="str">
        <f t="shared" si="50"/>
        <v>Kenneth Stevenson</v>
      </c>
      <c r="D584" t="s">
        <v>47</v>
      </c>
      <c r="E584" t="str">
        <f t="shared" si="51"/>
        <v>Male</v>
      </c>
      <c r="F584">
        <v>47</v>
      </c>
      <c r="G584" t="s">
        <v>123</v>
      </c>
      <c r="H584" t="s">
        <v>124</v>
      </c>
      <c r="I584" t="s">
        <v>74</v>
      </c>
      <c r="J584">
        <v>28</v>
      </c>
      <c r="K584" t="str">
        <f>IF(J584="","Not Provided",VLOOKUP(J584,YOE_correlation[],2,TRUE))</f>
        <v>5. Expert / Veteran</v>
      </c>
      <c r="L584" t="s">
        <v>83</v>
      </c>
      <c r="M584">
        <f t="shared" si="52"/>
        <v>50</v>
      </c>
      <c r="N584">
        <v>2.9</v>
      </c>
      <c r="O584" t="b">
        <v>1</v>
      </c>
      <c r="P584" t="str">
        <f t="shared" si="53"/>
        <v>Active</v>
      </c>
      <c r="R584" s="6" t="str">
        <f t="shared" si="54"/>
        <v>Not Rated</v>
      </c>
    </row>
    <row r="585" spans="1:18" x14ac:dyDescent="0.45">
      <c r="A585" t="s">
        <v>1230</v>
      </c>
      <c r="B585" t="s">
        <v>1231</v>
      </c>
      <c r="C585" t="str">
        <f t="shared" si="50"/>
        <v>Timothy Bennett</v>
      </c>
      <c r="D585" t="s">
        <v>34</v>
      </c>
      <c r="E585" t="str">
        <f t="shared" si="51"/>
        <v>Male</v>
      </c>
      <c r="F585">
        <v>34</v>
      </c>
      <c r="G585" t="s">
        <v>78</v>
      </c>
      <c r="H585" t="s">
        <v>79</v>
      </c>
      <c r="I585" t="s">
        <v>37</v>
      </c>
      <c r="J585">
        <v>0</v>
      </c>
      <c r="K585" t="str">
        <f>IF(J585="","Not Provided",VLOOKUP(J585,YOE_correlation[],2,TRUE))</f>
        <v>1. Entry-level</v>
      </c>
      <c r="L585">
        <v>40</v>
      </c>
      <c r="M585">
        <f t="shared" si="52"/>
        <v>40</v>
      </c>
      <c r="N585">
        <v>3.3</v>
      </c>
      <c r="O585">
        <v>0</v>
      </c>
      <c r="P585" t="str">
        <f t="shared" si="53"/>
        <v>Not Active</v>
      </c>
      <c r="Q585" s="1">
        <v>0.98</v>
      </c>
      <c r="R585" s="6">
        <f t="shared" si="54"/>
        <v>0.98</v>
      </c>
    </row>
    <row r="586" spans="1:18" x14ac:dyDescent="0.45">
      <c r="A586" t="s">
        <v>1232</v>
      </c>
      <c r="B586" t="s">
        <v>1233</v>
      </c>
      <c r="C586" t="str">
        <f t="shared" si="50"/>
        <v>Gregory Randall</v>
      </c>
      <c r="D586" t="s">
        <v>77</v>
      </c>
      <c r="E586" t="str">
        <f t="shared" si="51"/>
        <v>Male</v>
      </c>
      <c r="F586">
        <v>47</v>
      </c>
      <c r="G586" t="s">
        <v>44</v>
      </c>
      <c r="H586" t="s">
        <v>10</v>
      </c>
      <c r="I586" t="s">
        <v>58</v>
      </c>
      <c r="J586">
        <v>4</v>
      </c>
      <c r="K586" t="str">
        <f>IF(J586="","Not Provided",VLOOKUP(J586,YOE_correlation[],2,TRUE))</f>
        <v>1. Entry-level</v>
      </c>
      <c r="L586" t="s">
        <v>296</v>
      </c>
      <c r="M586">
        <f t="shared" si="52"/>
        <v>20</v>
      </c>
      <c r="N586">
        <v>4.2</v>
      </c>
      <c r="P586" t="str">
        <f t="shared" si="53"/>
        <v>Not Reported</v>
      </c>
      <c r="Q586" s="1">
        <v>0.82</v>
      </c>
      <c r="R586" s="6">
        <f t="shared" si="54"/>
        <v>0.82</v>
      </c>
    </row>
    <row r="587" spans="1:18" x14ac:dyDescent="0.45">
      <c r="A587" t="s">
        <v>1234</v>
      </c>
      <c r="B587" t="s">
        <v>1235</v>
      </c>
      <c r="C587" t="str">
        <f t="shared" si="50"/>
        <v>Charles Martinez</v>
      </c>
      <c r="D587" t="s">
        <v>77</v>
      </c>
      <c r="E587" t="str">
        <f t="shared" si="51"/>
        <v>Male</v>
      </c>
      <c r="F587">
        <v>32</v>
      </c>
      <c r="G587" t="s">
        <v>162</v>
      </c>
      <c r="H587" t="s">
        <v>57</v>
      </c>
      <c r="I587" t="s">
        <v>58</v>
      </c>
      <c r="J587">
        <v>9</v>
      </c>
      <c r="K587" t="str">
        <f>IF(J587="","Not Provided",VLOOKUP(J587,YOE_correlation[],2,TRUE))</f>
        <v>2. Intermediate</v>
      </c>
      <c r="L587" t="s">
        <v>41</v>
      </c>
      <c r="M587">
        <f t="shared" si="52"/>
        <v>40</v>
      </c>
      <c r="N587">
        <v>1.3</v>
      </c>
      <c r="O587" t="b">
        <v>1</v>
      </c>
      <c r="P587" t="str">
        <f t="shared" si="53"/>
        <v>Active</v>
      </c>
      <c r="Q587" s="1">
        <v>0.83</v>
      </c>
      <c r="R587" s="6">
        <f t="shared" si="54"/>
        <v>0.83</v>
      </c>
    </row>
    <row r="588" spans="1:18" x14ac:dyDescent="0.45">
      <c r="A588" t="s">
        <v>1236</v>
      </c>
      <c r="B588" t="s">
        <v>1237</v>
      </c>
      <c r="C588" t="str">
        <f t="shared" si="50"/>
        <v>James Hall</v>
      </c>
      <c r="D588" t="s">
        <v>77</v>
      </c>
      <c r="E588" t="str">
        <f t="shared" si="51"/>
        <v>Male</v>
      </c>
      <c r="F588">
        <v>28</v>
      </c>
      <c r="G588" t="s">
        <v>52</v>
      </c>
      <c r="H588" t="s">
        <v>10</v>
      </c>
      <c r="I588" t="s">
        <v>11</v>
      </c>
      <c r="J588">
        <v>2</v>
      </c>
      <c r="K588" t="str">
        <f>IF(J588="","Not Provided",VLOOKUP(J588,YOE_correlation[],2,TRUE))</f>
        <v>1. Entry-level</v>
      </c>
      <c r="L588" s="2">
        <v>100</v>
      </c>
      <c r="M588">
        <f t="shared" si="52"/>
        <v>100</v>
      </c>
      <c r="N588">
        <v>4.4000000000000004</v>
      </c>
      <c r="O588" t="b">
        <v>1</v>
      </c>
      <c r="P588" t="str">
        <f t="shared" si="53"/>
        <v>Active</v>
      </c>
      <c r="R588" s="6" t="str">
        <f t="shared" si="54"/>
        <v>Not Rated</v>
      </c>
    </row>
    <row r="589" spans="1:18" x14ac:dyDescent="0.45">
      <c r="A589" t="s">
        <v>1238</v>
      </c>
      <c r="B589" t="s">
        <v>1239</v>
      </c>
      <c r="C589" t="str">
        <f t="shared" si="50"/>
        <v>Michael Garcia</v>
      </c>
      <c r="D589" t="s">
        <v>34</v>
      </c>
      <c r="E589" t="str">
        <f t="shared" si="51"/>
        <v>Male</v>
      </c>
      <c r="F589">
        <v>32</v>
      </c>
      <c r="G589" t="s">
        <v>9</v>
      </c>
      <c r="H589" t="s">
        <v>10</v>
      </c>
      <c r="I589" t="s">
        <v>74</v>
      </c>
      <c r="J589">
        <v>1</v>
      </c>
      <c r="K589" t="str">
        <f>IF(J589="","Not Provided",VLOOKUP(J589,YOE_correlation[],2,TRUE))</f>
        <v>1. Entry-level</v>
      </c>
      <c r="L589">
        <v>100</v>
      </c>
      <c r="M589">
        <f t="shared" si="52"/>
        <v>100</v>
      </c>
      <c r="N589">
        <v>3.4</v>
      </c>
      <c r="O589" t="b">
        <v>1</v>
      </c>
      <c r="P589" t="str">
        <f t="shared" si="53"/>
        <v>Active</v>
      </c>
      <c r="R589" s="6" t="str">
        <f t="shared" si="54"/>
        <v>Not Rated</v>
      </c>
    </row>
    <row r="590" spans="1:18" x14ac:dyDescent="0.45">
      <c r="A590" t="s">
        <v>1240</v>
      </c>
      <c r="B590" t="s">
        <v>1241</v>
      </c>
      <c r="C590" t="str">
        <f t="shared" si="50"/>
        <v>Michele Duran</v>
      </c>
      <c r="D590" t="s">
        <v>22</v>
      </c>
      <c r="E590" t="str">
        <f t="shared" si="51"/>
        <v>Female</v>
      </c>
      <c r="F590">
        <v>49</v>
      </c>
      <c r="G590" t="s">
        <v>29</v>
      </c>
      <c r="H590" t="s">
        <v>30</v>
      </c>
      <c r="I590" t="s">
        <v>31</v>
      </c>
      <c r="J590">
        <v>2</v>
      </c>
      <c r="K590" t="str">
        <f>IF(J590="","Not Provided",VLOOKUP(J590,YOE_correlation[],2,TRUE))</f>
        <v>1. Entry-level</v>
      </c>
      <c r="L590" s="2">
        <v>100</v>
      </c>
      <c r="M590">
        <f t="shared" si="52"/>
        <v>100</v>
      </c>
      <c r="N590">
        <v>3.4</v>
      </c>
      <c r="O590">
        <v>1</v>
      </c>
      <c r="P590" t="str">
        <f t="shared" si="53"/>
        <v>Active</v>
      </c>
      <c r="Q590" s="1">
        <v>0.85</v>
      </c>
      <c r="R590" s="6">
        <f t="shared" si="54"/>
        <v>0.85</v>
      </c>
    </row>
    <row r="591" spans="1:18" x14ac:dyDescent="0.45">
      <c r="A591" t="s">
        <v>1242</v>
      </c>
      <c r="B591" t="s">
        <v>1243</v>
      </c>
      <c r="C591" t="str">
        <f t="shared" si="50"/>
        <v>Jessica Gray</v>
      </c>
      <c r="D591" t="s">
        <v>2</v>
      </c>
      <c r="E591" t="str">
        <f t="shared" si="51"/>
        <v>Female</v>
      </c>
      <c r="F591">
        <v>36</v>
      </c>
      <c r="G591" t="s">
        <v>56</v>
      </c>
      <c r="H591" t="s">
        <v>57</v>
      </c>
      <c r="I591" t="s">
        <v>11</v>
      </c>
      <c r="J591">
        <v>16</v>
      </c>
      <c r="K591" t="str">
        <f>IF(J591="","Not Provided",VLOOKUP(J591,YOE_correlation[],2,TRUE))</f>
        <v>4. Senior</v>
      </c>
      <c r="L591" t="s">
        <v>296</v>
      </c>
      <c r="M591">
        <f t="shared" si="52"/>
        <v>20</v>
      </c>
      <c r="N591">
        <v>3.2</v>
      </c>
      <c r="P591" t="str">
        <f t="shared" si="53"/>
        <v>Not Reported</v>
      </c>
      <c r="R591" s="6" t="str">
        <f t="shared" si="54"/>
        <v>Not Rated</v>
      </c>
    </row>
    <row r="592" spans="1:18" x14ac:dyDescent="0.45">
      <c r="A592" t="s">
        <v>1244</v>
      </c>
      <c r="B592" t="s">
        <v>1245</v>
      </c>
      <c r="C592" t="str">
        <f t="shared" ref="C592:C601" si="55">B592</f>
        <v>Keith Shaffer</v>
      </c>
      <c r="D592" t="s">
        <v>77</v>
      </c>
      <c r="E592" t="str">
        <f t="shared" si="51"/>
        <v>Male</v>
      </c>
      <c r="F592">
        <v>59</v>
      </c>
      <c r="G592" t="s">
        <v>162</v>
      </c>
      <c r="H592" t="s">
        <v>57</v>
      </c>
      <c r="I592" t="s">
        <v>5</v>
      </c>
      <c r="J592">
        <v>22</v>
      </c>
      <c r="K592" t="str">
        <f>IF(J592="","Not Provided",VLOOKUP(J592,YOE_correlation[],2,TRUE))</f>
        <v>5. Expert / Veteran</v>
      </c>
      <c r="L592" t="s">
        <v>296</v>
      </c>
      <c r="M592">
        <f t="shared" si="52"/>
        <v>20</v>
      </c>
      <c r="N592">
        <v>3.6</v>
      </c>
      <c r="O592" t="s">
        <v>19</v>
      </c>
      <c r="P592" t="str">
        <f t="shared" si="53"/>
        <v>Not Active</v>
      </c>
      <c r="Q592" s="1">
        <v>0.63</v>
      </c>
      <c r="R592" s="6">
        <f t="shared" si="54"/>
        <v>0.63</v>
      </c>
    </row>
    <row r="593" spans="1:18" x14ac:dyDescent="0.45">
      <c r="A593" t="s">
        <v>1246</v>
      </c>
      <c r="B593" t="s">
        <v>1247</v>
      </c>
      <c r="C593" t="str">
        <f t="shared" si="55"/>
        <v>Jessica Decker</v>
      </c>
      <c r="D593" t="s">
        <v>26</v>
      </c>
      <c r="E593" t="str">
        <f t="shared" si="51"/>
        <v>Female</v>
      </c>
      <c r="F593">
        <v>52</v>
      </c>
      <c r="G593" t="s">
        <v>112</v>
      </c>
      <c r="H593" t="s">
        <v>10</v>
      </c>
      <c r="I593" t="s">
        <v>63</v>
      </c>
      <c r="J593">
        <v>22</v>
      </c>
      <c r="K593" t="str">
        <f>IF(J593="","Not Provided",VLOOKUP(J593,YOE_correlation[],2,TRUE))</f>
        <v>5. Expert / Veteran</v>
      </c>
      <c r="L593" s="2">
        <v>20</v>
      </c>
      <c r="M593">
        <f t="shared" si="52"/>
        <v>20</v>
      </c>
      <c r="N593">
        <v>0</v>
      </c>
      <c r="O593">
        <v>0</v>
      </c>
      <c r="P593" t="str">
        <f t="shared" si="53"/>
        <v>Not Active</v>
      </c>
      <c r="R593" s="6" t="str">
        <f t="shared" si="54"/>
        <v>Not Rated</v>
      </c>
    </row>
    <row r="594" spans="1:18" x14ac:dyDescent="0.45">
      <c r="A594" t="s">
        <v>1248</v>
      </c>
      <c r="B594" t="s">
        <v>1249</v>
      </c>
      <c r="C594" t="str">
        <f t="shared" si="55"/>
        <v>Brianna Pittman</v>
      </c>
      <c r="D594" t="s">
        <v>26</v>
      </c>
      <c r="E594" t="str">
        <f t="shared" si="51"/>
        <v>Female</v>
      </c>
      <c r="F594">
        <v>24</v>
      </c>
      <c r="G594" t="s">
        <v>158</v>
      </c>
      <c r="H594" t="s">
        <v>159</v>
      </c>
      <c r="I594" t="s">
        <v>5</v>
      </c>
      <c r="J594">
        <v>5</v>
      </c>
      <c r="K594" t="str">
        <f>IF(J594="","Not Provided",VLOOKUP(J594,YOE_correlation[],2,TRUE))</f>
        <v>1. Entry-level</v>
      </c>
      <c r="L594">
        <v>40</v>
      </c>
      <c r="M594">
        <f t="shared" si="52"/>
        <v>40</v>
      </c>
      <c r="N594">
        <v>1.8</v>
      </c>
      <c r="O594">
        <v>1</v>
      </c>
      <c r="P594" t="str">
        <f t="shared" si="53"/>
        <v>Active</v>
      </c>
      <c r="Q594" s="1">
        <v>0.86</v>
      </c>
      <c r="R594" s="6">
        <f t="shared" si="54"/>
        <v>0.86</v>
      </c>
    </row>
    <row r="595" spans="1:18" x14ac:dyDescent="0.45">
      <c r="A595" t="s">
        <v>1250</v>
      </c>
      <c r="B595" t="s">
        <v>1251</v>
      </c>
      <c r="C595" t="str">
        <f t="shared" si="55"/>
        <v>Kimberly Hunter</v>
      </c>
      <c r="D595" t="s">
        <v>8</v>
      </c>
      <c r="E595" t="str">
        <f t="shared" si="51"/>
        <v>Female</v>
      </c>
      <c r="F595">
        <v>26</v>
      </c>
      <c r="G595" t="s">
        <v>9</v>
      </c>
      <c r="H595" t="s">
        <v>10</v>
      </c>
      <c r="I595" t="s">
        <v>18</v>
      </c>
      <c r="J595">
        <v>2</v>
      </c>
      <c r="K595" t="str">
        <f>IF(J595="","Not Provided",VLOOKUP(J595,YOE_correlation[],2,TRUE))</f>
        <v>1. Entry-level</v>
      </c>
      <c r="L595" t="s">
        <v>38</v>
      </c>
      <c r="M595">
        <f t="shared" si="52"/>
        <v>75</v>
      </c>
      <c r="N595">
        <v>2.5</v>
      </c>
      <c r="O595" t="s">
        <v>53</v>
      </c>
      <c r="P595" t="str">
        <f t="shared" si="53"/>
        <v>Active</v>
      </c>
      <c r="Q595">
        <v>60</v>
      </c>
      <c r="R595" s="6">
        <f t="shared" si="54"/>
        <v>0.6</v>
      </c>
    </row>
    <row r="596" spans="1:18" x14ac:dyDescent="0.45">
      <c r="A596" t="s">
        <v>1252</v>
      </c>
      <c r="B596" t="s">
        <v>1253</v>
      </c>
      <c r="C596" t="str">
        <f t="shared" si="55"/>
        <v>Daniel Martin</v>
      </c>
      <c r="D596" t="s">
        <v>77</v>
      </c>
      <c r="E596" t="str">
        <f t="shared" si="51"/>
        <v>Male</v>
      </c>
      <c r="F596">
        <v>55</v>
      </c>
      <c r="G596" t="s">
        <v>112</v>
      </c>
      <c r="H596" t="s">
        <v>10</v>
      </c>
      <c r="I596" t="s">
        <v>63</v>
      </c>
      <c r="J596">
        <v>24</v>
      </c>
      <c r="K596" t="str">
        <f>IF(J596="","Not Provided",VLOOKUP(J596,YOE_correlation[],2,TRUE))</f>
        <v>5. Expert / Veteran</v>
      </c>
      <c r="L596">
        <v>40</v>
      </c>
      <c r="M596">
        <f t="shared" si="52"/>
        <v>40</v>
      </c>
      <c r="N596">
        <v>2</v>
      </c>
      <c r="O596">
        <v>1</v>
      </c>
      <c r="P596" t="str">
        <f t="shared" si="53"/>
        <v>Active</v>
      </c>
      <c r="Q596">
        <v>88</v>
      </c>
      <c r="R596" s="6">
        <f t="shared" si="54"/>
        <v>0.88</v>
      </c>
    </row>
    <row r="597" spans="1:18" x14ac:dyDescent="0.45">
      <c r="A597" t="s">
        <v>1254</v>
      </c>
      <c r="B597" t="s">
        <v>1255</v>
      </c>
      <c r="C597" t="str">
        <f t="shared" si="55"/>
        <v>Rachel Smith</v>
      </c>
      <c r="D597" t="s">
        <v>8</v>
      </c>
      <c r="E597" t="str">
        <f t="shared" si="51"/>
        <v>Female</v>
      </c>
      <c r="F597">
        <v>56</v>
      </c>
      <c r="G597" t="s">
        <v>3</v>
      </c>
      <c r="H597" t="s">
        <v>4</v>
      </c>
      <c r="I597" t="s">
        <v>11</v>
      </c>
      <c r="J597">
        <v>37</v>
      </c>
      <c r="K597" t="str">
        <f>IF(J597="","Not Provided",VLOOKUP(J597,YOE_correlation[],2,TRUE))</f>
        <v>5. Expert / Veteran</v>
      </c>
      <c r="L597">
        <v>40</v>
      </c>
      <c r="M597">
        <f t="shared" si="52"/>
        <v>40</v>
      </c>
      <c r="N597">
        <v>0</v>
      </c>
      <c r="O597" t="s">
        <v>19</v>
      </c>
      <c r="P597" t="str">
        <f t="shared" si="53"/>
        <v>Not Active</v>
      </c>
      <c r="Q597" s="1">
        <v>0.7</v>
      </c>
      <c r="R597" s="6">
        <f t="shared" si="54"/>
        <v>0.7</v>
      </c>
    </row>
    <row r="598" spans="1:18" x14ac:dyDescent="0.45">
      <c r="A598" t="s">
        <v>1256</v>
      </c>
      <c r="B598" t="s">
        <v>1257</v>
      </c>
      <c r="C598" t="str">
        <f t="shared" si="55"/>
        <v>Michael Miller</v>
      </c>
      <c r="D598" t="s">
        <v>34</v>
      </c>
      <c r="E598" t="str">
        <f t="shared" si="51"/>
        <v>Male</v>
      </c>
      <c r="F598">
        <v>36</v>
      </c>
      <c r="G598" t="s">
        <v>119</v>
      </c>
      <c r="H598" t="s">
        <v>120</v>
      </c>
      <c r="I598" t="s">
        <v>18</v>
      </c>
      <c r="J598">
        <v>3</v>
      </c>
      <c r="K598" t="str">
        <f>IF(J598="","Not Provided",VLOOKUP(J598,YOE_correlation[],2,TRUE))</f>
        <v>1. Entry-level</v>
      </c>
      <c r="L598" t="s">
        <v>83</v>
      </c>
      <c r="M598">
        <f t="shared" si="52"/>
        <v>50</v>
      </c>
      <c r="N598">
        <v>1.3</v>
      </c>
      <c r="O598">
        <v>1</v>
      </c>
      <c r="P598" t="str">
        <f t="shared" si="53"/>
        <v>Active</v>
      </c>
      <c r="Q598" s="1">
        <v>0.77</v>
      </c>
      <c r="R598" s="6">
        <f t="shared" si="54"/>
        <v>0.77</v>
      </c>
    </row>
    <row r="599" spans="1:18" x14ac:dyDescent="0.45">
      <c r="A599" t="s">
        <v>1258</v>
      </c>
      <c r="B599" t="s">
        <v>1259</v>
      </c>
      <c r="C599" t="str">
        <f t="shared" si="55"/>
        <v>Willie Clark</v>
      </c>
      <c r="D599" t="s">
        <v>77</v>
      </c>
      <c r="E599" t="str">
        <f t="shared" si="51"/>
        <v>Male</v>
      </c>
      <c r="F599">
        <v>48</v>
      </c>
      <c r="G599" t="s">
        <v>56</v>
      </c>
      <c r="H599" t="s">
        <v>57</v>
      </c>
      <c r="I599" t="s">
        <v>23</v>
      </c>
      <c r="J599">
        <v>18</v>
      </c>
      <c r="K599" t="str">
        <f>IF(J599="","Not Provided",VLOOKUP(J599,YOE_correlation[],2,TRUE))</f>
        <v>4. Senior</v>
      </c>
      <c r="L599">
        <v>75</v>
      </c>
      <c r="M599">
        <f t="shared" si="52"/>
        <v>75</v>
      </c>
      <c r="N599">
        <v>0</v>
      </c>
      <c r="O599">
        <v>0</v>
      </c>
      <c r="P599" t="str">
        <f t="shared" si="53"/>
        <v>Not Active</v>
      </c>
      <c r="Q599" s="1">
        <v>0.8</v>
      </c>
      <c r="R599" s="6">
        <f t="shared" si="54"/>
        <v>0.8</v>
      </c>
    </row>
    <row r="600" spans="1:18" x14ac:dyDescent="0.45">
      <c r="A600" t="s">
        <v>1260</v>
      </c>
      <c r="B600" t="s">
        <v>1261</v>
      </c>
      <c r="C600" t="str">
        <f t="shared" si="55"/>
        <v>Jeremy Hernandez</v>
      </c>
      <c r="D600" t="s">
        <v>82</v>
      </c>
      <c r="E600" t="str">
        <f t="shared" si="51"/>
        <v>Male</v>
      </c>
      <c r="F600">
        <v>55</v>
      </c>
      <c r="G600" t="s">
        <v>123</v>
      </c>
      <c r="H600" t="s">
        <v>124</v>
      </c>
      <c r="I600" t="s">
        <v>99</v>
      </c>
      <c r="J600">
        <v>6</v>
      </c>
      <c r="K600" t="str">
        <f>IF(J600="","Not Provided",VLOOKUP(J600,YOE_correlation[],2,TRUE))</f>
        <v>2. Intermediate</v>
      </c>
      <c r="L600" s="2">
        <v>40</v>
      </c>
      <c r="M600">
        <f t="shared" si="52"/>
        <v>40</v>
      </c>
      <c r="N600">
        <v>3.6</v>
      </c>
      <c r="O600" t="s">
        <v>59</v>
      </c>
      <c r="P600" t="str">
        <f t="shared" si="53"/>
        <v>Active</v>
      </c>
      <c r="R600" s="6" t="str">
        <f t="shared" si="54"/>
        <v>Not Rated</v>
      </c>
    </row>
    <row r="601" spans="1:18" x14ac:dyDescent="0.45">
      <c r="A601" t="s">
        <v>1262</v>
      </c>
      <c r="B601" t="s">
        <v>1263</v>
      </c>
      <c r="C601" t="str">
        <f t="shared" si="55"/>
        <v>Tina Shelton</v>
      </c>
      <c r="D601" t="s">
        <v>26</v>
      </c>
      <c r="E601" t="str">
        <f t="shared" si="51"/>
        <v>Female</v>
      </c>
      <c r="F601">
        <v>56</v>
      </c>
      <c r="G601" t="s">
        <v>173</v>
      </c>
      <c r="H601" t="s">
        <v>57</v>
      </c>
      <c r="I601" t="s">
        <v>74</v>
      </c>
      <c r="J601">
        <v>17</v>
      </c>
      <c r="K601" t="str">
        <f>IF(J601="","Not Provided",VLOOKUP(J601,YOE_correlation[],2,TRUE))</f>
        <v>4. Senior</v>
      </c>
      <c r="M601" t="str">
        <f t="shared" si="52"/>
        <v/>
      </c>
      <c r="N601">
        <v>1.3</v>
      </c>
      <c r="P601" t="str">
        <f t="shared" si="53"/>
        <v>Not Reported</v>
      </c>
      <c r="Q601" s="1">
        <v>0.87</v>
      </c>
      <c r="R601" s="6">
        <f t="shared" si="54"/>
        <v>0.87</v>
      </c>
    </row>
    <row r="602" spans="1:18" x14ac:dyDescent="0.45">
      <c r="A602" t="s">
        <v>1264</v>
      </c>
      <c r="B602" t="s">
        <v>1265</v>
      </c>
      <c r="C602" t="str">
        <f>_xlfn.TEXTAFTER(B602,". ",)</f>
        <v>Pamela Larson</v>
      </c>
      <c r="D602" t="s">
        <v>62</v>
      </c>
      <c r="E602" t="str">
        <f t="shared" si="51"/>
        <v>Female</v>
      </c>
      <c r="F602">
        <v>28</v>
      </c>
      <c r="G602" t="s">
        <v>112</v>
      </c>
      <c r="H602" t="s">
        <v>10</v>
      </c>
      <c r="I602" t="s">
        <v>5</v>
      </c>
      <c r="J602">
        <v>1</v>
      </c>
      <c r="K602" t="str">
        <f>IF(J602="","Not Provided",VLOOKUP(J602,YOE_correlation[],2,TRUE))</f>
        <v>1. Entry-level</v>
      </c>
      <c r="L602">
        <v>75</v>
      </c>
      <c r="M602">
        <f t="shared" si="52"/>
        <v>75</v>
      </c>
      <c r="N602">
        <v>2.7</v>
      </c>
      <c r="O602" t="b">
        <v>1</v>
      </c>
      <c r="P602" t="str">
        <f t="shared" si="53"/>
        <v>Active</v>
      </c>
      <c r="Q602" s="1">
        <v>0.93</v>
      </c>
      <c r="R602" s="6">
        <f t="shared" si="54"/>
        <v>0.93</v>
      </c>
    </row>
    <row r="603" spans="1:18" x14ac:dyDescent="0.45">
      <c r="A603" t="s">
        <v>1266</v>
      </c>
      <c r="B603" t="s">
        <v>1267</v>
      </c>
      <c r="C603" t="str">
        <f t="shared" ref="C603:C666" si="56">B603</f>
        <v>Ryan Ewing</v>
      </c>
      <c r="D603" t="s">
        <v>15</v>
      </c>
      <c r="E603" t="str">
        <f t="shared" si="51"/>
        <v>Male</v>
      </c>
      <c r="F603">
        <v>60</v>
      </c>
      <c r="G603" t="s">
        <v>44</v>
      </c>
      <c r="H603" t="s">
        <v>10</v>
      </c>
      <c r="I603" t="s">
        <v>31</v>
      </c>
      <c r="J603">
        <v>39</v>
      </c>
      <c r="K603" t="str">
        <f>IF(J603="","Not Provided",VLOOKUP(J603,YOE_correlation[],2,TRUE))</f>
        <v>5. Expert / Veteran</v>
      </c>
      <c r="L603" t="s">
        <v>12</v>
      </c>
      <c r="M603">
        <f t="shared" si="52"/>
        <v>100</v>
      </c>
      <c r="N603">
        <v>1.5</v>
      </c>
      <c r="P603" t="str">
        <f t="shared" si="53"/>
        <v>Not Reported</v>
      </c>
      <c r="Q603">
        <v>88</v>
      </c>
      <c r="R603" s="6">
        <f t="shared" si="54"/>
        <v>0.88</v>
      </c>
    </row>
    <row r="604" spans="1:18" x14ac:dyDescent="0.45">
      <c r="A604" t="s">
        <v>1268</v>
      </c>
      <c r="B604" t="s">
        <v>1269</v>
      </c>
      <c r="C604" t="str">
        <f t="shared" si="56"/>
        <v>Mark Cochran</v>
      </c>
      <c r="D604" t="s">
        <v>15</v>
      </c>
      <c r="E604" t="str">
        <f t="shared" si="51"/>
        <v>Male</v>
      </c>
      <c r="F604">
        <v>34</v>
      </c>
      <c r="G604" t="s">
        <v>97</v>
      </c>
      <c r="H604" t="s">
        <v>98</v>
      </c>
      <c r="I604" t="s">
        <v>5</v>
      </c>
      <c r="J604">
        <v>15</v>
      </c>
      <c r="K604" t="str">
        <f>IF(J604="","Not Provided",VLOOKUP(J604,YOE_correlation[],2,TRUE))</f>
        <v>3. Experienced</v>
      </c>
      <c r="L604">
        <v>20</v>
      </c>
      <c r="M604">
        <f t="shared" si="52"/>
        <v>20</v>
      </c>
      <c r="N604">
        <v>0</v>
      </c>
      <c r="O604">
        <v>0</v>
      </c>
      <c r="P604" t="str">
        <f t="shared" si="53"/>
        <v>Not Active</v>
      </c>
      <c r="Q604" s="1">
        <v>1</v>
      </c>
      <c r="R604" s="6">
        <f t="shared" si="54"/>
        <v>1</v>
      </c>
    </row>
    <row r="605" spans="1:18" x14ac:dyDescent="0.45">
      <c r="A605" t="s">
        <v>1270</v>
      </c>
      <c r="B605" t="s">
        <v>1271</v>
      </c>
      <c r="C605" t="str">
        <f t="shared" si="56"/>
        <v>Martha Carson</v>
      </c>
      <c r="D605" t="s">
        <v>26</v>
      </c>
      <c r="E605" t="str">
        <f t="shared" si="51"/>
        <v>Female</v>
      </c>
      <c r="F605">
        <v>38</v>
      </c>
      <c r="G605" t="s">
        <v>35</v>
      </c>
      <c r="H605" t="s">
        <v>36</v>
      </c>
      <c r="I605" t="s">
        <v>31</v>
      </c>
      <c r="J605">
        <v>13</v>
      </c>
      <c r="K605" t="str">
        <f>IF(J605="","Not Provided",VLOOKUP(J605,YOE_correlation[],2,TRUE))</f>
        <v>3. Experienced</v>
      </c>
      <c r="L605" s="2">
        <v>40</v>
      </c>
      <c r="M605">
        <f t="shared" si="52"/>
        <v>40</v>
      </c>
      <c r="N605">
        <v>0</v>
      </c>
      <c r="O605">
        <v>1</v>
      </c>
      <c r="P605" t="str">
        <f t="shared" si="53"/>
        <v>Active</v>
      </c>
      <c r="Q605">
        <v>61</v>
      </c>
      <c r="R605" s="6">
        <f t="shared" si="54"/>
        <v>0.61</v>
      </c>
    </row>
    <row r="606" spans="1:18" x14ac:dyDescent="0.45">
      <c r="A606" t="s">
        <v>1272</v>
      </c>
      <c r="B606" t="s">
        <v>1273</v>
      </c>
      <c r="C606" t="str">
        <f t="shared" si="56"/>
        <v>Heather Jackson</v>
      </c>
      <c r="D606" t="s">
        <v>8</v>
      </c>
      <c r="E606" t="str">
        <f t="shared" si="51"/>
        <v>Female</v>
      </c>
      <c r="F606">
        <v>51</v>
      </c>
      <c r="G606" t="s">
        <v>97</v>
      </c>
      <c r="H606" t="s">
        <v>98</v>
      </c>
      <c r="I606" t="s">
        <v>23</v>
      </c>
      <c r="J606">
        <v>17</v>
      </c>
      <c r="K606" t="str">
        <f>IF(J606="","Not Provided",VLOOKUP(J606,YOE_correlation[],2,TRUE))</f>
        <v>4. Senior</v>
      </c>
      <c r="L606">
        <v>100</v>
      </c>
      <c r="M606">
        <f t="shared" si="52"/>
        <v>100</v>
      </c>
      <c r="N606">
        <v>3</v>
      </c>
      <c r="O606" t="b">
        <v>0</v>
      </c>
      <c r="P606" t="str">
        <f t="shared" si="53"/>
        <v>Not Active</v>
      </c>
      <c r="Q606" s="1">
        <v>0.79</v>
      </c>
      <c r="R606" s="6">
        <f t="shared" si="54"/>
        <v>0.79</v>
      </c>
    </row>
    <row r="607" spans="1:18" x14ac:dyDescent="0.45">
      <c r="A607" t="s">
        <v>1274</v>
      </c>
      <c r="B607" t="s">
        <v>1275</v>
      </c>
      <c r="C607" t="str">
        <f t="shared" si="56"/>
        <v>Megan Young</v>
      </c>
      <c r="D607" t="s">
        <v>2</v>
      </c>
      <c r="E607" t="str">
        <f t="shared" si="51"/>
        <v>Female</v>
      </c>
      <c r="F607">
        <v>21</v>
      </c>
      <c r="G607" t="s">
        <v>70</v>
      </c>
      <c r="H607" t="s">
        <v>71</v>
      </c>
      <c r="I607" t="s">
        <v>11</v>
      </c>
      <c r="J607">
        <v>1</v>
      </c>
      <c r="K607" t="str">
        <f>IF(J607="","Not Provided",VLOOKUP(J607,YOE_correlation[],2,TRUE))</f>
        <v>1. Entry-level</v>
      </c>
      <c r="L607">
        <v>30</v>
      </c>
      <c r="M607">
        <f t="shared" si="52"/>
        <v>30</v>
      </c>
      <c r="N607">
        <v>1.2</v>
      </c>
      <c r="P607" t="str">
        <f t="shared" si="53"/>
        <v>Not Reported</v>
      </c>
      <c r="Q607" s="1">
        <v>0.73</v>
      </c>
      <c r="R607" s="6">
        <f t="shared" si="54"/>
        <v>0.73</v>
      </c>
    </row>
    <row r="608" spans="1:18" x14ac:dyDescent="0.45">
      <c r="A608" t="s">
        <v>1276</v>
      </c>
      <c r="B608" t="s">
        <v>1277</v>
      </c>
      <c r="C608" t="str">
        <f t="shared" si="56"/>
        <v>Thomas Davis</v>
      </c>
      <c r="D608" t="s">
        <v>77</v>
      </c>
      <c r="E608" t="str">
        <f t="shared" si="51"/>
        <v>Male</v>
      </c>
      <c r="F608">
        <v>35</v>
      </c>
      <c r="G608" t="s">
        <v>3</v>
      </c>
      <c r="H608" t="s">
        <v>4</v>
      </c>
      <c r="I608" t="s">
        <v>58</v>
      </c>
      <c r="J608">
        <v>16</v>
      </c>
      <c r="K608" t="str">
        <f>IF(J608="","Not Provided",VLOOKUP(J608,YOE_correlation[],2,TRUE))</f>
        <v>4. Senior</v>
      </c>
      <c r="M608" t="str">
        <f t="shared" si="52"/>
        <v/>
      </c>
      <c r="N608">
        <v>1.3</v>
      </c>
      <c r="O608">
        <v>1</v>
      </c>
      <c r="P608" t="str">
        <f t="shared" si="53"/>
        <v>Active</v>
      </c>
      <c r="Q608" s="1">
        <v>0.64</v>
      </c>
      <c r="R608" s="6">
        <f t="shared" si="54"/>
        <v>0.64</v>
      </c>
    </row>
    <row r="609" spans="1:18" x14ac:dyDescent="0.45">
      <c r="A609" t="s">
        <v>1278</v>
      </c>
      <c r="B609" t="s">
        <v>1279</v>
      </c>
      <c r="C609" t="str">
        <f t="shared" si="56"/>
        <v>Thomas Mooney</v>
      </c>
      <c r="D609" t="s">
        <v>77</v>
      </c>
      <c r="E609" t="str">
        <f t="shared" si="51"/>
        <v>Male</v>
      </c>
      <c r="F609">
        <v>27</v>
      </c>
      <c r="G609" t="s">
        <v>92</v>
      </c>
      <c r="H609" t="s">
        <v>93</v>
      </c>
      <c r="I609" t="s">
        <v>23</v>
      </c>
      <c r="J609">
        <v>9</v>
      </c>
      <c r="K609" t="str">
        <f>IF(J609="","Not Provided",VLOOKUP(J609,YOE_correlation[],2,TRUE))</f>
        <v>2. Intermediate</v>
      </c>
      <c r="L609" s="2">
        <v>100</v>
      </c>
      <c r="M609">
        <f t="shared" si="52"/>
        <v>100</v>
      </c>
      <c r="O609" t="b">
        <v>1</v>
      </c>
      <c r="P609" t="str">
        <f t="shared" si="53"/>
        <v>Active</v>
      </c>
      <c r="R609" s="6" t="str">
        <f t="shared" si="54"/>
        <v>Not Rated</v>
      </c>
    </row>
    <row r="610" spans="1:18" x14ac:dyDescent="0.45">
      <c r="A610" t="s">
        <v>1280</v>
      </c>
      <c r="B610" t="s">
        <v>1281</v>
      </c>
      <c r="C610" t="str">
        <f t="shared" si="56"/>
        <v>Susan Smith</v>
      </c>
      <c r="D610" t="s">
        <v>8</v>
      </c>
      <c r="E610" t="str">
        <f t="shared" si="51"/>
        <v>Female</v>
      </c>
      <c r="F610">
        <v>42</v>
      </c>
      <c r="G610" t="s">
        <v>48</v>
      </c>
      <c r="H610" t="s">
        <v>49</v>
      </c>
      <c r="I610" t="s">
        <v>11</v>
      </c>
      <c r="J610">
        <v>20</v>
      </c>
      <c r="K610" t="str">
        <f>IF(J610="","Not Provided",VLOOKUP(J610,YOE_correlation[],2,TRUE))</f>
        <v>4. Senior</v>
      </c>
      <c r="L610" t="s">
        <v>83</v>
      </c>
      <c r="M610">
        <f t="shared" si="52"/>
        <v>50</v>
      </c>
      <c r="N610">
        <v>3.8</v>
      </c>
      <c r="O610" t="s">
        <v>19</v>
      </c>
      <c r="P610" t="str">
        <f t="shared" si="53"/>
        <v>Not Active</v>
      </c>
      <c r="Q610" s="1">
        <v>0.93</v>
      </c>
      <c r="R610" s="6">
        <f t="shared" si="54"/>
        <v>0.93</v>
      </c>
    </row>
    <row r="611" spans="1:18" x14ac:dyDescent="0.45">
      <c r="A611" t="s">
        <v>1282</v>
      </c>
      <c r="B611" t="s">
        <v>1283</v>
      </c>
      <c r="C611" t="str">
        <f t="shared" si="56"/>
        <v>Brianna Orr</v>
      </c>
      <c r="D611" t="s">
        <v>22</v>
      </c>
      <c r="E611" t="str">
        <f t="shared" si="51"/>
        <v>Female</v>
      </c>
      <c r="F611">
        <v>52</v>
      </c>
      <c r="G611" t="s">
        <v>112</v>
      </c>
      <c r="H611" t="s">
        <v>10</v>
      </c>
      <c r="I611" t="s">
        <v>5</v>
      </c>
      <c r="J611">
        <v>29</v>
      </c>
      <c r="K611" t="str">
        <f>IF(J611="","Not Provided",VLOOKUP(J611,YOE_correlation[],2,TRUE))</f>
        <v>5. Expert / Veteran</v>
      </c>
      <c r="L611">
        <v>30</v>
      </c>
      <c r="M611">
        <f t="shared" si="52"/>
        <v>30</v>
      </c>
      <c r="N611">
        <v>3.8</v>
      </c>
      <c r="O611">
        <v>0</v>
      </c>
      <c r="P611" t="str">
        <f t="shared" si="53"/>
        <v>Not Active</v>
      </c>
      <c r="Q611" s="1">
        <v>0.68</v>
      </c>
      <c r="R611" s="6">
        <f t="shared" si="54"/>
        <v>0.68</v>
      </c>
    </row>
    <row r="612" spans="1:18" x14ac:dyDescent="0.45">
      <c r="A612" t="s">
        <v>1284</v>
      </c>
      <c r="B612" t="s">
        <v>1285</v>
      </c>
      <c r="C612" t="str">
        <f t="shared" si="56"/>
        <v>Dustin Smith</v>
      </c>
      <c r="D612" t="s">
        <v>15</v>
      </c>
      <c r="E612" t="str">
        <f t="shared" si="51"/>
        <v>Male</v>
      </c>
      <c r="F612">
        <v>53</v>
      </c>
      <c r="G612" t="s">
        <v>97</v>
      </c>
      <c r="H612" t="s">
        <v>98</v>
      </c>
      <c r="I612" t="s">
        <v>23</v>
      </c>
      <c r="J612">
        <v>21</v>
      </c>
      <c r="K612" t="str">
        <f>IF(J612="","Not Provided",VLOOKUP(J612,YOE_correlation[],2,TRUE))</f>
        <v>5. Expert / Veteran</v>
      </c>
      <c r="L612">
        <v>40</v>
      </c>
      <c r="M612">
        <f t="shared" si="52"/>
        <v>40</v>
      </c>
      <c r="N612">
        <v>4.7</v>
      </c>
      <c r="O612">
        <v>1</v>
      </c>
      <c r="P612" t="str">
        <f t="shared" si="53"/>
        <v>Active</v>
      </c>
      <c r="Q612" s="1">
        <v>0.62</v>
      </c>
      <c r="R612" s="6">
        <f t="shared" si="54"/>
        <v>0.62</v>
      </c>
    </row>
    <row r="613" spans="1:18" x14ac:dyDescent="0.45">
      <c r="A613" t="s">
        <v>1286</v>
      </c>
      <c r="B613" t="s">
        <v>1287</v>
      </c>
      <c r="C613" t="str">
        <f t="shared" si="56"/>
        <v>Sarah White</v>
      </c>
      <c r="D613" t="s">
        <v>8</v>
      </c>
      <c r="E613" t="str">
        <f t="shared" si="51"/>
        <v>Female</v>
      </c>
      <c r="F613">
        <v>54</v>
      </c>
      <c r="G613" t="s">
        <v>3</v>
      </c>
      <c r="H613" t="s">
        <v>4</v>
      </c>
      <c r="I613" t="s">
        <v>11</v>
      </c>
      <c r="J613">
        <v>28</v>
      </c>
      <c r="K613" t="str">
        <f>IF(J613="","Not Provided",VLOOKUP(J613,YOE_correlation[],2,TRUE))</f>
        <v>5. Expert / Veteran</v>
      </c>
      <c r="L613" t="s">
        <v>41</v>
      </c>
      <c r="M613">
        <f t="shared" si="52"/>
        <v>40</v>
      </c>
      <c r="N613">
        <v>1.1000000000000001</v>
      </c>
      <c r="O613" t="s">
        <v>143</v>
      </c>
      <c r="P613" t="str">
        <f t="shared" si="53"/>
        <v>Not Active</v>
      </c>
      <c r="R613" s="6" t="str">
        <f t="shared" si="54"/>
        <v>Not Rated</v>
      </c>
    </row>
    <row r="614" spans="1:18" x14ac:dyDescent="0.45">
      <c r="A614" t="s">
        <v>1288</v>
      </c>
      <c r="B614" t="s">
        <v>1289</v>
      </c>
      <c r="C614" t="str">
        <f t="shared" si="56"/>
        <v>Michael Davis</v>
      </c>
      <c r="D614" t="s">
        <v>47</v>
      </c>
      <c r="E614" t="str">
        <f t="shared" si="51"/>
        <v>Male</v>
      </c>
      <c r="F614">
        <v>51</v>
      </c>
      <c r="G614" t="s">
        <v>70</v>
      </c>
      <c r="H614" t="s">
        <v>71</v>
      </c>
      <c r="I614" t="s">
        <v>18</v>
      </c>
      <c r="J614">
        <v>5</v>
      </c>
      <c r="K614" t="str">
        <f>IF(J614="","Not Provided",VLOOKUP(J614,YOE_correlation[],2,TRUE))</f>
        <v>1. Entry-level</v>
      </c>
      <c r="L614">
        <v>50</v>
      </c>
      <c r="M614">
        <f t="shared" si="52"/>
        <v>50</v>
      </c>
      <c r="N614">
        <v>4.2</v>
      </c>
      <c r="O614">
        <v>1</v>
      </c>
      <c r="P614" t="str">
        <f t="shared" si="53"/>
        <v>Active</v>
      </c>
      <c r="Q614" s="1">
        <v>0.82</v>
      </c>
      <c r="R614" s="6">
        <f t="shared" si="54"/>
        <v>0.82</v>
      </c>
    </row>
    <row r="615" spans="1:18" x14ac:dyDescent="0.45">
      <c r="A615" t="s">
        <v>1290</v>
      </c>
      <c r="B615" t="s">
        <v>1291</v>
      </c>
      <c r="C615" t="str">
        <f t="shared" si="56"/>
        <v>Jennifer Phillips</v>
      </c>
      <c r="D615" t="s">
        <v>2</v>
      </c>
      <c r="E615" t="str">
        <f t="shared" si="51"/>
        <v>Female</v>
      </c>
      <c r="F615">
        <v>30</v>
      </c>
      <c r="G615" t="s">
        <v>97</v>
      </c>
      <c r="H615" t="s">
        <v>98</v>
      </c>
      <c r="I615" t="s">
        <v>23</v>
      </c>
      <c r="J615">
        <v>0</v>
      </c>
      <c r="K615" t="str">
        <f>IF(J615="","Not Provided",VLOOKUP(J615,YOE_correlation[],2,TRUE))</f>
        <v>1. Entry-level</v>
      </c>
      <c r="M615" t="str">
        <f t="shared" si="52"/>
        <v/>
      </c>
      <c r="N615">
        <v>0</v>
      </c>
      <c r="O615">
        <v>0</v>
      </c>
      <c r="P615" t="str">
        <f t="shared" si="53"/>
        <v>Not Active</v>
      </c>
      <c r="R615" s="6" t="str">
        <f t="shared" si="54"/>
        <v>Not Rated</v>
      </c>
    </row>
    <row r="616" spans="1:18" x14ac:dyDescent="0.45">
      <c r="A616" t="s">
        <v>1292</v>
      </c>
      <c r="B616" t="s">
        <v>1293</v>
      </c>
      <c r="C616" t="str">
        <f t="shared" si="56"/>
        <v>Dana Sanders</v>
      </c>
      <c r="D616" t="s">
        <v>62</v>
      </c>
      <c r="E616" t="str">
        <f t="shared" si="51"/>
        <v>Female</v>
      </c>
      <c r="F616">
        <v>45</v>
      </c>
      <c r="G616" t="s">
        <v>29</v>
      </c>
      <c r="H616" t="s">
        <v>30</v>
      </c>
      <c r="I616" t="s">
        <v>99</v>
      </c>
      <c r="J616">
        <v>27</v>
      </c>
      <c r="K616" t="str">
        <f>IF(J616="","Not Provided",VLOOKUP(J616,YOE_correlation[],2,TRUE))</f>
        <v>5. Expert / Veteran</v>
      </c>
      <c r="L616" t="s">
        <v>38</v>
      </c>
      <c r="M616">
        <f t="shared" si="52"/>
        <v>75</v>
      </c>
      <c r="N616">
        <v>0</v>
      </c>
      <c r="P616" t="str">
        <f t="shared" si="53"/>
        <v>Not Reported</v>
      </c>
      <c r="Q616" s="1">
        <v>0.85</v>
      </c>
      <c r="R616" s="6">
        <f t="shared" si="54"/>
        <v>0.85</v>
      </c>
    </row>
    <row r="617" spans="1:18" x14ac:dyDescent="0.45">
      <c r="A617" t="s">
        <v>1294</v>
      </c>
      <c r="B617" t="s">
        <v>1295</v>
      </c>
      <c r="C617" t="str">
        <f t="shared" si="56"/>
        <v>Daniel Quinn</v>
      </c>
      <c r="D617" t="s">
        <v>15</v>
      </c>
      <c r="E617" t="str">
        <f t="shared" si="51"/>
        <v>Male</v>
      </c>
      <c r="F617">
        <v>57</v>
      </c>
      <c r="G617" t="s">
        <v>35</v>
      </c>
      <c r="H617" t="s">
        <v>36</v>
      </c>
      <c r="I617" t="s">
        <v>18</v>
      </c>
      <c r="J617">
        <v>26</v>
      </c>
      <c r="K617" t="str">
        <f>IF(J617="","Not Provided",VLOOKUP(J617,YOE_correlation[],2,TRUE))</f>
        <v>5. Expert / Veteran</v>
      </c>
      <c r="L617" t="s">
        <v>12</v>
      </c>
      <c r="M617">
        <f t="shared" si="52"/>
        <v>100</v>
      </c>
      <c r="N617">
        <v>2.4</v>
      </c>
      <c r="O617">
        <v>1</v>
      </c>
      <c r="P617" t="str">
        <f t="shared" si="53"/>
        <v>Active</v>
      </c>
      <c r="Q617" s="1">
        <v>0.78</v>
      </c>
      <c r="R617" s="6">
        <f t="shared" si="54"/>
        <v>0.78</v>
      </c>
    </row>
    <row r="618" spans="1:18" x14ac:dyDescent="0.45">
      <c r="A618" t="s">
        <v>1296</v>
      </c>
      <c r="B618" t="s">
        <v>1297</v>
      </c>
      <c r="C618" t="str">
        <f t="shared" si="56"/>
        <v>Matthew Steele</v>
      </c>
      <c r="D618" t="s">
        <v>82</v>
      </c>
      <c r="E618" t="str">
        <f t="shared" si="51"/>
        <v>Male</v>
      </c>
      <c r="F618">
        <v>38</v>
      </c>
      <c r="G618" t="s">
        <v>48</v>
      </c>
      <c r="H618" t="s">
        <v>49</v>
      </c>
      <c r="I618" t="s">
        <v>5</v>
      </c>
      <c r="J618">
        <v>19</v>
      </c>
      <c r="K618" t="str">
        <f>IF(J618="","Not Provided",VLOOKUP(J618,YOE_correlation[],2,TRUE))</f>
        <v>4. Senior</v>
      </c>
      <c r="L618">
        <v>40</v>
      </c>
      <c r="M618">
        <f t="shared" si="52"/>
        <v>40</v>
      </c>
      <c r="N618">
        <v>0</v>
      </c>
      <c r="O618">
        <v>1</v>
      </c>
      <c r="P618" t="str">
        <f t="shared" si="53"/>
        <v>Active</v>
      </c>
      <c r="Q618" s="1">
        <v>0.86</v>
      </c>
      <c r="R618" s="6">
        <f t="shared" si="54"/>
        <v>0.86</v>
      </c>
    </row>
    <row r="619" spans="1:18" x14ac:dyDescent="0.45">
      <c r="A619" t="s">
        <v>1298</v>
      </c>
      <c r="B619" t="s">
        <v>1299</v>
      </c>
      <c r="C619" t="str">
        <f t="shared" si="56"/>
        <v>Michele Taylor</v>
      </c>
      <c r="D619" t="s">
        <v>8</v>
      </c>
      <c r="E619" t="str">
        <f t="shared" si="51"/>
        <v>Female</v>
      </c>
      <c r="F619">
        <v>42</v>
      </c>
      <c r="G619" t="s">
        <v>108</v>
      </c>
      <c r="H619" t="s">
        <v>109</v>
      </c>
      <c r="I619" t="s">
        <v>74</v>
      </c>
      <c r="J619">
        <v>24</v>
      </c>
      <c r="K619" t="str">
        <f>IF(J619="","Not Provided",VLOOKUP(J619,YOE_correlation[],2,TRUE))</f>
        <v>5. Expert / Veteran</v>
      </c>
      <c r="L619" t="s">
        <v>41</v>
      </c>
      <c r="M619">
        <f t="shared" si="52"/>
        <v>40</v>
      </c>
      <c r="O619" t="b">
        <v>0</v>
      </c>
      <c r="P619" t="str">
        <f t="shared" si="53"/>
        <v>Not Active</v>
      </c>
      <c r="Q619" s="1">
        <v>0.88</v>
      </c>
      <c r="R619" s="6">
        <f t="shared" si="54"/>
        <v>0.88</v>
      </c>
    </row>
    <row r="620" spans="1:18" x14ac:dyDescent="0.45">
      <c r="A620" t="s">
        <v>1300</v>
      </c>
      <c r="B620" t="s">
        <v>1301</v>
      </c>
      <c r="C620" t="str">
        <f t="shared" si="56"/>
        <v>Ashley Hammond</v>
      </c>
      <c r="D620" t="s">
        <v>62</v>
      </c>
      <c r="E620" t="str">
        <f t="shared" si="51"/>
        <v>Female</v>
      </c>
      <c r="F620">
        <v>30</v>
      </c>
      <c r="G620" t="s">
        <v>137</v>
      </c>
      <c r="H620" t="s">
        <v>138</v>
      </c>
      <c r="I620" t="s">
        <v>74</v>
      </c>
      <c r="J620">
        <v>7</v>
      </c>
      <c r="K620" t="str">
        <f>IF(J620="","Not Provided",VLOOKUP(J620,YOE_correlation[],2,TRUE))</f>
        <v>2. Intermediate</v>
      </c>
      <c r="L620">
        <v>30</v>
      </c>
      <c r="M620">
        <f t="shared" si="52"/>
        <v>30</v>
      </c>
      <c r="N620">
        <v>3.3</v>
      </c>
      <c r="P620" t="str">
        <f t="shared" si="53"/>
        <v>Not Reported</v>
      </c>
      <c r="Q620" s="1">
        <v>0.68</v>
      </c>
      <c r="R620" s="6">
        <f t="shared" si="54"/>
        <v>0.68</v>
      </c>
    </row>
    <row r="621" spans="1:18" x14ac:dyDescent="0.45">
      <c r="A621" t="s">
        <v>1302</v>
      </c>
      <c r="B621" t="s">
        <v>1303</v>
      </c>
      <c r="C621" t="str">
        <f t="shared" si="56"/>
        <v>Nicole Taylor</v>
      </c>
      <c r="D621" t="s">
        <v>26</v>
      </c>
      <c r="E621" t="str">
        <f t="shared" si="51"/>
        <v>Female</v>
      </c>
      <c r="F621">
        <v>43</v>
      </c>
      <c r="G621" t="s">
        <v>9</v>
      </c>
      <c r="H621" t="s">
        <v>10</v>
      </c>
      <c r="I621" t="s">
        <v>23</v>
      </c>
      <c r="J621">
        <v>13</v>
      </c>
      <c r="K621" t="str">
        <f>IF(J621="","Not Provided",VLOOKUP(J621,YOE_correlation[],2,TRUE))</f>
        <v>3. Experienced</v>
      </c>
      <c r="L621" s="2">
        <v>100</v>
      </c>
      <c r="M621">
        <f t="shared" si="52"/>
        <v>100</v>
      </c>
      <c r="N621">
        <v>1.4</v>
      </c>
      <c r="O621">
        <v>1</v>
      </c>
      <c r="P621" t="str">
        <f t="shared" si="53"/>
        <v>Active</v>
      </c>
      <c r="Q621" s="1">
        <v>0.97</v>
      </c>
      <c r="R621" s="6">
        <f t="shared" si="54"/>
        <v>0.97</v>
      </c>
    </row>
    <row r="622" spans="1:18" x14ac:dyDescent="0.45">
      <c r="A622" t="s">
        <v>1304</v>
      </c>
      <c r="B622" t="s">
        <v>1305</v>
      </c>
      <c r="C622" t="str">
        <f t="shared" si="56"/>
        <v>Casey Bush</v>
      </c>
      <c r="D622" t="s">
        <v>82</v>
      </c>
      <c r="E622" t="str">
        <f t="shared" si="51"/>
        <v>Male</v>
      </c>
      <c r="F622">
        <v>22</v>
      </c>
      <c r="G622" t="s">
        <v>123</v>
      </c>
      <c r="H622" t="s">
        <v>124</v>
      </c>
      <c r="I622" t="s">
        <v>58</v>
      </c>
      <c r="J622">
        <v>2</v>
      </c>
      <c r="K622" t="str">
        <f>IF(J622="","Not Provided",VLOOKUP(J622,YOE_correlation[],2,TRUE))</f>
        <v>1. Entry-level</v>
      </c>
      <c r="L622" s="2">
        <v>75</v>
      </c>
      <c r="M622">
        <f t="shared" si="52"/>
        <v>75</v>
      </c>
      <c r="N622">
        <v>1.7</v>
      </c>
      <c r="O622" t="s">
        <v>143</v>
      </c>
      <c r="P622" t="str">
        <f t="shared" si="53"/>
        <v>Not Active</v>
      </c>
      <c r="Q622" s="1">
        <v>0.91</v>
      </c>
      <c r="R622" s="6">
        <f t="shared" si="54"/>
        <v>0.91</v>
      </c>
    </row>
    <row r="623" spans="1:18" x14ac:dyDescent="0.45">
      <c r="A623" t="s">
        <v>1306</v>
      </c>
      <c r="B623" t="s">
        <v>1307</v>
      </c>
      <c r="C623" t="str">
        <f t="shared" si="56"/>
        <v>Samuel Patterson</v>
      </c>
      <c r="D623" t="s">
        <v>77</v>
      </c>
      <c r="E623" t="str">
        <f t="shared" si="51"/>
        <v>Male</v>
      </c>
      <c r="F623">
        <v>57</v>
      </c>
      <c r="G623" t="s">
        <v>162</v>
      </c>
      <c r="H623" t="s">
        <v>57</v>
      </c>
      <c r="I623" t="s">
        <v>99</v>
      </c>
      <c r="J623">
        <v>37</v>
      </c>
      <c r="K623" t="str">
        <f>IF(J623="","Not Provided",VLOOKUP(J623,YOE_correlation[],2,TRUE))</f>
        <v>5. Expert / Veteran</v>
      </c>
      <c r="L623">
        <v>30</v>
      </c>
      <c r="M623">
        <f t="shared" si="52"/>
        <v>30</v>
      </c>
      <c r="N623">
        <v>4.8</v>
      </c>
      <c r="O623" t="b">
        <v>0</v>
      </c>
      <c r="P623" t="str">
        <f t="shared" si="53"/>
        <v>Not Active</v>
      </c>
      <c r="R623" s="6" t="str">
        <f t="shared" si="54"/>
        <v>Not Rated</v>
      </c>
    </row>
    <row r="624" spans="1:18" x14ac:dyDescent="0.45">
      <c r="A624" t="s">
        <v>1308</v>
      </c>
      <c r="B624" t="s">
        <v>1309</v>
      </c>
      <c r="C624" t="str">
        <f t="shared" si="56"/>
        <v>Craig Dennis</v>
      </c>
      <c r="D624" t="s">
        <v>47</v>
      </c>
      <c r="E624" t="str">
        <f t="shared" si="51"/>
        <v>Male</v>
      </c>
      <c r="F624">
        <v>44</v>
      </c>
      <c r="G624" t="s">
        <v>52</v>
      </c>
      <c r="H624" t="s">
        <v>10</v>
      </c>
      <c r="I624" t="s">
        <v>18</v>
      </c>
      <c r="J624">
        <v>1</v>
      </c>
      <c r="K624" t="str">
        <f>IF(J624="","Not Provided",VLOOKUP(J624,YOE_correlation[],2,TRUE))</f>
        <v>1. Entry-level</v>
      </c>
      <c r="M624" t="str">
        <f t="shared" si="52"/>
        <v/>
      </c>
      <c r="N624">
        <v>4.8</v>
      </c>
      <c r="O624" t="s">
        <v>19</v>
      </c>
      <c r="P624" t="str">
        <f t="shared" si="53"/>
        <v>Not Active</v>
      </c>
      <c r="Q624" s="1">
        <v>0.97</v>
      </c>
      <c r="R624" s="6">
        <f t="shared" si="54"/>
        <v>0.97</v>
      </c>
    </row>
    <row r="625" spans="1:18" x14ac:dyDescent="0.45">
      <c r="A625" t="s">
        <v>1310</v>
      </c>
      <c r="B625" t="s">
        <v>1311</v>
      </c>
      <c r="C625" t="str">
        <f t="shared" si="56"/>
        <v>Heidi Dixon</v>
      </c>
      <c r="D625" t="s">
        <v>26</v>
      </c>
      <c r="E625" t="str">
        <f t="shared" si="51"/>
        <v>Female</v>
      </c>
      <c r="F625">
        <v>46</v>
      </c>
      <c r="G625" t="s">
        <v>158</v>
      </c>
      <c r="H625" t="s">
        <v>159</v>
      </c>
      <c r="I625" t="s">
        <v>74</v>
      </c>
      <c r="J625">
        <v>5</v>
      </c>
      <c r="K625" t="str">
        <f>IF(J625="","Not Provided",VLOOKUP(J625,YOE_correlation[],2,TRUE))</f>
        <v>1. Entry-level</v>
      </c>
      <c r="L625" t="s">
        <v>94</v>
      </c>
      <c r="M625">
        <f t="shared" si="52"/>
        <v>30</v>
      </c>
      <c r="N625">
        <v>2</v>
      </c>
      <c r="O625" t="s">
        <v>53</v>
      </c>
      <c r="P625" t="str">
        <f t="shared" si="53"/>
        <v>Active</v>
      </c>
      <c r="Q625" s="1">
        <v>0.64</v>
      </c>
      <c r="R625" s="6">
        <f t="shared" si="54"/>
        <v>0.64</v>
      </c>
    </row>
    <row r="626" spans="1:18" x14ac:dyDescent="0.45">
      <c r="A626" t="s">
        <v>1312</v>
      </c>
      <c r="B626" t="s">
        <v>1313</v>
      </c>
      <c r="C626" t="str">
        <f t="shared" si="56"/>
        <v>David Bishop</v>
      </c>
      <c r="D626" t="s">
        <v>82</v>
      </c>
      <c r="E626" t="str">
        <f t="shared" si="51"/>
        <v>Male</v>
      </c>
      <c r="G626" t="s">
        <v>173</v>
      </c>
      <c r="H626" t="s">
        <v>57</v>
      </c>
      <c r="I626" t="s">
        <v>5</v>
      </c>
      <c r="J626">
        <v>1</v>
      </c>
      <c r="K626" t="str">
        <f>IF(J626="","Not Provided",VLOOKUP(J626,YOE_correlation[],2,TRUE))</f>
        <v>1. Entry-level</v>
      </c>
      <c r="L626" t="s">
        <v>83</v>
      </c>
      <c r="M626">
        <f t="shared" si="52"/>
        <v>50</v>
      </c>
      <c r="N626">
        <v>2.8</v>
      </c>
      <c r="O626" t="s">
        <v>143</v>
      </c>
      <c r="P626" t="str">
        <f t="shared" si="53"/>
        <v>Not Active</v>
      </c>
      <c r="Q626" s="1">
        <v>0.87</v>
      </c>
      <c r="R626" s="6">
        <f t="shared" si="54"/>
        <v>0.87</v>
      </c>
    </row>
    <row r="627" spans="1:18" x14ac:dyDescent="0.45">
      <c r="A627" t="s">
        <v>1314</v>
      </c>
      <c r="B627" t="s">
        <v>1315</v>
      </c>
      <c r="C627" t="str">
        <f t="shared" si="56"/>
        <v>Laura Butler</v>
      </c>
      <c r="D627" t="s">
        <v>62</v>
      </c>
      <c r="E627" t="str">
        <f t="shared" si="51"/>
        <v>Female</v>
      </c>
      <c r="F627">
        <v>34</v>
      </c>
      <c r="G627" t="s">
        <v>9</v>
      </c>
      <c r="H627" t="s">
        <v>10</v>
      </c>
      <c r="I627" t="s">
        <v>37</v>
      </c>
      <c r="J627">
        <v>2</v>
      </c>
      <c r="K627" t="str">
        <f>IF(J627="","Not Provided",VLOOKUP(J627,YOE_correlation[],2,TRUE))</f>
        <v>1. Entry-level</v>
      </c>
      <c r="L627">
        <v>100</v>
      </c>
      <c r="M627">
        <f t="shared" si="52"/>
        <v>100</v>
      </c>
      <c r="N627">
        <v>0</v>
      </c>
      <c r="O627">
        <v>0</v>
      </c>
      <c r="P627" t="str">
        <f t="shared" si="53"/>
        <v>Not Active</v>
      </c>
      <c r="Q627">
        <v>86</v>
      </c>
      <c r="R627" s="6">
        <f t="shared" si="54"/>
        <v>0.86</v>
      </c>
    </row>
    <row r="628" spans="1:18" x14ac:dyDescent="0.45">
      <c r="A628" t="s">
        <v>1316</v>
      </c>
      <c r="B628" t="s">
        <v>1317</v>
      </c>
      <c r="C628" t="str">
        <f t="shared" si="56"/>
        <v>Denise Erickson</v>
      </c>
      <c r="D628" t="s">
        <v>22</v>
      </c>
      <c r="E628" t="str">
        <f t="shared" si="51"/>
        <v>Female</v>
      </c>
      <c r="F628">
        <v>46</v>
      </c>
      <c r="G628" t="s">
        <v>3</v>
      </c>
      <c r="H628" t="s">
        <v>4</v>
      </c>
      <c r="I628" t="s">
        <v>11</v>
      </c>
      <c r="K628" t="str">
        <f>IF(J628="","Not Provided",VLOOKUP(J628,YOE_correlation[],2,TRUE))</f>
        <v>Not Provided</v>
      </c>
      <c r="L628" s="2">
        <v>100</v>
      </c>
      <c r="M628">
        <f t="shared" si="52"/>
        <v>100</v>
      </c>
      <c r="N628">
        <v>4.4000000000000004</v>
      </c>
      <c r="O628">
        <v>1</v>
      </c>
      <c r="P628" t="str">
        <f t="shared" si="53"/>
        <v>Active</v>
      </c>
      <c r="Q628">
        <v>97</v>
      </c>
      <c r="R628" s="6">
        <f t="shared" si="54"/>
        <v>0.97</v>
      </c>
    </row>
    <row r="629" spans="1:18" x14ac:dyDescent="0.45">
      <c r="A629" t="s">
        <v>1318</v>
      </c>
      <c r="B629" t="s">
        <v>1319</v>
      </c>
      <c r="C629" t="str">
        <f t="shared" si="56"/>
        <v>Nicole Austin</v>
      </c>
      <c r="D629" t="s">
        <v>2</v>
      </c>
      <c r="E629" t="str">
        <f t="shared" si="51"/>
        <v>Female</v>
      </c>
      <c r="F629">
        <v>22</v>
      </c>
      <c r="G629" t="s">
        <v>119</v>
      </c>
      <c r="H629" t="s">
        <v>120</v>
      </c>
      <c r="I629" t="s">
        <v>5</v>
      </c>
      <c r="J629">
        <v>0</v>
      </c>
      <c r="K629" t="str">
        <f>IF(J629="","Not Provided",VLOOKUP(J629,YOE_correlation[],2,TRUE))</f>
        <v>1. Entry-level</v>
      </c>
      <c r="L629" t="s">
        <v>94</v>
      </c>
      <c r="M629">
        <f t="shared" si="52"/>
        <v>30</v>
      </c>
      <c r="N629">
        <v>4.9000000000000004</v>
      </c>
      <c r="O629" t="b">
        <v>0</v>
      </c>
      <c r="P629" t="str">
        <f t="shared" si="53"/>
        <v>Not Active</v>
      </c>
      <c r="Q629" s="1">
        <v>0.73</v>
      </c>
      <c r="R629" s="6">
        <f t="shared" si="54"/>
        <v>0.73</v>
      </c>
    </row>
    <row r="630" spans="1:18" x14ac:dyDescent="0.45">
      <c r="A630" t="s">
        <v>1320</v>
      </c>
      <c r="B630" t="s">
        <v>1321</v>
      </c>
      <c r="C630" t="str">
        <f t="shared" si="56"/>
        <v>Summer Williams</v>
      </c>
      <c r="D630" t="s">
        <v>26</v>
      </c>
      <c r="E630" t="str">
        <f t="shared" si="51"/>
        <v>Female</v>
      </c>
      <c r="F630">
        <v>23</v>
      </c>
      <c r="G630" t="s">
        <v>137</v>
      </c>
      <c r="H630" t="s">
        <v>138</v>
      </c>
      <c r="I630" t="s">
        <v>31</v>
      </c>
      <c r="J630">
        <v>0</v>
      </c>
      <c r="K630" t="str">
        <f>IF(J630="","Not Provided",VLOOKUP(J630,YOE_correlation[],2,TRUE))</f>
        <v>1. Entry-level</v>
      </c>
      <c r="L630" t="s">
        <v>38</v>
      </c>
      <c r="M630">
        <f t="shared" si="52"/>
        <v>75</v>
      </c>
      <c r="N630">
        <v>2.2999999999999998</v>
      </c>
      <c r="P630" t="str">
        <f t="shared" si="53"/>
        <v>Not Reported</v>
      </c>
      <c r="Q630" s="1">
        <v>0.6</v>
      </c>
      <c r="R630" s="6">
        <f t="shared" si="54"/>
        <v>0.6</v>
      </c>
    </row>
    <row r="631" spans="1:18" x14ac:dyDescent="0.45">
      <c r="A631" t="s">
        <v>1322</v>
      </c>
      <c r="B631" t="s">
        <v>1323</v>
      </c>
      <c r="C631" t="str">
        <f t="shared" si="56"/>
        <v>Angela Blackwell</v>
      </c>
      <c r="D631" t="s">
        <v>22</v>
      </c>
      <c r="E631" t="str">
        <f t="shared" si="51"/>
        <v>Female</v>
      </c>
      <c r="F631">
        <v>60</v>
      </c>
      <c r="G631" t="s">
        <v>48</v>
      </c>
      <c r="H631" t="s">
        <v>49</v>
      </c>
      <c r="I631" t="s">
        <v>23</v>
      </c>
      <c r="J631">
        <v>41</v>
      </c>
      <c r="K631" t="str">
        <f>IF(J631="","Not Provided",VLOOKUP(J631,YOE_correlation[],2,TRUE))</f>
        <v>5. Expert / Veteran</v>
      </c>
      <c r="L631" s="2">
        <v>40</v>
      </c>
      <c r="M631">
        <f t="shared" si="52"/>
        <v>40</v>
      </c>
      <c r="N631">
        <v>4.9000000000000004</v>
      </c>
      <c r="O631">
        <v>1</v>
      </c>
      <c r="P631" t="str">
        <f t="shared" si="53"/>
        <v>Active</v>
      </c>
      <c r="Q631">
        <v>66</v>
      </c>
      <c r="R631" s="6">
        <f t="shared" si="54"/>
        <v>0.66</v>
      </c>
    </row>
    <row r="632" spans="1:18" x14ac:dyDescent="0.45">
      <c r="A632" t="s">
        <v>1324</v>
      </c>
      <c r="B632" t="s">
        <v>1325</v>
      </c>
      <c r="C632" t="str">
        <f t="shared" si="56"/>
        <v>Thomas Wall</v>
      </c>
      <c r="D632" t="s">
        <v>34</v>
      </c>
      <c r="E632" t="str">
        <f t="shared" si="51"/>
        <v>Male</v>
      </c>
      <c r="F632">
        <v>20</v>
      </c>
      <c r="G632" t="s">
        <v>112</v>
      </c>
      <c r="H632" t="s">
        <v>10</v>
      </c>
      <c r="I632" t="s">
        <v>74</v>
      </c>
      <c r="K632" t="str">
        <f>IF(J632="","Not Provided",VLOOKUP(J632,YOE_correlation[],2,TRUE))</f>
        <v>Not Provided</v>
      </c>
      <c r="L632" s="2">
        <v>75</v>
      </c>
      <c r="M632">
        <f t="shared" si="52"/>
        <v>75</v>
      </c>
      <c r="N632">
        <v>4.3</v>
      </c>
      <c r="O632">
        <v>0</v>
      </c>
      <c r="P632" t="str">
        <f t="shared" si="53"/>
        <v>Not Active</v>
      </c>
      <c r="Q632" s="1">
        <v>0.9</v>
      </c>
      <c r="R632" s="6">
        <f t="shared" si="54"/>
        <v>0.9</v>
      </c>
    </row>
    <row r="633" spans="1:18" x14ac:dyDescent="0.45">
      <c r="A633" t="s">
        <v>1326</v>
      </c>
      <c r="B633" t="s">
        <v>1327</v>
      </c>
      <c r="C633" t="str">
        <f t="shared" si="56"/>
        <v>Sarah Anderson</v>
      </c>
      <c r="D633" t="s">
        <v>2</v>
      </c>
      <c r="E633" t="str">
        <f t="shared" si="51"/>
        <v>Female</v>
      </c>
      <c r="F633">
        <v>41</v>
      </c>
      <c r="G633" t="s">
        <v>97</v>
      </c>
      <c r="H633" t="s">
        <v>98</v>
      </c>
      <c r="I633" t="s">
        <v>58</v>
      </c>
      <c r="J633">
        <v>23</v>
      </c>
      <c r="K633" t="str">
        <f>IF(J633="","Not Provided",VLOOKUP(J633,YOE_correlation[],2,TRUE))</f>
        <v>5. Expert / Veteran</v>
      </c>
      <c r="L633" s="2">
        <v>75</v>
      </c>
      <c r="M633">
        <f t="shared" si="52"/>
        <v>75</v>
      </c>
      <c r="N633">
        <v>1.4</v>
      </c>
      <c r="O633">
        <v>0</v>
      </c>
      <c r="P633" t="str">
        <f t="shared" si="53"/>
        <v>Not Active</v>
      </c>
      <c r="R633" s="6" t="str">
        <f t="shared" si="54"/>
        <v>Not Rated</v>
      </c>
    </row>
    <row r="634" spans="1:18" x14ac:dyDescent="0.45">
      <c r="A634" t="s">
        <v>1328</v>
      </c>
      <c r="B634" t="s">
        <v>1329</v>
      </c>
      <c r="C634" t="str">
        <f t="shared" si="56"/>
        <v>Christian Lane</v>
      </c>
      <c r="D634" t="s">
        <v>34</v>
      </c>
      <c r="E634" t="str">
        <f t="shared" si="51"/>
        <v>Male</v>
      </c>
      <c r="F634">
        <v>24</v>
      </c>
      <c r="G634" t="s">
        <v>119</v>
      </c>
      <c r="H634" t="s">
        <v>120</v>
      </c>
      <c r="I634" t="s">
        <v>11</v>
      </c>
      <c r="J634">
        <v>0</v>
      </c>
      <c r="K634" t="str">
        <f>IF(J634="","Not Provided",VLOOKUP(J634,YOE_correlation[],2,TRUE))</f>
        <v>1. Entry-level</v>
      </c>
      <c r="L634">
        <v>100</v>
      </c>
      <c r="M634">
        <f t="shared" si="52"/>
        <v>100</v>
      </c>
      <c r="O634" t="s">
        <v>143</v>
      </c>
      <c r="P634" t="str">
        <f t="shared" si="53"/>
        <v>Not Active</v>
      </c>
      <c r="R634" s="6" t="str">
        <f t="shared" si="54"/>
        <v>Not Rated</v>
      </c>
    </row>
    <row r="635" spans="1:18" x14ac:dyDescent="0.45">
      <c r="A635" t="s">
        <v>1330</v>
      </c>
      <c r="B635" t="s">
        <v>1331</v>
      </c>
      <c r="C635" t="str">
        <f t="shared" si="56"/>
        <v>Todd Casey</v>
      </c>
      <c r="D635" t="s">
        <v>34</v>
      </c>
      <c r="E635" t="str">
        <f t="shared" si="51"/>
        <v>Male</v>
      </c>
      <c r="F635">
        <v>44</v>
      </c>
      <c r="G635" t="s">
        <v>29</v>
      </c>
      <c r="H635" t="s">
        <v>30</v>
      </c>
      <c r="I635" t="s">
        <v>99</v>
      </c>
      <c r="J635">
        <v>4</v>
      </c>
      <c r="K635" t="str">
        <f>IF(J635="","Not Provided",VLOOKUP(J635,YOE_correlation[],2,TRUE))</f>
        <v>1. Entry-level</v>
      </c>
      <c r="M635" t="str">
        <f t="shared" si="52"/>
        <v/>
      </c>
      <c r="N635">
        <v>1.3</v>
      </c>
      <c r="O635" t="s">
        <v>53</v>
      </c>
      <c r="P635" t="str">
        <f t="shared" si="53"/>
        <v>Active</v>
      </c>
      <c r="Q635">
        <v>77</v>
      </c>
      <c r="R635" s="6">
        <f t="shared" si="54"/>
        <v>0.77</v>
      </c>
    </row>
    <row r="636" spans="1:18" x14ac:dyDescent="0.45">
      <c r="A636" t="s">
        <v>1332</v>
      </c>
      <c r="B636" t="s">
        <v>1333</v>
      </c>
      <c r="C636" t="str">
        <f t="shared" si="56"/>
        <v>David Martinez</v>
      </c>
      <c r="D636" t="s">
        <v>47</v>
      </c>
      <c r="E636" t="str">
        <f t="shared" si="51"/>
        <v>Male</v>
      </c>
      <c r="F636">
        <v>52</v>
      </c>
      <c r="G636" t="s">
        <v>158</v>
      </c>
      <c r="H636" t="s">
        <v>159</v>
      </c>
      <c r="I636" t="s">
        <v>58</v>
      </c>
      <c r="J636">
        <v>4</v>
      </c>
      <c r="K636" t="str">
        <f>IF(J636="","Not Provided",VLOOKUP(J636,YOE_correlation[],2,TRUE))</f>
        <v>1. Entry-level</v>
      </c>
      <c r="L636">
        <v>75</v>
      </c>
      <c r="M636">
        <f t="shared" si="52"/>
        <v>75</v>
      </c>
      <c r="N636">
        <v>2.2999999999999998</v>
      </c>
      <c r="O636">
        <v>1</v>
      </c>
      <c r="P636" t="str">
        <f t="shared" si="53"/>
        <v>Active</v>
      </c>
      <c r="Q636" s="1">
        <v>0.79</v>
      </c>
      <c r="R636" s="6">
        <f t="shared" si="54"/>
        <v>0.79</v>
      </c>
    </row>
    <row r="637" spans="1:18" x14ac:dyDescent="0.45">
      <c r="A637" t="s">
        <v>1334</v>
      </c>
      <c r="B637" t="s">
        <v>1335</v>
      </c>
      <c r="C637" t="str">
        <f t="shared" si="56"/>
        <v>Donald Salas</v>
      </c>
      <c r="D637" t="s">
        <v>77</v>
      </c>
      <c r="E637" t="str">
        <f t="shared" si="51"/>
        <v>Male</v>
      </c>
      <c r="F637">
        <v>35</v>
      </c>
      <c r="G637" t="s">
        <v>173</v>
      </c>
      <c r="H637" t="s">
        <v>57</v>
      </c>
      <c r="I637" t="s">
        <v>99</v>
      </c>
      <c r="J637">
        <v>13</v>
      </c>
      <c r="K637" t="str">
        <f>IF(J637="","Not Provided",VLOOKUP(J637,YOE_correlation[],2,TRUE))</f>
        <v>3. Experienced</v>
      </c>
      <c r="L637">
        <v>40</v>
      </c>
      <c r="M637">
        <f t="shared" si="52"/>
        <v>40</v>
      </c>
      <c r="N637">
        <v>3.6</v>
      </c>
      <c r="O637">
        <v>0</v>
      </c>
      <c r="P637" t="str">
        <f t="shared" si="53"/>
        <v>Not Active</v>
      </c>
      <c r="Q637" s="1">
        <v>0.83</v>
      </c>
      <c r="R637" s="6">
        <f t="shared" si="54"/>
        <v>0.83</v>
      </c>
    </row>
    <row r="638" spans="1:18" x14ac:dyDescent="0.45">
      <c r="A638" t="s">
        <v>1336</v>
      </c>
      <c r="B638" t="s">
        <v>1337</v>
      </c>
      <c r="C638" t="str">
        <f t="shared" si="56"/>
        <v>Emma Hicks</v>
      </c>
      <c r="D638" t="s">
        <v>62</v>
      </c>
      <c r="E638" t="str">
        <f t="shared" si="51"/>
        <v>Female</v>
      </c>
      <c r="F638">
        <v>24</v>
      </c>
      <c r="G638" t="s">
        <v>29</v>
      </c>
      <c r="H638" t="s">
        <v>30</v>
      </c>
      <c r="I638" t="s">
        <v>74</v>
      </c>
      <c r="J638">
        <v>2</v>
      </c>
      <c r="K638" t="str">
        <f>IF(J638="","Not Provided",VLOOKUP(J638,YOE_correlation[],2,TRUE))</f>
        <v>1. Entry-level</v>
      </c>
      <c r="L638" s="2">
        <v>50</v>
      </c>
      <c r="M638">
        <f t="shared" si="52"/>
        <v>50</v>
      </c>
      <c r="O638" t="s">
        <v>19</v>
      </c>
      <c r="P638" t="str">
        <f t="shared" si="53"/>
        <v>Not Active</v>
      </c>
      <c r="Q638" s="1">
        <v>0.64</v>
      </c>
      <c r="R638" s="6">
        <f t="shared" si="54"/>
        <v>0.64</v>
      </c>
    </row>
    <row r="639" spans="1:18" x14ac:dyDescent="0.45">
      <c r="A639" t="s">
        <v>1338</v>
      </c>
      <c r="B639" t="s">
        <v>1339</v>
      </c>
      <c r="C639" t="str">
        <f t="shared" si="56"/>
        <v>Alison Clark</v>
      </c>
      <c r="D639" t="s">
        <v>8</v>
      </c>
      <c r="E639" t="str">
        <f t="shared" si="51"/>
        <v>Female</v>
      </c>
      <c r="F639">
        <v>46</v>
      </c>
      <c r="G639" t="s">
        <v>9</v>
      </c>
      <c r="H639" t="s">
        <v>10</v>
      </c>
      <c r="I639" t="s">
        <v>63</v>
      </c>
      <c r="J639">
        <v>25</v>
      </c>
      <c r="K639" t="str">
        <f>IF(J639="","Not Provided",VLOOKUP(J639,YOE_correlation[],2,TRUE))</f>
        <v>5. Expert / Veteran</v>
      </c>
      <c r="L639" s="2">
        <v>100</v>
      </c>
      <c r="M639">
        <f t="shared" si="52"/>
        <v>100</v>
      </c>
      <c r="N639">
        <v>1.3</v>
      </c>
      <c r="O639" t="s">
        <v>143</v>
      </c>
      <c r="P639" t="str">
        <f t="shared" si="53"/>
        <v>Not Active</v>
      </c>
      <c r="Q639" s="1">
        <v>0.8</v>
      </c>
      <c r="R639" s="6">
        <f t="shared" si="54"/>
        <v>0.8</v>
      </c>
    </row>
    <row r="640" spans="1:18" x14ac:dyDescent="0.45">
      <c r="A640" t="s">
        <v>1340</v>
      </c>
      <c r="B640" t="s">
        <v>1341</v>
      </c>
      <c r="C640" t="str">
        <f t="shared" si="56"/>
        <v>Andrew Barnes</v>
      </c>
      <c r="D640" t="s">
        <v>77</v>
      </c>
      <c r="E640" t="str">
        <f t="shared" si="51"/>
        <v>Male</v>
      </c>
      <c r="F640">
        <v>57</v>
      </c>
      <c r="G640" t="s">
        <v>162</v>
      </c>
      <c r="H640" t="s">
        <v>57</v>
      </c>
      <c r="I640" t="s">
        <v>11</v>
      </c>
      <c r="J640">
        <v>18</v>
      </c>
      <c r="K640" t="str">
        <f>IF(J640="","Not Provided",VLOOKUP(J640,YOE_correlation[],2,TRUE))</f>
        <v>4. Senior</v>
      </c>
      <c r="L640" t="s">
        <v>94</v>
      </c>
      <c r="M640">
        <f t="shared" si="52"/>
        <v>30</v>
      </c>
      <c r="N640">
        <v>1.1000000000000001</v>
      </c>
      <c r="O640" t="b">
        <v>0</v>
      </c>
      <c r="P640" t="str">
        <f t="shared" si="53"/>
        <v>Not Active</v>
      </c>
      <c r="Q640" s="1">
        <v>0.9</v>
      </c>
      <c r="R640" s="6">
        <f t="shared" si="54"/>
        <v>0.9</v>
      </c>
    </row>
    <row r="641" spans="1:18" x14ac:dyDescent="0.45">
      <c r="A641" t="s">
        <v>1342</v>
      </c>
      <c r="B641" t="s">
        <v>1343</v>
      </c>
      <c r="C641" t="str">
        <f t="shared" si="56"/>
        <v>Gina Snyder</v>
      </c>
      <c r="D641" t="s">
        <v>22</v>
      </c>
      <c r="E641" t="str">
        <f t="shared" si="51"/>
        <v>Female</v>
      </c>
      <c r="F641">
        <v>49</v>
      </c>
      <c r="G641" t="s">
        <v>162</v>
      </c>
      <c r="H641" t="s">
        <v>57</v>
      </c>
      <c r="I641" t="s">
        <v>23</v>
      </c>
      <c r="J641">
        <v>24</v>
      </c>
      <c r="K641" t="str">
        <f>IF(J641="","Not Provided",VLOOKUP(J641,YOE_correlation[],2,TRUE))</f>
        <v>5. Expert / Veteran</v>
      </c>
      <c r="L641" s="2">
        <v>50</v>
      </c>
      <c r="M641">
        <f t="shared" si="52"/>
        <v>50</v>
      </c>
      <c r="N641">
        <v>0</v>
      </c>
      <c r="O641">
        <v>0</v>
      </c>
      <c r="P641" t="str">
        <f t="shared" si="53"/>
        <v>Not Active</v>
      </c>
      <c r="Q641" s="1">
        <v>0.94</v>
      </c>
      <c r="R641" s="6">
        <f t="shared" si="54"/>
        <v>0.94</v>
      </c>
    </row>
    <row r="642" spans="1:18" x14ac:dyDescent="0.45">
      <c r="A642" t="s">
        <v>1344</v>
      </c>
      <c r="B642" t="s">
        <v>1345</v>
      </c>
      <c r="C642" t="str">
        <f t="shared" si="56"/>
        <v>David Watson</v>
      </c>
      <c r="D642" t="s">
        <v>47</v>
      </c>
      <c r="E642" t="str">
        <f t="shared" si="51"/>
        <v>Male</v>
      </c>
      <c r="F642">
        <v>41</v>
      </c>
      <c r="G642" t="s">
        <v>70</v>
      </c>
      <c r="H642" t="s">
        <v>71</v>
      </c>
      <c r="I642" t="s">
        <v>31</v>
      </c>
      <c r="J642">
        <v>7</v>
      </c>
      <c r="K642" t="str">
        <f>IF(J642="","Not Provided",VLOOKUP(J642,YOE_correlation[],2,TRUE))</f>
        <v>2. Intermediate</v>
      </c>
      <c r="L642">
        <v>40</v>
      </c>
      <c r="M642">
        <f t="shared" si="52"/>
        <v>40</v>
      </c>
      <c r="N642">
        <v>1.8</v>
      </c>
      <c r="O642" t="b">
        <v>0</v>
      </c>
      <c r="P642" t="str">
        <f t="shared" si="53"/>
        <v>Not Active</v>
      </c>
      <c r="Q642" s="1">
        <v>0.7</v>
      </c>
      <c r="R642" s="6">
        <f t="shared" si="54"/>
        <v>0.7</v>
      </c>
    </row>
    <row r="643" spans="1:18" x14ac:dyDescent="0.45">
      <c r="A643" t="s">
        <v>1346</v>
      </c>
      <c r="B643" t="s">
        <v>1347</v>
      </c>
      <c r="C643" t="str">
        <f t="shared" si="56"/>
        <v>John Davis</v>
      </c>
      <c r="D643" t="s">
        <v>15</v>
      </c>
      <c r="E643" t="str">
        <f t="shared" ref="E643:E706" si="57">IF(LOWER(LEFT(D643,1))="f", "Female", "Male")</f>
        <v>Male</v>
      </c>
      <c r="F643">
        <v>22</v>
      </c>
      <c r="G643" t="s">
        <v>162</v>
      </c>
      <c r="H643" t="s">
        <v>57</v>
      </c>
      <c r="I643" t="s">
        <v>99</v>
      </c>
      <c r="J643">
        <v>1</v>
      </c>
      <c r="K643" t="str">
        <f>IF(J643="","Not Provided",VLOOKUP(J643,YOE_correlation[],2,TRUE))</f>
        <v>1. Entry-level</v>
      </c>
      <c r="L643" t="s">
        <v>296</v>
      </c>
      <c r="M643">
        <f t="shared" ref="M643:M706" si="58">IFERROR(--_xlfn.REGEXREPLACE(L643,"[^0-9.]",""),"")</f>
        <v>20</v>
      </c>
      <c r="O643" t="s">
        <v>53</v>
      </c>
      <c r="P643" t="str">
        <f t="shared" ref="P643:P706" si="59">IF(O643="","Not Reported",IF(_xlfn.REGEXTEST(TRIM(UPPER(O643)),"^(1|Y|YES|TRUE)$",1),"Active","Not Active"))</f>
        <v>Active</v>
      </c>
      <c r="Q643" s="1">
        <v>0.75</v>
      </c>
      <c r="R643" s="6">
        <f t="shared" ref="R643:R706" si="60">IF(
    Q643="",
    "Not Rated",
    IF(
        RIGHT(TRIM(Q643),1)="%",
        VALUE(_xlfn.REGEXREPLACE(Q643,"%",""))/100,
        IF(Q643&gt;1, Q643/100,Q643)
    )
)</f>
        <v>0.75</v>
      </c>
    </row>
    <row r="644" spans="1:18" x14ac:dyDescent="0.45">
      <c r="A644" t="s">
        <v>1348</v>
      </c>
      <c r="B644" t="s">
        <v>1349</v>
      </c>
      <c r="C644" t="str">
        <f t="shared" si="56"/>
        <v>Joseph Thomas</v>
      </c>
      <c r="D644" t="s">
        <v>15</v>
      </c>
      <c r="E644" t="str">
        <f t="shared" si="57"/>
        <v>Male</v>
      </c>
      <c r="F644">
        <v>50</v>
      </c>
      <c r="G644" t="s">
        <v>9</v>
      </c>
      <c r="H644" t="s">
        <v>10</v>
      </c>
      <c r="I644" t="s">
        <v>5</v>
      </c>
      <c r="J644">
        <v>17</v>
      </c>
      <c r="K644" t="str">
        <f>IF(J644="","Not Provided",VLOOKUP(J644,YOE_correlation[],2,TRUE))</f>
        <v>4. Senior</v>
      </c>
      <c r="L644">
        <v>75</v>
      </c>
      <c r="M644">
        <f t="shared" si="58"/>
        <v>75</v>
      </c>
      <c r="N644">
        <v>3.3</v>
      </c>
      <c r="O644">
        <v>1</v>
      </c>
      <c r="P644" t="str">
        <f t="shared" si="59"/>
        <v>Active</v>
      </c>
      <c r="Q644" s="1">
        <v>0.69</v>
      </c>
      <c r="R644" s="6">
        <f t="shared" si="60"/>
        <v>0.69</v>
      </c>
    </row>
    <row r="645" spans="1:18" x14ac:dyDescent="0.45">
      <c r="A645" t="s">
        <v>1350</v>
      </c>
      <c r="B645" t="s">
        <v>1351</v>
      </c>
      <c r="C645" t="str">
        <f t="shared" si="56"/>
        <v>Dean Finley</v>
      </c>
      <c r="D645" t="s">
        <v>15</v>
      </c>
      <c r="E645" t="str">
        <f t="shared" si="57"/>
        <v>Male</v>
      </c>
      <c r="F645">
        <v>57</v>
      </c>
      <c r="G645" t="s">
        <v>16</v>
      </c>
      <c r="H645" t="s">
        <v>17</v>
      </c>
      <c r="I645" t="s">
        <v>18</v>
      </c>
      <c r="J645">
        <v>4</v>
      </c>
      <c r="K645" t="str">
        <f>IF(J645="","Not Provided",VLOOKUP(J645,YOE_correlation[],2,TRUE))</f>
        <v>1. Entry-level</v>
      </c>
      <c r="L645" t="s">
        <v>94</v>
      </c>
      <c r="M645">
        <f t="shared" si="58"/>
        <v>30</v>
      </c>
      <c r="N645">
        <v>4.2</v>
      </c>
      <c r="O645">
        <v>0</v>
      </c>
      <c r="P645" t="str">
        <f t="shared" si="59"/>
        <v>Not Active</v>
      </c>
      <c r="R645" s="6" t="str">
        <f t="shared" si="60"/>
        <v>Not Rated</v>
      </c>
    </row>
    <row r="646" spans="1:18" x14ac:dyDescent="0.45">
      <c r="A646" t="s">
        <v>1352</v>
      </c>
      <c r="B646" t="s">
        <v>1353</v>
      </c>
      <c r="C646" t="str">
        <f t="shared" si="56"/>
        <v>Ashley Kemp</v>
      </c>
      <c r="D646" t="s">
        <v>8</v>
      </c>
      <c r="E646" t="str">
        <f t="shared" si="57"/>
        <v>Female</v>
      </c>
      <c r="F646">
        <v>47</v>
      </c>
      <c r="G646" t="s">
        <v>162</v>
      </c>
      <c r="H646" t="s">
        <v>57</v>
      </c>
      <c r="I646" t="s">
        <v>31</v>
      </c>
      <c r="J646">
        <v>29</v>
      </c>
      <c r="K646" t="str">
        <f>IF(J646="","Not Provided",VLOOKUP(J646,YOE_correlation[],2,TRUE))</f>
        <v>5. Expert / Veteran</v>
      </c>
      <c r="L646" s="2">
        <v>50</v>
      </c>
      <c r="M646">
        <f t="shared" si="58"/>
        <v>50</v>
      </c>
      <c r="O646">
        <v>1</v>
      </c>
      <c r="P646" t="str">
        <f t="shared" si="59"/>
        <v>Active</v>
      </c>
      <c r="Q646" s="1">
        <v>0.79</v>
      </c>
      <c r="R646" s="6">
        <f t="shared" si="60"/>
        <v>0.79</v>
      </c>
    </row>
    <row r="647" spans="1:18" x14ac:dyDescent="0.45">
      <c r="A647" t="s">
        <v>1354</v>
      </c>
      <c r="B647" t="s">
        <v>1355</v>
      </c>
      <c r="C647" t="str">
        <f t="shared" si="56"/>
        <v>Kenneth Evans</v>
      </c>
      <c r="D647" t="s">
        <v>77</v>
      </c>
      <c r="E647" t="str">
        <f t="shared" si="57"/>
        <v>Male</v>
      </c>
      <c r="F647">
        <v>24</v>
      </c>
      <c r="G647" t="s">
        <v>137</v>
      </c>
      <c r="H647" t="s">
        <v>138</v>
      </c>
      <c r="I647" t="s">
        <v>37</v>
      </c>
      <c r="J647">
        <v>2</v>
      </c>
      <c r="K647" t="str">
        <f>IF(J647="","Not Provided",VLOOKUP(J647,YOE_correlation[],2,TRUE))</f>
        <v>1. Entry-level</v>
      </c>
      <c r="L647" s="2">
        <v>100</v>
      </c>
      <c r="M647">
        <f t="shared" si="58"/>
        <v>100</v>
      </c>
      <c r="N647">
        <v>3.8</v>
      </c>
      <c r="O647">
        <v>1</v>
      </c>
      <c r="P647" t="str">
        <f t="shared" si="59"/>
        <v>Active</v>
      </c>
      <c r="Q647" s="1">
        <v>0.71</v>
      </c>
      <c r="R647" s="6">
        <f t="shared" si="60"/>
        <v>0.71</v>
      </c>
    </row>
    <row r="648" spans="1:18" x14ac:dyDescent="0.45">
      <c r="A648" t="s">
        <v>1356</v>
      </c>
      <c r="B648" t="s">
        <v>1357</v>
      </c>
      <c r="C648" t="str">
        <f t="shared" si="56"/>
        <v>Brandon Newman</v>
      </c>
      <c r="D648" t="s">
        <v>15</v>
      </c>
      <c r="E648" t="str">
        <f t="shared" si="57"/>
        <v>Male</v>
      </c>
      <c r="G648" t="s">
        <v>78</v>
      </c>
      <c r="H648" t="s">
        <v>79</v>
      </c>
      <c r="I648" t="s">
        <v>63</v>
      </c>
      <c r="J648">
        <v>9</v>
      </c>
      <c r="K648" t="str">
        <f>IF(J648="","Not Provided",VLOOKUP(J648,YOE_correlation[],2,TRUE))</f>
        <v>2. Intermediate</v>
      </c>
      <c r="L648">
        <v>100</v>
      </c>
      <c r="M648">
        <f t="shared" si="58"/>
        <v>100</v>
      </c>
      <c r="N648">
        <v>4.8</v>
      </c>
      <c r="O648" t="s">
        <v>59</v>
      </c>
      <c r="P648" t="str">
        <f t="shared" si="59"/>
        <v>Active</v>
      </c>
      <c r="Q648" s="1">
        <v>0.72</v>
      </c>
      <c r="R648" s="6">
        <f t="shared" si="60"/>
        <v>0.72</v>
      </c>
    </row>
    <row r="649" spans="1:18" x14ac:dyDescent="0.45">
      <c r="A649" t="s">
        <v>1358</v>
      </c>
      <c r="B649" t="s">
        <v>1359</v>
      </c>
      <c r="C649" t="str">
        <f t="shared" si="56"/>
        <v>Katie Hensley</v>
      </c>
      <c r="D649" t="s">
        <v>8</v>
      </c>
      <c r="E649" t="str">
        <f t="shared" si="57"/>
        <v>Female</v>
      </c>
      <c r="F649">
        <v>50</v>
      </c>
      <c r="G649" t="s">
        <v>16</v>
      </c>
      <c r="H649" t="s">
        <v>17</v>
      </c>
      <c r="I649" t="s">
        <v>74</v>
      </c>
      <c r="J649">
        <v>10</v>
      </c>
      <c r="K649" t="str">
        <f>IF(J649="","Not Provided",VLOOKUP(J649,YOE_correlation[],2,TRUE))</f>
        <v>2. Intermediate</v>
      </c>
      <c r="L649" s="2">
        <v>100</v>
      </c>
      <c r="M649">
        <f t="shared" si="58"/>
        <v>100</v>
      </c>
      <c r="N649">
        <v>4.3</v>
      </c>
      <c r="O649" t="s">
        <v>19</v>
      </c>
      <c r="P649" t="str">
        <f t="shared" si="59"/>
        <v>Not Active</v>
      </c>
      <c r="Q649" s="1">
        <v>0.93</v>
      </c>
      <c r="R649" s="6">
        <f t="shared" si="60"/>
        <v>0.93</v>
      </c>
    </row>
    <row r="650" spans="1:18" x14ac:dyDescent="0.45">
      <c r="A650" t="s">
        <v>1360</v>
      </c>
      <c r="B650" t="s">
        <v>1361</v>
      </c>
      <c r="C650" t="str">
        <f t="shared" si="56"/>
        <v>Joel Randolph</v>
      </c>
      <c r="D650" t="s">
        <v>77</v>
      </c>
      <c r="E650" t="str">
        <f t="shared" si="57"/>
        <v>Male</v>
      </c>
      <c r="F650">
        <v>46</v>
      </c>
      <c r="G650" t="s">
        <v>92</v>
      </c>
      <c r="H650" t="s">
        <v>93</v>
      </c>
      <c r="I650" t="s">
        <v>99</v>
      </c>
      <c r="J650">
        <v>20</v>
      </c>
      <c r="K650" t="str">
        <f>IF(J650="","Not Provided",VLOOKUP(J650,YOE_correlation[],2,TRUE))</f>
        <v>4. Senior</v>
      </c>
      <c r="M650" t="str">
        <f t="shared" si="58"/>
        <v/>
      </c>
      <c r="N650">
        <v>4.8</v>
      </c>
      <c r="O650">
        <v>1</v>
      </c>
      <c r="P650" t="str">
        <f t="shared" si="59"/>
        <v>Active</v>
      </c>
      <c r="Q650" s="1">
        <v>0.82</v>
      </c>
      <c r="R650" s="6">
        <f t="shared" si="60"/>
        <v>0.82</v>
      </c>
    </row>
    <row r="651" spans="1:18" x14ac:dyDescent="0.45">
      <c r="A651" t="s">
        <v>1362</v>
      </c>
      <c r="B651" t="s">
        <v>1363</v>
      </c>
      <c r="C651" t="str">
        <f t="shared" si="56"/>
        <v>Andrew Scott</v>
      </c>
      <c r="D651" t="s">
        <v>15</v>
      </c>
      <c r="E651" t="str">
        <f t="shared" si="57"/>
        <v>Male</v>
      </c>
      <c r="F651">
        <v>51</v>
      </c>
      <c r="G651" t="s">
        <v>9</v>
      </c>
      <c r="H651" t="s">
        <v>10</v>
      </c>
      <c r="I651" t="s">
        <v>63</v>
      </c>
      <c r="J651">
        <v>9</v>
      </c>
      <c r="K651" t="str">
        <f>IF(J651="","Not Provided",VLOOKUP(J651,YOE_correlation[],2,TRUE))</f>
        <v>2. Intermediate</v>
      </c>
      <c r="L651" s="2">
        <v>40</v>
      </c>
      <c r="M651">
        <f t="shared" si="58"/>
        <v>40</v>
      </c>
      <c r="O651" t="s">
        <v>19</v>
      </c>
      <c r="P651" t="str">
        <f t="shared" si="59"/>
        <v>Not Active</v>
      </c>
      <c r="Q651">
        <v>60</v>
      </c>
      <c r="R651" s="6">
        <f t="shared" si="60"/>
        <v>0.6</v>
      </c>
    </row>
    <row r="652" spans="1:18" x14ac:dyDescent="0.45">
      <c r="A652" t="s">
        <v>1364</v>
      </c>
      <c r="B652" t="s">
        <v>1365</v>
      </c>
      <c r="C652" t="str">
        <f t="shared" si="56"/>
        <v>Zachary Ochoa</v>
      </c>
      <c r="D652" t="s">
        <v>47</v>
      </c>
      <c r="E652" t="str">
        <f t="shared" si="57"/>
        <v>Male</v>
      </c>
      <c r="F652">
        <v>51</v>
      </c>
      <c r="G652" t="s">
        <v>52</v>
      </c>
      <c r="H652" t="s">
        <v>10</v>
      </c>
      <c r="I652" t="s">
        <v>31</v>
      </c>
      <c r="J652">
        <v>12</v>
      </c>
      <c r="K652" t="str">
        <f>IF(J652="","Not Provided",VLOOKUP(J652,YOE_correlation[],2,TRUE))</f>
        <v>3. Experienced</v>
      </c>
      <c r="L652">
        <v>20</v>
      </c>
      <c r="M652">
        <f t="shared" si="58"/>
        <v>20</v>
      </c>
      <c r="N652">
        <v>4</v>
      </c>
      <c r="O652">
        <v>0</v>
      </c>
      <c r="P652" t="str">
        <f t="shared" si="59"/>
        <v>Not Active</v>
      </c>
      <c r="Q652">
        <v>93</v>
      </c>
      <c r="R652" s="6">
        <f t="shared" si="60"/>
        <v>0.93</v>
      </c>
    </row>
    <row r="653" spans="1:18" x14ac:dyDescent="0.45">
      <c r="A653" t="s">
        <v>1366</v>
      </c>
      <c r="B653" t="s">
        <v>1367</v>
      </c>
      <c r="C653" t="str">
        <f t="shared" si="56"/>
        <v>John Arroyo</v>
      </c>
      <c r="D653" t="s">
        <v>34</v>
      </c>
      <c r="E653" t="str">
        <f t="shared" si="57"/>
        <v>Male</v>
      </c>
      <c r="F653">
        <v>27</v>
      </c>
      <c r="G653" t="s">
        <v>52</v>
      </c>
      <c r="H653" t="s">
        <v>10</v>
      </c>
      <c r="I653" t="s">
        <v>31</v>
      </c>
      <c r="J653">
        <v>3</v>
      </c>
      <c r="K653" t="str">
        <f>IF(J653="","Not Provided",VLOOKUP(J653,YOE_correlation[],2,TRUE))</f>
        <v>1. Entry-level</v>
      </c>
      <c r="L653" t="s">
        <v>83</v>
      </c>
      <c r="M653">
        <f t="shared" si="58"/>
        <v>50</v>
      </c>
      <c r="O653" t="b">
        <v>0</v>
      </c>
      <c r="P653" t="str">
        <f t="shared" si="59"/>
        <v>Not Active</v>
      </c>
      <c r="R653" s="6" t="str">
        <f t="shared" si="60"/>
        <v>Not Rated</v>
      </c>
    </row>
    <row r="654" spans="1:18" x14ac:dyDescent="0.45">
      <c r="A654" t="s">
        <v>1368</v>
      </c>
      <c r="B654" t="s">
        <v>1369</v>
      </c>
      <c r="C654" t="str">
        <f t="shared" si="56"/>
        <v>Matthew Fernandez</v>
      </c>
      <c r="D654" t="s">
        <v>47</v>
      </c>
      <c r="E654" t="str">
        <f t="shared" si="57"/>
        <v>Male</v>
      </c>
      <c r="F654">
        <v>42</v>
      </c>
      <c r="G654" t="s">
        <v>173</v>
      </c>
      <c r="H654" t="s">
        <v>57</v>
      </c>
      <c r="I654" t="s">
        <v>23</v>
      </c>
      <c r="J654">
        <v>13</v>
      </c>
      <c r="K654" t="str">
        <f>IF(J654="","Not Provided",VLOOKUP(J654,YOE_correlation[],2,TRUE))</f>
        <v>3. Experienced</v>
      </c>
      <c r="L654">
        <v>30</v>
      </c>
      <c r="M654">
        <f t="shared" si="58"/>
        <v>30</v>
      </c>
      <c r="N654">
        <v>0</v>
      </c>
      <c r="O654" t="b">
        <v>0</v>
      </c>
      <c r="P654" t="str">
        <f t="shared" si="59"/>
        <v>Not Active</v>
      </c>
      <c r="Q654" s="1">
        <v>0.74</v>
      </c>
      <c r="R654" s="6">
        <f t="shared" si="60"/>
        <v>0.74</v>
      </c>
    </row>
    <row r="655" spans="1:18" x14ac:dyDescent="0.45">
      <c r="A655" t="s">
        <v>1370</v>
      </c>
      <c r="B655" t="s">
        <v>1371</v>
      </c>
      <c r="C655" t="str">
        <f t="shared" si="56"/>
        <v>Benjamin Stark</v>
      </c>
      <c r="D655" t="s">
        <v>47</v>
      </c>
      <c r="E655" t="str">
        <f t="shared" si="57"/>
        <v>Male</v>
      </c>
      <c r="F655">
        <v>25</v>
      </c>
      <c r="G655" t="s">
        <v>16</v>
      </c>
      <c r="H655" t="s">
        <v>17</v>
      </c>
      <c r="I655" t="s">
        <v>58</v>
      </c>
      <c r="J655">
        <v>4</v>
      </c>
      <c r="K655" t="str">
        <f>IF(J655="","Not Provided",VLOOKUP(J655,YOE_correlation[],2,TRUE))</f>
        <v>1. Entry-level</v>
      </c>
      <c r="L655" s="2">
        <v>40</v>
      </c>
      <c r="M655">
        <f t="shared" si="58"/>
        <v>40</v>
      </c>
      <c r="N655">
        <v>2.2999999999999998</v>
      </c>
      <c r="O655" t="s">
        <v>53</v>
      </c>
      <c r="P655" t="str">
        <f t="shared" si="59"/>
        <v>Active</v>
      </c>
      <c r="Q655">
        <v>73</v>
      </c>
      <c r="R655" s="6">
        <f t="shared" si="60"/>
        <v>0.73</v>
      </c>
    </row>
    <row r="656" spans="1:18" x14ac:dyDescent="0.45">
      <c r="A656" t="s">
        <v>1372</v>
      </c>
      <c r="B656" t="s">
        <v>1373</v>
      </c>
      <c r="C656" t="str">
        <f t="shared" si="56"/>
        <v>Tammy Greer</v>
      </c>
      <c r="D656" t="s">
        <v>62</v>
      </c>
      <c r="E656" t="str">
        <f t="shared" si="57"/>
        <v>Female</v>
      </c>
      <c r="F656">
        <v>32</v>
      </c>
      <c r="G656" t="s">
        <v>16</v>
      </c>
      <c r="H656" t="s">
        <v>17</v>
      </c>
      <c r="I656" t="s">
        <v>37</v>
      </c>
      <c r="J656">
        <v>9</v>
      </c>
      <c r="K656" t="str">
        <f>IF(J656="","Not Provided",VLOOKUP(J656,YOE_correlation[],2,TRUE))</f>
        <v>2. Intermediate</v>
      </c>
      <c r="L656">
        <v>75</v>
      </c>
      <c r="M656">
        <f t="shared" si="58"/>
        <v>75</v>
      </c>
      <c r="O656" t="s">
        <v>19</v>
      </c>
      <c r="P656" t="str">
        <f t="shared" si="59"/>
        <v>Not Active</v>
      </c>
      <c r="Q656" s="1">
        <v>0.96</v>
      </c>
      <c r="R656" s="6">
        <f t="shared" si="60"/>
        <v>0.96</v>
      </c>
    </row>
    <row r="657" spans="1:18" x14ac:dyDescent="0.45">
      <c r="A657" t="s">
        <v>1374</v>
      </c>
      <c r="B657" t="s">
        <v>1375</v>
      </c>
      <c r="C657" t="str">
        <f t="shared" si="56"/>
        <v>Cynthia Mckinney</v>
      </c>
      <c r="D657" t="s">
        <v>26</v>
      </c>
      <c r="E657" t="str">
        <f t="shared" si="57"/>
        <v>Female</v>
      </c>
      <c r="F657">
        <v>59</v>
      </c>
      <c r="G657" t="s">
        <v>112</v>
      </c>
      <c r="H657" t="s">
        <v>10</v>
      </c>
      <c r="I657" t="s">
        <v>18</v>
      </c>
      <c r="J657">
        <v>14</v>
      </c>
      <c r="K657" t="str">
        <f>IF(J657="","Not Provided",VLOOKUP(J657,YOE_correlation[],2,TRUE))</f>
        <v>3. Experienced</v>
      </c>
      <c r="L657">
        <v>30</v>
      </c>
      <c r="M657">
        <f t="shared" si="58"/>
        <v>30</v>
      </c>
      <c r="N657">
        <v>3.8</v>
      </c>
      <c r="P657" t="str">
        <f t="shared" si="59"/>
        <v>Not Reported</v>
      </c>
      <c r="Q657" s="1">
        <v>0.66</v>
      </c>
      <c r="R657" s="6">
        <f t="shared" si="60"/>
        <v>0.66</v>
      </c>
    </row>
    <row r="658" spans="1:18" x14ac:dyDescent="0.45">
      <c r="A658" t="s">
        <v>1376</v>
      </c>
      <c r="B658" t="s">
        <v>1377</v>
      </c>
      <c r="C658" t="str">
        <f t="shared" si="56"/>
        <v>Wendy Rice</v>
      </c>
      <c r="D658" t="s">
        <v>8</v>
      </c>
      <c r="E658" t="str">
        <f t="shared" si="57"/>
        <v>Female</v>
      </c>
      <c r="F658">
        <v>59</v>
      </c>
      <c r="G658" t="s">
        <v>119</v>
      </c>
      <c r="H658" t="s">
        <v>120</v>
      </c>
      <c r="I658" t="s">
        <v>63</v>
      </c>
      <c r="J658">
        <v>37</v>
      </c>
      <c r="K658" t="str">
        <f>IF(J658="","Not Provided",VLOOKUP(J658,YOE_correlation[],2,TRUE))</f>
        <v>5. Expert / Veteran</v>
      </c>
      <c r="L658">
        <v>30</v>
      </c>
      <c r="M658">
        <f t="shared" si="58"/>
        <v>30</v>
      </c>
      <c r="N658">
        <v>4</v>
      </c>
      <c r="O658" t="b">
        <v>0</v>
      </c>
      <c r="P658" t="str">
        <f t="shared" si="59"/>
        <v>Not Active</v>
      </c>
      <c r="Q658" s="1">
        <v>0.62</v>
      </c>
      <c r="R658" s="6">
        <f t="shared" si="60"/>
        <v>0.62</v>
      </c>
    </row>
    <row r="659" spans="1:18" x14ac:dyDescent="0.45">
      <c r="A659" t="s">
        <v>1378</v>
      </c>
      <c r="B659" t="s">
        <v>1379</v>
      </c>
      <c r="C659" t="str">
        <f t="shared" si="56"/>
        <v>Randy Bender</v>
      </c>
      <c r="D659" t="s">
        <v>82</v>
      </c>
      <c r="E659" t="str">
        <f t="shared" si="57"/>
        <v>Male</v>
      </c>
      <c r="F659">
        <v>29</v>
      </c>
      <c r="G659" t="s">
        <v>16</v>
      </c>
      <c r="H659" t="s">
        <v>17</v>
      </c>
      <c r="I659" t="s">
        <v>18</v>
      </c>
      <c r="J659">
        <v>2</v>
      </c>
      <c r="K659" t="str">
        <f>IF(J659="","Not Provided",VLOOKUP(J659,YOE_correlation[],2,TRUE))</f>
        <v>1. Entry-level</v>
      </c>
      <c r="L659" t="s">
        <v>38</v>
      </c>
      <c r="M659">
        <f t="shared" si="58"/>
        <v>75</v>
      </c>
      <c r="N659">
        <v>2.2000000000000002</v>
      </c>
      <c r="O659" t="s">
        <v>59</v>
      </c>
      <c r="P659" t="str">
        <f t="shared" si="59"/>
        <v>Active</v>
      </c>
      <c r="Q659" s="1">
        <v>0.85</v>
      </c>
      <c r="R659" s="6">
        <f t="shared" si="60"/>
        <v>0.85</v>
      </c>
    </row>
    <row r="660" spans="1:18" x14ac:dyDescent="0.45">
      <c r="A660" t="s">
        <v>1380</v>
      </c>
      <c r="B660" t="s">
        <v>1381</v>
      </c>
      <c r="C660" t="str">
        <f t="shared" si="56"/>
        <v>Richard Dominguez</v>
      </c>
      <c r="D660" t="s">
        <v>47</v>
      </c>
      <c r="E660" t="str">
        <f t="shared" si="57"/>
        <v>Male</v>
      </c>
      <c r="F660">
        <v>58</v>
      </c>
      <c r="G660" t="s">
        <v>158</v>
      </c>
      <c r="H660" t="s">
        <v>159</v>
      </c>
      <c r="I660" t="s">
        <v>31</v>
      </c>
      <c r="J660">
        <v>11</v>
      </c>
      <c r="K660" t="str">
        <f>IF(J660="","Not Provided",VLOOKUP(J660,YOE_correlation[],2,TRUE))</f>
        <v>3. Experienced</v>
      </c>
      <c r="L660">
        <v>100</v>
      </c>
      <c r="M660">
        <f t="shared" si="58"/>
        <v>100</v>
      </c>
      <c r="N660">
        <v>4.3</v>
      </c>
      <c r="O660">
        <v>0</v>
      </c>
      <c r="P660" t="str">
        <f t="shared" si="59"/>
        <v>Not Active</v>
      </c>
      <c r="Q660" s="1">
        <v>0.66</v>
      </c>
      <c r="R660" s="6">
        <f t="shared" si="60"/>
        <v>0.66</v>
      </c>
    </row>
    <row r="661" spans="1:18" x14ac:dyDescent="0.45">
      <c r="A661" t="s">
        <v>1382</v>
      </c>
      <c r="B661" t="s">
        <v>1383</v>
      </c>
      <c r="C661" t="str">
        <f t="shared" si="56"/>
        <v>Melissa Maldonado</v>
      </c>
      <c r="D661" t="s">
        <v>2</v>
      </c>
      <c r="E661" t="str">
        <f t="shared" si="57"/>
        <v>Female</v>
      </c>
      <c r="F661">
        <v>56</v>
      </c>
      <c r="G661" t="s">
        <v>112</v>
      </c>
      <c r="H661" t="s">
        <v>10</v>
      </c>
      <c r="I661" t="s">
        <v>63</v>
      </c>
      <c r="J661">
        <v>19</v>
      </c>
      <c r="K661" t="str">
        <f>IF(J661="","Not Provided",VLOOKUP(J661,YOE_correlation[],2,TRUE))</f>
        <v>4. Senior</v>
      </c>
      <c r="L661">
        <v>20</v>
      </c>
      <c r="M661">
        <f t="shared" si="58"/>
        <v>20</v>
      </c>
      <c r="N661">
        <v>0</v>
      </c>
      <c r="O661">
        <v>0</v>
      </c>
      <c r="P661" t="str">
        <f t="shared" si="59"/>
        <v>Not Active</v>
      </c>
      <c r="Q661" s="1">
        <v>0.87</v>
      </c>
      <c r="R661" s="6">
        <f t="shared" si="60"/>
        <v>0.87</v>
      </c>
    </row>
    <row r="662" spans="1:18" x14ac:dyDescent="0.45">
      <c r="A662" t="s">
        <v>1384</v>
      </c>
      <c r="B662" t="s">
        <v>1385</v>
      </c>
      <c r="C662" t="str">
        <f t="shared" si="56"/>
        <v>Leah Harris</v>
      </c>
      <c r="D662" t="s">
        <v>22</v>
      </c>
      <c r="E662" t="str">
        <f t="shared" si="57"/>
        <v>Female</v>
      </c>
      <c r="F662">
        <v>36</v>
      </c>
      <c r="G662" t="s">
        <v>44</v>
      </c>
      <c r="H662" t="s">
        <v>10</v>
      </c>
      <c r="I662" t="s">
        <v>99</v>
      </c>
      <c r="J662">
        <v>9</v>
      </c>
      <c r="K662" t="str">
        <f>IF(J662="","Not Provided",VLOOKUP(J662,YOE_correlation[],2,TRUE))</f>
        <v>2. Intermediate</v>
      </c>
      <c r="L662">
        <v>20</v>
      </c>
      <c r="M662">
        <f t="shared" si="58"/>
        <v>20</v>
      </c>
      <c r="N662">
        <v>0</v>
      </c>
      <c r="O662">
        <v>1</v>
      </c>
      <c r="P662" t="str">
        <f t="shared" si="59"/>
        <v>Active</v>
      </c>
      <c r="Q662">
        <v>68</v>
      </c>
      <c r="R662" s="6">
        <f t="shared" si="60"/>
        <v>0.68</v>
      </c>
    </row>
    <row r="663" spans="1:18" x14ac:dyDescent="0.45">
      <c r="A663" t="s">
        <v>1386</v>
      </c>
      <c r="B663" t="s">
        <v>1387</v>
      </c>
      <c r="C663" t="str">
        <f t="shared" si="56"/>
        <v>Lynn French</v>
      </c>
      <c r="D663" t="s">
        <v>62</v>
      </c>
      <c r="E663" t="str">
        <f t="shared" si="57"/>
        <v>Female</v>
      </c>
      <c r="F663">
        <v>52</v>
      </c>
      <c r="G663" t="s">
        <v>112</v>
      </c>
      <c r="H663" t="s">
        <v>10</v>
      </c>
      <c r="I663" t="s">
        <v>58</v>
      </c>
      <c r="J663">
        <v>16</v>
      </c>
      <c r="K663" t="str">
        <f>IF(J663="","Not Provided",VLOOKUP(J663,YOE_correlation[],2,TRUE))</f>
        <v>4. Senior</v>
      </c>
      <c r="L663">
        <v>100</v>
      </c>
      <c r="M663">
        <f t="shared" si="58"/>
        <v>100</v>
      </c>
      <c r="N663">
        <v>4</v>
      </c>
      <c r="O663">
        <v>1</v>
      </c>
      <c r="P663" t="str">
        <f t="shared" si="59"/>
        <v>Active</v>
      </c>
      <c r="R663" s="6" t="str">
        <f t="shared" si="60"/>
        <v>Not Rated</v>
      </c>
    </row>
    <row r="664" spans="1:18" x14ac:dyDescent="0.45">
      <c r="A664" t="s">
        <v>1388</v>
      </c>
      <c r="B664" t="s">
        <v>1389</v>
      </c>
      <c r="C664" t="str">
        <f t="shared" si="56"/>
        <v>Angela Johnson</v>
      </c>
      <c r="D664" t="s">
        <v>62</v>
      </c>
      <c r="E664" t="str">
        <f t="shared" si="57"/>
        <v>Female</v>
      </c>
      <c r="F664">
        <v>42</v>
      </c>
      <c r="G664" t="s">
        <v>29</v>
      </c>
      <c r="H664" t="s">
        <v>30</v>
      </c>
      <c r="I664" t="s">
        <v>11</v>
      </c>
      <c r="J664">
        <v>8</v>
      </c>
      <c r="K664" t="str">
        <f>IF(J664="","Not Provided",VLOOKUP(J664,YOE_correlation[],2,TRUE))</f>
        <v>2. Intermediate</v>
      </c>
      <c r="L664" t="s">
        <v>83</v>
      </c>
      <c r="M664">
        <f t="shared" si="58"/>
        <v>50</v>
      </c>
      <c r="P664" t="str">
        <f t="shared" si="59"/>
        <v>Not Reported</v>
      </c>
      <c r="R664" s="6" t="str">
        <f t="shared" si="60"/>
        <v>Not Rated</v>
      </c>
    </row>
    <row r="665" spans="1:18" x14ac:dyDescent="0.45">
      <c r="A665" t="s">
        <v>1390</v>
      </c>
      <c r="B665" t="s">
        <v>1391</v>
      </c>
      <c r="C665" t="str">
        <f t="shared" si="56"/>
        <v>Sarah Edwards</v>
      </c>
      <c r="D665" t="s">
        <v>8</v>
      </c>
      <c r="E665" t="str">
        <f t="shared" si="57"/>
        <v>Female</v>
      </c>
      <c r="F665">
        <v>59</v>
      </c>
      <c r="G665" t="s">
        <v>78</v>
      </c>
      <c r="H665" t="s">
        <v>79</v>
      </c>
      <c r="I665" t="s">
        <v>11</v>
      </c>
      <c r="J665">
        <v>34</v>
      </c>
      <c r="K665" t="str">
        <f>IF(J665="","Not Provided",VLOOKUP(J665,YOE_correlation[],2,TRUE))</f>
        <v>5. Expert / Veteran</v>
      </c>
      <c r="L665">
        <v>100</v>
      </c>
      <c r="M665">
        <f t="shared" si="58"/>
        <v>100</v>
      </c>
      <c r="N665">
        <v>2</v>
      </c>
      <c r="O665">
        <v>1</v>
      </c>
      <c r="P665" t="str">
        <f t="shared" si="59"/>
        <v>Active</v>
      </c>
      <c r="Q665" s="1">
        <v>0.79</v>
      </c>
      <c r="R665" s="6">
        <f t="shared" si="60"/>
        <v>0.79</v>
      </c>
    </row>
    <row r="666" spans="1:18" x14ac:dyDescent="0.45">
      <c r="A666" t="s">
        <v>1392</v>
      </c>
      <c r="B666" t="s">
        <v>1393</v>
      </c>
      <c r="C666" t="str">
        <f t="shared" si="56"/>
        <v>Roy Collins</v>
      </c>
      <c r="D666" t="s">
        <v>15</v>
      </c>
      <c r="E666" t="str">
        <f t="shared" si="57"/>
        <v>Male</v>
      </c>
      <c r="F666">
        <v>33</v>
      </c>
      <c r="G666" t="s">
        <v>29</v>
      </c>
      <c r="H666" t="s">
        <v>30</v>
      </c>
      <c r="I666" t="s">
        <v>11</v>
      </c>
      <c r="J666">
        <v>5</v>
      </c>
      <c r="K666" t="str">
        <f>IF(J666="","Not Provided",VLOOKUP(J666,YOE_correlation[],2,TRUE))</f>
        <v>1. Entry-level</v>
      </c>
      <c r="L666" s="2">
        <v>50</v>
      </c>
      <c r="M666">
        <f t="shared" si="58"/>
        <v>50</v>
      </c>
      <c r="N666">
        <v>4.7</v>
      </c>
      <c r="O666">
        <v>1</v>
      </c>
      <c r="P666" t="str">
        <f t="shared" si="59"/>
        <v>Active</v>
      </c>
      <c r="Q666" s="1">
        <v>0.88</v>
      </c>
      <c r="R666" s="6">
        <f t="shared" si="60"/>
        <v>0.88</v>
      </c>
    </row>
    <row r="667" spans="1:18" x14ac:dyDescent="0.45">
      <c r="A667" t="s">
        <v>1394</v>
      </c>
      <c r="B667" t="s">
        <v>1395</v>
      </c>
      <c r="C667" t="str">
        <f t="shared" ref="C667:C730" si="61">B667</f>
        <v>Samantha Porter</v>
      </c>
      <c r="D667" t="s">
        <v>22</v>
      </c>
      <c r="E667" t="str">
        <f t="shared" si="57"/>
        <v>Female</v>
      </c>
      <c r="F667">
        <v>55</v>
      </c>
      <c r="G667" t="s">
        <v>112</v>
      </c>
      <c r="H667" t="s">
        <v>10</v>
      </c>
      <c r="I667" t="s">
        <v>23</v>
      </c>
      <c r="J667">
        <v>14</v>
      </c>
      <c r="K667" t="str">
        <f>IF(J667="","Not Provided",VLOOKUP(J667,YOE_correlation[],2,TRUE))</f>
        <v>3. Experienced</v>
      </c>
      <c r="L667" t="s">
        <v>83</v>
      </c>
      <c r="M667">
        <f t="shared" si="58"/>
        <v>50</v>
      </c>
      <c r="N667">
        <v>3.6</v>
      </c>
      <c r="O667">
        <v>1</v>
      </c>
      <c r="P667" t="str">
        <f t="shared" si="59"/>
        <v>Active</v>
      </c>
      <c r="Q667" s="1">
        <v>0.81</v>
      </c>
      <c r="R667" s="6">
        <f t="shared" si="60"/>
        <v>0.81</v>
      </c>
    </row>
    <row r="668" spans="1:18" x14ac:dyDescent="0.45">
      <c r="A668" t="s">
        <v>1396</v>
      </c>
      <c r="B668" t="s">
        <v>1397</v>
      </c>
      <c r="C668" t="str">
        <f t="shared" si="61"/>
        <v>Juan Elliott</v>
      </c>
      <c r="D668" t="s">
        <v>15</v>
      </c>
      <c r="E668" t="str">
        <f t="shared" si="57"/>
        <v>Male</v>
      </c>
      <c r="F668">
        <v>47</v>
      </c>
      <c r="G668" t="s">
        <v>97</v>
      </c>
      <c r="H668" t="s">
        <v>98</v>
      </c>
      <c r="I668" t="s">
        <v>58</v>
      </c>
      <c r="J668">
        <v>17</v>
      </c>
      <c r="K668" t="str">
        <f>IF(J668="","Not Provided",VLOOKUP(J668,YOE_correlation[],2,TRUE))</f>
        <v>4. Senior</v>
      </c>
      <c r="L668">
        <v>50</v>
      </c>
      <c r="M668">
        <f t="shared" si="58"/>
        <v>50</v>
      </c>
      <c r="N668">
        <v>1.2</v>
      </c>
      <c r="O668" t="s">
        <v>19</v>
      </c>
      <c r="P668" t="str">
        <f t="shared" si="59"/>
        <v>Not Active</v>
      </c>
      <c r="R668" s="6" t="str">
        <f t="shared" si="60"/>
        <v>Not Rated</v>
      </c>
    </row>
    <row r="669" spans="1:18" x14ac:dyDescent="0.45">
      <c r="A669" t="s">
        <v>1398</v>
      </c>
      <c r="B669" t="s">
        <v>1399</v>
      </c>
      <c r="C669" t="str">
        <f t="shared" si="61"/>
        <v>Elizabeth Phillips</v>
      </c>
      <c r="D669" t="s">
        <v>8</v>
      </c>
      <c r="E669" t="str">
        <f t="shared" si="57"/>
        <v>Female</v>
      </c>
      <c r="F669">
        <v>29</v>
      </c>
      <c r="G669" t="s">
        <v>162</v>
      </c>
      <c r="H669" t="s">
        <v>57</v>
      </c>
      <c r="I669" t="s">
        <v>31</v>
      </c>
      <c r="J669">
        <v>10</v>
      </c>
      <c r="K669" t="str">
        <f>IF(J669="","Not Provided",VLOOKUP(J669,YOE_correlation[],2,TRUE))</f>
        <v>2. Intermediate</v>
      </c>
      <c r="M669" t="str">
        <f t="shared" si="58"/>
        <v/>
      </c>
      <c r="N669">
        <v>4.4000000000000004</v>
      </c>
      <c r="O669" t="s">
        <v>59</v>
      </c>
      <c r="P669" t="str">
        <f t="shared" si="59"/>
        <v>Active</v>
      </c>
      <c r="Q669" s="1">
        <v>0.67</v>
      </c>
      <c r="R669" s="6">
        <f t="shared" si="60"/>
        <v>0.67</v>
      </c>
    </row>
    <row r="670" spans="1:18" x14ac:dyDescent="0.45">
      <c r="A670" t="s">
        <v>1400</v>
      </c>
      <c r="B670" t="s">
        <v>1401</v>
      </c>
      <c r="C670" t="str">
        <f t="shared" si="61"/>
        <v>Laura Evans</v>
      </c>
      <c r="D670" t="s">
        <v>62</v>
      </c>
      <c r="E670" t="str">
        <f t="shared" si="57"/>
        <v>Female</v>
      </c>
      <c r="F670">
        <v>30</v>
      </c>
      <c r="G670" t="s">
        <v>52</v>
      </c>
      <c r="H670" t="s">
        <v>10</v>
      </c>
      <c r="I670" t="s">
        <v>74</v>
      </c>
      <c r="J670">
        <v>8</v>
      </c>
      <c r="K670" t="str">
        <f>IF(J670="","Not Provided",VLOOKUP(J670,YOE_correlation[],2,TRUE))</f>
        <v>2. Intermediate</v>
      </c>
      <c r="L670">
        <v>100</v>
      </c>
      <c r="M670">
        <f t="shared" si="58"/>
        <v>100</v>
      </c>
      <c r="N670">
        <v>1.4</v>
      </c>
      <c r="O670" t="s">
        <v>53</v>
      </c>
      <c r="P670" t="str">
        <f t="shared" si="59"/>
        <v>Active</v>
      </c>
      <c r="Q670">
        <v>62</v>
      </c>
      <c r="R670" s="6">
        <f t="shared" si="60"/>
        <v>0.62</v>
      </c>
    </row>
    <row r="671" spans="1:18" x14ac:dyDescent="0.45">
      <c r="A671" t="s">
        <v>1402</v>
      </c>
      <c r="B671" t="s">
        <v>1403</v>
      </c>
      <c r="C671" t="str">
        <f t="shared" si="61"/>
        <v>Amanda Mitchell</v>
      </c>
      <c r="D671" t="s">
        <v>8</v>
      </c>
      <c r="E671" t="str">
        <f t="shared" si="57"/>
        <v>Female</v>
      </c>
      <c r="F671">
        <v>25</v>
      </c>
      <c r="G671" t="s">
        <v>112</v>
      </c>
      <c r="H671" t="s">
        <v>10</v>
      </c>
      <c r="I671" t="s">
        <v>74</v>
      </c>
      <c r="J671">
        <v>1</v>
      </c>
      <c r="K671" t="str">
        <f>IF(J671="","Not Provided",VLOOKUP(J671,YOE_correlation[],2,TRUE))</f>
        <v>1. Entry-level</v>
      </c>
      <c r="L671" t="s">
        <v>94</v>
      </c>
      <c r="M671">
        <f t="shared" si="58"/>
        <v>30</v>
      </c>
      <c r="N671">
        <v>3.2</v>
      </c>
      <c r="O671">
        <v>0</v>
      </c>
      <c r="P671" t="str">
        <f t="shared" si="59"/>
        <v>Not Active</v>
      </c>
      <c r="Q671" s="1">
        <v>0.87</v>
      </c>
      <c r="R671" s="6">
        <f t="shared" si="60"/>
        <v>0.87</v>
      </c>
    </row>
    <row r="672" spans="1:18" x14ac:dyDescent="0.45">
      <c r="A672" t="s">
        <v>1404</v>
      </c>
      <c r="B672" t="s">
        <v>1405</v>
      </c>
      <c r="C672" t="str">
        <f t="shared" si="61"/>
        <v>Sandra Williams</v>
      </c>
      <c r="D672" t="s">
        <v>26</v>
      </c>
      <c r="E672" t="str">
        <f t="shared" si="57"/>
        <v>Female</v>
      </c>
      <c r="F672">
        <v>28</v>
      </c>
      <c r="G672" t="s">
        <v>123</v>
      </c>
      <c r="H672" t="s">
        <v>124</v>
      </c>
      <c r="I672" t="s">
        <v>63</v>
      </c>
      <c r="J672">
        <v>10</v>
      </c>
      <c r="K672" t="str">
        <f>IF(J672="","Not Provided",VLOOKUP(J672,YOE_correlation[],2,TRUE))</f>
        <v>2. Intermediate</v>
      </c>
      <c r="M672" t="str">
        <f t="shared" si="58"/>
        <v/>
      </c>
      <c r="N672">
        <v>3.8</v>
      </c>
      <c r="O672" t="s">
        <v>53</v>
      </c>
      <c r="P672" t="str">
        <f t="shared" si="59"/>
        <v>Active</v>
      </c>
      <c r="Q672" s="1">
        <v>0.98</v>
      </c>
      <c r="R672" s="6">
        <f t="shared" si="60"/>
        <v>0.98</v>
      </c>
    </row>
    <row r="673" spans="1:18" x14ac:dyDescent="0.45">
      <c r="A673" t="s">
        <v>1406</v>
      </c>
      <c r="B673" t="s">
        <v>1407</v>
      </c>
      <c r="C673" t="str">
        <f t="shared" si="61"/>
        <v>Eric Johnson</v>
      </c>
      <c r="D673" t="s">
        <v>15</v>
      </c>
      <c r="E673" t="str">
        <f t="shared" si="57"/>
        <v>Male</v>
      </c>
      <c r="F673">
        <v>29</v>
      </c>
      <c r="G673" t="s">
        <v>97</v>
      </c>
      <c r="H673" t="s">
        <v>98</v>
      </c>
      <c r="I673" t="s">
        <v>5</v>
      </c>
      <c r="J673">
        <v>0</v>
      </c>
      <c r="K673" t="str">
        <f>IF(J673="","Not Provided",VLOOKUP(J673,YOE_correlation[],2,TRUE))</f>
        <v>1. Entry-level</v>
      </c>
      <c r="L673" s="2">
        <v>75</v>
      </c>
      <c r="M673">
        <f t="shared" si="58"/>
        <v>75</v>
      </c>
      <c r="N673">
        <v>1.5</v>
      </c>
      <c r="O673" t="b">
        <v>1</v>
      </c>
      <c r="P673" t="str">
        <f t="shared" si="59"/>
        <v>Active</v>
      </c>
      <c r="Q673" s="1">
        <v>0.64</v>
      </c>
      <c r="R673" s="6">
        <f t="shared" si="60"/>
        <v>0.64</v>
      </c>
    </row>
    <row r="674" spans="1:18" x14ac:dyDescent="0.45">
      <c r="A674" t="s">
        <v>1408</v>
      </c>
      <c r="B674" t="s">
        <v>1409</v>
      </c>
      <c r="C674" t="str">
        <f t="shared" si="61"/>
        <v>Javier Hobbs</v>
      </c>
      <c r="D674" t="s">
        <v>82</v>
      </c>
      <c r="E674" t="str">
        <f t="shared" si="57"/>
        <v>Male</v>
      </c>
      <c r="F674">
        <v>30</v>
      </c>
      <c r="G674" t="s">
        <v>173</v>
      </c>
      <c r="H674" t="s">
        <v>57</v>
      </c>
      <c r="I674" t="s">
        <v>18</v>
      </c>
      <c r="J674">
        <v>4</v>
      </c>
      <c r="K674" t="str">
        <f>IF(J674="","Not Provided",VLOOKUP(J674,YOE_correlation[],2,TRUE))</f>
        <v>1. Entry-level</v>
      </c>
      <c r="M674" t="str">
        <f t="shared" si="58"/>
        <v/>
      </c>
      <c r="N674">
        <v>2.8</v>
      </c>
      <c r="O674">
        <v>1</v>
      </c>
      <c r="P674" t="str">
        <f t="shared" si="59"/>
        <v>Active</v>
      </c>
      <c r="Q674" s="1">
        <v>0.71</v>
      </c>
      <c r="R674" s="6">
        <f t="shared" si="60"/>
        <v>0.71</v>
      </c>
    </row>
    <row r="675" spans="1:18" x14ac:dyDescent="0.45">
      <c r="A675" t="s">
        <v>1410</v>
      </c>
      <c r="B675" t="s">
        <v>1411</v>
      </c>
      <c r="C675" t="str">
        <f t="shared" si="61"/>
        <v>Jacob Jones</v>
      </c>
      <c r="D675" t="s">
        <v>15</v>
      </c>
      <c r="E675" t="str">
        <f t="shared" si="57"/>
        <v>Male</v>
      </c>
      <c r="F675">
        <v>47</v>
      </c>
      <c r="G675" t="s">
        <v>123</v>
      </c>
      <c r="H675" t="s">
        <v>124</v>
      </c>
      <c r="I675" t="s">
        <v>31</v>
      </c>
      <c r="J675">
        <v>2</v>
      </c>
      <c r="K675" t="str">
        <f>IF(J675="","Not Provided",VLOOKUP(J675,YOE_correlation[],2,TRUE))</f>
        <v>1. Entry-level</v>
      </c>
      <c r="L675">
        <v>50</v>
      </c>
      <c r="M675">
        <f t="shared" si="58"/>
        <v>50</v>
      </c>
      <c r="N675">
        <v>2.7</v>
      </c>
      <c r="O675" t="s">
        <v>143</v>
      </c>
      <c r="P675" t="str">
        <f t="shared" si="59"/>
        <v>Not Active</v>
      </c>
      <c r="Q675">
        <v>96</v>
      </c>
      <c r="R675" s="6">
        <f t="shared" si="60"/>
        <v>0.96</v>
      </c>
    </row>
    <row r="676" spans="1:18" x14ac:dyDescent="0.45">
      <c r="A676" t="s">
        <v>1412</v>
      </c>
      <c r="B676" t="s">
        <v>1413</v>
      </c>
      <c r="C676" t="str">
        <f t="shared" si="61"/>
        <v>Zachary Murphy</v>
      </c>
      <c r="D676" t="s">
        <v>47</v>
      </c>
      <c r="E676" t="str">
        <f t="shared" si="57"/>
        <v>Male</v>
      </c>
      <c r="F676">
        <v>34</v>
      </c>
      <c r="G676" t="s">
        <v>9</v>
      </c>
      <c r="H676" t="s">
        <v>10</v>
      </c>
      <c r="I676" t="s">
        <v>5</v>
      </c>
      <c r="J676">
        <v>10</v>
      </c>
      <c r="K676" t="str">
        <f>IF(J676="","Not Provided",VLOOKUP(J676,YOE_correlation[],2,TRUE))</f>
        <v>2. Intermediate</v>
      </c>
      <c r="L676" s="2">
        <v>30</v>
      </c>
      <c r="M676">
        <f t="shared" si="58"/>
        <v>30</v>
      </c>
      <c r="N676">
        <v>3.9</v>
      </c>
      <c r="P676" t="str">
        <f t="shared" si="59"/>
        <v>Not Reported</v>
      </c>
      <c r="R676" s="6" t="str">
        <f t="shared" si="60"/>
        <v>Not Rated</v>
      </c>
    </row>
    <row r="677" spans="1:18" x14ac:dyDescent="0.45">
      <c r="A677" t="s">
        <v>1414</v>
      </c>
      <c r="B677" t="s">
        <v>1415</v>
      </c>
      <c r="C677" t="str">
        <f t="shared" si="61"/>
        <v>Joshua Owens</v>
      </c>
      <c r="D677" t="s">
        <v>77</v>
      </c>
      <c r="E677" t="str">
        <f t="shared" si="57"/>
        <v>Male</v>
      </c>
      <c r="F677">
        <v>45</v>
      </c>
      <c r="G677" t="s">
        <v>44</v>
      </c>
      <c r="H677" t="s">
        <v>10</v>
      </c>
      <c r="I677" t="s">
        <v>18</v>
      </c>
      <c r="J677">
        <v>16</v>
      </c>
      <c r="K677" t="str">
        <f>IF(J677="","Not Provided",VLOOKUP(J677,YOE_correlation[],2,TRUE))</f>
        <v>4. Senior</v>
      </c>
      <c r="L677">
        <v>100</v>
      </c>
      <c r="M677">
        <f t="shared" si="58"/>
        <v>100</v>
      </c>
      <c r="N677">
        <v>4.5999999999999996</v>
      </c>
      <c r="O677" t="s">
        <v>19</v>
      </c>
      <c r="P677" t="str">
        <f t="shared" si="59"/>
        <v>Not Active</v>
      </c>
      <c r="Q677" s="1">
        <v>0.78</v>
      </c>
      <c r="R677" s="6">
        <f t="shared" si="60"/>
        <v>0.78</v>
      </c>
    </row>
    <row r="678" spans="1:18" x14ac:dyDescent="0.45">
      <c r="A678" t="s">
        <v>1416</v>
      </c>
      <c r="B678" t="s">
        <v>1417</v>
      </c>
      <c r="C678" t="str">
        <f t="shared" si="61"/>
        <v>Dawn Mitchell</v>
      </c>
      <c r="D678" t="s">
        <v>22</v>
      </c>
      <c r="E678" t="str">
        <f t="shared" si="57"/>
        <v>Female</v>
      </c>
      <c r="F678">
        <v>56</v>
      </c>
      <c r="G678" t="s">
        <v>173</v>
      </c>
      <c r="H678" t="s">
        <v>57</v>
      </c>
      <c r="I678" t="s">
        <v>63</v>
      </c>
      <c r="J678">
        <v>27</v>
      </c>
      <c r="K678" t="str">
        <f>IF(J678="","Not Provided",VLOOKUP(J678,YOE_correlation[],2,TRUE))</f>
        <v>5. Expert / Veteran</v>
      </c>
      <c r="L678" s="2">
        <v>20</v>
      </c>
      <c r="M678">
        <f t="shared" si="58"/>
        <v>20</v>
      </c>
      <c r="N678">
        <v>2.2000000000000002</v>
      </c>
      <c r="O678" t="b">
        <v>0</v>
      </c>
      <c r="P678" t="str">
        <f t="shared" si="59"/>
        <v>Not Active</v>
      </c>
      <c r="Q678" s="1">
        <v>0.7</v>
      </c>
      <c r="R678" s="6">
        <f t="shared" si="60"/>
        <v>0.7</v>
      </c>
    </row>
    <row r="679" spans="1:18" x14ac:dyDescent="0.45">
      <c r="A679" t="s">
        <v>1418</v>
      </c>
      <c r="B679" t="s">
        <v>1419</v>
      </c>
      <c r="C679" t="str">
        <f t="shared" si="61"/>
        <v>Regina Dunn</v>
      </c>
      <c r="D679" t="s">
        <v>26</v>
      </c>
      <c r="E679" t="str">
        <f t="shared" si="57"/>
        <v>Female</v>
      </c>
      <c r="F679">
        <v>49</v>
      </c>
      <c r="G679" t="s">
        <v>158</v>
      </c>
      <c r="H679" t="s">
        <v>159</v>
      </c>
      <c r="I679" t="s">
        <v>74</v>
      </c>
      <c r="J679">
        <v>20</v>
      </c>
      <c r="K679" t="str">
        <f>IF(J679="","Not Provided",VLOOKUP(J679,YOE_correlation[],2,TRUE))</f>
        <v>4. Senior</v>
      </c>
      <c r="L679">
        <v>50</v>
      </c>
      <c r="M679">
        <f t="shared" si="58"/>
        <v>50</v>
      </c>
      <c r="N679">
        <v>2.5</v>
      </c>
      <c r="O679">
        <v>0</v>
      </c>
      <c r="P679" t="str">
        <f t="shared" si="59"/>
        <v>Not Active</v>
      </c>
      <c r="Q679" s="1">
        <v>0.82</v>
      </c>
      <c r="R679" s="6">
        <f t="shared" si="60"/>
        <v>0.82</v>
      </c>
    </row>
    <row r="680" spans="1:18" x14ac:dyDescent="0.45">
      <c r="A680" t="s">
        <v>1420</v>
      </c>
      <c r="B680" t="s">
        <v>1421</v>
      </c>
      <c r="C680" t="str">
        <f t="shared" si="61"/>
        <v>Ernest Cole</v>
      </c>
      <c r="D680" t="s">
        <v>47</v>
      </c>
      <c r="E680" t="str">
        <f t="shared" si="57"/>
        <v>Male</v>
      </c>
      <c r="F680">
        <v>48</v>
      </c>
      <c r="G680" t="s">
        <v>119</v>
      </c>
      <c r="H680" t="s">
        <v>120</v>
      </c>
      <c r="I680" t="s">
        <v>31</v>
      </c>
      <c r="J680">
        <v>10</v>
      </c>
      <c r="K680" t="str">
        <f>IF(J680="","Not Provided",VLOOKUP(J680,YOE_correlation[],2,TRUE))</f>
        <v>2. Intermediate</v>
      </c>
      <c r="M680" t="str">
        <f t="shared" si="58"/>
        <v/>
      </c>
      <c r="N680">
        <v>3.1</v>
      </c>
      <c r="O680" t="b">
        <v>0</v>
      </c>
      <c r="P680" t="str">
        <f t="shared" si="59"/>
        <v>Not Active</v>
      </c>
      <c r="R680" s="6" t="str">
        <f t="shared" si="60"/>
        <v>Not Rated</v>
      </c>
    </row>
    <row r="681" spans="1:18" x14ac:dyDescent="0.45">
      <c r="A681" t="s">
        <v>1422</v>
      </c>
      <c r="B681" t="s">
        <v>1423</v>
      </c>
      <c r="C681" t="str">
        <f t="shared" si="61"/>
        <v>Hannah Sanders</v>
      </c>
      <c r="D681" t="s">
        <v>26</v>
      </c>
      <c r="E681" t="str">
        <f t="shared" si="57"/>
        <v>Female</v>
      </c>
      <c r="F681">
        <v>29</v>
      </c>
      <c r="G681" t="s">
        <v>97</v>
      </c>
      <c r="H681" t="s">
        <v>98</v>
      </c>
      <c r="I681" t="s">
        <v>18</v>
      </c>
      <c r="J681">
        <v>0</v>
      </c>
      <c r="K681" t="str">
        <f>IF(J681="","Not Provided",VLOOKUP(J681,YOE_correlation[],2,TRUE))</f>
        <v>1. Entry-level</v>
      </c>
      <c r="L681" s="2">
        <v>20</v>
      </c>
      <c r="M681">
        <f t="shared" si="58"/>
        <v>20</v>
      </c>
      <c r="O681">
        <v>1</v>
      </c>
      <c r="P681" t="str">
        <f t="shared" si="59"/>
        <v>Active</v>
      </c>
      <c r="Q681" s="1">
        <v>0.99</v>
      </c>
      <c r="R681" s="6">
        <f t="shared" si="60"/>
        <v>0.99</v>
      </c>
    </row>
    <row r="682" spans="1:18" x14ac:dyDescent="0.45">
      <c r="A682" t="s">
        <v>1424</v>
      </c>
      <c r="B682" t="s">
        <v>1425</v>
      </c>
      <c r="C682" t="str">
        <f t="shared" si="61"/>
        <v>Ellen Bowman</v>
      </c>
      <c r="D682" t="s">
        <v>62</v>
      </c>
      <c r="E682" t="str">
        <f t="shared" si="57"/>
        <v>Female</v>
      </c>
      <c r="F682">
        <v>49</v>
      </c>
      <c r="G682" t="s">
        <v>29</v>
      </c>
      <c r="H682" t="s">
        <v>30</v>
      </c>
      <c r="I682" t="s">
        <v>23</v>
      </c>
      <c r="J682">
        <v>11</v>
      </c>
      <c r="K682" t="str">
        <f>IF(J682="","Not Provided",VLOOKUP(J682,YOE_correlation[],2,TRUE))</f>
        <v>3. Experienced</v>
      </c>
      <c r="L682">
        <v>75</v>
      </c>
      <c r="M682">
        <f t="shared" si="58"/>
        <v>75</v>
      </c>
      <c r="N682">
        <v>3.8</v>
      </c>
      <c r="O682" t="s">
        <v>59</v>
      </c>
      <c r="P682" t="str">
        <f t="shared" si="59"/>
        <v>Active</v>
      </c>
      <c r="Q682" s="1">
        <v>0.93</v>
      </c>
      <c r="R682" s="6">
        <f t="shared" si="60"/>
        <v>0.93</v>
      </c>
    </row>
    <row r="683" spans="1:18" x14ac:dyDescent="0.45">
      <c r="A683" t="s">
        <v>1426</v>
      </c>
      <c r="B683" t="s">
        <v>1427</v>
      </c>
      <c r="C683" t="str">
        <f t="shared" si="61"/>
        <v>Nancy Moore</v>
      </c>
      <c r="D683" t="s">
        <v>8</v>
      </c>
      <c r="E683" t="str">
        <f t="shared" si="57"/>
        <v>Female</v>
      </c>
      <c r="F683">
        <v>22</v>
      </c>
      <c r="G683" t="s">
        <v>158</v>
      </c>
      <c r="H683" t="s">
        <v>159</v>
      </c>
      <c r="I683" t="s">
        <v>5</v>
      </c>
      <c r="J683">
        <v>1</v>
      </c>
      <c r="K683" t="str">
        <f>IF(J683="","Not Provided",VLOOKUP(J683,YOE_correlation[],2,TRUE))</f>
        <v>1. Entry-level</v>
      </c>
      <c r="L683">
        <v>100</v>
      </c>
      <c r="M683">
        <f t="shared" si="58"/>
        <v>100</v>
      </c>
      <c r="N683">
        <v>4.8</v>
      </c>
      <c r="O683" t="s">
        <v>59</v>
      </c>
      <c r="P683" t="str">
        <f t="shared" si="59"/>
        <v>Active</v>
      </c>
      <c r="Q683" s="1">
        <v>0.75</v>
      </c>
      <c r="R683" s="6">
        <f t="shared" si="60"/>
        <v>0.75</v>
      </c>
    </row>
    <row r="684" spans="1:18" x14ac:dyDescent="0.45">
      <c r="A684" t="s">
        <v>1428</v>
      </c>
      <c r="B684" t="s">
        <v>1429</v>
      </c>
      <c r="C684" t="str">
        <f t="shared" si="61"/>
        <v>Joseph Wood</v>
      </c>
      <c r="D684" t="s">
        <v>34</v>
      </c>
      <c r="E684" t="str">
        <f t="shared" si="57"/>
        <v>Male</v>
      </c>
      <c r="F684">
        <v>52</v>
      </c>
      <c r="G684" t="s">
        <v>162</v>
      </c>
      <c r="H684" t="s">
        <v>57</v>
      </c>
      <c r="I684" t="s">
        <v>18</v>
      </c>
      <c r="J684">
        <v>30</v>
      </c>
      <c r="K684" t="str">
        <f>IF(J684="","Not Provided",VLOOKUP(J684,YOE_correlation[],2,TRUE))</f>
        <v>5. Expert / Veteran</v>
      </c>
      <c r="L684" t="s">
        <v>12</v>
      </c>
      <c r="M684">
        <f t="shared" si="58"/>
        <v>100</v>
      </c>
      <c r="N684">
        <v>2.5</v>
      </c>
      <c r="P684" t="str">
        <f t="shared" si="59"/>
        <v>Not Reported</v>
      </c>
      <c r="Q684">
        <v>61</v>
      </c>
      <c r="R684" s="6">
        <f t="shared" si="60"/>
        <v>0.61</v>
      </c>
    </row>
    <row r="685" spans="1:18" x14ac:dyDescent="0.45">
      <c r="A685" t="s">
        <v>1430</v>
      </c>
      <c r="B685" t="s">
        <v>1431</v>
      </c>
      <c r="C685" t="str">
        <f t="shared" si="61"/>
        <v>Michael Harrell</v>
      </c>
      <c r="D685" t="s">
        <v>47</v>
      </c>
      <c r="E685" t="str">
        <f t="shared" si="57"/>
        <v>Male</v>
      </c>
      <c r="F685">
        <v>60</v>
      </c>
      <c r="G685" t="s">
        <v>112</v>
      </c>
      <c r="H685" t="s">
        <v>10</v>
      </c>
      <c r="I685" t="s">
        <v>5</v>
      </c>
      <c r="J685">
        <v>7</v>
      </c>
      <c r="K685" t="str">
        <f>IF(J685="","Not Provided",VLOOKUP(J685,YOE_correlation[],2,TRUE))</f>
        <v>2. Intermediate</v>
      </c>
      <c r="L685" t="s">
        <v>94</v>
      </c>
      <c r="M685">
        <f t="shared" si="58"/>
        <v>30</v>
      </c>
      <c r="N685">
        <v>0</v>
      </c>
      <c r="O685" t="s">
        <v>143</v>
      </c>
      <c r="P685" t="str">
        <f t="shared" si="59"/>
        <v>Not Active</v>
      </c>
      <c r="Q685" s="1">
        <v>0.97</v>
      </c>
      <c r="R685" s="6">
        <f t="shared" si="60"/>
        <v>0.97</v>
      </c>
    </row>
    <row r="686" spans="1:18" x14ac:dyDescent="0.45">
      <c r="A686" t="s">
        <v>1432</v>
      </c>
      <c r="B686" t="s">
        <v>1433</v>
      </c>
      <c r="C686" t="str">
        <f t="shared" si="61"/>
        <v>Connie Mcclain</v>
      </c>
      <c r="D686" t="s">
        <v>22</v>
      </c>
      <c r="E686" t="str">
        <f t="shared" si="57"/>
        <v>Female</v>
      </c>
      <c r="F686">
        <v>33</v>
      </c>
      <c r="G686" t="s">
        <v>70</v>
      </c>
      <c r="H686" t="s">
        <v>71</v>
      </c>
      <c r="I686" t="s">
        <v>58</v>
      </c>
      <c r="J686">
        <v>0</v>
      </c>
      <c r="K686" t="str">
        <f>IF(J686="","Not Provided",VLOOKUP(J686,YOE_correlation[],2,TRUE))</f>
        <v>1. Entry-level</v>
      </c>
      <c r="L686" s="2">
        <v>100</v>
      </c>
      <c r="M686">
        <f t="shared" si="58"/>
        <v>100</v>
      </c>
      <c r="N686">
        <v>1.7</v>
      </c>
      <c r="O686">
        <v>1</v>
      </c>
      <c r="P686" t="str">
        <f t="shared" si="59"/>
        <v>Active</v>
      </c>
      <c r="Q686">
        <v>95</v>
      </c>
      <c r="R686" s="6">
        <f t="shared" si="60"/>
        <v>0.95</v>
      </c>
    </row>
    <row r="687" spans="1:18" x14ac:dyDescent="0.45">
      <c r="A687" t="s">
        <v>1434</v>
      </c>
      <c r="B687" t="s">
        <v>1435</v>
      </c>
      <c r="C687" t="str">
        <f t="shared" si="61"/>
        <v>Matthew Baldwin</v>
      </c>
      <c r="D687" t="s">
        <v>77</v>
      </c>
      <c r="E687" t="str">
        <f t="shared" si="57"/>
        <v>Male</v>
      </c>
      <c r="F687">
        <v>52</v>
      </c>
      <c r="G687" t="s">
        <v>97</v>
      </c>
      <c r="H687" t="s">
        <v>98</v>
      </c>
      <c r="I687" t="s">
        <v>18</v>
      </c>
      <c r="J687">
        <v>21</v>
      </c>
      <c r="K687" t="str">
        <f>IF(J687="","Not Provided",VLOOKUP(J687,YOE_correlation[],2,TRUE))</f>
        <v>5. Expert / Veteran</v>
      </c>
      <c r="L687" t="s">
        <v>41</v>
      </c>
      <c r="M687">
        <f t="shared" si="58"/>
        <v>40</v>
      </c>
      <c r="N687">
        <v>4</v>
      </c>
      <c r="P687" t="str">
        <f t="shared" si="59"/>
        <v>Not Reported</v>
      </c>
      <c r="Q687" s="1">
        <v>0.69</v>
      </c>
      <c r="R687" s="6">
        <f t="shared" si="60"/>
        <v>0.69</v>
      </c>
    </row>
    <row r="688" spans="1:18" x14ac:dyDescent="0.45">
      <c r="A688" t="s">
        <v>1436</v>
      </c>
      <c r="B688" t="s">
        <v>1437</v>
      </c>
      <c r="C688" t="str">
        <f t="shared" si="61"/>
        <v>Danielle Nelson</v>
      </c>
      <c r="D688" t="s">
        <v>2</v>
      </c>
      <c r="E688" t="str">
        <f t="shared" si="57"/>
        <v>Female</v>
      </c>
      <c r="F688">
        <v>25</v>
      </c>
      <c r="G688" t="s">
        <v>16</v>
      </c>
      <c r="H688" t="s">
        <v>17</v>
      </c>
      <c r="I688" t="s">
        <v>74</v>
      </c>
      <c r="J688">
        <v>7</v>
      </c>
      <c r="K688" t="str">
        <f>IF(J688="","Not Provided",VLOOKUP(J688,YOE_correlation[],2,TRUE))</f>
        <v>2. Intermediate</v>
      </c>
      <c r="L688" t="s">
        <v>12</v>
      </c>
      <c r="M688">
        <f t="shared" si="58"/>
        <v>100</v>
      </c>
      <c r="N688">
        <v>1.9</v>
      </c>
      <c r="O688" t="b">
        <v>0</v>
      </c>
      <c r="P688" t="str">
        <f t="shared" si="59"/>
        <v>Not Active</v>
      </c>
      <c r="Q688" s="1">
        <v>0.63</v>
      </c>
      <c r="R688" s="6">
        <f t="shared" si="60"/>
        <v>0.63</v>
      </c>
    </row>
    <row r="689" spans="1:18" x14ac:dyDescent="0.45">
      <c r="A689" t="s">
        <v>1438</v>
      </c>
      <c r="B689" t="s">
        <v>1439</v>
      </c>
      <c r="C689" t="str">
        <f t="shared" si="61"/>
        <v>Steven Moore</v>
      </c>
      <c r="D689" t="s">
        <v>77</v>
      </c>
      <c r="E689" t="str">
        <f t="shared" si="57"/>
        <v>Male</v>
      </c>
      <c r="F689">
        <v>33</v>
      </c>
      <c r="G689" t="s">
        <v>70</v>
      </c>
      <c r="H689" t="s">
        <v>71</v>
      </c>
      <c r="I689" t="s">
        <v>63</v>
      </c>
      <c r="K689" t="str">
        <f>IF(J689="","Not Provided",VLOOKUP(J689,YOE_correlation[],2,TRUE))</f>
        <v>Not Provided</v>
      </c>
      <c r="L689" t="s">
        <v>94</v>
      </c>
      <c r="M689">
        <f t="shared" si="58"/>
        <v>30</v>
      </c>
      <c r="N689">
        <v>4.4000000000000004</v>
      </c>
      <c r="O689" t="b">
        <v>1</v>
      </c>
      <c r="P689" t="str">
        <f t="shared" si="59"/>
        <v>Active</v>
      </c>
      <c r="Q689" s="1">
        <v>0.65</v>
      </c>
      <c r="R689" s="6">
        <f t="shared" si="60"/>
        <v>0.65</v>
      </c>
    </row>
    <row r="690" spans="1:18" x14ac:dyDescent="0.45">
      <c r="A690" t="s">
        <v>1440</v>
      </c>
      <c r="B690" t="s">
        <v>1441</v>
      </c>
      <c r="C690" t="str">
        <f t="shared" si="61"/>
        <v>Megan Hudson</v>
      </c>
      <c r="D690" t="s">
        <v>2</v>
      </c>
      <c r="E690" t="str">
        <f t="shared" si="57"/>
        <v>Female</v>
      </c>
      <c r="F690">
        <v>33</v>
      </c>
      <c r="G690" t="s">
        <v>158</v>
      </c>
      <c r="H690" t="s">
        <v>159</v>
      </c>
      <c r="I690" t="s">
        <v>11</v>
      </c>
      <c r="K690" t="str">
        <f>IF(J690="","Not Provided",VLOOKUP(J690,YOE_correlation[],2,TRUE))</f>
        <v>Not Provided</v>
      </c>
      <c r="M690" t="str">
        <f t="shared" si="58"/>
        <v/>
      </c>
      <c r="N690">
        <v>4.2</v>
      </c>
      <c r="O690" t="s">
        <v>59</v>
      </c>
      <c r="P690" t="str">
        <f t="shared" si="59"/>
        <v>Active</v>
      </c>
      <c r="Q690" s="1">
        <v>0.9</v>
      </c>
      <c r="R690" s="6">
        <f t="shared" si="60"/>
        <v>0.9</v>
      </c>
    </row>
    <row r="691" spans="1:18" x14ac:dyDescent="0.45">
      <c r="A691" t="s">
        <v>1442</v>
      </c>
      <c r="B691" t="s">
        <v>28</v>
      </c>
      <c r="C691" t="str">
        <f t="shared" si="61"/>
        <v>Lisa Johnson</v>
      </c>
      <c r="D691" t="s">
        <v>62</v>
      </c>
      <c r="E691" t="str">
        <f t="shared" si="57"/>
        <v>Female</v>
      </c>
      <c r="F691">
        <v>52</v>
      </c>
      <c r="G691" t="s">
        <v>112</v>
      </c>
      <c r="H691" t="s">
        <v>10</v>
      </c>
      <c r="I691" t="s">
        <v>58</v>
      </c>
      <c r="J691">
        <v>25</v>
      </c>
      <c r="K691" t="str">
        <f>IF(J691="","Not Provided",VLOOKUP(J691,YOE_correlation[],2,TRUE))</f>
        <v>5. Expert / Veteran</v>
      </c>
      <c r="L691">
        <v>100</v>
      </c>
      <c r="M691">
        <f t="shared" si="58"/>
        <v>100</v>
      </c>
      <c r="N691">
        <v>4.8</v>
      </c>
      <c r="O691" t="s">
        <v>19</v>
      </c>
      <c r="P691" t="str">
        <f t="shared" si="59"/>
        <v>Not Active</v>
      </c>
      <c r="R691" s="6" t="str">
        <f t="shared" si="60"/>
        <v>Not Rated</v>
      </c>
    </row>
    <row r="692" spans="1:18" x14ac:dyDescent="0.45">
      <c r="A692" t="s">
        <v>1443</v>
      </c>
      <c r="B692" t="s">
        <v>1444</v>
      </c>
      <c r="C692" t="str">
        <f t="shared" si="61"/>
        <v>Tracy White</v>
      </c>
      <c r="D692" t="s">
        <v>2</v>
      </c>
      <c r="E692" t="str">
        <f t="shared" si="57"/>
        <v>Female</v>
      </c>
      <c r="F692">
        <v>20</v>
      </c>
      <c r="G692" t="s">
        <v>35</v>
      </c>
      <c r="H692" t="s">
        <v>36</v>
      </c>
      <c r="I692" t="s">
        <v>23</v>
      </c>
      <c r="J692">
        <v>1</v>
      </c>
      <c r="K692" t="str">
        <f>IF(J692="","Not Provided",VLOOKUP(J692,YOE_correlation[],2,TRUE))</f>
        <v>1. Entry-level</v>
      </c>
      <c r="L692" t="s">
        <v>94</v>
      </c>
      <c r="M692">
        <f t="shared" si="58"/>
        <v>30</v>
      </c>
      <c r="N692">
        <v>2</v>
      </c>
      <c r="O692" t="s">
        <v>143</v>
      </c>
      <c r="P692" t="str">
        <f t="shared" si="59"/>
        <v>Not Active</v>
      </c>
      <c r="Q692" s="1">
        <v>0.89</v>
      </c>
      <c r="R692" s="6">
        <f t="shared" si="60"/>
        <v>0.89</v>
      </c>
    </row>
    <row r="693" spans="1:18" x14ac:dyDescent="0.45">
      <c r="A693" t="s">
        <v>1445</v>
      </c>
      <c r="B693" t="s">
        <v>1446</v>
      </c>
      <c r="C693" t="str">
        <f t="shared" si="61"/>
        <v>Natalie Diaz</v>
      </c>
      <c r="D693" t="s">
        <v>8</v>
      </c>
      <c r="E693" t="str">
        <f t="shared" si="57"/>
        <v>Female</v>
      </c>
      <c r="F693">
        <v>43</v>
      </c>
      <c r="G693" t="s">
        <v>108</v>
      </c>
      <c r="H693" t="s">
        <v>109</v>
      </c>
      <c r="I693" t="s">
        <v>37</v>
      </c>
      <c r="J693">
        <v>7</v>
      </c>
      <c r="K693" t="str">
        <f>IF(J693="","Not Provided",VLOOKUP(J693,YOE_correlation[],2,TRUE))</f>
        <v>2. Intermediate</v>
      </c>
      <c r="L693" t="s">
        <v>83</v>
      </c>
      <c r="M693">
        <f t="shared" si="58"/>
        <v>50</v>
      </c>
      <c r="O693">
        <v>1</v>
      </c>
      <c r="P693" t="str">
        <f t="shared" si="59"/>
        <v>Active</v>
      </c>
      <c r="Q693" s="1">
        <v>0.8</v>
      </c>
      <c r="R693" s="6">
        <f t="shared" si="60"/>
        <v>0.8</v>
      </c>
    </row>
    <row r="694" spans="1:18" x14ac:dyDescent="0.45">
      <c r="A694" t="s">
        <v>1447</v>
      </c>
      <c r="B694" t="s">
        <v>1403</v>
      </c>
      <c r="C694" t="str">
        <f t="shared" si="61"/>
        <v>Amanda Mitchell</v>
      </c>
      <c r="D694" t="s">
        <v>26</v>
      </c>
      <c r="E694" t="str">
        <f t="shared" si="57"/>
        <v>Female</v>
      </c>
      <c r="F694">
        <v>31</v>
      </c>
      <c r="G694" t="s">
        <v>119</v>
      </c>
      <c r="H694" t="s">
        <v>120</v>
      </c>
      <c r="I694" t="s">
        <v>11</v>
      </c>
      <c r="K694" t="str">
        <f>IF(J694="","Not Provided",VLOOKUP(J694,YOE_correlation[],2,TRUE))</f>
        <v>Not Provided</v>
      </c>
      <c r="L694">
        <v>50</v>
      </c>
      <c r="M694">
        <f t="shared" si="58"/>
        <v>50</v>
      </c>
      <c r="N694">
        <v>1.4</v>
      </c>
      <c r="O694" t="s">
        <v>143</v>
      </c>
      <c r="P694" t="str">
        <f t="shared" si="59"/>
        <v>Not Active</v>
      </c>
      <c r="Q694" s="1">
        <v>0.8</v>
      </c>
      <c r="R694" s="6">
        <f t="shared" si="60"/>
        <v>0.8</v>
      </c>
    </row>
    <row r="695" spans="1:18" x14ac:dyDescent="0.45">
      <c r="A695" t="s">
        <v>1448</v>
      </c>
      <c r="B695" t="s">
        <v>1449</v>
      </c>
      <c r="C695" t="str">
        <f t="shared" si="61"/>
        <v>Karen Scott</v>
      </c>
      <c r="D695" t="s">
        <v>8</v>
      </c>
      <c r="E695" t="str">
        <f t="shared" si="57"/>
        <v>Female</v>
      </c>
      <c r="F695">
        <v>29</v>
      </c>
      <c r="G695" t="s">
        <v>16</v>
      </c>
      <c r="H695" t="s">
        <v>17</v>
      </c>
      <c r="I695" t="s">
        <v>37</v>
      </c>
      <c r="J695">
        <v>6</v>
      </c>
      <c r="K695" t="str">
        <f>IF(J695="","Not Provided",VLOOKUP(J695,YOE_correlation[],2,TRUE))</f>
        <v>2. Intermediate</v>
      </c>
      <c r="L695">
        <v>100</v>
      </c>
      <c r="M695">
        <f t="shared" si="58"/>
        <v>100</v>
      </c>
      <c r="N695">
        <v>1.8</v>
      </c>
      <c r="O695" t="s">
        <v>19</v>
      </c>
      <c r="P695" t="str">
        <f t="shared" si="59"/>
        <v>Not Active</v>
      </c>
      <c r="R695" s="6" t="str">
        <f t="shared" si="60"/>
        <v>Not Rated</v>
      </c>
    </row>
    <row r="696" spans="1:18" x14ac:dyDescent="0.45">
      <c r="A696" t="s">
        <v>1450</v>
      </c>
      <c r="B696" t="s">
        <v>821</v>
      </c>
      <c r="C696" t="str">
        <f t="shared" si="61"/>
        <v>Mary Brown</v>
      </c>
      <c r="D696" t="s">
        <v>8</v>
      </c>
      <c r="E696" t="str">
        <f t="shared" si="57"/>
        <v>Female</v>
      </c>
      <c r="F696">
        <v>53</v>
      </c>
      <c r="G696" t="s">
        <v>137</v>
      </c>
      <c r="H696" t="s">
        <v>138</v>
      </c>
      <c r="I696" t="s">
        <v>18</v>
      </c>
      <c r="J696">
        <v>35</v>
      </c>
      <c r="K696" t="str">
        <f>IF(J696="","Not Provided",VLOOKUP(J696,YOE_correlation[],2,TRUE))</f>
        <v>5. Expert / Veteran</v>
      </c>
      <c r="M696" t="str">
        <f t="shared" si="58"/>
        <v/>
      </c>
      <c r="N696">
        <v>0</v>
      </c>
      <c r="O696">
        <v>1</v>
      </c>
      <c r="P696" t="str">
        <f t="shared" si="59"/>
        <v>Active</v>
      </c>
      <c r="Q696" s="1">
        <v>0.67</v>
      </c>
      <c r="R696" s="6">
        <f t="shared" si="60"/>
        <v>0.67</v>
      </c>
    </row>
    <row r="697" spans="1:18" x14ac:dyDescent="0.45">
      <c r="A697" t="s">
        <v>1451</v>
      </c>
      <c r="B697" t="s">
        <v>1452</v>
      </c>
      <c r="C697" t="str">
        <f t="shared" si="61"/>
        <v>Jon Jones</v>
      </c>
      <c r="D697" t="s">
        <v>15</v>
      </c>
      <c r="E697" t="str">
        <f t="shared" si="57"/>
        <v>Male</v>
      </c>
      <c r="F697">
        <v>38</v>
      </c>
      <c r="G697" t="s">
        <v>78</v>
      </c>
      <c r="H697" t="s">
        <v>79</v>
      </c>
      <c r="I697" t="s">
        <v>11</v>
      </c>
      <c r="J697">
        <v>1</v>
      </c>
      <c r="K697" t="str">
        <f>IF(J697="","Not Provided",VLOOKUP(J697,YOE_correlation[],2,TRUE))</f>
        <v>1. Entry-level</v>
      </c>
      <c r="L697" t="s">
        <v>41</v>
      </c>
      <c r="M697">
        <f t="shared" si="58"/>
        <v>40</v>
      </c>
      <c r="N697">
        <v>0</v>
      </c>
      <c r="O697">
        <v>0</v>
      </c>
      <c r="P697" t="str">
        <f t="shared" si="59"/>
        <v>Not Active</v>
      </c>
      <c r="Q697" s="1">
        <v>0.96</v>
      </c>
      <c r="R697" s="6">
        <f t="shared" si="60"/>
        <v>0.96</v>
      </c>
    </row>
    <row r="698" spans="1:18" x14ac:dyDescent="0.45">
      <c r="A698" t="s">
        <v>1453</v>
      </c>
      <c r="B698" t="s">
        <v>1454</v>
      </c>
      <c r="C698" t="str">
        <f t="shared" si="61"/>
        <v>Jason Phillips</v>
      </c>
      <c r="D698" t="s">
        <v>82</v>
      </c>
      <c r="E698" t="str">
        <f t="shared" si="57"/>
        <v>Male</v>
      </c>
      <c r="F698">
        <v>29</v>
      </c>
      <c r="G698" t="s">
        <v>173</v>
      </c>
      <c r="H698" t="s">
        <v>57</v>
      </c>
      <c r="I698" t="s">
        <v>18</v>
      </c>
      <c r="K698" t="str">
        <f>IF(J698="","Not Provided",VLOOKUP(J698,YOE_correlation[],2,TRUE))</f>
        <v>Not Provided</v>
      </c>
      <c r="L698">
        <v>20</v>
      </c>
      <c r="M698">
        <f t="shared" si="58"/>
        <v>20</v>
      </c>
      <c r="N698">
        <v>0</v>
      </c>
      <c r="O698">
        <v>0</v>
      </c>
      <c r="P698" t="str">
        <f t="shared" si="59"/>
        <v>Not Active</v>
      </c>
      <c r="Q698" s="1">
        <v>0.9</v>
      </c>
      <c r="R698" s="6">
        <f t="shared" si="60"/>
        <v>0.9</v>
      </c>
    </row>
    <row r="699" spans="1:18" x14ac:dyDescent="0.45">
      <c r="A699" t="s">
        <v>1455</v>
      </c>
      <c r="B699" t="s">
        <v>1456</v>
      </c>
      <c r="C699" t="str">
        <f t="shared" si="61"/>
        <v>Eric Walsh</v>
      </c>
      <c r="D699" t="s">
        <v>77</v>
      </c>
      <c r="E699" t="str">
        <f t="shared" si="57"/>
        <v>Male</v>
      </c>
      <c r="F699">
        <v>42</v>
      </c>
      <c r="G699" t="s">
        <v>97</v>
      </c>
      <c r="H699" t="s">
        <v>98</v>
      </c>
      <c r="I699" t="s">
        <v>58</v>
      </c>
      <c r="J699">
        <v>0</v>
      </c>
      <c r="K699" t="str">
        <f>IF(J699="","Not Provided",VLOOKUP(J699,YOE_correlation[],2,TRUE))</f>
        <v>1. Entry-level</v>
      </c>
      <c r="M699" t="str">
        <f t="shared" si="58"/>
        <v/>
      </c>
      <c r="N699">
        <v>3.9</v>
      </c>
      <c r="O699" t="b">
        <v>0</v>
      </c>
      <c r="P699" t="str">
        <f t="shared" si="59"/>
        <v>Not Active</v>
      </c>
      <c r="Q699" s="1">
        <v>0.62</v>
      </c>
      <c r="R699" s="6">
        <f t="shared" si="60"/>
        <v>0.62</v>
      </c>
    </row>
    <row r="700" spans="1:18" x14ac:dyDescent="0.45">
      <c r="A700" t="s">
        <v>1457</v>
      </c>
      <c r="B700" t="s">
        <v>1458</v>
      </c>
      <c r="C700" t="str">
        <f t="shared" si="61"/>
        <v>Carol Schneider</v>
      </c>
      <c r="D700" t="s">
        <v>2</v>
      </c>
      <c r="E700" t="str">
        <f t="shared" si="57"/>
        <v>Female</v>
      </c>
      <c r="F700">
        <v>54</v>
      </c>
      <c r="G700" t="s">
        <v>44</v>
      </c>
      <c r="H700" t="s">
        <v>10</v>
      </c>
      <c r="I700" t="s">
        <v>99</v>
      </c>
      <c r="J700">
        <v>9</v>
      </c>
      <c r="K700" t="str">
        <f>IF(J700="","Not Provided",VLOOKUP(J700,YOE_correlation[],2,TRUE))</f>
        <v>2. Intermediate</v>
      </c>
      <c r="L700">
        <v>100</v>
      </c>
      <c r="M700">
        <f t="shared" si="58"/>
        <v>100</v>
      </c>
      <c r="O700" t="s">
        <v>19</v>
      </c>
      <c r="P700" t="str">
        <f t="shared" si="59"/>
        <v>Not Active</v>
      </c>
      <c r="Q700" s="1">
        <v>0.72</v>
      </c>
      <c r="R700" s="6">
        <f t="shared" si="60"/>
        <v>0.72</v>
      </c>
    </row>
    <row r="701" spans="1:18" x14ac:dyDescent="0.45">
      <c r="A701" t="s">
        <v>1459</v>
      </c>
      <c r="B701" t="s">
        <v>1460</v>
      </c>
      <c r="C701" t="str">
        <f t="shared" si="61"/>
        <v>Juan Hines</v>
      </c>
      <c r="D701" t="s">
        <v>47</v>
      </c>
      <c r="E701" t="str">
        <f t="shared" si="57"/>
        <v>Male</v>
      </c>
      <c r="F701">
        <v>56</v>
      </c>
      <c r="G701" t="s">
        <v>158</v>
      </c>
      <c r="H701" t="s">
        <v>159</v>
      </c>
      <c r="I701" t="s">
        <v>58</v>
      </c>
      <c r="J701">
        <v>18</v>
      </c>
      <c r="K701" t="str">
        <f>IF(J701="","Not Provided",VLOOKUP(J701,YOE_correlation[],2,TRUE))</f>
        <v>4. Senior</v>
      </c>
      <c r="L701" t="s">
        <v>83</v>
      </c>
      <c r="M701">
        <f t="shared" si="58"/>
        <v>50</v>
      </c>
      <c r="N701">
        <v>4.4000000000000004</v>
      </c>
      <c r="O701" t="s">
        <v>59</v>
      </c>
      <c r="P701" t="str">
        <f t="shared" si="59"/>
        <v>Active</v>
      </c>
      <c r="Q701" s="1">
        <v>0.83</v>
      </c>
      <c r="R701" s="6">
        <f t="shared" si="60"/>
        <v>0.83</v>
      </c>
    </row>
    <row r="702" spans="1:18" x14ac:dyDescent="0.45">
      <c r="A702" t="s">
        <v>1461</v>
      </c>
      <c r="B702" t="s">
        <v>1462</v>
      </c>
      <c r="C702" t="str">
        <f t="shared" si="61"/>
        <v>Martha Sweeney</v>
      </c>
      <c r="D702" t="s">
        <v>2</v>
      </c>
      <c r="E702" t="str">
        <f t="shared" si="57"/>
        <v>Female</v>
      </c>
      <c r="F702">
        <v>47</v>
      </c>
      <c r="G702" t="s">
        <v>48</v>
      </c>
      <c r="H702" t="s">
        <v>49</v>
      </c>
      <c r="I702" t="s">
        <v>18</v>
      </c>
      <c r="J702">
        <v>22</v>
      </c>
      <c r="K702" t="str">
        <f>IF(J702="","Not Provided",VLOOKUP(J702,YOE_correlation[],2,TRUE))</f>
        <v>5. Expert / Veteran</v>
      </c>
      <c r="L702">
        <v>100</v>
      </c>
      <c r="M702">
        <f t="shared" si="58"/>
        <v>100</v>
      </c>
      <c r="N702">
        <v>4.4000000000000004</v>
      </c>
      <c r="O702" t="s">
        <v>143</v>
      </c>
      <c r="P702" t="str">
        <f t="shared" si="59"/>
        <v>Not Active</v>
      </c>
      <c r="Q702" s="1">
        <v>0.7</v>
      </c>
      <c r="R702" s="6">
        <f t="shared" si="60"/>
        <v>0.7</v>
      </c>
    </row>
    <row r="703" spans="1:18" x14ac:dyDescent="0.45">
      <c r="A703" t="s">
        <v>1463</v>
      </c>
      <c r="B703" t="s">
        <v>1464</v>
      </c>
      <c r="C703" t="str">
        <f t="shared" si="61"/>
        <v>Jason Weaver</v>
      </c>
      <c r="D703" t="s">
        <v>34</v>
      </c>
      <c r="E703" t="str">
        <f t="shared" si="57"/>
        <v>Male</v>
      </c>
      <c r="F703">
        <v>45</v>
      </c>
      <c r="G703" t="s">
        <v>108</v>
      </c>
      <c r="H703" t="s">
        <v>109</v>
      </c>
      <c r="I703" t="s">
        <v>5</v>
      </c>
      <c r="J703">
        <v>25</v>
      </c>
      <c r="K703" t="str">
        <f>IF(J703="","Not Provided",VLOOKUP(J703,YOE_correlation[],2,TRUE))</f>
        <v>5. Expert / Veteran</v>
      </c>
      <c r="L703">
        <v>50</v>
      </c>
      <c r="M703">
        <f t="shared" si="58"/>
        <v>50</v>
      </c>
      <c r="N703">
        <v>0</v>
      </c>
      <c r="O703" t="s">
        <v>143</v>
      </c>
      <c r="P703" t="str">
        <f t="shared" si="59"/>
        <v>Not Active</v>
      </c>
      <c r="Q703">
        <v>99</v>
      </c>
      <c r="R703" s="6">
        <f t="shared" si="60"/>
        <v>0.99</v>
      </c>
    </row>
    <row r="704" spans="1:18" x14ac:dyDescent="0.45">
      <c r="A704" t="s">
        <v>1465</v>
      </c>
      <c r="B704" t="s">
        <v>1466</v>
      </c>
      <c r="C704" t="str">
        <f t="shared" si="61"/>
        <v>Benjamin Stevens</v>
      </c>
      <c r="D704" t="s">
        <v>77</v>
      </c>
      <c r="E704" t="str">
        <f t="shared" si="57"/>
        <v>Male</v>
      </c>
      <c r="F704">
        <v>45</v>
      </c>
      <c r="G704" t="s">
        <v>158</v>
      </c>
      <c r="H704" t="s">
        <v>159</v>
      </c>
      <c r="I704" t="s">
        <v>37</v>
      </c>
      <c r="J704">
        <v>6</v>
      </c>
      <c r="K704" t="str">
        <f>IF(J704="","Not Provided",VLOOKUP(J704,YOE_correlation[],2,TRUE))</f>
        <v>2. Intermediate</v>
      </c>
      <c r="L704">
        <v>50</v>
      </c>
      <c r="M704">
        <f t="shared" si="58"/>
        <v>50</v>
      </c>
      <c r="N704">
        <v>1.4</v>
      </c>
      <c r="P704" t="str">
        <f t="shared" si="59"/>
        <v>Not Reported</v>
      </c>
      <c r="Q704">
        <v>97</v>
      </c>
      <c r="R704" s="6">
        <f t="shared" si="60"/>
        <v>0.97</v>
      </c>
    </row>
    <row r="705" spans="1:18" x14ac:dyDescent="0.45">
      <c r="A705" t="s">
        <v>1467</v>
      </c>
      <c r="B705" t="s">
        <v>1468</v>
      </c>
      <c r="C705" t="str">
        <f t="shared" si="61"/>
        <v>Daniel Lopez</v>
      </c>
      <c r="D705" t="s">
        <v>77</v>
      </c>
      <c r="E705" t="str">
        <f t="shared" si="57"/>
        <v>Male</v>
      </c>
      <c r="F705">
        <v>35</v>
      </c>
      <c r="G705" t="s">
        <v>112</v>
      </c>
      <c r="H705" t="s">
        <v>10</v>
      </c>
      <c r="I705" t="s">
        <v>99</v>
      </c>
      <c r="J705">
        <v>10</v>
      </c>
      <c r="K705" t="str">
        <f>IF(J705="","Not Provided",VLOOKUP(J705,YOE_correlation[],2,TRUE))</f>
        <v>2. Intermediate</v>
      </c>
      <c r="L705">
        <v>20</v>
      </c>
      <c r="M705">
        <f t="shared" si="58"/>
        <v>20</v>
      </c>
      <c r="N705">
        <v>3.2</v>
      </c>
      <c r="O705" t="b">
        <v>1</v>
      </c>
      <c r="P705" t="str">
        <f t="shared" si="59"/>
        <v>Active</v>
      </c>
      <c r="Q705" s="1">
        <v>0.77</v>
      </c>
      <c r="R705" s="6">
        <f t="shared" si="60"/>
        <v>0.77</v>
      </c>
    </row>
    <row r="706" spans="1:18" x14ac:dyDescent="0.45">
      <c r="A706" t="s">
        <v>1469</v>
      </c>
      <c r="B706" t="s">
        <v>1470</v>
      </c>
      <c r="C706" t="str">
        <f t="shared" si="61"/>
        <v>John Simpson</v>
      </c>
      <c r="D706" t="s">
        <v>15</v>
      </c>
      <c r="E706" t="str">
        <f t="shared" si="57"/>
        <v>Male</v>
      </c>
      <c r="F706">
        <v>51</v>
      </c>
      <c r="G706" t="s">
        <v>112</v>
      </c>
      <c r="H706" t="s">
        <v>10</v>
      </c>
      <c r="I706" t="s">
        <v>74</v>
      </c>
      <c r="J706">
        <v>4</v>
      </c>
      <c r="K706" t="str">
        <f>IF(J706="","Not Provided",VLOOKUP(J706,YOE_correlation[],2,TRUE))</f>
        <v>1. Entry-level</v>
      </c>
      <c r="L706" t="s">
        <v>83</v>
      </c>
      <c r="M706">
        <f t="shared" si="58"/>
        <v>50</v>
      </c>
      <c r="N706">
        <v>2</v>
      </c>
      <c r="O706" t="s">
        <v>143</v>
      </c>
      <c r="P706" t="str">
        <f t="shared" si="59"/>
        <v>Not Active</v>
      </c>
      <c r="Q706" s="1">
        <v>0.92</v>
      </c>
      <c r="R706" s="6">
        <f t="shared" si="60"/>
        <v>0.92</v>
      </c>
    </row>
    <row r="707" spans="1:18" x14ac:dyDescent="0.45">
      <c r="A707" t="s">
        <v>1471</v>
      </c>
      <c r="B707" t="s">
        <v>1472</v>
      </c>
      <c r="C707" t="str">
        <f t="shared" si="61"/>
        <v>Katrina Schultz</v>
      </c>
      <c r="D707" t="s">
        <v>22</v>
      </c>
      <c r="E707" t="str">
        <f t="shared" ref="E707:E770" si="62">IF(LOWER(LEFT(D707,1))="f", "Female", "Male")</f>
        <v>Female</v>
      </c>
      <c r="F707">
        <v>34</v>
      </c>
      <c r="G707" t="s">
        <v>173</v>
      </c>
      <c r="H707" t="s">
        <v>57</v>
      </c>
      <c r="I707" t="s">
        <v>11</v>
      </c>
      <c r="J707">
        <v>11</v>
      </c>
      <c r="K707" t="str">
        <f>IF(J707="","Not Provided",VLOOKUP(J707,YOE_correlation[],2,TRUE))</f>
        <v>3. Experienced</v>
      </c>
      <c r="L707">
        <v>50</v>
      </c>
      <c r="M707">
        <f t="shared" ref="M707:M770" si="63">IFERROR(--_xlfn.REGEXREPLACE(L707,"[^0-9.]",""),"")</f>
        <v>50</v>
      </c>
      <c r="N707">
        <v>3.3</v>
      </c>
      <c r="O707" t="s">
        <v>53</v>
      </c>
      <c r="P707" t="str">
        <f t="shared" ref="P707:P770" si="64">IF(O707="","Not Reported",IF(_xlfn.REGEXTEST(TRIM(UPPER(O707)),"^(1|Y|YES|TRUE)$",1),"Active","Not Active"))</f>
        <v>Active</v>
      </c>
      <c r="Q707" s="1">
        <v>0.76</v>
      </c>
      <c r="R707" s="6">
        <f t="shared" ref="R707:R770" si="65">IF(
    Q707="",
    "Not Rated",
    IF(
        RIGHT(TRIM(Q707),1)="%",
        VALUE(_xlfn.REGEXREPLACE(Q707,"%",""))/100,
        IF(Q707&gt;1, Q707/100,Q707)
    )
)</f>
        <v>0.76</v>
      </c>
    </row>
    <row r="708" spans="1:18" x14ac:dyDescent="0.45">
      <c r="A708" t="s">
        <v>1473</v>
      </c>
      <c r="B708" t="s">
        <v>1474</v>
      </c>
      <c r="C708" t="str">
        <f t="shared" si="61"/>
        <v>Danielle Bell</v>
      </c>
      <c r="D708" t="s">
        <v>8</v>
      </c>
      <c r="E708" t="str">
        <f t="shared" si="62"/>
        <v>Female</v>
      </c>
      <c r="F708">
        <v>51</v>
      </c>
      <c r="G708" t="s">
        <v>35</v>
      </c>
      <c r="H708" t="s">
        <v>36</v>
      </c>
      <c r="I708" t="s">
        <v>18</v>
      </c>
      <c r="J708">
        <v>1</v>
      </c>
      <c r="K708" t="str">
        <f>IF(J708="","Not Provided",VLOOKUP(J708,YOE_correlation[],2,TRUE))</f>
        <v>1. Entry-level</v>
      </c>
      <c r="L708" s="2">
        <v>50</v>
      </c>
      <c r="M708">
        <f t="shared" si="63"/>
        <v>50</v>
      </c>
      <c r="N708">
        <v>0</v>
      </c>
      <c r="O708" t="s">
        <v>59</v>
      </c>
      <c r="P708" t="str">
        <f t="shared" si="64"/>
        <v>Active</v>
      </c>
      <c r="Q708" s="1">
        <v>0.97</v>
      </c>
      <c r="R708" s="6">
        <f t="shared" si="65"/>
        <v>0.97</v>
      </c>
    </row>
    <row r="709" spans="1:18" x14ac:dyDescent="0.45">
      <c r="A709" t="s">
        <v>1475</v>
      </c>
      <c r="B709" t="s">
        <v>1476</v>
      </c>
      <c r="C709" t="str">
        <f t="shared" si="61"/>
        <v>Jason Brady</v>
      </c>
      <c r="D709" t="s">
        <v>77</v>
      </c>
      <c r="E709" t="str">
        <f t="shared" si="62"/>
        <v>Male</v>
      </c>
      <c r="F709">
        <v>58</v>
      </c>
      <c r="G709" t="s">
        <v>123</v>
      </c>
      <c r="H709" t="s">
        <v>124</v>
      </c>
      <c r="I709" t="s">
        <v>18</v>
      </c>
      <c r="J709">
        <v>35</v>
      </c>
      <c r="K709" t="str">
        <f>IF(J709="","Not Provided",VLOOKUP(J709,YOE_correlation[],2,TRUE))</f>
        <v>5. Expert / Veteran</v>
      </c>
      <c r="L709" t="s">
        <v>12</v>
      </c>
      <c r="M709">
        <f t="shared" si="63"/>
        <v>100</v>
      </c>
      <c r="N709">
        <v>2.2999999999999998</v>
      </c>
      <c r="O709" t="s">
        <v>59</v>
      </c>
      <c r="P709" t="str">
        <f t="shared" si="64"/>
        <v>Active</v>
      </c>
      <c r="R709" s="6" t="str">
        <f t="shared" si="65"/>
        <v>Not Rated</v>
      </c>
    </row>
    <row r="710" spans="1:18" x14ac:dyDescent="0.45">
      <c r="A710" t="s">
        <v>1477</v>
      </c>
      <c r="B710" t="s">
        <v>1478</v>
      </c>
      <c r="C710" t="str">
        <f t="shared" si="61"/>
        <v>Megan Bright</v>
      </c>
      <c r="D710" t="s">
        <v>2</v>
      </c>
      <c r="E710" t="str">
        <f t="shared" si="62"/>
        <v>Female</v>
      </c>
      <c r="F710">
        <v>36</v>
      </c>
      <c r="G710" t="s">
        <v>29</v>
      </c>
      <c r="H710" t="s">
        <v>30</v>
      </c>
      <c r="I710" t="s">
        <v>23</v>
      </c>
      <c r="J710">
        <v>17</v>
      </c>
      <c r="K710" t="str">
        <f>IF(J710="","Not Provided",VLOOKUP(J710,YOE_correlation[],2,TRUE))</f>
        <v>4. Senior</v>
      </c>
      <c r="L710" s="2">
        <v>20</v>
      </c>
      <c r="M710">
        <f t="shared" si="63"/>
        <v>20</v>
      </c>
      <c r="N710">
        <v>0</v>
      </c>
      <c r="O710">
        <v>1</v>
      </c>
      <c r="P710" t="str">
        <f t="shared" si="64"/>
        <v>Active</v>
      </c>
      <c r="Q710">
        <v>99</v>
      </c>
      <c r="R710" s="6">
        <f t="shared" si="65"/>
        <v>0.99</v>
      </c>
    </row>
    <row r="711" spans="1:18" x14ac:dyDescent="0.45">
      <c r="A711" t="s">
        <v>1479</v>
      </c>
      <c r="B711" t="s">
        <v>1480</v>
      </c>
      <c r="C711" t="str">
        <f t="shared" si="61"/>
        <v>David Griffin</v>
      </c>
      <c r="D711" t="s">
        <v>47</v>
      </c>
      <c r="E711" t="str">
        <f t="shared" si="62"/>
        <v>Male</v>
      </c>
      <c r="G711" t="s">
        <v>108</v>
      </c>
      <c r="H711" t="s">
        <v>109</v>
      </c>
      <c r="I711" t="s">
        <v>31</v>
      </c>
      <c r="J711">
        <v>12</v>
      </c>
      <c r="K711" t="str">
        <f>IF(J711="","Not Provided",VLOOKUP(J711,YOE_correlation[],2,TRUE))</f>
        <v>3. Experienced</v>
      </c>
      <c r="L711">
        <v>30</v>
      </c>
      <c r="M711">
        <f t="shared" si="63"/>
        <v>30</v>
      </c>
      <c r="N711">
        <v>2.6</v>
      </c>
      <c r="O711" t="s">
        <v>59</v>
      </c>
      <c r="P711" t="str">
        <f t="shared" si="64"/>
        <v>Active</v>
      </c>
      <c r="R711" s="6" t="str">
        <f t="shared" si="65"/>
        <v>Not Rated</v>
      </c>
    </row>
    <row r="712" spans="1:18" x14ac:dyDescent="0.45">
      <c r="A712" t="s">
        <v>1481</v>
      </c>
      <c r="B712" t="s">
        <v>1482</v>
      </c>
      <c r="C712" t="str">
        <f t="shared" si="61"/>
        <v>Michael Clark</v>
      </c>
      <c r="D712" t="s">
        <v>77</v>
      </c>
      <c r="E712" t="str">
        <f t="shared" si="62"/>
        <v>Male</v>
      </c>
      <c r="F712">
        <v>56</v>
      </c>
      <c r="G712" t="s">
        <v>137</v>
      </c>
      <c r="H712" t="s">
        <v>138</v>
      </c>
      <c r="I712" t="s">
        <v>99</v>
      </c>
      <c r="J712">
        <v>30</v>
      </c>
      <c r="K712" t="str">
        <f>IF(J712="","Not Provided",VLOOKUP(J712,YOE_correlation[],2,TRUE))</f>
        <v>5. Expert / Veteran</v>
      </c>
      <c r="L712">
        <v>40</v>
      </c>
      <c r="M712">
        <f t="shared" si="63"/>
        <v>40</v>
      </c>
      <c r="N712">
        <v>3.3</v>
      </c>
      <c r="O712" t="s">
        <v>53</v>
      </c>
      <c r="P712" t="str">
        <f t="shared" si="64"/>
        <v>Active</v>
      </c>
      <c r="Q712" s="1">
        <v>0.82</v>
      </c>
      <c r="R712" s="6">
        <f t="shared" si="65"/>
        <v>0.82</v>
      </c>
    </row>
    <row r="713" spans="1:18" x14ac:dyDescent="0.45">
      <c r="A713" t="s">
        <v>1483</v>
      </c>
      <c r="B713" t="s">
        <v>1484</v>
      </c>
      <c r="C713" t="str">
        <f t="shared" si="61"/>
        <v>Rebecca Barker</v>
      </c>
      <c r="D713" t="s">
        <v>2</v>
      </c>
      <c r="E713" t="str">
        <f t="shared" si="62"/>
        <v>Female</v>
      </c>
      <c r="F713">
        <v>58</v>
      </c>
      <c r="G713" t="s">
        <v>112</v>
      </c>
      <c r="H713" t="s">
        <v>10</v>
      </c>
      <c r="I713" t="s">
        <v>63</v>
      </c>
      <c r="J713">
        <v>20</v>
      </c>
      <c r="K713" t="str">
        <f>IF(J713="","Not Provided",VLOOKUP(J713,YOE_correlation[],2,TRUE))</f>
        <v>4. Senior</v>
      </c>
      <c r="L713">
        <v>75</v>
      </c>
      <c r="M713">
        <f t="shared" si="63"/>
        <v>75</v>
      </c>
      <c r="N713">
        <v>3.6</v>
      </c>
      <c r="O713" t="s">
        <v>53</v>
      </c>
      <c r="P713" t="str">
        <f t="shared" si="64"/>
        <v>Active</v>
      </c>
      <c r="Q713" s="1">
        <v>0.78</v>
      </c>
      <c r="R713" s="6">
        <f t="shared" si="65"/>
        <v>0.78</v>
      </c>
    </row>
    <row r="714" spans="1:18" x14ac:dyDescent="0.45">
      <c r="A714" t="s">
        <v>1485</v>
      </c>
      <c r="B714" t="s">
        <v>1486</v>
      </c>
      <c r="C714" t="str">
        <f t="shared" si="61"/>
        <v>Angela Smith</v>
      </c>
      <c r="D714" t="s">
        <v>2</v>
      </c>
      <c r="E714" t="str">
        <f t="shared" si="62"/>
        <v>Female</v>
      </c>
      <c r="F714">
        <v>58</v>
      </c>
      <c r="G714" t="s">
        <v>44</v>
      </c>
      <c r="H714" t="s">
        <v>10</v>
      </c>
      <c r="I714" t="s">
        <v>63</v>
      </c>
      <c r="J714">
        <v>22</v>
      </c>
      <c r="K714" t="str">
        <f>IF(J714="","Not Provided",VLOOKUP(J714,YOE_correlation[],2,TRUE))</f>
        <v>5. Expert / Veteran</v>
      </c>
      <c r="L714">
        <v>100</v>
      </c>
      <c r="M714">
        <f t="shared" si="63"/>
        <v>100</v>
      </c>
      <c r="N714">
        <v>3.7</v>
      </c>
      <c r="O714">
        <v>0</v>
      </c>
      <c r="P714" t="str">
        <f t="shared" si="64"/>
        <v>Not Active</v>
      </c>
      <c r="R714" s="6" t="str">
        <f t="shared" si="65"/>
        <v>Not Rated</v>
      </c>
    </row>
    <row r="715" spans="1:18" x14ac:dyDescent="0.45">
      <c r="A715" t="s">
        <v>1487</v>
      </c>
      <c r="B715" t="s">
        <v>1488</v>
      </c>
      <c r="C715" t="str">
        <f t="shared" si="61"/>
        <v>Christina Wright</v>
      </c>
      <c r="D715" t="s">
        <v>22</v>
      </c>
      <c r="E715" t="str">
        <f t="shared" si="62"/>
        <v>Female</v>
      </c>
      <c r="F715">
        <v>54</v>
      </c>
      <c r="G715" t="s">
        <v>52</v>
      </c>
      <c r="H715" t="s">
        <v>10</v>
      </c>
      <c r="I715" t="s">
        <v>31</v>
      </c>
      <c r="J715">
        <v>32</v>
      </c>
      <c r="K715" t="str">
        <f>IF(J715="","Not Provided",VLOOKUP(J715,YOE_correlation[],2,TRUE))</f>
        <v>5. Expert / Veteran</v>
      </c>
      <c r="L715" s="2">
        <v>20</v>
      </c>
      <c r="M715">
        <f t="shared" si="63"/>
        <v>20</v>
      </c>
      <c r="N715">
        <v>3.4</v>
      </c>
      <c r="O715" t="s">
        <v>143</v>
      </c>
      <c r="P715" t="str">
        <f t="shared" si="64"/>
        <v>Not Active</v>
      </c>
      <c r="R715" s="6" t="str">
        <f t="shared" si="65"/>
        <v>Not Rated</v>
      </c>
    </row>
    <row r="716" spans="1:18" x14ac:dyDescent="0.45">
      <c r="A716" t="s">
        <v>1489</v>
      </c>
      <c r="B716" t="s">
        <v>1490</v>
      </c>
      <c r="C716" t="str">
        <f t="shared" si="61"/>
        <v>Todd Turner</v>
      </c>
      <c r="D716" t="s">
        <v>15</v>
      </c>
      <c r="E716" t="str">
        <f t="shared" si="62"/>
        <v>Male</v>
      </c>
      <c r="F716">
        <v>53</v>
      </c>
      <c r="G716" t="s">
        <v>9</v>
      </c>
      <c r="H716" t="s">
        <v>10</v>
      </c>
      <c r="I716" t="s">
        <v>58</v>
      </c>
      <c r="J716">
        <v>9</v>
      </c>
      <c r="K716" t="str">
        <f>IF(J716="","Not Provided",VLOOKUP(J716,YOE_correlation[],2,TRUE))</f>
        <v>2. Intermediate</v>
      </c>
      <c r="L716">
        <v>50</v>
      </c>
      <c r="M716">
        <f t="shared" si="63"/>
        <v>50</v>
      </c>
      <c r="N716">
        <v>4</v>
      </c>
      <c r="O716" t="s">
        <v>59</v>
      </c>
      <c r="P716" t="str">
        <f t="shared" si="64"/>
        <v>Active</v>
      </c>
      <c r="Q716" s="1">
        <v>0.72</v>
      </c>
      <c r="R716" s="6">
        <f t="shared" si="65"/>
        <v>0.72</v>
      </c>
    </row>
    <row r="717" spans="1:18" x14ac:dyDescent="0.45">
      <c r="A717" t="s">
        <v>1491</v>
      </c>
      <c r="B717" t="s">
        <v>1492</v>
      </c>
      <c r="C717" t="str">
        <f t="shared" si="61"/>
        <v>Elizabeth Green</v>
      </c>
      <c r="D717" t="s">
        <v>62</v>
      </c>
      <c r="E717" t="str">
        <f t="shared" si="62"/>
        <v>Female</v>
      </c>
      <c r="F717">
        <v>43</v>
      </c>
      <c r="G717" t="s">
        <v>9</v>
      </c>
      <c r="H717" t="s">
        <v>10</v>
      </c>
      <c r="I717" t="s">
        <v>23</v>
      </c>
      <c r="J717">
        <v>22</v>
      </c>
      <c r="K717" t="str">
        <f>IF(J717="","Not Provided",VLOOKUP(J717,YOE_correlation[],2,TRUE))</f>
        <v>5. Expert / Veteran</v>
      </c>
      <c r="L717">
        <v>40</v>
      </c>
      <c r="M717">
        <f t="shared" si="63"/>
        <v>40</v>
      </c>
      <c r="N717">
        <v>4.5</v>
      </c>
      <c r="P717" t="str">
        <f t="shared" si="64"/>
        <v>Not Reported</v>
      </c>
      <c r="R717" s="6" t="str">
        <f t="shared" si="65"/>
        <v>Not Rated</v>
      </c>
    </row>
    <row r="718" spans="1:18" x14ac:dyDescent="0.45">
      <c r="A718" t="s">
        <v>1493</v>
      </c>
      <c r="B718" t="s">
        <v>1494</v>
      </c>
      <c r="C718" t="str">
        <f t="shared" si="61"/>
        <v>Alex Smith</v>
      </c>
      <c r="D718" t="s">
        <v>77</v>
      </c>
      <c r="E718" t="str">
        <f t="shared" si="62"/>
        <v>Male</v>
      </c>
      <c r="F718">
        <v>44</v>
      </c>
      <c r="G718" t="s">
        <v>97</v>
      </c>
      <c r="H718" t="s">
        <v>98</v>
      </c>
      <c r="I718" t="s">
        <v>99</v>
      </c>
      <c r="J718">
        <v>1</v>
      </c>
      <c r="K718" t="str">
        <f>IF(J718="","Not Provided",VLOOKUP(J718,YOE_correlation[],2,TRUE))</f>
        <v>1. Entry-level</v>
      </c>
      <c r="L718">
        <v>75</v>
      </c>
      <c r="M718">
        <f t="shared" si="63"/>
        <v>75</v>
      </c>
      <c r="N718">
        <v>4.3</v>
      </c>
      <c r="O718">
        <v>1</v>
      </c>
      <c r="P718" t="str">
        <f t="shared" si="64"/>
        <v>Active</v>
      </c>
      <c r="R718" s="6" t="str">
        <f t="shared" si="65"/>
        <v>Not Rated</v>
      </c>
    </row>
    <row r="719" spans="1:18" x14ac:dyDescent="0.45">
      <c r="A719" t="s">
        <v>1495</v>
      </c>
      <c r="B719" t="s">
        <v>1496</v>
      </c>
      <c r="C719" t="str">
        <f t="shared" si="61"/>
        <v>Shane Hale</v>
      </c>
      <c r="D719" t="s">
        <v>77</v>
      </c>
      <c r="E719" t="str">
        <f t="shared" si="62"/>
        <v>Male</v>
      </c>
      <c r="F719">
        <v>34</v>
      </c>
      <c r="G719" t="s">
        <v>112</v>
      </c>
      <c r="H719" t="s">
        <v>10</v>
      </c>
      <c r="I719" t="s">
        <v>63</v>
      </c>
      <c r="J719">
        <v>4</v>
      </c>
      <c r="K719" t="str">
        <f>IF(J719="","Not Provided",VLOOKUP(J719,YOE_correlation[],2,TRUE))</f>
        <v>1. Entry-level</v>
      </c>
      <c r="L719">
        <v>75</v>
      </c>
      <c r="M719">
        <f t="shared" si="63"/>
        <v>75</v>
      </c>
      <c r="N719">
        <v>4</v>
      </c>
      <c r="O719">
        <v>1</v>
      </c>
      <c r="P719" t="str">
        <f t="shared" si="64"/>
        <v>Active</v>
      </c>
      <c r="R719" s="6" t="str">
        <f t="shared" si="65"/>
        <v>Not Rated</v>
      </c>
    </row>
    <row r="720" spans="1:18" x14ac:dyDescent="0.45">
      <c r="A720" t="s">
        <v>1497</v>
      </c>
      <c r="B720" t="s">
        <v>1498</v>
      </c>
      <c r="C720" t="str">
        <f t="shared" si="61"/>
        <v>Kathy Grimes</v>
      </c>
      <c r="D720" t="s">
        <v>26</v>
      </c>
      <c r="E720" t="str">
        <f t="shared" si="62"/>
        <v>Female</v>
      </c>
      <c r="F720">
        <v>27</v>
      </c>
      <c r="G720" t="s">
        <v>92</v>
      </c>
      <c r="H720" t="s">
        <v>93</v>
      </c>
      <c r="I720" t="s">
        <v>11</v>
      </c>
      <c r="J720">
        <v>8</v>
      </c>
      <c r="K720" t="str">
        <f>IF(J720="","Not Provided",VLOOKUP(J720,YOE_correlation[],2,TRUE))</f>
        <v>2. Intermediate</v>
      </c>
      <c r="L720" s="2">
        <v>50</v>
      </c>
      <c r="M720">
        <f t="shared" si="63"/>
        <v>50</v>
      </c>
      <c r="N720">
        <v>1.6</v>
      </c>
      <c r="O720" t="s">
        <v>53</v>
      </c>
      <c r="P720" t="str">
        <f t="shared" si="64"/>
        <v>Active</v>
      </c>
      <c r="R720" s="6" t="str">
        <f t="shared" si="65"/>
        <v>Not Rated</v>
      </c>
    </row>
    <row r="721" spans="1:18" x14ac:dyDescent="0.45">
      <c r="A721" t="s">
        <v>1499</v>
      </c>
      <c r="B721" t="s">
        <v>1500</v>
      </c>
      <c r="C721" t="str">
        <f t="shared" si="61"/>
        <v>David Cherry</v>
      </c>
      <c r="D721" t="s">
        <v>34</v>
      </c>
      <c r="E721" t="str">
        <f t="shared" si="62"/>
        <v>Male</v>
      </c>
      <c r="F721">
        <v>50</v>
      </c>
      <c r="G721" t="s">
        <v>70</v>
      </c>
      <c r="H721" t="s">
        <v>71</v>
      </c>
      <c r="I721" t="s">
        <v>37</v>
      </c>
      <c r="J721">
        <v>3</v>
      </c>
      <c r="K721" t="str">
        <f>IF(J721="","Not Provided",VLOOKUP(J721,YOE_correlation[],2,TRUE))</f>
        <v>1. Entry-level</v>
      </c>
      <c r="L721">
        <v>100</v>
      </c>
      <c r="M721">
        <f t="shared" si="63"/>
        <v>100</v>
      </c>
      <c r="N721">
        <v>0</v>
      </c>
      <c r="O721" t="s">
        <v>59</v>
      </c>
      <c r="P721" t="str">
        <f t="shared" si="64"/>
        <v>Active</v>
      </c>
      <c r="R721" s="6" t="str">
        <f t="shared" si="65"/>
        <v>Not Rated</v>
      </c>
    </row>
    <row r="722" spans="1:18" x14ac:dyDescent="0.45">
      <c r="A722" t="s">
        <v>1501</v>
      </c>
      <c r="B722" t="s">
        <v>1502</v>
      </c>
      <c r="C722" t="str">
        <f t="shared" si="61"/>
        <v>Rachel Rogers</v>
      </c>
      <c r="D722" t="s">
        <v>26</v>
      </c>
      <c r="E722" t="str">
        <f t="shared" si="62"/>
        <v>Female</v>
      </c>
      <c r="F722">
        <v>52</v>
      </c>
      <c r="G722" t="s">
        <v>97</v>
      </c>
      <c r="H722" t="s">
        <v>98</v>
      </c>
      <c r="I722" t="s">
        <v>58</v>
      </c>
      <c r="J722">
        <v>30</v>
      </c>
      <c r="K722" t="str">
        <f>IF(J722="","Not Provided",VLOOKUP(J722,YOE_correlation[],2,TRUE))</f>
        <v>5. Expert / Veteran</v>
      </c>
      <c r="L722">
        <v>75</v>
      </c>
      <c r="M722">
        <f t="shared" si="63"/>
        <v>75</v>
      </c>
      <c r="O722" t="s">
        <v>143</v>
      </c>
      <c r="P722" t="str">
        <f t="shared" si="64"/>
        <v>Not Active</v>
      </c>
      <c r="Q722" s="1">
        <v>0.94</v>
      </c>
      <c r="R722" s="6">
        <f t="shared" si="65"/>
        <v>0.94</v>
      </c>
    </row>
    <row r="723" spans="1:18" x14ac:dyDescent="0.45">
      <c r="A723" t="s">
        <v>1503</v>
      </c>
      <c r="B723" t="s">
        <v>1504</v>
      </c>
      <c r="C723" t="str">
        <f t="shared" si="61"/>
        <v>Travis Braun</v>
      </c>
      <c r="D723" t="s">
        <v>47</v>
      </c>
      <c r="E723" t="str">
        <f t="shared" si="62"/>
        <v>Male</v>
      </c>
      <c r="F723">
        <v>57</v>
      </c>
      <c r="G723" t="s">
        <v>173</v>
      </c>
      <c r="H723" t="s">
        <v>57</v>
      </c>
      <c r="I723" t="s">
        <v>5</v>
      </c>
      <c r="J723">
        <v>11</v>
      </c>
      <c r="K723" t="str">
        <f>IF(J723="","Not Provided",VLOOKUP(J723,YOE_correlation[],2,TRUE))</f>
        <v>3. Experienced</v>
      </c>
      <c r="L723" t="s">
        <v>296</v>
      </c>
      <c r="M723">
        <f t="shared" si="63"/>
        <v>20</v>
      </c>
      <c r="N723">
        <v>4.9000000000000004</v>
      </c>
      <c r="O723" t="s">
        <v>59</v>
      </c>
      <c r="P723" t="str">
        <f t="shared" si="64"/>
        <v>Active</v>
      </c>
      <c r="R723" s="6" t="str">
        <f t="shared" si="65"/>
        <v>Not Rated</v>
      </c>
    </row>
    <row r="724" spans="1:18" x14ac:dyDescent="0.45">
      <c r="A724" t="s">
        <v>1505</v>
      </c>
      <c r="B724" t="s">
        <v>1506</v>
      </c>
      <c r="C724" t="str">
        <f t="shared" si="61"/>
        <v>Shawna Palmer</v>
      </c>
      <c r="D724" t="s">
        <v>26</v>
      </c>
      <c r="E724" t="str">
        <f t="shared" si="62"/>
        <v>Female</v>
      </c>
      <c r="F724">
        <v>53</v>
      </c>
      <c r="G724" t="s">
        <v>162</v>
      </c>
      <c r="H724" t="s">
        <v>57</v>
      </c>
      <c r="I724" t="s">
        <v>74</v>
      </c>
      <c r="J724">
        <v>8</v>
      </c>
      <c r="K724" t="str">
        <f>IF(J724="","Not Provided",VLOOKUP(J724,YOE_correlation[],2,TRUE))</f>
        <v>2. Intermediate</v>
      </c>
      <c r="L724">
        <v>20</v>
      </c>
      <c r="M724">
        <f t="shared" si="63"/>
        <v>20</v>
      </c>
      <c r="N724">
        <v>2.8</v>
      </c>
      <c r="O724" t="b">
        <v>1</v>
      </c>
      <c r="P724" t="str">
        <f t="shared" si="64"/>
        <v>Active</v>
      </c>
      <c r="R724" s="6" t="str">
        <f t="shared" si="65"/>
        <v>Not Rated</v>
      </c>
    </row>
    <row r="725" spans="1:18" x14ac:dyDescent="0.45">
      <c r="A725" t="s">
        <v>1507</v>
      </c>
      <c r="B725" t="s">
        <v>1508</v>
      </c>
      <c r="C725" t="str">
        <f t="shared" si="61"/>
        <v>Bradley Gaines</v>
      </c>
      <c r="D725" t="s">
        <v>34</v>
      </c>
      <c r="E725" t="str">
        <f t="shared" si="62"/>
        <v>Male</v>
      </c>
      <c r="F725">
        <v>51</v>
      </c>
      <c r="G725" t="s">
        <v>48</v>
      </c>
      <c r="H725" t="s">
        <v>49</v>
      </c>
      <c r="I725" t="s">
        <v>58</v>
      </c>
      <c r="J725">
        <v>11</v>
      </c>
      <c r="K725" t="str">
        <f>IF(J725="","Not Provided",VLOOKUP(J725,YOE_correlation[],2,TRUE))</f>
        <v>3. Experienced</v>
      </c>
      <c r="L725" t="s">
        <v>94</v>
      </c>
      <c r="M725">
        <f t="shared" si="63"/>
        <v>30</v>
      </c>
      <c r="N725">
        <v>3.6</v>
      </c>
      <c r="O725" t="s">
        <v>59</v>
      </c>
      <c r="P725" t="str">
        <f t="shared" si="64"/>
        <v>Active</v>
      </c>
      <c r="Q725" s="1">
        <v>0.77</v>
      </c>
      <c r="R725" s="6">
        <f t="shared" si="65"/>
        <v>0.77</v>
      </c>
    </row>
    <row r="726" spans="1:18" x14ac:dyDescent="0.45">
      <c r="A726" t="s">
        <v>1509</v>
      </c>
      <c r="B726" t="s">
        <v>1510</v>
      </c>
      <c r="C726" t="str">
        <f t="shared" si="61"/>
        <v>April Ford</v>
      </c>
      <c r="D726" t="s">
        <v>8</v>
      </c>
      <c r="E726" t="str">
        <f t="shared" si="62"/>
        <v>Female</v>
      </c>
      <c r="F726">
        <v>37</v>
      </c>
      <c r="G726" t="s">
        <v>112</v>
      </c>
      <c r="H726" t="s">
        <v>10</v>
      </c>
      <c r="I726" t="s">
        <v>63</v>
      </c>
      <c r="J726">
        <v>9</v>
      </c>
      <c r="K726" t="str">
        <f>IF(J726="","Not Provided",VLOOKUP(J726,YOE_correlation[],2,TRUE))</f>
        <v>2. Intermediate</v>
      </c>
      <c r="L726" s="2">
        <v>50</v>
      </c>
      <c r="M726">
        <f t="shared" si="63"/>
        <v>50</v>
      </c>
      <c r="O726" t="s">
        <v>53</v>
      </c>
      <c r="P726" t="str">
        <f t="shared" si="64"/>
        <v>Active</v>
      </c>
      <c r="Q726">
        <v>84</v>
      </c>
      <c r="R726" s="6">
        <f t="shared" si="65"/>
        <v>0.84</v>
      </c>
    </row>
    <row r="727" spans="1:18" x14ac:dyDescent="0.45">
      <c r="A727" t="s">
        <v>1511</v>
      </c>
      <c r="B727" t="s">
        <v>1512</v>
      </c>
      <c r="C727" t="str">
        <f t="shared" si="61"/>
        <v>James Gonzalez</v>
      </c>
      <c r="D727" t="s">
        <v>47</v>
      </c>
      <c r="E727" t="str">
        <f t="shared" si="62"/>
        <v>Male</v>
      </c>
      <c r="F727">
        <v>40</v>
      </c>
      <c r="G727" t="s">
        <v>173</v>
      </c>
      <c r="H727" t="s">
        <v>57</v>
      </c>
      <c r="I727" t="s">
        <v>23</v>
      </c>
      <c r="J727">
        <v>7</v>
      </c>
      <c r="K727" t="str">
        <f>IF(J727="","Not Provided",VLOOKUP(J727,YOE_correlation[],2,TRUE))</f>
        <v>2. Intermediate</v>
      </c>
      <c r="L727">
        <v>40</v>
      </c>
      <c r="M727">
        <f t="shared" si="63"/>
        <v>40</v>
      </c>
      <c r="N727">
        <v>4.5</v>
      </c>
      <c r="P727" t="str">
        <f t="shared" si="64"/>
        <v>Not Reported</v>
      </c>
      <c r="Q727">
        <v>79</v>
      </c>
      <c r="R727" s="6">
        <f t="shared" si="65"/>
        <v>0.79</v>
      </c>
    </row>
    <row r="728" spans="1:18" x14ac:dyDescent="0.45">
      <c r="A728" t="s">
        <v>1513</v>
      </c>
      <c r="B728" t="s">
        <v>1514</v>
      </c>
      <c r="C728" t="str">
        <f t="shared" si="61"/>
        <v>John Castillo</v>
      </c>
      <c r="D728" t="s">
        <v>34</v>
      </c>
      <c r="E728" t="str">
        <f t="shared" si="62"/>
        <v>Male</v>
      </c>
      <c r="F728">
        <v>60</v>
      </c>
      <c r="G728" t="s">
        <v>70</v>
      </c>
      <c r="H728" t="s">
        <v>71</v>
      </c>
      <c r="I728" t="s">
        <v>37</v>
      </c>
      <c r="J728">
        <v>24</v>
      </c>
      <c r="K728" t="str">
        <f>IF(J728="","Not Provided",VLOOKUP(J728,YOE_correlation[],2,TRUE))</f>
        <v>5. Expert / Veteran</v>
      </c>
      <c r="L728" t="s">
        <v>41</v>
      </c>
      <c r="M728">
        <f t="shared" si="63"/>
        <v>40</v>
      </c>
      <c r="N728">
        <v>3.1</v>
      </c>
      <c r="O728">
        <v>0</v>
      </c>
      <c r="P728" t="str">
        <f t="shared" si="64"/>
        <v>Not Active</v>
      </c>
      <c r="Q728" s="1">
        <v>0.69</v>
      </c>
      <c r="R728" s="6">
        <f t="shared" si="65"/>
        <v>0.69</v>
      </c>
    </row>
    <row r="729" spans="1:18" x14ac:dyDescent="0.45">
      <c r="A729" t="s">
        <v>1515</v>
      </c>
      <c r="B729" t="s">
        <v>1516</v>
      </c>
      <c r="C729" t="str">
        <f t="shared" si="61"/>
        <v>Ian Hayes</v>
      </c>
      <c r="D729" t="s">
        <v>77</v>
      </c>
      <c r="E729" t="str">
        <f t="shared" si="62"/>
        <v>Male</v>
      </c>
      <c r="F729">
        <v>60</v>
      </c>
      <c r="G729" t="s">
        <v>119</v>
      </c>
      <c r="H729" t="s">
        <v>120</v>
      </c>
      <c r="I729" t="s">
        <v>58</v>
      </c>
      <c r="J729">
        <v>0</v>
      </c>
      <c r="K729" t="str">
        <f>IF(J729="","Not Provided",VLOOKUP(J729,YOE_correlation[],2,TRUE))</f>
        <v>1. Entry-level</v>
      </c>
      <c r="L729">
        <v>40</v>
      </c>
      <c r="M729">
        <f t="shared" si="63"/>
        <v>40</v>
      </c>
      <c r="N729">
        <v>4.9000000000000004</v>
      </c>
      <c r="O729" t="s">
        <v>59</v>
      </c>
      <c r="P729" t="str">
        <f t="shared" si="64"/>
        <v>Active</v>
      </c>
      <c r="Q729" s="1">
        <v>0.68</v>
      </c>
      <c r="R729" s="6">
        <f t="shared" si="65"/>
        <v>0.68</v>
      </c>
    </row>
    <row r="730" spans="1:18" x14ac:dyDescent="0.45">
      <c r="A730" t="s">
        <v>1517</v>
      </c>
      <c r="B730" t="s">
        <v>1518</v>
      </c>
      <c r="C730" t="str">
        <f t="shared" si="61"/>
        <v>Christine Castro</v>
      </c>
      <c r="D730" t="s">
        <v>62</v>
      </c>
      <c r="E730" t="str">
        <f t="shared" si="62"/>
        <v>Female</v>
      </c>
      <c r="F730">
        <v>53</v>
      </c>
      <c r="G730" t="s">
        <v>97</v>
      </c>
      <c r="H730" t="s">
        <v>98</v>
      </c>
      <c r="I730" t="s">
        <v>58</v>
      </c>
      <c r="J730">
        <v>21</v>
      </c>
      <c r="K730" t="str">
        <f>IF(J730="","Not Provided",VLOOKUP(J730,YOE_correlation[],2,TRUE))</f>
        <v>5. Expert / Veteran</v>
      </c>
      <c r="L730" s="2">
        <v>30</v>
      </c>
      <c r="M730">
        <f t="shared" si="63"/>
        <v>30</v>
      </c>
      <c r="N730">
        <v>4.2</v>
      </c>
      <c r="O730">
        <v>1</v>
      </c>
      <c r="P730" t="str">
        <f t="shared" si="64"/>
        <v>Active</v>
      </c>
      <c r="Q730">
        <v>73</v>
      </c>
      <c r="R730" s="6">
        <f t="shared" si="65"/>
        <v>0.73</v>
      </c>
    </row>
    <row r="731" spans="1:18" x14ac:dyDescent="0.45">
      <c r="A731" t="s">
        <v>1519</v>
      </c>
      <c r="B731" t="s">
        <v>1520</v>
      </c>
      <c r="C731" t="str">
        <f t="shared" ref="C731:C794" si="66">B731</f>
        <v>Jessica Chaney</v>
      </c>
      <c r="D731" t="s">
        <v>62</v>
      </c>
      <c r="E731" t="str">
        <f t="shared" si="62"/>
        <v>Female</v>
      </c>
      <c r="F731">
        <v>20</v>
      </c>
      <c r="G731" t="s">
        <v>162</v>
      </c>
      <c r="H731" t="s">
        <v>57</v>
      </c>
      <c r="I731" t="s">
        <v>5</v>
      </c>
      <c r="J731">
        <v>0</v>
      </c>
      <c r="K731" t="str">
        <f>IF(J731="","Not Provided",VLOOKUP(J731,YOE_correlation[],2,TRUE))</f>
        <v>1. Entry-level</v>
      </c>
      <c r="L731">
        <v>75</v>
      </c>
      <c r="M731">
        <f t="shared" si="63"/>
        <v>75</v>
      </c>
      <c r="N731">
        <v>3.2</v>
      </c>
      <c r="O731">
        <v>1</v>
      </c>
      <c r="P731" t="str">
        <f t="shared" si="64"/>
        <v>Active</v>
      </c>
      <c r="Q731" s="1">
        <v>0.74</v>
      </c>
      <c r="R731" s="6">
        <f t="shared" si="65"/>
        <v>0.74</v>
      </c>
    </row>
    <row r="732" spans="1:18" x14ac:dyDescent="0.45">
      <c r="A732" t="s">
        <v>1521</v>
      </c>
      <c r="B732" t="s">
        <v>1522</v>
      </c>
      <c r="C732" t="str">
        <f t="shared" si="66"/>
        <v>John Gray</v>
      </c>
      <c r="D732" t="s">
        <v>47</v>
      </c>
      <c r="E732" t="str">
        <f t="shared" si="62"/>
        <v>Male</v>
      </c>
      <c r="F732">
        <v>42</v>
      </c>
      <c r="G732" t="s">
        <v>108</v>
      </c>
      <c r="H732" t="s">
        <v>109</v>
      </c>
      <c r="I732" t="s">
        <v>23</v>
      </c>
      <c r="J732">
        <v>7</v>
      </c>
      <c r="K732" t="str">
        <f>IF(J732="","Not Provided",VLOOKUP(J732,YOE_correlation[],2,TRUE))</f>
        <v>2. Intermediate</v>
      </c>
      <c r="L732" t="s">
        <v>296</v>
      </c>
      <c r="M732">
        <f t="shared" si="63"/>
        <v>20</v>
      </c>
      <c r="O732" t="b">
        <v>0</v>
      </c>
      <c r="P732" t="str">
        <f t="shared" si="64"/>
        <v>Not Active</v>
      </c>
      <c r="Q732" s="1">
        <v>1</v>
      </c>
      <c r="R732" s="6">
        <f t="shared" si="65"/>
        <v>1</v>
      </c>
    </row>
    <row r="733" spans="1:18" x14ac:dyDescent="0.45">
      <c r="A733" t="s">
        <v>1523</v>
      </c>
      <c r="B733" t="s">
        <v>1524</v>
      </c>
      <c r="C733" t="str">
        <f t="shared" si="66"/>
        <v>Shane Booker</v>
      </c>
      <c r="D733" t="s">
        <v>77</v>
      </c>
      <c r="E733" t="str">
        <f t="shared" si="62"/>
        <v>Male</v>
      </c>
      <c r="F733">
        <v>21</v>
      </c>
      <c r="G733" t="s">
        <v>52</v>
      </c>
      <c r="H733" t="s">
        <v>10</v>
      </c>
      <c r="I733" t="s">
        <v>11</v>
      </c>
      <c r="J733">
        <v>3</v>
      </c>
      <c r="K733" t="str">
        <f>IF(J733="","Not Provided",VLOOKUP(J733,YOE_correlation[],2,TRUE))</f>
        <v>1. Entry-level</v>
      </c>
      <c r="L733">
        <v>40</v>
      </c>
      <c r="M733">
        <f t="shared" si="63"/>
        <v>40</v>
      </c>
      <c r="N733">
        <v>0</v>
      </c>
      <c r="O733">
        <v>0</v>
      </c>
      <c r="P733" t="str">
        <f t="shared" si="64"/>
        <v>Not Active</v>
      </c>
      <c r="Q733" s="1">
        <v>0.87</v>
      </c>
      <c r="R733" s="6">
        <f t="shared" si="65"/>
        <v>0.87</v>
      </c>
    </row>
    <row r="734" spans="1:18" x14ac:dyDescent="0.45">
      <c r="A734" t="s">
        <v>1525</v>
      </c>
      <c r="B734" t="s">
        <v>1526</v>
      </c>
      <c r="C734" t="str">
        <f t="shared" si="66"/>
        <v>Kyle Hall</v>
      </c>
      <c r="D734" t="s">
        <v>34</v>
      </c>
      <c r="E734" t="str">
        <f t="shared" si="62"/>
        <v>Male</v>
      </c>
      <c r="F734">
        <v>39</v>
      </c>
      <c r="G734" t="s">
        <v>16</v>
      </c>
      <c r="H734" t="s">
        <v>17</v>
      </c>
      <c r="I734" t="s">
        <v>23</v>
      </c>
      <c r="J734">
        <v>21</v>
      </c>
      <c r="K734" t="str">
        <f>IF(J734="","Not Provided",VLOOKUP(J734,YOE_correlation[],2,TRUE))</f>
        <v>5. Expert / Veteran</v>
      </c>
      <c r="L734">
        <v>100</v>
      </c>
      <c r="M734">
        <f t="shared" si="63"/>
        <v>100</v>
      </c>
      <c r="N734">
        <v>2.2000000000000002</v>
      </c>
      <c r="O734">
        <v>0</v>
      </c>
      <c r="P734" t="str">
        <f t="shared" si="64"/>
        <v>Not Active</v>
      </c>
      <c r="Q734" s="1">
        <v>0.79</v>
      </c>
      <c r="R734" s="6">
        <f t="shared" si="65"/>
        <v>0.79</v>
      </c>
    </row>
    <row r="735" spans="1:18" x14ac:dyDescent="0.45">
      <c r="A735" t="s">
        <v>1527</v>
      </c>
      <c r="B735" t="s">
        <v>1528</v>
      </c>
      <c r="C735" t="str">
        <f t="shared" si="66"/>
        <v>Ronald Munoz</v>
      </c>
      <c r="D735" t="s">
        <v>34</v>
      </c>
      <c r="E735" t="str">
        <f t="shared" si="62"/>
        <v>Male</v>
      </c>
      <c r="F735">
        <v>32</v>
      </c>
      <c r="G735" t="s">
        <v>78</v>
      </c>
      <c r="H735" t="s">
        <v>79</v>
      </c>
      <c r="I735" t="s">
        <v>5</v>
      </c>
      <c r="K735" t="str">
        <f>IF(J735="","Not Provided",VLOOKUP(J735,YOE_correlation[],2,TRUE))</f>
        <v>Not Provided</v>
      </c>
      <c r="L735">
        <v>30</v>
      </c>
      <c r="M735">
        <f t="shared" si="63"/>
        <v>30</v>
      </c>
      <c r="N735">
        <v>1.5</v>
      </c>
      <c r="O735">
        <v>0</v>
      </c>
      <c r="P735" t="str">
        <f t="shared" si="64"/>
        <v>Not Active</v>
      </c>
      <c r="Q735" s="1">
        <v>0.68</v>
      </c>
      <c r="R735" s="6">
        <f t="shared" si="65"/>
        <v>0.68</v>
      </c>
    </row>
    <row r="736" spans="1:18" x14ac:dyDescent="0.45">
      <c r="A736" t="s">
        <v>1529</v>
      </c>
      <c r="B736" t="s">
        <v>1530</v>
      </c>
      <c r="C736" t="str">
        <f t="shared" si="66"/>
        <v>Christopher Long</v>
      </c>
      <c r="D736" t="s">
        <v>77</v>
      </c>
      <c r="E736" t="str">
        <f t="shared" si="62"/>
        <v>Male</v>
      </c>
      <c r="F736">
        <v>35</v>
      </c>
      <c r="G736" t="s">
        <v>16</v>
      </c>
      <c r="H736" t="s">
        <v>17</v>
      </c>
      <c r="I736" t="s">
        <v>37</v>
      </c>
      <c r="K736" t="str">
        <f>IF(J736="","Not Provided",VLOOKUP(J736,YOE_correlation[],2,TRUE))</f>
        <v>Not Provided</v>
      </c>
      <c r="L736" t="s">
        <v>12</v>
      </c>
      <c r="M736">
        <f t="shared" si="63"/>
        <v>100</v>
      </c>
      <c r="O736">
        <v>0</v>
      </c>
      <c r="P736" t="str">
        <f t="shared" si="64"/>
        <v>Not Active</v>
      </c>
      <c r="Q736" s="1">
        <v>0.84</v>
      </c>
      <c r="R736" s="6">
        <f t="shared" si="65"/>
        <v>0.84</v>
      </c>
    </row>
    <row r="737" spans="1:18" x14ac:dyDescent="0.45">
      <c r="A737" t="s">
        <v>1531</v>
      </c>
      <c r="B737" t="s">
        <v>1532</v>
      </c>
      <c r="C737" t="str">
        <f t="shared" si="66"/>
        <v>Sandra Ali</v>
      </c>
      <c r="D737" t="s">
        <v>2</v>
      </c>
      <c r="E737" t="str">
        <f t="shared" si="62"/>
        <v>Female</v>
      </c>
      <c r="F737">
        <v>35</v>
      </c>
      <c r="G737" t="s">
        <v>119</v>
      </c>
      <c r="H737" t="s">
        <v>120</v>
      </c>
      <c r="I737" t="s">
        <v>58</v>
      </c>
      <c r="J737">
        <v>17</v>
      </c>
      <c r="K737" t="str">
        <f>IF(J737="","Not Provided",VLOOKUP(J737,YOE_correlation[],2,TRUE))</f>
        <v>4. Senior</v>
      </c>
      <c r="L737">
        <v>50</v>
      </c>
      <c r="M737">
        <f t="shared" si="63"/>
        <v>50</v>
      </c>
      <c r="N737">
        <v>3.1</v>
      </c>
      <c r="O737">
        <v>0</v>
      </c>
      <c r="P737" t="str">
        <f t="shared" si="64"/>
        <v>Not Active</v>
      </c>
      <c r="Q737" s="1">
        <v>0.71</v>
      </c>
      <c r="R737" s="6">
        <f t="shared" si="65"/>
        <v>0.71</v>
      </c>
    </row>
    <row r="738" spans="1:18" x14ac:dyDescent="0.45">
      <c r="A738" t="s">
        <v>1533</v>
      </c>
      <c r="B738" t="s">
        <v>1534</v>
      </c>
      <c r="C738" t="str">
        <f t="shared" si="66"/>
        <v>Jessica Garza</v>
      </c>
      <c r="D738" t="s">
        <v>8</v>
      </c>
      <c r="E738" t="str">
        <f t="shared" si="62"/>
        <v>Female</v>
      </c>
      <c r="F738">
        <v>23</v>
      </c>
      <c r="G738" t="s">
        <v>56</v>
      </c>
      <c r="H738" t="s">
        <v>57</v>
      </c>
      <c r="I738" t="s">
        <v>58</v>
      </c>
      <c r="J738">
        <v>0</v>
      </c>
      <c r="K738" t="str">
        <f>IF(J738="","Not Provided",VLOOKUP(J738,YOE_correlation[],2,TRUE))</f>
        <v>1. Entry-level</v>
      </c>
      <c r="L738">
        <v>75</v>
      </c>
      <c r="M738">
        <f t="shared" si="63"/>
        <v>75</v>
      </c>
      <c r="N738">
        <v>0</v>
      </c>
      <c r="O738" t="s">
        <v>143</v>
      </c>
      <c r="P738" t="str">
        <f t="shared" si="64"/>
        <v>Not Active</v>
      </c>
      <c r="Q738" s="1">
        <v>0.92</v>
      </c>
      <c r="R738" s="6">
        <f t="shared" si="65"/>
        <v>0.92</v>
      </c>
    </row>
    <row r="739" spans="1:18" x14ac:dyDescent="0.45">
      <c r="A739" t="s">
        <v>1535</v>
      </c>
      <c r="B739" t="s">
        <v>1536</v>
      </c>
      <c r="C739" t="str">
        <f t="shared" si="66"/>
        <v>Gregory Waters</v>
      </c>
      <c r="D739" t="s">
        <v>77</v>
      </c>
      <c r="E739" t="str">
        <f t="shared" si="62"/>
        <v>Male</v>
      </c>
      <c r="F739">
        <v>26</v>
      </c>
      <c r="G739" t="s">
        <v>29</v>
      </c>
      <c r="H739" t="s">
        <v>30</v>
      </c>
      <c r="I739" t="s">
        <v>31</v>
      </c>
      <c r="J739">
        <v>6</v>
      </c>
      <c r="K739" t="str">
        <f>IF(J739="","Not Provided",VLOOKUP(J739,YOE_correlation[],2,TRUE))</f>
        <v>2. Intermediate</v>
      </c>
      <c r="L739" t="s">
        <v>12</v>
      </c>
      <c r="M739">
        <f t="shared" si="63"/>
        <v>100</v>
      </c>
      <c r="O739" t="s">
        <v>143</v>
      </c>
      <c r="P739" t="str">
        <f t="shared" si="64"/>
        <v>Not Active</v>
      </c>
      <c r="Q739" s="1">
        <v>0.69</v>
      </c>
      <c r="R739" s="6">
        <f t="shared" si="65"/>
        <v>0.69</v>
      </c>
    </row>
    <row r="740" spans="1:18" x14ac:dyDescent="0.45">
      <c r="A740" t="s">
        <v>1537</v>
      </c>
      <c r="B740" t="s">
        <v>1538</v>
      </c>
      <c r="C740" t="str">
        <f t="shared" si="66"/>
        <v>Misty Adams</v>
      </c>
      <c r="D740" t="s">
        <v>22</v>
      </c>
      <c r="E740" t="str">
        <f t="shared" si="62"/>
        <v>Female</v>
      </c>
      <c r="F740">
        <v>34</v>
      </c>
      <c r="G740" t="s">
        <v>112</v>
      </c>
      <c r="H740" t="s">
        <v>10</v>
      </c>
      <c r="I740" t="s">
        <v>99</v>
      </c>
      <c r="J740">
        <v>3</v>
      </c>
      <c r="K740" t="str">
        <f>IF(J740="","Not Provided",VLOOKUP(J740,YOE_correlation[],2,TRUE))</f>
        <v>1. Entry-level</v>
      </c>
      <c r="M740" t="str">
        <f t="shared" si="63"/>
        <v/>
      </c>
      <c r="N740">
        <v>0</v>
      </c>
      <c r="O740">
        <v>1</v>
      </c>
      <c r="P740" t="str">
        <f t="shared" si="64"/>
        <v>Active</v>
      </c>
      <c r="Q740" s="1">
        <v>0.71</v>
      </c>
      <c r="R740" s="6">
        <f t="shared" si="65"/>
        <v>0.71</v>
      </c>
    </row>
    <row r="741" spans="1:18" x14ac:dyDescent="0.45">
      <c r="A741" t="s">
        <v>1539</v>
      </c>
      <c r="B741" t="s">
        <v>1540</v>
      </c>
      <c r="C741" t="str">
        <f t="shared" si="66"/>
        <v>Megan Brown</v>
      </c>
      <c r="D741" t="s">
        <v>62</v>
      </c>
      <c r="E741" t="str">
        <f t="shared" si="62"/>
        <v>Female</v>
      </c>
      <c r="F741">
        <v>34</v>
      </c>
      <c r="G741" t="s">
        <v>16</v>
      </c>
      <c r="H741" t="s">
        <v>17</v>
      </c>
      <c r="I741" t="s">
        <v>5</v>
      </c>
      <c r="J741">
        <v>3</v>
      </c>
      <c r="K741" t="str">
        <f>IF(J741="","Not Provided",VLOOKUP(J741,YOE_correlation[],2,TRUE))</f>
        <v>1. Entry-level</v>
      </c>
      <c r="M741" t="str">
        <f t="shared" si="63"/>
        <v/>
      </c>
      <c r="O741" t="b">
        <v>0</v>
      </c>
      <c r="P741" t="str">
        <f t="shared" si="64"/>
        <v>Not Active</v>
      </c>
      <c r="Q741" s="1">
        <v>0.77</v>
      </c>
      <c r="R741" s="6">
        <f t="shared" si="65"/>
        <v>0.77</v>
      </c>
    </row>
    <row r="742" spans="1:18" x14ac:dyDescent="0.45">
      <c r="A742" t="s">
        <v>1541</v>
      </c>
      <c r="B742" t="s">
        <v>1542</v>
      </c>
      <c r="C742" t="str">
        <f t="shared" si="66"/>
        <v>Gregory Brown</v>
      </c>
      <c r="D742" t="s">
        <v>34</v>
      </c>
      <c r="E742" t="str">
        <f t="shared" si="62"/>
        <v>Male</v>
      </c>
      <c r="F742">
        <v>57</v>
      </c>
      <c r="G742" t="s">
        <v>3</v>
      </c>
      <c r="H742" t="s">
        <v>4</v>
      </c>
      <c r="I742" t="s">
        <v>23</v>
      </c>
      <c r="J742">
        <v>31</v>
      </c>
      <c r="K742" t="str">
        <f>IF(J742="","Not Provided",VLOOKUP(J742,YOE_correlation[],2,TRUE))</f>
        <v>5. Expert / Veteran</v>
      </c>
      <c r="L742">
        <v>50</v>
      </c>
      <c r="M742">
        <f t="shared" si="63"/>
        <v>50</v>
      </c>
      <c r="N742">
        <v>3</v>
      </c>
      <c r="O742" t="b">
        <v>1</v>
      </c>
      <c r="P742" t="str">
        <f t="shared" si="64"/>
        <v>Active</v>
      </c>
      <c r="Q742" s="1">
        <v>0.87</v>
      </c>
      <c r="R742" s="6">
        <f t="shared" si="65"/>
        <v>0.87</v>
      </c>
    </row>
    <row r="743" spans="1:18" x14ac:dyDescent="0.45">
      <c r="A743" t="s">
        <v>1543</v>
      </c>
      <c r="B743" t="s">
        <v>1544</v>
      </c>
      <c r="C743" t="str">
        <f t="shared" si="66"/>
        <v>Scott Alexander MD</v>
      </c>
      <c r="D743" t="s">
        <v>47</v>
      </c>
      <c r="E743" t="str">
        <f t="shared" si="62"/>
        <v>Male</v>
      </c>
      <c r="F743">
        <v>46</v>
      </c>
      <c r="G743" t="s">
        <v>112</v>
      </c>
      <c r="H743" t="s">
        <v>10</v>
      </c>
      <c r="I743" t="s">
        <v>23</v>
      </c>
      <c r="J743">
        <v>5</v>
      </c>
      <c r="K743" t="str">
        <f>IF(J743="","Not Provided",VLOOKUP(J743,YOE_correlation[],2,TRUE))</f>
        <v>1. Entry-level</v>
      </c>
      <c r="L743" s="2">
        <v>30</v>
      </c>
      <c r="M743">
        <f t="shared" si="63"/>
        <v>30</v>
      </c>
      <c r="N743">
        <v>2.6</v>
      </c>
      <c r="O743" t="s">
        <v>143</v>
      </c>
      <c r="P743" t="str">
        <f t="shared" si="64"/>
        <v>Not Active</v>
      </c>
      <c r="Q743" s="1">
        <v>0.76</v>
      </c>
      <c r="R743" s="6">
        <f t="shared" si="65"/>
        <v>0.76</v>
      </c>
    </row>
    <row r="744" spans="1:18" x14ac:dyDescent="0.45">
      <c r="A744" t="s">
        <v>1545</v>
      </c>
      <c r="B744" t="s">
        <v>1546</v>
      </c>
      <c r="C744" t="str">
        <f t="shared" si="66"/>
        <v>Eric Nguyen</v>
      </c>
      <c r="D744" t="s">
        <v>15</v>
      </c>
      <c r="E744" t="str">
        <f t="shared" si="62"/>
        <v>Male</v>
      </c>
      <c r="F744">
        <v>55</v>
      </c>
      <c r="G744" t="s">
        <v>78</v>
      </c>
      <c r="H744" t="s">
        <v>79</v>
      </c>
      <c r="I744" t="s">
        <v>31</v>
      </c>
      <c r="J744">
        <v>37</v>
      </c>
      <c r="K744" t="str">
        <f>IF(J744="","Not Provided",VLOOKUP(J744,YOE_correlation[],2,TRUE))</f>
        <v>5. Expert / Veteran</v>
      </c>
      <c r="L744" t="s">
        <v>38</v>
      </c>
      <c r="M744">
        <f t="shared" si="63"/>
        <v>75</v>
      </c>
      <c r="N744">
        <v>4.0999999999999996</v>
      </c>
      <c r="O744" t="s">
        <v>143</v>
      </c>
      <c r="P744" t="str">
        <f t="shared" si="64"/>
        <v>Not Active</v>
      </c>
      <c r="R744" s="6" t="str">
        <f t="shared" si="65"/>
        <v>Not Rated</v>
      </c>
    </row>
    <row r="745" spans="1:18" x14ac:dyDescent="0.45">
      <c r="A745" t="s">
        <v>1547</v>
      </c>
      <c r="B745" t="s">
        <v>1548</v>
      </c>
      <c r="C745" t="str">
        <f t="shared" si="66"/>
        <v>Wendy Boyer</v>
      </c>
      <c r="D745" t="s">
        <v>8</v>
      </c>
      <c r="E745" t="str">
        <f t="shared" si="62"/>
        <v>Female</v>
      </c>
      <c r="F745">
        <v>32</v>
      </c>
      <c r="G745" t="s">
        <v>9</v>
      </c>
      <c r="H745" t="s">
        <v>10</v>
      </c>
      <c r="I745" t="s">
        <v>74</v>
      </c>
      <c r="J745">
        <v>10</v>
      </c>
      <c r="K745" t="str">
        <f>IF(J745="","Not Provided",VLOOKUP(J745,YOE_correlation[],2,TRUE))</f>
        <v>2. Intermediate</v>
      </c>
      <c r="L745" t="s">
        <v>83</v>
      </c>
      <c r="M745">
        <f t="shared" si="63"/>
        <v>50</v>
      </c>
      <c r="N745">
        <v>1.5</v>
      </c>
      <c r="O745" t="b">
        <v>0</v>
      </c>
      <c r="P745" t="str">
        <f t="shared" si="64"/>
        <v>Not Active</v>
      </c>
      <c r="Q745" s="1">
        <v>0.65</v>
      </c>
      <c r="R745" s="6">
        <f t="shared" si="65"/>
        <v>0.65</v>
      </c>
    </row>
    <row r="746" spans="1:18" x14ac:dyDescent="0.45">
      <c r="A746" t="s">
        <v>1549</v>
      </c>
      <c r="B746" t="s">
        <v>1550</v>
      </c>
      <c r="C746" t="str">
        <f t="shared" si="66"/>
        <v>Mark Clark</v>
      </c>
      <c r="D746" t="s">
        <v>77</v>
      </c>
      <c r="E746" t="str">
        <f t="shared" si="62"/>
        <v>Male</v>
      </c>
      <c r="F746">
        <v>53</v>
      </c>
      <c r="G746" t="s">
        <v>35</v>
      </c>
      <c r="H746" t="s">
        <v>36</v>
      </c>
      <c r="I746" t="s">
        <v>31</v>
      </c>
      <c r="J746">
        <v>28</v>
      </c>
      <c r="K746" t="str">
        <f>IF(J746="","Not Provided",VLOOKUP(J746,YOE_correlation[],2,TRUE))</f>
        <v>5. Expert / Veteran</v>
      </c>
      <c r="L746" t="s">
        <v>83</v>
      </c>
      <c r="M746">
        <f t="shared" si="63"/>
        <v>50</v>
      </c>
      <c r="N746">
        <v>2.9</v>
      </c>
      <c r="O746" t="s">
        <v>53</v>
      </c>
      <c r="P746" t="str">
        <f t="shared" si="64"/>
        <v>Active</v>
      </c>
      <c r="Q746" s="1">
        <v>0.82</v>
      </c>
      <c r="R746" s="6">
        <f t="shared" si="65"/>
        <v>0.82</v>
      </c>
    </row>
    <row r="747" spans="1:18" x14ac:dyDescent="0.45">
      <c r="A747" t="s">
        <v>1551</v>
      </c>
      <c r="B747" t="s">
        <v>1552</v>
      </c>
      <c r="C747" t="str">
        <f t="shared" si="66"/>
        <v>Carl Kline</v>
      </c>
      <c r="D747" t="s">
        <v>15</v>
      </c>
      <c r="E747" t="str">
        <f t="shared" si="62"/>
        <v>Male</v>
      </c>
      <c r="F747">
        <v>59</v>
      </c>
      <c r="G747" t="s">
        <v>162</v>
      </c>
      <c r="H747" t="s">
        <v>57</v>
      </c>
      <c r="I747" t="s">
        <v>31</v>
      </c>
      <c r="J747">
        <v>0</v>
      </c>
      <c r="K747" t="str">
        <f>IF(J747="","Not Provided",VLOOKUP(J747,YOE_correlation[],2,TRUE))</f>
        <v>1. Entry-level</v>
      </c>
      <c r="L747">
        <v>100</v>
      </c>
      <c r="M747">
        <f t="shared" si="63"/>
        <v>100</v>
      </c>
      <c r="N747">
        <v>0</v>
      </c>
      <c r="O747" t="s">
        <v>59</v>
      </c>
      <c r="P747" t="str">
        <f t="shared" si="64"/>
        <v>Active</v>
      </c>
      <c r="Q747">
        <v>87</v>
      </c>
      <c r="R747" s="6">
        <f t="shared" si="65"/>
        <v>0.87</v>
      </c>
    </row>
    <row r="748" spans="1:18" x14ac:dyDescent="0.45">
      <c r="A748" t="s">
        <v>1553</v>
      </c>
      <c r="B748" t="s">
        <v>1554</v>
      </c>
      <c r="C748" t="str">
        <f t="shared" si="66"/>
        <v>Linda Williams</v>
      </c>
      <c r="D748" t="s">
        <v>22</v>
      </c>
      <c r="E748" t="str">
        <f t="shared" si="62"/>
        <v>Female</v>
      </c>
      <c r="F748">
        <v>44</v>
      </c>
      <c r="G748" t="s">
        <v>29</v>
      </c>
      <c r="H748" t="s">
        <v>30</v>
      </c>
      <c r="I748" t="s">
        <v>99</v>
      </c>
      <c r="J748">
        <v>19</v>
      </c>
      <c r="K748" t="str">
        <f>IF(J748="","Not Provided",VLOOKUP(J748,YOE_correlation[],2,TRUE))</f>
        <v>4. Senior</v>
      </c>
      <c r="L748" s="2">
        <v>40</v>
      </c>
      <c r="M748">
        <f t="shared" si="63"/>
        <v>40</v>
      </c>
      <c r="N748">
        <v>4.9000000000000004</v>
      </c>
      <c r="O748" t="s">
        <v>19</v>
      </c>
      <c r="P748" t="str">
        <f t="shared" si="64"/>
        <v>Not Active</v>
      </c>
      <c r="Q748" s="1">
        <v>1</v>
      </c>
      <c r="R748" s="6">
        <f t="shared" si="65"/>
        <v>1</v>
      </c>
    </row>
    <row r="749" spans="1:18" x14ac:dyDescent="0.45">
      <c r="A749" t="s">
        <v>1555</v>
      </c>
      <c r="B749" t="s">
        <v>1556</v>
      </c>
      <c r="C749" t="str">
        <f t="shared" si="66"/>
        <v>Jason Edwards</v>
      </c>
      <c r="D749" t="s">
        <v>82</v>
      </c>
      <c r="E749" t="str">
        <f t="shared" si="62"/>
        <v>Male</v>
      </c>
      <c r="F749">
        <v>35</v>
      </c>
      <c r="G749" t="s">
        <v>123</v>
      </c>
      <c r="H749" t="s">
        <v>124</v>
      </c>
      <c r="I749" t="s">
        <v>5</v>
      </c>
      <c r="J749">
        <v>9</v>
      </c>
      <c r="K749" t="str">
        <f>IF(J749="","Not Provided",VLOOKUP(J749,YOE_correlation[],2,TRUE))</f>
        <v>2. Intermediate</v>
      </c>
      <c r="L749" t="s">
        <v>83</v>
      </c>
      <c r="M749">
        <f t="shared" si="63"/>
        <v>50</v>
      </c>
      <c r="N749">
        <v>3</v>
      </c>
      <c r="O749" t="s">
        <v>19</v>
      </c>
      <c r="P749" t="str">
        <f t="shared" si="64"/>
        <v>Not Active</v>
      </c>
      <c r="Q749">
        <v>71</v>
      </c>
      <c r="R749" s="6">
        <f t="shared" si="65"/>
        <v>0.71</v>
      </c>
    </row>
    <row r="750" spans="1:18" x14ac:dyDescent="0.45">
      <c r="A750" t="s">
        <v>1557</v>
      </c>
      <c r="B750" t="s">
        <v>1558</v>
      </c>
      <c r="C750" t="str">
        <f t="shared" si="66"/>
        <v>Madison Mcintosh</v>
      </c>
      <c r="D750" t="s">
        <v>2</v>
      </c>
      <c r="E750" t="str">
        <f t="shared" si="62"/>
        <v>Female</v>
      </c>
      <c r="F750">
        <v>42</v>
      </c>
      <c r="G750" t="s">
        <v>158</v>
      </c>
      <c r="H750" t="s">
        <v>159</v>
      </c>
      <c r="I750" t="s">
        <v>99</v>
      </c>
      <c r="J750">
        <v>5</v>
      </c>
      <c r="K750" t="str">
        <f>IF(J750="","Not Provided",VLOOKUP(J750,YOE_correlation[],2,TRUE))</f>
        <v>1. Entry-level</v>
      </c>
      <c r="L750">
        <v>30</v>
      </c>
      <c r="M750">
        <f t="shared" si="63"/>
        <v>30</v>
      </c>
      <c r="N750">
        <v>4.9000000000000004</v>
      </c>
      <c r="O750">
        <v>1</v>
      </c>
      <c r="P750" t="str">
        <f t="shared" si="64"/>
        <v>Active</v>
      </c>
      <c r="Q750">
        <v>87</v>
      </c>
      <c r="R750" s="6">
        <f t="shared" si="65"/>
        <v>0.87</v>
      </c>
    </row>
    <row r="751" spans="1:18" x14ac:dyDescent="0.45">
      <c r="A751" t="s">
        <v>1559</v>
      </c>
      <c r="B751" t="s">
        <v>1560</v>
      </c>
      <c r="C751" t="str">
        <f t="shared" si="66"/>
        <v>Desiree Winters</v>
      </c>
      <c r="D751" t="s">
        <v>2</v>
      </c>
      <c r="E751" t="str">
        <f t="shared" si="62"/>
        <v>Female</v>
      </c>
      <c r="F751">
        <v>58</v>
      </c>
      <c r="G751" t="s">
        <v>97</v>
      </c>
      <c r="H751" t="s">
        <v>98</v>
      </c>
      <c r="I751" t="s">
        <v>5</v>
      </c>
      <c r="J751">
        <v>0</v>
      </c>
      <c r="K751" t="str">
        <f>IF(J751="","Not Provided",VLOOKUP(J751,YOE_correlation[],2,TRUE))</f>
        <v>1. Entry-level</v>
      </c>
      <c r="L751" t="s">
        <v>94</v>
      </c>
      <c r="M751">
        <f t="shared" si="63"/>
        <v>30</v>
      </c>
      <c r="N751">
        <v>4.5999999999999996</v>
      </c>
      <c r="O751">
        <v>0</v>
      </c>
      <c r="P751" t="str">
        <f t="shared" si="64"/>
        <v>Not Active</v>
      </c>
      <c r="Q751">
        <v>70</v>
      </c>
      <c r="R751" s="6">
        <f t="shared" si="65"/>
        <v>0.7</v>
      </c>
    </row>
    <row r="752" spans="1:18" x14ac:dyDescent="0.45">
      <c r="A752" t="s">
        <v>1561</v>
      </c>
      <c r="B752" t="s">
        <v>1562</v>
      </c>
      <c r="C752" t="str">
        <f t="shared" si="66"/>
        <v>Ryan Taylor</v>
      </c>
      <c r="D752" t="s">
        <v>47</v>
      </c>
      <c r="E752" t="str">
        <f t="shared" si="62"/>
        <v>Male</v>
      </c>
      <c r="F752">
        <v>41</v>
      </c>
      <c r="G752" t="s">
        <v>29</v>
      </c>
      <c r="H752" t="s">
        <v>30</v>
      </c>
      <c r="I752" t="s">
        <v>31</v>
      </c>
      <c r="J752">
        <v>21</v>
      </c>
      <c r="K752" t="str">
        <f>IF(J752="","Not Provided",VLOOKUP(J752,YOE_correlation[],2,TRUE))</f>
        <v>5. Expert / Veteran</v>
      </c>
      <c r="L752" t="s">
        <v>12</v>
      </c>
      <c r="M752">
        <f t="shared" si="63"/>
        <v>100</v>
      </c>
      <c r="N752">
        <v>2.2000000000000002</v>
      </c>
      <c r="O752">
        <v>1</v>
      </c>
      <c r="P752" t="str">
        <f t="shared" si="64"/>
        <v>Active</v>
      </c>
      <c r="Q752" s="1">
        <v>0.83</v>
      </c>
      <c r="R752" s="6">
        <f t="shared" si="65"/>
        <v>0.83</v>
      </c>
    </row>
    <row r="753" spans="1:18" x14ac:dyDescent="0.45">
      <c r="A753" t="s">
        <v>1563</v>
      </c>
      <c r="B753" t="s">
        <v>1564</v>
      </c>
      <c r="C753" t="str">
        <f t="shared" si="66"/>
        <v>Patricia Scott</v>
      </c>
      <c r="D753" t="s">
        <v>26</v>
      </c>
      <c r="E753" t="str">
        <f t="shared" si="62"/>
        <v>Female</v>
      </c>
      <c r="G753" t="s">
        <v>56</v>
      </c>
      <c r="H753" t="s">
        <v>57</v>
      </c>
      <c r="I753" t="s">
        <v>23</v>
      </c>
      <c r="J753">
        <v>0</v>
      </c>
      <c r="K753" t="str">
        <f>IF(J753="","Not Provided",VLOOKUP(J753,YOE_correlation[],2,TRUE))</f>
        <v>1. Entry-level</v>
      </c>
      <c r="L753">
        <v>40</v>
      </c>
      <c r="M753">
        <f t="shared" si="63"/>
        <v>40</v>
      </c>
      <c r="O753" t="s">
        <v>59</v>
      </c>
      <c r="P753" t="str">
        <f t="shared" si="64"/>
        <v>Active</v>
      </c>
      <c r="Q753" s="1">
        <v>0.74</v>
      </c>
      <c r="R753" s="6">
        <f t="shared" si="65"/>
        <v>0.74</v>
      </c>
    </row>
    <row r="754" spans="1:18" x14ac:dyDescent="0.45">
      <c r="A754" t="s">
        <v>1565</v>
      </c>
      <c r="B754" t="s">
        <v>1566</v>
      </c>
      <c r="C754" t="str">
        <f t="shared" si="66"/>
        <v>Erin Jimenez</v>
      </c>
      <c r="D754" t="s">
        <v>8</v>
      </c>
      <c r="E754" t="str">
        <f t="shared" si="62"/>
        <v>Female</v>
      </c>
      <c r="F754">
        <v>23</v>
      </c>
      <c r="G754" t="s">
        <v>112</v>
      </c>
      <c r="H754" t="s">
        <v>10</v>
      </c>
      <c r="I754" t="s">
        <v>5</v>
      </c>
      <c r="J754">
        <v>0</v>
      </c>
      <c r="K754" t="str">
        <f>IF(J754="","Not Provided",VLOOKUP(J754,YOE_correlation[],2,TRUE))</f>
        <v>1. Entry-level</v>
      </c>
      <c r="L754">
        <v>30</v>
      </c>
      <c r="M754">
        <f t="shared" si="63"/>
        <v>30</v>
      </c>
      <c r="N754">
        <v>1.1000000000000001</v>
      </c>
      <c r="O754" t="s">
        <v>53</v>
      </c>
      <c r="P754" t="str">
        <f t="shared" si="64"/>
        <v>Active</v>
      </c>
      <c r="Q754" s="1">
        <v>0.86</v>
      </c>
      <c r="R754" s="6">
        <f t="shared" si="65"/>
        <v>0.86</v>
      </c>
    </row>
    <row r="755" spans="1:18" x14ac:dyDescent="0.45">
      <c r="A755" t="s">
        <v>1567</v>
      </c>
      <c r="B755" t="s">
        <v>1568</v>
      </c>
      <c r="C755" t="str">
        <f t="shared" si="66"/>
        <v>Anthony Krause</v>
      </c>
      <c r="D755" t="s">
        <v>77</v>
      </c>
      <c r="E755" t="str">
        <f t="shared" si="62"/>
        <v>Male</v>
      </c>
      <c r="F755">
        <v>51</v>
      </c>
      <c r="G755" t="s">
        <v>158</v>
      </c>
      <c r="H755" t="s">
        <v>159</v>
      </c>
      <c r="I755" t="s">
        <v>5</v>
      </c>
      <c r="J755">
        <v>17</v>
      </c>
      <c r="K755" t="str">
        <f>IF(J755="","Not Provided",VLOOKUP(J755,YOE_correlation[],2,TRUE))</f>
        <v>4. Senior</v>
      </c>
      <c r="L755">
        <v>40</v>
      </c>
      <c r="M755">
        <f t="shared" si="63"/>
        <v>40</v>
      </c>
      <c r="N755">
        <v>4.5</v>
      </c>
      <c r="O755">
        <v>1</v>
      </c>
      <c r="P755" t="str">
        <f t="shared" si="64"/>
        <v>Active</v>
      </c>
      <c r="Q755" s="1">
        <v>0.72</v>
      </c>
      <c r="R755" s="6">
        <f t="shared" si="65"/>
        <v>0.72</v>
      </c>
    </row>
    <row r="756" spans="1:18" x14ac:dyDescent="0.45">
      <c r="A756" t="s">
        <v>1569</v>
      </c>
      <c r="B756" t="s">
        <v>1570</v>
      </c>
      <c r="C756" t="str">
        <f t="shared" si="66"/>
        <v>Diane Dean</v>
      </c>
      <c r="D756" t="s">
        <v>8</v>
      </c>
      <c r="E756" t="str">
        <f t="shared" si="62"/>
        <v>Female</v>
      </c>
      <c r="F756">
        <v>42</v>
      </c>
      <c r="G756" t="s">
        <v>119</v>
      </c>
      <c r="H756" t="s">
        <v>120</v>
      </c>
      <c r="I756" t="s">
        <v>31</v>
      </c>
      <c r="J756">
        <v>21</v>
      </c>
      <c r="K756" t="str">
        <f>IF(J756="","Not Provided",VLOOKUP(J756,YOE_correlation[],2,TRUE))</f>
        <v>5. Expert / Veteran</v>
      </c>
      <c r="M756" t="str">
        <f t="shared" si="63"/>
        <v/>
      </c>
      <c r="N756">
        <v>2.5</v>
      </c>
      <c r="O756" t="b">
        <v>1</v>
      </c>
      <c r="P756" t="str">
        <f t="shared" si="64"/>
        <v>Active</v>
      </c>
      <c r="Q756" s="1">
        <v>0.73</v>
      </c>
      <c r="R756" s="6">
        <f t="shared" si="65"/>
        <v>0.73</v>
      </c>
    </row>
    <row r="757" spans="1:18" x14ac:dyDescent="0.45">
      <c r="A757" t="s">
        <v>1571</v>
      </c>
      <c r="B757" t="s">
        <v>1572</v>
      </c>
      <c r="C757" t="str">
        <f t="shared" si="66"/>
        <v>Stuart Mckinney</v>
      </c>
      <c r="D757" t="s">
        <v>47</v>
      </c>
      <c r="E757" t="str">
        <f t="shared" si="62"/>
        <v>Male</v>
      </c>
      <c r="F757">
        <v>26</v>
      </c>
      <c r="G757" t="s">
        <v>70</v>
      </c>
      <c r="H757" t="s">
        <v>71</v>
      </c>
      <c r="I757" t="s">
        <v>37</v>
      </c>
      <c r="J757">
        <v>7</v>
      </c>
      <c r="K757" t="str">
        <f>IF(J757="","Not Provided",VLOOKUP(J757,YOE_correlation[],2,TRUE))</f>
        <v>2. Intermediate</v>
      </c>
      <c r="L757" t="s">
        <v>38</v>
      </c>
      <c r="M757">
        <f t="shared" si="63"/>
        <v>75</v>
      </c>
      <c r="N757">
        <v>2.9</v>
      </c>
      <c r="O757">
        <v>0</v>
      </c>
      <c r="P757" t="str">
        <f t="shared" si="64"/>
        <v>Not Active</v>
      </c>
      <c r="Q757" s="1">
        <v>0.78</v>
      </c>
      <c r="R757" s="6">
        <f t="shared" si="65"/>
        <v>0.78</v>
      </c>
    </row>
    <row r="758" spans="1:18" x14ac:dyDescent="0.45">
      <c r="A758" t="s">
        <v>1573</v>
      </c>
      <c r="B758" t="s">
        <v>1574</v>
      </c>
      <c r="C758" t="str">
        <f t="shared" si="66"/>
        <v>Kellie Le</v>
      </c>
      <c r="D758" t="s">
        <v>2</v>
      </c>
      <c r="E758" t="str">
        <f t="shared" si="62"/>
        <v>Female</v>
      </c>
      <c r="F758">
        <v>49</v>
      </c>
      <c r="G758" t="s">
        <v>35</v>
      </c>
      <c r="H758" t="s">
        <v>36</v>
      </c>
      <c r="I758" t="s">
        <v>31</v>
      </c>
      <c r="J758">
        <v>22</v>
      </c>
      <c r="K758" t="str">
        <f>IF(J758="","Not Provided",VLOOKUP(J758,YOE_correlation[],2,TRUE))</f>
        <v>5. Expert / Veteran</v>
      </c>
      <c r="L758">
        <v>75</v>
      </c>
      <c r="M758">
        <f t="shared" si="63"/>
        <v>75</v>
      </c>
      <c r="N758">
        <v>0</v>
      </c>
      <c r="O758" t="b">
        <v>1</v>
      </c>
      <c r="P758" t="str">
        <f t="shared" si="64"/>
        <v>Active</v>
      </c>
      <c r="R758" s="6" t="str">
        <f t="shared" si="65"/>
        <v>Not Rated</v>
      </c>
    </row>
    <row r="759" spans="1:18" x14ac:dyDescent="0.45">
      <c r="A759" t="s">
        <v>1575</v>
      </c>
      <c r="B759" t="s">
        <v>1576</v>
      </c>
      <c r="C759" t="str">
        <f t="shared" si="66"/>
        <v>Lauren Henry</v>
      </c>
      <c r="D759" t="s">
        <v>26</v>
      </c>
      <c r="E759" t="str">
        <f t="shared" si="62"/>
        <v>Female</v>
      </c>
      <c r="F759">
        <v>37</v>
      </c>
      <c r="G759" t="s">
        <v>3</v>
      </c>
      <c r="H759" t="s">
        <v>4</v>
      </c>
      <c r="I759" t="s">
        <v>74</v>
      </c>
      <c r="K759" t="str">
        <f>IF(J759="","Not Provided",VLOOKUP(J759,YOE_correlation[],2,TRUE))</f>
        <v>Not Provided</v>
      </c>
      <c r="L759" t="s">
        <v>38</v>
      </c>
      <c r="M759">
        <f t="shared" si="63"/>
        <v>75</v>
      </c>
      <c r="N759">
        <v>3.5</v>
      </c>
      <c r="O759" t="s">
        <v>19</v>
      </c>
      <c r="P759" t="str">
        <f t="shared" si="64"/>
        <v>Not Active</v>
      </c>
      <c r="Q759" s="1">
        <v>0.75</v>
      </c>
      <c r="R759" s="6">
        <f t="shared" si="65"/>
        <v>0.75</v>
      </c>
    </row>
    <row r="760" spans="1:18" x14ac:dyDescent="0.45">
      <c r="A760" t="s">
        <v>1577</v>
      </c>
      <c r="B760" t="s">
        <v>1578</v>
      </c>
      <c r="C760" t="str">
        <f t="shared" si="66"/>
        <v>Brandon Fox</v>
      </c>
      <c r="D760" t="s">
        <v>77</v>
      </c>
      <c r="E760" t="str">
        <f t="shared" si="62"/>
        <v>Male</v>
      </c>
      <c r="F760">
        <v>31</v>
      </c>
      <c r="G760" t="s">
        <v>9</v>
      </c>
      <c r="H760" t="s">
        <v>10</v>
      </c>
      <c r="I760" t="s">
        <v>31</v>
      </c>
      <c r="J760">
        <v>1</v>
      </c>
      <c r="K760" t="str">
        <f>IF(J760="","Not Provided",VLOOKUP(J760,YOE_correlation[],2,TRUE))</f>
        <v>1. Entry-level</v>
      </c>
      <c r="L760">
        <v>40</v>
      </c>
      <c r="M760">
        <f t="shared" si="63"/>
        <v>40</v>
      </c>
      <c r="N760">
        <v>4.5</v>
      </c>
      <c r="O760">
        <v>0</v>
      </c>
      <c r="P760" t="str">
        <f t="shared" si="64"/>
        <v>Not Active</v>
      </c>
      <c r="Q760" s="1">
        <v>0.96</v>
      </c>
      <c r="R760" s="6">
        <f t="shared" si="65"/>
        <v>0.96</v>
      </c>
    </row>
    <row r="761" spans="1:18" x14ac:dyDescent="0.45">
      <c r="A761" t="s">
        <v>1579</v>
      </c>
      <c r="B761" t="s">
        <v>1580</v>
      </c>
      <c r="C761" t="str">
        <f t="shared" si="66"/>
        <v>Richard Smith</v>
      </c>
      <c r="D761" t="s">
        <v>47</v>
      </c>
      <c r="E761" t="str">
        <f t="shared" si="62"/>
        <v>Male</v>
      </c>
      <c r="F761">
        <v>51</v>
      </c>
      <c r="G761" t="s">
        <v>97</v>
      </c>
      <c r="H761" t="s">
        <v>98</v>
      </c>
      <c r="I761" t="s">
        <v>11</v>
      </c>
      <c r="J761">
        <v>5</v>
      </c>
      <c r="K761" t="str">
        <f>IF(J761="","Not Provided",VLOOKUP(J761,YOE_correlation[],2,TRUE))</f>
        <v>1. Entry-level</v>
      </c>
      <c r="L761" t="s">
        <v>41</v>
      </c>
      <c r="M761">
        <f t="shared" si="63"/>
        <v>40</v>
      </c>
      <c r="N761">
        <v>1.7</v>
      </c>
      <c r="O761" t="s">
        <v>53</v>
      </c>
      <c r="P761" t="str">
        <f t="shared" si="64"/>
        <v>Active</v>
      </c>
      <c r="Q761" s="1">
        <v>0.61</v>
      </c>
      <c r="R761" s="6">
        <f t="shared" si="65"/>
        <v>0.61</v>
      </c>
    </row>
    <row r="762" spans="1:18" x14ac:dyDescent="0.45">
      <c r="A762" t="s">
        <v>1581</v>
      </c>
      <c r="B762" t="s">
        <v>1582</v>
      </c>
      <c r="C762" t="str">
        <f t="shared" si="66"/>
        <v>John White</v>
      </c>
      <c r="D762" t="s">
        <v>34</v>
      </c>
      <c r="E762" t="str">
        <f t="shared" si="62"/>
        <v>Male</v>
      </c>
      <c r="F762">
        <v>60</v>
      </c>
      <c r="G762" t="s">
        <v>158</v>
      </c>
      <c r="H762" t="s">
        <v>159</v>
      </c>
      <c r="I762" t="s">
        <v>74</v>
      </c>
      <c r="J762">
        <v>40</v>
      </c>
      <c r="K762" t="str">
        <f>IF(J762="","Not Provided",VLOOKUP(J762,YOE_correlation[],2,TRUE))</f>
        <v>5. Expert / Veteran</v>
      </c>
      <c r="L762">
        <v>50</v>
      </c>
      <c r="M762">
        <f t="shared" si="63"/>
        <v>50</v>
      </c>
      <c r="N762">
        <v>4.5999999999999996</v>
      </c>
      <c r="O762" t="b">
        <v>1</v>
      </c>
      <c r="P762" t="str">
        <f t="shared" si="64"/>
        <v>Active</v>
      </c>
      <c r="Q762" s="1">
        <v>1</v>
      </c>
      <c r="R762" s="6">
        <f t="shared" si="65"/>
        <v>1</v>
      </c>
    </row>
    <row r="763" spans="1:18" x14ac:dyDescent="0.45">
      <c r="A763" t="s">
        <v>1583</v>
      </c>
      <c r="B763" t="s">
        <v>1584</v>
      </c>
      <c r="C763" t="str">
        <f t="shared" si="66"/>
        <v>Gilbert Mcintyre</v>
      </c>
      <c r="D763" t="s">
        <v>77</v>
      </c>
      <c r="E763" t="str">
        <f t="shared" si="62"/>
        <v>Male</v>
      </c>
      <c r="F763">
        <v>51</v>
      </c>
      <c r="G763" t="s">
        <v>112</v>
      </c>
      <c r="H763" t="s">
        <v>10</v>
      </c>
      <c r="I763" t="s">
        <v>5</v>
      </c>
      <c r="J763">
        <v>19</v>
      </c>
      <c r="K763" t="str">
        <f>IF(J763="","Not Provided",VLOOKUP(J763,YOE_correlation[],2,TRUE))</f>
        <v>4. Senior</v>
      </c>
      <c r="L763">
        <v>50</v>
      </c>
      <c r="M763">
        <f t="shared" si="63"/>
        <v>50</v>
      </c>
      <c r="O763" t="s">
        <v>59</v>
      </c>
      <c r="P763" t="str">
        <f t="shared" si="64"/>
        <v>Active</v>
      </c>
      <c r="Q763" s="1">
        <v>0.82</v>
      </c>
      <c r="R763" s="6">
        <f t="shared" si="65"/>
        <v>0.82</v>
      </c>
    </row>
    <row r="764" spans="1:18" x14ac:dyDescent="0.45">
      <c r="A764" t="s">
        <v>1585</v>
      </c>
      <c r="B764" t="s">
        <v>1586</v>
      </c>
      <c r="C764" t="str">
        <f t="shared" si="66"/>
        <v>Christopher Sparks</v>
      </c>
      <c r="D764" t="s">
        <v>34</v>
      </c>
      <c r="E764" t="str">
        <f t="shared" si="62"/>
        <v>Male</v>
      </c>
      <c r="F764">
        <v>37</v>
      </c>
      <c r="G764" t="s">
        <v>16</v>
      </c>
      <c r="H764" t="s">
        <v>17</v>
      </c>
      <c r="I764" t="s">
        <v>18</v>
      </c>
      <c r="J764">
        <v>12</v>
      </c>
      <c r="K764" t="str">
        <f>IF(J764="","Not Provided",VLOOKUP(J764,YOE_correlation[],2,TRUE))</f>
        <v>3. Experienced</v>
      </c>
      <c r="M764" t="str">
        <f t="shared" si="63"/>
        <v/>
      </c>
      <c r="N764">
        <v>4.9000000000000004</v>
      </c>
      <c r="O764">
        <v>1</v>
      </c>
      <c r="P764" t="str">
        <f t="shared" si="64"/>
        <v>Active</v>
      </c>
      <c r="Q764" s="1">
        <v>0.8</v>
      </c>
      <c r="R764" s="6">
        <f t="shared" si="65"/>
        <v>0.8</v>
      </c>
    </row>
    <row r="765" spans="1:18" x14ac:dyDescent="0.45">
      <c r="A765" t="s">
        <v>1587</v>
      </c>
      <c r="B765" t="s">
        <v>1588</v>
      </c>
      <c r="C765" t="str">
        <f t="shared" si="66"/>
        <v>Aaron Hicks</v>
      </c>
      <c r="D765" t="s">
        <v>15</v>
      </c>
      <c r="E765" t="str">
        <f t="shared" si="62"/>
        <v>Male</v>
      </c>
      <c r="F765">
        <v>52</v>
      </c>
      <c r="G765" t="s">
        <v>78</v>
      </c>
      <c r="H765" t="s">
        <v>79</v>
      </c>
      <c r="I765" t="s">
        <v>5</v>
      </c>
      <c r="J765">
        <v>7</v>
      </c>
      <c r="K765" t="str">
        <f>IF(J765="","Not Provided",VLOOKUP(J765,YOE_correlation[],2,TRUE))</f>
        <v>2. Intermediate</v>
      </c>
      <c r="L765">
        <v>40</v>
      </c>
      <c r="M765">
        <f t="shared" si="63"/>
        <v>40</v>
      </c>
      <c r="N765">
        <v>2.2000000000000002</v>
      </c>
      <c r="P765" t="str">
        <f t="shared" si="64"/>
        <v>Not Reported</v>
      </c>
      <c r="Q765" s="1">
        <v>0.96</v>
      </c>
      <c r="R765" s="6">
        <f t="shared" si="65"/>
        <v>0.96</v>
      </c>
    </row>
    <row r="766" spans="1:18" x14ac:dyDescent="0.45">
      <c r="A766" t="s">
        <v>1589</v>
      </c>
      <c r="B766" t="s">
        <v>1590</v>
      </c>
      <c r="C766" t="str">
        <f t="shared" si="66"/>
        <v>Jose Patterson</v>
      </c>
      <c r="D766" t="s">
        <v>34</v>
      </c>
      <c r="E766" t="str">
        <f t="shared" si="62"/>
        <v>Male</v>
      </c>
      <c r="F766">
        <v>27</v>
      </c>
      <c r="G766" t="s">
        <v>35</v>
      </c>
      <c r="H766" t="s">
        <v>36</v>
      </c>
      <c r="I766" t="s">
        <v>5</v>
      </c>
      <c r="J766">
        <v>4</v>
      </c>
      <c r="K766" t="str">
        <f>IF(J766="","Not Provided",VLOOKUP(J766,YOE_correlation[],2,TRUE))</f>
        <v>1. Entry-level</v>
      </c>
      <c r="L766">
        <v>20</v>
      </c>
      <c r="M766">
        <f t="shared" si="63"/>
        <v>20</v>
      </c>
      <c r="O766">
        <v>0</v>
      </c>
      <c r="P766" t="str">
        <f t="shared" si="64"/>
        <v>Not Active</v>
      </c>
      <c r="Q766" s="1">
        <v>0.63</v>
      </c>
      <c r="R766" s="6">
        <f t="shared" si="65"/>
        <v>0.63</v>
      </c>
    </row>
    <row r="767" spans="1:18" x14ac:dyDescent="0.45">
      <c r="A767" t="s">
        <v>1591</v>
      </c>
      <c r="B767" t="s">
        <v>1592</v>
      </c>
      <c r="C767" t="str">
        <f t="shared" si="66"/>
        <v>Bryan Long</v>
      </c>
      <c r="D767" t="s">
        <v>34</v>
      </c>
      <c r="E767" t="str">
        <f t="shared" si="62"/>
        <v>Male</v>
      </c>
      <c r="F767">
        <v>48</v>
      </c>
      <c r="G767" t="s">
        <v>9</v>
      </c>
      <c r="H767" t="s">
        <v>10</v>
      </c>
      <c r="I767" t="s">
        <v>18</v>
      </c>
      <c r="J767">
        <v>24</v>
      </c>
      <c r="K767" t="str">
        <f>IF(J767="","Not Provided",VLOOKUP(J767,YOE_correlation[],2,TRUE))</f>
        <v>5. Expert / Veteran</v>
      </c>
      <c r="L767" s="2">
        <v>40</v>
      </c>
      <c r="M767">
        <f t="shared" si="63"/>
        <v>40</v>
      </c>
      <c r="N767">
        <v>2.2000000000000002</v>
      </c>
      <c r="O767">
        <v>0</v>
      </c>
      <c r="P767" t="str">
        <f t="shared" si="64"/>
        <v>Not Active</v>
      </c>
      <c r="Q767" s="1">
        <v>0.67</v>
      </c>
      <c r="R767" s="6">
        <f t="shared" si="65"/>
        <v>0.67</v>
      </c>
    </row>
    <row r="768" spans="1:18" x14ac:dyDescent="0.45">
      <c r="A768" t="s">
        <v>1593</v>
      </c>
      <c r="B768" t="s">
        <v>1594</v>
      </c>
      <c r="C768" t="str">
        <f t="shared" si="66"/>
        <v>Tammy Gomez</v>
      </c>
      <c r="D768" t="s">
        <v>22</v>
      </c>
      <c r="E768" t="str">
        <f t="shared" si="62"/>
        <v>Female</v>
      </c>
      <c r="F768">
        <v>22</v>
      </c>
      <c r="G768" t="s">
        <v>70</v>
      </c>
      <c r="H768" t="s">
        <v>71</v>
      </c>
      <c r="I768" t="s">
        <v>37</v>
      </c>
      <c r="J768">
        <v>1</v>
      </c>
      <c r="K768" t="str">
        <f>IF(J768="","Not Provided",VLOOKUP(J768,YOE_correlation[],2,TRUE))</f>
        <v>1. Entry-level</v>
      </c>
      <c r="L768" t="s">
        <v>94</v>
      </c>
      <c r="M768">
        <f t="shared" si="63"/>
        <v>30</v>
      </c>
      <c r="N768">
        <v>3.3</v>
      </c>
      <c r="O768">
        <v>1</v>
      </c>
      <c r="P768" t="str">
        <f t="shared" si="64"/>
        <v>Active</v>
      </c>
      <c r="Q768" s="1">
        <v>0.61</v>
      </c>
      <c r="R768" s="6">
        <f t="shared" si="65"/>
        <v>0.61</v>
      </c>
    </row>
    <row r="769" spans="1:18" x14ac:dyDescent="0.45">
      <c r="A769" t="s">
        <v>1595</v>
      </c>
      <c r="B769" t="s">
        <v>1596</v>
      </c>
      <c r="C769" t="str">
        <f t="shared" si="66"/>
        <v>Diana Raymond</v>
      </c>
      <c r="D769" t="s">
        <v>8</v>
      </c>
      <c r="E769" t="str">
        <f t="shared" si="62"/>
        <v>Female</v>
      </c>
      <c r="F769">
        <v>48</v>
      </c>
      <c r="G769" t="s">
        <v>16</v>
      </c>
      <c r="H769" t="s">
        <v>17</v>
      </c>
      <c r="I769" t="s">
        <v>11</v>
      </c>
      <c r="J769">
        <v>28</v>
      </c>
      <c r="K769" t="str">
        <f>IF(J769="","Not Provided",VLOOKUP(J769,YOE_correlation[],2,TRUE))</f>
        <v>5. Expert / Veteran</v>
      </c>
      <c r="L769" t="s">
        <v>94</v>
      </c>
      <c r="M769">
        <f t="shared" si="63"/>
        <v>30</v>
      </c>
      <c r="N769">
        <v>4.9000000000000004</v>
      </c>
      <c r="O769">
        <v>0</v>
      </c>
      <c r="P769" t="str">
        <f t="shared" si="64"/>
        <v>Not Active</v>
      </c>
      <c r="Q769" s="1">
        <v>0.77</v>
      </c>
      <c r="R769" s="6">
        <f t="shared" si="65"/>
        <v>0.77</v>
      </c>
    </row>
    <row r="770" spans="1:18" x14ac:dyDescent="0.45">
      <c r="A770" t="s">
        <v>1597</v>
      </c>
      <c r="B770" t="s">
        <v>1598</v>
      </c>
      <c r="C770" t="str">
        <f t="shared" si="66"/>
        <v>Jessica Armstrong</v>
      </c>
      <c r="D770" t="s">
        <v>22</v>
      </c>
      <c r="E770" t="str">
        <f t="shared" si="62"/>
        <v>Female</v>
      </c>
      <c r="F770">
        <v>54</v>
      </c>
      <c r="G770" t="s">
        <v>44</v>
      </c>
      <c r="H770" t="s">
        <v>10</v>
      </c>
      <c r="I770" t="s">
        <v>11</v>
      </c>
      <c r="J770">
        <v>19</v>
      </c>
      <c r="K770" t="str">
        <f>IF(J770="","Not Provided",VLOOKUP(J770,YOE_correlation[],2,TRUE))</f>
        <v>4. Senior</v>
      </c>
      <c r="L770">
        <v>75</v>
      </c>
      <c r="M770">
        <f t="shared" si="63"/>
        <v>75</v>
      </c>
      <c r="N770">
        <v>0</v>
      </c>
      <c r="P770" t="str">
        <f t="shared" si="64"/>
        <v>Not Reported</v>
      </c>
      <c r="R770" s="6" t="str">
        <f t="shared" si="65"/>
        <v>Not Rated</v>
      </c>
    </row>
    <row r="771" spans="1:18" x14ac:dyDescent="0.45">
      <c r="A771" t="s">
        <v>1599</v>
      </c>
      <c r="B771" t="s">
        <v>1600</v>
      </c>
      <c r="C771" t="str">
        <f t="shared" si="66"/>
        <v>Amanda Martin</v>
      </c>
      <c r="D771" t="s">
        <v>62</v>
      </c>
      <c r="E771" t="str">
        <f t="shared" ref="E771:E834" si="67">IF(LOWER(LEFT(D771,1))="f", "Female", "Male")</f>
        <v>Female</v>
      </c>
      <c r="F771">
        <v>52</v>
      </c>
      <c r="G771" t="s">
        <v>97</v>
      </c>
      <c r="H771" t="s">
        <v>98</v>
      </c>
      <c r="I771" t="s">
        <v>37</v>
      </c>
      <c r="J771">
        <v>4</v>
      </c>
      <c r="K771" t="str">
        <f>IF(J771="","Not Provided",VLOOKUP(J771,YOE_correlation[],2,TRUE))</f>
        <v>1. Entry-level</v>
      </c>
      <c r="L771">
        <v>50</v>
      </c>
      <c r="M771">
        <f t="shared" ref="M771:M834" si="68">IFERROR(--_xlfn.REGEXREPLACE(L771,"[^0-9.]",""),"")</f>
        <v>50</v>
      </c>
      <c r="O771" t="s">
        <v>19</v>
      </c>
      <c r="P771" t="str">
        <f t="shared" ref="P771:P834" si="69">IF(O771="","Not Reported",IF(_xlfn.REGEXTEST(TRIM(UPPER(O771)),"^(1|Y|YES|TRUE)$",1),"Active","Not Active"))</f>
        <v>Not Active</v>
      </c>
      <c r="Q771" s="1">
        <v>0.84</v>
      </c>
      <c r="R771" s="6">
        <f t="shared" ref="R771:R834" si="70">IF(
    Q771="",
    "Not Rated",
    IF(
        RIGHT(TRIM(Q771),1)="%",
        VALUE(_xlfn.REGEXREPLACE(Q771,"%",""))/100,
        IF(Q771&gt;1, Q771/100,Q771)
    )
)</f>
        <v>0.84</v>
      </c>
    </row>
    <row r="772" spans="1:18" x14ac:dyDescent="0.45">
      <c r="A772" t="s">
        <v>1601</v>
      </c>
      <c r="B772" t="s">
        <v>1602</v>
      </c>
      <c r="C772" t="str">
        <f t="shared" si="66"/>
        <v>Anne Hamilton</v>
      </c>
      <c r="D772" t="s">
        <v>26</v>
      </c>
      <c r="E772" t="str">
        <f t="shared" si="67"/>
        <v>Female</v>
      </c>
      <c r="F772">
        <v>39</v>
      </c>
      <c r="G772" t="s">
        <v>48</v>
      </c>
      <c r="H772" t="s">
        <v>49</v>
      </c>
      <c r="I772" t="s">
        <v>23</v>
      </c>
      <c r="J772">
        <v>20</v>
      </c>
      <c r="K772" t="str">
        <f>IF(J772="","Not Provided",VLOOKUP(J772,YOE_correlation[],2,TRUE))</f>
        <v>4. Senior</v>
      </c>
      <c r="L772" t="s">
        <v>12</v>
      </c>
      <c r="M772">
        <f t="shared" si="68"/>
        <v>100</v>
      </c>
      <c r="O772" t="s">
        <v>59</v>
      </c>
      <c r="P772" t="str">
        <f t="shared" si="69"/>
        <v>Active</v>
      </c>
      <c r="Q772" s="1">
        <v>0.89</v>
      </c>
      <c r="R772" s="6">
        <f t="shared" si="70"/>
        <v>0.89</v>
      </c>
    </row>
    <row r="773" spans="1:18" x14ac:dyDescent="0.45">
      <c r="A773" t="s">
        <v>1603</v>
      </c>
      <c r="B773" t="s">
        <v>1604</v>
      </c>
      <c r="C773" t="str">
        <f t="shared" si="66"/>
        <v>Heather Curtis</v>
      </c>
      <c r="D773" t="s">
        <v>2</v>
      </c>
      <c r="E773" t="str">
        <f t="shared" si="67"/>
        <v>Female</v>
      </c>
      <c r="F773">
        <v>54</v>
      </c>
      <c r="G773" t="s">
        <v>108</v>
      </c>
      <c r="H773" t="s">
        <v>109</v>
      </c>
      <c r="I773" t="s">
        <v>11</v>
      </c>
      <c r="J773">
        <v>19</v>
      </c>
      <c r="K773" t="str">
        <f>IF(J773="","Not Provided",VLOOKUP(J773,YOE_correlation[],2,TRUE))</f>
        <v>4. Senior</v>
      </c>
      <c r="L773" t="s">
        <v>94</v>
      </c>
      <c r="M773">
        <f t="shared" si="68"/>
        <v>30</v>
      </c>
      <c r="N773">
        <v>4</v>
      </c>
      <c r="P773" t="str">
        <f t="shared" si="69"/>
        <v>Not Reported</v>
      </c>
      <c r="Q773" s="1">
        <v>0.9</v>
      </c>
      <c r="R773" s="6">
        <f t="shared" si="70"/>
        <v>0.9</v>
      </c>
    </row>
    <row r="774" spans="1:18" x14ac:dyDescent="0.45">
      <c r="A774" t="s">
        <v>1605</v>
      </c>
      <c r="B774" t="s">
        <v>1606</v>
      </c>
      <c r="C774" t="str">
        <f t="shared" si="66"/>
        <v>Tiffany Moses</v>
      </c>
      <c r="D774" t="s">
        <v>62</v>
      </c>
      <c r="E774" t="str">
        <f t="shared" si="67"/>
        <v>Female</v>
      </c>
      <c r="F774">
        <v>22</v>
      </c>
      <c r="G774" t="s">
        <v>44</v>
      </c>
      <c r="H774" t="s">
        <v>10</v>
      </c>
      <c r="I774" t="s">
        <v>63</v>
      </c>
      <c r="J774">
        <v>1</v>
      </c>
      <c r="K774" t="str">
        <f>IF(J774="","Not Provided",VLOOKUP(J774,YOE_correlation[],2,TRUE))</f>
        <v>1. Entry-level</v>
      </c>
      <c r="L774">
        <v>20</v>
      </c>
      <c r="M774">
        <f t="shared" si="68"/>
        <v>20</v>
      </c>
      <c r="N774">
        <v>4.8</v>
      </c>
      <c r="O774" t="b">
        <v>0</v>
      </c>
      <c r="P774" t="str">
        <f t="shared" si="69"/>
        <v>Not Active</v>
      </c>
      <c r="Q774" s="1">
        <v>0.87</v>
      </c>
      <c r="R774" s="6">
        <f t="shared" si="70"/>
        <v>0.87</v>
      </c>
    </row>
    <row r="775" spans="1:18" x14ac:dyDescent="0.45">
      <c r="A775" t="s">
        <v>1607</v>
      </c>
      <c r="B775" t="s">
        <v>1608</v>
      </c>
      <c r="C775" t="str">
        <f t="shared" si="66"/>
        <v>Jacqueline Moon</v>
      </c>
      <c r="D775" t="s">
        <v>8</v>
      </c>
      <c r="E775" t="str">
        <f t="shared" si="67"/>
        <v>Female</v>
      </c>
      <c r="F775">
        <v>29</v>
      </c>
      <c r="G775" t="s">
        <v>137</v>
      </c>
      <c r="H775" t="s">
        <v>138</v>
      </c>
      <c r="I775" t="s">
        <v>11</v>
      </c>
      <c r="J775">
        <v>8</v>
      </c>
      <c r="K775" t="str">
        <f>IF(J775="","Not Provided",VLOOKUP(J775,YOE_correlation[],2,TRUE))</f>
        <v>2. Intermediate</v>
      </c>
      <c r="L775">
        <v>50</v>
      </c>
      <c r="M775">
        <f t="shared" si="68"/>
        <v>50</v>
      </c>
      <c r="N775">
        <v>0</v>
      </c>
      <c r="O775">
        <v>0</v>
      </c>
      <c r="P775" t="str">
        <f t="shared" si="69"/>
        <v>Not Active</v>
      </c>
      <c r="Q775" s="1">
        <v>0.77</v>
      </c>
      <c r="R775" s="6">
        <f t="shared" si="70"/>
        <v>0.77</v>
      </c>
    </row>
    <row r="776" spans="1:18" x14ac:dyDescent="0.45">
      <c r="A776" t="s">
        <v>1609</v>
      </c>
      <c r="B776" t="s">
        <v>1610</v>
      </c>
      <c r="C776" t="str">
        <f t="shared" si="66"/>
        <v>James Campbell</v>
      </c>
      <c r="D776" t="s">
        <v>77</v>
      </c>
      <c r="E776" t="str">
        <f t="shared" si="67"/>
        <v>Male</v>
      </c>
      <c r="F776">
        <v>23</v>
      </c>
      <c r="G776" t="s">
        <v>173</v>
      </c>
      <c r="H776" t="s">
        <v>57</v>
      </c>
      <c r="I776" t="s">
        <v>74</v>
      </c>
      <c r="J776">
        <v>3</v>
      </c>
      <c r="K776" t="str">
        <f>IF(J776="","Not Provided",VLOOKUP(J776,YOE_correlation[],2,TRUE))</f>
        <v>1. Entry-level</v>
      </c>
      <c r="L776" t="s">
        <v>94</v>
      </c>
      <c r="M776">
        <f t="shared" si="68"/>
        <v>30</v>
      </c>
      <c r="N776">
        <v>1.6</v>
      </c>
      <c r="O776" t="s">
        <v>59</v>
      </c>
      <c r="P776" t="str">
        <f t="shared" si="69"/>
        <v>Active</v>
      </c>
      <c r="Q776" s="1">
        <v>0.72</v>
      </c>
      <c r="R776" s="6">
        <f t="shared" si="70"/>
        <v>0.72</v>
      </c>
    </row>
    <row r="777" spans="1:18" x14ac:dyDescent="0.45">
      <c r="A777" t="s">
        <v>1611</v>
      </c>
      <c r="B777" t="s">
        <v>1612</v>
      </c>
      <c r="C777" t="str">
        <f t="shared" si="66"/>
        <v>Melissa Vasquez</v>
      </c>
      <c r="D777" t="s">
        <v>22</v>
      </c>
      <c r="E777" t="str">
        <f t="shared" si="67"/>
        <v>Female</v>
      </c>
      <c r="F777">
        <v>58</v>
      </c>
      <c r="G777" t="s">
        <v>162</v>
      </c>
      <c r="H777" t="s">
        <v>57</v>
      </c>
      <c r="I777" t="s">
        <v>74</v>
      </c>
      <c r="J777">
        <v>30</v>
      </c>
      <c r="K777" t="str">
        <f>IF(J777="","Not Provided",VLOOKUP(J777,YOE_correlation[],2,TRUE))</f>
        <v>5. Expert / Veteran</v>
      </c>
      <c r="L777">
        <v>50</v>
      </c>
      <c r="M777">
        <f t="shared" si="68"/>
        <v>50</v>
      </c>
      <c r="N777">
        <v>1.3</v>
      </c>
      <c r="O777" t="s">
        <v>53</v>
      </c>
      <c r="P777" t="str">
        <f t="shared" si="69"/>
        <v>Active</v>
      </c>
      <c r="Q777" s="1">
        <v>0.87</v>
      </c>
      <c r="R777" s="6">
        <f t="shared" si="70"/>
        <v>0.87</v>
      </c>
    </row>
    <row r="778" spans="1:18" x14ac:dyDescent="0.45">
      <c r="A778" t="s">
        <v>1613</v>
      </c>
      <c r="B778" t="s">
        <v>1614</v>
      </c>
      <c r="C778" t="str">
        <f t="shared" si="66"/>
        <v>Katherine Carlson</v>
      </c>
      <c r="D778" t="s">
        <v>2</v>
      </c>
      <c r="E778" t="str">
        <f t="shared" si="67"/>
        <v>Female</v>
      </c>
      <c r="F778">
        <v>56</v>
      </c>
      <c r="G778" t="s">
        <v>158</v>
      </c>
      <c r="H778" t="s">
        <v>159</v>
      </c>
      <c r="I778" t="s">
        <v>5</v>
      </c>
      <c r="J778">
        <v>3</v>
      </c>
      <c r="K778" t="str">
        <f>IF(J778="","Not Provided",VLOOKUP(J778,YOE_correlation[],2,TRUE))</f>
        <v>1. Entry-level</v>
      </c>
      <c r="L778">
        <v>40</v>
      </c>
      <c r="M778">
        <f t="shared" si="68"/>
        <v>40</v>
      </c>
      <c r="N778">
        <v>4.0999999999999996</v>
      </c>
      <c r="O778" t="b">
        <v>1</v>
      </c>
      <c r="P778" t="str">
        <f t="shared" si="69"/>
        <v>Active</v>
      </c>
      <c r="Q778" s="1">
        <v>0.89</v>
      </c>
      <c r="R778" s="6">
        <f t="shared" si="70"/>
        <v>0.89</v>
      </c>
    </row>
    <row r="779" spans="1:18" x14ac:dyDescent="0.45">
      <c r="A779" t="s">
        <v>1615</v>
      </c>
      <c r="B779" t="s">
        <v>1616</v>
      </c>
      <c r="C779" t="str">
        <f t="shared" si="66"/>
        <v>Adam Clay</v>
      </c>
      <c r="D779" t="s">
        <v>77</v>
      </c>
      <c r="E779" t="str">
        <f t="shared" si="67"/>
        <v>Male</v>
      </c>
      <c r="F779">
        <v>48</v>
      </c>
      <c r="G779" t="s">
        <v>48</v>
      </c>
      <c r="H779" t="s">
        <v>49</v>
      </c>
      <c r="I779" t="s">
        <v>23</v>
      </c>
      <c r="J779">
        <v>19</v>
      </c>
      <c r="K779" t="str">
        <f>IF(J779="","Not Provided",VLOOKUP(J779,YOE_correlation[],2,TRUE))</f>
        <v>4. Senior</v>
      </c>
      <c r="L779">
        <v>40</v>
      </c>
      <c r="M779">
        <f t="shared" si="68"/>
        <v>40</v>
      </c>
      <c r="N779">
        <v>1.5</v>
      </c>
      <c r="O779">
        <v>0</v>
      </c>
      <c r="P779" t="str">
        <f t="shared" si="69"/>
        <v>Not Active</v>
      </c>
      <c r="Q779" s="1">
        <v>0.87</v>
      </c>
      <c r="R779" s="6">
        <f t="shared" si="70"/>
        <v>0.87</v>
      </c>
    </row>
    <row r="780" spans="1:18" x14ac:dyDescent="0.45">
      <c r="A780" t="s">
        <v>1617</v>
      </c>
      <c r="B780" t="s">
        <v>1618</v>
      </c>
      <c r="C780" t="str">
        <f t="shared" si="66"/>
        <v>Amy Combs</v>
      </c>
      <c r="D780" t="s">
        <v>62</v>
      </c>
      <c r="E780" t="str">
        <f t="shared" si="67"/>
        <v>Female</v>
      </c>
      <c r="F780">
        <v>31</v>
      </c>
      <c r="G780" t="s">
        <v>108</v>
      </c>
      <c r="H780" t="s">
        <v>109</v>
      </c>
      <c r="I780" t="s">
        <v>11</v>
      </c>
      <c r="J780">
        <v>11</v>
      </c>
      <c r="K780" t="str">
        <f>IF(J780="","Not Provided",VLOOKUP(J780,YOE_correlation[],2,TRUE))</f>
        <v>3. Experienced</v>
      </c>
      <c r="L780" t="s">
        <v>41</v>
      </c>
      <c r="M780">
        <f t="shared" si="68"/>
        <v>40</v>
      </c>
      <c r="N780">
        <v>4.3</v>
      </c>
      <c r="O780" t="s">
        <v>59</v>
      </c>
      <c r="P780" t="str">
        <f t="shared" si="69"/>
        <v>Active</v>
      </c>
      <c r="Q780" s="1">
        <v>0.76</v>
      </c>
      <c r="R780" s="6">
        <f t="shared" si="70"/>
        <v>0.76</v>
      </c>
    </row>
    <row r="781" spans="1:18" x14ac:dyDescent="0.45">
      <c r="A781" t="s">
        <v>1619</v>
      </c>
      <c r="B781" t="s">
        <v>1620</v>
      </c>
      <c r="C781" t="str">
        <f t="shared" si="66"/>
        <v>Anthony Case</v>
      </c>
      <c r="D781" t="s">
        <v>77</v>
      </c>
      <c r="E781" t="str">
        <f t="shared" si="67"/>
        <v>Male</v>
      </c>
      <c r="F781">
        <v>44</v>
      </c>
      <c r="G781" t="s">
        <v>9</v>
      </c>
      <c r="H781" t="s">
        <v>10</v>
      </c>
      <c r="I781" t="s">
        <v>99</v>
      </c>
      <c r="J781">
        <v>26</v>
      </c>
      <c r="K781" t="str">
        <f>IF(J781="","Not Provided",VLOOKUP(J781,YOE_correlation[],2,TRUE))</f>
        <v>5. Expert / Veteran</v>
      </c>
      <c r="L781">
        <v>50</v>
      </c>
      <c r="M781">
        <f t="shared" si="68"/>
        <v>50</v>
      </c>
      <c r="N781">
        <v>1.6</v>
      </c>
      <c r="P781" t="str">
        <f t="shared" si="69"/>
        <v>Not Reported</v>
      </c>
      <c r="Q781" s="1">
        <v>1</v>
      </c>
      <c r="R781" s="6">
        <f t="shared" si="70"/>
        <v>1</v>
      </c>
    </row>
    <row r="782" spans="1:18" x14ac:dyDescent="0.45">
      <c r="A782" t="s">
        <v>1621</v>
      </c>
      <c r="B782" t="s">
        <v>1622</v>
      </c>
      <c r="C782" t="str">
        <f t="shared" si="66"/>
        <v>Kimberly Brown</v>
      </c>
      <c r="D782" t="s">
        <v>22</v>
      </c>
      <c r="E782" t="str">
        <f t="shared" si="67"/>
        <v>Female</v>
      </c>
      <c r="F782">
        <v>42</v>
      </c>
      <c r="G782" t="s">
        <v>123</v>
      </c>
      <c r="H782" t="s">
        <v>124</v>
      </c>
      <c r="I782" t="s">
        <v>11</v>
      </c>
      <c r="J782">
        <v>10</v>
      </c>
      <c r="K782" t="str">
        <f>IF(J782="","Not Provided",VLOOKUP(J782,YOE_correlation[],2,TRUE))</f>
        <v>2. Intermediate</v>
      </c>
      <c r="L782">
        <v>100</v>
      </c>
      <c r="M782">
        <f t="shared" si="68"/>
        <v>100</v>
      </c>
      <c r="N782">
        <v>3.7</v>
      </c>
      <c r="O782" t="s">
        <v>59</v>
      </c>
      <c r="P782" t="str">
        <f t="shared" si="69"/>
        <v>Active</v>
      </c>
      <c r="Q782" s="1">
        <v>0.94</v>
      </c>
      <c r="R782" s="6">
        <f t="shared" si="70"/>
        <v>0.94</v>
      </c>
    </row>
    <row r="783" spans="1:18" x14ac:dyDescent="0.45">
      <c r="A783" t="s">
        <v>1623</v>
      </c>
      <c r="B783" t="s">
        <v>1624</v>
      </c>
      <c r="C783" t="str">
        <f t="shared" si="66"/>
        <v>Joshua Holloway</v>
      </c>
      <c r="D783" t="s">
        <v>82</v>
      </c>
      <c r="E783" t="str">
        <f t="shared" si="67"/>
        <v>Male</v>
      </c>
      <c r="F783">
        <v>59</v>
      </c>
      <c r="G783" t="s">
        <v>44</v>
      </c>
      <c r="H783" t="s">
        <v>10</v>
      </c>
      <c r="I783" t="s">
        <v>63</v>
      </c>
      <c r="J783">
        <v>17</v>
      </c>
      <c r="K783" t="str">
        <f>IF(J783="","Not Provided",VLOOKUP(J783,YOE_correlation[],2,TRUE))</f>
        <v>4. Senior</v>
      </c>
      <c r="L783">
        <v>50</v>
      </c>
      <c r="M783">
        <f t="shared" si="68"/>
        <v>50</v>
      </c>
      <c r="N783">
        <v>1.4</v>
      </c>
      <c r="O783" t="s">
        <v>53</v>
      </c>
      <c r="P783" t="str">
        <f t="shared" si="69"/>
        <v>Active</v>
      </c>
      <c r="R783" s="6" t="str">
        <f t="shared" si="70"/>
        <v>Not Rated</v>
      </c>
    </row>
    <row r="784" spans="1:18" x14ac:dyDescent="0.45">
      <c r="A784" t="s">
        <v>1625</v>
      </c>
      <c r="B784" t="s">
        <v>1626</v>
      </c>
      <c r="C784" t="str">
        <f t="shared" si="66"/>
        <v>Cynthia Walton</v>
      </c>
      <c r="D784" t="s">
        <v>22</v>
      </c>
      <c r="E784" t="str">
        <f t="shared" si="67"/>
        <v>Female</v>
      </c>
      <c r="G784" t="s">
        <v>56</v>
      </c>
      <c r="H784" t="s">
        <v>57</v>
      </c>
      <c r="I784" t="s">
        <v>5</v>
      </c>
      <c r="J784">
        <v>9</v>
      </c>
      <c r="K784" t="str">
        <f>IF(J784="","Not Provided",VLOOKUP(J784,YOE_correlation[],2,TRUE))</f>
        <v>2. Intermediate</v>
      </c>
      <c r="L784" s="2">
        <v>100</v>
      </c>
      <c r="M784">
        <f t="shared" si="68"/>
        <v>100</v>
      </c>
      <c r="N784">
        <v>4.5</v>
      </c>
      <c r="O784" t="s">
        <v>59</v>
      </c>
      <c r="P784" t="str">
        <f t="shared" si="69"/>
        <v>Active</v>
      </c>
      <c r="Q784">
        <v>83</v>
      </c>
      <c r="R784" s="6">
        <f t="shared" si="70"/>
        <v>0.83</v>
      </c>
    </row>
    <row r="785" spans="1:18" x14ac:dyDescent="0.45">
      <c r="A785" t="s">
        <v>1627</v>
      </c>
      <c r="B785" t="s">
        <v>1628</v>
      </c>
      <c r="C785" t="str">
        <f t="shared" si="66"/>
        <v>Shawn Delgado</v>
      </c>
      <c r="D785" t="s">
        <v>77</v>
      </c>
      <c r="E785" t="str">
        <f t="shared" si="67"/>
        <v>Male</v>
      </c>
      <c r="F785">
        <v>21</v>
      </c>
      <c r="G785" t="s">
        <v>158</v>
      </c>
      <c r="H785" t="s">
        <v>159</v>
      </c>
      <c r="I785" t="s">
        <v>37</v>
      </c>
      <c r="J785">
        <v>0</v>
      </c>
      <c r="K785" t="str">
        <f>IF(J785="","Not Provided",VLOOKUP(J785,YOE_correlation[],2,TRUE))</f>
        <v>1. Entry-level</v>
      </c>
      <c r="L785" t="s">
        <v>41</v>
      </c>
      <c r="M785">
        <f t="shared" si="68"/>
        <v>40</v>
      </c>
      <c r="N785">
        <v>3.7</v>
      </c>
      <c r="O785">
        <v>0</v>
      </c>
      <c r="P785" t="str">
        <f t="shared" si="69"/>
        <v>Not Active</v>
      </c>
      <c r="Q785" s="1">
        <v>0.74</v>
      </c>
      <c r="R785" s="6">
        <f t="shared" si="70"/>
        <v>0.74</v>
      </c>
    </row>
    <row r="786" spans="1:18" x14ac:dyDescent="0.45">
      <c r="A786" t="s">
        <v>1629</v>
      </c>
      <c r="B786" t="s">
        <v>1630</v>
      </c>
      <c r="C786" t="str">
        <f t="shared" si="66"/>
        <v>Jeremy Smith</v>
      </c>
      <c r="D786" t="s">
        <v>82</v>
      </c>
      <c r="E786" t="str">
        <f t="shared" si="67"/>
        <v>Male</v>
      </c>
      <c r="F786">
        <v>53</v>
      </c>
      <c r="G786" t="s">
        <v>52</v>
      </c>
      <c r="H786" t="s">
        <v>10</v>
      </c>
      <c r="I786" t="s">
        <v>74</v>
      </c>
      <c r="J786">
        <v>5</v>
      </c>
      <c r="K786" t="str">
        <f>IF(J786="","Not Provided",VLOOKUP(J786,YOE_correlation[],2,TRUE))</f>
        <v>1. Entry-level</v>
      </c>
      <c r="L786">
        <v>75</v>
      </c>
      <c r="M786">
        <f t="shared" si="68"/>
        <v>75</v>
      </c>
      <c r="N786">
        <v>1.1000000000000001</v>
      </c>
      <c r="O786">
        <v>0</v>
      </c>
      <c r="P786" t="str">
        <f t="shared" si="69"/>
        <v>Not Active</v>
      </c>
      <c r="Q786">
        <v>92</v>
      </c>
      <c r="R786" s="6">
        <f t="shared" si="70"/>
        <v>0.92</v>
      </c>
    </row>
    <row r="787" spans="1:18" x14ac:dyDescent="0.45">
      <c r="A787" t="s">
        <v>1631</v>
      </c>
      <c r="B787" t="s">
        <v>1632</v>
      </c>
      <c r="C787" t="str">
        <f t="shared" si="66"/>
        <v>Marc Ortiz</v>
      </c>
      <c r="D787" t="s">
        <v>77</v>
      </c>
      <c r="E787" t="str">
        <f t="shared" si="67"/>
        <v>Male</v>
      </c>
      <c r="F787">
        <v>35</v>
      </c>
      <c r="G787" t="s">
        <v>56</v>
      </c>
      <c r="H787" t="s">
        <v>57</v>
      </c>
      <c r="I787" t="s">
        <v>11</v>
      </c>
      <c r="J787">
        <v>15</v>
      </c>
      <c r="K787" t="str">
        <f>IF(J787="","Not Provided",VLOOKUP(J787,YOE_correlation[],2,TRUE))</f>
        <v>3. Experienced</v>
      </c>
      <c r="M787" t="str">
        <f t="shared" si="68"/>
        <v/>
      </c>
      <c r="N787">
        <v>3.7</v>
      </c>
      <c r="O787" t="b">
        <v>0</v>
      </c>
      <c r="P787" t="str">
        <f t="shared" si="69"/>
        <v>Not Active</v>
      </c>
      <c r="Q787" s="1">
        <v>0.66</v>
      </c>
      <c r="R787" s="6">
        <f t="shared" si="70"/>
        <v>0.66</v>
      </c>
    </row>
    <row r="788" spans="1:18" x14ac:dyDescent="0.45">
      <c r="A788" t="s">
        <v>1633</v>
      </c>
      <c r="B788" t="s">
        <v>1634</v>
      </c>
      <c r="C788" t="str">
        <f t="shared" si="66"/>
        <v>Michelle Gregory</v>
      </c>
      <c r="D788" t="s">
        <v>62</v>
      </c>
      <c r="E788" t="str">
        <f t="shared" si="67"/>
        <v>Female</v>
      </c>
      <c r="F788">
        <v>25</v>
      </c>
      <c r="G788" t="s">
        <v>92</v>
      </c>
      <c r="H788" t="s">
        <v>93</v>
      </c>
      <c r="I788" t="s">
        <v>99</v>
      </c>
      <c r="J788">
        <v>3</v>
      </c>
      <c r="K788" t="str">
        <f>IF(J788="","Not Provided",VLOOKUP(J788,YOE_correlation[],2,TRUE))</f>
        <v>1. Entry-level</v>
      </c>
      <c r="L788" s="2">
        <v>50</v>
      </c>
      <c r="M788">
        <f t="shared" si="68"/>
        <v>50</v>
      </c>
      <c r="N788">
        <v>3.2</v>
      </c>
      <c r="O788" t="b">
        <v>1</v>
      </c>
      <c r="P788" t="str">
        <f t="shared" si="69"/>
        <v>Active</v>
      </c>
      <c r="Q788" s="1">
        <v>0.74</v>
      </c>
      <c r="R788" s="6">
        <f t="shared" si="70"/>
        <v>0.74</v>
      </c>
    </row>
    <row r="789" spans="1:18" x14ac:dyDescent="0.45">
      <c r="A789" t="s">
        <v>1635</v>
      </c>
      <c r="B789" t="s">
        <v>1636</v>
      </c>
      <c r="C789" t="str">
        <f t="shared" si="66"/>
        <v>Melanie Gay</v>
      </c>
      <c r="D789" t="s">
        <v>26</v>
      </c>
      <c r="E789" t="str">
        <f t="shared" si="67"/>
        <v>Female</v>
      </c>
      <c r="F789">
        <v>23</v>
      </c>
      <c r="G789" t="s">
        <v>3</v>
      </c>
      <c r="H789" t="s">
        <v>4</v>
      </c>
      <c r="I789" t="s">
        <v>58</v>
      </c>
      <c r="J789">
        <v>1</v>
      </c>
      <c r="K789" t="str">
        <f>IF(J789="","Not Provided",VLOOKUP(J789,YOE_correlation[],2,TRUE))</f>
        <v>1. Entry-level</v>
      </c>
      <c r="L789">
        <v>30</v>
      </c>
      <c r="M789">
        <f t="shared" si="68"/>
        <v>30</v>
      </c>
      <c r="N789">
        <v>5</v>
      </c>
      <c r="O789" t="s">
        <v>19</v>
      </c>
      <c r="P789" t="str">
        <f t="shared" si="69"/>
        <v>Not Active</v>
      </c>
      <c r="Q789" s="1">
        <v>0.97</v>
      </c>
      <c r="R789" s="6">
        <f t="shared" si="70"/>
        <v>0.97</v>
      </c>
    </row>
    <row r="790" spans="1:18" x14ac:dyDescent="0.45">
      <c r="A790" t="s">
        <v>1637</v>
      </c>
      <c r="B790" t="s">
        <v>1638</v>
      </c>
      <c r="C790" t="str">
        <f t="shared" si="66"/>
        <v>Brittany Lambert</v>
      </c>
      <c r="D790" t="s">
        <v>22</v>
      </c>
      <c r="E790" t="str">
        <f t="shared" si="67"/>
        <v>Female</v>
      </c>
      <c r="F790">
        <v>56</v>
      </c>
      <c r="G790" t="s">
        <v>123</v>
      </c>
      <c r="H790" t="s">
        <v>124</v>
      </c>
      <c r="I790" t="s">
        <v>18</v>
      </c>
      <c r="J790">
        <v>13</v>
      </c>
      <c r="K790" t="str">
        <f>IF(J790="","Not Provided",VLOOKUP(J790,YOE_correlation[],2,TRUE))</f>
        <v>3. Experienced</v>
      </c>
      <c r="L790">
        <v>30</v>
      </c>
      <c r="M790">
        <f t="shared" si="68"/>
        <v>30</v>
      </c>
      <c r="N790">
        <v>0</v>
      </c>
      <c r="P790" t="str">
        <f t="shared" si="69"/>
        <v>Not Reported</v>
      </c>
      <c r="Q790">
        <v>77</v>
      </c>
      <c r="R790" s="6">
        <f t="shared" si="70"/>
        <v>0.77</v>
      </c>
    </row>
    <row r="791" spans="1:18" x14ac:dyDescent="0.45">
      <c r="A791" t="s">
        <v>1639</v>
      </c>
      <c r="B791" t="s">
        <v>1640</v>
      </c>
      <c r="C791" t="str">
        <f t="shared" si="66"/>
        <v>Mary Hernandez</v>
      </c>
      <c r="D791" t="s">
        <v>26</v>
      </c>
      <c r="E791" t="str">
        <f t="shared" si="67"/>
        <v>Female</v>
      </c>
      <c r="F791">
        <v>31</v>
      </c>
      <c r="G791" t="s">
        <v>162</v>
      </c>
      <c r="H791" t="s">
        <v>57</v>
      </c>
      <c r="I791" t="s">
        <v>58</v>
      </c>
      <c r="J791">
        <v>6</v>
      </c>
      <c r="K791" t="str">
        <f>IF(J791="","Not Provided",VLOOKUP(J791,YOE_correlation[],2,TRUE))</f>
        <v>2. Intermediate</v>
      </c>
      <c r="M791" t="str">
        <f t="shared" si="68"/>
        <v/>
      </c>
      <c r="N791">
        <v>3.5</v>
      </c>
      <c r="O791" t="s">
        <v>143</v>
      </c>
      <c r="P791" t="str">
        <f t="shared" si="69"/>
        <v>Not Active</v>
      </c>
      <c r="Q791" s="1">
        <v>0.86</v>
      </c>
      <c r="R791" s="6">
        <f t="shared" si="70"/>
        <v>0.86</v>
      </c>
    </row>
    <row r="792" spans="1:18" x14ac:dyDescent="0.45">
      <c r="A792" t="s">
        <v>1641</v>
      </c>
      <c r="B792" t="s">
        <v>1642</v>
      </c>
      <c r="C792" t="str">
        <f t="shared" si="66"/>
        <v>Jonathan Jones</v>
      </c>
      <c r="D792" t="s">
        <v>77</v>
      </c>
      <c r="E792" t="str">
        <f t="shared" si="67"/>
        <v>Male</v>
      </c>
      <c r="F792">
        <v>24</v>
      </c>
      <c r="G792" t="s">
        <v>44</v>
      </c>
      <c r="H792" t="s">
        <v>10</v>
      </c>
      <c r="I792" t="s">
        <v>63</v>
      </c>
      <c r="J792">
        <v>4</v>
      </c>
      <c r="K792" t="str">
        <f>IF(J792="","Not Provided",VLOOKUP(J792,YOE_correlation[],2,TRUE))</f>
        <v>1. Entry-level</v>
      </c>
      <c r="L792">
        <v>50</v>
      </c>
      <c r="M792">
        <f t="shared" si="68"/>
        <v>50</v>
      </c>
      <c r="N792">
        <v>3.1</v>
      </c>
      <c r="O792" t="b">
        <v>0</v>
      </c>
      <c r="P792" t="str">
        <f t="shared" si="69"/>
        <v>Not Active</v>
      </c>
      <c r="Q792" s="1">
        <v>0.95</v>
      </c>
      <c r="R792" s="6">
        <f t="shared" si="70"/>
        <v>0.95</v>
      </c>
    </row>
    <row r="793" spans="1:18" x14ac:dyDescent="0.45">
      <c r="A793" t="s">
        <v>1643</v>
      </c>
      <c r="B793" t="s">
        <v>1644</v>
      </c>
      <c r="C793" t="str">
        <f t="shared" si="66"/>
        <v>Gina Williams</v>
      </c>
      <c r="D793" t="s">
        <v>8</v>
      </c>
      <c r="E793" t="str">
        <f t="shared" si="67"/>
        <v>Female</v>
      </c>
      <c r="F793">
        <v>35</v>
      </c>
      <c r="G793" t="s">
        <v>92</v>
      </c>
      <c r="H793" t="s">
        <v>93</v>
      </c>
      <c r="I793" t="s">
        <v>63</v>
      </c>
      <c r="J793">
        <v>7</v>
      </c>
      <c r="K793" t="str">
        <f>IF(J793="","Not Provided",VLOOKUP(J793,YOE_correlation[],2,TRUE))</f>
        <v>2. Intermediate</v>
      </c>
      <c r="M793" t="str">
        <f t="shared" si="68"/>
        <v/>
      </c>
      <c r="N793">
        <v>3.9</v>
      </c>
      <c r="O793">
        <v>0</v>
      </c>
      <c r="P793" t="str">
        <f t="shared" si="69"/>
        <v>Not Active</v>
      </c>
      <c r="Q793" s="1">
        <v>0.72</v>
      </c>
      <c r="R793" s="6">
        <f t="shared" si="70"/>
        <v>0.72</v>
      </c>
    </row>
    <row r="794" spans="1:18" x14ac:dyDescent="0.45">
      <c r="A794" t="s">
        <v>1645</v>
      </c>
      <c r="B794" t="s">
        <v>1646</v>
      </c>
      <c r="C794" t="str">
        <f t="shared" si="66"/>
        <v>Kelly Lawson</v>
      </c>
      <c r="D794" t="s">
        <v>8</v>
      </c>
      <c r="E794" t="str">
        <f t="shared" si="67"/>
        <v>Female</v>
      </c>
      <c r="F794">
        <v>20</v>
      </c>
      <c r="G794" t="s">
        <v>173</v>
      </c>
      <c r="H794" t="s">
        <v>57</v>
      </c>
      <c r="I794" t="s">
        <v>31</v>
      </c>
      <c r="J794">
        <v>1</v>
      </c>
      <c r="K794" t="str">
        <f>IF(J794="","Not Provided",VLOOKUP(J794,YOE_correlation[],2,TRUE))</f>
        <v>1. Entry-level</v>
      </c>
      <c r="M794" t="str">
        <f t="shared" si="68"/>
        <v/>
      </c>
      <c r="N794">
        <v>3.5</v>
      </c>
      <c r="O794">
        <v>0</v>
      </c>
      <c r="P794" t="str">
        <f t="shared" si="69"/>
        <v>Not Active</v>
      </c>
      <c r="Q794" s="1">
        <v>0.71</v>
      </c>
      <c r="R794" s="6">
        <f t="shared" si="70"/>
        <v>0.71</v>
      </c>
    </row>
    <row r="795" spans="1:18" x14ac:dyDescent="0.45">
      <c r="A795" t="s">
        <v>1647</v>
      </c>
      <c r="B795" t="s">
        <v>1648</v>
      </c>
      <c r="C795" t="str">
        <f t="shared" ref="C795:C809" si="71">B795</f>
        <v>Keith Smith</v>
      </c>
      <c r="D795" t="s">
        <v>82</v>
      </c>
      <c r="E795" t="str">
        <f t="shared" si="67"/>
        <v>Male</v>
      </c>
      <c r="F795">
        <v>26</v>
      </c>
      <c r="G795" t="s">
        <v>9</v>
      </c>
      <c r="H795" t="s">
        <v>10</v>
      </c>
      <c r="I795" t="s">
        <v>37</v>
      </c>
      <c r="J795">
        <v>5</v>
      </c>
      <c r="K795" t="str">
        <f>IF(J795="","Not Provided",VLOOKUP(J795,YOE_correlation[],2,TRUE))</f>
        <v>1. Entry-level</v>
      </c>
      <c r="L795" s="2">
        <v>100</v>
      </c>
      <c r="M795">
        <f t="shared" si="68"/>
        <v>100</v>
      </c>
      <c r="N795">
        <v>2.5</v>
      </c>
      <c r="O795" t="b">
        <v>1</v>
      </c>
      <c r="P795" t="str">
        <f t="shared" si="69"/>
        <v>Active</v>
      </c>
      <c r="Q795" s="1">
        <v>0.93</v>
      </c>
      <c r="R795" s="6">
        <f t="shared" si="70"/>
        <v>0.93</v>
      </c>
    </row>
    <row r="796" spans="1:18" x14ac:dyDescent="0.45">
      <c r="A796" t="s">
        <v>1649</v>
      </c>
      <c r="B796" t="s">
        <v>1650</v>
      </c>
      <c r="C796" t="str">
        <f t="shared" si="71"/>
        <v>Christopher Hunter</v>
      </c>
      <c r="D796" t="s">
        <v>77</v>
      </c>
      <c r="E796" t="str">
        <f t="shared" si="67"/>
        <v>Male</v>
      </c>
      <c r="F796">
        <v>54</v>
      </c>
      <c r="G796" t="s">
        <v>52</v>
      </c>
      <c r="H796" t="s">
        <v>10</v>
      </c>
      <c r="I796" t="s">
        <v>74</v>
      </c>
      <c r="J796">
        <v>29</v>
      </c>
      <c r="K796" t="str">
        <f>IF(J796="","Not Provided",VLOOKUP(J796,YOE_correlation[],2,TRUE))</f>
        <v>5. Expert / Veteran</v>
      </c>
      <c r="L796" t="s">
        <v>41</v>
      </c>
      <c r="M796">
        <f t="shared" si="68"/>
        <v>40</v>
      </c>
      <c r="N796">
        <v>3.1</v>
      </c>
      <c r="O796">
        <v>1</v>
      </c>
      <c r="P796" t="str">
        <f t="shared" si="69"/>
        <v>Active</v>
      </c>
      <c r="R796" s="6" t="str">
        <f t="shared" si="70"/>
        <v>Not Rated</v>
      </c>
    </row>
    <row r="797" spans="1:18" x14ac:dyDescent="0.45">
      <c r="A797" t="s">
        <v>1651</v>
      </c>
      <c r="B797" t="s">
        <v>1652</v>
      </c>
      <c r="C797" t="str">
        <f t="shared" si="71"/>
        <v>Dwayne Parks</v>
      </c>
      <c r="D797" t="s">
        <v>34</v>
      </c>
      <c r="E797" t="str">
        <f t="shared" si="67"/>
        <v>Male</v>
      </c>
      <c r="F797">
        <v>53</v>
      </c>
      <c r="G797" t="s">
        <v>108</v>
      </c>
      <c r="H797" t="s">
        <v>109</v>
      </c>
      <c r="I797" t="s">
        <v>63</v>
      </c>
      <c r="J797">
        <v>12</v>
      </c>
      <c r="K797" t="str">
        <f>IF(J797="","Not Provided",VLOOKUP(J797,YOE_correlation[],2,TRUE))</f>
        <v>3. Experienced</v>
      </c>
      <c r="L797">
        <v>100</v>
      </c>
      <c r="M797">
        <f t="shared" si="68"/>
        <v>100</v>
      </c>
      <c r="N797">
        <v>4.7</v>
      </c>
      <c r="O797">
        <v>1</v>
      </c>
      <c r="P797" t="str">
        <f t="shared" si="69"/>
        <v>Active</v>
      </c>
      <c r="Q797" s="1">
        <v>0.87</v>
      </c>
      <c r="R797" s="6">
        <f t="shared" si="70"/>
        <v>0.87</v>
      </c>
    </row>
    <row r="798" spans="1:18" x14ac:dyDescent="0.45">
      <c r="A798" t="s">
        <v>1653</v>
      </c>
      <c r="B798" t="s">
        <v>1654</v>
      </c>
      <c r="C798" t="str">
        <f t="shared" si="71"/>
        <v>Mary Hall</v>
      </c>
      <c r="D798" t="s">
        <v>62</v>
      </c>
      <c r="E798" t="str">
        <f t="shared" si="67"/>
        <v>Female</v>
      </c>
      <c r="F798">
        <v>33</v>
      </c>
      <c r="G798" t="s">
        <v>112</v>
      </c>
      <c r="H798" t="s">
        <v>10</v>
      </c>
      <c r="I798" t="s">
        <v>74</v>
      </c>
      <c r="J798">
        <v>4</v>
      </c>
      <c r="K798" t="str">
        <f>IF(J798="","Not Provided",VLOOKUP(J798,YOE_correlation[],2,TRUE))</f>
        <v>1. Entry-level</v>
      </c>
      <c r="M798" t="str">
        <f t="shared" si="68"/>
        <v/>
      </c>
      <c r="N798">
        <v>1.9</v>
      </c>
      <c r="O798" t="b">
        <v>0</v>
      </c>
      <c r="P798" t="str">
        <f t="shared" si="69"/>
        <v>Not Active</v>
      </c>
      <c r="Q798">
        <v>73</v>
      </c>
      <c r="R798" s="6">
        <f t="shared" si="70"/>
        <v>0.73</v>
      </c>
    </row>
    <row r="799" spans="1:18" x14ac:dyDescent="0.45">
      <c r="A799" t="s">
        <v>1655</v>
      </c>
      <c r="B799" t="s">
        <v>1656</v>
      </c>
      <c r="C799" t="str">
        <f t="shared" si="71"/>
        <v>Jake Gilmore</v>
      </c>
      <c r="D799" t="s">
        <v>34</v>
      </c>
      <c r="E799" t="str">
        <f t="shared" si="67"/>
        <v>Male</v>
      </c>
      <c r="F799">
        <v>43</v>
      </c>
      <c r="G799" t="s">
        <v>29</v>
      </c>
      <c r="H799" t="s">
        <v>30</v>
      </c>
      <c r="I799" t="s">
        <v>23</v>
      </c>
      <c r="J799">
        <v>12</v>
      </c>
      <c r="K799" t="str">
        <f>IF(J799="","Not Provided",VLOOKUP(J799,YOE_correlation[],2,TRUE))</f>
        <v>3. Experienced</v>
      </c>
      <c r="M799" t="str">
        <f t="shared" si="68"/>
        <v/>
      </c>
      <c r="N799">
        <v>1.6</v>
      </c>
      <c r="O799">
        <v>1</v>
      </c>
      <c r="P799" t="str">
        <f t="shared" si="69"/>
        <v>Active</v>
      </c>
      <c r="Q799" s="1">
        <v>0.74</v>
      </c>
      <c r="R799" s="6">
        <f t="shared" si="70"/>
        <v>0.74</v>
      </c>
    </row>
    <row r="800" spans="1:18" x14ac:dyDescent="0.45">
      <c r="A800" t="s">
        <v>1657</v>
      </c>
      <c r="B800" t="s">
        <v>1658</v>
      </c>
      <c r="C800" t="str">
        <f t="shared" si="71"/>
        <v>Mark Lopez</v>
      </c>
      <c r="D800" t="s">
        <v>77</v>
      </c>
      <c r="E800" t="str">
        <f t="shared" si="67"/>
        <v>Male</v>
      </c>
      <c r="F800">
        <v>37</v>
      </c>
      <c r="G800" t="s">
        <v>112</v>
      </c>
      <c r="H800" t="s">
        <v>10</v>
      </c>
      <c r="I800" t="s">
        <v>74</v>
      </c>
      <c r="J800">
        <v>3</v>
      </c>
      <c r="K800" t="str">
        <f>IF(J800="","Not Provided",VLOOKUP(J800,YOE_correlation[],2,TRUE))</f>
        <v>1. Entry-level</v>
      </c>
      <c r="L800">
        <v>20</v>
      </c>
      <c r="M800">
        <f t="shared" si="68"/>
        <v>20</v>
      </c>
      <c r="N800">
        <v>2.5</v>
      </c>
      <c r="O800" t="s">
        <v>19</v>
      </c>
      <c r="P800" t="str">
        <f t="shared" si="69"/>
        <v>Not Active</v>
      </c>
      <c r="Q800" s="1">
        <v>0.62</v>
      </c>
      <c r="R800" s="6">
        <f t="shared" si="70"/>
        <v>0.62</v>
      </c>
    </row>
    <row r="801" spans="1:18" x14ac:dyDescent="0.45">
      <c r="A801" t="s">
        <v>1659</v>
      </c>
      <c r="B801" t="s">
        <v>1660</v>
      </c>
      <c r="C801" t="str">
        <f t="shared" si="71"/>
        <v>Dana Rice</v>
      </c>
      <c r="D801" t="s">
        <v>26</v>
      </c>
      <c r="E801" t="str">
        <f t="shared" si="67"/>
        <v>Female</v>
      </c>
      <c r="F801">
        <v>58</v>
      </c>
      <c r="G801" t="s">
        <v>119</v>
      </c>
      <c r="H801" t="s">
        <v>120</v>
      </c>
      <c r="I801" t="s">
        <v>37</v>
      </c>
      <c r="J801">
        <v>15</v>
      </c>
      <c r="K801" t="str">
        <f>IF(J801="","Not Provided",VLOOKUP(J801,YOE_correlation[],2,TRUE))</f>
        <v>3. Experienced</v>
      </c>
      <c r="L801">
        <v>20</v>
      </c>
      <c r="M801">
        <f t="shared" si="68"/>
        <v>20</v>
      </c>
      <c r="N801">
        <v>3.5</v>
      </c>
      <c r="P801" t="str">
        <f t="shared" si="69"/>
        <v>Not Reported</v>
      </c>
      <c r="Q801" s="1">
        <v>0.98</v>
      </c>
      <c r="R801" s="6">
        <f t="shared" si="70"/>
        <v>0.98</v>
      </c>
    </row>
    <row r="802" spans="1:18" x14ac:dyDescent="0.45">
      <c r="A802" t="s">
        <v>1661</v>
      </c>
      <c r="B802" t="s">
        <v>1662</v>
      </c>
      <c r="C802" t="str">
        <f t="shared" si="71"/>
        <v>Beth Young</v>
      </c>
      <c r="D802" t="s">
        <v>8</v>
      </c>
      <c r="E802" t="str">
        <f t="shared" si="67"/>
        <v>Female</v>
      </c>
      <c r="F802">
        <v>39</v>
      </c>
      <c r="G802" t="s">
        <v>173</v>
      </c>
      <c r="H802" t="s">
        <v>57</v>
      </c>
      <c r="I802" t="s">
        <v>11</v>
      </c>
      <c r="J802">
        <v>15</v>
      </c>
      <c r="K802" t="str">
        <f>IF(J802="","Not Provided",VLOOKUP(J802,YOE_correlation[],2,TRUE))</f>
        <v>3. Experienced</v>
      </c>
      <c r="L802">
        <v>50</v>
      </c>
      <c r="M802">
        <f t="shared" si="68"/>
        <v>50</v>
      </c>
      <c r="O802">
        <v>0</v>
      </c>
      <c r="P802" t="str">
        <f t="shared" si="69"/>
        <v>Not Active</v>
      </c>
      <c r="Q802" s="1">
        <v>0.8</v>
      </c>
      <c r="R802" s="6">
        <f t="shared" si="70"/>
        <v>0.8</v>
      </c>
    </row>
    <row r="803" spans="1:18" x14ac:dyDescent="0.45">
      <c r="A803" t="s">
        <v>1663</v>
      </c>
      <c r="B803" t="s">
        <v>1664</v>
      </c>
      <c r="C803" t="str">
        <f t="shared" si="71"/>
        <v>Ryan Powell</v>
      </c>
      <c r="D803" t="s">
        <v>15</v>
      </c>
      <c r="E803" t="str">
        <f t="shared" si="67"/>
        <v>Male</v>
      </c>
      <c r="F803">
        <v>43</v>
      </c>
      <c r="G803" t="s">
        <v>48</v>
      </c>
      <c r="H803" t="s">
        <v>49</v>
      </c>
      <c r="I803" t="s">
        <v>18</v>
      </c>
      <c r="J803">
        <v>13</v>
      </c>
      <c r="K803" t="str">
        <f>IF(J803="","Not Provided",VLOOKUP(J803,YOE_correlation[],2,TRUE))</f>
        <v>3. Experienced</v>
      </c>
      <c r="L803" t="s">
        <v>296</v>
      </c>
      <c r="M803">
        <f t="shared" si="68"/>
        <v>20</v>
      </c>
      <c r="N803">
        <v>1.2</v>
      </c>
      <c r="O803" t="s">
        <v>59</v>
      </c>
      <c r="P803" t="str">
        <f t="shared" si="69"/>
        <v>Active</v>
      </c>
      <c r="Q803">
        <v>69</v>
      </c>
      <c r="R803" s="6">
        <f t="shared" si="70"/>
        <v>0.69</v>
      </c>
    </row>
    <row r="804" spans="1:18" x14ac:dyDescent="0.45">
      <c r="A804" t="s">
        <v>1665</v>
      </c>
      <c r="B804" t="s">
        <v>1666</v>
      </c>
      <c r="C804" t="str">
        <f t="shared" si="71"/>
        <v>Amanda Fowler</v>
      </c>
      <c r="D804" t="s">
        <v>62</v>
      </c>
      <c r="E804" t="str">
        <f t="shared" si="67"/>
        <v>Female</v>
      </c>
      <c r="F804">
        <v>40</v>
      </c>
      <c r="G804" t="s">
        <v>173</v>
      </c>
      <c r="H804" t="s">
        <v>57</v>
      </c>
      <c r="I804" t="s">
        <v>5</v>
      </c>
      <c r="J804">
        <v>20</v>
      </c>
      <c r="K804" t="str">
        <f>IF(J804="","Not Provided",VLOOKUP(J804,YOE_correlation[],2,TRUE))</f>
        <v>4. Senior</v>
      </c>
      <c r="L804" t="s">
        <v>94</v>
      </c>
      <c r="M804">
        <f t="shared" si="68"/>
        <v>30</v>
      </c>
      <c r="O804" t="b">
        <v>0</v>
      </c>
      <c r="P804" t="str">
        <f t="shared" si="69"/>
        <v>Not Active</v>
      </c>
      <c r="Q804">
        <v>90</v>
      </c>
      <c r="R804" s="6">
        <f t="shared" si="70"/>
        <v>0.9</v>
      </c>
    </row>
    <row r="805" spans="1:18" x14ac:dyDescent="0.45">
      <c r="A805" t="s">
        <v>1667</v>
      </c>
      <c r="B805" t="s">
        <v>1668</v>
      </c>
      <c r="C805" t="str">
        <f t="shared" si="71"/>
        <v>Lindsay Rivera</v>
      </c>
      <c r="D805" t="s">
        <v>2</v>
      </c>
      <c r="E805" t="str">
        <f t="shared" si="67"/>
        <v>Female</v>
      </c>
      <c r="F805">
        <v>51</v>
      </c>
      <c r="G805" t="s">
        <v>52</v>
      </c>
      <c r="H805" t="s">
        <v>10</v>
      </c>
      <c r="I805" t="s">
        <v>99</v>
      </c>
      <c r="J805">
        <v>30</v>
      </c>
      <c r="K805" t="str">
        <f>IF(J805="","Not Provided",VLOOKUP(J805,YOE_correlation[],2,TRUE))</f>
        <v>5. Expert / Veteran</v>
      </c>
      <c r="L805">
        <v>75</v>
      </c>
      <c r="M805">
        <f t="shared" si="68"/>
        <v>75</v>
      </c>
      <c r="O805" t="b">
        <v>1</v>
      </c>
      <c r="P805" t="str">
        <f t="shared" si="69"/>
        <v>Active</v>
      </c>
      <c r="Q805" s="1">
        <v>0.74</v>
      </c>
      <c r="R805" s="6">
        <f t="shared" si="70"/>
        <v>0.74</v>
      </c>
    </row>
    <row r="806" spans="1:18" x14ac:dyDescent="0.45">
      <c r="A806" t="s">
        <v>1669</v>
      </c>
      <c r="B806" t="s">
        <v>1670</v>
      </c>
      <c r="C806" t="str">
        <f t="shared" si="71"/>
        <v>Mark Ward</v>
      </c>
      <c r="D806" t="s">
        <v>15</v>
      </c>
      <c r="E806" t="str">
        <f t="shared" si="67"/>
        <v>Male</v>
      </c>
      <c r="F806">
        <v>23</v>
      </c>
      <c r="G806" t="s">
        <v>16</v>
      </c>
      <c r="H806" t="s">
        <v>17</v>
      </c>
      <c r="I806" t="s">
        <v>31</v>
      </c>
      <c r="J806">
        <v>4</v>
      </c>
      <c r="K806" t="str">
        <f>IF(J806="","Not Provided",VLOOKUP(J806,YOE_correlation[],2,TRUE))</f>
        <v>1. Entry-level</v>
      </c>
      <c r="L806">
        <v>50</v>
      </c>
      <c r="M806">
        <f t="shared" si="68"/>
        <v>50</v>
      </c>
      <c r="N806">
        <v>4.5</v>
      </c>
      <c r="O806" t="s">
        <v>19</v>
      </c>
      <c r="P806" t="str">
        <f t="shared" si="69"/>
        <v>Not Active</v>
      </c>
      <c r="Q806" s="1">
        <v>0.98</v>
      </c>
      <c r="R806" s="6">
        <f t="shared" si="70"/>
        <v>0.98</v>
      </c>
    </row>
    <row r="807" spans="1:18" x14ac:dyDescent="0.45">
      <c r="A807" t="s">
        <v>1671</v>
      </c>
      <c r="B807" t="s">
        <v>1672</v>
      </c>
      <c r="C807" t="str">
        <f t="shared" si="71"/>
        <v>Amanda Smith</v>
      </c>
      <c r="D807" t="s">
        <v>2</v>
      </c>
      <c r="E807" t="str">
        <f t="shared" si="67"/>
        <v>Female</v>
      </c>
      <c r="F807">
        <v>31</v>
      </c>
      <c r="G807" t="s">
        <v>35</v>
      </c>
      <c r="H807" t="s">
        <v>36</v>
      </c>
      <c r="I807" t="s">
        <v>18</v>
      </c>
      <c r="K807" t="str">
        <f>IF(J807="","Not Provided",VLOOKUP(J807,YOE_correlation[],2,TRUE))</f>
        <v>Not Provided</v>
      </c>
      <c r="L807" t="s">
        <v>296</v>
      </c>
      <c r="M807">
        <f t="shared" si="68"/>
        <v>20</v>
      </c>
      <c r="O807" t="s">
        <v>59</v>
      </c>
      <c r="P807" t="str">
        <f t="shared" si="69"/>
        <v>Active</v>
      </c>
      <c r="Q807" s="1">
        <v>0.84</v>
      </c>
      <c r="R807" s="6">
        <f t="shared" si="70"/>
        <v>0.84</v>
      </c>
    </row>
    <row r="808" spans="1:18" x14ac:dyDescent="0.45">
      <c r="A808" t="s">
        <v>1673</v>
      </c>
      <c r="B808" t="s">
        <v>1674</v>
      </c>
      <c r="C808" t="str">
        <f t="shared" si="71"/>
        <v>Emily Brown</v>
      </c>
      <c r="D808" t="s">
        <v>8</v>
      </c>
      <c r="E808" t="str">
        <f t="shared" si="67"/>
        <v>Female</v>
      </c>
      <c r="F808">
        <v>44</v>
      </c>
      <c r="G808" t="s">
        <v>108</v>
      </c>
      <c r="H808" t="s">
        <v>109</v>
      </c>
      <c r="I808" t="s">
        <v>23</v>
      </c>
      <c r="J808">
        <v>3</v>
      </c>
      <c r="K808" t="str">
        <f>IF(J808="","Not Provided",VLOOKUP(J808,YOE_correlation[],2,TRUE))</f>
        <v>1. Entry-level</v>
      </c>
      <c r="L808" s="2">
        <v>20</v>
      </c>
      <c r="M808">
        <f t="shared" si="68"/>
        <v>20</v>
      </c>
      <c r="N808">
        <v>5</v>
      </c>
      <c r="O808" t="s">
        <v>53</v>
      </c>
      <c r="P808" t="str">
        <f t="shared" si="69"/>
        <v>Active</v>
      </c>
      <c r="Q808" s="1">
        <v>0.75</v>
      </c>
      <c r="R808" s="6">
        <f t="shared" si="70"/>
        <v>0.75</v>
      </c>
    </row>
    <row r="809" spans="1:18" x14ac:dyDescent="0.45">
      <c r="A809" t="s">
        <v>1675</v>
      </c>
      <c r="B809" t="s">
        <v>1676</v>
      </c>
      <c r="C809" t="str">
        <f t="shared" si="71"/>
        <v>Dwayne Cardenas</v>
      </c>
      <c r="D809" t="s">
        <v>82</v>
      </c>
      <c r="E809" t="str">
        <f t="shared" si="67"/>
        <v>Male</v>
      </c>
      <c r="F809">
        <v>56</v>
      </c>
      <c r="G809" t="s">
        <v>16</v>
      </c>
      <c r="H809" t="s">
        <v>17</v>
      </c>
      <c r="I809" t="s">
        <v>11</v>
      </c>
      <c r="J809">
        <v>23</v>
      </c>
      <c r="K809" t="str">
        <f>IF(J809="","Not Provided",VLOOKUP(J809,YOE_correlation[],2,TRUE))</f>
        <v>5. Expert / Veteran</v>
      </c>
      <c r="L809">
        <v>75</v>
      </c>
      <c r="M809">
        <f t="shared" si="68"/>
        <v>75</v>
      </c>
      <c r="N809">
        <v>3.9</v>
      </c>
      <c r="O809">
        <v>1</v>
      </c>
      <c r="P809" t="str">
        <f t="shared" si="69"/>
        <v>Active</v>
      </c>
      <c r="R809" s="6" t="str">
        <f t="shared" si="70"/>
        <v>Not Rated</v>
      </c>
    </row>
    <row r="810" spans="1:18" x14ac:dyDescent="0.45">
      <c r="A810" t="s">
        <v>1677</v>
      </c>
      <c r="B810" t="s">
        <v>1678</v>
      </c>
      <c r="C810" t="str">
        <f>_xlfn.TEXTAFTER(B810,". ",)</f>
        <v>Rhonda Hernandez</v>
      </c>
      <c r="D810" t="s">
        <v>8</v>
      </c>
      <c r="E810" t="str">
        <f t="shared" si="67"/>
        <v>Female</v>
      </c>
      <c r="F810">
        <v>48</v>
      </c>
      <c r="G810" t="s">
        <v>9</v>
      </c>
      <c r="H810" t="s">
        <v>10</v>
      </c>
      <c r="I810" t="s">
        <v>63</v>
      </c>
      <c r="J810">
        <v>5</v>
      </c>
      <c r="K810" t="str">
        <f>IF(J810="","Not Provided",VLOOKUP(J810,YOE_correlation[],2,TRUE))</f>
        <v>1. Entry-level</v>
      </c>
      <c r="L810" s="2">
        <v>100</v>
      </c>
      <c r="M810">
        <f t="shared" si="68"/>
        <v>100</v>
      </c>
      <c r="N810">
        <v>1.8</v>
      </c>
      <c r="O810" t="b">
        <v>1</v>
      </c>
      <c r="P810" t="str">
        <f t="shared" si="69"/>
        <v>Active</v>
      </c>
      <c r="Q810" s="1">
        <v>0.97</v>
      </c>
      <c r="R810" s="6">
        <f t="shared" si="70"/>
        <v>0.97</v>
      </c>
    </row>
    <row r="811" spans="1:18" x14ac:dyDescent="0.45">
      <c r="A811" t="s">
        <v>1679</v>
      </c>
      <c r="B811" t="s">
        <v>1680</v>
      </c>
      <c r="C811" t="str">
        <f t="shared" ref="C811:C874" si="72">B811</f>
        <v>Melody Barker</v>
      </c>
      <c r="D811" t="s">
        <v>2</v>
      </c>
      <c r="E811" t="str">
        <f t="shared" si="67"/>
        <v>Female</v>
      </c>
      <c r="F811">
        <v>46</v>
      </c>
      <c r="G811" t="s">
        <v>108</v>
      </c>
      <c r="H811" t="s">
        <v>109</v>
      </c>
      <c r="I811" t="s">
        <v>23</v>
      </c>
      <c r="J811">
        <v>28</v>
      </c>
      <c r="K811" t="str">
        <f>IF(J811="","Not Provided",VLOOKUP(J811,YOE_correlation[],2,TRUE))</f>
        <v>5. Expert / Veteran</v>
      </c>
      <c r="L811">
        <v>30</v>
      </c>
      <c r="M811">
        <f t="shared" si="68"/>
        <v>30</v>
      </c>
      <c r="N811">
        <v>4.2</v>
      </c>
      <c r="O811" t="b">
        <v>1</v>
      </c>
      <c r="P811" t="str">
        <f t="shared" si="69"/>
        <v>Active</v>
      </c>
      <c r="R811" s="6" t="str">
        <f t="shared" si="70"/>
        <v>Not Rated</v>
      </c>
    </row>
    <row r="812" spans="1:18" x14ac:dyDescent="0.45">
      <c r="A812" t="s">
        <v>1681</v>
      </c>
      <c r="B812" t="s">
        <v>1682</v>
      </c>
      <c r="C812" t="str">
        <f t="shared" si="72"/>
        <v>Russell Carpenter</v>
      </c>
      <c r="D812" t="s">
        <v>77</v>
      </c>
      <c r="E812" t="str">
        <f t="shared" si="67"/>
        <v>Male</v>
      </c>
      <c r="F812">
        <v>21</v>
      </c>
      <c r="G812" t="s">
        <v>123</v>
      </c>
      <c r="H812" t="s">
        <v>124</v>
      </c>
      <c r="I812" t="s">
        <v>31</v>
      </c>
      <c r="J812">
        <v>0</v>
      </c>
      <c r="K812" t="str">
        <f>IF(J812="","Not Provided",VLOOKUP(J812,YOE_correlation[],2,TRUE))</f>
        <v>1. Entry-level</v>
      </c>
      <c r="L812">
        <v>20</v>
      </c>
      <c r="M812">
        <f t="shared" si="68"/>
        <v>20</v>
      </c>
      <c r="N812">
        <v>2.6</v>
      </c>
      <c r="O812" t="s">
        <v>143</v>
      </c>
      <c r="P812" t="str">
        <f t="shared" si="69"/>
        <v>Not Active</v>
      </c>
      <c r="Q812" s="1">
        <v>0.64</v>
      </c>
      <c r="R812" s="6">
        <f t="shared" si="70"/>
        <v>0.64</v>
      </c>
    </row>
    <row r="813" spans="1:18" x14ac:dyDescent="0.45">
      <c r="A813" t="s">
        <v>1683</v>
      </c>
      <c r="B813" t="s">
        <v>1684</v>
      </c>
      <c r="C813" t="str">
        <f t="shared" si="72"/>
        <v>Richard Hill</v>
      </c>
      <c r="D813" t="s">
        <v>34</v>
      </c>
      <c r="E813" t="str">
        <f t="shared" si="67"/>
        <v>Male</v>
      </c>
      <c r="F813">
        <v>52</v>
      </c>
      <c r="G813" t="s">
        <v>108</v>
      </c>
      <c r="H813" t="s">
        <v>109</v>
      </c>
      <c r="I813" t="s">
        <v>37</v>
      </c>
      <c r="J813">
        <v>30</v>
      </c>
      <c r="K813" t="str">
        <f>IF(J813="","Not Provided",VLOOKUP(J813,YOE_correlation[],2,TRUE))</f>
        <v>5. Expert / Veteran</v>
      </c>
      <c r="L813">
        <v>30</v>
      </c>
      <c r="M813">
        <f t="shared" si="68"/>
        <v>30</v>
      </c>
      <c r="N813">
        <v>2</v>
      </c>
      <c r="O813">
        <v>1</v>
      </c>
      <c r="P813" t="str">
        <f t="shared" si="69"/>
        <v>Active</v>
      </c>
      <c r="Q813" s="1">
        <v>0.68</v>
      </c>
      <c r="R813" s="6">
        <f t="shared" si="70"/>
        <v>0.68</v>
      </c>
    </row>
    <row r="814" spans="1:18" x14ac:dyDescent="0.45">
      <c r="A814" t="s">
        <v>1685</v>
      </c>
      <c r="B814" t="s">
        <v>1686</v>
      </c>
      <c r="C814" t="str">
        <f t="shared" si="72"/>
        <v>Lindsay Potts</v>
      </c>
      <c r="D814" t="s">
        <v>2</v>
      </c>
      <c r="E814" t="str">
        <f t="shared" si="67"/>
        <v>Female</v>
      </c>
      <c r="F814">
        <v>39</v>
      </c>
      <c r="G814" t="s">
        <v>108</v>
      </c>
      <c r="H814" t="s">
        <v>109</v>
      </c>
      <c r="I814" t="s">
        <v>18</v>
      </c>
      <c r="J814">
        <v>20</v>
      </c>
      <c r="K814" t="str">
        <f>IF(J814="","Not Provided",VLOOKUP(J814,YOE_correlation[],2,TRUE))</f>
        <v>4. Senior</v>
      </c>
      <c r="L814" s="2">
        <v>75</v>
      </c>
      <c r="M814">
        <f t="shared" si="68"/>
        <v>75</v>
      </c>
      <c r="N814">
        <v>2.7</v>
      </c>
      <c r="O814">
        <v>1</v>
      </c>
      <c r="P814" t="str">
        <f t="shared" si="69"/>
        <v>Active</v>
      </c>
      <c r="Q814" s="1">
        <v>0.67</v>
      </c>
      <c r="R814" s="6">
        <f t="shared" si="70"/>
        <v>0.67</v>
      </c>
    </row>
    <row r="815" spans="1:18" x14ac:dyDescent="0.45">
      <c r="A815" t="s">
        <v>1687</v>
      </c>
      <c r="B815" t="s">
        <v>1688</v>
      </c>
      <c r="C815" t="str">
        <f t="shared" si="72"/>
        <v>Michelle Campbell</v>
      </c>
      <c r="D815" t="s">
        <v>2</v>
      </c>
      <c r="E815" t="str">
        <f t="shared" si="67"/>
        <v>Female</v>
      </c>
      <c r="F815">
        <v>31</v>
      </c>
      <c r="G815" t="s">
        <v>9</v>
      </c>
      <c r="H815" t="s">
        <v>10</v>
      </c>
      <c r="I815" t="s">
        <v>11</v>
      </c>
      <c r="J815">
        <v>0</v>
      </c>
      <c r="K815" t="str">
        <f>IF(J815="","Not Provided",VLOOKUP(J815,YOE_correlation[],2,TRUE))</f>
        <v>1. Entry-level</v>
      </c>
      <c r="L815">
        <v>30</v>
      </c>
      <c r="M815">
        <f t="shared" si="68"/>
        <v>30</v>
      </c>
      <c r="N815">
        <v>2.2999999999999998</v>
      </c>
      <c r="O815" t="s">
        <v>143</v>
      </c>
      <c r="P815" t="str">
        <f t="shared" si="69"/>
        <v>Not Active</v>
      </c>
      <c r="Q815" s="1">
        <v>0.79</v>
      </c>
      <c r="R815" s="6">
        <f t="shared" si="70"/>
        <v>0.79</v>
      </c>
    </row>
    <row r="816" spans="1:18" x14ac:dyDescent="0.45">
      <c r="A816" t="s">
        <v>1689</v>
      </c>
      <c r="B816" t="s">
        <v>1690</v>
      </c>
      <c r="C816" t="str">
        <f t="shared" si="72"/>
        <v>Alan Williams</v>
      </c>
      <c r="D816" t="s">
        <v>34</v>
      </c>
      <c r="E816" t="str">
        <f t="shared" si="67"/>
        <v>Male</v>
      </c>
      <c r="F816">
        <v>22</v>
      </c>
      <c r="G816" t="s">
        <v>97</v>
      </c>
      <c r="H816" t="s">
        <v>98</v>
      </c>
      <c r="I816" t="s">
        <v>58</v>
      </c>
      <c r="J816">
        <v>4</v>
      </c>
      <c r="K816" t="str">
        <f>IF(J816="","Not Provided",VLOOKUP(J816,YOE_correlation[],2,TRUE))</f>
        <v>1. Entry-level</v>
      </c>
      <c r="L816" s="2">
        <v>40</v>
      </c>
      <c r="M816">
        <f t="shared" si="68"/>
        <v>40</v>
      </c>
      <c r="N816">
        <v>3.8</v>
      </c>
      <c r="O816" t="b">
        <v>1</v>
      </c>
      <c r="P816" t="str">
        <f t="shared" si="69"/>
        <v>Active</v>
      </c>
      <c r="Q816" s="1">
        <v>1</v>
      </c>
      <c r="R816" s="6">
        <f t="shared" si="70"/>
        <v>1</v>
      </c>
    </row>
    <row r="817" spans="1:18" x14ac:dyDescent="0.45">
      <c r="A817" t="s">
        <v>1691</v>
      </c>
      <c r="B817" t="s">
        <v>1692</v>
      </c>
      <c r="C817" t="str">
        <f t="shared" si="72"/>
        <v>Robin Hinton</v>
      </c>
      <c r="D817" t="s">
        <v>2</v>
      </c>
      <c r="E817" t="str">
        <f t="shared" si="67"/>
        <v>Female</v>
      </c>
      <c r="F817">
        <v>38</v>
      </c>
      <c r="G817" t="s">
        <v>52</v>
      </c>
      <c r="H817" t="s">
        <v>10</v>
      </c>
      <c r="I817" t="s">
        <v>58</v>
      </c>
      <c r="J817">
        <v>10</v>
      </c>
      <c r="K817" t="str">
        <f>IF(J817="","Not Provided",VLOOKUP(J817,YOE_correlation[],2,TRUE))</f>
        <v>2. Intermediate</v>
      </c>
      <c r="L817">
        <v>40</v>
      </c>
      <c r="M817">
        <f t="shared" si="68"/>
        <v>40</v>
      </c>
      <c r="O817" t="s">
        <v>19</v>
      </c>
      <c r="P817" t="str">
        <f t="shared" si="69"/>
        <v>Not Active</v>
      </c>
      <c r="Q817" s="1">
        <v>0.66</v>
      </c>
      <c r="R817" s="6">
        <f t="shared" si="70"/>
        <v>0.66</v>
      </c>
    </row>
    <row r="818" spans="1:18" x14ac:dyDescent="0.45">
      <c r="A818" t="s">
        <v>1693</v>
      </c>
      <c r="B818" t="s">
        <v>1694</v>
      </c>
      <c r="C818" t="str">
        <f t="shared" si="72"/>
        <v>Brian Holland</v>
      </c>
      <c r="D818" t="s">
        <v>82</v>
      </c>
      <c r="E818" t="str">
        <f t="shared" si="67"/>
        <v>Male</v>
      </c>
      <c r="F818">
        <v>44</v>
      </c>
      <c r="G818" t="s">
        <v>56</v>
      </c>
      <c r="H818" t="s">
        <v>57</v>
      </c>
      <c r="I818" t="s">
        <v>18</v>
      </c>
      <c r="J818">
        <v>24</v>
      </c>
      <c r="K818" t="str">
        <f>IF(J818="","Not Provided",VLOOKUP(J818,YOE_correlation[],2,TRUE))</f>
        <v>5. Expert / Veteran</v>
      </c>
      <c r="L818" t="s">
        <v>38</v>
      </c>
      <c r="M818">
        <f t="shared" si="68"/>
        <v>75</v>
      </c>
      <c r="N818">
        <v>4.5999999999999996</v>
      </c>
      <c r="O818" t="s">
        <v>143</v>
      </c>
      <c r="P818" t="str">
        <f t="shared" si="69"/>
        <v>Not Active</v>
      </c>
      <c r="Q818" s="1">
        <v>0.97</v>
      </c>
      <c r="R818" s="6">
        <f t="shared" si="70"/>
        <v>0.97</v>
      </c>
    </row>
    <row r="819" spans="1:18" x14ac:dyDescent="0.45">
      <c r="A819" t="s">
        <v>1695</v>
      </c>
      <c r="B819" t="s">
        <v>1696</v>
      </c>
      <c r="C819" t="str">
        <f t="shared" si="72"/>
        <v>Adam Stone</v>
      </c>
      <c r="D819" t="s">
        <v>77</v>
      </c>
      <c r="E819" t="str">
        <f t="shared" si="67"/>
        <v>Male</v>
      </c>
      <c r="F819">
        <v>53</v>
      </c>
      <c r="G819" t="s">
        <v>35</v>
      </c>
      <c r="H819" t="s">
        <v>36</v>
      </c>
      <c r="I819" t="s">
        <v>99</v>
      </c>
      <c r="J819">
        <v>21</v>
      </c>
      <c r="K819" t="str">
        <f>IF(J819="","Not Provided",VLOOKUP(J819,YOE_correlation[],2,TRUE))</f>
        <v>5. Expert / Veteran</v>
      </c>
      <c r="L819">
        <v>100</v>
      </c>
      <c r="M819">
        <f t="shared" si="68"/>
        <v>100</v>
      </c>
      <c r="N819">
        <v>3.4</v>
      </c>
      <c r="O819">
        <v>0</v>
      </c>
      <c r="P819" t="str">
        <f t="shared" si="69"/>
        <v>Not Active</v>
      </c>
      <c r="Q819" s="1">
        <v>0.62</v>
      </c>
      <c r="R819" s="6">
        <f t="shared" si="70"/>
        <v>0.62</v>
      </c>
    </row>
    <row r="820" spans="1:18" x14ac:dyDescent="0.45">
      <c r="A820" t="s">
        <v>1697</v>
      </c>
      <c r="B820" t="s">
        <v>1698</v>
      </c>
      <c r="C820" t="str">
        <f t="shared" si="72"/>
        <v>Curtis Lambert</v>
      </c>
      <c r="D820" t="s">
        <v>82</v>
      </c>
      <c r="E820" t="str">
        <f t="shared" si="67"/>
        <v>Male</v>
      </c>
      <c r="F820">
        <v>22</v>
      </c>
      <c r="G820" t="s">
        <v>158</v>
      </c>
      <c r="H820" t="s">
        <v>159</v>
      </c>
      <c r="I820" t="s">
        <v>37</v>
      </c>
      <c r="J820">
        <v>2</v>
      </c>
      <c r="K820" t="str">
        <f>IF(J820="","Not Provided",VLOOKUP(J820,YOE_correlation[],2,TRUE))</f>
        <v>1. Entry-level</v>
      </c>
      <c r="L820" t="s">
        <v>296</v>
      </c>
      <c r="M820">
        <f t="shared" si="68"/>
        <v>20</v>
      </c>
      <c r="O820" t="s">
        <v>143</v>
      </c>
      <c r="P820" t="str">
        <f t="shared" si="69"/>
        <v>Not Active</v>
      </c>
      <c r="R820" s="6" t="str">
        <f t="shared" si="70"/>
        <v>Not Rated</v>
      </c>
    </row>
    <row r="821" spans="1:18" x14ac:dyDescent="0.45">
      <c r="A821" t="s">
        <v>1699</v>
      </c>
      <c r="B821" t="s">
        <v>1700</v>
      </c>
      <c r="C821" t="str">
        <f t="shared" si="72"/>
        <v>Alexandra Sims</v>
      </c>
      <c r="D821" t="s">
        <v>62</v>
      </c>
      <c r="E821" t="str">
        <f t="shared" si="67"/>
        <v>Female</v>
      </c>
      <c r="F821">
        <v>40</v>
      </c>
      <c r="G821" t="s">
        <v>78</v>
      </c>
      <c r="H821" t="s">
        <v>79</v>
      </c>
      <c r="I821" t="s">
        <v>5</v>
      </c>
      <c r="J821">
        <v>14</v>
      </c>
      <c r="K821" t="str">
        <f>IF(J821="","Not Provided",VLOOKUP(J821,YOE_correlation[],2,TRUE))</f>
        <v>3. Experienced</v>
      </c>
      <c r="L821">
        <v>75</v>
      </c>
      <c r="M821">
        <f t="shared" si="68"/>
        <v>75</v>
      </c>
      <c r="N821">
        <v>0</v>
      </c>
      <c r="O821">
        <v>1</v>
      </c>
      <c r="P821" t="str">
        <f t="shared" si="69"/>
        <v>Active</v>
      </c>
      <c r="Q821" s="1">
        <v>0.79</v>
      </c>
      <c r="R821" s="6">
        <f t="shared" si="70"/>
        <v>0.79</v>
      </c>
    </row>
    <row r="822" spans="1:18" x14ac:dyDescent="0.45">
      <c r="A822" t="s">
        <v>1701</v>
      </c>
      <c r="B822" t="s">
        <v>1702</v>
      </c>
      <c r="C822" t="str">
        <f t="shared" si="72"/>
        <v>Brenda Spencer</v>
      </c>
      <c r="D822" t="s">
        <v>26</v>
      </c>
      <c r="E822" t="str">
        <f t="shared" si="67"/>
        <v>Female</v>
      </c>
      <c r="F822">
        <v>49</v>
      </c>
      <c r="G822" t="s">
        <v>158</v>
      </c>
      <c r="H822" t="s">
        <v>159</v>
      </c>
      <c r="I822" t="s">
        <v>11</v>
      </c>
      <c r="J822">
        <v>15</v>
      </c>
      <c r="K822" t="str">
        <f>IF(J822="","Not Provided",VLOOKUP(J822,YOE_correlation[],2,TRUE))</f>
        <v>3. Experienced</v>
      </c>
      <c r="L822">
        <v>40</v>
      </c>
      <c r="M822">
        <f t="shared" si="68"/>
        <v>40</v>
      </c>
      <c r="N822">
        <v>3.9</v>
      </c>
      <c r="O822" t="b">
        <v>0</v>
      </c>
      <c r="P822" t="str">
        <f t="shared" si="69"/>
        <v>Not Active</v>
      </c>
      <c r="Q822" s="1">
        <v>0.86</v>
      </c>
      <c r="R822" s="6">
        <f t="shared" si="70"/>
        <v>0.86</v>
      </c>
    </row>
    <row r="823" spans="1:18" x14ac:dyDescent="0.45">
      <c r="A823" t="s">
        <v>1703</v>
      </c>
      <c r="B823" t="s">
        <v>1704</v>
      </c>
      <c r="C823" t="str">
        <f t="shared" si="72"/>
        <v>Joshua Bush</v>
      </c>
      <c r="D823" t="s">
        <v>47</v>
      </c>
      <c r="E823" t="str">
        <f t="shared" si="67"/>
        <v>Male</v>
      </c>
      <c r="F823">
        <v>30</v>
      </c>
      <c r="G823" t="s">
        <v>9</v>
      </c>
      <c r="H823" t="s">
        <v>10</v>
      </c>
      <c r="I823" t="s">
        <v>58</v>
      </c>
      <c r="J823">
        <v>11</v>
      </c>
      <c r="K823" t="str">
        <f>IF(J823="","Not Provided",VLOOKUP(J823,YOE_correlation[],2,TRUE))</f>
        <v>3. Experienced</v>
      </c>
      <c r="L823" s="2">
        <v>30</v>
      </c>
      <c r="M823">
        <f t="shared" si="68"/>
        <v>30</v>
      </c>
      <c r="N823">
        <v>4.2</v>
      </c>
      <c r="O823">
        <v>0</v>
      </c>
      <c r="P823" t="str">
        <f t="shared" si="69"/>
        <v>Not Active</v>
      </c>
      <c r="Q823" s="1">
        <v>0.65</v>
      </c>
      <c r="R823" s="6">
        <f t="shared" si="70"/>
        <v>0.65</v>
      </c>
    </row>
    <row r="824" spans="1:18" x14ac:dyDescent="0.45">
      <c r="A824" t="s">
        <v>1705</v>
      </c>
      <c r="B824" t="s">
        <v>1706</v>
      </c>
      <c r="C824" t="str">
        <f t="shared" si="72"/>
        <v>Erin Martin</v>
      </c>
      <c r="D824" t="s">
        <v>26</v>
      </c>
      <c r="E824" t="str">
        <f t="shared" si="67"/>
        <v>Female</v>
      </c>
      <c r="F824">
        <v>37</v>
      </c>
      <c r="G824" t="s">
        <v>70</v>
      </c>
      <c r="H824" t="s">
        <v>71</v>
      </c>
      <c r="I824" t="s">
        <v>31</v>
      </c>
      <c r="J824">
        <v>6</v>
      </c>
      <c r="K824" t="str">
        <f>IF(J824="","Not Provided",VLOOKUP(J824,YOE_correlation[],2,TRUE))</f>
        <v>2. Intermediate</v>
      </c>
      <c r="L824">
        <v>20</v>
      </c>
      <c r="M824">
        <f t="shared" si="68"/>
        <v>20</v>
      </c>
      <c r="P824" t="str">
        <f t="shared" si="69"/>
        <v>Not Reported</v>
      </c>
      <c r="Q824" s="1">
        <v>0.99</v>
      </c>
      <c r="R824" s="6">
        <f t="shared" si="70"/>
        <v>0.99</v>
      </c>
    </row>
    <row r="825" spans="1:18" x14ac:dyDescent="0.45">
      <c r="A825" t="s">
        <v>1707</v>
      </c>
      <c r="B825" t="s">
        <v>1708</v>
      </c>
      <c r="C825" t="str">
        <f t="shared" si="72"/>
        <v>Alexander Hogan</v>
      </c>
      <c r="D825" t="s">
        <v>15</v>
      </c>
      <c r="E825" t="str">
        <f t="shared" si="67"/>
        <v>Male</v>
      </c>
      <c r="F825">
        <v>21</v>
      </c>
      <c r="G825" t="s">
        <v>123</v>
      </c>
      <c r="H825" t="s">
        <v>124</v>
      </c>
      <c r="I825" t="s">
        <v>18</v>
      </c>
      <c r="J825">
        <v>2</v>
      </c>
      <c r="K825" t="str">
        <f>IF(J825="","Not Provided",VLOOKUP(J825,YOE_correlation[],2,TRUE))</f>
        <v>1. Entry-level</v>
      </c>
      <c r="L825">
        <v>100</v>
      </c>
      <c r="M825">
        <f t="shared" si="68"/>
        <v>100</v>
      </c>
      <c r="N825">
        <v>3.6</v>
      </c>
      <c r="O825" t="b">
        <v>0</v>
      </c>
      <c r="P825" t="str">
        <f t="shared" si="69"/>
        <v>Not Active</v>
      </c>
      <c r="Q825">
        <v>85</v>
      </c>
      <c r="R825" s="6">
        <f t="shared" si="70"/>
        <v>0.85</v>
      </c>
    </row>
    <row r="826" spans="1:18" x14ac:dyDescent="0.45">
      <c r="A826" t="s">
        <v>1709</v>
      </c>
      <c r="B826" t="s">
        <v>1710</v>
      </c>
      <c r="C826" t="str">
        <f t="shared" si="72"/>
        <v>William Harris</v>
      </c>
      <c r="D826" t="s">
        <v>82</v>
      </c>
      <c r="E826" t="str">
        <f t="shared" si="67"/>
        <v>Male</v>
      </c>
      <c r="F826">
        <v>20</v>
      </c>
      <c r="G826" t="s">
        <v>97</v>
      </c>
      <c r="H826" t="s">
        <v>98</v>
      </c>
      <c r="I826" t="s">
        <v>31</v>
      </c>
      <c r="J826">
        <v>1</v>
      </c>
      <c r="K826" t="str">
        <f>IF(J826="","Not Provided",VLOOKUP(J826,YOE_correlation[],2,TRUE))</f>
        <v>1. Entry-level</v>
      </c>
      <c r="L826" t="s">
        <v>83</v>
      </c>
      <c r="M826">
        <f t="shared" si="68"/>
        <v>50</v>
      </c>
      <c r="O826" t="s">
        <v>53</v>
      </c>
      <c r="P826" t="str">
        <f t="shared" si="69"/>
        <v>Active</v>
      </c>
      <c r="Q826" s="1">
        <v>0.81</v>
      </c>
      <c r="R826" s="6">
        <f t="shared" si="70"/>
        <v>0.81</v>
      </c>
    </row>
    <row r="827" spans="1:18" x14ac:dyDescent="0.45">
      <c r="A827" t="s">
        <v>1711</v>
      </c>
      <c r="B827" t="s">
        <v>1712</v>
      </c>
      <c r="C827" t="str">
        <f t="shared" si="72"/>
        <v>Michael Mcmahon</v>
      </c>
      <c r="D827" t="s">
        <v>15</v>
      </c>
      <c r="E827" t="str">
        <f t="shared" si="67"/>
        <v>Male</v>
      </c>
      <c r="F827">
        <v>20</v>
      </c>
      <c r="G827" t="s">
        <v>158</v>
      </c>
      <c r="H827" t="s">
        <v>159</v>
      </c>
      <c r="I827" t="s">
        <v>37</v>
      </c>
      <c r="J827">
        <v>2</v>
      </c>
      <c r="K827" t="str">
        <f>IF(J827="","Not Provided",VLOOKUP(J827,YOE_correlation[],2,TRUE))</f>
        <v>1. Entry-level</v>
      </c>
      <c r="L827" s="2">
        <v>40</v>
      </c>
      <c r="M827">
        <f t="shared" si="68"/>
        <v>40</v>
      </c>
      <c r="N827">
        <v>2.1</v>
      </c>
      <c r="O827" t="s">
        <v>19</v>
      </c>
      <c r="P827" t="str">
        <f t="shared" si="69"/>
        <v>Not Active</v>
      </c>
      <c r="Q827" s="1">
        <v>0.64</v>
      </c>
      <c r="R827" s="6">
        <f t="shared" si="70"/>
        <v>0.64</v>
      </c>
    </row>
    <row r="828" spans="1:18" x14ac:dyDescent="0.45">
      <c r="A828" t="s">
        <v>1713</v>
      </c>
      <c r="B828" t="s">
        <v>1714</v>
      </c>
      <c r="C828" t="str">
        <f t="shared" si="72"/>
        <v>Michael Watson</v>
      </c>
      <c r="D828" t="s">
        <v>47</v>
      </c>
      <c r="E828" t="str">
        <f t="shared" si="67"/>
        <v>Male</v>
      </c>
      <c r="F828">
        <v>20</v>
      </c>
      <c r="G828" t="s">
        <v>56</v>
      </c>
      <c r="H828" t="s">
        <v>57</v>
      </c>
      <c r="I828" t="s">
        <v>99</v>
      </c>
      <c r="J828">
        <v>2</v>
      </c>
      <c r="K828" t="str">
        <f>IF(J828="","Not Provided",VLOOKUP(J828,YOE_correlation[],2,TRUE))</f>
        <v>1. Entry-level</v>
      </c>
      <c r="L828">
        <v>20</v>
      </c>
      <c r="M828">
        <f t="shared" si="68"/>
        <v>20</v>
      </c>
      <c r="N828">
        <v>3.9</v>
      </c>
      <c r="O828" t="b">
        <v>0</v>
      </c>
      <c r="P828" t="str">
        <f t="shared" si="69"/>
        <v>Not Active</v>
      </c>
      <c r="Q828" s="1">
        <v>0.84</v>
      </c>
      <c r="R828" s="6">
        <f t="shared" si="70"/>
        <v>0.84</v>
      </c>
    </row>
    <row r="829" spans="1:18" x14ac:dyDescent="0.45">
      <c r="A829" t="s">
        <v>1715</v>
      </c>
      <c r="B829" t="s">
        <v>1716</v>
      </c>
      <c r="C829" t="str">
        <f t="shared" si="72"/>
        <v>Lori Perez</v>
      </c>
      <c r="D829" t="s">
        <v>2</v>
      </c>
      <c r="E829" t="str">
        <f t="shared" si="67"/>
        <v>Female</v>
      </c>
      <c r="F829">
        <v>26</v>
      </c>
      <c r="G829" t="s">
        <v>108</v>
      </c>
      <c r="H829" t="s">
        <v>109</v>
      </c>
      <c r="I829" t="s">
        <v>99</v>
      </c>
      <c r="J829">
        <v>2</v>
      </c>
      <c r="K829" t="str">
        <f>IF(J829="","Not Provided",VLOOKUP(J829,YOE_correlation[],2,TRUE))</f>
        <v>1. Entry-level</v>
      </c>
      <c r="L829">
        <v>40</v>
      </c>
      <c r="M829">
        <f t="shared" si="68"/>
        <v>40</v>
      </c>
      <c r="N829">
        <v>0</v>
      </c>
      <c r="P829" t="str">
        <f t="shared" si="69"/>
        <v>Not Reported</v>
      </c>
      <c r="Q829" s="1">
        <v>0.66</v>
      </c>
      <c r="R829" s="6">
        <f t="shared" si="70"/>
        <v>0.66</v>
      </c>
    </row>
    <row r="830" spans="1:18" x14ac:dyDescent="0.45">
      <c r="A830" t="s">
        <v>1717</v>
      </c>
      <c r="B830" t="s">
        <v>1718</v>
      </c>
      <c r="C830" t="str">
        <f t="shared" si="72"/>
        <v>Lindsay Le</v>
      </c>
      <c r="D830" t="s">
        <v>26</v>
      </c>
      <c r="E830" t="str">
        <f t="shared" si="67"/>
        <v>Female</v>
      </c>
      <c r="F830">
        <v>50</v>
      </c>
      <c r="G830" t="s">
        <v>97</v>
      </c>
      <c r="H830" t="s">
        <v>98</v>
      </c>
      <c r="I830" t="s">
        <v>23</v>
      </c>
      <c r="J830">
        <v>12</v>
      </c>
      <c r="K830" t="str">
        <f>IF(J830="","Not Provided",VLOOKUP(J830,YOE_correlation[],2,TRUE))</f>
        <v>3. Experienced</v>
      </c>
      <c r="L830" s="2">
        <v>75</v>
      </c>
      <c r="M830">
        <f t="shared" si="68"/>
        <v>75</v>
      </c>
      <c r="N830">
        <v>0</v>
      </c>
      <c r="O830" t="b">
        <v>0</v>
      </c>
      <c r="P830" t="str">
        <f t="shared" si="69"/>
        <v>Not Active</v>
      </c>
      <c r="Q830">
        <v>75</v>
      </c>
      <c r="R830" s="6">
        <f t="shared" si="70"/>
        <v>0.75</v>
      </c>
    </row>
    <row r="831" spans="1:18" x14ac:dyDescent="0.45">
      <c r="A831" t="s">
        <v>1719</v>
      </c>
      <c r="B831" t="s">
        <v>1720</v>
      </c>
      <c r="C831" t="str">
        <f t="shared" si="72"/>
        <v>Scott Long</v>
      </c>
      <c r="D831" t="s">
        <v>82</v>
      </c>
      <c r="E831" t="str">
        <f t="shared" si="67"/>
        <v>Male</v>
      </c>
      <c r="F831">
        <v>50</v>
      </c>
      <c r="G831" t="s">
        <v>173</v>
      </c>
      <c r="H831" t="s">
        <v>57</v>
      </c>
      <c r="I831" t="s">
        <v>31</v>
      </c>
      <c r="J831">
        <v>28</v>
      </c>
      <c r="K831" t="str">
        <f>IF(J831="","Not Provided",VLOOKUP(J831,YOE_correlation[],2,TRUE))</f>
        <v>5. Expert / Veteran</v>
      </c>
      <c r="L831">
        <v>30</v>
      </c>
      <c r="M831">
        <f t="shared" si="68"/>
        <v>30</v>
      </c>
      <c r="N831">
        <v>1.8</v>
      </c>
      <c r="P831" t="str">
        <f t="shared" si="69"/>
        <v>Not Reported</v>
      </c>
      <c r="R831" s="6" t="str">
        <f t="shared" si="70"/>
        <v>Not Rated</v>
      </c>
    </row>
    <row r="832" spans="1:18" x14ac:dyDescent="0.45">
      <c r="A832" t="s">
        <v>1721</v>
      </c>
      <c r="B832" t="s">
        <v>1722</v>
      </c>
      <c r="C832" t="str">
        <f t="shared" si="72"/>
        <v>Diana Ferguson</v>
      </c>
      <c r="D832" t="s">
        <v>62</v>
      </c>
      <c r="E832" t="str">
        <f t="shared" si="67"/>
        <v>Female</v>
      </c>
      <c r="F832">
        <v>54</v>
      </c>
      <c r="G832" t="s">
        <v>35</v>
      </c>
      <c r="H832" t="s">
        <v>36</v>
      </c>
      <c r="I832" t="s">
        <v>31</v>
      </c>
      <c r="J832">
        <v>4</v>
      </c>
      <c r="K832" t="str">
        <f>IF(J832="","Not Provided",VLOOKUP(J832,YOE_correlation[],2,TRUE))</f>
        <v>1. Entry-level</v>
      </c>
      <c r="L832">
        <v>20</v>
      </c>
      <c r="M832">
        <f t="shared" si="68"/>
        <v>20</v>
      </c>
      <c r="N832">
        <v>1.1000000000000001</v>
      </c>
      <c r="O832">
        <v>1</v>
      </c>
      <c r="P832" t="str">
        <f t="shared" si="69"/>
        <v>Active</v>
      </c>
      <c r="Q832" s="1">
        <v>0.63</v>
      </c>
      <c r="R832" s="6">
        <f t="shared" si="70"/>
        <v>0.63</v>
      </c>
    </row>
    <row r="833" spans="1:18" x14ac:dyDescent="0.45">
      <c r="A833" t="s">
        <v>1723</v>
      </c>
      <c r="B833" t="s">
        <v>1724</v>
      </c>
      <c r="C833" t="str">
        <f t="shared" si="72"/>
        <v>Joseph Miller</v>
      </c>
      <c r="D833" t="s">
        <v>15</v>
      </c>
      <c r="E833" t="str">
        <f t="shared" si="67"/>
        <v>Male</v>
      </c>
      <c r="F833">
        <v>54</v>
      </c>
      <c r="G833" t="s">
        <v>173</v>
      </c>
      <c r="H833" t="s">
        <v>57</v>
      </c>
      <c r="I833" t="s">
        <v>5</v>
      </c>
      <c r="J833">
        <v>3</v>
      </c>
      <c r="K833" t="str">
        <f>IF(J833="","Not Provided",VLOOKUP(J833,YOE_correlation[],2,TRUE))</f>
        <v>1. Entry-level</v>
      </c>
      <c r="L833">
        <v>20</v>
      </c>
      <c r="M833">
        <f t="shared" si="68"/>
        <v>20</v>
      </c>
      <c r="N833">
        <v>1.6</v>
      </c>
      <c r="O833" t="s">
        <v>59</v>
      </c>
      <c r="P833" t="str">
        <f t="shared" si="69"/>
        <v>Active</v>
      </c>
      <c r="Q833" s="1">
        <v>0.7</v>
      </c>
      <c r="R833" s="6">
        <f t="shared" si="70"/>
        <v>0.7</v>
      </c>
    </row>
    <row r="834" spans="1:18" x14ac:dyDescent="0.45">
      <c r="A834" t="s">
        <v>1725</v>
      </c>
      <c r="B834" t="s">
        <v>1726</v>
      </c>
      <c r="C834" t="str">
        <f t="shared" si="72"/>
        <v>Julia Reid</v>
      </c>
      <c r="D834" t="s">
        <v>62</v>
      </c>
      <c r="E834" t="str">
        <f t="shared" si="67"/>
        <v>Female</v>
      </c>
      <c r="F834">
        <v>34</v>
      </c>
      <c r="G834" t="s">
        <v>123</v>
      </c>
      <c r="H834" t="s">
        <v>124</v>
      </c>
      <c r="I834" t="s">
        <v>99</v>
      </c>
      <c r="J834">
        <v>4</v>
      </c>
      <c r="K834" t="str">
        <f>IF(J834="","Not Provided",VLOOKUP(J834,YOE_correlation[],2,TRUE))</f>
        <v>1. Entry-level</v>
      </c>
      <c r="L834" s="2">
        <v>30</v>
      </c>
      <c r="M834">
        <f t="shared" si="68"/>
        <v>30</v>
      </c>
      <c r="N834">
        <v>3.1</v>
      </c>
      <c r="P834" t="str">
        <f t="shared" si="69"/>
        <v>Not Reported</v>
      </c>
      <c r="Q834" s="1">
        <v>0.9</v>
      </c>
      <c r="R834" s="6">
        <f t="shared" si="70"/>
        <v>0.9</v>
      </c>
    </row>
    <row r="835" spans="1:18" x14ac:dyDescent="0.45">
      <c r="A835" t="s">
        <v>1727</v>
      </c>
      <c r="B835" t="s">
        <v>1728</v>
      </c>
      <c r="C835" t="str">
        <f t="shared" si="72"/>
        <v>Samantha Matthews</v>
      </c>
      <c r="D835" t="s">
        <v>62</v>
      </c>
      <c r="E835" t="str">
        <f t="shared" ref="E835:E898" si="73">IF(LOWER(LEFT(D835,1))="f", "Female", "Male")</f>
        <v>Female</v>
      </c>
      <c r="F835">
        <v>20</v>
      </c>
      <c r="G835" t="s">
        <v>3</v>
      </c>
      <c r="H835" t="s">
        <v>4</v>
      </c>
      <c r="I835" t="s">
        <v>74</v>
      </c>
      <c r="J835">
        <v>1</v>
      </c>
      <c r="K835" t="str">
        <f>IF(J835="","Not Provided",VLOOKUP(J835,YOE_correlation[],2,TRUE))</f>
        <v>1. Entry-level</v>
      </c>
      <c r="L835">
        <v>50</v>
      </c>
      <c r="M835">
        <f t="shared" ref="M835:M898" si="74">IFERROR(--_xlfn.REGEXREPLACE(L835,"[^0-9.]",""),"")</f>
        <v>50</v>
      </c>
      <c r="N835">
        <v>3.4</v>
      </c>
      <c r="O835">
        <v>1</v>
      </c>
      <c r="P835" t="str">
        <f t="shared" ref="P835:P898" si="75">IF(O835="","Not Reported",IF(_xlfn.REGEXTEST(TRIM(UPPER(O835)),"^(1|Y|YES|TRUE)$",1),"Active","Not Active"))</f>
        <v>Active</v>
      </c>
      <c r="Q835">
        <v>79</v>
      </c>
      <c r="R835" s="6">
        <f t="shared" ref="R835:R898" si="76">IF(
    Q835="",
    "Not Rated",
    IF(
        RIGHT(TRIM(Q835),1)="%",
        VALUE(_xlfn.REGEXREPLACE(Q835,"%",""))/100,
        IF(Q835&gt;1, Q835/100,Q835)
    )
)</f>
        <v>0.79</v>
      </c>
    </row>
    <row r="836" spans="1:18" x14ac:dyDescent="0.45">
      <c r="A836" t="s">
        <v>1729</v>
      </c>
      <c r="B836" t="s">
        <v>1730</v>
      </c>
      <c r="C836" t="str">
        <f t="shared" si="72"/>
        <v>Brian Bailey</v>
      </c>
      <c r="D836" t="s">
        <v>15</v>
      </c>
      <c r="E836" t="str">
        <f t="shared" si="73"/>
        <v>Male</v>
      </c>
      <c r="F836">
        <v>29</v>
      </c>
      <c r="G836" t="s">
        <v>16</v>
      </c>
      <c r="H836" t="s">
        <v>17</v>
      </c>
      <c r="I836" t="s">
        <v>31</v>
      </c>
      <c r="J836">
        <v>8</v>
      </c>
      <c r="K836" t="str">
        <f>IF(J836="","Not Provided",VLOOKUP(J836,YOE_correlation[],2,TRUE))</f>
        <v>2. Intermediate</v>
      </c>
      <c r="L836">
        <v>40</v>
      </c>
      <c r="M836">
        <f t="shared" si="74"/>
        <v>40</v>
      </c>
      <c r="N836">
        <v>3.1</v>
      </c>
      <c r="O836" t="s">
        <v>19</v>
      </c>
      <c r="P836" t="str">
        <f t="shared" si="75"/>
        <v>Not Active</v>
      </c>
      <c r="Q836" s="1">
        <v>0.6</v>
      </c>
      <c r="R836" s="6">
        <f t="shared" si="76"/>
        <v>0.6</v>
      </c>
    </row>
    <row r="837" spans="1:18" x14ac:dyDescent="0.45">
      <c r="A837" t="s">
        <v>1731</v>
      </c>
      <c r="B837" t="s">
        <v>1732</v>
      </c>
      <c r="C837" t="str">
        <f t="shared" si="72"/>
        <v>Toni Hinton</v>
      </c>
      <c r="D837" t="s">
        <v>26</v>
      </c>
      <c r="E837" t="str">
        <f t="shared" si="73"/>
        <v>Female</v>
      </c>
      <c r="F837">
        <v>57</v>
      </c>
      <c r="G837" t="s">
        <v>52</v>
      </c>
      <c r="H837" t="s">
        <v>10</v>
      </c>
      <c r="I837" t="s">
        <v>74</v>
      </c>
      <c r="J837">
        <v>11</v>
      </c>
      <c r="K837" t="str">
        <f>IF(J837="","Not Provided",VLOOKUP(J837,YOE_correlation[],2,TRUE))</f>
        <v>3. Experienced</v>
      </c>
      <c r="L837" t="s">
        <v>38</v>
      </c>
      <c r="M837">
        <f t="shared" si="74"/>
        <v>75</v>
      </c>
      <c r="N837">
        <v>2.2999999999999998</v>
      </c>
      <c r="O837">
        <v>0</v>
      </c>
      <c r="P837" t="str">
        <f t="shared" si="75"/>
        <v>Not Active</v>
      </c>
      <c r="R837" s="6" t="str">
        <f t="shared" si="76"/>
        <v>Not Rated</v>
      </c>
    </row>
    <row r="838" spans="1:18" x14ac:dyDescent="0.45">
      <c r="A838" t="s">
        <v>1733</v>
      </c>
      <c r="B838" t="s">
        <v>1734</v>
      </c>
      <c r="C838" t="str">
        <f t="shared" si="72"/>
        <v>Robin Ortiz</v>
      </c>
      <c r="D838" t="s">
        <v>22</v>
      </c>
      <c r="E838" t="str">
        <f t="shared" si="73"/>
        <v>Female</v>
      </c>
      <c r="F838">
        <v>36</v>
      </c>
      <c r="G838" t="s">
        <v>29</v>
      </c>
      <c r="H838" t="s">
        <v>30</v>
      </c>
      <c r="I838" t="s">
        <v>31</v>
      </c>
      <c r="J838">
        <v>8</v>
      </c>
      <c r="K838" t="str">
        <f>IF(J838="","Not Provided",VLOOKUP(J838,YOE_correlation[],2,TRUE))</f>
        <v>2. Intermediate</v>
      </c>
      <c r="L838" t="s">
        <v>41</v>
      </c>
      <c r="M838">
        <f t="shared" si="74"/>
        <v>40</v>
      </c>
      <c r="O838" t="s">
        <v>19</v>
      </c>
      <c r="P838" t="str">
        <f t="shared" si="75"/>
        <v>Not Active</v>
      </c>
      <c r="Q838" s="1">
        <v>0.8</v>
      </c>
      <c r="R838" s="6">
        <f t="shared" si="76"/>
        <v>0.8</v>
      </c>
    </row>
    <row r="839" spans="1:18" x14ac:dyDescent="0.45">
      <c r="A839" t="s">
        <v>1735</v>
      </c>
      <c r="B839" t="s">
        <v>1736</v>
      </c>
      <c r="C839" t="str">
        <f t="shared" si="72"/>
        <v>Adam Griffith</v>
      </c>
      <c r="D839" t="s">
        <v>82</v>
      </c>
      <c r="E839" t="str">
        <f t="shared" si="73"/>
        <v>Male</v>
      </c>
      <c r="F839">
        <v>51</v>
      </c>
      <c r="G839" t="s">
        <v>97</v>
      </c>
      <c r="H839" t="s">
        <v>98</v>
      </c>
      <c r="I839" t="s">
        <v>23</v>
      </c>
      <c r="J839">
        <v>32</v>
      </c>
      <c r="K839" t="str">
        <f>IF(J839="","Not Provided",VLOOKUP(J839,YOE_correlation[],2,TRUE))</f>
        <v>5. Expert / Veteran</v>
      </c>
      <c r="L839" s="2">
        <v>50</v>
      </c>
      <c r="M839">
        <f t="shared" si="74"/>
        <v>50</v>
      </c>
      <c r="N839">
        <v>3.2</v>
      </c>
      <c r="O839">
        <v>0</v>
      </c>
      <c r="P839" t="str">
        <f t="shared" si="75"/>
        <v>Not Active</v>
      </c>
      <c r="Q839">
        <v>88</v>
      </c>
      <c r="R839" s="6">
        <f t="shared" si="76"/>
        <v>0.88</v>
      </c>
    </row>
    <row r="840" spans="1:18" x14ac:dyDescent="0.45">
      <c r="A840" t="s">
        <v>1737</v>
      </c>
      <c r="B840" t="s">
        <v>1738</v>
      </c>
      <c r="C840" t="str">
        <f t="shared" si="72"/>
        <v>Daniel Roberson</v>
      </c>
      <c r="D840" t="s">
        <v>34</v>
      </c>
      <c r="E840" t="str">
        <f t="shared" si="73"/>
        <v>Male</v>
      </c>
      <c r="F840">
        <v>44</v>
      </c>
      <c r="G840" t="s">
        <v>78</v>
      </c>
      <c r="H840" t="s">
        <v>79</v>
      </c>
      <c r="I840" t="s">
        <v>58</v>
      </c>
      <c r="J840">
        <v>4</v>
      </c>
      <c r="K840" t="str">
        <f>IF(J840="","Not Provided",VLOOKUP(J840,YOE_correlation[],2,TRUE))</f>
        <v>1. Entry-level</v>
      </c>
      <c r="L840" t="s">
        <v>94</v>
      </c>
      <c r="M840">
        <f t="shared" si="74"/>
        <v>30</v>
      </c>
      <c r="N840">
        <v>0</v>
      </c>
      <c r="O840" t="s">
        <v>19</v>
      </c>
      <c r="P840" t="str">
        <f t="shared" si="75"/>
        <v>Not Active</v>
      </c>
      <c r="Q840" s="1">
        <v>0.8</v>
      </c>
      <c r="R840" s="6">
        <f t="shared" si="76"/>
        <v>0.8</v>
      </c>
    </row>
    <row r="841" spans="1:18" x14ac:dyDescent="0.45">
      <c r="A841" t="s">
        <v>1739</v>
      </c>
      <c r="B841" t="s">
        <v>1740</v>
      </c>
      <c r="C841" t="str">
        <f t="shared" si="72"/>
        <v>Dale Haynes</v>
      </c>
      <c r="D841" t="s">
        <v>82</v>
      </c>
      <c r="E841" t="str">
        <f t="shared" si="73"/>
        <v>Male</v>
      </c>
      <c r="F841">
        <v>58</v>
      </c>
      <c r="G841" t="s">
        <v>173</v>
      </c>
      <c r="H841" t="s">
        <v>57</v>
      </c>
      <c r="I841" t="s">
        <v>63</v>
      </c>
      <c r="J841">
        <v>33</v>
      </c>
      <c r="K841" t="str">
        <f>IF(J841="","Not Provided",VLOOKUP(J841,YOE_correlation[],2,TRUE))</f>
        <v>5. Expert / Veteran</v>
      </c>
      <c r="L841">
        <v>30</v>
      </c>
      <c r="M841">
        <f t="shared" si="74"/>
        <v>30</v>
      </c>
      <c r="N841">
        <v>3.3</v>
      </c>
      <c r="O841" t="s">
        <v>59</v>
      </c>
      <c r="P841" t="str">
        <f t="shared" si="75"/>
        <v>Active</v>
      </c>
      <c r="Q841" s="1">
        <v>0.71</v>
      </c>
      <c r="R841" s="6">
        <f t="shared" si="76"/>
        <v>0.71</v>
      </c>
    </row>
    <row r="842" spans="1:18" x14ac:dyDescent="0.45">
      <c r="A842" t="s">
        <v>1741</v>
      </c>
      <c r="B842" t="s">
        <v>1742</v>
      </c>
      <c r="C842" t="str">
        <f t="shared" si="72"/>
        <v>Emily Scott</v>
      </c>
      <c r="D842" t="s">
        <v>2</v>
      </c>
      <c r="E842" t="str">
        <f t="shared" si="73"/>
        <v>Female</v>
      </c>
      <c r="F842">
        <v>38</v>
      </c>
      <c r="G842" t="s">
        <v>137</v>
      </c>
      <c r="H842" t="s">
        <v>138</v>
      </c>
      <c r="I842" t="s">
        <v>11</v>
      </c>
      <c r="J842">
        <v>14</v>
      </c>
      <c r="K842" t="str">
        <f>IF(J842="","Not Provided",VLOOKUP(J842,YOE_correlation[],2,TRUE))</f>
        <v>3. Experienced</v>
      </c>
      <c r="M842" t="str">
        <f t="shared" si="74"/>
        <v/>
      </c>
      <c r="N842">
        <v>1.1000000000000001</v>
      </c>
      <c r="O842">
        <v>1</v>
      </c>
      <c r="P842" t="str">
        <f t="shared" si="75"/>
        <v>Active</v>
      </c>
      <c r="Q842" s="1">
        <v>0.76</v>
      </c>
      <c r="R842" s="6">
        <f t="shared" si="76"/>
        <v>0.76</v>
      </c>
    </row>
    <row r="843" spans="1:18" x14ac:dyDescent="0.45">
      <c r="A843" t="s">
        <v>1743</v>
      </c>
      <c r="B843" t="s">
        <v>1744</v>
      </c>
      <c r="C843" t="str">
        <f t="shared" si="72"/>
        <v>David Brown</v>
      </c>
      <c r="D843" t="s">
        <v>77</v>
      </c>
      <c r="E843" t="str">
        <f t="shared" si="73"/>
        <v>Male</v>
      </c>
      <c r="F843">
        <v>24</v>
      </c>
      <c r="G843" t="s">
        <v>44</v>
      </c>
      <c r="H843" t="s">
        <v>10</v>
      </c>
      <c r="I843" t="s">
        <v>58</v>
      </c>
      <c r="J843">
        <v>6</v>
      </c>
      <c r="K843" t="str">
        <f>IF(J843="","Not Provided",VLOOKUP(J843,YOE_correlation[],2,TRUE))</f>
        <v>2. Intermediate</v>
      </c>
      <c r="L843" t="s">
        <v>94</v>
      </c>
      <c r="M843">
        <f t="shared" si="74"/>
        <v>30</v>
      </c>
      <c r="N843">
        <v>4.5999999999999996</v>
      </c>
      <c r="O843">
        <v>1</v>
      </c>
      <c r="P843" t="str">
        <f t="shared" si="75"/>
        <v>Active</v>
      </c>
      <c r="Q843" s="1">
        <v>0.93</v>
      </c>
      <c r="R843" s="6">
        <f t="shared" si="76"/>
        <v>0.93</v>
      </c>
    </row>
    <row r="844" spans="1:18" x14ac:dyDescent="0.45">
      <c r="A844" t="s">
        <v>1745</v>
      </c>
      <c r="B844" t="s">
        <v>1746</v>
      </c>
      <c r="C844" t="str">
        <f t="shared" si="72"/>
        <v>Stephanie Guzman</v>
      </c>
      <c r="D844" t="s">
        <v>22</v>
      </c>
      <c r="E844" t="str">
        <f t="shared" si="73"/>
        <v>Female</v>
      </c>
      <c r="F844">
        <v>30</v>
      </c>
      <c r="G844" t="s">
        <v>48</v>
      </c>
      <c r="H844" t="s">
        <v>49</v>
      </c>
      <c r="I844" t="s">
        <v>5</v>
      </c>
      <c r="J844">
        <v>5</v>
      </c>
      <c r="K844" t="str">
        <f>IF(J844="","Not Provided",VLOOKUP(J844,YOE_correlation[],2,TRUE))</f>
        <v>1. Entry-level</v>
      </c>
      <c r="L844" t="s">
        <v>94</v>
      </c>
      <c r="M844">
        <f t="shared" si="74"/>
        <v>30</v>
      </c>
      <c r="O844">
        <v>0</v>
      </c>
      <c r="P844" t="str">
        <f t="shared" si="75"/>
        <v>Not Active</v>
      </c>
      <c r="R844" s="6" t="str">
        <f t="shared" si="76"/>
        <v>Not Rated</v>
      </c>
    </row>
    <row r="845" spans="1:18" x14ac:dyDescent="0.45">
      <c r="A845" t="s">
        <v>1747</v>
      </c>
      <c r="B845" t="s">
        <v>1748</v>
      </c>
      <c r="C845" t="str">
        <f t="shared" si="72"/>
        <v>Maxwell Johnson</v>
      </c>
      <c r="D845" t="s">
        <v>47</v>
      </c>
      <c r="E845" t="str">
        <f t="shared" si="73"/>
        <v>Male</v>
      </c>
      <c r="F845">
        <v>25</v>
      </c>
      <c r="G845" t="s">
        <v>35</v>
      </c>
      <c r="H845" t="s">
        <v>36</v>
      </c>
      <c r="I845" t="s">
        <v>63</v>
      </c>
      <c r="J845">
        <v>3</v>
      </c>
      <c r="K845" t="str">
        <f>IF(J845="","Not Provided",VLOOKUP(J845,YOE_correlation[],2,TRUE))</f>
        <v>1. Entry-level</v>
      </c>
      <c r="L845">
        <v>75</v>
      </c>
      <c r="M845">
        <f t="shared" si="74"/>
        <v>75</v>
      </c>
      <c r="O845">
        <v>0</v>
      </c>
      <c r="P845" t="str">
        <f t="shared" si="75"/>
        <v>Not Active</v>
      </c>
      <c r="Q845" s="1">
        <v>0.83</v>
      </c>
      <c r="R845" s="6">
        <f t="shared" si="76"/>
        <v>0.83</v>
      </c>
    </row>
    <row r="846" spans="1:18" x14ac:dyDescent="0.45">
      <c r="A846" t="s">
        <v>1749</v>
      </c>
      <c r="B846" t="s">
        <v>1750</v>
      </c>
      <c r="C846" t="str">
        <f t="shared" si="72"/>
        <v>Reginald Stephens</v>
      </c>
      <c r="D846" t="s">
        <v>77</v>
      </c>
      <c r="E846" t="str">
        <f t="shared" si="73"/>
        <v>Male</v>
      </c>
      <c r="F846">
        <v>54</v>
      </c>
      <c r="G846" t="s">
        <v>35</v>
      </c>
      <c r="H846" t="s">
        <v>36</v>
      </c>
      <c r="I846" t="s">
        <v>11</v>
      </c>
      <c r="J846">
        <v>17</v>
      </c>
      <c r="K846" t="str">
        <f>IF(J846="","Not Provided",VLOOKUP(J846,YOE_correlation[],2,TRUE))</f>
        <v>4. Senior</v>
      </c>
      <c r="L846" s="2">
        <v>100</v>
      </c>
      <c r="M846">
        <f t="shared" si="74"/>
        <v>100</v>
      </c>
      <c r="N846">
        <v>0</v>
      </c>
      <c r="O846">
        <v>0</v>
      </c>
      <c r="P846" t="str">
        <f t="shared" si="75"/>
        <v>Not Active</v>
      </c>
      <c r="Q846" s="1">
        <v>0.71</v>
      </c>
      <c r="R846" s="6">
        <f t="shared" si="76"/>
        <v>0.71</v>
      </c>
    </row>
    <row r="847" spans="1:18" x14ac:dyDescent="0.45">
      <c r="A847" t="s">
        <v>1751</v>
      </c>
      <c r="B847" t="s">
        <v>1752</v>
      </c>
      <c r="C847" t="str">
        <f t="shared" si="72"/>
        <v>Justin Jones</v>
      </c>
      <c r="D847" t="s">
        <v>15</v>
      </c>
      <c r="E847" t="str">
        <f t="shared" si="73"/>
        <v>Male</v>
      </c>
      <c r="F847">
        <v>54</v>
      </c>
      <c r="G847" t="s">
        <v>3</v>
      </c>
      <c r="H847" t="s">
        <v>4</v>
      </c>
      <c r="I847" t="s">
        <v>63</v>
      </c>
      <c r="J847">
        <v>9</v>
      </c>
      <c r="K847" t="str">
        <f>IF(J847="","Not Provided",VLOOKUP(J847,YOE_correlation[],2,TRUE))</f>
        <v>2. Intermediate</v>
      </c>
      <c r="L847" t="s">
        <v>296</v>
      </c>
      <c r="M847">
        <f t="shared" si="74"/>
        <v>20</v>
      </c>
      <c r="N847">
        <v>0</v>
      </c>
      <c r="O847" t="s">
        <v>53</v>
      </c>
      <c r="P847" t="str">
        <f t="shared" si="75"/>
        <v>Active</v>
      </c>
      <c r="Q847" s="1">
        <v>0.96</v>
      </c>
      <c r="R847" s="6">
        <f t="shared" si="76"/>
        <v>0.96</v>
      </c>
    </row>
    <row r="848" spans="1:18" x14ac:dyDescent="0.45">
      <c r="A848" t="s">
        <v>1753</v>
      </c>
      <c r="B848" t="s">
        <v>1754</v>
      </c>
      <c r="C848" t="str">
        <f t="shared" si="72"/>
        <v>Kristine Garcia</v>
      </c>
      <c r="D848" t="s">
        <v>22</v>
      </c>
      <c r="E848" t="str">
        <f t="shared" si="73"/>
        <v>Female</v>
      </c>
      <c r="F848">
        <v>53</v>
      </c>
      <c r="G848" t="s">
        <v>119</v>
      </c>
      <c r="H848" t="s">
        <v>120</v>
      </c>
      <c r="I848" t="s">
        <v>18</v>
      </c>
      <c r="J848">
        <v>16</v>
      </c>
      <c r="K848" t="str">
        <f>IF(J848="","Not Provided",VLOOKUP(J848,YOE_correlation[],2,TRUE))</f>
        <v>4. Senior</v>
      </c>
      <c r="L848">
        <v>40</v>
      </c>
      <c r="M848">
        <f t="shared" si="74"/>
        <v>40</v>
      </c>
      <c r="N848">
        <v>0</v>
      </c>
      <c r="O848" t="s">
        <v>143</v>
      </c>
      <c r="P848" t="str">
        <f t="shared" si="75"/>
        <v>Not Active</v>
      </c>
      <c r="R848" s="6" t="str">
        <f t="shared" si="76"/>
        <v>Not Rated</v>
      </c>
    </row>
    <row r="849" spans="1:18" x14ac:dyDescent="0.45">
      <c r="A849" t="s">
        <v>1755</v>
      </c>
      <c r="B849" t="s">
        <v>1756</v>
      </c>
      <c r="C849" t="str">
        <f t="shared" si="72"/>
        <v>John Nguyen</v>
      </c>
      <c r="D849" t="s">
        <v>15</v>
      </c>
      <c r="E849" t="str">
        <f t="shared" si="73"/>
        <v>Male</v>
      </c>
      <c r="F849">
        <v>22</v>
      </c>
      <c r="G849" t="s">
        <v>108</v>
      </c>
      <c r="H849" t="s">
        <v>109</v>
      </c>
      <c r="I849" t="s">
        <v>31</v>
      </c>
      <c r="J849">
        <v>3</v>
      </c>
      <c r="K849" t="str">
        <f>IF(J849="","Not Provided",VLOOKUP(J849,YOE_correlation[],2,TRUE))</f>
        <v>1. Entry-level</v>
      </c>
      <c r="L849">
        <v>75</v>
      </c>
      <c r="M849">
        <f t="shared" si="74"/>
        <v>75</v>
      </c>
      <c r="N849">
        <v>3.4</v>
      </c>
      <c r="O849" t="s">
        <v>59</v>
      </c>
      <c r="P849" t="str">
        <f t="shared" si="75"/>
        <v>Active</v>
      </c>
      <c r="Q849" s="1">
        <v>0.65</v>
      </c>
      <c r="R849" s="6">
        <f t="shared" si="76"/>
        <v>0.65</v>
      </c>
    </row>
    <row r="850" spans="1:18" x14ac:dyDescent="0.45">
      <c r="A850" t="s">
        <v>1757</v>
      </c>
      <c r="B850" t="s">
        <v>1758</v>
      </c>
      <c r="C850" t="str">
        <f t="shared" si="72"/>
        <v>Anna Fleming</v>
      </c>
      <c r="D850" t="s">
        <v>26</v>
      </c>
      <c r="E850" t="str">
        <f t="shared" si="73"/>
        <v>Female</v>
      </c>
      <c r="F850">
        <v>23</v>
      </c>
      <c r="G850" t="s">
        <v>162</v>
      </c>
      <c r="H850" t="s">
        <v>57</v>
      </c>
      <c r="I850" t="s">
        <v>37</v>
      </c>
      <c r="J850">
        <v>2</v>
      </c>
      <c r="K850" t="str">
        <f>IF(J850="","Not Provided",VLOOKUP(J850,YOE_correlation[],2,TRUE))</f>
        <v>1. Entry-level</v>
      </c>
      <c r="L850" t="s">
        <v>296</v>
      </c>
      <c r="M850">
        <f t="shared" si="74"/>
        <v>20</v>
      </c>
      <c r="N850">
        <v>1.3</v>
      </c>
      <c r="O850" t="s">
        <v>19</v>
      </c>
      <c r="P850" t="str">
        <f t="shared" si="75"/>
        <v>Not Active</v>
      </c>
      <c r="R850" s="6" t="str">
        <f t="shared" si="76"/>
        <v>Not Rated</v>
      </c>
    </row>
    <row r="851" spans="1:18" x14ac:dyDescent="0.45">
      <c r="A851" t="s">
        <v>1759</v>
      </c>
      <c r="B851" t="s">
        <v>1760</v>
      </c>
      <c r="C851" t="str">
        <f t="shared" si="72"/>
        <v>Linda Williamson</v>
      </c>
      <c r="D851" t="s">
        <v>8</v>
      </c>
      <c r="E851" t="str">
        <f t="shared" si="73"/>
        <v>Female</v>
      </c>
      <c r="F851">
        <v>47</v>
      </c>
      <c r="G851" t="s">
        <v>119</v>
      </c>
      <c r="H851" t="s">
        <v>120</v>
      </c>
      <c r="I851" t="s">
        <v>63</v>
      </c>
      <c r="J851">
        <v>16</v>
      </c>
      <c r="K851" t="str">
        <f>IF(J851="","Not Provided",VLOOKUP(J851,YOE_correlation[],2,TRUE))</f>
        <v>4. Senior</v>
      </c>
      <c r="L851">
        <v>50</v>
      </c>
      <c r="M851">
        <f t="shared" si="74"/>
        <v>50</v>
      </c>
      <c r="N851">
        <v>1.9</v>
      </c>
      <c r="O851">
        <v>0</v>
      </c>
      <c r="P851" t="str">
        <f t="shared" si="75"/>
        <v>Not Active</v>
      </c>
      <c r="Q851" s="1">
        <v>0.71</v>
      </c>
      <c r="R851" s="6">
        <f t="shared" si="76"/>
        <v>0.71</v>
      </c>
    </row>
    <row r="852" spans="1:18" x14ac:dyDescent="0.45">
      <c r="A852" t="s">
        <v>1761</v>
      </c>
      <c r="B852" t="s">
        <v>1762</v>
      </c>
      <c r="C852" t="str">
        <f t="shared" si="72"/>
        <v>Roy Wilson</v>
      </c>
      <c r="D852" t="s">
        <v>82</v>
      </c>
      <c r="E852" t="str">
        <f t="shared" si="73"/>
        <v>Male</v>
      </c>
      <c r="F852">
        <v>24</v>
      </c>
      <c r="G852" t="s">
        <v>119</v>
      </c>
      <c r="H852" t="s">
        <v>120</v>
      </c>
      <c r="I852" t="s">
        <v>23</v>
      </c>
      <c r="J852">
        <v>6</v>
      </c>
      <c r="K852" t="str">
        <f>IF(J852="","Not Provided",VLOOKUP(J852,YOE_correlation[],2,TRUE))</f>
        <v>2. Intermediate</v>
      </c>
      <c r="L852">
        <v>50</v>
      </c>
      <c r="M852">
        <f t="shared" si="74"/>
        <v>50</v>
      </c>
      <c r="N852">
        <v>1.4</v>
      </c>
      <c r="O852" t="s">
        <v>59</v>
      </c>
      <c r="P852" t="str">
        <f t="shared" si="75"/>
        <v>Active</v>
      </c>
      <c r="Q852">
        <v>63</v>
      </c>
      <c r="R852" s="6">
        <f t="shared" si="76"/>
        <v>0.63</v>
      </c>
    </row>
    <row r="853" spans="1:18" x14ac:dyDescent="0.45">
      <c r="A853" t="s">
        <v>1763</v>
      </c>
      <c r="B853" t="s">
        <v>1764</v>
      </c>
      <c r="C853" t="str">
        <f t="shared" si="72"/>
        <v>Jennifer Pierce</v>
      </c>
      <c r="D853" t="s">
        <v>2</v>
      </c>
      <c r="E853" t="str">
        <f t="shared" si="73"/>
        <v>Female</v>
      </c>
      <c r="F853">
        <v>57</v>
      </c>
      <c r="G853" t="s">
        <v>78</v>
      </c>
      <c r="H853" t="s">
        <v>79</v>
      </c>
      <c r="I853" t="s">
        <v>58</v>
      </c>
      <c r="J853">
        <v>10</v>
      </c>
      <c r="K853" t="str">
        <f>IF(J853="","Not Provided",VLOOKUP(J853,YOE_correlation[],2,TRUE))</f>
        <v>2. Intermediate</v>
      </c>
      <c r="L853" s="2">
        <v>100</v>
      </c>
      <c r="M853">
        <f t="shared" si="74"/>
        <v>100</v>
      </c>
      <c r="N853">
        <v>4.3</v>
      </c>
      <c r="O853" t="b">
        <v>0</v>
      </c>
      <c r="P853" t="str">
        <f t="shared" si="75"/>
        <v>Not Active</v>
      </c>
      <c r="R853" s="6" t="str">
        <f t="shared" si="76"/>
        <v>Not Rated</v>
      </c>
    </row>
    <row r="854" spans="1:18" x14ac:dyDescent="0.45">
      <c r="A854" t="s">
        <v>1765</v>
      </c>
      <c r="B854" t="s">
        <v>1766</v>
      </c>
      <c r="C854" t="str">
        <f t="shared" si="72"/>
        <v>Jason Johnson</v>
      </c>
      <c r="D854" t="s">
        <v>82</v>
      </c>
      <c r="E854" t="str">
        <f t="shared" si="73"/>
        <v>Male</v>
      </c>
      <c r="F854">
        <v>48</v>
      </c>
      <c r="G854" t="s">
        <v>173</v>
      </c>
      <c r="H854" t="s">
        <v>57</v>
      </c>
      <c r="I854" t="s">
        <v>18</v>
      </c>
      <c r="J854">
        <v>16</v>
      </c>
      <c r="K854" t="str">
        <f>IF(J854="","Not Provided",VLOOKUP(J854,YOE_correlation[],2,TRUE))</f>
        <v>4. Senior</v>
      </c>
      <c r="L854" s="2">
        <v>30</v>
      </c>
      <c r="M854">
        <f t="shared" si="74"/>
        <v>30</v>
      </c>
      <c r="O854" t="s">
        <v>143</v>
      </c>
      <c r="P854" t="str">
        <f t="shared" si="75"/>
        <v>Not Active</v>
      </c>
      <c r="Q854" s="1">
        <v>0.97</v>
      </c>
      <c r="R854" s="6">
        <f t="shared" si="76"/>
        <v>0.97</v>
      </c>
    </row>
    <row r="855" spans="1:18" x14ac:dyDescent="0.45">
      <c r="A855" t="s">
        <v>1767</v>
      </c>
      <c r="B855" t="s">
        <v>1768</v>
      </c>
      <c r="C855" t="str">
        <f t="shared" si="72"/>
        <v>Jasmine Lane</v>
      </c>
      <c r="D855" t="s">
        <v>62</v>
      </c>
      <c r="E855" t="str">
        <f t="shared" si="73"/>
        <v>Female</v>
      </c>
      <c r="F855">
        <v>21</v>
      </c>
      <c r="G855" t="s">
        <v>48</v>
      </c>
      <c r="H855" t="s">
        <v>49</v>
      </c>
      <c r="I855" t="s">
        <v>58</v>
      </c>
      <c r="J855">
        <v>0</v>
      </c>
      <c r="K855" t="str">
        <f>IF(J855="","Not Provided",VLOOKUP(J855,YOE_correlation[],2,TRUE))</f>
        <v>1. Entry-level</v>
      </c>
      <c r="L855" s="2">
        <v>100</v>
      </c>
      <c r="M855">
        <f t="shared" si="74"/>
        <v>100</v>
      </c>
      <c r="N855">
        <v>4.3</v>
      </c>
      <c r="O855">
        <v>0</v>
      </c>
      <c r="P855" t="str">
        <f t="shared" si="75"/>
        <v>Not Active</v>
      </c>
      <c r="R855" s="6" t="str">
        <f t="shared" si="76"/>
        <v>Not Rated</v>
      </c>
    </row>
    <row r="856" spans="1:18" x14ac:dyDescent="0.45">
      <c r="A856" t="s">
        <v>1769</v>
      </c>
      <c r="B856" t="s">
        <v>1770</v>
      </c>
      <c r="C856" t="str">
        <f t="shared" si="72"/>
        <v>Evan Soto</v>
      </c>
      <c r="D856" t="s">
        <v>34</v>
      </c>
      <c r="E856" t="str">
        <f t="shared" si="73"/>
        <v>Male</v>
      </c>
      <c r="F856">
        <v>33</v>
      </c>
      <c r="G856" t="s">
        <v>70</v>
      </c>
      <c r="H856" t="s">
        <v>71</v>
      </c>
      <c r="I856" t="s">
        <v>31</v>
      </c>
      <c r="J856">
        <v>13</v>
      </c>
      <c r="K856" t="str">
        <f>IF(J856="","Not Provided",VLOOKUP(J856,YOE_correlation[],2,TRUE))</f>
        <v>3. Experienced</v>
      </c>
      <c r="L856" t="s">
        <v>38</v>
      </c>
      <c r="M856">
        <f t="shared" si="74"/>
        <v>75</v>
      </c>
      <c r="N856">
        <v>0</v>
      </c>
      <c r="O856" t="b">
        <v>1</v>
      </c>
      <c r="P856" t="str">
        <f t="shared" si="75"/>
        <v>Active</v>
      </c>
      <c r="R856" s="6" t="str">
        <f t="shared" si="76"/>
        <v>Not Rated</v>
      </c>
    </row>
    <row r="857" spans="1:18" x14ac:dyDescent="0.45">
      <c r="A857" t="s">
        <v>1771</v>
      </c>
      <c r="B857" t="s">
        <v>1772</v>
      </c>
      <c r="C857" t="str">
        <f t="shared" si="72"/>
        <v>Kevin Serrano</v>
      </c>
      <c r="D857" t="s">
        <v>82</v>
      </c>
      <c r="E857" t="str">
        <f t="shared" si="73"/>
        <v>Male</v>
      </c>
      <c r="F857">
        <v>41</v>
      </c>
      <c r="G857" t="s">
        <v>48</v>
      </c>
      <c r="H857" t="s">
        <v>49</v>
      </c>
      <c r="I857" t="s">
        <v>74</v>
      </c>
      <c r="J857">
        <v>12</v>
      </c>
      <c r="K857" t="str">
        <f>IF(J857="","Not Provided",VLOOKUP(J857,YOE_correlation[],2,TRUE))</f>
        <v>3. Experienced</v>
      </c>
      <c r="M857" t="str">
        <f t="shared" si="74"/>
        <v/>
      </c>
      <c r="N857">
        <v>1.3</v>
      </c>
      <c r="O857">
        <v>0</v>
      </c>
      <c r="P857" t="str">
        <f t="shared" si="75"/>
        <v>Not Active</v>
      </c>
      <c r="Q857" s="1">
        <v>0.85</v>
      </c>
      <c r="R857" s="6">
        <f t="shared" si="76"/>
        <v>0.85</v>
      </c>
    </row>
    <row r="858" spans="1:18" x14ac:dyDescent="0.45">
      <c r="A858" t="s">
        <v>1773</v>
      </c>
      <c r="B858" t="s">
        <v>1774</v>
      </c>
      <c r="C858" t="str">
        <f t="shared" si="72"/>
        <v>Nathaniel Benson</v>
      </c>
      <c r="D858" t="s">
        <v>47</v>
      </c>
      <c r="E858" t="str">
        <f t="shared" si="73"/>
        <v>Male</v>
      </c>
      <c r="F858">
        <v>40</v>
      </c>
      <c r="G858" t="s">
        <v>9</v>
      </c>
      <c r="H858" t="s">
        <v>10</v>
      </c>
      <c r="I858" t="s">
        <v>63</v>
      </c>
      <c r="J858">
        <v>13</v>
      </c>
      <c r="K858" t="str">
        <f>IF(J858="","Not Provided",VLOOKUP(J858,YOE_correlation[],2,TRUE))</f>
        <v>3. Experienced</v>
      </c>
      <c r="L858" t="s">
        <v>83</v>
      </c>
      <c r="M858">
        <f t="shared" si="74"/>
        <v>50</v>
      </c>
      <c r="N858">
        <v>2.9</v>
      </c>
      <c r="O858" t="s">
        <v>143</v>
      </c>
      <c r="P858" t="str">
        <f t="shared" si="75"/>
        <v>Not Active</v>
      </c>
      <c r="Q858" s="1">
        <v>0.82</v>
      </c>
      <c r="R858" s="6">
        <f t="shared" si="76"/>
        <v>0.82</v>
      </c>
    </row>
    <row r="859" spans="1:18" x14ac:dyDescent="0.45">
      <c r="A859" t="s">
        <v>1775</v>
      </c>
      <c r="B859" t="s">
        <v>1776</v>
      </c>
      <c r="C859" t="str">
        <f t="shared" si="72"/>
        <v>Deanna Miles</v>
      </c>
      <c r="D859" t="s">
        <v>2</v>
      </c>
      <c r="E859" t="str">
        <f t="shared" si="73"/>
        <v>Female</v>
      </c>
      <c r="F859">
        <v>40</v>
      </c>
      <c r="G859" t="s">
        <v>162</v>
      </c>
      <c r="H859" t="s">
        <v>57</v>
      </c>
      <c r="I859" t="s">
        <v>18</v>
      </c>
      <c r="J859">
        <v>22</v>
      </c>
      <c r="K859" t="str">
        <f>IF(J859="","Not Provided",VLOOKUP(J859,YOE_correlation[],2,TRUE))</f>
        <v>5. Expert / Veteran</v>
      </c>
      <c r="L859" t="s">
        <v>41</v>
      </c>
      <c r="M859">
        <f t="shared" si="74"/>
        <v>40</v>
      </c>
      <c r="N859">
        <v>4.3</v>
      </c>
      <c r="O859">
        <v>0</v>
      </c>
      <c r="P859" t="str">
        <f t="shared" si="75"/>
        <v>Not Active</v>
      </c>
      <c r="Q859" s="1">
        <v>0.95</v>
      </c>
      <c r="R859" s="6">
        <f t="shared" si="76"/>
        <v>0.95</v>
      </c>
    </row>
    <row r="860" spans="1:18" x14ac:dyDescent="0.45">
      <c r="A860" t="s">
        <v>1777</v>
      </c>
      <c r="B860" t="s">
        <v>1778</v>
      </c>
      <c r="C860" t="str">
        <f t="shared" si="72"/>
        <v>Beverly Roy</v>
      </c>
      <c r="D860" t="s">
        <v>62</v>
      </c>
      <c r="E860" t="str">
        <f t="shared" si="73"/>
        <v>Female</v>
      </c>
      <c r="F860">
        <v>20</v>
      </c>
      <c r="G860" t="s">
        <v>44</v>
      </c>
      <c r="H860" t="s">
        <v>10</v>
      </c>
      <c r="I860" t="s">
        <v>18</v>
      </c>
      <c r="J860">
        <v>1</v>
      </c>
      <c r="K860" t="str">
        <f>IF(J860="","Not Provided",VLOOKUP(J860,YOE_correlation[],2,TRUE))</f>
        <v>1. Entry-level</v>
      </c>
      <c r="M860" t="str">
        <f t="shared" si="74"/>
        <v/>
      </c>
      <c r="N860">
        <v>2.7</v>
      </c>
      <c r="O860">
        <v>0</v>
      </c>
      <c r="P860" t="str">
        <f t="shared" si="75"/>
        <v>Not Active</v>
      </c>
      <c r="Q860">
        <v>94</v>
      </c>
      <c r="R860" s="6">
        <f t="shared" si="76"/>
        <v>0.94</v>
      </c>
    </row>
    <row r="861" spans="1:18" x14ac:dyDescent="0.45">
      <c r="A861" t="s">
        <v>1779</v>
      </c>
      <c r="B861" t="s">
        <v>1780</v>
      </c>
      <c r="C861" t="str">
        <f t="shared" si="72"/>
        <v>Heather Saunders</v>
      </c>
      <c r="D861" t="s">
        <v>22</v>
      </c>
      <c r="E861" t="str">
        <f t="shared" si="73"/>
        <v>Female</v>
      </c>
      <c r="F861">
        <v>42</v>
      </c>
      <c r="G861" t="s">
        <v>162</v>
      </c>
      <c r="H861" t="s">
        <v>57</v>
      </c>
      <c r="I861" t="s">
        <v>23</v>
      </c>
      <c r="K861" t="str">
        <f>IF(J861="","Not Provided",VLOOKUP(J861,YOE_correlation[],2,TRUE))</f>
        <v>Not Provided</v>
      </c>
      <c r="L861" s="2">
        <v>50</v>
      </c>
      <c r="M861">
        <f t="shared" si="74"/>
        <v>50</v>
      </c>
      <c r="N861">
        <v>4.2</v>
      </c>
      <c r="P861" t="str">
        <f t="shared" si="75"/>
        <v>Not Reported</v>
      </c>
      <c r="Q861" s="1">
        <v>0.96</v>
      </c>
      <c r="R861" s="6">
        <f t="shared" si="76"/>
        <v>0.96</v>
      </c>
    </row>
    <row r="862" spans="1:18" x14ac:dyDescent="0.45">
      <c r="A862" t="s">
        <v>1781</v>
      </c>
      <c r="B862" t="s">
        <v>1782</v>
      </c>
      <c r="C862" t="str">
        <f t="shared" si="72"/>
        <v>Nicholas Guerrero</v>
      </c>
      <c r="D862" t="s">
        <v>34</v>
      </c>
      <c r="E862" t="str">
        <f t="shared" si="73"/>
        <v>Male</v>
      </c>
      <c r="F862">
        <v>32</v>
      </c>
      <c r="G862" t="s">
        <v>112</v>
      </c>
      <c r="H862" t="s">
        <v>10</v>
      </c>
      <c r="I862" t="s">
        <v>5</v>
      </c>
      <c r="J862">
        <v>12</v>
      </c>
      <c r="K862" t="str">
        <f>IF(J862="","Not Provided",VLOOKUP(J862,YOE_correlation[],2,TRUE))</f>
        <v>3. Experienced</v>
      </c>
      <c r="L862">
        <v>40</v>
      </c>
      <c r="M862">
        <f t="shared" si="74"/>
        <v>40</v>
      </c>
      <c r="N862">
        <v>0</v>
      </c>
      <c r="O862" t="s">
        <v>53</v>
      </c>
      <c r="P862" t="str">
        <f t="shared" si="75"/>
        <v>Active</v>
      </c>
      <c r="Q862" s="1">
        <v>0.63</v>
      </c>
      <c r="R862" s="6">
        <f t="shared" si="76"/>
        <v>0.63</v>
      </c>
    </row>
    <row r="863" spans="1:18" x14ac:dyDescent="0.45">
      <c r="A863" t="s">
        <v>1783</v>
      </c>
      <c r="B863" t="s">
        <v>1784</v>
      </c>
      <c r="C863" t="str">
        <f t="shared" si="72"/>
        <v>Christopher Johnson</v>
      </c>
      <c r="D863" t="s">
        <v>82</v>
      </c>
      <c r="E863" t="str">
        <f t="shared" si="73"/>
        <v>Male</v>
      </c>
      <c r="F863">
        <v>60</v>
      </c>
      <c r="G863" t="s">
        <v>70</v>
      </c>
      <c r="H863" t="s">
        <v>71</v>
      </c>
      <c r="I863" t="s">
        <v>31</v>
      </c>
      <c r="K863" t="str">
        <f>IF(J863="","Not Provided",VLOOKUP(J863,YOE_correlation[],2,TRUE))</f>
        <v>Not Provided</v>
      </c>
      <c r="L863">
        <v>20</v>
      </c>
      <c r="M863">
        <f t="shared" si="74"/>
        <v>20</v>
      </c>
      <c r="N863">
        <v>2.2000000000000002</v>
      </c>
      <c r="O863" t="b">
        <v>0</v>
      </c>
      <c r="P863" t="str">
        <f t="shared" si="75"/>
        <v>Not Active</v>
      </c>
      <c r="Q863" s="1">
        <v>0.6</v>
      </c>
      <c r="R863" s="6">
        <f t="shared" si="76"/>
        <v>0.6</v>
      </c>
    </row>
    <row r="864" spans="1:18" x14ac:dyDescent="0.45">
      <c r="A864" t="s">
        <v>1785</v>
      </c>
      <c r="B864" t="s">
        <v>1786</v>
      </c>
      <c r="C864" t="str">
        <f t="shared" si="72"/>
        <v>Steven Flowers</v>
      </c>
      <c r="D864" t="s">
        <v>77</v>
      </c>
      <c r="E864" t="str">
        <f t="shared" si="73"/>
        <v>Male</v>
      </c>
      <c r="F864">
        <v>46</v>
      </c>
      <c r="G864" t="s">
        <v>123</v>
      </c>
      <c r="H864" t="s">
        <v>124</v>
      </c>
      <c r="I864" t="s">
        <v>99</v>
      </c>
      <c r="J864">
        <v>12</v>
      </c>
      <c r="K864" t="str">
        <f>IF(J864="","Not Provided",VLOOKUP(J864,YOE_correlation[],2,TRUE))</f>
        <v>3. Experienced</v>
      </c>
      <c r="L864">
        <v>50</v>
      </c>
      <c r="M864">
        <f t="shared" si="74"/>
        <v>50</v>
      </c>
      <c r="N864">
        <v>4.7</v>
      </c>
      <c r="O864" t="s">
        <v>53</v>
      </c>
      <c r="P864" t="str">
        <f t="shared" si="75"/>
        <v>Active</v>
      </c>
      <c r="Q864" s="1">
        <v>0.77</v>
      </c>
      <c r="R864" s="6">
        <f t="shared" si="76"/>
        <v>0.77</v>
      </c>
    </row>
    <row r="865" spans="1:18" x14ac:dyDescent="0.45">
      <c r="A865" t="s">
        <v>1787</v>
      </c>
      <c r="B865" t="s">
        <v>1788</v>
      </c>
      <c r="C865" t="str">
        <f t="shared" si="72"/>
        <v>Marvin Woods III</v>
      </c>
      <c r="D865" t="s">
        <v>15</v>
      </c>
      <c r="E865" t="str">
        <f t="shared" si="73"/>
        <v>Male</v>
      </c>
      <c r="F865">
        <v>29</v>
      </c>
      <c r="G865" t="s">
        <v>158</v>
      </c>
      <c r="H865" t="s">
        <v>159</v>
      </c>
      <c r="I865" t="s">
        <v>74</v>
      </c>
      <c r="J865">
        <v>0</v>
      </c>
      <c r="K865" t="str">
        <f>IF(J865="","Not Provided",VLOOKUP(J865,YOE_correlation[],2,TRUE))</f>
        <v>1. Entry-level</v>
      </c>
      <c r="L865">
        <v>30</v>
      </c>
      <c r="M865">
        <f t="shared" si="74"/>
        <v>30</v>
      </c>
      <c r="N865">
        <v>0</v>
      </c>
      <c r="O865">
        <v>0</v>
      </c>
      <c r="P865" t="str">
        <f t="shared" si="75"/>
        <v>Not Active</v>
      </c>
      <c r="Q865" s="1">
        <v>0.63</v>
      </c>
      <c r="R865" s="6">
        <f t="shared" si="76"/>
        <v>0.63</v>
      </c>
    </row>
    <row r="866" spans="1:18" x14ac:dyDescent="0.45">
      <c r="A866" t="s">
        <v>1789</v>
      </c>
      <c r="B866" t="s">
        <v>1790</v>
      </c>
      <c r="C866" t="str">
        <f t="shared" si="72"/>
        <v>Michelle Cook</v>
      </c>
      <c r="D866" t="s">
        <v>8</v>
      </c>
      <c r="E866" t="str">
        <f t="shared" si="73"/>
        <v>Female</v>
      </c>
      <c r="F866">
        <v>39</v>
      </c>
      <c r="G866" t="s">
        <v>92</v>
      </c>
      <c r="H866" t="s">
        <v>93</v>
      </c>
      <c r="I866" t="s">
        <v>11</v>
      </c>
      <c r="J866">
        <v>18</v>
      </c>
      <c r="K866" t="str">
        <f>IF(J866="","Not Provided",VLOOKUP(J866,YOE_correlation[],2,TRUE))</f>
        <v>4. Senior</v>
      </c>
      <c r="L866">
        <v>20</v>
      </c>
      <c r="M866">
        <f t="shared" si="74"/>
        <v>20</v>
      </c>
      <c r="N866">
        <v>2.5</v>
      </c>
      <c r="O866" t="s">
        <v>53</v>
      </c>
      <c r="P866" t="str">
        <f t="shared" si="75"/>
        <v>Active</v>
      </c>
      <c r="Q866" s="1">
        <v>0.61</v>
      </c>
      <c r="R866" s="6">
        <f t="shared" si="76"/>
        <v>0.61</v>
      </c>
    </row>
    <row r="867" spans="1:18" x14ac:dyDescent="0.45">
      <c r="A867" t="s">
        <v>1791</v>
      </c>
      <c r="B867" t="s">
        <v>1792</v>
      </c>
      <c r="C867" t="str">
        <f t="shared" si="72"/>
        <v>Logan Zamora</v>
      </c>
      <c r="D867" t="s">
        <v>47</v>
      </c>
      <c r="E867" t="str">
        <f t="shared" si="73"/>
        <v>Male</v>
      </c>
      <c r="F867">
        <v>55</v>
      </c>
      <c r="G867" t="s">
        <v>108</v>
      </c>
      <c r="H867" t="s">
        <v>109</v>
      </c>
      <c r="I867" t="s">
        <v>11</v>
      </c>
      <c r="J867">
        <v>2</v>
      </c>
      <c r="K867" t="str">
        <f>IF(J867="","Not Provided",VLOOKUP(J867,YOE_correlation[],2,TRUE))</f>
        <v>1. Entry-level</v>
      </c>
      <c r="L867" s="2">
        <v>50</v>
      </c>
      <c r="M867">
        <f t="shared" si="74"/>
        <v>50</v>
      </c>
      <c r="N867">
        <v>3.9</v>
      </c>
      <c r="O867" t="s">
        <v>53</v>
      </c>
      <c r="P867" t="str">
        <f t="shared" si="75"/>
        <v>Active</v>
      </c>
      <c r="Q867" s="1">
        <v>0.88</v>
      </c>
      <c r="R867" s="6">
        <f t="shared" si="76"/>
        <v>0.88</v>
      </c>
    </row>
    <row r="868" spans="1:18" x14ac:dyDescent="0.45">
      <c r="A868" t="s">
        <v>1793</v>
      </c>
      <c r="B868" t="s">
        <v>1794</v>
      </c>
      <c r="C868" t="str">
        <f t="shared" si="72"/>
        <v>Casey Roberts</v>
      </c>
      <c r="D868" t="s">
        <v>34</v>
      </c>
      <c r="E868" t="str">
        <f t="shared" si="73"/>
        <v>Male</v>
      </c>
      <c r="F868">
        <v>55</v>
      </c>
      <c r="G868" t="s">
        <v>48</v>
      </c>
      <c r="H868" t="s">
        <v>49</v>
      </c>
      <c r="I868" t="s">
        <v>63</v>
      </c>
      <c r="K868" t="str">
        <f>IF(J868="","Not Provided",VLOOKUP(J868,YOE_correlation[],2,TRUE))</f>
        <v>Not Provided</v>
      </c>
      <c r="L868" t="s">
        <v>12</v>
      </c>
      <c r="M868">
        <f t="shared" si="74"/>
        <v>100</v>
      </c>
      <c r="N868">
        <v>1.2</v>
      </c>
      <c r="O868">
        <v>1</v>
      </c>
      <c r="P868" t="str">
        <f t="shared" si="75"/>
        <v>Active</v>
      </c>
      <c r="Q868" s="1">
        <v>0.69</v>
      </c>
      <c r="R868" s="6">
        <f t="shared" si="76"/>
        <v>0.69</v>
      </c>
    </row>
    <row r="869" spans="1:18" x14ac:dyDescent="0.45">
      <c r="A869" t="s">
        <v>1795</v>
      </c>
      <c r="B869" t="s">
        <v>1796</v>
      </c>
      <c r="C869" t="str">
        <f t="shared" si="72"/>
        <v>Jerry Price</v>
      </c>
      <c r="D869" t="s">
        <v>82</v>
      </c>
      <c r="E869" t="str">
        <f t="shared" si="73"/>
        <v>Male</v>
      </c>
      <c r="F869">
        <v>40</v>
      </c>
      <c r="G869" t="s">
        <v>35</v>
      </c>
      <c r="H869" t="s">
        <v>36</v>
      </c>
      <c r="I869" t="s">
        <v>37</v>
      </c>
      <c r="J869">
        <v>2</v>
      </c>
      <c r="K869" t="str">
        <f>IF(J869="","Not Provided",VLOOKUP(J869,YOE_correlation[],2,TRUE))</f>
        <v>1. Entry-level</v>
      </c>
      <c r="L869">
        <v>75</v>
      </c>
      <c r="M869">
        <f t="shared" si="74"/>
        <v>75</v>
      </c>
      <c r="N869">
        <v>4.5</v>
      </c>
      <c r="O869" t="s">
        <v>53</v>
      </c>
      <c r="P869" t="str">
        <f t="shared" si="75"/>
        <v>Active</v>
      </c>
      <c r="R869" s="6" t="str">
        <f t="shared" si="76"/>
        <v>Not Rated</v>
      </c>
    </row>
    <row r="870" spans="1:18" x14ac:dyDescent="0.45">
      <c r="A870" t="s">
        <v>1797</v>
      </c>
      <c r="B870" t="s">
        <v>1798</v>
      </c>
      <c r="C870" t="str">
        <f t="shared" si="72"/>
        <v>Kelly Ellis</v>
      </c>
      <c r="D870" t="s">
        <v>2</v>
      </c>
      <c r="E870" t="str">
        <f t="shared" si="73"/>
        <v>Female</v>
      </c>
      <c r="F870">
        <v>56</v>
      </c>
      <c r="G870" t="s">
        <v>158</v>
      </c>
      <c r="H870" t="s">
        <v>159</v>
      </c>
      <c r="I870" t="s">
        <v>58</v>
      </c>
      <c r="J870">
        <v>35</v>
      </c>
      <c r="K870" t="str">
        <f>IF(J870="","Not Provided",VLOOKUP(J870,YOE_correlation[],2,TRUE))</f>
        <v>5. Expert / Veteran</v>
      </c>
      <c r="L870" s="2">
        <v>40</v>
      </c>
      <c r="M870">
        <f t="shared" si="74"/>
        <v>40</v>
      </c>
      <c r="N870">
        <v>2.7</v>
      </c>
      <c r="O870" t="b">
        <v>1</v>
      </c>
      <c r="P870" t="str">
        <f t="shared" si="75"/>
        <v>Active</v>
      </c>
      <c r="Q870" s="1">
        <v>0.82</v>
      </c>
      <c r="R870" s="6">
        <f t="shared" si="76"/>
        <v>0.82</v>
      </c>
    </row>
    <row r="871" spans="1:18" x14ac:dyDescent="0.45">
      <c r="A871" t="s">
        <v>1799</v>
      </c>
      <c r="B871" t="s">
        <v>1800</v>
      </c>
      <c r="C871" t="str">
        <f t="shared" si="72"/>
        <v>Caleb Guerra</v>
      </c>
      <c r="D871" t="s">
        <v>47</v>
      </c>
      <c r="E871" t="str">
        <f t="shared" si="73"/>
        <v>Male</v>
      </c>
      <c r="F871">
        <v>57</v>
      </c>
      <c r="G871" t="s">
        <v>162</v>
      </c>
      <c r="H871" t="s">
        <v>57</v>
      </c>
      <c r="I871" t="s">
        <v>11</v>
      </c>
      <c r="J871">
        <v>21</v>
      </c>
      <c r="K871" t="str">
        <f>IF(J871="","Not Provided",VLOOKUP(J871,YOE_correlation[],2,TRUE))</f>
        <v>5. Expert / Veteran</v>
      </c>
      <c r="L871">
        <v>75</v>
      </c>
      <c r="M871">
        <f t="shared" si="74"/>
        <v>75</v>
      </c>
      <c r="N871">
        <v>2</v>
      </c>
      <c r="O871" t="s">
        <v>19</v>
      </c>
      <c r="P871" t="str">
        <f t="shared" si="75"/>
        <v>Not Active</v>
      </c>
      <c r="Q871" s="1">
        <v>0.96</v>
      </c>
      <c r="R871" s="6">
        <f t="shared" si="76"/>
        <v>0.96</v>
      </c>
    </row>
    <row r="872" spans="1:18" x14ac:dyDescent="0.45">
      <c r="A872" t="s">
        <v>1801</v>
      </c>
      <c r="B872" t="s">
        <v>1802</v>
      </c>
      <c r="C872" t="str">
        <f t="shared" si="72"/>
        <v>Samantha Norman</v>
      </c>
      <c r="D872" t="s">
        <v>22</v>
      </c>
      <c r="E872" t="str">
        <f t="shared" si="73"/>
        <v>Female</v>
      </c>
      <c r="F872">
        <v>56</v>
      </c>
      <c r="G872" t="s">
        <v>108</v>
      </c>
      <c r="H872" t="s">
        <v>109</v>
      </c>
      <c r="I872" t="s">
        <v>74</v>
      </c>
      <c r="J872">
        <v>3</v>
      </c>
      <c r="K872" t="str">
        <f>IF(J872="","Not Provided",VLOOKUP(J872,YOE_correlation[],2,TRUE))</f>
        <v>1. Entry-level</v>
      </c>
      <c r="L872" s="2">
        <v>40</v>
      </c>
      <c r="M872">
        <f t="shared" si="74"/>
        <v>40</v>
      </c>
      <c r="N872">
        <v>1.7</v>
      </c>
      <c r="O872" t="s">
        <v>19</v>
      </c>
      <c r="P872" t="str">
        <f t="shared" si="75"/>
        <v>Not Active</v>
      </c>
      <c r="Q872" s="1">
        <v>0.71</v>
      </c>
      <c r="R872" s="6">
        <f t="shared" si="76"/>
        <v>0.71</v>
      </c>
    </row>
    <row r="873" spans="1:18" x14ac:dyDescent="0.45">
      <c r="A873" t="s">
        <v>1803</v>
      </c>
      <c r="B873" t="s">
        <v>1804</v>
      </c>
      <c r="C873" t="str">
        <f t="shared" si="72"/>
        <v>Sarah Clarke</v>
      </c>
      <c r="D873" t="s">
        <v>2</v>
      </c>
      <c r="E873" t="str">
        <f t="shared" si="73"/>
        <v>Female</v>
      </c>
      <c r="F873">
        <v>49</v>
      </c>
      <c r="G873" t="s">
        <v>16</v>
      </c>
      <c r="H873" t="s">
        <v>17</v>
      </c>
      <c r="I873" t="s">
        <v>11</v>
      </c>
      <c r="J873">
        <v>24</v>
      </c>
      <c r="K873" t="str">
        <f>IF(J873="","Not Provided",VLOOKUP(J873,YOE_correlation[],2,TRUE))</f>
        <v>5. Expert / Veteran</v>
      </c>
      <c r="L873" s="2">
        <v>75</v>
      </c>
      <c r="M873">
        <f t="shared" si="74"/>
        <v>75</v>
      </c>
      <c r="N873">
        <v>3</v>
      </c>
      <c r="O873">
        <v>1</v>
      </c>
      <c r="P873" t="str">
        <f t="shared" si="75"/>
        <v>Active</v>
      </c>
      <c r="Q873" s="1">
        <v>0.77</v>
      </c>
      <c r="R873" s="6">
        <f t="shared" si="76"/>
        <v>0.77</v>
      </c>
    </row>
    <row r="874" spans="1:18" x14ac:dyDescent="0.45">
      <c r="A874" t="s">
        <v>1805</v>
      </c>
      <c r="B874" t="s">
        <v>1806</v>
      </c>
      <c r="C874" t="str">
        <f t="shared" si="72"/>
        <v>Aaron Blair</v>
      </c>
      <c r="D874" t="s">
        <v>47</v>
      </c>
      <c r="E874" t="str">
        <f t="shared" si="73"/>
        <v>Male</v>
      </c>
      <c r="F874">
        <v>26</v>
      </c>
      <c r="G874" t="s">
        <v>173</v>
      </c>
      <c r="H874" t="s">
        <v>57</v>
      </c>
      <c r="I874" t="s">
        <v>5</v>
      </c>
      <c r="K874" t="str">
        <f>IF(J874="","Not Provided",VLOOKUP(J874,YOE_correlation[],2,TRUE))</f>
        <v>Not Provided</v>
      </c>
      <c r="L874" s="2">
        <v>75</v>
      </c>
      <c r="M874">
        <f t="shared" si="74"/>
        <v>75</v>
      </c>
      <c r="N874">
        <v>2.1</v>
      </c>
      <c r="O874" t="s">
        <v>53</v>
      </c>
      <c r="P874" t="str">
        <f t="shared" si="75"/>
        <v>Active</v>
      </c>
      <c r="R874" s="6" t="str">
        <f t="shared" si="76"/>
        <v>Not Rated</v>
      </c>
    </row>
    <row r="875" spans="1:18" x14ac:dyDescent="0.45">
      <c r="A875" t="s">
        <v>1807</v>
      </c>
      <c r="B875" t="s">
        <v>1808</v>
      </c>
      <c r="C875" t="str">
        <f t="shared" ref="C875:C877" si="77">B875</f>
        <v>Courtney Burton</v>
      </c>
      <c r="D875" t="s">
        <v>62</v>
      </c>
      <c r="E875" t="str">
        <f t="shared" si="73"/>
        <v>Female</v>
      </c>
      <c r="F875">
        <v>36</v>
      </c>
      <c r="G875" t="s">
        <v>97</v>
      </c>
      <c r="H875" t="s">
        <v>98</v>
      </c>
      <c r="I875" t="s">
        <v>58</v>
      </c>
      <c r="J875">
        <v>0</v>
      </c>
      <c r="K875" t="str">
        <f>IF(J875="","Not Provided",VLOOKUP(J875,YOE_correlation[],2,TRUE))</f>
        <v>1. Entry-level</v>
      </c>
      <c r="L875">
        <v>75</v>
      </c>
      <c r="M875">
        <f t="shared" si="74"/>
        <v>75</v>
      </c>
      <c r="N875">
        <v>1.5</v>
      </c>
      <c r="P875" t="str">
        <f t="shared" si="75"/>
        <v>Not Reported</v>
      </c>
      <c r="Q875" s="1">
        <v>0.73</v>
      </c>
      <c r="R875" s="6">
        <f t="shared" si="76"/>
        <v>0.73</v>
      </c>
    </row>
    <row r="876" spans="1:18" x14ac:dyDescent="0.45">
      <c r="A876" t="s">
        <v>1809</v>
      </c>
      <c r="B876" t="s">
        <v>1810</v>
      </c>
      <c r="C876" t="str">
        <f t="shared" si="77"/>
        <v>Gerald Taylor</v>
      </c>
      <c r="D876" t="s">
        <v>77</v>
      </c>
      <c r="E876" t="str">
        <f t="shared" si="73"/>
        <v>Male</v>
      </c>
      <c r="F876">
        <v>20</v>
      </c>
      <c r="G876" t="s">
        <v>108</v>
      </c>
      <c r="H876" t="s">
        <v>109</v>
      </c>
      <c r="I876" t="s">
        <v>23</v>
      </c>
      <c r="J876">
        <v>2</v>
      </c>
      <c r="K876" t="str">
        <f>IF(J876="","Not Provided",VLOOKUP(J876,YOE_correlation[],2,TRUE))</f>
        <v>1. Entry-level</v>
      </c>
      <c r="L876" t="s">
        <v>94</v>
      </c>
      <c r="M876">
        <f t="shared" si="74"/>
        <v>30</v>
      </c>
      <c r="N876">
        <v>1.7</v>
      </c>
      <c r="O876" t="b">
        <v>1</v>
      </c>
      <c r="P876" t="str">
        <f t="shared" si="75"/>
        <v>Active</v>
      </c>
      <c r="Q876" s="1">
        <v>0.6</v>
      </c>
      <c r="R876" s="6">
        <f t="shared" si="76"/>
        <v>0.6</v>
      </c>
    </row>
    <row r="877" spans="1:18" x14ac:dyDescent="0.45">
      <c r="A877" t="s">
        <v>1811</v>
      </c>
      <c r="B877" t="s">
        <v>1812</v>
      </c>
      <c r="C877" t="str">
        <f t="shared" si="77"/>
        <v>Mary Ward</v>
      </c>
      <c r="D877" t="s">
        <v>2</v>
      </c>
      <c r="E877" t="str">
        <f t="shared" si="73"/>
        <v>Female</v>
      </c>
      <c r="F877">
        <v>40</v>
      </c>
      <c r="G877" t="s">
        <v>173</v>
      </c>
      <c r="H877" t="s">
        <v>57</v>
      </c>
      <c r="I877" t="s">
        <v>31</v>
      </c>
      <c r="K877" t="str">
        <f>IF(J877="","Not Provided",VLOOKUP(J877,YOE_correlation[],2,TRUE))</f>
        <v>Not Provided</v>
      </c>
      <c r="M877" t="str">
        <f t="shared" si="74"/>
        <v/>
      </c>
      <c r="N877">
        <v>1.2</v>
      </c>
      <c r="O877">
        <v>1</v>
      </c>
      <c r="P877" t="str">
        <f t="shared" si="75"/>
        <v>Active</v>
      </c>
      <c r="Q877" s="1">
        <v>0.67</v>
      </c>
      <c r="R877" s="6">
        <f t="shared" si="76"/>
        <v>0.67</v>
      </c>
    </row>
    <row r="878" spans="1:18" x14ac:dyDescent="0.45">
      <c r="A878" t="s">
        <v>1813</v>
      </c>
      <c r="B878" t="s">
        <v>1814</v>
      </c>
      <c r="C878" t="str">
        <f>_xlfn.TEXTAFTER(B878,". ",)</f>
        <v>Lisa Beard DVM</v>
      </c>
      <c r="D878" t="s">
        <v>26</v>
      </c>
      <c r="E878" t="str">
        <f t="shared" si="73"/>
        <v>Female</v>
      </c>
      <c r="F878">
        <v>30</v>
      </c>
      <c r="G878" t="s">
        <v>78</v>
      </c>
      <c r="H878" t="s">
        <v>79</v>
      </c>
      <c r="I878" t="s">
        <v>11</v>
      </c>
      <c r="J878">
        <v>6</v>
      </c>
      <c r="K878" t="str">
        <f>IF(J878="","Not Provided",VLOOKUP(J878,YOE_correlation[],2,TRUE))</f>
        <v>2. Intermediate</v>
      </c>
      <c r="L878">
        <v>75</v>
      </c>
      <c r="M878">
        <f t="shared" si="74"/>
        <v>75</v>
      </c>
      <c r="N878">
        <v>0</v>
      </c>
      <c r="O878" t="b">
        <v>0</v>
      </c>
      <c r="P878" t="str">
        <f t="shared" si="75"/>
        <v>Not Active</v>
      </c>
      <c r="Q878" s="1">
        <v>0.8</v>
      </c>
      <c r="R878" s="6">
        <f t="shared" si="76"/>
        <v>0.8</v>
      </c>
    </row>
    <row r="879" spans="1:18" x14ac:dyDescent="0.45">
      <c r="A879" t="s">
        <v>1815</v>
      </c>
      <c r="B879" t="s">
        <v>1816</v>
      </c>
      <c r="C879" t="str">
        <f t="shared" ref="C879:C880" si="78">B879</f>
        <v>Larry Wallace</v>
      </c>
      <c r="D879" t="s">
        <v>82</v>
      </c>
      <c r="E879" t="str">
        <f t="shared" si="73"/>
        <v>Male</v>
      </c>
      <c r="F879">
        <v>51</v>
      </c>
      <c r="G879" t="s">
        <v>9</v>
      </c>
      <c r="H879" t="s">
        <v>10</v>
      </c>
      <c r="I879" t="s">
        <v>18</v>
      </c>
      <c r="J879">
        <v>21</v>
      </c>
      <c r="K879" t="str">
        <f>IF(J879="","Not Provided",VLOOKUP(J879,YOE_correlation[],2,TRUE))</f>
        <v>5. Expert / Veteran</v>
      </c>
      <c r="L879">
        <v>20</v>
      </c>
      <c r="M879">
        <f t="shared" si="74"/>
        <v>20</v>
      </c>
      <c r="O879" t="s">
        <v>59</v>
      </c>
      <c r="P879" t="str">
        <f t="shared" si="75"/>
        <v>Active</v>
      </c>
      <c r="R879" s="6" t="str">
        <f t="shared" si="76"/>
        <v>Not Rated</v>
      </c>
    </row>
    <row r="880" spans="1:18" x14ac:dyDescent="0.45">
      <c r="A880" t="s">
        <v>1817</v>
      </c>
      <c r="B880" t="s">
        <v>1818</v>
      </c>
      <c r="C880" t="str">
        <f t="shared" si="78"/>
        <v>Jeremiah Thompson</v>
      </c>
      <c r="D880" t="s">
        <v>82</v>
      </c>
      <c r="E880" t="str">
        <f t="shared" si="73"/>
        <v>Male</v>
      </c>
      <c r="F880">
        <v>46</v>
      </c>
      <c r="G880" t="s">
        <v>44</v>
      </c>
      <c r="H880" t="s">
        <v>10</v>
      </c>
      <c r="I880" t="s">
        <v>58</v>
      </c>
      <c r="J880">
        <v>24</v>
      </c>
      <c r="K880" t="str">
        <f>IF(J880="","Not Provided",VLOOKUP(J880,YOE_correlation[],2,TRUE))</f>
        <v>5. Expert / Veteran</v>
      </c>
      <c r="L880">
        <v>40</v>
      </c>
      <c r="M880">
        <f t="shared" si="74"/>
        <v>40</v>
      </c>
      <c r="N880">
        <v>3.3</v>
      </c>
      <c r="O880">
        <v>1</v>
      </c>
      <c r="P880" t="str">
        <f t="shared" si="75"/>
        <v>Active</v>
      </c>
      <c r="Q880" s="1">
        <v>0.87</v>
      </c>
      <c r="R880" s="6">
        <f t="shared" si="76"/>
        <v>0.87</v>
      </c>
    </row>
    <row r="881" spans="1:18" x14ac:dyDescent="0.45">
      <c r="A881" t="s">
        <v>1819</v>
      </c>
      <c r="B881" t="s">
        <v>1820</v>
      </c>
      <c r="C881" t="str">
        <f>_xlfn.TEXTAFTER(B881,". ",)</f>
        <v>Jessica Williams DVM</v>
      </c>
      <c r="D881" t="s">
        <v>8</v>
      </c>
      <c r="E881" t="str">
        <f t="shared" si="73"/>
        <v>Female</v>
      </c>
      <c r="F881">
        <v>25</v>
      </c>
      <c r="G881" t="s">
        <v>97</v>
      </c>
      <c r="H881" t="s">
        <v>98</v>
      </c>
      <c r="I881" t="s">
        <v>31</v>
      </c>
      <c r="J881">
        <v>6</v>
      </c>
      <c r="K881" t="str">
        <f>IF(J881="","Not Provided",VLOOKUP(J881,YOE_correlation[],2,TRUE))</f>
        <v>2. Intermediate</v>
      </c>
      <c r="L881">
        <v>20</v>
      </c>
      <c r="M881">
        <f t="shared" si="74"/>
        <v>20</v>
      </c>
      <c r="N881">
        <v>2.1</v>
      </c>
      <c r="O881" t="s">
        <v>143</v>
      </c>
      <c r="P881" t="str">
        <f t="shared" si="75"/>
        <v>Not Active</v>
      </c>
      <c r="R881" s="6" t="str">
        <f t="shared" si="76"/>
        <v>Not Rated</v>
      </c>
    </row>
    <row r="882" spans="1:18" x14ac:dyDescent="0.45">
      <c r="A882" t="s">
        <v>1821</v>
      </c>
      <c r="B882" t="s">
        <v>1822</v>
      </c>
      <c r="C882" t="str">
        <f t="shared" ref="C882:C923" si="79">B882</f>
        <v>Martin Moreno</v>
      </c>
      <c r="D882" t="s">
        <v>15</v>
      </c>
      <c r="E882" t="str">
        <f t="shared" si="73"/>
        <v>Male</v>
      </c>
      <c r="F882">
        <v>53</v>
      </c>
      <c r="G882" t="s">
        <v>29</v>
      </c>
      <c r="H882" t="s">
        <v>30</v>
      </c>
      <c r="I882" t="s">
        <v>23</v>
      </c>
      <c r="J882">
        <v>32</v>
      </c>
      <c r="K882" t="str">
        <f>IF(J882="","Not Provided",VLOOKUP(J882,YOE_correlation[],2,TRUE))</f>
        <v>5. Expert / Veteran</v>
      </c>
      <c r="L882">
        <v>50</v>
      </c>
      <c r="M882">
        <f t="shared" si="74"/>
        <v>50</v>
      </c>
      <c r="O882">
        <v>1</v>
      </c>
      <c r="P882" t="str">
        <f t="shared" si="75"/>
        <v>Active</v>
      </c>
      <c r="R882" s="6" t="str">
        <f t="shared" si="76"/>
        <v>Not Rated</v>
      </c>
    </row>
    <row r="883" spans="1:18" x14ac:dyDescent="0.45">
      <c r="A883" t="s">
        <v>1823</v>
      </c>
      <c r="B883" t="s">
        <v>1824</v>
      </c>
      <c r="C883" t="str">
        <f t="shared" si="79"/>
        <v>Yolanda Proctor</v>
      </c>
      <c r="D883" t="s">
        <v>8</v>
      </c>
      <c r="E883" t="str">
        <f t="shared" si="73"/>
        <v>Female</v>
      </c>
      <c r="F883">
        <v>50</v>
      </c>
      <c r="G883" t="s">
        <v>123</v>
      </c>
      <c r="H883" t="s">
        <v>124</v>
      </c>
      <c r="I883" t="s">
        <v>11</v>
      </c>
      <c r="J883">
        <v>31</v>
      </c>
      <c r="K883" t="str">
        <f>IF(J883="","Not Provided",VLOOKUP(J883,YOE_correlation[],2,TRUE))</f>
        <v>5. Expert / Veteran</v>
      </c>
      <c r="L883" t="s">
        <v>12</v>
      </c>
      <c r="M883">
        <f t="shared" si="74"/>
        <v>100</v>
      </c>
      <c r="N883">
        <v>2.9</v>
      </c>
      <c r="O883" t="s">
        <v>59</v>
      </c>
      <c r="P883" t="str">
        <f t="shared" si="75"/>
        <v>Active</v>
      </c>
      <c r="Q883" s="1">
        <v>0.89</v>
      </c>
      <c r="R883" s="6">
        <f t="shared" si="76"/>
        <v>0.89</v>
      </c>
    </row>
    <row r="884" spans="1:18" x14ac:dyDescent="0.45">
      <c r="A884" t="s">
        <v>1825</v>
      </c>
      <c r="B884" t="s">
        <v>1826</v>
      </c>
      <c r="C884" t="str">
        <f t="shared" si="79"/>
        <v>Allen Turner</v>
      </c>
      <c r="D884" t="s">
        <v>15</v>
      </c>
      <c r="E884" t="str">
        <f t="shared" si="73"/>
        <v>Male</v>
      </c>
      <c r="F884">
        <v>45</v>
      </c>
      <c r="G884" t="s">
        <v>97</v>
      </c>
      <c r="H884" t="s">
        <v>98</v>
      </c>
      <c r="I884" t="s">
        <v>31</v>
      </c>
      <c r="K884" t="str">
        <f>IF(J884="","Not Provided",VLOOKUP(J884,YOE_correlation[],2,TRUE))</f>
        <v>Not Provided</v>
      </c>
      <c r="L884" t="s">
        <v>296</v>
      </c>
      <c r="M884">
        <f t="shared" si="74"/>
        <v>20</v>
      </c>
      <c r="N884">
        <v>3.3</v>
      </c>
      <c r="O884" t="b">
        <v>1</v>
      </c>
      <c r="P884" t="str">
        <f t="shared" si="75"/>
        <v>Active</v>
      </c>
      <c r="Q884" s="1">
        <v>0.93</v>
      </c>
      <c r="R884" s="6">
        <f t="shared" si="76"/>
        <v>0.93</v>
      </c>
    </row>
    <row r="885" spans="1:18" x14ac:dyDescent="0.45">
      <c r="A885" t="s">
        <v>1827</v>
      </c>
      <c r="B885" t="s">
        <v>1828</v>
      </c>
      <c r="C885" t="str">
        <f t="shared" si="79"/>
        <v>Beth Huff</v>
      </c>
      <c r="D885" t="s">
        <v>22</v>
      </c>
      <c r="E885" t="str">
        <f t="shared" si="73"/>
        <v>Female</v>
      </c>
      <c r="F885">
        <v>48</v>
      </c>
      <c r="G885" t="s">
        <v>112</v>
      </c>
      <c r="H885" t="s">
        <v>10</v>
      </c>
      <c r="I885" t="s">
        <v>63</v>
      </c>
      <c r="J885">
        <v>24</v>
      </c>
      <c r="K885" t="str">
        <f>IF(J885="","Not Provided",VLOOKUP(J885,YOE_correlation[],2,TRUE))</f>
        <v>5. Expert / Veteran</v>
      </c>
      <c r="L885">
        <v>100</v>
      </c>
      <c r="M885">
        <f t="shared" si="74"/>
        <v>100</v>
      </c>
      <c r="N885">
        <v>4.8</v>
      </c>
      <c r="O885">
        <v>1</v>
      </c>
      <c r="P885" t="str">
        <f t="shared" si="75"/>
        <v>Active</v>
      </c>
      <c r="Q885" s="1">
        <v>0.84</v>
      </c>
      <c r="R885" s="6">
        <f t="shared" si="76"/>
        <v>0.84</v>
      </c>
    </row>
    <row r="886" spans="1:18" x14ac:dyDescent="0.45">
      <c r="A886" t="s">
        <v>1829</v>
      </c>
      <c r="B886" t="s">
        <v>1830</v>
      </c>
      <c r="C886" t="str">
        <f t="shared" si="79"/>
        <v>John Mckinney</v>
      </c>
      <c r="D886" t="s">
        <v>47</v>
      </c>
      <c r="E886" t="str">
        <f t="shared" si="73"/>
        <v>Male</v>
      </c>
      <c r="F886">
        <v>30</v>
      </c>
      <c r="G886" t="s">
        <v>35</v>
      </c>
      <c r="H886" t="s">
        <v>36</v>
      </c>
      <c r="I886" t="s">
        <v>74</v>
      </c>
      <c r="K886" t="str">
        <f>IF(J886="","Not Provided",VLOOKUP(J886,YOE_correlation[],2,TRUE))</f>
        <v>Not Provided</v>
      </c>
      <c r="L886" s="2">
        <v>100</v>
      </c>
      <c r="M886">
        <f t="shared" si="74"/>
        <v>100</v>
      </c>
      <c r="N886">
        <v>4.5</v>
      </c>
      <c r="P886" t="str">
        <f t="shared" si="75"/>
        <v>Not Reported</v>
      </c>
      <c r="Q886" s="1">
        <v>0.78</v>
      </c>
      <c r="R886" s="6">
        <f t="shared" si="76"/>
        <v>0.78</v>
      </c>
    </row>
    <row r="887" spans="1:18" x14ac:dyDescent="0.45">
      <c r="A887" t="s">
        <v>1831</v>
      </c>
      <c r="B887" t="s">
        <v>549</v>
      </c>
      <c r="C887" t="str">
        <f t="shared" si="79"/>
        <v>Sarah Ho</v>
      </c>
      <c r="D887" t="s">
        <v>22</v>
      </c>
      <c r="E887" t="str">
        <f t="shared" si="73"/>
        <v>Female</v>
      </c>
      <c r="F887">
        <v>33</v>
      </c>
      <c r="G887" t="s">
        <v>29</v>
      </c>
      <c r="H887" t="s">
        <v>30</v>
      </c>
      <c r="I887" t="s">
        <v>58</v>
      </c>
      <c r="J887">
        <v>6</v>
      </c>
      <c r="K887" t="str">
        <f>IF(J887="","Not Provided",VLOOKUP(J887,YOE_correlation[],2,TRUE))</f>
        <v>2. Intermediate</v>
      </c>
      <c r="L887" s="2">
        <v>50</v>
      </c>
      <c r="M887">
        <f t="shared" si="74"/>
        <v>50</v>
      </c>
      <c r="N887">
        <v>3.1</v>
      </c>
      <c r="O887" t="s">
        <v>143</v>
      </c>
      <c r="P887" t="str">
        <f t="shared" si="75"/>
        <v>Not Active</v>
      </c>
      <c r="Q887" s="1">
        <v>0.9</v>
      </c>
      <c r="R887" s="6">
        <f t="shared" si="76"/>
        <v>0.9</v>
      </c>
    </row>
    <row r="888" spans="1:18" x14ac:dyDescent="0.45">
      <c r="A888" t="s">
        <v>1832</v>
      </c>
      <c r="B888" t="s">
        <v>1833</v>
      </c>
      <c r="C888" t="str">
        <f t="shared" si="79"/>
        <v>Lindsey Wang</v>
      </c>
      <c r="D888" t="s">
        <v>22</v>
      </c>
      <c r="E888" t="str">
        <f t="shared" si="73"/>
        <v>Female</v>
      </c>
      <c r="F888">
        <v>50</v>
      </c>
      <c r="G888" t="s">
        <v>52</v>
      </c>
      <c r="H888" t="s">
        <v>10</v>
      </c>
      <c r="I888" t="s">
        <v>74</v>
      </c>
      <c r="J888">
        <v>11</v>
      </c>
      <c r="K888" t="str">
        <f>IF(J888="","Not Provided",VLOOKUP(J888,YOE_correlation[],2,TRUE))</f>
        <v>3. Experienced</v>
      </c>
      <c r="M888" t="str">
        <f t="shared" si="74"/>
        <v/>
      </c>
      <c r="N888">
        <v>4.9000000000000004</v>
      </c>
      <c r="O888">
        <v>1</v>
      </c>
      <c r="P888" t="str">
        <f t="shared" si="75"/>
        <v>Active</v>
      </c>
      <c r="Q888" s="1">
        <v>0.88</v>
      </c>
      <c r="R888" s="6">
        <f t="shared" si="76"/>
        <v>0.88</v>
      </c>
    </row>
    <row r="889" spans="1:18" x14ac:dyDescent="0.45">
      <c r="A889" t="s">
        <v>1834</v>
      </c>
      <c r="B889" t="s">
        <v>1835</v>
      </c>
      <c r="C889" t="str">
        <f t="shared" si="79"/>
        <v>Margaret Schwartz</v>
      </c>
      <c r="D889" t="s">
        <v>62</v>
      </c>
      <c r="E889" t="str">
        <f t="shared" si="73"/>
        <v>Female</v>
      </c>
      <c r="F889">
        <v>24</v>
      </c>
      <c r="G889" t="s">
        <v>35</v>
      </c>
      <c r="H889" t="s">
        <v>36</v>
      </c>
      <c r="I889" t="s">
        <v>37</v>
      </c>
      <c r="K889" t="str">
        <f>IF(J889="","Not Provided",VLOOKUP(J889,YOE_correlation[],2,TRUE))</f>
        <v>Not Provided</v>
      </c>
      <c r="L889" s="2">
        <v>20</v>
      </c>
      <c r="M889">
        <f t="shared" si="74"/>
        <v>20</v>
      </c>
      <c r="N889">
        <v>0</v>
      </c>
      <c r="O889">
        <v>0</v>
      </c>
      <c r="P889" t="str">
        <f t="shared" si="75"/>
        <v>Not Active</v>
      </c>
      <c r="Q889" s="1">
        <v>0.76</v>
      </c>
      <c r="R889" s="6">
        <f t="shared" si="76"/>
        <v>0.76</v>
      </c>
    </row>
    <row r="890" spans="1:18" x14ac:dyDescent="0.45">
      <c r="A890" t="s">
        <v>1836</v>
      </c>
      <c r="B890" t="s">
        <v>1837</v>
      </c>
      <c r="C890" t="str">
        <f t="shared" si="79"/>
        <v>Kyle Ray</v>
      </c>
      <c r="D890" t="s">
        <v>15</v>
      </c>
      <c r="E890" t="str">
        <f t="shared" si="73"/>
        <v>Male</v>
      </c>
      <c r="F890">
        <v>38</v>
      </c>
      <c r="G890" t="s">
        <v>3</v>
      </c>
      <c r="H890" t="s">
        <v>4</v>
      </c>
      <c r="I890" t="s">
        <v>23</v>
      </c>
      <c r="J890">
        <v>14</v>
      </c>
      <c r="K890" t="str">
        <f>IF(J890="","Not Provided",VLOOKUP(J890,YOE_correlation[],2,TRUE))</f>
        <v>3. Experienced</v>
      </c>
      <c r="L890">
        <v>75</v>
      </c>
      <c r="M890">
        <f t="shared" si="74"/>
        <v>75</v>
      </c>
      <c r="N890">
        <v>1.5</v>
      </c>
      <c r="O890" t="s">
        <v>19</v>
      </c>
      <c r="P890" t="str">
        <f t="shared" si="75"/>
        <v>Not Active</v>
      </c>
      <c r="Q890" s="1">
        <v>0.62</v>
      </c>
      <c r="R890" s="6">
        <f t="shared" si="76"/>
        <v>0.62</v>
      </c>
    </row>
    <row r="891" spans="1:18" x14ac:dyDescent="0.45">
      <c r="A891" t="s">
        <v>1838</v>
      </c>
      <c r="B891" t="s">
        <v>1839</v>
      </c>
      <c r="C891" t="str">
        <f t="shared" si="79"/>
        <v>Isaac Hebert</v>
      </c>
      <c r="D891" t="s">
        <v>47</v>
      </c>
      <c r="E891" t="str">
        <f t="shared" si="73"/>
        <v>Male</v>
      </c>
      <c r="F891">
        <v>56</v>
      </c>
      <c r="G891" t="s">
        <v>70</v>
      </c>
      <c r="H891" t="s">
        <v>71</v>
      </c>
      <c r="I891" t="s">
        <v>74</v>
      </c>
      <c r="J891">
        <v>2</v>
      </c>
      <c r="K891" t="str">
        <f>IF(J891="","Not Provided",VLOOKUP(J891,YOE_correlation[],2,TRUE))</f>
        <v>1. Entry-level</v>
      </c>
      <c r="L891" s="2">
        <v>75</v>
      </c>
      <c r="M891">
        <f t="shared" si="74"/>
        <v>75</v>
      </c>
      <c r="N891">
        <v>2.4</v>
      </c>
      <c r="O891" t="s">
        <v>19</v>
      </c>
      <c r="P891" t="str">
        <f t="shared" si="75"/>
        <v>Not Active</v>
      </c>
      <c r="R891" s="6" t="str">
        <f t="shared" si="76"/>
        <v>Not Rated</v>
      </c>
    </row>
    <row r="892" spans="1:18" x14ac:dyDescent="0.45">
      <c r="A892" t="s">
        <v>1840</v>
      </c>
      <c r="B892" t="s">
        <v>1841</v>
      </c>
      <c r="C892" t="str">
        <f t="shared" si="79"/>
        <v>Michele Jones</v>
      </c>
      <c r="D892" t="s">
        <v>2</v>
      </c>
      <c r="E892" t="str">
        <f t="shared" si="73"/>
        <v>Female</v>
      </c>
      <c r="F892">
        <v>41</v>
      </c>
      <c r="G892" t="s">
        <v>108</v>
      </c>
      <c r="H892" t="s">
        <v>109</v>
      </c>
      <c r="I892" t="s">
        <v>74</v>
      </c>
      <c r="J892">
        <v>2</v>
      </c>
      <c r="K892" t="str">
        <f>IF(J892="","Not Provided",VLOOKUP(J892,YOE_correlation[],2,TRUE))</f>
        <v>1. Entry-level</v>
      </c>
      <c r="L892" t="s">
        <v>12</v>
      </c>
      <c r="M892">
        <f t="shared" si="74"/>
        <v>100</v>
      </c>
      <c r="N892">
        <v>4.5</v>
      </c>
      <c r="O892" t="s">
        <v>19</v>
      </c>
      <c r="P892" t="str">
        <f t="shared" si="75"/>
        <v>Not Active</v>
      </c>
      <c r="Q892">
        <v>75</v>
      </c>
      <c r="R892" s="6">
        <f t="shared" si="76"/>
        <v>0.75</v>
      </c>
    </row>
    <row r="893" spans="1:18" x14ac:dyDescent="0.45">
      <c r="A893" t="s">
        <v>1842</v>
      </c>
      <c r="B893" t="s">
        <v>1843</v>
      </c>
      <c r="C893" t="str">
        <f t="shared" si="79"/>
        <v>Austin Allen</v>
      </c>
      <c r="D893" t="s">
        <v>82</v>
      </c>
      <c r="E893" t="str">
        <f t="shared" si="73"/>
        <v>Male</v>
      </c>
      <c r="G893" t="s">
        <v>3</v>
      </c>
      <c r="H893" t="s">
        <v>4</v>
      </c>
      <c r="I893" t="s">
        <v>58</v>
      </c>
      <c r="J893">
        <v>11</v>
      </c>
      <c r="K893" t="str">
        <f>IF(J893="","Not Provided",VLOOKUP(J893,YOE_correlation[],2,TRUE))</f>
        <v>3. Experienced</v>
      </c>
      <c r="L893" t="s">
        <v>12</v>
      </c>
      <c r="M893">
        <f t="shared" si="74"/>
        <v>100</v>
      </c>
      <c r="N893">
        <v>2.5</v>
      </c>
      <c r="O893" t="s">
        <v>53</v>
      </c>
      <c r="P893" t="str">
        <f t="shared" si="75"/>
        <v>Active</v>
      </c>
      <c r="Q893">
        <v>80</v>
      </c>
      <c r="R893" s="6">
        <f t="shared" si="76"/>
        <v>0.8</v>
      </c>
    </row>
    <row r="894" spans="1:18" x14ac:dyDescent="0.45">
      <c r="A894" t="s">
        <v>1844</v>
      </c>
      <c r="B894" t="s">
        <v>1845</v>
      </c>
      <c r="C894" t="str">
        <f t="shared" si="79"/>
        <v>Haley Castro</v>
      </c>
      <c r="D894" t="s">
        <v>2</v>
      </c>
      <c r="E894" t="str">
        <f t="shared" si="73"/>
        <v>Female</v>
      </c>
      <c r="F894">
        <v>42</v>
      </c>
      <c r="G894" t="s">
        <v>16</v>
      </c>
      <c r="H894" t="s">
        <v>17</v>
      </c>
      <c r="I894" t="s">
        <v>18</v>
      </c>
      <c r="J894">
        <v>13</v>
      </c>
      <c r="K894" t="str">
        <f>IF(J894="","Not Provided",VLOOKUP(J894,YOE_correlation[],2,TRUE))</f>
        <v>3. Experienced</v>
      </c>
      <c r="L894">
        <v>30</v>
      </c>
      <c r="M894">
        <f t="shared" si="74"/>
        <v>30</v>
      </c>
      <c r="N894">
        <v>3.3</v>
      </c>
      <c r="P894" t="str">
        <f t="shared" si="75"/>
        <v>Not Reported</v>
      </c>
      <c r="Q894" s="1">
        <v>0.63</v>
      </c>
      <c r="R894" s="6">
        <f t="shared" si="76"/>
        <v>0.63</v>
      </c>
    </row>
    <row r="895" spans="1:18" x14ac:dyDescent="0.45">
      <c r="A895" t="s">
        <v>1846</v>
      </c>
      <c r="B895" t="s">
        <v>1847</v>
      </c>
      <c r="C895" t="str">
        <f t="shared" si="79"/>
        <v>David Armstrong</v>
      </c>
      <c r="D895" t="s">
        <v>82</v>
      </c>
      <c r="E895" t="str">
        <f t="shared" si="73"/>
        <v>Male</v>
      </c>
      <c r="F895">
        <v>26</v>
      </c>
      <c r="G895" t="s">
        <v>78</v>
      </c>
      <c r="H895" t="s">
        <v>79</v>
      </c>
      <c r="I895" t="s">
        <v>5</v>
      </c>
      <c r="J895">
        <v>7</v>
      </c>
      <c r="K895" t="str">
        <f>IF(J895="","Not Provided",VLOOKUP(J895,YOE_correlation[],2,TRUE))</f>
        <v>2. Intermediate</v>
      </c>
      <c r="L895">
        <v>75</v>
      </c>
      <c r="M895">
        <f t="shared" si="74"/>
        <v>75</v>
      </c>
      <c r="N895">
        <v>3</v>
      </c>
      <c r="P895" t="str">
        <f t="shared" si="75"/>
        <v>Not Reported</v>
      </c>
      <c r="Q895" s="1">
        <v>0.84</v>
      </c>
      <c r="R895" s="6">
        <f t="shared" si="76"/>
        <v>0.84</v>
      </c>
    </row>
    <row r="896" spans="1:18" x14ac:dyDescent="0.45">
      <c r="A896" t="s">
        <v>1848</v>
      </c>
      <c r="B896" t="s">
        <v>1849</v>
      </c>
      <c r="C896" t="str">
        <f t="shared" si="79"/>
        <v>Wendy Mitchell</v>
      </c>
      <c r="D896" t="s">
        <v>2</v>
      </c>
      <c r="E896" t="str">
        <f t="shared" si="73"/>
        <v>Female</v>
      </c>
      <c r="F896">
        <v>44</v>
      </c>
      <c r="G896" t="s">
        <v>112</v>
      </c>
      <c r="H896" t="s">
        <v>10</v>
      </c>
      <c r="I896" t="s">
        <v>63</v>
      </c>
      <c r="J896">
        <v>25</v>
      </c>
      <c r="K896" t="str">
        <f>IF(J896="","Not Provided",VLOOKUP(J896,YOE_correlation[],2,TRUE))</f>
        <v>5. Expert / Veteran</v>
      </c>
      <c r="L896">
        <v>75</v>
      </c>
      <c r="M896">
        <f t="shared" si="74"/>
        <v>75</v>
      </c>
      <c r="N896">
        <v>2.7</v>
      </c>
      <c r="O896">
        <v>1</v>
      </c>
      <c r="P896" t="str">
        <f t="shared" si="75"/>
        <v>Active</v>
      </c>
      <c r="Q896">
        <v>78</v>
      </c>
      <c r="R896" s="6">
        <f t="shared" si="76"/>
        <v>0.78</v>
      </c>
    </row>
    <row r="897" spans="1:18" x14ac:dyDescent="0.45">
      <c r="A897" t="s">
        <v>1850</v>
      </c>
      <c r="B897" t="s">
        <v>1851</v>
      </c>
      <c r="C897" t="str">
        <f t="shared" si="79"/>
        <v>Anthony Hernandez</v>
      </c>
      <c r="D897" t="s">
        <v>47</v>
      </c>
      <c r="E897" t="str">
        <f t="shared" si="73"/>
        <v>Male</v>
      </c>
      <c r="F897">
        <v>46</v>
      </c>
      <c r="G897" t="s">
        <v>112</v>
      </c>
      <c r="H897" t="s">
        <v>10</v>
      </c>
      <c r="I897" t="s">
        <v>18</v>
      </c>
      <c r="J897">
        <v>20</v>
      </c>
      <c r="K897" t="str">
        <f>IF(J897="","Not Provided",VLOOKUP(J897,YOE_correlation[],2,TRUE))</f>
        <v>4. Senior</v>
      </c>
      <c r="L897" s="2">
        <v>20</v>
      </c>
      <c r="M897">
        <f t="shared" si="74"/>
        <v>20</v>
      </c>
      <c r="N897">
        <v>1.2</v>
      </c>
      <c r="O897" t="b">
        <v>0</v>
      </c>
      <c r="P897" t="str">
        <f t="shared" si="75"/>
        <v>Not Active</v>
      </c>
      <c r="Q897" s="1">
        <v>0.74</v>
      </c>
      <c r="R897" s="6">
        <f t="shared" si="76"/>
        <v>0.74</v>
      </c>
    </row>
    <row r="898" spans="1:18" x14ac:dyDescent="0.45">
      <c r="A898" t="s">
        <v>1852</v>
      </c>
      <c r="B898" t="s">
        <v>1853</v>
      </c>
      <c r="C898" t="str">
        <f t="shared" si="79"/>
        <v>Erica Johnson</v>
      </c>
      <c r="D898" t="s">
        <v>26</v>
      </c>
      <c r="E898" t="str">
        <f t="shared" si="73"/>
        <v>Female</v>
      </c>
      <c r="F898">
        <v>36</v>
      </c>
      <c r="G898" t="s">
        <v>44</v>
      </c>
      <c r="H898" t="s">
        <v>10</v>
      </c>
      <c r="I898" t="s">
        <v>58</v>
      </c>
      <c r="J898">
        <v>8</v>
      </c>
      <c r="K898" t="str">
        <f>IF(J898="","Not Provided",VLOOKUP(J898,YOE_correlation[],2,TRUE))</f>
        <v>2. Intermediate</v>
      </c>
      <c r="L898">
        <v>50</v>
      </c>
      <c r="M898">
        <f t="shared" si="74"/>
        <v>50</v>
      </c>
      <c r="N898">
        <v>4.3</v>
      </c>
      <c r="O898">
        <v>0</v>
      </c>
      <c r="P898" t="str">
        <f t="shared" si="75"/>
        <v>Not Active</v>
      </c>
      <c r="Q898" s="1">
        <v>0.9</v>
      </c>
      <c r="R898" s="6">
        <f t="shared" si="76"/>
        <v>0.9</v>
      </c>
    </row>
    <row r="899" spans="1:18" x14ac:dyDescent="0.45">
      <c r="A899" t="s">
        <v>1854</v>
      </c>
      <c r="B899" t="s">
        <v>1855</v>
      </c>
      <c r="C899" t="str">
        <f t="shared" si="79"/>
        <v>Randall Barrett</v>
      </c>
      <c r="D899" t="s">
        <v>82</v>
      </c>
      <c r="E899" t="str">
        <f t="shared" ref="E899:E962" si="80">IF(LOWER(LEFT(D899,1))="f", "Female", "Male")</f>
        <v>Male</v>
      </c>
      <c r="F899">
        <v>26</v>
      </c>
      <c r="G899" t="s">
        <v>29</v>
      </c>
      <c r="H899" t="s">
        <v>30</v>
      </c>
      <c r="I899" t="s">
        <v>31</v>
      </c>
      <c r="J899">
        <v>6</v>
      </c>
      <c r="K899" t="str">
        <f>IF(J899="","Not Provided",VLOOKUP(J899,YOE_correlation[],2,TRUE))</f>
        <v>2. Intermediate</v>
      </c>
      <c r="L899" s="2">
        <v>40</v>
      </c>
      <c r="M899">
        <f t="shared" ref="M899:M962" si="81">IFERROR(--_xlfn.REGEXREPLACE(L899,"[^0-9.]",""),"")</f>
        <v>40</v>
      </c>
      <c r="N899">
        <v>1.3</v>
      </c>
      <c r="O899">
        <v>0</v>
      </c>
      <c r="P899" t="str">
        <f t="shared" ref="P899:P962" si="82">IF(O899="","Not Reported",IF(_xlfn.REGEXTEST(TRIM(UPPER(O899)),"^(1|Y|YES|TRUE)$",1),"Active","Not Active"))</f>
        <v>Not Active</v>
      </c>
      <c r="R899" s="6" t="str">
        <f t="shared" ref="R899:R962" si="83">IF(
    Q899="",
    "Not Rated",
    IF(
        RIGHT(TRIM(Q899),1)="%",
        VALUE(_xlfn.REGEXREPLACE(Q899,"%",""))/100,
        IF(Q899&gt;1, Q899/100,Q899)
    )
)</f>
        <v>Not Rated</v>
      </c>
    </row>
    <row r="900" spans="1:18" x14ac:dyDescent="0.45">
      <c r="A900" t="s">
        <v>1856</v>
      </c>
      <c r="B900" t="s">
        <v>1857</v>
      </c>
      <c r="C900" t="str">
        <f t="shared" si="79"/>
        <v>Nathan Huff</v>
      </c>
      <c r="D900" t="s">
        <v>15</v>
      </c>
      <c r="E900" t="str">
        <f t="shared" si="80"/>
        <v>Male</v>
      </c>
      <c r="F900">
        <v>21</v>
      </c>
      <c r="G900" t="s">
        <v>16</v>
      </c>
      <c r="H900" t="s">
        <v>17</v>
      </c>
      <c r="I900" t="s">
        <v>58</v>
      </c>
      <c r="J900">
        <v>3</v>
      </c>
      <c r="K900" t="str">
        <f>IF(J900="","Not Provided",VLOOKUP(J900,YOE_correlation[],2,TRUE))</f>
        <v>1. Entry-level</v>
      </c>
      <c r="L900">
        <v>50</v>
      </c>
      <c r="M900">
        <f t="shared" si="81"/>
        <v>50</v>
      </c>
      <c r="N900">
        <v>4.5999999999999996</v>
      </c>
      <c r="O900" t="s">
        <v>59</v>
      </c>
      <c r="P900" t="str">
        <f t="shared" si="82"/>
        <v>Active</v>
      </c>
      <c r="R900" s="6" t="str">
        <f t="shared" si="83"/>
        <v>Not Rated</v>
      </c>
    </row>
    <row r="901" spans="1:18" x14ac:dyDescent="0.45">
      <c r="A901" t="s">
        <v>1858</v>
      </c>
      <c r="B901" t="s">
        <v>1859</v>
      </c>
      <c r="C901" t="str">
        <f t="shared" si="79"/>
        <v>Robin Walsh</v>
      </c>
      <c r="D901" t="s">
        <v>2</v>
      </c>
      <c r="E901" t="str">
        <f t="shared" si="80"/>
        <v>Female</v>
      </c>
      <c r="F901">
        <v>39</v>
      </c>
      <c r="G901" t="s">
        <v>35</v>
      </c>
      <c r="H901" t="s">
        <v>36</v>
      </c>
      <c r="I901" t="s">
        <v>58</v>
      </c>
      <c r="J901">
        <v>18</v>
      </c>
      <c r="K901" t="str">
        <f>IF(J901="","Not Provided",VLOOKUP(J901,YOE_correlation[],2,TRUE))</f>
        <v>4. Senior</v>
      </c>
      <c r="L901">
        <v>50</v>
      </c>
      <c r="M901">
        <f t="shared" si="81"/>
        <v>50</v>
      </c>
      <c r="N901">
        <v>2.1</v>
      </c>
      <c r="O901">
        <v>0</v>
      </c>
      <c r="P901" t="str">
        <f t="shared" si="82"/>
        <v>Not Active</v>
      </c>
      <c r="Q901">
        <v>75</v>
      </c>
      <c r="R901" s="6">
        <f t="shared" si="83"/>
        <v>0.75</v>
      </c>
    </row>
    <row r="902" spans="1:18" x14ac:dyDescent="0.45">
      <c r="A902" t="s">
        <v>1860</v>
      </c>
      <c r="B902" t="s">
        <v>1861</v>
      </c>
      <c r="C902" t="str">
        <f t="shared" si="79"/>
        <v>Yvonne Robinson</v>
      </c>
      <c r="D902" t="s">
        <v>62</v>
      </c>
      <c r="E902" t="str">
        <f t="shared" si="80"/>
        <v>Female</v>
      </c>
      <c r="F902">
        <v>37</v>
      </c>
      <c r="G902" t="s">
        <v>44</v>
      </c>
      <c r="H902" t="s">
        <v>10</v>
      </c>
      <c r="I902" t="s">
        <v>5</v>
      </c>
      <c r="J902">
        <v>18</v>
      </c>
      <c r="K902" t="str">
        <f>IF(J902="","Not Provided",VLOOKUP(J902,YOE_correlation[],2,TRUE))</f>
        <v>4. Senior</v>
      </c>
      <c r="L902">
        <v>40</v>
      </c>
      <c r="M902">
        <f t="shared" si="81"/>
        <v>40</v>
      </c>
      <c r="N902">
        <v>4.5</v>
      </c>
      <c r="O902" t="s">
        <v>143</v>
      </c>
      <c r="P902" t="str">
        <f t="shared" si="82"/>
        <v>Not Active</v>
      </c>
      <c r="Q902" s="1">
        <v>0.72</v>
      </c>
      <c r="R902" s="6">
        <f t="shared" si="83"/>
        <v>0.72</v>
      </c>
    </row>
    <row r="903" spans="1:18" x14ac:dyDescent="0.45">
      <c r="A903" t="s">
        <v>1862</v>
      </c>
      <c r="B903" t="s">
        <v>1863</v>
      </c>
      <c r="C903" t="str">
        <f t="shared" si="79"/>
        <v>Kathleen Hendrix</v>
      </c>
      <c r="D903" t="s">
        <v>62</v>
      </c>
      <c r="E903" t="str">
        <f t="shared" si="80"/>
        <v>Female</v>
      </c>
      <c r="F903">
        <v>47</v>
      </c>
      <c r="G903" t="s">
        <v>108</v>
      </c>
      <c r="H903" t="s">
        <v>109</v>
      </c>
      <c r="I903" t="s">
        <v>58</v>
      </c>
      <c r="J903">
        <v>3</v>
      </c>
      <c r="K903" t="str">
        <f>IF(J903="","Not Provided",VLOOKUP(J903,YOE_correlation[],2,TRUE))</f>
        <v>1. Entry-level</v>
      </c>
      <c r="L903">
        <v>40</v>
      </c>
      <c r="M903">
        <f t="shared" si="81"/>
        <v>40</v>
      </c>
      <c r="N903">
        <v>4.4000000000000004</v>
      </c>
      <c r="O903" t="s">
        <v>53</v>
      </c>
      <c r="P903" t="str">
        <f t="shared" si="82"/>
        <v>Active</v>
      </c>
      <c r="Q903" s="1">
        <v>0.92</v>
      </c>
      <c r="R903" s="6">
        <f t="shared" si="83"/>
        <v>0.92</v>
      </c>
    </row>
    <row r="904" spans="1:18" x14ac:dyDescent="0.45">
      <c r="A904" t="s">
        <v>1864</v>
      </c>
      <c r="B904" t="s">
        <v>1865</v>
      </c>
      <c r="C904" t="str">
        <f t="shared" si="79"/>
        <v>Jennifer Baker</v>
      </c>
      <c r="D904" t="s">
        <v>8</v>
      </c>
      <c r="E904" t="str">
        <f t="shared" si="80"/>
        <v>Female</v>
      </c>
      <c r="F904">
        <v>53</v>
      </c>
      <c r="G904" t="s">
        <v>108</v>
      </c>
      <c r="H904" t="s">
        <v>109</v>
      </c>
      <c r="I904" t="s">
        <v>18</v>
      </c>
      <c r="J904">
        <v>32</v>
      </c>
      <c r="K904" t="str">
        <f>IF(J904="","Not Provided",VLOOKUP(J904,YOE_correlation[],2,TRUE))</f>
        <v>5. Expert / Veteran</v>
      </c>
      <c r="L904" t="s">
        <v>296</v>
      </c>
      <c r="M904">
        <f t="shared" si="81"/>
        <v>20</v>
      </c>
      <c r="N904">
        <v>0</v>
      </c>
      <c r="O904" t="s">
        <v>19</v>
      </c>
      <c r="P904" t="str">
        <f t="shared" si="82"/>
        <v>Not Active</v>
      </c>
      <c r="R904" s="6" t="str">
        <f t="shared" si="83"/>
        <v>Not Rated</v>
      </c>
    </row>
    <row r="905" spans="1:18" x14ac:dyDescent="0.45">
      <c r="A905" t="s">
        <v>1866</v>
      </c>
      <c r="B905" t="s">
        <v>1867</v>
      </c>
      <c r="C905" t="str">
        <f t="shared" si="79"/>
        <v>Kim Martinez</v>
      </c>
      <c r="D905" t="s">
        <v>26</v>
      </c>
      <c r="E905" t="str">
        <f t="shared" si="80"/>
        <v>Female</v>
      </c>
      <c r="F905">
        <v>53</v>
      </c>
      <c r="G905" t="s">
        <v>56</v>
      </c>
      <c r="H905" t="s">
        <v>57</v>
      </c>
      <c r="I905" t="s">
        <v>11</v>
      </c>
      <c r="J905">
        <v>19</v>
      </c>
      <c r="K905" t="str">
        <f>IF(J905="","Not Provided",VLOOKUP(J905,YOE_correlation[],2,TRUE))</f>
        <v>4. Senior</v>
      </c>
      <c r="L905" t="s">
        <v>296</v>
      </c>
      <c r="M905">
        <f t="shared" si="81"/>
        <v>20</v>
      </c>
      <c r="N905">
        <v>1.3</v>
      </c>
      <c r="O905">
        <v>0</v>
      </c>
      <c r="P905" t="str">
        <f t="shared" si="82"/>
        <v>Not Active</v>
      </c>
      <c r="R905" s="6" t="str">
        <f t="shared" si="83"/>
        <v>Not Rated</v>
      </c>
    </row>
    <row r="906" spans="1:18" x14ac:dyDescent="0.45">
      <c r="A906" t="s">
        <v>1868</v>
      </c>
      <c r="B906" t="s">
        <v>1869</v>
      </c>
      <c r="C906" t="str">
        <f t="shared" si="79"/>
        <v>Andrew Little</v>
      </c>
      <c r="D906" t="s">
        <v>15</v>
      </c>
      <c r="E906" t="str">
        <f t="shared" si="80"/>
        <v>Male</v>
      </c>
      <c r="F906">
        <v>21</v>
      </c>
      <c r="G906" t="s">
        <v>78</v>
      </c>
      <c r="H906" t="s">
        <v>79</v>
      </c>
      <c r="I906" t="s">
        <v>37</v>
      </c>
      <c r="J906">
        <v>2</v>
      </c>
      <c r="K906" t="str">
        <f>IF(J906="","Not Provided",VLOOKUP(J906,YOE_correlation[],2,TRUE))</f>
        <v>1. Entry-level</v>
      </c>
      <c r="L906">
        <v>50</v>
      </c>
      <c r="M906">
        <f t="shared" si="81"/>
        <v>50</v>
      </c>
      <c r="N906">
        <v>2.6</v>
      </c>
      <c r="O906" t="b">
        <v>0</v>
      </c>
      <c r="P906" t="str">
        <f t="shared" si="82"/>
        <v>Not Active</v>
      </c>
      <c r="Q906" s="1">
        <v>0.86</v>
      </c>
      <c r="R906" s="6">
        <f t="shared" si="83"/>
        <v>0.86</v>
      </c>
    </row>
    <row r="907" spans="1:18" x14ac:dyDescent="0.45">
      <c r="A907" t="s">
        <v>1870</v>
      </c>
      <c r="B907" t="s">
        <v>1871</v>
      </c>
      <c r="C907" t="str">
        <f t="shared" si="79"/>
        <v>Kelly Shelton</v>
      </c>
      <c r="D907" t="s">
        <v>26</v>
      </c>
      <c r="E907" t="str">
        <f t="shared" si="80"/>
        <v>Female</v>
      </c>
      <c r="F907">
        <v>35</v>
      </c>
      <c r="G907" t="s">
        <v>52</v>
      </c>
      <c r="H907" t="s">
        <v>10</v>
      </c>
      <c r="I907" t="s">
        <v>5</v>
      </c>
      <c r="J907">
        <v>0</v>
      </c>
      <c r="K907" t="str">
        <f>IF(J907="","Not Provided",VLOOKUP(J907,YOE_correlation[],2,TRUE))</f>
        <v>1. Entry-level</v>
      </c>
      <c r="M907" t="str">
        <f t="shared" si="81"/>
        <v/>
      </c>
      <c r="O907" t="s">
        <v>59</v>
      </c>
      <c r="P907" t="str">
        <f t="shared" si="82"/>
        <v>Active</v>
      </c>
      <c r="Q907">
        <v>85</v>
      </c>
      <c r="R907" s="6">
        <f t="shared" si="83"/>
        <v>0.85</v>
      </c>
    </row>
    <row r="908" spans="1:18" x14ac:dyDescent="0.45">
      <c r="A908" t="s">
        <v>1872</v>
      </c>
      <c r="B908" t="s">
        <v>1873</v>
      </c>
      <c r="C908" t="str">
        <f t="shared" si="79"/>
        <v>Steven Duncan</v>
      </c>
      <c r="D908" t="s">
        <v>82</v>
      </c>
      <c r="E908" t="str">
        <f t="shared" si="80"/>
        <v>Male</v>
      </c>
      <c r="F908">
        <v>31</v>
      </c>
      <c r="G908" t="s">
        <v>56</v>
      </c>
      <c r="H908" t="s">
        <v>57</v>
      </c>
      <c r="I908" t="s">
        <v>99</v>
      </c>
      <c r="J908">
        <v>13</v>
      </c>
      <c r="K908" t="str">
        <f>IF(J908="","Not Provided",VLOOKUP(J908,YOE_correlation[],2,TRUE))</f>
        <v>3. Experienced</v>
      </c>
      <c r="L908" s="2">
        <v>40</v>
      </c>
      <c r="M908">
        <f t="shared" si="81"/>
        <v>40</v>
      </c>
      <c r="N908">
        <v>1.2</v>
      </c>
      <c r="O908" t="b">
        <v>0</v>
      </c>
      <c r="P908" t="str">
        <f t="shared" si="82"/>
        <v>Not Active</v>
      </c>
      <c r="Q908">
        <v>62</v>
      </c>
      <c r="R908" s="6">
        <f t="shared" si="83"/>
        <v>0.62</v>
      </c>
    </row>
    <row r="909" spans="1:18" x14ac:dyDescent="0.45">
      <c r="A909" t="s">
        <v>1874</v>
      </c>
      <c r="B909" t="s">
        <v>1875</v>
      </c>
      <c r="C909" t="str">
        <f t="shared" si="79"/>
        <v>Kristen Haney</v>
      </c>
      <c r="D909" t="s">
        <v>62</v>
      </c>
      <c r="E909" t="str">
        <f t="shared" si="80"/>
        <v>Female</v>
      </c>
      <c r="F909">
        <v>55</v>
      </c>
      <c r="G909" t="s">
        <v>97</v>
      </c>
      <c r="H909" t="s">
        <v>98</v>
      </c>
      <c r="I909" t="s">
        <v>31</v>
      </c>
      <c r="J909">
        <v>2</v>
      </c>
      <c r="K909" t="str">
        <f>IF(J909="","Not Provided",VLOOKUP(J909,YOE_correlation[],2,TRUE))</f>
        <v>1. Entry-level</v>
      </c>
      <c r="L909" t="s">
        <v>94</v>
      </c>
      <c r="M909">
        <f t="shared" si="81"/>
        <v>30</v>
      </c>
      <c r="N909">
        <v>3.1</v>
      </c>
      <c r="O909" t="s">
        <v>59</v>
      </c>
      <c r="P909" t="str">
        <f t="shared" si="82"/>
        <v>Active</v>
      </c>
      <c r="Q909" s="1">
        <v>0.91</v>
      </c>
      <c r="R909" s="6">
        <f t="shared" si="83"/>
        <v>0.91</v>
      </c>
    </row>
    <row r="910" spans="1:18" x14ac:dyDescent="0.45">
      <c r="A910" t="s">
        <v>1876</v>
      </c>
      <c r="B910" t="s">
        <v>1877</v>
      </c>
      <c r="C910" t="str">
        <f t="shared" si="79"/>
        <v>Kathy Reese</v>
      </c>
      <c r="D910" t="s">
        <v>2</v>
      </c>
      <c r="E910" t="str">
        <f t="shared" si="80"/>
        <v>Female</v>
      </c>
      <c r="F910">
        <v>59</v>
      </c>
      <c r="G910" t="s">
        <v>48</v>
      </c>
      <c r="H910" t="s">
        <v>49</v>
      </c>
      <c r="I910" t="s">
        <v>23</v>
      </c>
      <c r="J910">
        <v>11</v>
      </c>
      <c r="K910" t="str">
        <f>IF(J910="","Not Provided",VLOOKUP(J910,YOE_correlation[],2,TRUE))</f>
        <v>3. Experienced</v>
      </c>
      <c r="L910" s="2">
        <v>75</v>
      </c>
      <c r="M910">
        <f t="shared" si="81"/>
        <v>75</v>
      </c>
      <c r="N910">
        <v>2.2999999999999998</v>
      </c>
      <c r="O910" t="s">
        <v>59</v>
      </c>
      <c r="P910" t="str">
        <f t="shared" si="82"/>
        <v>Active</v>
      </c>
      <c r="Q910" s="1">
        <v>0.8</v>
      </c>
      <c r="R910" s="6">
        <f t="shared" si="83"/>
        <v>0.8</v>
      </c>
    </row>
    <row r="911" spans="1:18" x14ac:dyDescent="0.45">
      <c r="A911" t="s">
        <v>1878</v>
      </c>
      <c r="B911" t="s">
        <v>1879</v>
      </c>
      <c r="C911" t="str">
        <f t="shared" si="79"/>
        <v>Steven Murphy</v>
      </c>
      <c r="D911" t="s">
        <v>47</v>
      </c>
      <c r="E911" t="str">
        <f t="shared" si="80"/>
        <v>Male</v>
      </c>
      <c r="F911">
        <v>59</v>
      </c>
      <c r="G911" t="s">
        <v>119</v>
      </c>
      <c r="H911" t="s">
        <v>120</v>
      </c>
      <c r="I911" t="s">
        <v>63</v>
      </c>
      <c r="J911">
        <v>17</v>
      </c>
      <c r="K911" t="str">
        <f>IF(J911="","Not Provided",VLOOKUP(J911,YOE_correlation[],2,TRUE))</f>
        <v>4. Senior</v>
      </c>
      <c r="L911">
        <v>100</v>
      </c>
      <c r="M911">
        <f t="shared" si="81"/>
        <v>100</v>
      </c>
      <c r="N911">
        <v>4</v>
      </c>
      <c r="O911" t="s">
        <v>143</v>
      </c>
      <c r="P911" t="str">
        <f t="shared" si="82"/>
        <v>Not Active</v>
      </c>
      <c r="Q911" s="1">
        <v>0.72</v>
      </c>
      <c r="R911" s="6">
        <f t="shared" si="83"/>
        <v>0.72</v>
      </c>
    </row>
    <row r="912" spans="1:18" x14ac:dyDescent="0.45">
      <c r="A912" t="s">
        <v>1880</v>
      </c>
      <c r="B912" t="s">
        <v>1881</v>
      </c>
      <c r="C912" t="str">
        <f t="shared" si="79"/>
        <v>William Hartman</v>
      </c>
      <c r="D912" t="s">
        <v>77</v>
      </c>
      <c r="E912" t="str">
        <f t="shared" si="80"/>
        <v>Male</v>
      </c>
      <c r="F912">
        <v>47</v>
      </c>
      <c r="G912" t="s">
        <v>78</v>
      </c>
      <c r="H912" t="s">
        <v>79</v>
      </c>
      <c r="I912" t="s">
        <v>5</v>
      </c>
      <c r="J912">
        <v>10</v>
      </c>
      <c r="K912" t="str">
        <f>IF(J912="","Not Provided",VLOOKUP(J912,YOE_correlation[],2,TRUE))</f>
        <v>2. Intermediate</v>
      </c>
      <c r="L912" s="2">
        <v>75</v>
      </c>
      <c r="M912">
        <f t="shared" si="81"/>
        <v>75</v>
      </c>
      <c r="N912">
        <v>1.9</v>
      </c>
      <c r="P912" t="str">
        <f t="shared" si="82"/>
        <v>Not Reported</v>
      </c>
      <c r="R912" s="6" t="str">
        <f t="shared" si="83"/>
        <v>Not Rated</v>
      </c>
    </row>
    <row r="913" spans="1:18" x14ac:dyDescent="0.45">
      <c r="A913" t="s">
        <v>1882</v>
      </c>
      <c r="B913" t="s">
        <v>1883</v>
      </c>
      <c r="C913" t="str">
        <f t="shared" si="79"/>
        <v>Sonya Haley</v>
      </c>
      <c r="D913" t="s">
        <v>26</v>
      </c>
      <c r="E913" t="str">
        <f t="shared" si="80"/>
        <v>Female</v>
      </c>
      <c r="F913">
        <v>53</v>
      </c>
      <c r="G913" t="s">
        <v>137</v>
      </c>
      <c r="H913" t="s">
        <v>138</v>
      </c>
      <c r="I913" t="s">
        <v>99</v>
      </c>
      <c r="J913">
        <v>26</v>
      </c>
      <c r="K913" t="str">
        <f>IF(J913="","Not Provided",VLOOKUP(J913,YOE_correlation[],2,TRUE))</f>
        <v>5. Expert / Veteran</v>
      </c>
      <c r="L913">
        <v>75</v>
      </c>
      <c r="M913">
        <f t="shared" si="81"/>
        <v>75</v>
      </c>
      <c r="N913">
        <v>2.4</v>
      </c>
      <c r="O913" t="s">
        <v>53</v>
      </c>
      <c r="P913" t="str">
        <f t="shared" si="82"/>
        <v>Active</v>
      </c>
      <c r="R913" s="6" t="str">
        <f t="shared" si="83"/>
        <v>Not Rated</v>
      </c>
    </row>
    <row r="914" spans="1:18" x14ac:dyDescent="0.45">
      <c r="A914" t="s">
        <v>1884</v>
      </c>
      <c r="B914" t="s">
        <v>501</v>
      </c>
      <c r="C914" t="str">
        <f t="shared" si="79"/>
        <v>Robert Evans</v>
      </c>
      <c r="D914" t="s">
        <v>47</v>
      </c>
      <c r="E914" t="str">
        <f t="shared" si="80"/>
        <v>Male</v>
      </c>
      <c r="F914">
        <v>49</v>
      </c>
      <c r="G914" t="s">
        <v>137</v>
      </c>
      <c r="H914" t="s">
        <v>138</v>
      </c>
      <c r="I914" t="s">
        <v>37</v>
      </c>
      <c r="K914" t="str">
        <f>IF(J914="","Not Provided",VLOOKUP(J914,YOE_correlation[],2,TRUE))</f>
        <v>Not Provided</v>
      </c>
      <c r="L914" s="2">
        <v>30</v>
      </c>
      <c r="M914">
        <f t="shared" si="81"/>
        <v>30</v>
      </c>
      <c r="O914" t="s">
        <v>53</v>
      </c>
      <c r="P914" t="str">
        <f t="shared" si="82"/>
        <v>Active</v>
      </c>
      <c r="Q914" s="1">
        <v>0.74</v>
      </c>
      <c r="R914" s="6">
        <f t="shared" si="83"/>
        <v>0.74</v>
      </c>
    </row>
    <row r="915" spans="1:18" x14ac:dyDescent="0.45">
      <c r="A915" t="s">
        <v>1885</v>
      </c>
      <c r="B915" t="s">
        <v>1886</v>
      </c>
      <c r="C915" t="str">
        <f t="shared" si="79"/>
        <v>Patricia Richardson</v>
      </c>
      <c r="D915" t="s">
        <v>2</v>
      </c>
      <c r="E915" t="str">
        <f t="shared" si="80"/>
        <v>Female</v>
      </c>
      <c r="F915">
        <v>50</v>
      </c>
      <c r="G915" t="s">
        <v>137</v>
      </c>
      <c r="H915" t="s">
        <v>138</v>
      </c>
      <c r="I915" t="s">
        <v>11</v>
      </c>
      <c r="J915">
        <v>8</v>
      </c>
      <c r="K915" t="str">
        <f>IF(J915="","Not Provided",VLOOKUP(J915,YOE_correlation[],2,TRUE))</f>
        <v>2. Intermediate</v>
      </c>
      <c r="L915" t="s">
        <v>83</v>
      </c>
      <c r="M915">
        <f t="shared" si="81"/>
        <v>50</v>
      </c>
      <c r="N915">
        <v>3.7</v>
      </c>
      <c r="O915" t="s">
        <v>59</v>
      </c>
      <c r="P915" t="str">
        <f t="shared" si="82"/>
        <v>Active</v>
      </c>
      <c r="Q915" s="1">
        <v>0.82</v>
      </c>
      <c r="R915" s="6">
        <f t="shared" si="83"/>
        <v>0.82</v>
      </c>
    </row>
    <row r="916" spans="1:18" x14ac:dyDescent="0.45">
      <c r="A916" t="s">
        <v>1887</v>
      </c>
      <c r="B916" t="s">
        <v>1888</v>
      </c>
      <c r="C916" t="str">
        <f t="shared" si="79"/>
        <v>Carolyn Lopez</v>
      </c>
      <c r="D916" t="s">
        <v>26</v>
      </c>
      <c r="E916" t="str">
        <f t="shared" si="80"/>
        <v>Female</v>
      </c>
      <c r="F916">
        <v>59</v>
      </c>
      <c r="G916" t="s">
        <v>97</v>
      </c>
      <c r="H916" t="s">
        <v>98</v>
      </c>
      <c r="I916" t="s">
        <v>99</v>
      </c>
      <c r="J916">
        <v>22</v>
      </c>
      <c r="K916" t="str">
        <f>IF(J916="","Not Provided",VLOOKUP(J916,YOE_correlation[],2,TRUE))</f>
        <v>5. Expert / Veteran</v>
      </c>
      <c r="L916" t="s">
        <v>12</v>
      </c>
      <c r="M916">
        <f t="shared" si="81"/>
        <v>100</v>
      </c>
      <c r="N916">
        <v>1.1000000000000001</v>
      </c>
      <c r="O916" t="s">
        <v>143</v>
      </c>
      <c r="P916" t="str">
        <f t="shared" si="82"/>
        <v>Not Active</v>
      </c>
      <c r="Q916" s="1">
        <v>0.85</v>
      </c>
      <c r="R916" s="6">
        <f t="shared" si="83"/>
        <v>0.85</v>
      </c>
    </row>
    <row r="917" spans="1:18" x14ac:dyDescent="0.45">
      <c r="A917" t="s">
        <v>1889</v>
      </c>
      <c r="B917" t="s">
        <v>1890</v>
      </c>
      <c r="C917" t="str">
        <f t="shared" si="79"/>
        <v>Kyle Burns</v>
      </c>
      <c r="D917" t="s">
        <v>77</v>
      </c>
      <c r="E917" t="str">
        <f t="shared" si="80"/>
        <v>Male</v>
      </c>
      <c r="F917">
        <v>33</v>
      </c>
      <c r="G917" t="s">
        <v>48</v>
      </c>
      <c r="H917" t="s">
        <v>49</v>
      </c>
      <c r="I917" t="s">
        <v>37</v>
      </c>
      <c r="J917">
        <v>8</v>
      </c>
      <c r="K917" t="str">
        <f>IF(J917="","Not Provided",VLOOKUP(J917,YOE_correlation[],2,TRUE))</f>
        <v>2. Intermediate</v>
      </c>
      <c r="L917" t="s">
        <v>38</v>
      </c>
      <c r="M917">
        <f t="shared" si="81"/>
        <v>75</v>
      </c>
      <c r="N917">
        <v>2.2999999999999998</v>
      </c>
      <c r="O917" t="b">
        <v>1</v>
      </c>
      <c r="P917" t="str">
        <f t="shared" si="82"/>
        <v>Active</v>
      </c>
      <c r="Q917" s="1">
        <v>0.68</v>
      </c>
      <c r="R917" s="6">
        <f t="shared" si="83"/>
        <v>0.68</v>
      </c>
    </row>
    <row r="918" spans="1:18" x14ac:dyDescent="0.45">
      <c r="A918" t="s">
        <v>1891</v>
      </c>
      <c r="B918" t="s">
        <v>1892</v>
      </c>
      <c r="C918" t="str">
        <f t="shared" si="79"/>
        <v>Margaret Garcia</v>
      </c>
      <c r="D918" t="s">
        <v>2</v>
      </c>
      <c r="E918" t="str">
        <f t="shared" si="80"/>
        <v>Female</v>
      </c>
      <c r="F918">
        <v>45</v>
      </c>
      <c r="G918" t="s">
        <v>112</v>
      </c>
      <c r="H918" t="s">
        <v>10</v>
      </c>
      <c r="I918" t="s">
        <v>23</v>
      </c>
      <c r="J918">
        <v>22</v>
      </c>
      <c r="K918" t="str">
        <f>IF(J918="","Not Provided",VLOOKUP(J918,YOE_correlation[],2,TRUE))</f>
        <v>5. Expert / Veteran</v>
      </c>
      <c r="L918">
        <v>40</v>
      </c>
      <c r="M918">
        <f t="shared" si="81"/>
        <v>40</v>
      </c>
      <c r="N918">
        <v>3.7</v>
      </c>
      <c r="O918" t="s">
        <v>59</v>
      </c>
      <c r="P918" t="str">
        <f t="shared" si="82"/>
        <v>Active</v>
      </c>
      <c r="Q918" s="1">
        <v>0.99</v>
      </c>
      <c r="R918" s="6">
        <f t="shared" si="83"/>
        <v>0.99</v>
      </c>
    </row>
    <row r="919" spans="1:18" x14ac:dyDescent="0.45">
      <c r="A919" t="s">
        <v>1893</v>
      </c>
      <c r="B919" t="s">
        <v>1894</v>
      </c>
      <c r="C919" t="str">
        <f t="shared" si="79"/>
        <v>Brittany Barker</v>
      </c>
      <c r="D919" t="s">
        <v>26</v>
      </c>
      <c r="E919" t="str">
        <f t="shared" si="80"/>
        <v>Female</v>
      </c>
      <c r="F919">
        <v>36</v>
      </c>
      <c r="G919" t="s">
        <v>3</v>
      </c>
      <c r="H919" t="s">
        <v>4</v>
      </c>
      <c r="I919" t="s">
        <v>18</v>
      </c>
      <c r="J919">
        <v>14</v>
      </c>
      <c r="K919" t="str">
        <f>IF(J919="","Not Provided",VLOOKUP(J919,YOE_correlation[],2,TRUE))</f>
        <v>3. Experienced</v>
      </c>
      <c r="L919">
        <v>30</v>
      </c>
      <c r="M919">
        <f t="shared" si="81"/>
        <v>30</v>
      </c>
      <c r="N919">
        <v>1.9</v>
      </c>
      <c r="O919">
        <v>0</v>
      </c>
      <c r="P919" t="str">
        <f t="shared" si="82"/>
        <v>Not Active</v>
      </c>
      <c r="Q919" s="1">
        <v>0.62</v>
      </c>
      <c r="R919" s="6">
        <f t="shared" si="83"/>
        <v>0.62</v>
      </c>
    </row>
    <row r="920" spans="1:18" x14ac:dyDescent="0.45">
      <c r="A920" t="s">
        <v>1895</v>
      </c>
      <c r="B920" t="s">
        <v>1896</v>
      </c>
      <c r="C920" t="str">
        <f t="shared" si="79"/>
        <v>Paul Campbell</v>
      </c>
      <c r="D920" t="s">
        <v>15</v>
      </c>
      <c r="E920" t="str">
        <f t="shared" si="80"/>
        <v>Male</v>
      </c>
      <c r="F920">
        <v>46</v>
      </c>
      <c r="G920" t="s">
        <v>137</v>
      </c>
      <c r="H920" t="s">
        <v>138</v>
      </c>
      <c r="I920" t="s">
        <v>58</v>
      </c>
      <c r="J920">
        <v>6</v>
      </c>
      <c r="K920" t="str">
        <f>IF(J920="","Not Provided",VLOOKUP(J920,YOE_correlation[],2,TRUE))</f>
        <v>2. Intermediate</v>
      </c>
      <c r="L920">
        <v>30</v>
      </c>
      <c r="M920">
        <f t="shared" si="81"/>
        <v>30</v>
      </c>
      <c r="N920">
        <v>1.5</v>
      </c>
      <c r="O920" t="s">
        <v>19</v>
      </c>
      <c r="P920" t="str">
        <f t="shared" si="82"/>
        <v>Not Active</v>
      </c>
      <c r="R920" s="6" t="str">
        <f t="shared" si="83"/>
        <v>Not Rated</v>
      </c>
    </row>
    <row r="921" spans="1:18" x14ac:dyDescent="0.45">
      <c r="A921" t="s">
        <v>1897</v>
      </c>
      <c r="B921" t="s">
        <v>1898</v>
      </c>
      <c r="C921" t="str">
        <f t="shared" si="79"/>
        <v>Amy Morrow</v>
      </c>
      <c r="D921" t="s">
        <v>26</v>
      </c>
      <c r="E921" t="str">
        <f t="shared" si="80"/>
        <v>Female</v>
      </c>
      <c r="F921">
        <v>53</v>
      </c>
      <c r="G921" t="s">
        <v>48</v>
      </c>
      <c r="H921" t="s">
        <v>49</v>
      </c>
      <c r="I921" t="s">
        <v>18</v>
      </c>
      <c r="J921">
        <v>14</v>
      </c>
      <c r="K921" t="str">
        <f>IF(J921="","Not Provided",VLOOKUP(J921,YOE_correlation[],2,TRUE))</f>
        <v>3. Experienced</v>
      </c>
      <c r="L921">
        <v>30</v>
      </c>
      <c r="M921">
        <f t="shared" si="81"/>
        <v>30</v>
      </c>
      <c r="N921">
        <v>0</v>
      </c>
      <c r="O921" t="b">
        <v>0</v>
      </c>
      <c r="P921" t="str">
        <f t="shared" si="82"/>
        <v>Not Active</v>
      </c>
      <c r="Q921" s="1">
        <v>0.83</v>
      </c>
      <c r="R921" s="6">
        <f t="shared" si="83"/>
        <v>0.83</v>
      </c>
    </row>
    <row r="922" spans="1:18" x14ac:dyDescent="0.45">
      <c r="A922" t="s">
        <v>1899</v>
      </c>
      <c r="B922" t="s">
        <v>1900</v>
      </c>
      <c r="C922" t="str">
        <f t="shared" si="79"/>
        <v>Amy Fitzgerald</v>
      </c>
      <c r="D922" t="s">
        <v>2</v>
      </c>
      <c r="E922" t="str">
        <f t="shared" si="80"/>
        <v>Female</v>
      </c>
      <c r="F922">
        <v>24</v>
      </c>
      <c r="G922" t="s">
        <v>44</v>
      </c>
      <c r="H922" t="s">
        <v>10</v>
      </c>
      <c r="I922" t="s">
        <v>23</v>
      </c>
      <c r="J922">
        <v>2</v>
      </c>
      <c r="K922" t="str">
        <f>IF(J922="","Not Provided",VLOOKUP(J922,YOE_correlation[],2,TRUE))</f>
        <v>1. Entry-level</v>
      </c>
      <c r="L922">
        <v>30</v>
      </c>
      <c r="M922">
        <f t="shared" si="81"/>
        <v>30</v>
      </c>
      <c r="N922">
        <v>3.6</v>
      </c>
      <c r="P922" t="str">
        <f t="shared" si="82"/>
        <v>Not Reported</v>
      </c>
      <c r="Q922" s="1">
        <v>0.92</v>
      </c>
      <c r="R922" s="6">
        <f t="shared" si="83"/>
        <v>0.92</v>
      </c>
    </row>
    <row r="923" spans="1:18" x14ac:dyDescent="0.45">
      <c r="A923" t="s">
        <v>1901</v>
      </c>
      <c r="B923" t="s">
        <v>1902</v>
      </c>
      <c r="C923" t="str">
        <f t="shared" si="79"/>
        <v>Anita Becker</v>
      </c>
      <c r="D923" t="s">
        <v>26</v>
      </c>
      <c r="E923" t="str">
        <f t="shared" si="80"/>
        <v>Female</v>
      </c>
      <c r="F923">
        <v>49</v>
      </c>
      <c r="G923" t="s">
        <v>173</v>
      </c>
      <c r="H923" t="s">
        <v>57</v>
      </c>
      <c r="I923" t="s">
        <v>74</v>
      </c>
      <c r="J923">
        <v>4</v>
      </c>
      <c r="K923" t="str">
        <f>IF(J923="","Not Provided",VLOOKUP(J923,YOE_correlation[],2,TRUE))</f>
        <v>1. Entry-level</v>
      </c>
      <c r="L923" s="2">
        <v>75</v>
      </c>
      <c r="M923">
        <f t="shared" si="81"/>
        <v>75</v>
      </c>
      <c r="N923">
        <v>2.1</v>
      </c>
      <c r="P923" t="str">
        <f t="shared" si="82"/>
        <v>Not Reported</v>
      </c>
      <c r="Q923" s="1">
        <v>0.85</v>
      </c>
      <c r="R923" s="6">
        <f t="shared" si="83"/>
        <v>0.85</v>
      </c>
    </row>
    <row r="924" spans="1:18" x14ac:dyDescent="0.45">
      <c r="A924" t="s">
        <v>1903</v>
      </c>
      <c r="B924" t="s">
        <v>1904</v>
      </c>
      <c r="C924" t="str">
        <f>_xlfn.TEXTAFTER(B924,". ",)</f>
        <v>Amy Brooks</v>
      </c>
      <c r="D924" t="s">
        <v>22</v>
      </c>
      <c r="E924" t="str">
        <f t="shared" si="80"/>
        <v>Female</v>
      </c>
      <c r="F924">
        <v>49</v>
      </c>
      <c r="G924" t="s">
        <v>97</v>
      </c>
      <c r="H924" t="s">
        <v>98</v>
      </c>
      <c r="I924" t="s">
        <v>31</v>
      </c>
      <c r="J924">
        <v>4</v>
      </c>
      <c r="K924" t="str">
        <f>IF(J924="","Not Provided",VLOOKUP(J924,YOE_correlation[],2,TRUE))</f>
        <v>1. Entry-level</v>
      </c>
      <c r="L924">
        <v>75</v>
      </c>
      <c r="M924">
        <f t="shared" si="81"/>
        <v>75</v>
      </c>
      <c r="N924">
        <v>2.9</v>
      </c>
      <c r="O924" t="s">
        <v>19</v>
      </c>
      <c r="P924" t="str">
        <f t="shared" si="82"/>
        <v>Not Active</v>
      </c>
      <c r="R924" s="6" t="str">
        <f t="shared" si="83"/>
        <v>Not Rated</v>
      </c>
    </row>
    <row r="925" spans="1:18" x14ac:dyDescent="0.45">
      <c r="A925" t="s">
        <v>1905</v>
      </c>
      <c r="B925" t="s">
        <v>1906</v>
      </c>
      <c r="C925" t="str">
        <f t="shared" ref="C925:C964" si="84">B925</f>
        <v>Lori Marshall</v>
      </c>
      <c r="D925" t="s">
        <v>8</v>
      </c>
      <c r="E925" t="str">
        <f t="shared" si="80"/>
        <v>Female</v>
      </c>
      <c r="F925">
        <v>49</v>
      </c>
      <c r="G925" t="s">
        <v>97</v>
      </c>
      <c r="H925" t="s">
        <v>98</v>
      </c>
      <c r="I925" t="s">
        <v>11</v>
      </c>
      <c r="J925">
        <v>24</v>
      </c>
      <c r="K925" t="str">
        <f>IF(J925="","Not Provided",VLOOKUP(J925,YOE_correlation[],2,TRUE))</f>
        <v>5. Expert / Veteran</v>
      </c>
      <c r="L925">
        <v>100</v>
      </c>
      <c r="M925">
        <f t="shared" si="81"/>
        <v>100</v>
      </c>
      <c r="N925">
        <v>3.6</v>
      </c>
      <c r="O925" t="b">
        <v>1</v>
      </c>
      <c r="P925" t="str">
        <f t="shared" si="82"/>
        <v>Active</v>
      </c>
      <c r="R925" s="6" t="str">
        <f t="shared" si="83"/>
        <v>Not Rated</v>
      </c>
    </row>
    <row r="926" spans="1:18" x14ac:dyDescent="0.45">
      <c r="A926" t="s">
        <v>1907</v>
      </c>
      <c r="B926" t="s">
        <v>1908</v>
      </c>
      <c r="C926" t="str">
        <f t="shared" si="84"/>
        <v>Jennifer Miller</v>
      </c>
      <c r="D926" t="s">
        <v>62</v>
      </c>
      <c r="E926" t="str">
        <f t="shared" si="80"/>
        <v>Female</v>
      </c>
      <c r="F926">
        <v>58</v>
      </c>
      <c r="G926" t="s">
        <v>92</v>
      </c>
      <c r="H926" t="s">
        <v>93</v>
      </c>
      <c r="I926" t="s">
        <v>5</v>
      </c>
      <c r="J926">
        <v>29</v>
      </c>
      <c r="K926" t="str">
        <f>IF(J926="","Not Provided",VLOOKUP(J926,YOE_correlation[],2,TRUE))</f>
        <v>5. Expert / Veteran</v>
      </c>
      <c r="L926">
        <v>30</v>
      </c>
      <c r="M926">
        <f t="shared" si="81"/>
        <v>30</v>
      </c>
      <c r="N926">
        <v>3.3</v>
      </c>
      <c r="O926" t="s">
        <v>53</v>
      </c>
      <c r="P926" t="str">
        <f t="shared" si="82"/>
        <v>Active</v>
      </c>
      <c r="Q926" s="1">
        <v>0.89</v>
      </c>
      <c r="R926" s="6">
        <f t="shared" si="83"/>
        <v>0.89</v>
      </c>
    </row>
    <row r="927" spans="1:18" x14ac:dyDescent="0.45">
      <c r="A927" t="s">
        <v>1909</v>
      </c>
      <c r="B927" t="s">
        <v>1910</v>
      </c>
      <c r="C927" t="str">
        <f t="shared" si="84"/>
        <v>Thomas Young</v>
      </c>
      <c r="D927" t="s">
        <v>47</v>
      </c>
      <c r="E927" t="str">
        <f t="shared" si="80"/>
        <v>Male</v>
      </c>
      <c r="F927">
        <v>50</v>
      </c>
      <c r="G927" t="s">
        <v>137</v>
      </c>
      <c r="H927" t="s">
        <v>138</v>
      </c>
      <c r="I927" t="s">
        <v>58</v>
      </c>
      <c r="J927">
        <v>13</v>
      </c>
      <c r="K927" t="str">
        <f>IF(J927="","Not Provided",VLOOKUP(J927,YOE_correlation[],2,TRUE))</f>
        <v>3. Experienced</v>
      </c>
      <c r="M927" t="str">
        <f t="shared" si="81"/>
        <v/>
      </c>
      <c r="N927">
        <v>2.5</v>
      </c>
      <c r="O927" t="s">
        <v>59</v>
      </c>
      <c r="P927" t="str">
        <f t="shared" si="82"/>
        <v>Active</v>
      </c>
      <c r="Q927" s="1">
        <v>0.81</v>
      </c>
      <c r="R927" s="6">
        <f t="shared" si="83"/>
        <v>0.81</v>
      </c>
    </row>
    <row r="928" spans="1:18" x14ac:dyDescent="0.45">
      <c r="A928" t="s">
        <v>1911</v>
      </c>
      <c r="B928" t="s">
        <v>1912</v>
      </c>
      <c r="C928" t="str">
        <f t="shared" si="84"/>
        <v>Zachary Larsen</v>
      </c>
      <c r="D928" t="s">
        <v>77</v>
      </c>
      <c r="E928" t="str">
        <f t="shared" si="80"/>
        <v>Male</v>
      </c>
      <c r="F928">
        <v>27</v>
      </c>
      <c r="G928" t="s">
        <v>137</v>
      </c>
      <c r="H928" t="s">
        <v>138</v>
      </c>
      <c r="I928" t="s">
        <v>74</v>
      </c>
      <c r="J928">
        <v>1</v>
      </c>
      <c r="K928" t="str">
        <f>IF(J928="","Not Provided",VLOOKUP(J928,YOE_correlation[],2,TRUE))</f>
        <v>1. Entry-level</v>
      </c>
      <c r="L928" t="s">
        <v>12</v>
      </c>
      <c r="M928">
        <f t="shared" si="81"/>
        <v>100</v>
      </c>
      <c r="N928">
        <v>3.7</v>
      </c>
      <c r="O928" t="s">
        <v>59</v>
      </c>
      <c r="P928" t="str">
        <f t="shared" si="82"/>
        <v>Active</v>
      </c>
      <c r="Q928">
        <v>61</v>
      </c>
      <c r="R928" s="6">
        <f t="shared" si="83"/>
        <v>0.61</v>
      </c>
    </row>
    <row r="929" spans="1:18" x14ac:dyDescent="0.45">
      <c r="A929" t="s">
        <v>1913</v>
      </c>
      <c r="B929" t="s">
        <v>1914</v>
      </c>
      <c r="C929" t="str">
        <f t="shared" si="84"/>
        <v>Valerie Gutierrez</v>
      </c>
      <c r="D929" t="s">
        <v>22</v>
      </c>
      <c r="E929" t="str">
        <f t="shared" si="80"/>
        <v>Female</v>
      </c>
      <c r="F929">
        <v>20</v>
      </c>
      <c r="G929" t="s">
        <v>97</v>
      </c>
      <c r="H929" t="s">
        <v>98</v>
      </c>
      <c r="I929" t="s">
        <v>99</v>
      </c>
      <c r="K929" t="str">
        <f>IF(J929="","Not Provided",VLOOKUP(J929,YOE_correlation[],2,TRUE))</f>
        <v>Not Provided</v>
      </c>
      <c r="L929" s="2">
        <v>30</v>
      </c>
      <c r="M929">
        <f t="shared" si="81"/>
        <v>30</v>
      </c>
      <c r="N929">
        <v>4.5999999999999996</v>
      </c>
      <c r="O929">
        <v>1</v>
      </c>
      <c r="P929" t="str">
        <f t="shared" si="82"/>
        <v>Active</v>
      </c>
      <c r="R929" s="6" t="str">
        <f t="shared" si="83"/>
        <v>Not Rated</v>
      </c>
    </row>
    <row r="930" spans="1:18" x14ac:dyDescent="0.45">
      <c r="A930" t="s">
        <v>1915</v>
      </c>
      <c r="B930" t="s">
        <v>1916</v>
      </c>
      <c r="C930" t="str">
        <f t="shared" si="84"/>
        <v>Daniel Parker</v>
      </c>
      <c r="D930" t="s">
        <v>47</v>
      </c>
      <c r="E930" t="str">
        <f t="shared" si="80"/>
        <v>Male</v>
      </c>
      <c r="F930">
        <v>52</v>
      </c>
      <c r="G930" t="s">
        <v>108</v>
      </c>
      <c r="H930" t="s">
        <v>109</v>
      </c>
      <c r="I930" t="s">
        <v>5</v>
      </c>
      <c r="J930">
        <v>15</v>
      </c>
      <c r="K930" t="str">
        <f>IF(J930="","Not Provided",VLOOKUP(J930,YOE_correlation[],2,TRUE))</f>
        <v>3. Experienced</v>
      </c>
      <c r="L930" s="2">
        <v>40</v>
      </c>
      <c r="M930">
        <f t="shared" si="81"/>
        <v>40</v>
      </c>
      <c r="N930">
        <v>0</v>
      </c>
      <c r="O930">
        <v>1</v>
      </c>
      <c r="P930" t="str">
        <f t="shared" si="82"/>
        <v>Active</v>
      </c>
      <c r="Q930" s="1">
        <v>0.92</v>
      </c>
      <c r="R930" s="6">
        <f t="shared" si="83"/>
        <v>0.92</v>
      </c>
    </row>
    <row r="931" spans="1:18" x14ac:dyDescent="0.45">
      <c r="A931" t="s">
        <v>1917</v>
      </c>
      <c r="B931" t="s">
        <v>1918</v>
      </c>
      <c r="C931" t="str">
        <f t="shared" si="84"/>
        <v>Nicole Bennett</v>
      </c>
      <c r="D931" t="s">
        <v>62</v>
      </c>
      <c r="E931" t="str">
        <f t="shared" si="80"/>
        <v>Female</v>
      </c>
      <c r="F931">
        <v>22</v>
      </c>
      <c r="G931" t="s">
        <v>119</v>
      </c>
      <c r="H931" t="s">
        <v>120</v>
      </c>
      <c r="I931" t="s">
        <v>99</v>
      </c>
      <c r="J931">
        <v>2</v>
      </c>
      <c r="K931" t="str">
        <f>IF(J931="","Not Provided",VLOOKUP(J931,YOE_correlation[],2,TRUE))</f>
        <v>1. Entry-level</v>
      </c>
      <c r="L931">
        <v>30</v>
      </c>
      <c r="M931">
        <f t="shared" si="81"/>
        <v>30</v>
      </c>
      <c r="N931">
        <v>2</v>
      </c>
      <c r="O931" t="s">
        <v>143</v>
      </c>
      <c r="P931" t="str">
        <f t="shared" si="82"/>
        <v>Not Active</v>
      </c>
      <c r="Q931" s="1">
        <v>0.96</v>
      </c>
      <c r="R931" s="6">
        <f t="shared" si="83"/>
        <v>0.96</v>
      </c>
    </row>
    <row r="932" spans="1:18" x14ac:dyDescent="0.45">
      <c r="A932" t="s">
        <v>1919</v>
      </c>
      <c r="B932" t="s">
        <v>1920</v>
      </c>
      <c r="C932" t="str">
        <f t="shared" si="84"/>
        <v>Lauren Lowery</v>
      </c>
      <c r="D932" t="s">
        <v>62</v>
      </c>
      <c r="E932" t="str">
        <f t="shared" si="80"/>
        <v>Female</v>
      </c>
      <c r="F932">
        <v>38</v>
      </c>
      <c r="G932" t="s">
        <v>48</v>
      </c>
      <c r="H932" t="s">
        <v>49</v>
      </c>
      <c r="I932" t="s">
        <v>23</v>
      </c>
      <c r="J932">
        <v>14</v>
      </c>
      <c r="K932" t="str">
        <f>IF(J932="","Not Provided",VLOOKUP(J932,YOE_correlation[],2,TRUE))</f>
        <v>3. Experienced</v>
      </c>
      <c r="L932">
        <v>100</v>
      </c>
      <c r="M932">
        <f t="shared" si="81"/>
        <v>100</v>
      </c>
      <c r="N932">
        <v>1.7</v>
      </c>
      <c r="O932" t="b">
        <v>0</v>
      </c>
      <c r="P932" t="str">
        <f t="shared" si="82"/>
        <v>Not Active</v>
      </c>
      <c r="Q932" s="1">
        <v>0.66</v>
      </c>
      <c r="R932" s="6">
        <f t="shared" si="83"/>
        <v>0.66</v>
      </c>
    </row>
    <row r="933" spans="1:18" x14ac:dyDescent="0.45">
      <c r="A933" t="s">
        <v>1921</v>
      </c>
      <c r="B933" t="s">
        <v>1922</v>
      </c>
      <c r="C933" t="str">
        <f t="shared" si="84"/>
        <v>Alexander Woodward</v>
      </c>
      <c r="D933" t="s">
        <v>15</v>
      </c>
      <c r="E933" t="str">
        <f t="shared" si="80"/>
        <v>Male</v>
      </c>
      <c r="F933">
        <v>21</v>
      </c>
      <c r="G933" t="s">
        <v>112</v>
      </c>
      <c r="H933" t="s">
        <v>10</v>
      </c>
      <c r="I933" t="s">
        <v>18</v>
      </c>
      <c r="J933">
        <v>0</v>
      </c>
      <c r="K933" t="str">
        <f>IF(J933="","Not Provided",VLOOKUP(J933,YOE_correlation[],2,TRUE))</f>
        <v>1. Entry-level</v>
      </c>
      <c r="L933" t="s">
        <v>12</v>
      </c>
      <c r="M933">
        <f t="shared" si="81"/>
        <v>100</v>
      </c>
      <c r="N933">
        <v>3</v>
      </c>
      <c r="O933" t="s">
        <v>19</v>
      </c>
      <c r="P933" t="str">
        <f t="shared" si="82"/>
        <v>Not Active</v>
      </c>
      <c r="Q933" s="1">
        <v>0.64</v>
      </c>
      <c r="R933" s="6">
        <f t="shared" si="83"/>
        <v>0.64</v>
      </c>
    </row>
    <row r="934" spans="1:18" x14ac:dyDescent="0.45">
      <c r="A934" t="s">
        <v>1923</v>
      </c>
      <c r="B934" t="s">
        <v>1924</v>
      </c>
      <c r="C934" t="str">
        <f t="shared" si="84"/>
        <v>Anthony Walter</v>
      </c>
      <c r="D934" t="s">
        <v>47</v>
      </c>
      <c r="E934" t="str">
        <f t="shared" si="80"/>
        <v>Male</v>
      </c>
      <c r="F934">
        <v>41</v>
      </c>
      <c r="G934" t="s">
        <v>9</v>
      </c>
      <c r="H934" t="s">
        <v>10</v>
      </c>
      <c r="I934" t="s">
        <v>31</v>
      </c>
      <c r="J934">
        <v>15</v>
      </c>
      <c r="K934" t="str">
        <f>IF(J934="","Not Provided",VLOOKUP(J934,YOE_correlation[],2,TRUE))</f>
        <v>3. Experienced</v>
      </c>
      <c r="L934">
        <v>40</v>
      </c>
      <c r="M934">
        <f t="shared" si="81"/>
        <v>40</v>
      </c>
      <c r="N934">
        <v>3.4</v>
      </c>
      <c r="O934" t="b">
        <v>0</v>
      </c>
      <c r="P934" t="str">
        <f t="shared" si="82"/>
        <v>Not Active</v>
      </c>
      <c r="Q934" s="1">
        <v>1</v>
      </c>
      <c r="R934" s="6">
        <f t="shared" si="83"/>
        <v>1</v>
      </c>
    </row>
    <row r="935" spans="1:18" x14ac:dyDescent="0.45">
      <c r="A935" t="s">
        <v>1925</v>
      </c>
      <c r="B935" t="s">
        <v>1926</v>
      </c>
      <c r="C935" t="str">
        <f t="shared" si="84"/>
        <v>Valerie Finley</v>
      </c>
      <c r="D935" t="s">
        <v>26</v>
      </c>
      <c r="E935" t="str">
        <f t="shared" si="80"/>
        <v>Female</v>
      </c>
      <c r="F935">
        <v>33</v>
      </c>
      <c r="G935" t="s">
        <v>35</v>
      </c>
      <c r="H935" t="s">
        <v>36</v>
      </c>
      <c r="I935" t="s">
        <v>5</v>
      </c>
      <c r="J935">
        <v>6</v>
      </c>
      <c r="K935" t="str">
        <f>IF(J935="","Not Provided",VLOOKUP(J935,YOE_correlation[],2,TRUE))</f>
        <v>2. Intermediate</v>
      </c>
      <c r="L935">
        <v>40</v>
      </c>
      <c r="M935">
        <f t="shared" si="81"/>
        <v>40</v>
      </c>
      <c r="N935">
        <v>3.2</v>
      </c>
      <c r="O935">
        <v>1</v>
      </c>
      <c r="P935" t="str">
        <f t="shared" si="82"/>
        <v>Active</v>
      </c>
      <c r="Q935" s="1">
        <v>0.95</v>
      </c>
      <c r="R935" s="6">
        <f t="shared" si="83"/>
        <v>0.95</v>
      </c>
    </row>
    <row r="936" spans="1:18" x14ac:dyDescent="0.45">
      <c r="A936" t="s">
        <v>1927</v>
      </c>
      <c r="B936" t="s">
        <v>1928</v>
      </c>
      <c r="C936" t="str">
        <f t="shared" si="84"/>
        <v>Deborah Kelley</v>
      </c>
      <c r="D936" t="s">
        <v>2</v>
      </c>
      <c r="E936" t="str">
        <f t="shared" si="80"/>
        <v>Female</v>
      </c>
      <c r="F936">
        <v>38</v>
      </c>
      <c r="G936" t="s">
        <v>162</v>
      </c>
      <c r="H936" t="s">
        <v>57</v>
      </c>
      <c r="I936" t="s">
        <v>11</v>
      </c>
      <c r="J936">
        <v>11</v>
      </c>
      <c r="K936" t="str">
        <f>IF(J936="","Not Provided",VLOOKUP(J936,YOE_correlation[],2,TRUE))</f>
        <v>3. Experienced</v>
      </c>
      <c r="M936" t="str">
        <f t="shared" si="81"/>
        <v/>
      </c>
      <c r="N936">
        <v>2.8</v>
      </c>
      <c r="P936" t="str">
        <f t="shared" si="82"/>
        <v>Not Reported</v>
      </c>
      <c r="Q936">
        <v>91</v>
      </c>
      <c r="R936" s="6">
        <f t="shared" si="83"/>
        <v>0.91</v>
      </c>
    </row>
    <row r="937" spans="1:18" x14ac:dyDescent="0.45">
      <c r="A937" t="s">
        <v>1929</v>
      </c>
      <c r="B937" t="s">
        <v>1930</v>
      </c>
      <c r="C937" t="str">
        <f t="shared" si="84"/>
        <v>Kristina Miller</v>
      </c>
      <c r="D937" t="s">
        <v>22</v>
      </c>
      <c r="E937" t="str">
        <f t="shared" si="80"/>
        <v>Female</v>
      </c>
      <c r="F937">
        <v>26</v>
      </c>
      <c r="G937" t="s">
        <v>108</v>
      </c>
      <c r="H937" t="s">
        <v>109</v>
      </c>
      <c r="I937" t="s">
        <v>74</v>
      </c>
      <c r="J937">
        <v>8</v>
      </c>
      <c r="K937" t="str">
        <f>IF(J937="","Not Provided",VLOOKUP(J937,YOE_correlation[],2,TRUE))</f>
        <v>2. Intermediate</v>
      </c>
      <c r="L937" t="s">
        <v>296</v>
      </c>
      <c r="M937">
        <f t="shared" si="81"/>
        <v>20</v>
      </c>
      <c r="N937">
        <v>4.0999999999999996</v>
      </c>
      <c r="O937" t="s">
        <v>53</v>
      </c>
      <c r="P937" t="str">
        <f t="shared" si="82"/>
        <v>Active</v>
      </c>
      <c r="Q937" s="1">
        <v>0.82</v>
      </c>
      <c r="R937" s="6">
        <f t="shared" si="83"/>
        <v>0.82</v>
      </c>
    </row>
    <row r="938" spans="1:18" x14ac:dyDescent="0.45">
      <c r="A938" t="s">
        <v>1931</v>
      </c>
      <c r="B938" t="s">
        <v>1932</v>
      </c>
      <c r="C938" t="str">
        <f t="shared" si="84"/>
        <v>Anne Hampton</v>
      </c>
      <c r="D938" t="s">
        <v>2</v>
      </c>
      <c r="E938" t="str">
        <f t="shared" si="80"/>
        <v>Female</v>
      </c>
      <c r="F938">
        <v>43</v>
      </c>
      <c r="G938" t="s">
        <v>29</v>
      </c>
      <c r="H938" t="s">
        <v>30</v>
      </c>
      <c r="I938" t="s">
        <v>31</v>
      </c>
      <c r="J938">
        <v>3</v>
      </c>
      <c r="K938" t="str">
        <f>IF(J938="","Not Provided",VLOOKUP(J938,YOE_correlation[],2,TRUE))</f>
        <v>1. Entry-level</v>
      </c>
      <c r="L938">
        <v>20</v>
      </c>
      <c r="M938">
        <f t="shared" si="81"/>
        <v>20</v>
      </c>
      <c r="N938">
        <v>0</v>
      </c>
      <c r="O938" t="s">
        <v>59</v>
      </c>
      <c r="P938" t="str">
        <f t="shared" si="82"/>
        <v>Active</v>
      </c>
      <c r="Q938" s="1">
        <v>0.95</v>
      </c>
      <c r="R938" s="6">
        <f t="shared" si="83"/>
        <v>0.95</v>
      </c>
    </row>
    <row r="939" spans="1:18" x14ac:dyDescent="0.45">
      <c r="A939" t="s">
        <v>1933</v>
      </c>
      <c r="B939" t="s">
        <v>1934</v>
      </c>
      <c r="C939" t="str">
        <f t="shared" si="84"/>
        <v>Sandra Henry</v>
      </c>
      <c r="D939" t="s">
        <v>62</v>
      </c>
      <c r="E939" t="str">
        <f t="shared" si="80"/>
        <v>Female</v>
      </c>
      <c r="F939">
        <v>21</v>
      </c>
      <c r="G939" t="s">
        <v>3</v>
      </c>
      <c r="H939" t="s">
        <v>4</v>
      </c>
      <c r="I939" t="s">
        <v>63</v>
      </c>
      <c r="J939">
        <v>0</v>
      </c>
      <c r="K939" t="str">
        <f>IF(J939="","Not Provided",VLOOKUP(J939,YOE_correlation[],2,TRUE))</f>
        <v>1. Entry-level</v>
      </c>
      <c r="M939" t="str">
        <f t="shared" si="81"/>
        <v/>
      </c>
      <c r="N939">
        <v>0</v>
      </c>
      <c r="O939">
        <v>1</v>
      </c>
      <c r="P939" t="str">
        <f t="shared" si="82"/>
        <v>Active</v>
      </c>
      <c r="Q939" s="1">
        <v>0.95</v>
      </c>
      <c r="R939" s="6">
        <f t="shared" si="83"/>
        <v>0.95</v>
      </c>
    </row>
    <row r="940" spans="1:18" x14ac:dyDescent="0.45">
      <c r="A940" t="s">
        <v>1935</v>
      </c>
      <c r="B940" t="s">
        <v>1936</v>
      </c>
      <c r="C940" t="str">
        <f t="shared" si="84"/>
        <v>Tony Hester</v>
      </c>
      <c r="D940" t="s">
        <v>47</v>
      </c>
      <c r="E940" t="str">
        <f t="shared" si="80"/>
        <v>Male</v>
      </c>
      <c r="F940">
        <v>47</v>
      </c>
      <c r="G940" t="s">
        <v>97</v>
      </c>
      <c r="H940" t="s">
        <v>98</v>
      </c>
      <c r="I940" t="s">
        <v>11</v>
      </c>
      <c r="J940">
        <v>7</v>
      </c>
      <c r="K940" t="str">
        <f>IF(J940="","Not Provided",VLOOKUP(J940,YOE_correlation[],2,TRUE))</f>
        <v>2. Intermediate</v>
      </c>
      <c r="L940" t="s">
        <v>94</v>
      </c>
      <c r="M940">
        <f t="shared" si="81"/>
        <v>30</v>
      </c>
      <c r="P940" t="str">
        <f t="shared" si="82"/>
        <v>Not Reported</v>
      </c>
      <c r="Q940">
        <v>69</v>
      </c>
      <c r="R940" s="6">
        <f t="shared" si="83"/>
        <v>0.69</v>
      </c>
    </row>
    <row r="941" spans="1:18" x14ac:dyDescent="0.45">
      <c r="A941" t="s">
        <v>1937</v>
      </c>
      <c r="B941" t="s">
        <v>1938</v>
      </c>
      <c r="C941" t="str">
        <f t="shared" si="84"/>
        <v>Nathan Davis</v>
      </c>
      <c r="D941" t="s">
        <v>47</v>
      </c>
      <c r="E941" t="str">
        <f t="shared" si="80"/>
        <v>Male</v>
      </c>
      <c r="F941">
        <v>35</v>
      </c>
      <c r="G941" t="s">
        <v>173</v>
      </c>
      <c r="H941" t="s">
        <v>57</v>
      </c>
      <c r="I941" t="s">
        <v>18</v>
      </c>
      <c r="J941">
        <v>6</v>
      </c>
      <c r="K941" t="str">
        <f>IF(J941="","Not Provided",VLOOKUP(J941,YOE_correlation[],2,TRUE))</f>
        <v>2. Intermediate</v>
      </c>
      <c r="L941">
        <v>40</v>
      </c>
      <c r="M941">
        <f t="shared" si="81"/>
        <v>40</v>
      </c>
      <c r="O941" t="s">
        <v>53</v>
      </c>
      <c r="P941" t="str">
        <f t="shared" si="82"/>
        <v>Active</v>
      </c>
      <c r="Q941" s="1">
        <v>0.91</v>
      </c>
      <c r="R941" s="6">
        <f t="shared" si="83"/>
        <v>0.91</v>
      </c>
    </row>
    <row r="942" spans="1:18" x14ac:dyDescent="0.45">
      <c r="A942" t="s">
        <v>1939</v>
      </c>
      <c r="B942" t="s">
        <v>1940</v>
      </c>
      <c r="C942" t="str">
        <f t="shared" si="84"/>
        <v>Erica Jackson</v>
      </c>
      <c r="D942" t="s">
        <v>62</v>
      </c>
      <c r="E942" t="str">
        <f t="shared" si="80"/>
        <v>Female</v>
      </c>
      <c r="F942">
        <v>37</v>
      </c>
      <c r="G942" t="s">
        <v>35</v>
      </c>
      <c r="H942" t="s">
        <v>36</v>
      </c>
      <c r="I942" t="s">
        <v>11</v>
      </c>
      <c r="J942">
        <v>9</v>
      </c>
      <c r="K942" t="str">
        <f>IF(J942="","Not Provided",VLOOKUP(J942,YOE_correlation[],2,TRUE))</f>
        <v>2. Intermediate</v>
      </c>
      <c r="L942" s="2">
        <v>30</v>
      </c>
      <c r="M942">
        <f t="shared" si="81"/>
        <v>30</v>
      </c>
      <c r="N942">
        <v>2.7</v>
      </c>
      <c r="O942">
        <v>1</v>
      </c>
      <c r="P942" t="str">
        <f t="shared" si="82"/>
        <v>Active</v>
      </c>
      <c r="R942" s="6" t="str">
        <f t="shared" si="83"/>
        <v>Not Rated</v>
      </c>
    </row>
    <row r="943" spans="1:18" x14ac:dyDescent="0.45">
      <c r="A943" t="s">
        <v>1941</v>
      </c>
      <c r="B943" t="s">
        <v>1942</v>
      </c>
      <c r="C943" t="str">
        <f t="shared" si="84"/>
        <v>Nancy Glover</v>
      </c>
      <c r="D943" t="s">
        <v>8</v>
      </c>
      <c r="E943" t="str">
        <f t="shared" si="80"/>
        <v>Female</v>
      </c>
      <c r="F943">
        <v>38</v>
      </c>
      <c r="G943" t="s">
        <v>92</v>
      </c>
      <c r="H943" t="s">
        <v>93</v>
      </c>
      <c r="I943" t="s">
        <v>31</v>
      </c>
      <c r="J943">
        <v>15</v>
      </c>
      <c r="K943" t="str">
        <f>IF(J943="","Not Provided",VLOOKUP(J943,YOE_correlation[],2,TRUE))</f>
        <v>3. Experienced</v>
      </c>
      <c r="L943">
        <v>40</v>
      </c>
      <c r="M943">
        <f t="shared" si="81"/>
        <v>40</v>
      </c>
      <c r="N943">
        <v>4</v>
      </c>
      <c r="P943" t="str">
        <f t="shared" si="82"/>
        <v>Not Reported</v>
      </c>
      <c r="Q943" s="1">
        <v>0.62</v>
      </c>
      <c r="R943" s="6">
        <f t="shared" si="83"/>
        <v>0.62</v>
      </c>
    </row>
    <row r="944" spans="1:18" x14ac:dyDescent="0.45">
      <c r="A944" t="s">
        <v>1943</v>
      </c>
      <c r="B944" t="s">
        <v>1944</v>
      </c>
      <c r="C944" t="str">
        <f t="shared" si="84"/>
        <v>Richard Sanchez</v>
      </c>
      <c r="D944" t="s">
        <v>47</v>
      </c>
      <c r="E944" t="str">
        <f t="shared" si="80"/>
        <v>Male</v>
      </c>
      <c r="F944">
        <v>40</v>
      </c>
      <c r="G944" t="s">
        <v>112</v>
      </c>
      <c r="H944" t="s">
        <v>10</v>
      </c>
      <c r="I944" t="s">
        <v>37</v>
      </c>
      <c r="J944">
        <v>20</v>
      </c>
      <c r="K944" t="str">
        <f>IF(J944="","Not Provided",VLOOKUP(J944,YOE_correlation[],2,TRUE))</f>
        <v>4. Senior</v>
      </c>
      <c r="L944">
        <v>20</v>
      </c>
      <c r="M944">
        <f t="shared" si="81"/>
        <v>20</v>
      </c>
      <c r="N944">
        <v>2.5</v>
      </c>
      <c r="O944">
        <v>0</v>
      </c>
      <c r="P944" t="str">
        <f t="shared" si="82"/>
        <v>Not Active</v>
      </c>
      <c r="Q944" s="1">
        <v>0.81</v>
      </c>
      <c r="R944" s="6">
        <f t="shared" si="83"/>
        <v>0.81</v>
      </c>
    </row>
    <row r="945" spans="1:18" x14ac:dyDescent="0.45">
      <c r="A945" t="s">
        <v>1945</v>
      </c>
      <c r="B945" t="s">
        <v>1946</v>
      </c>
      <c r="C945" t="str">
        <f t="shared" si="84"/>
        <v>Savannah Reid</v>
      </c>
      <c r="D945" t="s">
        <v>2</v>
      </c>
      <c r="E945" t="str">
        <f t="shared" si="80"/>
        <v>Female</v>
      </c>
      <c r="F945">
        <v>46</v>
      </c>
      <c r="G945" t="s">
        <v>92</v>
      </c>
      <c r="H945" t="s">
        <v>93</v>
      </c>
      <c r="I945" t="s">
        <v>37</v>
      </c>
      <c r="J945">
        <v>16</v>
      </c>
      <c r="K945" t="str">
        <f>IF(J945="","Not Provided",VLOOKUP(J945,YOE_correlation[],2,TRUE))</f>
        <v>4. Senior</v>
      </c>
      <c r="L945">
        <v>75</v>
      </c>
      <c r="M945">
        <f t="shared" si="81"/>
        <v>75</v>
      </c>
      <c r="N945">
        <v>0</v>
      </c>
      <c r="O945" t="s">
        <v>143</v>
      </c>
      <c r="P945" t="str">
        <f t="shared" si="82"/>
        <v>Not Active</v>
      </c>
      <c r="Q945" s="1">
        <v>0.94</v>
      </c>
      <c r="R945" s="6">
        <f t="shared" si="83"/>
        <v>0.94</v>
      </c>
    </row>
    <row r="946" spans="1:18" x14ac:dyDescent="0.45">
      <c r="A946" t="s">
        <v>1947</v>
      </c>
      <c r="B946" t="s">
        <v>1948</v>
      </c>
      <c r="C946" t="str">
        <f t="shared" si="84"/>
        <v>Robert Salazar</v>
      </c>
      <c r="D946" t="s">
        <v>34</v>
      </c>
      <c r="E946" t="str">
        <f t="shared" si="80"/>
        <v>Male</v>
      </c>
      <c r="F946">
        <v>56</v>
      </c>
      <c r="G946" t="s">
        <v>123</v>
      </c>
      <c r="H946" t="s">
        <v>124</v>
      </c>
      <c r="I946" t="s">
        <v>74</v>
      </c>
      <c r="J946">
        <v>22</v>
      </c>
      <c r="K946" t="str">
        <f>IF(J946="","Not Provided",VLOOKUP(J946,YOE_correlation[],2,TRUE))</f>
        <v>5. Expert / Veteran</v>
      </c>
      <c r="L946" t="s">
        <v>94</v>
      </c>
      <c r="M946">
        <f t="shared" si="81"/>
        <v>30</v>
      </c>
      <c r="O946" t="s">
        <v>143</v>
      </c>
      <c r="P946" t="str">
        <f t="shared" si="82"/>
        <v>Not Active</v>
      </c>
      <c r="Q946" s="1">
        <v>0.95</v>
      </c>
      <c r="R946" s="6">
        <f t="shared" si="83"/>
        <v>0.95</v>
      </c>
    </row>
    <row r="947" spans="1:18" x14ac:dyDescent="0.45">
      <c r="A947" t="s">
        <v>1949</v>
      </c>
      <c r="B947" t="s">
        <v>1950</v>
      </c>
      <c r="C947" t="str">
        <f t="shared" si="84"/>
        <v>Hector Greer</v>
      </c>
      <c r="D947" t="s">
        <v>34</v>
      </c>
      <c r="E947" t="str">
        <f t="shared" si="80"/>
        <v>Male</v>
      </c>
      <c r="F947">
        <v>24</v>
      </c>
      <c r="G947" t="s">
        <v>48</v>
      </c>
      <c r="H947" t="s">
        <v>49</v>
      </c>
      <c r="I947" t="s">
        <v>18</v>
      </c>
      <c r="J947">
        <v>2</v>
      </c>
      <c r="K947" t="str">
        <f>IF(J947="","Not Provided",VLOOKUP(J947,YOE_correlation[],2,TRUE))</f>
        <v>1. Entry-level</v>
      </c>
      <c r="M947" t="str">
        <f t="shared" si="81"/>
        <v/>
      </c>
      <c r="N947">
        <v>1.6</v>
      </c>
      <c r="O947" t="s">
        <v>143</v>
      </c>
      <c r="P947" t="str">
        <f t="shared" si="82"/>
        <v>Not Active</v>
      </c>
      <c r="Q947" s="1">
        <v>1</v>
      </c>
      <c r="R947" s="6">
        <f t="shared" si="83"/>
        <v>1</v>
      </c>
    </row>
    <row r="948" spans="1:18" x14ac:dyDescent="0.45">
      <c r="A948" t="s">
        <v>1951</v>
      </c>
      <c r="B948" t="s">
        <v>1952</v>
      </c>
      <c r="C948" t="str">
        <f t="shared" si="84"/>
        <v>Thomas Jackson</v>
      </c>
      <c r="D948" t="s">
        <v>77</v>
      </c>
      <c r="E948" t="str">
        <f t="shared" si="80"/>
        <v>Male</v>
      </c>
      <c r="G948" t="s">
        <v>162</v>
      </c>
      <c r="H948" t="s">
        <v>57</v>
      </c>
      <c r="I948" t="s">
        <v>31</v>
      </c>
      <c r="J948">
        <v>1</v>
      </c>
      <c r="K948" t="str">
        <f>IF(J948="","Not Provided",VLOOKUP(J948,YOE_correlation[],2,TRUE))</f>
        <v>1. Entry-level</v>
      </c>
      <c r="L948">
        <v>75</v>
      </c>
      <c r="M948">
        <f t="shared" si="81"/>
        <v>75</v>
      </c>
      <c r="N948">
        <v>0</v>
      </c>
      <c r="O948" t="b">
        <v>1</v>
      </c>
      <c r="P948" t="str">
        <f t="shared" si="82"/>
        <v>Active</v>
      </c>
      <c r="Q948" s="1">
        <v>0.94</v>
      </c>
      <c r="R948" s="6">
        <f t="shared" si="83"/>
        <v>0.94</v>
      </c>
    </row>
    <row r="949" spans="1:18" x14ac:dyDescent="0.45">
      <c r="A949" t="s">
        <v>1953</v>
      </c>
      <c r="B949" t="s">
        <v>1954</v>
      </c>
      <c r="C949" t="str">
        <f t="shared" si="84"/>
        <v>Tina Clark</v>
      </c>
      <c r="D949" t="s">
        <v>22</v>
      </c>
      <c r="E949" t="str">
        <f t="shared" si="80"/>
        <v>Female</v>
      </c>
      <c r="F949">
        <v>38</v>
      </c>
      <c r="G949" t="s">
        <v>48</v>
      </c>
      <c r="H949" t="s">
        <v>49</v>
      </c>
      <c r="I949" t="s">
        <v>11</v>
      </c>
      <c r="J949">
        <v>8</v>
      </c>
      <c r="K949" t="str">
        <f>IF(J949="","Not Provided",VLOOKUP(J949,YOE_correlation[],2,TRUE))</f>
        <v>2. Intermediate</v>
      </c>
      <c r="L949">
        <v>30</v>
      </c>
      <c r="M949">
        <f t="shared" si="81"/>
        <v>30</v>
      </c>
      <c r="N949">
        <v>4</v>
      </c>
      <c r="O949">
        <v>1</v>
      </c>
      <c r="P949" t="str">
        <f t="shared" si="82"/>
        <v>Active</v>
      </c>
      <c r="Q949" s="1">
        <v>0.92</v>
      </c>
      <c r="R949" s="6">
        <f t="shared" si="83"/>
        <v>0.92</v>
      </c>
    </row>
    <row r="950" spans="1:18" x14ac:dyDescent="0.45">
      <c r="A950" t="s">
        <v>1955</v>
      </c>
      <c r="B950" t="s">
        <v>1956</v>
      </c>
      <c r="C950" t="str">
        <f t="shared" si="84"/>
        <v>Heather Brown</v>
      </c>
      <c r="D950" t="s">
        <v>62</v>
      </c>
      <c r="E950" t="str">
        <f t="shared" si="80"/>
        <v>Female</v>
      </c>
      <c r="F950">
        <v>28</v>
      </c>
      <c r="G950" t="s">
        <v>119</v>
      </c>
      <c r="H950" t="s">
        <v>120</v>
      </c>
      <c r="I950" t="s">
        <v>74</v>
      </c>
      <c r="J950">
        <v>8</v>
      </c>
      <c r="K950" t="str">
        <f>IF(J950="","Not Provided",VLOOKUP(J950,YOE_correlation[],2,TRUE))</f>
        <v>2. Intermediate</v>
      </c>
      <c r="L950" t="s">
        <v>83</v>
      </c>
      <c r="M950">
        <f t="shared" si="81"/>
        <v>50</v>
      </c>
      <c r="N950">
        <v>2.5</v>
      </c>
      <c r="O950" t="b">
        <v>1</v>
      </c>
      <c r="P950" t="str">
        <f t="shared" si="82"/>
        <v>Active</v>
      </c>
      <c r="Q950" s="1">
        <v>0.95</v>
      </c>
      <c r="R950" s="6">
        <f t="shared" si="83"/>
        <v>0.95</v>
      </c>
    </row>
    <row r="951" spans="1:18" x14ac:dyDescent="0.45">
      <c r="A951" t="s">
        <v>1957</v>
      </c>
      <c r="B951" t="s">
        <v>1958</v>
      </c>
      <c r="C951" t="str">
        <f t="shared" si="84"/>
        <v>John Weaver</v>
      </c>
      <c r="D951" t="s">
        <v>34</v>
      </c>
      <c r="E951" t="str">
        <f t="shared" si="80"/>
        <v>Male</v>
      </c>
      <c r="F951">
        <v>25</v>
      </c>
      <c r="G951" t="s">
        <v>92</v>
      </c>
      <c r="H951" t="s">
        <v>93</v>
      </c>
      <c r="I951" t="s">
        <v>74</v>
      </c>
      <c r="J951">
        <v>7</v>
      </c>
      <c r="K951" t="str">
        <f>IF(J951="","Not Provided",VLOOKUP(J951,YOE_correlation[],2,TRUE))</f>
        <v>2. Intermediate</v>
      </c>
      <c r="L951" s="2">
        <v>20</v>
      </c>
      <c r="M951">
        <f t="shared" si="81"/>
        <v>20</v>
      </c>
      <c r="N951">
        <v>3.8</v>
      </c>
      <c r="P951" t="str">
        <f t="shared" si="82"/>
        <v>Not Reported</v>
      </c>
      <c r="Q951" s="1">
        <v>0.97</v>
      </c>
      <c r="R951" s="6">
        <f t="shared" si="83"/>
        <v>0.97</v>
      </c>
    </row>
    <row r="952" spans="1:18" x14ac:dyDescent="0.45">
      <c r="A952" t="s">
        <v>1959</v>
      </c>
      <c r="B952" t="s">
        <v>1960</v>
      </c>
      <c r="C952" t="str">
        <f t="shared" si="84"/>
        <v>Bradley Harris</v>
      </c>
      <c r="D952" t="s">
        <v>82</v>
      </c>
      <c r="E952" t="str">
        <f t="shared" si="80"/>
        <v>Male</v>
      </c>
      <c r="F952">
        <v>41</v>
      </c>
      <c r="G952" t="s">
        <v>52</v>
      </c>
      <c r="H952" t="s">
        <v>10</v>
      </c>
      <c r="I952" t="s">
        <v>74</v>
      </c>
      <c r="J952">
        <v>8</v>
      </c>
      <c r="K952" t="str">
        <f>IF(J952="","Not Provided",VLOOKUP(J952,YOE_correlation[],2,TRUE))</f>
        <v>2. Intermediate</v>
      </c>
      <c r="L952">
        <v>50</v>
      </c>
      <c r="M952">
        <f t="shared" si="81"/>
        <v>50</v>
      </c>
      <c r="N952">
        <v>4.8</v>
      </c>
      <c r="O952" t="s">
        <v>19</v>
      </c>
      <c r="P952" t="str">
        <f t="shared" si="82"/>
        <v>Not Active</v>
      </c>
      <c r="Q952" s="1">
        <v>0.75</v>
      </c>
      <c r="R952" s="6">
        <f t="shared" si="83"/>
        <v>0.75</v>
      </c>
    </row>
    <row r="953" spans="1:18" x14ac:dyDescent="0.45">
      <c r="A953" t="s">
        <v>1961</v>
      </c>
      <c r="B953" t="s">
        <v>1962</v>
      </c>
      <c r="C953" t="str">
        <f t="shared" si="84"/>
        <v>Cassandra Macdonald</v>
      </c>
      <c r="D953" t="s">
        <v>2</v>
      </c>
      <c r="E953" t="str">
        <f t="shared" si="80"/>
        <v>Female</v>
      </c>
      <c r="F953">
        <v>45</v>
      </c>
      <c r="G953" t="s">
        <v>162</v>
      </c>
      <c r="H953" t="s">
        <v>57</v>
      </c>
      <c r="I953" t="s">
        <v>37</v>
      </c>
      <c r="J953">
        <v>6</v>
      </c>
      <c r="K953" t="str">
        <f>IF(J953="","Not Provided",VLOOKUP(J953,YOE_correlation[],2,TRUE))</f>
        <v>2. Intermediate</v>
      </c>
      <c r="L953">
        <v>40</v>
      </c>
      <c r="M953">
        <f t="shared" si="81"/>
        <v>40</v>
      </c>
      <c r="N953">
        <v>2</v>
      </c>
      <c r="O953">
        <v>1</v>
      </c>
      <c r="P953" t="str">
        <f t="shared" si="82"/>
        <v>Active</v>
      </c>
      <c r="Q953" s="1">
        <v>0.78</v>
      </c>
      <c r="R953" s="6">
        <f t="shared" si="83"/>
        <v>0.78</v>
      </c>
    </row>
    <row r="954" spans="1:18" x14ac:dyDescent="0.45">
      <c r="A954" t="s">
        <v>1963</v>
      </c>
      <c r="B954" t="s">
        <v>1964</v>
      </c>
      <c r="C954" t="str">
        <f t="shared" si="84"/>
        <v>Matthew White</v>
      </c>
      <c r="D954" t="s">
        <v>34</v>
      </c>
      <c r="E954" t="str">
        <f t="shared" si="80"/>
        <v>Male</v>
      </c>
      <c r="F954">
        <v>47</v>
      </c>
      <c r="G954" t="s">
        <v>48</v>
      </c>
      <c r="H954" t="s">
        <v>49</v>
      </c>
      <c r="I954" t="s">
        <v>74</v>
      </c>
      <c r="J954">
        <v>16</v>
      </c>
      <c r="K954" t="str">
        <f>IF(J954="","Not Provided",VLOOKUP(J954,YOE_correlation[],2,TRUE))</f>
        <v>4. Senior</v>
      </c>
      <c r="L954" s="2">
        <v>100</v>
      </c>
      <c r="M954">
        <f t="shared" si="81"/>
        <v>100</v>
      </c>
      <c r="N954">
        <v>3.3</v>
      </c>
      <c r="O954">
        <v>0</v>
      </c>
      <c r="P954" t="str">
        <f t="shared" si="82"/>
        <v>Not Active</v>
      </c>
      <c r="Q954" s="1">
        <v>0.65</v>
      </c>
      <c r="R954" s="6">
        <f t="shared" si="83"/>
        <v>0.65</v>
      </c>
    </row>
    <row r="955" spans="1:18" x14ac:dyDescent="0.45">
      <c r="A955" t="s">
        <v>1965</v>
      </c>
      <c r="B955" t="s">
        <v>1966</v>
      </c>
      <c r="C955" t="str">
        <f t="shared" si="84"/>
        <v>Miss Kimberly Marshall</v>
      </c>
      <c r="D955" t="s">
        <v>22</v>
      </c>
      <c r="E955" t="str">
        <f t="shared" si="80"/>
        <v>Female</v>
      </c>
      <c r="F955">
        <v>59</v>
      </c>
      <c r="G955" t="s">
        <v>52</v>
      </c>
      <c r="H955" t="s">
        <v>10</v>
      </c>
      <c r="I955" t="s">
        <v>37</v>
      </c>
      <c r="J955">
        <v>40</v>
      </c>
      <c r="K955" t="str">
        <f>IF(J955="","Not Provided",VLOOKUP(J955,YOE_correlation[],2,TRUE))</f>
        <v>5. Expert / Veteran</v>
      </c>
      <c r="L955">
        <v>40</v>
      </c>
      <c r="M955">
        <f t="shared" si="81"/>
        <v>40</v>
      </c>
      <c r="N955">
        <v>2.5</v>
      </c>
      <c r="O955" t="b">
        <v>1</v>
      </c>
      <c r="P955" t="str">
        <f t="shared" si="82"/>
        <v>Active</v>
      </c>
      <c r="Q955">
        <v>70</v>
      </c>
      <c r="R955" s="6">
        <f t="shared" si="83"/>
        <v>0.7</v>
      </c>
    </row>
    <row r="956" spans="1:18" x14ac:dyDescent="0.45">
      <c r="A956" t="s">
        <v>1967</v>
      </c>
      <c r="B956" t="s">
        <v>1968</v>
      </c>
      <c r="C956" t="str">
        <f t="shared" si="84"/>
        <v>Laura Thompson</v>
      </c>
      <c r="D956" t="s">
        <v>62</v>
      </c>
      <c r="E956" t="str">
        <f t="shared" si="80"/>
        <v>Female</v>
      </c>
      <c r="F956">
        <v>25</v>
      </c>
      <c r="G956" t="s">
        <v>112</v>
      </c>
      <c r="H956" t="s">
        <v>10</v>
      </c>
      <c r="I956" t="s">
        <v>5</v>
      </c>
      <c r="J956">
        <v>6</v>
      </c>
      <c r="K956" t="str">
        <f>IF(J956="","Not Provided",VLOOKUP(J956,YOE_correlation[],2,TRUE))</f>
        <v>2. Intermediate</v>
      </c>
      <c r="L956" s="2">
        <v>100</v>
      </c>
      <c r="M956">
        <f t="shared" si="81"/>
        <v>100</v>
      </c>
      <c r="O956" t="s">
        <v>59</v>
      </c>
      <c r="P956" t="str">
        <f t="shared" si="82"/>
        <v>Active</v>
      </c>
      <c r="Q956">
        <v>78</v>
      </c>
      <c r="R956" s="6">
        <f t="shared" si="83"/>
        <v>0.78</v>
      </c>
    </row>
    <row r="957" spans="1:18" x14ac:dyDescent="0.45">
      <c r="A957" t="s">
        <v>1969</v>
      </c>
      <c r="B957" t="s">
        <v>1970</v>
      </c>
      <c r="C957" t="str">
        <f t="shared" si="84"/>
        <v>Nathan Soto</v>
      </c>
      <c r="D957" t="s">
        <v>82</v>
      </c>
      <c r="E957" t="str">
        <f t="shared" si="80"/>
        <v>Male</v>
      </c>
      <c r="F957">
        <v>27</v>
      </c>
      <c r="G957" t="s">
        <v>9</v>
      </c>
      <c r="H957" t="s">
        <v>10</v>
      </c>
      <c r="I957" t="s">
        <v>23</v>
      </c>
      <c r="J957">
        <v>3</v>
      </c>
      <c r="K957" t="str">
        <f>IF(J957="","Not Provided",VLOOKUP(J957,YOE_correlation[],2,TRUE))</f>
        <v>1. Entry-level</v>
      </c>
      <c r="L957" t="s">
        <v>83</v>
      </c>
      <c r="M957">
        <f t="shared" si="81"/>
        <v>50</v>
      </c>
      <c r="O957">
        <v>1</v>
      </c>
      <c r="P957" t="str">
        <f t="shared" si="82"/>
        <v>Active</v>
      </c>
      <c r="Q957" s="1">
        <v>0.96</v>
      </c>
      <c r="R957" s="6">
        <f t="shared" si="83"/>
        <v>0.96</v>
      </c>
    </row>
    <row r="958" spans="1:18" x14ac:dyDescent="0.45">
      <c r="A958" t="s">
        <v>1971</v>
      </c>
      <c r="B958" t="s">
        <v>1972</v>
      </c>
      <c r="C958" t="str">
        <f t="shared" si="84"/>
        <v>Rhonda Hines</v>
      </c>
      <c r="D958" t="s">
        <v>22</v>
      </c>
      <c r="E958" t="str">
        <f t="shared" si="80"/>
        <v>Female</v>
      </c>
      <c r="F958">
        <v>57</v>
      </c>
      <c r="G958" t="s">
        <v>9</v>
      </c>
      <c r="H958" t="s">
        <v>10</v>
      </c>
      <c r="I958" t="s">
        <v>31</v>
      </c>
      <c r="J958">
        <v>5</v>
      </c>
      <c r="K958" t="str">
        <f>IF(J958="","Not Provided",VLOOKUP(J958,YOE_correlation[],2,TRUE))</f>
        <v>1. Entry-level</v>
      </c>
      <c r="L958" t="s">
        <v>12</v>
      </c>
      <c r="M958">
        <f t="shared" si="81"/>
        <v>100</v>
      </c>
      <c r="N958">
        <v>0</v>
      </c>
      <c r="O958">
        <v>1</v>
      </c>
      <c r="P958" t="str">
        <f t="shared" si="82"/>
        <v>Active</v>
      </c>
      <c r="Q958" s="1">
        <v>0.8</v>
      </c>
      <c r="R958" s="6">
        <f t="shared" si="83"/>
        <v>0.8</v>
      </c>
    </row>
    <row r="959" spans="1:18" x14ac:dyDescent="0.45">
      <c r="A959" t="s">
        <v>1973</v>
      </c>
      <c r="B959" t="s">
        <v>1974</v>
      </c>
      <c r="C959" t="str">
        <f t="shared" si="84"/>
        <v>Gabrielle Bowman</v>
      </c>
      <c r="D959" t="s">
        <v>22</v>
      </c>
      <c r="E959" t="str">
        <f t="shared" si="80"/>
        <v>Female</v>
      </c>
      <c r="F959">
        <v>34</v>
      </c>
      <c r="G959" t="s">
        <v>48</v>
      </c>
      <c r="H959" t="s">
        <v>49</v>
      </c>
      <c r="I959" t="s">
        <v>58</v>
      </c>
      <c r="J959">
        <v>12</v>
      </c>
      <c r="K959" t="str">
        <f>IF(J959="","Not Provided",VLOOKUP(J959,YOE_correlation[],2,TRUE))</f>
        <v>3. Experienced</v>
      </c>
      <c r="L959" s="2">
        <v>20</v>
      </c>
      <c r="M959">
        <f t="shared" si="81"/>
        <v>20</v>
      </c>
      <c r="N959">
        <v>1.6</v>
      </c>
      <c r="O959" t="s">
        <v>53</v>
      </c>
      <c r="P959" t="str">
        <f t="shared" si="82"/>
        <v>Active</v>
      </c>
      <c r="Q959" s="1">
        <v>0.64</v>
      </c>
      <c r="R959" s="6">
        <f t="shared" si="83"/>
        <v>0.64</v>
      </c>
    </row>
    <row r="960" spans="1:18" x14ac:dyDescent="0.45">
      <c r="A960" t="s">
        <v>1975</v>
      </c>
      <c r="B960" t="s">
        <v>1976</v>
      </c>
      <c r="C960" t="str">
        <f t="shared" si="84"/>
        <v>Julian Edwards</v>
      </c>
      <c r="D960" t="s">
        <v>77</v>
      </c>
      <c r="E960" t="str">
        <f t="shared" si="80"/>
        <v>Male</v>
      </c>
      <c r="F960">
        <v>55</v>
      </c>
      <c r="G960" t="s">
        <v>119</v>
      </c>
      <c r="H960" t="s">
        <v>120</v>
      </c>
      <c r="I960" t="s">
        <v>58</v>
      </c>
      <c r="J960">
        <v>33</v>
      </c>
      <c r="K960" t="str">
        <f>IF(J960="","Not Provided",VLOOKUP(J960,YOE_correlation[],2,TRUE))</f>
        <v>5. Expert / Veteran</v>
      </c>
      <c r="L960">
        <v>50</v>
      </c>
      <c r="M960">
        <f t="shared" si="81"/>
        <v>50</v>
      </c>
      <c r="N960">
        <v>0</v>
      </c>
      <c r="O960" t="b">
        <v>0</v>
      </c>
      <c r="P960" t="str">
        <f t="shared" si="82"/>
        <v>Not Active</v>
      </c>
      <c r="Q960" s="1">
        <v>0.92</v>
      </c>
      <c r="R960" s="6">
        <f t="shared" si="83"/>
        <v>0.92</v>
      </c>
    </row>
    <row r="961" spans="1:18" x14ac:dyDescent="0.45">
      <c r="A961" t="s">
        <v>1977</v>
      </c>
      <c r="B961" t="s">
        <v>1978</v>
      </c>
      <c r="C961" t="str">
        <f t="shared" si="84"/>
        <v>Nicholas Scott</v>
      </c>
      <c r="D961" t="s">
        <v>15</v>
      </c>
      <c r="E961" t="str">
        <f t="shared" si="80"/>
        <v>Male</v>
      </c>
      <c r="F961">
        <v>21</v>
      </c>
      <c r="G961" t="s">
        <v>123</v>
      </c>
      <c r="H961" t="s">
        <v>124</v>
      </c>
      <c r="I961" t="s">
        <v>5</v>
      </c>
      <c r="J961">
        <v>1</v>
      </c>
      <c r="K961" t="str">
        <f>IF(J961="","Not Provided",VLOOKUP(J961,YOE_correlation[],2,TRUE))</f>
        <v>1. Entry-level</v>
      </c>
      <c r="L961">
        <v>100</v>
      </c>
      <c r="M961">
        <f t="shared" si="81"/>
        <v>100</v>
      </c>
      <c r="N961">
        <v>0</v>
      </c>
      <c r="O961">
        <v>1</v>
      </c>
      <c r="P961" t="str">
        <f t="shared" si="82"/>
        <v>Active</v>
      </c>
      <c r="R961" s="6" t="str">
        <f t="shared" si="83"/>
        <v>Not Rated</v>
      </c>
    </row>
    <row r="962" spans="1:18" x14ac:dyDescent="0.45">
      <c r="A962" t="s">
        <v>1979</v>
      </c>
      <c r="B962" t="s">
        <v>1980</v>
      </c>
      <c r="C962" t="str">
        <f t="shared" si="84"/>
        <v>Daniel Green</v>
      </c>
      <c r="D962" t="s">
        <v>47</v>
      </c>
      <c r="E962" t="str">
        <f t="shared" si="80"/>
        <v>Male</v>
      </c>
      <c r="F962">
        <v>53</v>
      </c>
      <c r="G962" t="s">
        <v>29</v>
      </c>
      <c r="H962" t="s">
        <v>30</v>
      </c>
      <c r="I962" t="s">
        <v>74</v>
      </c>
      <c r="J962">
        <v>27</v>
      </c>
      <c r="K962" t="str">
        <f>IF(J962="","Not Provided",VLOOKUP(J962,YOE_correlation[],2,TRUE))</f>
        <v>5. Expert / Veteran</v>
      </c>
      <c r="L962" t="s">
        <v>296</v>
      </c>
      <c r="M962">
        <f t="shared" si="81"/>
        <v>20</v>
      </c>
      <c r="N962">
        <v>4.7</v>
      </c>
      <c r="O962" t="s">
        <v>53</v>
      </c>
      <c r="P962" t="str">
        <f t="shared" si="82"/>
        <v>Active</v>
      </c>
      <c r="Q962">
        <v>71</v>
      </c>
      <c r="R962" s="6">
        <f t="shared" si="83"/>
        <v>0.71</v>
      </c>
    </row>
    <row r="963" spans="1:18" x14ac:dyDescent="0.45">
      <c r="A963" t="s">
        <v>1981</v>
      </c>
      <c r="B963" t="s">
        <v>1982</v>
      </c>
      <c r="C963" t="str">
        <f t="shared" si="84"/>
        <v>Catherine Johnston</v>
      </c>
      <c r="D963" t="s">
        <v>2</v>
      </c>
      <c r="E963" t="str">
        <f t="shared" ref="E963:E1001" si="85">IF(LOWER(LEFT(D963,1))="f", "Female", "Male")</f>
        <v>Female</v>
      </c>
      <c r="F963">
        <v>21</v>
      </c>
      <c r="G963" t="s">
        <v>16</v>
      </c>
      <c r="H963" t="s">
        <v>17</v>
      </c>
      <c r="I963" t="s">
        <v>58</v>
      </c>
      <c r="J963">
        <v>1</v>
      </c>
      <c r="K963" t="str">
        <f>IF(J963="","Not Provided",VLOOKUP(J963,YOE_correlation[],2,TRUE))</f>
        <v>1. Entry-level</v>
      </c>
      <c r="L963" s="2">
        <v>100</v>
      </c>
      <c r="M963">
        <f t="shared" ref="M963:M1001" si="86">IFERROR(--_xlfn.REGEXREPLACE(L963,"[^0-9.]",""),"")</f>
        <v>100</v>
      </c>
      <c r="N963">
        <v>0</v>
      </c>
      <c r="O963" t="s">
        <v>53</v>
      </c>
      <c r="P963" t="str">
        <f t="shared" ref="P963:P1001" si="87">IF(O963="","Not Reported",IF(_xlfn.REGEXTEST(TRIM(UPPER(O963)),"^(1|Y|YES|TRUE)$",1),"Active","Not Active"))</f>
        <v>Active</v>
      </c>
      <c r="Q963" s="1">
        <v>0.95</v>
      </c>
      <c r="R963" s="6">
        <f t="shared" ref="R963:R1001" si="88">IF(
    Q963="",
    "Not Rated",
    IF(
        RIGHT(TRIM(Q963),1)="%",
        VALUE(_xlfn.REGEXREPLACE(Q963,"%",""))/100,
        IF(Q963&gt;1, Q963/100,Q963)
    )
)</f>
        <v>0.95</v>
      </c>
    </row>
    <row r="964" spans="1:18" x14ac:dyDescent="0.45">
      <c r="A964" t="s">
        <v>1983</v>
      </c>
      <c r="B964" t="s">
        <v>1984</v>
      </c>
      <c r="C964" t="str">
        <f t="shared" si="84"/>
        <v>Brenda Koch</v>
      </c>
      <c r="D964" t="s">
        <v>8</v>
      </c>
      <c r="E964" t="str">
        <f t="shared" si="85"/>
        <v>Female</v>
      </c>
      <c r="F964">
        <v>36</v>
      </c>
      <c r="G964" t="s">
        <v>92</v>
      </c>
      <c r="H964" t="s">
        <v>93</v>
      </c>
      <c r="I964" t="s">
        <v>23</v>
      </c>
      <c r="K964" t="str">
        <f>IF(J964="","Not Provided",VLOOKUP(J964,YOE_correlation[],2,TRUE))</f>
        <v>Not Provided</v>
      </c>
      <c r="L964">
        <v>20</v>
      </c>
      <c r="M964">
        <f t="shared" si="86"/>
        <v>20</v>
      </c>
      <c r="N964">
        <v>4.0999999999999996</v>
      </c>
      <c r="O964" t="s">
        <v>19</v>
      </c>
      <c r="P964" t="str">
        <f t="shared" si="87"/>
        <v>Not Active</v>
      </c>
      <c r="Q964" s="1">
        <v>0.86</v>
      </c>
      <c r="R964" s="6">
        <f t="shared" si="88"/>
        <v>0.86</v>
      </c>
    </row>
    <row r="965" spans="1:18" x14ac:dyDescent="0.45">
      <c r="A965" t="s">
        <v>1985</v>
      </c>
      <c r="B965" t="s">
        <v>1986</v>
      </c>
      <c r="C965" t="str">
        <f>_xlfn.TEXTAFTER(B965,". ",)</f>
        <v>Robert Meza</v>
      </c>
      <c r="D965" t="s">
        <v>15</v>
      </c>
      <c r="E965" t="str">
        <f t="shared" si="85"/>
        <v>Male</v>
      </c>
      <c r="F965">
        <v>40</v>
      </c>
      <c r="G965" t="s">
        <v>16</v>
      </c>
      <c r="H965" t="s">
        <v>17</v>
      </c>
      <c r="I965" t="s">
        <v>31</v>
      </c>
      <c r="J965">
        <v>2</v>
      </c>
      <c r="K965" t="str">
        <f>IF(J965="","Not Provided",VLOOKUP(J965,YOE_correlation[],2,TRUE))</f>
        <v>1. Entry-level</v>
      </c>
      <c r="L965" s="2">
        <v>30</v>
      </c>
      <c r="M965">
        <f t="shared" si="86"/>
        <v>30</v>
      </c>
      <c r="N965">
        <v>1.3</v>
      </c>
      <c r="O965">
        <v>1</v>
      </c>
      <c r="P965" t="str">
        <f t="shared" si="87"/>
        <v>Active</v>
      </c>
      <c r="Q965" s="1">
        <v>0.77</v>
      </c>
      <c r="R965" s="6">
        <f t="shared" si="88"/>
        <v>0.77</v>
      </c>
    </row>
    <row r="966" spans="1:18" x14ac:dyDescent="0.45">
      <c r="A966" t="s">
        <v>1987</v>
      </c>
      <c r="B966" t="s">
        <v>1988</v>
      </c>
      <c r="C966" t="str">
        <f t="shared" ref="C966:C1001" si="89">B966</f>
        <v>Latoya Brown</v>
      </c>
      <c r="D966" t="s">
        <v>62</v>
      </c>
      <c r="E966" t="str">
        <f t="shared" si="85"/>
        <v>Female</v>
      </c>
      <c r="F966">
        <v>59</v>
      </c>
      <c r="G966" t="s">
        <v>52</v>
      </c>
      <c r="H966" t="s">
        <v>10</v>
      </c>
      <c r="I966" t="s">
        <v>58</v>
      </c>
      <c r="J966">
        <v>40</v>
      </c>
      <c r="K966" t="str">
        <f>IF(J966="","Not Provided",VLOOKUP(J966,YOE_correlation[],2,TRUE))</f>
        <v>5. Expert / Veteran</v>
      </c>
      <c r="L966">
        <v>100</v>
      </c>
      <c r="M966">
        <f t="shared" si="86"/>
        <v>100</v>
      </c>
      <c r="N966">
        <v>2.6</v>
      </c>
      <c r="P966" t="str">
        <f t="shared" si="87"/>
        <v>Not Reported</v>
      </c>
      <c r="R966" s="6" t="str">
        <f t="shared" si="88"/>
        <v>Not Rated</v>
      </c>
    </row>
    <row r="967" spans="1:18" x14ac:dyDescent="0.45">
      <c r="A967" t="s">
        <v>1989</v>
      </c>
      <c r="B967" t="s">
        <v>1990</v>
      </c>
      <c r="C967" t="str">
        <f t="shared" si="89"/>
        <v>David Osborne III</v>
      </c>
      <c r="D967" t="s">
        <v>34</v>
      </c>
      <c r="E967" t="str">
        <f t="shared" si="85"/>
        <v>Male</v>
      </c>
      <c r="F967">
        <v>45</v>
      </c>
      <c r="G967" t="s">
        <v>29</v>
      </c>
      <c r="H967" t="s">
        <v>30</v>
      </c>
      <c r="I967" t="s">
        <v>63</v>
      </c>
      <c r="J967">
        <v>4</v>
      </c>
      <c r="K967" t="str">
        <f>IF(J967="","Not Provided",VLOOKUP(J967,YOE_correlation[],2,TRUE))</f>
        <v>1. Entry-level</v>
      </c>
      <c r="L967" s="2">
        <v>20</v>
      </c>
      <c r="M967">
        <f t="shared" si="86"/>
        <v>20</v>
      </c>
      <c r="N967">
        <v>2.7</v>
      </c>
      <c r="P967" t="str">
        <f t="shared" si="87"/>
        <v>Not Reported</v>
      </c>
      <c r="Q967" s="1">
        <v>0.72</v>
      </c>
      <c r="R967" s="6">
        <f t="shared" si="88"/>
        <v>0.72</v>
      </c>
    </row>
    <row r="968" spans="1:18" x14ac:dyDescent="0.45">
      <c r="A968" t="s">
        <v>1991</v>
      </c>
      <c r="B968" t="s">
        <v>1992</v>
      </c>
      <c r="C968" t="str">
        <f t="shared" si="89"/>
        <v>David Hooper</v>
      </c>
      <c r="D968" t="s">
        <v>47</v>
      </c>
      <c r="E968" t="str">
        <f t="shared" si="85"/>
        <v>Male</v>
      </c>
      <c r="F968">
        <v>44</v>
      </c>
      <c r="G968" t="s">
        <v>97</v>
      </c>
      <c r="H968" t="s">
        <v>98</v>
      </c>
      <c r="I968" t="s">
        <v>99</v>
      </c>
      <c r="J968">
        <v>9</v>
      </c>
      <c r="K968" t="str">
        <f>IF(J968="","Not Provided",VLOOKUP(J968,YOE_correlation[],2,TRUE))</f>
        <v>2. Intermediate</v>
      </c>
      <c r="L968">
        <v>40</v>
      </c>
      <c r="M968">
        <f t="shared" si="86"/>
        <v>40</v>
      </c>
      <c r="O968">
        <v>0</v>
      </c>
      <c r="P968" t="str">
        <f t="shared" si="87"/>
        <v>Not Active</v>
      </c>
      <c r="Q968" s="1">
        <v>0.7</v>
      </c>
      <c r="R968" s="6">
        <f t="shared" si="88"/>
        <v>0.7</v>
      </c>
    </row>
    <row r="969" spans="1:18" x14ac:dyDescent="0.45">
      <c r="A969" t="s">
        <v>1993</v>
      </c>
      <c r="B969" t="s">
        <v>1994</v>
      </c>
      <c r="C969" t="str">
        <f t="shared" si="89"/>
        <v>Sarah Miller</v>
      </c>
      <c r="D969" t="s">
        <v>8</v>
      </c>
      <c r="E969" t="str">
        <f t="shared" si="85"/>
        <v>Female</v>
      </c>
      <c r="F969">
        <v>36</v>
      </c>
      <c r="G969" t="s">
        <v>52</v>
      </c>
      <c r="H969" t="s">
        <v>10</v>
      </c>
      <c r="I969" t="s">
        <v>63</v>
      </c>
      <c r="J969">
        <v>13</v>
      </c>
      <c r="K969" t="str">
        <f>IF(J969="","Not Provided",VLOOKUP(J969,YOE_correlation[],2,TRUE))</f>
        <v>3. Experienced</v>
      </c>
      <c r="L969">
        <v>30</v>
      </c>
      <c r="M969">
        <f t="shared" si="86"/>
        <v>30</v>
      </c>
      <c r="N969">
        <v>3.6</v>
      </c>
      <c r="O969">
        <v>0</v>
      </c>
      <c r="P969" t="str">
        <f t="shared" si="87"/>
        <v>Not Active</v>
      </c>
      <c r="Q969" s="1">
        <v>0.86</v>
      </c>
      <c r="R969" s="6">
        <f t="shared" si="88"/>
        <v>0.86</v>
      </c>
    </row>
    <row r="970" spans="1:18" x14ac:dyDescent="0.45">
      <c r="A970" t="s">
        <v>1995</v>
      </c>
      <c r="B970" t="s">
        <v>1996</v>
      </c>
      <c r="C970" t="str">
        <f t="shared" si="89"/>
        <v>Lisa Werner MD</v>
      </c>
      <c r="D970" t="s">
        <v>62</v>
      </c>
      <c r="E970" t="str">
        <f t="shared" si="85"/>
        <v>Female</v>
      </c>
      <c r="F970">
        <v>26</v>
      </c>
      <c r="G970" t="s">
        <v>78</v>
      </c>
      <c r="H970" t="s">
        <v>79</v>
      </c>
      <c r="I970" t="s">
        <v>18</v>
      </c>
      <c r="J970">
        <v>1</v>
      </c>
      <c r="K970" t="str">
        <f>IF(J970="","Not Provided",VLOOKUP(J970,YOE_correlation[],2,TRUE))</f>
        <v>1. Entry-level</v>
      </c>
      <c r="L970">
        <v>75</v>
      </c>
      <c r="M970">
        <f t="shared" si="86"/>
        <v>75</v>
      </c>
      <c r="N970">
        <v>3</v>
      </c>
      <c r="O970">
        <v>1</v>
      </c>
      <c r="P970" t="str">
        <f t="shared" si="87"/>
        <v>Active</v>
      </c>
      <c r="R970" s="6" t="str">
        <f t="shared" si="88"/>
        <v>Not Rated</v>
      </c>
    </row>
    <row r="971" spans="1:18" x14ac:dyDescent="0.45">
      <c r="A971" t="s">
        <v>1997</v>
      </c>
      <c r="B971" t="s">
        <v>1998</v>
      </c>
      <c r="C971" t="str">
        <f t="shared" si="89"/>
        <v>Eric Jimenez</v>
      </c>
      <c r="D971" t="s">
        <v>34</v>
      </c>
      <c r="E971" t="str">
        <f t="shared" si="85"/>
        <v>Male</v>
      </c>
      <c r="F971">
        <v>49</v>
      </c>
      <c r="G971" t="s">
        <v>78</v>
      </c>
      <c r="H971" t="s">
        <v>79</v>
      </c>
      <c r="I971" t="s">
        <v>23</v>
      </c>
      <c r="J971">
        <v>1</v>
      </c>
      <c r="K971" t="str">
        <f>IF(J971="","Not Provided",VLOOKUP(J971,YOE_correlation[],2,TRUE))</f>
        <v>1. Entry-level</v>
      </c>
      <c r="M971" t="str">
        <f t="shared" si="86"/>
        <v/>
      </c>
      <c r="N971">
        <v>0</v>
      </c>
      <c r="O971">
        <v>0</v>
      </c>
      <c r="P971" t="str">
        <f t="shared" si="87"/>
        <v>Not Active</v>
      </c>
      <c r="Q971" s="1">
        <v>0.82</v>
      </c>
      <c r="R971" s="6">
        <f t="shared" si="88"/>
        <v>0.82</v>
      </c>
    </row>
    <row r="972" spans="1:18" x14ac:dyDescent="0.45">
      <c r="A972" t="s">
        <v>1999</v>
      </c>
      <c r="B972" t="s">
        <v>2000</v>
      </c>
      <c r="C972" t="str">
        <f t="shared" si="89"/>
        <v>Jay Bush</v>
      </c>
      <c r="D972" t="s">
        <v>34</v>
      </c>
      <c r="E972" t="str">
        <f t="shared" si="85"/>
        <v>Male</v>
      </c>
      <c r="F972">
        <v>29</v>
      </c>
      <c r="G972" t="s">
        <v>119</v>
      </c>
      <c r="H972" t="s">
        <v>120</v>
      </c>
      <c r="I972" t="s">
        <v>11</v>
      </c>
      <c r="J972">
        <v>3</v>
      </c>
      <c r="K972" t="str">
        <f>IF(J972="","Not Provided",VLOOKUP(J972,YOE_correlation[],2,TRUE))</f>
        <v>1. Entry-level</v>
      </c>
      <c r="L972" t="s">
        <v>41</v>
      </c>
      <c r="M972">
        <f t="shared" si="86"/>
        <v>40</v>
      </c>
      <c r="N972">
        <v>0</v>
      </c>
      <c r="O972" t="b">
        <v>1</v>
      </c>
      <c r="P972" t="str">
        <f t="shared" si="87"/>
        <v>Active</v>
      </c>
      <c r="Q972" s="1">
        <v>0.81</v>
      </c>
      <c r="R972" s="6">
        <f t="shared" si="88"/>
        <v>0.81</v>
      </c>
    </row>
    <row r="973" spans="1:18" x14ac:dyDescent="0.45">
      <c r="A973" t="s">
        <v>2001</v>
      </c>
      <c r="B973" t="s">
        <v>2002</v>
      </c>
      <c r="C973" t="str">
        <f t="shared" si="89"/>
        <v>Johnny Rice</v>
      </c>
      <c r="D973" t="s">
        <v>34</v>
      </c>
      <c r="E973" t="str">
        <f t="shared" si="85"/>
        <v>Male</v>
      </c>
      <c r="F973">
        <v>32</v>
      </c>
      <c r="G973" t="s">
        <v>119</v>
      </c>
      <c r="H973" t="s">
        <v>120</v>
      </c>
      <c r="I973" t="s">
        <v>18</v>
      </c>
      <c r="J973">
        <v>1</v>
      </c>
      <c r="K973" t="str">
        <f>IF(J973="","Not Provided",VLOOKUP(J973,YOE_correlation[],2,TRUE))</f>
        <v>1. Entry-level</v>
      </c>
      <c r="L973" s="2">
        <v>40</v>
      </c>
      <c r="M973">
        <f t="shared" si="86"/>
        <v>40</v>
      </c>
      <c r="N973">
        <v>3.1</v>
      </c>
      <c r="O973">
        <v>1</v>
      </c>
      <c r="P973" t="str">
        <f t="shared" si="87"/>
        <v>Active</v>
      </c>
      <c r="Q973" s="1">
        <v>0.76</v>
      </c>
      <c r="R973" s="6">
        <f t="shared" si="88"/>
        <v>0.76</v>
      </c>
    </row>
    <row r="974" spans="1:18" x14ac:dyDescent="0.45">
      <c r="A974" t="s">
        <v>2003</v>
      </c>
      <c r="B974" t="s">
        <v>2004</v>
      </c>
      <c r="C974" t="str">
        <f t="shared" si="89"/>
        <v>Matthew Strong</v>
      </c>
      <c r="D974" t="s">
        <v>47</v>
      </c>
      <c r="E974" t="str">
        <f t="shared" si="85"/>
        <v>Male</v>
      </c>
      <c r="F974">
        <v>24</v>
      </c>
      <c r="G974" t="s">
        <v>35</v>
      </c>
      <c r="H974" t="s">
        <v>36</v>
      </c>
      <c r="I974" t="s">
        <v>5</v>
      </c>
      <c r="J974">
        <v>3</v>
      </c>
      <c r="K974" t="str">
        <f>IF(J974="","Not Provided",VLOOKUP(J974,YOE_correlation[],2,TRUE))</f>
        <v>1. Entry-level</v>
      </c>
      <c r="L974" t="s">
        <v>94</v>
      </c>
      <c r="M974">
        <f t="shared" si="86"/>
        <v>30</v>
      </c>
      <c r="N974">
        <v>3.9</v>
      </c>
      <c r="O974" t="s">
        <v>19</v>
      </c>
      <c r="P974" t="str">
        <f t="shared" si="87"/>
        <v>Not Active</v>
      </c>
      <c r="Q974" s="1">
        <v>0.9</v>
      </c>
      <c r="R974" s="6">
        <f t="shared" si="88"/>
        <v>0.9</v>
      </c>
    </row>
    <row r="975" spans="1:18" x14ac:dyDescent="0.45">
      <c r="A975" t="s">
        <v>2005</v>
      </c>
      <c r="B975" t="s">
        <v>2006</v>
      </c>
      <c r="C975" t="str">
        <f t="shared" si="89"/>
        <v>Mark Chandler</v>
      </c>
      <c r="D975" t="s">
        <v>47</v>
      </c>
      <c r="E975" t="str">
        <f t="shared" si="85"/>
        <v>Male</v>
      </c>
      <c r="F975">
        <v>35</v>
      </c>
      <c r="G975" t="s">
        <v>97</v>
      </c>
      <c r="H975" t="s">
        <v>98</v>
      </c>
      <c r="I975" t="s">
        <v>74</v>
      </c>
      <c r="J975">
        <v>14</v>
      </c>
      <c r="K975" t="str">
        <f>IF(J975="","Not Provided",VLOOKUP(J975,YOE_correlation[],2,TRUE))</f>
        <v>3. Experienced</v>
      </c>
      <c r="L975">
        <v>30</v>
      </c>
      <c r="M975">
        <f t="shared" si="86"/>
        <v>30</v>
      </c>
      <c r="N975">
        <v>1.6</v>
      </c>
      <c r="O975" t="s">
        <v>59</v>
      </c>
      <c r="P975" t="str">
        <f t="shared" si="87"/>
        <v>Active</v>
      </c>
      <c r="Q975" s="1">
        <v>0.67</v>
      </c>
      <c r="R975" s="6">
        <f t="shared" si="88"/>
        <v>0.67</v>
      </c>
    </row>
    <row r="976" spans="1:18" x14ac:dyDescent="0.45">
      <c r="A976" t="s">
        <v>2007</v>
      </c>
      <c r="B976" t="s">
        <v>2008</v>
      </c>
      <c r="C976" t="str">
        <f t="shared" si="89"/>
        <v>Crystal Brown</v>
      </c>
      <c r="D976" t="s">
        <v>26</v>
      </c>
      <c r="E976" t="str">
        <f t="shared" si="85"/>
        <v>Female</v>
      </c>
      <c r="F976">
        <v>43</v>
      </c>
      <c r="G976" t="s">
        <v>173</v>
      </c>
      <c r="H976" t="s">
        <v>57</v>
      </c>
      <c r="I976" t="s">
        <v>5</v>
      </c>
      <c r="J976">
        <v>2</v>
      </c>
      <c r="K976" t="str">
        <f>IF(J976="","Not Provided",VLOOKUP(J976,YOE_correlation[],2,TRUE))</f>
        <v>1. Entry-level</v>
      </c>
      <c r="M976" t="str">
        <f t="shared" si="86"/>
        <v/>
      </c>
      <c r="N976">
        <v>1.8</v>
      </c>
      <c r="O976" t="s">
        <v>143</v>
      </c>
      <c r="P976" t="str">
        <f t="shared" si="87"/>
        <v>Not Active</v>
      </c>
      <c r="Q976" s="1">
        <v>0.61</v>
      </c>
      <c r="R976" s="6">
        <f t="shared" si="88"/>
        <v>0.61</v>
      </c>
    </row>
    <row r="977" spans="1:18" x14ac:dyDescent="0.45">
      <c r="A977" t="s">
        <v>2009</v>
      </c>
      <c r="B977" t="s">
        <v>2010</v>
      </c>
      <c r="C977" t="str">
        <f t="shared" si="89"/>
        <v>Timothy Barton</v>
      </c>
      <c r="D977" t="s">
        <v>15</v>
      </c>
      <c r="E977" t="str">
        <f t="shared" si="85"/>
        <v>Male</v>
      </c>
      <c r="F977">
        <v>53</v>
      </c>
      <c r="G977" t="s">
        <v>97</v>
      </c>
      <c r="H977" t="s">
        <v>98</v>
      </c>
      <c r="I977" t="s">
        <v>99</v>
      </c>
      <c r="J977">
        <v>27</v>
      </c>
      <c r="K977" t="str">
        <f>IF(J977="","Not Provided",VLOOKUP(J977,YOE_correlation[],2,TRUE))</f>
        <v>5. Expert / Veteran</v>
      </c>
      <c r="L977">
        <v>100</v>
      </c>
      <c r="M977">
        <f t="shared" si="86"/>
        <v>100</v>
      </c>
      <c r="N977">
        <v>3.7</v>
      </c>
      <c r="O977" t="s">
        <v>143</v>
      </c>
      <c r="P977" t="str">
        <f t="shared" si="87"/>
        <v>Not Active</v>
      </c>
      <c r="Q977" s="1">
        <v>0.73</v>
      </c>
      <c r="R977" s="6">
        <f t="shared" si="88"/>
        <v>0.73</v>
      </c>
    </row>
    <row r="978" spans="1:18" x14ac:dyDescent="0.45">
      <c r="A978" t="s">
        <v>2011</v>
      </c>
      <c r="B978" t="s">
        <v>2012</v>
      </c>
      <c r="C978" t="str">
        <f t="shared" si="89"/>
        <v>Lisa Hickman</v>
      </c>
      <c r="D978" t="s">
        <v>22</v>
      </c>
      <c r="E978" t="str">
        <f t="shared" si="85"/>
        <v>Female</v>
      </c>
      <c r="F978">
        <v>38</v>
      </c>
      <c r="G978" t="s">
        <v>108</v>
      </c>
      <c r="H978" t="s">
        <v>109</v>
      </c>
      <c r="I978" t="s">
        <v>74</v>
      </c>
      <c r="J978">
        <v>7</v>
      </c>
      <c r="K978" t="str">
        <f>IF(J978="","Not Provided",VLOOKUP(J978,YOE_correlation[],2,TRUE))</f>
        <v>2. Intermediate</v>
      </c>
      <c r="L978">
        <v>75</v>
      </c>
      <c r="M978">
        <f t="shared" si="86"/>
        <v>75</v>
      </c>
      <c r="O978">
        <v>0</v>
      </c>
      <c r="P978" t="str">
        <f t="shared" si="87"/>
        <v>Not Active</v>
      </c>
      <c r="R978" s="6" t="str">
        <f t="shared" si="88"/>
        <v>Not Rated</v>
      </c>
    </row>
    <row r="979" spans="1:18" x14ac:dyDescent="0.45">
      <c r="A979" t="s">
        <v>2013</v>
      </c>
      <c r="B979" t="s">
        <v>2014</v>
      </c>
      <c r="C979" t="str">
        <f t="shared" si="89"/>
        <v>Alan Mendoza</v>
      </c>
      <c r="D979" t="s">
        <v>82</v>
      </c>
      <c r="E979" t="str">
        <f t="shared" si="85"/>
        <v>Male</v>
      </c>
      <c r="F979">
        <v>57</v>
      </c>
      <c r="G979" t="s">
        <v>52</v>
      </c>
      <c r="H979" t="s">
        <v>10</v>
      </c>
      <c r="I979" t="s">
        <v>63</v>
      </c>
      <c r="J979">
        <v>29</v>
      </c>
      <c r="K979" t="str">
        <f>IF(J979="","Not Provided",VLOOKUP(J979,YOE_correlation[],2,TRUE))</f>
        <v>5. Expert / Veteran</v>
      </c>
      <c r="L979">
        <v>75</v>
      </c>
      <c r="M979">
        <f t="shared" si="86"/>
        <v>75</v>
      </c>
      <c r="N979">
        <v>4.0999999999999996</v>
      </c>
      <c r="O979" t="s">
        <v>19</v>
      </c>
      <c r="P979" t="str">
        <f t="shared" si="87"/>
        <v>Not Active</v>
      </c>
      <c r="Q979" s="1">
        <v>0.9</v>
      </c>
      <c r="R979" s="6">
        <f t="shared" si="88"/>
        <v>0.9</v>
      </c>
    </row>
    <row r="980" spans="1:18" x14ac:dyDescent="0.45">
      <c r="A980" t="s">
        <v>2015</v>
      </c>
      <c r="B980" t="s">
        <v>2016</v>
      </c>
      <c r="C980" t="str">
        <f t="shared" si="89"/>
        <v>Jason Sanders</v>
      </c>
      <c r="D980" t="s">
        <v>47</v>
      </c>
      <c r="E980" t="str">
        <f t="shared" si="85"/>
        <v>Male</v>
      </c>
      <c r="F980">
        <v>27</v>
      </c>
      <c r="G980" t="s">
        <v>158</v>
      </c>
      <c r="H980" t="s">
        <v>159</v>
      </c>
      <c r="I980" t="s">
        <v>5</v>
      </c>
      <c r="J980">
        <v>5</v>
      </c>
      <c r="K980" t="str">
        <f>IF(J980="","Not Provided",VLOOKUP(J980,YOE_correlation[],2,TRUE))</f>
        <v>1. Entry-level</v>
      </c>
      <c r="L980" s="2">
        <v>75</v>
      </c>
      <c r="M980">
        <f t="shared" si="86"/>
        <v>75</v>
      </c>
      <c r="N980">
        <v>1.4</v>
      </c>
      <c r="O980" t="b">
        <v>1</v>
      </c>
      <c r="P980" t="str">
        <f t="shared" si="87"/>
        <v>Active</v>
      </c>
      <c r="Q980" s="1">
        <v>0.64</v>
      </c>
      <c r="R980" s="6">
        <f t="shared" si="88"/>
        <v>0.64</v>
      </c>
    </row>
    <row r="981" spans="1:18" x14ac:dyDescent="0.45">
      <c r="A981" t="s">
        <v>2017</v>
      </c>
      <c r="B981" t="s">
        <v>2018</v>
      </c>
      <c r="C981" t="str">
        <f t="shared" si="89"/>
        <v>Charles Dean</v>
      </c>
      <c r="D981" t="s">
        <v>34</v>
      </c>
      <c r="E981" t="str">
        <f t="shared" si="85"/>
        <v>Male</v>
      </c>
      <c r="F981">
        <v>43</v>
      </c>
      <c r="G981" t="s">
        <v>56</v>
      </c>
      <c r="H981" t="s">
        <v>57</v>
      </c>
      <c r="I981" t="s">
        <v>23</v>
      </c>
      <c r="J981">
        <v>2</v>
      </c>
      <c r="K981" t="str">
        <f>IF(J981="","Not Provided",VLOOKUP(J981,YOE_correlation[],2,TRUE))</f>
        <v>1. Entry-level</v>
      </c>
      <c r="L981">
        <v>100</v>
      </c>
      <c r="M981">
        <f t="shared" si="86"/>
        <v>100</v>
      </c>
      <c r="N981">
        <v>1.1000000000000001</v>
      </c>
      <c r="O981">
        <v>1</v>
      </c>
      <c r="P981" t="str">
        <f t="shared" si="87"/>
        <v>Active</v>
      </c>
      <c r="Q981" s="1">
        <v>0.63</v>
      </c>
      <c r="R981" s="6">
        <f t="shared" si="88"/>
        <v>0.63</v>
      </c>
    </row>
    <row r="982" spans="1:18" x14ac:dyDescent="0.45">
      <c r="A982" t="s">
        <v>2019</v>
      </c>
      <c r="B982" t="s">
        <v>2020</v>
      </c>
      <c r="C982" t="str">
        <f t="shared" si="89"/>
        <v>Blake Newton</v>
      </c>
      <c r="D982" t="s">
        <v>15</v>
      </c>
      <c r="E982" t="str">
        <f t="shared" si="85"/>
        <v>Male</v>
      </c>
      <c r="F982">
        <v>48</v>
      </c>
      <c r="G982" t="s">
        <v>112</v>
      </c>
      <c r="H982" t="s">
        <v>10</v>
      </c>
      <c r="I982" t="s">
        <v>37</v>
      </c>
      <c r="J982">
        <v>18</v>
      </c>
      <c r="K982" t="str">
        <f>IF(J982="","Not Provided",VLOOKUP(J982,YOE_correlation[],2,TRUE))</f>
        <v>4. Senior</v>
      </c>
      <c r="L982" s="2">
        <v>40</v>
      </c>
      <c r="M982">
        <f t="shared" si="86"/>
        <v>40</v>
      </c>
      <c r="N982">
        <v>3.9</v>
      </c>
      <c r="P982" t="str">
        <f t="shared" si="87"/>
        <v>Not Reported</v>
      </c>
      <c r="R982" s="6" t="str">
        <f t="shared" si="88"/>
        <v>Not Rated</v>
      </c>
    </row>
    <row r="983" spans="1:18" x14ac:dyDescent="0.45">
      <c r="A983" t="s">
        <v>2021</v>
      </c>
      <c r="B983" t="s">
        <v>2022</v>
      </c>
      <c r="C983" t="str">
        <f t="shared" si="89"/>
        <v>David Gonzalez</v>
      </c>
      <c r="D983" t="s">
        <v>77</v>
      </c>
      <c r="E983" t="str">
        <f t="shared" si="85"/>
        <v>Male</v>
      </c>
      <c r="F983">
        <v>26</v>
      </c>
      <c r="G983" t="s">
        <v>92</v>
      </c>
      <c r="H983" t="s">
        <v>93</v>
      </c>
      <c r="I983" t="s">
        <v>63</v>
      </c>
      <c r="J983">
        <v>8</v>
      </c>
      <c r="K983" t="str">
        <f>IF(J983="","Not Provided",VLOOKUP(J983,YOE_correlation[],2,TRUE))</f>
        <v>2. Intermediate</v>
      </c>
      <c r="L983">
        <v>20</v>
      </c>
      <c r="M983">
        <f t="shared" si="86"/>
        <v>20</v>
      </c>
      <c r="N983">
        <v>3.6</v>
      </c>
      <c r="O983">
        <v>0</v>
      </c>
      <c r="P983" t="str">
        <f t="shared" si="87"/>
        <v>Not Active</v>
      </c>
      <c r="Q983" s="1">
        <v>0.67</v>
      </c>
      <c r="R983" s="6">
        <f t="shared" si="88"/>
        <v>0.67</v>
      </c>
    </row>
    <row r="984" spans="1:18" x14ac:dyDescent="0.45">
      <c r="A984" t="s">
        <v>2023</v>
      </c>
      <c r="B984" t="s">
        <v>2024</v>
      </c>
      <c r="C984" t="str">
        <f t="shared" si="89"/>
        <v>Cindy Williams</v>
      </c>
      <c r="D984" t="s">
        <v>62</v>
      </c>
      <c r="E984" t="str">
        <f t="shared" si="85"/>
        <v>Female</v>
      </c>
      <c r="G984" t="s">
        <v>137</v>
      </c>
      <c r="H984" t="s">
        <v>138</v>
      </c>
      <c r="I984" t="s">
        <v>18</v>
      </c>
      <c r="J984">
        <v>0</v>
      </c>
      <c r="K984" t="str">
        <f>IF(J984="","Not Provided",VLOOKUP(J984,YOE_correlation[],2,TRUE))</f>
        <v>1. Entry-level</v>
      </c>
      <c r="L984" s="2">
        <v>40</v>
      </c>
      <c r="M984">
        <f t="shared" si="86"/>
        <v>40</v>
      </c>
      <c r="N984">
        <v>0</v>
      </c>
      <c r="O984" t="s">
        <v>143</v>
      </c>
      <c r="P984" t="str">
        <f t="shared" si="87"/>
        <v>Not Active</v>
      </c>
      <c r="Q984" s="1">
        <v>0.97</v>
      </c>
      <c r="R984" s="6">
        <f t="shared" si="88"/>
        <v>0.97</v>
      </c>
    </row>
    <row r="985" spans="1:18" x14ac:dyDescent="0.45">
      <c r="A985" t="s">
        <v>2025</v>
      </c>
      <c r="B985" t="s">
        <v>2026</v>
      </c>
      <c r="C985" t="str">
        <f t="shared" si="89"/>
        <v>Laura Wong DDS</v>
      </c>
      <c r="D985" t="s">
        <v>26</v>
      </c>
      <c r="E985" t="str">
        <f t="shared" si="85"/>
        <v>Female</v>
      </c>
      <c r="F985">
        <v>50</v>
      </c>
      <c r="G985" t="s">
        <v>3</v>
      </c>
      <c r="H985" t="s">
        <v>4</v>
      </c>
      <c r="I985" t="s">
        <v>37</v>
      </c>
      <c r="J985">
        <v>16</v>
      </c>
      <c r="K985" t="str">
        <f>IF(J985="","Not Provided",VLOOKUP(J985,YOE_correlation[],2,TRUE))</f>
        <v>4. Senior</v>
      </c>
      <c r="L985" s="2">
        <v>75</v>
      </c>
      <c r="M985">
        <f t="shared" si="86"/>
        <v>75</v>
      </c>
      <c r="N985">
        <v>4.5</v>
      </c>
      <c r="O985">
        <v>0</v>
      </c>
      <c r="P985" t="str">
        <f t="shared" si="87"/>
        <v>Not Active</v>
      </c>
      <c r="Q985">
        <v>69</v>
      </c>
      <c r="R985" s="6">
        <f t="shared" si="88"/>
        <v>0.69</v>
      </c>
    </row>
    <row r="986" spans="1:18" x14ac:dyDescent="0.45">
      <c r="A986" t="s">
        <v>2027</v>
      </c>
      <c r="B986" t="s">
        <v>2028</v>
      </c>
      <c r="C986" t="str">
        <f t="shared" si="89"/>
        <v>Robert Moran</v>
      </c>
      <c r="D986" t="s">
        <v>34</v>
      </c>
      <c r="E986" t="str">
        <f t="shared" si="85"/>
        <v>Male</v>
      </c>
      <c r="F986">
        <v>48</v>
      </c>
      <c r="G986" t="s">
        <v>137</v>
      </c>
      <c r="H986" t="s">
        <v>138</v>
      </c>
      <c r="I986" t="s">
        <v>23</v>
      </c>
      <c r="J986">
        <v>8</v>
      </c>
      <c r="K986" t="str">
        <f>IF(J986="","Not Provided",VLOOKUP(J986,YOE_correlation[],2,TRUE))</f>
        <v>2. Intermediate</v>
      </c>
      <c r="L986">
        <v>50</v>
      </c>
      <c r="M986">
        <f t="shared" si="86"/>
        <v>50</v>
      </c>
      <c r="O986">
        <v>1</v>
      </c>
      <c r="P986" t="str">
        <f t="shared" si="87"/>
        <v>Active</v>
      </c>
      <c r="Q986" s="1">
        <v>0.73</v>
      </c>
      <c r="R986" s="6">
        <f t="shared" si="88"/>
        <v>0.73</v>
      </c>
    </row>
    <row r="987" spans="1:18" x14ac:dyDescent="0.45">
      <c r="A987" t="s">
        <v>2029</v>
      </c>
      <c r="B987" t="s">
        <v>2030</v>
      </c>
      <c r="C987" t="str">
        <f t="shared" si="89"/>
        <v>Bradley Wu</v>
      </c>
      <c r="D987" t="s">
        <v>34</v>
      </c>
      <c r="E987" t="str">
        <f t="shared" si="85"/>
        <v>Male</v>
      </c>
      <c r="F987">
        <v>60</v>
      </c>
      <c r="G987" t="s">
        <v>173</v>
      </c>
      <c r="H987" t="s">
        <v>57</v>
      </c>
      <c r="I987" t="s">
        <v>5</v>
      </c>
      <c r="J987">
        <v>39</v>
      </c>
      <c r="K987" t="str">
        <f>IF(J987="","Not Provided",VLOOKUP(J987,YOE_correlation[],2,TRUE))</f>
        <v>5. Expert / Veteran</v>
      </c>
      <c r="L987">
        <v>20</v>
      </c>
      <c r="M987">
        <f t="shared" si="86"/>
        <v>20</v>
      </c>
      <c r="N987">
        <v>1.4</v>
      </c>
      <c r="O987" t="b">
        <v>1</v>
      </c>
      <c r="P987" t="str">
        <f t="shared" si="87"/>
        <v>Active</v>
      </c>
      <c r="Q987" s="1">
        <v>0.86</v>
      </c>
      <c r="R987" s="6">
        <f t="shared" si="88"/>
        <v>0.86</v>
      </c>
    </row>
    <row r="988" spans="1:18" x14ac:dyDescent="0.45">
      <c r="A988" t="s">
        <v>2031</v>
      </c>
      <c r="B988" t="s">
        <v>2032</v>
      </c>
      <c r="C988" t="str">
        <f t="shared" si="89"/>
        <v>Daniel Thomas</v>
      </c>
      <c r="D988" t="s">
        <v>82</v>
      </c>
      <c r="E988" t="str">
        <f t="shared" si="85"/>
        <v>Male</v>
      </c>
      <c r="F988">
        <v>26</v>
      </c>
      <c r="G988" t="s">
        <v>123</v>
      </c>
      <c r="H988" t="s">
        <v>124</v>
      </c>
      <c r="I988" t="s">
        <v>99</v>
      </c>
      <c r="K988" t="str">
        <f>IF(J988="","Not Provided",VLOOKUP(J988,YOE_correlation[],2,TRUE))</f>
        <v>Not Provided</v>
      </c>
      <c r="L988">
        <v>50</v>
      </c>
      <c r="M988">
        <f t="shared" si="86"/>
        <v>50</v>
      </c>
      <c r="N988">
        <v>0</v>
      </c>
      <c r="O988" t="s">
        <v>53</v>
      </c>
      <c r="P988" t="str">
        <f t="shared" si="87"/>
        <v>Active</v>
      </c>
      <c r="Q988">
        <v>81</v>
      </c>
      <c r="R988" s="6">
        <f t="shared" si="88"/>
        <v>0.81</v>
      </c>
    </row>
    <row r="989" spans="1:18" x14ac:dyDescent="0.45">
      <c r="A989" t="s">
        <v>2033</v>
      </c>
      <c r="B989" t="s">
        <v>2034</v>
      </c>
      <c r="C989" t="str">
        <f t="shared" si="89"/>
        <v>Michelle Peterson</v>
      </c>
      <c r="D989" t="s">
        <v>8</v>
      </c>
      <c r="E989" t="str">
        <f t="shared" si="85"/>
        <v>Female</v>
      </c>
      <c r="F989">
        <v>35</v>
      </c>
      <c r="G989" t="s">
        <v>97</v>
      </c>
      <c r="H989" t="s">
        <v>98</v>
      </c>
      <c r="I989" t="s">
        <v>18</v>
      </c>
      <c r="J989">
        <v>16</v>
      </c>
      <c r="K989" t="str">
        <f>IF(J989="","Not Provided",VLOOKUP(J989,YOE_correlation[],2,TRUE))</f>
        <v>4. Senior</v>
      </c>
      <c r="L989" t="s">
        <v>12</v>
      </c>
      <c r="M989">
        <f t="shared" si="86"/>
        <v>100</v>
      </c>
      <c r="N989">
        <v>4.3</v>
      </c>
      <c r="O989">
        <v>1</v>
      </c>
      <c r="P989" t="str">
        <f t="shared" si="87"/>
        <v>Active</v>
      </c>
      <c r="Q989" s="1">
        <v>0.74</v>
      </c>
      <c r="R989" s="6">
        <f t="shared" si="88"/>
        <v>0.74</v>
      </c>
    </row>
    <row r="990" spans="1:18" x14ac:dyDescent="0.45">
      <c r="A990" t="s">
        <v>2035</v>
      </c>
      <c r="B990" t="s">
        <v>2036</v>
      </c>
      <c r="C990" t="str">
        <f t="shared" si="89"/>
        <v>Seth Thomas</v>
      </c>
      <c r="D990" t="s">
        <v>82</v>
      </c>
      <c r="E990" t="str">
        <f t="shared" si="85"/>
        <v>Male</v>
      </c>
      <c r="F990">
        <v>23</v>
      </c>
      <c r="G990" t="s">
        <v>44</v>
      </c>
      <c r="H990" t="s">
        <v>10</v>
      </c>
      <c r="I990" t="s">
        <v>5</v>
      </c>
      <c r="J990">
        <v>4</v>
      </c>
      <c r="K990" t="str">
        <f>IF(J990="","Not Provided",VLOOKUP(J990,YOE_correlation[],2,TRUE))</f>
        <v>1. Entry-level</v>
      </c>
      <c r="L990" s="2">
        <v>100</v>
      </c>
      <c r="M990">
        <f t="shared" si="86"/>
        <v>100</v>
      </c>
      <c r="N990">
        <v>2.2000000000000002</v>
      </c>
      <c r="O990">
        <v>1</v>
      </c>
      <c r="P990" t="str">
        <f t="shared" si="87"/>
        <v>Active</v>
      </c>
      <c r="Q990">
        <v>64</v>
      </c>
      <c r="R990" s="6">
        <f t="shared" si="88"/>
        <v>0.64</v>
      </c>
    </row>
    <row r="991" spans="1:18" x14ac:dyDescent="0.45">
      <c r="A991" t="s">
        <v>2037</v>
      </c>
      <c r="B991" t="s">
        <v>2038</v>
      </c>
      <c r="C991" t="str">
        <f t="shared" si="89"/>
        <v>Evan Ramos</v>
      </c>
      <c r="D991" t="s">
        <v>82</v>
      </c>
      <c r="E991" t="str">
        <f t="shared" si="85"/>
        <v>Male</v>
      </c>
      <c r="F991">
        <v>37</v>
      </c>
      <c r="G991" t="s">
        <v>9</v>
      </c>
      <c r="H991" t="s">
        <v>10</v>
      </c>
      <c r="I991" t="s">
        <v>18</v>
      </c>
      <c r="J991">
        <v>4</v>
      </c>
      <c r="K991" t="str">
        <f>IF(J991="","Not Provided",VLOOKUP(J991,YOE_correlation[],2,TRUE))</f>
        <v>1. Entry-level</v>
      </c>
      <c r="L991">
        <v>75</v>
      </c>
      <c r="M991">
        <f t="shared" si="86"/>
        <v>75</v>
      </c>
      <c r="N991">
        <v>3.2</v>
      </c>
      <c r="O991" t="b">
        <v>0</v>
      </c>
      <c r="P991" t="str">
        <f t="shared" si="87"/>
        <v>Not Active</v>
      </c>
      <c r="Q991" s="1">
        <v>0.76</v>
      </c>
      <c r="R991" s="6">
        <f t="shared" si="88"/>
        <v>0.76</v>
      </c>
    </row>
    <row r="992" spans="1:18" x14ac:dyDescent="0.45">
      <c r="A992" t="s">
        <v>2039</v>
      </c>
      <c r="B992" t="s">
        <v>2040</v>
      </c>
      <c r="C992" t="str">
        <f t="shared" si="89"/>
        <v>Michelle Solis</v>
      </c>
      <c r="D992" t="s">
        <v>8</v>
      </c>
      <c r="E992" t="str">
        <f t="shared" si="85"/>
        <v>Female</v>
      </c>
      <c r="F992">
        <v>21</v>
      </c>
      <c r="G992" t="s">
        <v>56</v>
      </c>
      <c r="H992" t="s">
        <v>57</v>
      </c>
      <c r="I992" t="s">
        <v>31</v>
      </c>
      <c r="J992">
        <v>2</v>
      </c>
      <c r="K992" t="str">
        <f>IF(J992="","Not Provided",VLOOKUP(J992,YOE_correlation[],2,TRUE))</f>
        <v>1. Entry-level</v>
      </c>
      <c r="L992">
        <v>100</v>
      </c>
      <c r="M992">
        <f t="shared" si="86"/>
        <v>100</v>
      </c>
      <c r="N992">
        <v>3.7</v>
      </c>
      <c r="O992" t="s">
        <v>53</v>
      </c>
      <c r="P992" t="str">
        <f t="shared" si="87"/>
        <v>Active</v>
      </c>
      <c r="Q992">
        <v>73</v>
      </c>
      <c r="R992" s="6">
        <f t="shared" si="88"/>
        <v>0.73</v>
      </c>
    </row>
    <row r="993" spans="1:18" x14ac:dyDescent="0.45">
      <c r="A993" t="s">
        <v>2041</v>
      </c>
      <c r="B993" t="s">
        <v>2042</v>
      </c>
      <c r="C993" t="str">
        <f t="shared" si="89"/>
        <v>Charlotte Taylor</v>
      </c>
      <c r="D993" t="s">
        <v>8</v>
      </c>
      <c r="E993" t="str">
        <f t="shared" si="85"/>
        <v>Female</v>
      </c>
      <c r="F993">
        <v>58</v>
      </c>
      <c r="G993" t="s">
        <v>16</v>
      </c>
      <c r="H993" t="s">
        <v>17</v>
      </c>
      <c r="I993" t="s">
        <v>58</v>
      </c>
      <c r="J993">
        <v>37</v>
      </c>
      <c r="K993" t="str">
        <f>IF(J993="","Not Provided",VLOOKUP(J993,YOE_correlation[],2,TRUE))</f>
        <v>5. Expert / Veteran</v>
      </c>
      <c r="L993" t="s">
        <v>83</v>
      </c>
      <c r="M993">
        <f t="shared" si="86"/>
        <v>50</v>
      </c>
      <c r="N993">
        <v>4.9000000000000004</v>
      </c>
      <c r="O993" t="b">
        <v>0</v>
      </c>
      <c r="P993" t="str">
        <f t="shared" si="87"/>
        <v>Not Active</v>
      </c>
      <c r="Q993" s="1">
        <v>0.69</v>
      </c>
      <c r="R993" s="6">
        <f t="shared" si="88"/>
        <v>0.69</v>
      </c>
    </row>
    <row r="994" spans="1:18" x14ac:dyDescent="0.45">
      <c r="A994" t="s">
        <v>2043</v>
      </c>
      <c r="B994" t="s">
        <v>2044</v>
      </c>
      <c r="C994" t="str">
        <f t="shared" si="89"/>
        <v>Sandra Preston</v>
      </c>
      <c r="D994" t="s">
        <v>62</v>
      </c>
      <c r="E994" t="str">
        <f t="shared" si="85"/>
        <v>Female</v>
      </c>
      <c r="F994">
        <v>52</v>
      </c>
      <c r="G994" t="s">
        <v>35</v>
      </c>
      <c r="H994" t="s">
        <v>36</v>
      </c>
      <c r="I994" t="s">
        <v>11</v>
      </c>
      <c r="J994">
        <v>32</v>
      </c>
      <c r="K994" t="str">
        <f>IF(J994="","Not Provided",VLOOKUP(J994,YOE_correlation[],2,TRUE))</f>
        <v>5. Expert / Veteran</v>
      </c>
      <c r="L994" s="2">
        <v>75</v>
      </c>
      <c r="M994">
        <f t="shared" si="86"/>
        <v>75</v>
      </c>
      <c r="N994">
        <v>3.2</v>
      </c>
      <c r="O994">
        <v>0</v>
      </c>
      <c r="P994" t="str">
        <f t="shared" si="87"/>
        <v>Not Active</v>
      </c>
      <c r="Q994" s="1">
        <v>0.79</v>
      </c>
      <c r="R994" s="6">
        <f t="shared" si="88"/>
        <v>0.79</v>
      </c>
    </row>
    <row r="995" spans="1:18" x14ac:dyDescent="0.45">
      <c r="A995" t="s">
        <v>2045</v>
      </c>
      <c r="B995" t="s">
        <v>2046</v>
      </c>
      <c r="C995" t="str">
        <f t="shared" si="89"/>
        <v>Jim Weiss</v>
      </c>
      <c r="D995" t="s">
        <v>15</v>
      </c>
      <c r="E995" t="str">
        <f t="shared" si="85"/>
        <v>Male</v>
      </c>
      <c r="F995">
        <v>46</v>
      </c>
      <c r="G995" t="s">
        <v>108</v>
      </c>
      <c r="H995" t="s">
        <v>109</v>
      </c>
      <c r="I995" t="s">
        <v>11</v>
      </c>
      <c r="J995">
        <v>8</v>
      </c>
      <c r="K995" t="str">
        <f>IF(J995="","Not Provided",VLOOKUP(J995,YOE_correlation[],2,TRUE))</f>
        <v>2. Intermediate</v>
      </c>
      <c r="L995">
        <v>20</v>
      </c>
      <c r="M995">
        <f t="shared" si="86"/>
        <v>20</v>
      </c>
      <c r="N995">
        <v>2.2000000000000002</v>
      </c>
      <c r="P995" t="str">
        <f t="shared" si="87"/>
        <v>Not Reported</v>
      </c>
      <c r="Q995">
        <v>89</v>
      </c>
      <c r="R995" s="6">
        <f t="shared" si="88"/>
        <v>0.89</v>
      </c>
    </row>
    <row r="996" spans="1:18" x14ac:dyDescent="0.45">
      <c r="A996" t="s">
        <v>2047</v>
      </c>
      <c r="B996" t="s">
        <v>2048</v>
      </c>
      <c r="C996" t="str">
        <f t="shared" si="89"/>
        <v>Jennifer Hinton</v>
      </c>
      <c r="D996" t="s">
        <v>62</v>
      </c>
      <c r="E996" t="str">
        <f t="shared" si="85"/>
        <v>Female</v>
      </c>
      <c r="F996">
        <v>34</v>
      </c>
      <c r="G996" t="s">
        <v>137</v>
      </c>
      <c r="H996" t="s">
        <v>138</v>
      </c>
      <c r="I996" t="s">
        <v>74</v>
      </c>
      <c r="J996">
        <v>8</v>
      </c>
      <c r="K996" t="str">
        <f>IF(J996="","Not Provided",VLOOKUP(J996,YOE_correlation[],2,TRUE))</f>
        <v>2. Intermediate</v>
      </c>
      <c r="L996">
        <v>30</v>
      </c>
      <c r="M996">
        <f t="shared" si="86"/>
        <v>30</v>
      </c>
      <c r="N996">
        <v>3.9</v>
      </c>
      <c r="O996" t="s">
        <v>59</v>
      </c>
      <c r="P996" t="str">
        <f t="shared" si="87"/>
        <v>Active</v>
      </c>
      <c r="Q996" s="1">
        <v>0.95</v>
      </c>
      <c r="R996" s="6">
        <f t="shared" si="88"/>
        <v>0.95</v>
      </c>
    </row>
    <row r="997" spans="1:18" x14ac:dyDescent="0.45">
      <c r="A997" t="s">
        <v>2049</v>
      </c>
      <c r="B997" t="s">
        <v>2050</v>
      </c>
      <c r="C997" t="str">
        <f t="shared" si="89"/>
        <v>Albert Wilcox</v>
      </c>
      <c r="D997" t="s">
        <v>82</v>
      </c>
      <c r="E997" t="str">
        <f t="shared" si="85"/>
        <v>Male</v>
      </c>
      <c r="F997">
        <v>56</v>
      </c>
      <c r="G997" t="s">
        <v>48</v>
      </c>
      <c r="H997" t="s">
        <v>49</v>
      </c>
      <c r="I997" t="s">
        <v>74</v>
      </c>
      <c r="J997">
        <v>13</v>
      </c>
      <c r="K997" t="str">
        <f>IF(J997="","Not Provided",VLOOKUP(J997,YOE_correlation[],2,TRUE))</f>
        <v>3. Experienced</v>
      </c>
      <c r="L997">
        <v>100</v>
      </c>
      <c r="M997">
        <f t="shared" si="86"/>
        <v>100</v>
      </c>
      <c r="N997">
        <v>0</v>
      </c>
      <c r="O997" t="s">
        <v>143</v>
      </c>
      <c r="P997" t="str">
        <f t="shared" si="87"/>
        <v>Not Active</v>
      </c>
      <c r="Q997" s="1">
        <v>0.68</v>
      </c>
      <c r="R997" s="6">
        <f t="shared" si="88"/>
        <v>0.68</v>
      </c>
    </row>
    <row r="998" spans="1:18" x14ac:dyDescent="0.45">
      <c r="A998" t="s">
        <v>2051</v>
      </c>
      <c r="B998" t="s">
        <v>2052</v>
      </c>
      <c r="C998" t="str">
        <f t="shared" si="89"/>
        <v>Cheryl Norris</v>
      </c>
      <c r="D998" t="s">
        <v>2</v>
      </c>
      <c r="E998" t="str">
        <f t="shared" si="85"/>
        <v>Female</v>
      </c>
      <c r="F998">
        <v>26</v>
      </c>
      <c r="G998" t="s">
        <v>16</v>
      </c>
      <c r="H998" t="s">
        <v>17</v>
      </c>
      <c r="I998" t="s">
        <v>5</v>
      </c>
      <c r="J998">
        <v>6</v>
      </c>
      <c r="K998" t="str">
        <f>IF(J998="","Not Provided",VLOOKUP(J998,YOE_correlation[],2,TRUE))</f>
        <v>2. Intermediate</v>
      </c>
      <c r="L998" t="s">
        <v>41</v>
      </c>
      <c r="M998">
        <f t="shared" si="86"/>
        <v>40</v>
      </c>
      <c r="N998">
        <v>2.8</v>
      </c>
      <c r="O998" t="s">
        <v>19</v>
      </c>
      <c r="P998" t="str">
        <f t="shared" si="87"/>
        <v>Not Active</v>
      </c>
      <c r="Q998">
        <v>82</v>
      </c>
      <c r="R998" s="6">
        <f t="shared" si="88"/>
        <v>0.82</v>
      </c>
    </row>
    <row r="999" spans="1:18" x14ac:dyDescent="0.45">
      <c r="A999" t="s">
        <v>2053</v>
      </c>
      <c r="B999" t="s">
        <v>2054</v>
      </c>
      <c r="C999" t="str">
        <f t="shared" si="89"/>
        <v>Kathy Watkins</v>
      </c>
      <c r="D999" t="s">
        <v>26</v>
      </c>
      <c r="E999" t="str">
        <f t="shared" si="85"/>
        <v>Female</v>
      </c>
      <c r="F999">
        <v>37</v>
      </c>
      <c r="G999" t="s">
        <v>70</v>
      </c>
      <c r="H999" t="s">
        <v>71</v>
      </c>
      <c r="I999" t="s">
        <v>37</v>
      </c>
      <c r="J999">
        <v>15</v>
      </c>
      <c r="K999" t="str">
        <f>IF(J999="","Not Provided",VLOOKUP(J999,YOE_correlation[],2,TRUE))</f>
        <v>3. Experienced</v>
      </c>
      <c r="L999">
        <v>75</v>
      </c>
      <c r="M999">
        <f t="shared" si="86"/>
        <v>75</v>
      </c>
      <c r="O999" t="b">
        <v>0</v>
      </c>
      <c r="P999" t="str">
        <f t="shared" si="87"/>
        <v>Not Active</v>
      </c>
      <c r="Q999" s="1">
        <v>0.94</v>
      </c>
      <c r="R999" s="6">
        <f t="shared" si="88"/>
        <v>0.94</v>
      </c>
    </row>
    <row r="1000" spans="1:18" x14ac:dyDescent="0.45">
      <c r="A1000" t="s">
        <v>2055</v>
      </c>
      <c r="B1000" t="s">
        <v>2056</v>
      </c>
      <c r="C1000" t="str">
        <f t="shared" si="89"/>
        <v>John Obrien</v>
      </c>
      <c r="D1000" t="s">
        <v>34</v>
      </c>
      <c r="E1000" t="str">
        <f t="shared" si="85"/>
        <v>Male</v>
      </c>
      <c r="F1000">
        <v>46</v>
      </c>
      <c r="G1000" t="s">
        <v>108</v>
      </c>
      <c r="H1000" t="s">
        <v>109</v>
      </c>
      <c r="I1000" t="s">
        <v>99</v>
      </c>
      <c r="J1000">
        <v>22</v>
      </c>
      <c r="K1000" t="str">
        <f>IF(J1000="","Not Provided",VLOOKUP(J1000,YOE_correlation[],2,TRUE))</f>
        <v>5. Expert / Veteran</v>
      </c>
      <c r="L1000">
        <v>100</v>
      </c>
      <c r="M1000">
        <f t="shared" si="86"/>
        <v>100</v>
      </c>
      <c r="N1000">
        <v>2.8</v>
      </c>
      <c r="O1000" t="s">
        <v>53</v>
      </c>
      <c r="P1000" t="str">
        <f t="shared" si="87"/>
        <v>Active</v>
      </c>
      <c r="Q1000">
        <v>97</v>
      </c>
      <c r="R1000" s="6">
        <f t="shared" si="88"/>
        <v>0.97</v>
      </c>
    </row>
    <row r="1001" spans="1:18" x14ac:dyDescent="0.45">
      <c r="A1001" t="s">
        <v>2057</v>
      </c>
      <c r="B1001" t="s">
        <v>2058</v>
      </c>
      <c r="C1001" t="str">
        <f t="shared" si="89"/>
        <v>Dawn Green</v>
      </c>
      <c r="D1001" t="s">
        <v>62</v>
      </c>
      <c r="E1001" t="str">
        <f t="shared" si="85"/>
        <v>Female</v>
      </c>
      <c r="F1001">
        <v>36</v>
      </c>
      <c r="G1001" t="s">
        <v>162</v>
      </c>
      <c r="H1001" t="s">
        <v>57</v>
      </c>
      <c r="I1001" t="s">
        <v>58</v>
      </c>
      <c r="J1001">
        <v>18</v>
      </c>
      <c r="K1001" t="str">
        <f>IF(J1001="","Not Provided",VLOOKUP(J1001,YOE_correlation[],2,TRUE))</f>
        <v>4. Senior</v>
      </c>
      <c r="L1001" s="2">
        <v>20</v>
      </c>
      <c r="M1001">
        <f t="shared" si="86"/>
        <v>20</v>
      </c>
      <c r="N1001">
        <v>1.7</v>
      </c>
      <c r="O1001">
        <v>1</v>
      </c>
      <c r="P1001" t="str">
        <f t="shared" si="87"/>
        <v>Active</v>
      </c>
      <c r="Q1001">
        <v>72</v>
      </c>
      <c r="R1001" s="6">
        <f t="shared" si="88"/>
        <v>0.72</v>
      </c>
    </row>
  </sheetData>
  <conditionalFormatting sqref="A1:A1048576">
    <cfRule type="duplicateValues" dxfId="33" priority="1"/>
  </conditionalFormatting>
  <pageMargins left="0.7" right="0.7" top="0.75" bottom="0.75" header="0.3" footer="0.3"/>
  <drawing r:id="rId1"/>
  <tableParts count="2">
    <tablePart r:id="rId2"/>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E443DA-A5F6-41AD-8A47-98D83064E867}">
  <sheetPr codeName="Sheet2"/>
  <dimension ref="A1:K75"/>
  <sheetViews>
    <sheetView topLeftCell="A23" workbookViewId="0">
      <selection activeCell="H34" sqref="H34"/>
    </sheetView>
  </sheetViews>
  <sheetFormatPr defaultRowHeight="14.25" x14ac:dyDescent="0.45"/>
  <cols>
    <col min="1" max="1" width="20.265625" bestFit="1" customWidth="1"/>
    <col min="2" max="2" width="18.6640625" bestFit="1" customWidth="1"/>
    <col min="3" max="3" width="16.86328125" bestFit="1" customWidth="1"/>
    <col min="4" max="4" width="20.265625" bestFit="1" customWidth="1"/>
    <col min="5" max="5" width="14.46484375" bestFit="1" customWidth="1"/>
    <col min="6" max="7" width="12" bestFit="1" customWidth="1"/>
    <col min="8" max="8" width="18.6640625" bestFit="1" customWidth="1"/>
    <col min="9" max="9" width="27.46484375" bestFit="1" customWidth="1"/>
    <col min="10" max="10" width="13.19921875" bestFit="1" customWidth="1"/>
    <col min="11" max="11" width="18.6640625" bestFit="1" customWidth="1"/>
    <col min="12" max="12" width="15.59765625" bestFit="1" customWidth="1"/>
    <col min="13" max="13" width="15.265625" bestFit="1" customWidth="1"/>
    <col min="14" max="14" width="15.6640625" bestFit="1" customWidth="1"/>
    <col min="15" max="15" width="10.06640625" bestFit="1" customWidth="1"/>
    <col min="16" max="16" width="5.53125" bestFit="1" customWidth="1"/>
    <col min="17" max="17" width="6.59765625" bestFit="1" customWidth="1"/>
    <col min="18" max="18" width="10.73046875" bestFit="1" customWidth="1"/>
    <col min="19" max="19" width="6.1328125" bestFit="1" customWidth="1"/>
    <col min="20" max="20" width="10.53125" bestFit="1" customWidth="1"/>
    <col min="21" max="21" width="10.3984375" bestFit="1" customWidth="1"/>
    <col min="22" max="22" width="5.53125" bestFit="1" customWidth="1"/>
    <col min="23" max="23" width="6.1328125" bestFit="1" customWidth="1"/>
    <col min="24" max="24" width="13.73046875" bestFit="1" customWidth="1"/>
    <col min="25" max="25" width="11.6640625" bestFit="1" customWidth="1"/>
    <col min="26" max="26" width="10.06640625" bestFit="1" customWidth="1"/>
  </cols>
  <sheetData>
    <row r="1" spans="1:11" ht="18" x14ac:dyDescent="0.55000000000000004">
      <c r="A1" s="12" t="s">
        <v>2082</v>
      </c>
      <c r="B1" s="12"/>
      <c r="F1" s="12" t="s">
        <v>2069</v>
      </c>
      <c r="G1" s="12"/>
      <c r="I1" s="7" t="s">
        <v>3</v>
      </c>
      <c r="K1" s="7" t="s">
        <v>4</v>
      </c>
    </row>
    <row r="2" spans="1:11" x14ac:dyDescent="0.45">
      <c r="A2" s="9" t="s">
        <v>2079</v>
      </c>
      <c r="B2" t="s">
        <v>2081</v>
      </c>
      <c r="D2" t="s">
        <v>2078</v>
      </c>
      <c r="F2" s="9" t="s">
        <v>2079</v>
      </c>
      <c r="G2" t="s">
        <v>2078</v>
      </c>
      <c r="I2" s="8" t="s">
        <v>9</v>
      </c>
      <c r="K2" s="8" t="s">
        <v>10</v>
      </c>
    </row>
    <row r="3" spans="1:11" x14ac:dyDescent="0.45">
      <c r="A3" s="10" t="s">
        <v>74</v>
      </c>
      <c r="B3" s="3">
        <v>2.8106796116504866</v>
      </c>
      <c r="D3" s="13">
        <v>1000</v>
      </c>
      <c r="F3" s="10" t="s">
        <v>2084</v>
      </c>
      <c r="G3" s="6">
        <v>0.44600000000000001</v>
      </c>
      <c r="I3" s="7" t="s">
        <v>16</v>
      </c>
      <c r="K3" s="7" t="s">
        <v>17</v>
      </c>
    </row>
    <row r="4" spans="1:11" x14ac:dyDescent="0.45">
      <c r="A4" s="10" t="s">
        <v>99</v>
      </c>
      <c r="B4" s="3">
        <v>2.5741176470588236</v>
      </c>
      <c r="F4" s="10" t="s">
        <v>2085</v>
      </c>
      <c r="G4" s="6">
        <v>0.46500000000000002</v>
      </c>
      <c r="I4" s="8" t="s">
        <v>29</v>
      </c>
      <c r="K4" s="8" t="s">
        <v>30</v>
      </c>
    </row>
    <row r="5" spans="1:11" x14ac:dyDescent="0.45">
      <c r="A5" s="10" t="s">
        <v>11</v>
      </c>
      <c r="B5" s="3">
        <v>2.5476744186046507</v>
      </c>
      <c r="D5" t="s">
        <v>2088</v>
      </c>
      <c r="F5" s="10" t="s">
        <v>2086</v>
      </c>
      <c r="G5" s="6">
        <v>8.8999999999999996E-2</v>
      </c>
      <c r="I5" s="7" t="s">
        <v>35</v>
      </c>
      <c r="K5" s="7" t="s">
        <v>36</v>
      </c>
    </row>
    <row r="6" spans="1:11" x14ac:dyDescent="0.45">
      <c r="A6" s="10" t="s">
        <v>58</v>
      </c>
      <c r="B6" s="3">
        <v>2.5237623762376242</v>
      </c>
      <c r="D6" s="13">
        <v>11.340358271865121</v>
      </c>
      <c r="F6" s="10" t="s">
        <v>2080</v>
      </c>
      <c r="G6" s="6">
        <v>1</v>
      </c>
      <c r="I6" s="7" t="s">
        <v>44</v>
      </c>
      <c r="K6" s="8" t="s">
        <v>49</v>
      </c>
    </row>
    <row r="7" spans="1:11" x14ac:dyDescent="0.45">
      <c r="A7" s="10" t="s">
        <v>18</v>
      </c>
      <c r="B7" s="3">
        <v>2.5105882352941169</v>
      </c>
      <c r="I7" s="8" t="s">
        <v>48</v>
      </c>
      <c r="K7" s="8" t="s">
        <v>57</v>
      </c>
    </row>
    <row r="8" spans="1:11" x14ac:dyDescent="0.45">
      <c r="A8" s="10" t="s">
        <v>63</v>
      </c>
      <c r="B8" s="3">
        <v>2.4714285714285711</v>
      </c>
      <c r="D8" t="s">
        <v>2089</v>
      </c>
      <c r="E8" t="s">
        <v>2105</v>
      </c>
      <c r="F8" t="s">
        <v>2106</v>
      </c>
      <c r="I8" s="7" t="s">
        <v>52</v>
      </c>
      <c r="K8" s="8" t="s">
        <v>71</v>
      </c>
    </row>
    <row r="9" spans="1:11" x14ac:dyDescent="0.45">
      <c r="A9" s="10" t="s">
        <v>23</v>
      </c>
      <c r="B9" s="3">
        <v>2.4361702127659566</v>
      </c>
      <c r="D9" s="13">
        <v>52.461368653421637</v>
      </c>
      <c r="E9" s="13">
        <v>100</v>
      </c>
      <c r="F9" s="13">
        <v>20</v>
      </c>
      <c r="I9" s="8" t="s">
        <v>56</v>
      </c>
      <c r="K9" s="8" t="s">
        <v>79</v>
      </c>
    </row>
    <row r="10" spans="1:11" x14ac:dyDescent="0.45">
      <c r="A10" s="10" t="s">
        <v>37</v>
      </c>
      <c r="B10" s="3">
        <v>2.4267441860465122</v>
      </c>
      <c r="I10" s="8" t="s">
        <v>70</v>
      </c>
      <c r="K10" s="7" t="s">
        <v>93</v>
      </c>
    </row>
    <row r="11" spans="1:11" x14ac:dyDescent="0.45">
      <c r="A11" s="10" t="s">
        <v>31</v>
      </c>
      <c r="B11" s="3">
        <v>2.4168539325842695</v>
      </c>
      <c r="D11" t="s">
        <v>2091</v>
      </c>
      <c r="I11" s="8" t="s">
        <v>78</v>
      </c>
      <c r="K11" s="8" t="s">
        <v>98</v>
      </c>
    </row>
    <row r="12" spans="1:11" x14ac:dyDescent="0.45">
      <c r="A12" s="10" t="s">
        <v>5</v>
      </c>
      <c r="B12" s="3">
        <v>2.3655913978494625</v>
      </c>
      <c r="D12" s="13">
        <v>40.509278350515466</v>
      </c>
      <c r="I12" s="7" t="s">
        <v>92</v>
      </c>
      <c r="K12" s="8" t="s">
        <v>109</v>
      </c>
    </row>
    <row r="13" spans="1:11" x14ac:dyDescent="0.45">
      <c r="A13" s="10" t="s">
        <v>2080</v>
      </c>
      <c r="B13" s="3">
        <v>2.5125695216907658</v>
      </c>
      <c r="I13" s="8" t="s">
        <v>97</v>
      </c>
      <c r="K13" s="8" t="s">
        <v>120</v>
      </c>
    </row>
    <row r="14" spans="1:11" x14ac:dyDescent="0.45">
      <c r="D14" t="s">
        <v>2081</v>
      </c>
      <c r="I14" s="8" t="s">
        <v>108</v>
      </c>
      <c r="K14" s="7" t="s">
        <v>124</v>
      </c>
    </row>
    <row r="15" spans="1:11" ht="18" x14ac:dyDescent="0.55000000000000004">
      <c r="A15" s="12" t="s">
        <v>2061</v>
      </c>
      <c r="B15" s="12"/>
      <c r="D15" s="3">
        <v>2.5125695216907653</v>
      </c>
      <c r="I15" s="7" t="s">
        <v>112</v>
      </c>
      <c r="K15" s="7" t="s">
        <v>138</v>
      </c>
    </row>
    <row r="16" spans="1:11" x14ac:dyDescent="0.45">
      <c r="A16" s="9" t="s">
        <v>2079</v>
      </c>
      <c r="B16" t="s">
        <v>2078</v>
      </c>
      <c r="I16" s="8" t="s">
        <v>119</v>
      </c>
      <c r="K16" s="8" t="s">
        <v>159</v>
      </c>
    </row>
    <row r="17" spans="1:11" x14ac:dyDescent="0.45">
      <c r="A17" s="10" t="s">
        <v>62</v>
      </c>
      <c r="B17" s="20">
        <v>490</v>
      </c>
      <c r="D17" t="s">
        <v>2096</v>
      </c>
      <c r="I17" s="7" t="s">
        <v>123</v>
      </c>
      <c r="K17">
        <f>COUNTA(K1:K16)</f>
        <v>16</v>
      </c>
    </row>
    <row r="18" spans="1:11" x14ac:dyDescent="0.45">
      <c r="A18" s="10" t="s">
        <v>82</v>
      </c>
      <c r="B18" s="20">
        <v>510</v>
      </c>
      <c r="D18" s="21">
        <v>0.79269417475728277</v>
      </c>
      <c r="I18" s="7" t="s">
        <v>137</v>
      </c>
    </row>
    <row r="19" spans="1:11" x14ac:dyDescent="0.45">
      <c r="A19" s="10" t="s">
        <v>2080</v>
      </c>
      <c r="B19" s="20">
        <v>1000</v>
      </c>
      <c r="I19" s="8" t="s">
        <v>158</v>
      </c>
    </row>
    <row r="20" spans="1:11" x14ac:dyDescent="0.45">
      <c r="I20" s="7" t="s">
        <v>162</v>
      </c>
    </row>
    <row r="21" spans="1:11" ht="31.5" customHeight="1" x14ac:dyDescent="0.55000000000000004">
      <c r="A21" s="19" t="s">
        <v>2093</v>
      </c>
      <c r="B21" s="12"/>
      <c r="I21" s="8" t="s">
        <v>173</v>
      </c>
    </row>
    <row r="22" spans="1:11" x14ac:dyDescent="0.45">
      <c r="A22" s="9" t="s">
        <v>2079</v>
      </c>
      <c r="B22" t="s">
        <v>2088</v>
      </c>
      <c r="I22">
        <f>COUNTA(I1:I21)</f>
        <v>21</v>
      </c>
    </row>
    <row r="23" spans="1:11" x14ac:dyDescent="0.45">
      <c r="A23" s="10" t="s">
        <v>37</v>
      </c>
      <c r="B23" s="3">
        <v>9.8555555555555561</v>
      </c>
    </row>
    <row r="24" spans="1:11" ht="54" x14ac:dyDescent="0.55000000000000004">
      <c r="A24" s="10" t="s">
        <v>31</v>
      </c>
      <c r="B24" s="3">
        <v>9.9680851063829792</v>
      </c>
      <c r="D24" s="19" t="s">
        <v>2103</v>
      </c>
      <c r="E24" s="12"/>
      <c r="G24" s="19" t="s">
        <v>2104</v>
      </c>
      <c r="H24" s="12"/>
      <c r="J24" s="19" t="s">
        <v>2103</v>
      </c>
      <c r="K24" s="12"/>
    </row>
    <row r="25" spans="1:11" x14ac:dyDescent="0.45">
      <c r="A25" s="10" t="s">
        <v>5</v>
      </c>
      <c r="B25" s="3">
        <v>10.0625</v>
      </c>
      <c r="D25" s="9" t="s">
        <v>2079</v>
      </c>
      <c r="E25" t="s">
        <v>2078</v>
      </c>
      <c r="G25" s="9" t="s">
        <v>2079</v>
      </c>
      <c r="H25" t="s">
        <v>2078</v>
      </c>
      <c r="J25" s="9" t="s">
        <v>2079</v>
      </c>
      <c r="K25" t="s">
        <v>2078</v>
      </c>
    </row>
    <row r="26" spans="1:11" x14ac:dyDescent="0.45">
      <c r="A26" s="10" t="s">
        <v>58</v>
      </c>
      <c r="B26" s="3">
        <v>10.462962962962964</v>
      </c>
      <c r="D26" s="10" t="s">
        <v>92</v>
      </c>
      <c r="E26" s="13">
        <v>31</v>
      </c>
      <c r="G26" s="10" t="s">
        <v>93</v>
      </c>
      <c r="H26" s="13">
        <v>31</v>
      </c>
      <c r="J26" s="10" t="s">
        <v>97</v>
      </c>
      <c r="K26" s="13">
        <v>68</v>
      </c>
    </row>
    <row r="27" spans="1:11" x14ac:dyDescent="0.45">
      <c r="A27" s="10" t="s">
        <v>74</v>
      </c>
      <c r="B27" s="3">
        <v>10.942307692307692</v>
      </c>
      <c r="D27" s="10" t="s">
        <v>70</v>
      </c>
      <c r="E27" s="13">
        <v>37</v>
      </c>
      <c r="G27" s="10" t="s">
        <v>71</v>
      </c>
      <c r="H27" s="13">
        <v>37</v>
      </c>
      <c r="J27" s="10" t="s">
        <v>112</v>
      </c>
      <c r="K27" s="13">
        <v>65</v>
      </c>
    </row>
    <row r="28" spans="1:11" x14ac:dyDescent="0.45">
      <c r="A28" s="10" t="s">
        <v>99</v>
      </c>
      <c r="B28" s="3">
        <v>11.943181818181818</v>
      </c>
      <c r="D28" s="10" t="s">
        <v>3</v>
      </c>
      <c r="E28" s="13">
        <v>42</v>
      </c>
      <c r="G28" s="10" t="s">
        <v>124</v>
      </c>
      <c r="H28" s="13">
        <v>42</v>
      </c>
      <c r="J28" s="10" t="s">
        <v>16</v>
      </c>
      <c r="K28" s="13">
        <v>52</v>
      </c>
    </row>
    <row r="29" spans="1:11" x14ac:dyDescent="0.45">
      <c r="A29" s="10" t="s">
        <v>11</v>
      </c>
      <c r="B29" s="3">
        <v>12.244897959183673</v>
      </c>
      <c r="D29" s="10" t="s">
        <v>123</v>
      </c>
      <c r="E29" s="13">
        <v>42</v>
      </c>
      <c r="G29" s="10" t="s">
        <v>4</v>
      </c>
      <c r="H29" s="13">
        <v>42</v>
      </c>
      <c r="J29" s="10" t="s">
        <v>9</v>
      </c>
      <c r="K29" s="13">
        <v>51</v>
      </c>
    </row>
    <row r="30" spans="1:11" x14ac:dyDescent="0.45">
      <c r="A30" s="10" t="s">
        <v>18</v>
      </c>
      <c r="B30" s="3">
        <v>12.52808988764045</v>
      </c>
      <c r="D30" s="10" t="s">
        <v>137</v>
      </c>
      <c r="E30" s="13">
        <v>44</v>
      </c>
      <c r="G30" s="10" t="s">
        <v>120</v>
      </c>
      <c r="H30" s="13">
        <v>44</v>
      </c>
      <c r="J30" s="10" t="s">
        <v>29</v>
      </c>
      <c r="K30" s="13">
        <v>51</v>
      </c>
    </row>
    <row r="31" spans="1:11" x14ac:dyDescent="0.45">
      <c r="A31" s="10" t="s">
        <v>63</v>
      </c>
      <c r="B31" s="3">
        <v>12.831325301204819</v>
      </c>
      <c r="D31" s="10" t="s">
        <v>119</v>
      </c>
      <c r="E31" s="13">
        <v>44</v>
      </c>
      <c r="G31" s="10" t="s">
        <v>138</v>
      </c>
      <c r="H31" s="13">
        <v>44</v>
      </c>
      <c r="J31" s="10" t="s">
        <v>52</v>
      </c>
      <c r="K31" s="13">
        <v>50</v>
      </c>
    </row>
    <row r="32" spans="1:11" x14ac:dyDescent="0.45">
      <c r="A32" s="10" t="s">
        <v>23</v>
      </c>
      <c r="B32" s="3">
        <v>12.858585858585858</v>
      </c>
      <c r="D32" s="10" t="s">
        <v>78</v>
      </c>
      <c r="E32" s="13">
        <v>45</v>
      </c>
      <c r="G32" s="10" t="s">
        <v>79</v>
      </c>
      <c r="H32" s="13">
        <v>45</v>
      </c>
      <c r="J32" s="10" t="s">
        <v>162</v>
      </c>
      <c r="K32" s="13">
        <v>50</v>
      </c>
    </row>
    <row r="33" spans="1:11" x14ac:dyDescent="0.45">
      <c r="A33" s="10" t="s">
        <v>2080</v>
      </c>
      <c r="B33" s="3">
        <v>11.340358271865121</v>
      </c>
      <c r="D33" s="10" t="s">
        <v>48</v>
      </c>
      <c r="E33" s="13">
        <v>45</v>
      </c>
      <c r="G33" s="10" t="s">
        <v>49</v>
      </c>
      <c r="H33" s="13">
        <v>45</v>
      </c>
      <c r="J33" s="10" t="s">
        <v>44</v>
      </c>
      <c r="K33" s="13">
        <v>49</v>
      </c>
    </row>
    <row r="34" spans="1:11" x14ac:dyDescent="0.45">
      <c r="D34" s="10" t="s">
        <v>173</v>
      </c>
      <c r="E34" s="13">
        <v>45</v>
      </c>
      <c r="G34" s="10" t="s">
        <v>36</v>
      </c>
      <c r="H34" s="13">
        <v>46</v>
      </c>
      <c r="J34" s="10" t="s">
        <v>158</v>
      </c>
      <c r="K34" s="13">
        <v>49</v>
      </c>
    </row>
    <row r="35" spans="1:11" ht="31.5" customHeight="1" x14ac:dyDescent="0.55000000000000004">
      <c r="A35" s="19" t="s">
        <v>2094</v>
      </c>
      <c r="B35" s="12"/>
      <c r="D35" s="10" t="s">
        <v>35</v>
      </c>
      <c r="E35" s="13">
        <v>46</v>
      </c>
      <c r="G35" s="10" t="s">
        <v>109</v>
      </c>
      <c r="H35" s="13">
        <v>47</v>
      </c>
      <c r="J35" s="10" t="s">
        <v>108</v>
      </c>
      <c r="K35" s="13">
        <v>47</v>
      </c>
    </row>
    <row r="36" spans="1:11" x14ac:dyDescent="0.45">
      <c r="A36" s="9" t="s">
        <v>2079</v>
      </c>
      <c r="B36" t="s">
        <v>2078</v>
      </c>
      <c r="D36" s="10" t="s">
        <v>56</v>
      </c>
      <c r="E36" s="13">
        <v>47</v>
      </c>
      <c r="G36" s="10" t="s">
        <v>159</v>
      </c>
      <c r="H36" s="13">
        <v>49</v>
      </c>
      <c r="J36" s="10" t="s">
        <v>56</v>
      </c>
      <c r="K36" s="13">
        <v>47</v>
      </c>
    </row>
    <row r="37" spans="1:11" x14ac:dyDescent="0.45">
      <c r="A37" s="10" t="s">
        <v>74</v>
      </c>
      <c r="B37" s="13">
        <v>112</v>
      </c>
      <c r="D37" s="10" t="s">
        <v>108</v>
      </c>
      <c r="E37" s="13">
        <v>47</v>
      </c>
      <c r="G37" s="10" t="s">
        <v>30</v>
      </c>
      <c r="H37" s="13">
        <v>51</v>
      </c>
      <c r="J37" s="10" t="s">
        <v>2080</v>
      </c>
      <c r="K37" s="13">
        <v>579</v>
      </c>
    </row>
    <row r="38" spans="1:11" x14ac:dyDescent="0.45">
      <c r="A38" s="10" t="s">
        <v>58</v>
      </c>
      <c r="B38" s="13">
        <v>109</v>
      </c>
      <c r="D38" s="10" t="s">
        <v>44</v>
      </c>
      <c r="E38" s="13">
        <v>49</v>
      </c>
      <c r="G38" s="10" t="s">
        <v>17</v>
      </c>
      <c r="H38" s="13">
        <v>52</v>
      </c>
    </row>
    <row r="39" spans="1:11" x14ac:dyDescent="0.45">
      <c r="A39" s="10" t="s">
        <v>5</v>
      </c>
      <c r="B39" s="13">
        <v>105</v>
      </c>
      <c r="D39" s="10" t="s">
        <v>158</v>
      </c>
      <c r="E39" s="13">
        <v>49</v>
      </c>
      <c r="G39" s="10" t="s">
        <v>98</v>
      </c>
      <c r="H39" s="13">
        <v>68</v>
      </c>
    </row>
    <row r="40" spans="1:11" x14ac:dyDescent="0.45">
      <c r="A40" s="10" t="s">
        <v>23</v>
      </c>
      <c r="B40" s="13">
        <v>104</v>
      </c>
      <c r="D40" s="10" t="s">
        <v>162</v>
      </c>
      <c r="E40" s="13">
        <v>50</v>
      </c>
      <c r="G40" s="10" t="s">
        <v>57</v>
      </c>
      <c r="H40" s="13">
        <v>142</v>
      </c>
    </row>
    <row r="41" spans="1:11" x14ac:dyDescent="0.45">
      <c r="A41" s="10" t="s">
        <v>11</v>
      </c>
      <c r="B41" s="13">
        <v>102</v>
      </c>
      <c r="D41" s="10" t="s">
        <v>52</v>
      </c>
      <c r="E41" s="13">
        <v>50</v>
      </c>
      <c r="G41" s="10" t="s">
        <v>10</v>
      </c>
      <c r="H41" s="13">
        <v>215</v>
      </c>
    </row>
    <row r="42" spans="1:11" x14ac:dyDescent="0.45">
      <c r="A42" s="10" t="s">
        <v>31</v>
      </c>
      <c r="B42" s="13">
        <v>100</v>
      </c>
      <c r="D42" s="10" t="s">
        <v>9</v>
      </c>
      <c r="E42" s="13">
        <v>51</v>
      </c>
      <c r="G42" s="10" t="s">
        <v>2080</v>
      </c>
      <c r="H42" s="13">
        <v>1000</v>
      </c>
    </row>
    <row r="43" spans="1:11" x14ac:dyDescent="0.45">
      <c r="A43" s="10" t="s">
        <v>37</v>
      </c>
      <c r="B43" s="13">
        <v>96</v>
      </c>
      <c r="D43" s="10" t="s">
        <v>29</v>
      </c>
      <c r="E43" s="13">
        <v>51</v>
      </c>
    </row>
    <row r="44" spans="1:11" x14ac:dyDescent="0.45">
      <c r="A44" s="10" t="s">
        <v>99</v>
      </c>
      <c r="B44" s="13">
        <v>93</v>
      </c>
      <c r="D44" s="10" t="s">
        <v>16</v>
      </c>
      <c r="E44" s="13">
        <v>52</v>
      </c>
    </row>
    <row r="45" spans="1:11" x14ac:dyDescent="0.45">
      <c r="A45" s="10" t="s">
        <v>18</v>
      </c>
      <c r="B45" s="13">
        <v>93</v>
      </c>
      <c r="D45" s="10" t="s">
        <v>112</v>
      </c>
      <c r="E45" s="13">
        <v>65</v>
      </c>
    </row>
    <row r="46" spans="1:11" x14ac:dyDescent="0.45">
      <c r="A46" s="10" t="s">
        <v>63</v>
      </c>
      <c r="B46" s="13">
        <v>86</v>
      </c>
      <c r="D46" s="10" t="s">
        <v>97</v>
      </c>
      <c r="E46" s="13">
        <v>68</v>
      </c>
    </row>
    <row r="47" spans="1:11" x14ac:dyDescent="0.45">
      <c r="A47" s="10" t="s">
        <v>2080</v>
      </c>
      <c r="B47" s="13">
        <v>1000</v>
      </c>
      <c r="D47" s="10" t="s">
        <v>2080</v>
      </c>
      <c r="E47" s="13">
        <v>1000</v>
      </c>
    </row>
    <row r="49" spans="1:5" ht="21" customHeight="1" x14ac:dyDescent="0.55000000000000004">
      <c r="A49" s="19" t="s">
        <v>2095</v>
      </c>
      <c r="B49" s="12"/>
      <c r="D49" s="19" t="s">
        <v>2114</v>
      </c>
      <c r="E49" s="12"/>
    </row>
    <row r="50" spans="1:5" x14ac:dyDescent="0.45">
      <c r="A50" s="9" t="s">
        <v>2079</v>
      </c>
      <c r="B50" t="s">
        <v>2089</v>
      </c>
      <c r="D50" s="9" t="s">
        <v>2079</v>
      </c>
      <c r="E50" t="s">
        <v>2081</v>
      </c>
    </row>
    <row r="51" spans="1:5" x14ac:dyDescent="0.45">
      <c r="A51" s="10" t="s">
        <v>5</v>
      </c>
      <c r="B51" s="13">
        <v>50.106382978723403</v>
      </c>
      <c r="D51" s="10" t="s">
        <v>74</v>
      </c>
      <c r="E51" s="3">
        <v>2.8106796116504866</v>
      </c>
    </row>
    <row r="52" spans="1:5" x14ac:dyDescent="0.45">
      <c r="A52" s="10" t="s">
        <v>18</v>
      </c>
      <c r="B52" s="13">
        <v>50.460526315789473</v>
      </c>
      <c r="D52" s="10" t="s">
        <v>99</v>
      </c>
      <c r="E52" s="3">
        <v>2.5741176470588236</v>
      </c>
    </row>
    <row r="53" spans="1:5" x14ac:dyDescent="0.45">
      <c r="A53" s="10" t="s">
        <v>11</v>
      </c>
      <c r="B53" s="13">
        <v>51.505376344086024</v>
      </c>
      <c r="D53" s="10" t="s">
        <v>11</v>
      </c>
      <c r="E53" s="3">
        <v>2.5476744186046507</v>
      </c>
    </row>
    <row r="54" spans="1:5" x14ac:dyDescent="0.45">
      <c r="A54" s="10" t="s">
        <v>37</v>
      </c>
      <c r="B54" s="13">
        <v>51.612903225806448</v>
      </c>
      <c r="D54" s="10" t="s">
        <v>58</v>
      </c>
      <c r="E54" s="3">
        <v>2.5237623762376242</v>
      </c>
    </row>
    <row r="55" spans="1:5" x14ac:dyDescent="0.45">
      <c r="A55" s="10" t="s">
        <v>99</v>
      </c>
      <c r="B55" s="13">
        <v>52.356321839080458</v>
      </c>
      <c r="D55" s="10" t="s">
        <v>18</v>
      </c>
      <c r="E55" s="3">
        <v>2.5105882352941169</v>
      </c>
    </row>
    <row r="56" spans="1:5" x14ac:dyDescent="0.45">
      <c r="A56" s="10" t="s">
        <v>31</v>
      </c>
      <c r="B56" s="13">
        <v>52.611111111111114</v>
      </c>
      <c r="D56" s="10" t="s">
        <v>63</v>
      </c>
      <c r="E56" s="3">
        <v>2.4714285714285711</v>
      </c>
    </row>
    <row r="57" spans="1:5" x14ac:dyDescent="0.45">
      <c r="A57" s="10" t="s">
        <v>58</v>
      </c>
      <c r="B57" s="13">
        <v>53.24742268041237</v>
      </c>
      <c r="D57" s="10" t="s">
        <v>23</v>
      </c>
      <c r="E57" s="3">
        <v>2.4361702127659566</v>
      </c>
    </row>
    <row r="58" spans="1:5" x14ac:dyDescent="0.45">
      <c r="A58" s="10" t="s">
        <v>74</v>
      </c>
      <c r="B58" s="13">
        <v>53.970588235294116</v>
      </c>
      <c r="D58" s="10" t="s">
        <v>37</v>
      </c>
      <c r="E58" s="3">
        <v>2.4267441860465122</v>
      </c>
    </row>
    <row r="59" spans="1:5" x14ac:dyDescent="0.45">
      <c r="A59" s="10" t="s">
        <v>23</v>
      </c>
      <c r="B59" s="13">
        <v>54.10526315789474</v>
      </c>
      <c r="D59" s="10" t="s">
        <v>31</v>
      </c>
      <c r="E59" s="3">
        <v>2.4168539325842695</v>
      </c>
    </row>
    <row r="60" spans="1:5" x14ac:dyDescent="0.45">
      <c r="A60" s="10" t="s">
        <v>63</v>
      </c>
      <c r="B60" s="13">
        <v>54.367088607594937</v>
      </c>
      <c r="D60" s="10" t="s">
        <v>5</v>
      </c>
      <c r="E60" s="3">
        <v>2.3655913978494625</v>
      </c>
    </row>
    <row r="61" spans="1:5" x14ac:dyDescent="0.45">
      <c r="A61" s="10" t="s">
        <v>2080</v>
      </c>
      <c r="B61" s="13">
        <v>52.461368653421637</v>
      </c>
      <c r="D61" s="10" t="s">
        <v>2080</v>
      </c>
      <c r="E61" s="3">
        <v>2.5125695216907658</v>
      </c>
    </row>
    <row r="63" spans="1:5" ht="17.350000000000001" customHeight="1" x14ac:dyDescent="0.55000000000000004">
      <c r="A63" s="19" t="s">
        <v>2097</v>
      </c>
      <c r="B63" s="12"/>
    </row>
    <row r="64" spans="1:5" x14ac:dyDescent="0.45">
      <c r="A64" s="9" t="s">
        <v>2079</v>
      </c>
      <c r="B64" t="s">
        <v>2096</v>
      </c>
    </row>
    <row r="65" spans="1:2" x14ac:dyDescent="0.45">
      <c r="A65" s="10" t="s">
        <v>99</v>
      </c>
      <c r="B65" s="21">
        <v>0.78487500000000032</v>
      </c>
    </row>
    <row r="66" spans="1:2" x14ac:dyDescent="0.45">
      <c r="A66" s="10" t="s">
        <v>37</v>
      </c>
      <c r="B66" s="21">
        <v>0.7851898734177214</v>
      </c>
    </row>
    <row r="67" spans="1:2" x14ac:dyDescent="0.45">
      <c r="A67" s="10" t="s">
        <v>63</v>
      </c>
      <c r="B67" s="21">
        <v>0.78520547945205466</v>
      </c>
    </row>
    <row r="68" spans="1:2" x14ac:dyDescent="0.45">
      <c r="A68" s="10" t="s">
        <v>11</v>
      </c>
      <c r="B68" s="21">
        <v>0.78624999999999978</v>
      </c>
    </row>
    <row r="69" spans="1:2" x14ac:dyDescent="0.45">
      <c r="A69" s="10" t="s">
        <v>74</v>
      </c>
      <c r="B69" s="21">
        <v>0.78879120879120879</v>
      </c>
    </row>
    <row r="70" spans="1:2" x14ac:dyDescent="0.45">
      <c r="A70" s="10" t="s">
        <v>23</v>
      </c>
      <c r="B70" s="21">
        <v>0.79181818181818142</v>
      </c>
    </row>
    <row r="71" spans="1:2" x14ac:dyDescent="0.45">
      <c r="A71" s="10" t="s">
        <v>18</v>
      </c>
      <c r="B71" s="21">
        <v>0.79475609756097576</v>
      </c>
    </row>
    <row r="72" spans="1:2" x14ac:dyDescent="0.45">
      <c r="A72" s="10" t="s">
        <v>31</v>
      </c>
      <c r="B72" s="21">
        <v>0.80133333333333312</v>
      </c>
    </row>
    <row r="73" spans="1:2" x14ac:dyDescent="0.45">
      <c r="A73" s="10" t="s">
        <v>58</v>
      </c>
      <c r="B73" s="21">
        <v>0.8021978021978019</v>
      </c>
    </row>
    <row r="74" spans="1:2" x14ac:dyDescent="0.45">
      <c r="A74" s="10" t="s">
        <v>5</v>
      </c>
      <c r="B74" s="21">
        <v>0.80482352941176483</v>
      </c>
    </row>
    <row r="75" spans="1:2" x14ac:dyDescent="0.45">
      <c r="A75" s="10" t="s">
        <v>2080</v>
      </c>
      <c r="B75" s="21">
        <v>0.79269417475728077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552772-44D4-4C23-B005-B39A26568FE4}">
  <sheetPr codeName="Sheet3">
    <tabColor theme="6" tint="0.79998168889431442"/>
  </sheetPr>
  <dimension ref="B1:AH20"/>
  <sheetViews>
    <sheetView showGridLines="0" tabSelected="1" zoomScale="80" zoomScaleNormal="80" workbookViewId="0">
      <selection activeCell="D27" sqref="D27"/>
    </sheetView>
  </sheetViews>
  <sheetFormatPr defaultRowHeight="14.25" x14ac:dyDescent="0.45"/>
  <cols>
    <col min="1" max="1" width="3.3984375" style="11" customWidth="1"/>
    <col min="2" max="5" width="7.59765625" style="11" customWidth="1"/>
    <col min="6" max="7" width="9.1328125" style="11" customWidth="1"/>
    <col min="8" max="8" width="1.796875" style="11" customWidth="1"/>
    <col min="9" max="10" width="9.1328125" style="11" customWidth="1"/>
    <col min="11" max="11" width="1.796875" style="11" customWidth="1"/>
    <col min="12" max="14" width="9.1328125" style="11" customWidth="1"/>
    <col min="15" max="15" width="1.796875" style="11" customWidth="1"/>
    <col min="16" max="17" width="9.1328125" style="11" customWidth="1"/>
    <col min="18" max="18" width="1.796875" style="11" customWidth="1"/>
    <col min="19" max="20" width="9.1328125" style="11" customWidth="1"/>
    <col min="21" max="21" width="1.796875" style="11" customWidth="1"/>
    <col min="22" max="23" width="9.1328125" style="11" customWidth="1"/>
    <col min="24" max="24" width="1.796875" style="11" customWidth="1"/>
    <col min="25" max="25" width="9" style="11" customWidth="1"/>
    <col min="26" max="26" width="5.3984375" style="11" customWidth="1"/>
    <col min="27" max="27" width="1.796875" style="11" customWidth="1"/>
    <col min="28" max="28" width="8.796875" style="11" customWidth="1"/>
    <col min="29" max="29" width="5.3984375" style="11" customWidth="1"/>
    <col min="30" max="30" width="1.86328125" style="11" customWidth="1"/>
    <col min="31" max="33" width="15.59765625" style="11" customWidth="1"/>
    <col min="34" max="16384" width="9.06640625" style="11"/>
  </cols>
  <sheetData>
    <row r="1" spans="2:34" ht="5.25" customHeight="1" x14ac:dyDescent="0.45"/>
    <row r="2" spans="2:34" s="18" customFormat="1" ht="21.85" customHeight="1" x14ac:dyDescent="0.85">
      <c r="B2" s="50"/>
      <c r="C2" s="51"/>
      <c r="D2" s="51"/>
      <c r="E2" s="51"/>
      <c r="F2" s="60" t="s">
        <v>2116</v>
      </c>
      <c r="G2" s="61"/>
      <c r="H2" s="61"/>
      <c r="I2" s="61"/>
      <c r="J2" s="61"/>
      <c r="K2" s="61"/>
      <c r="L2" s="61"/>
      <c r="M2" s="61"/>
      <c r="N2" s="61"/>
      <c r="O2" s="61"/>
      <c r="P2" s="61"/>
      <c r="Q2" s="61"/>
      <c r="R2" s="61"/>
      <c r="S2" s="61"/>
      <c r="T2" s="61"/>
      <c r="U2" s="61"/>
      <c r="V2" s="61"/>
      <c r="W2" s="61"/>
      <c r="X2" s="61"/>
      <c r="Y2" s="61"/>
      <c r="Z2" s="61"/>
      <c r="AA2" s="61"/>
      <c r="AB2" s="61"/>
      <c r="AC2" s="61"/>
      <c r="AD2" s="61"/>
      <c r="AE2" s="61"/>
      <c r="AF2" s="61"/>
      <c r="AG2" s="61"/>
      <c r="AH2" s="11"/>
    </row>
    <row r="3" spans="2:34" ht="8.75" customHeight="1" thickBot="1" x14ac:dyDescent="0.5"/>
    <row r="4" spans="2:34" ht="22.25" customHeight="1" thickBot="1" x14ac:dyDescent="0.6">
      <c r="F4" s="36" t="s">
        <v>2083</v>
      </c>
      <c r="G4" s="38"/>
      <c r="H4" s="16"/>
      <c r="I4" s="44" t="s">
        <v>2090</v>
      </c>
      <c r="J4" s="45"/>
      <c r="K4" s="17"/>
      <c r="L4" s="31" t="s">
        <v>2112</v>
      </c>
      <c r="M4" s="32"/>
      <c r="N4" s="32"/>
      <c r="O4" s="17"/>
      <c r="P4" s="40" t="s">
        <v>2107</v>
      </c>
      <c r="Q4" s="41"/>
      <c r="S4" s="36" t="s">
        <v>2108</v>
      </c>
      <c r="T4" s="38"/>
      <c r="U4" s="17"/>
      <c r="V4" s="36" t="s">
        <v>2109</v>
      </c>
      <c r="W4" s="38"/>
      <c r="Y4" s="36" t="s">
        <v>62</v>
      </c>
      <c r="Z4" s="26"/>
      <c r="AA4" s="17"/>
      <c r="AB4" s="36" t="s">
        <v>82</v>
      </c>
      <c r="AC4" s="25"/>
      <c r="AE4" s="31" t="s">
        <v>2069</v>
      </c>
      <c r="AF4" s="31"/>
      <c r="AG4" s="52"/>
    </row>
    <row r="5" spans="2:34" ht="19.899999999999999" customHeight="1" thickBot="1" x14ac:dyDescent="0.6">
      <c r="F5" s="37"/>
      <c r="G5" s="39"/>
      <c r="H5" s="16"/>
      <c r="I5" s="46"/>
      <c r="J5" s="47"/>
      <c r="K5" s="27"/>
      <c r="L5" s="28" t="s">
        <v>2113</v>
      </c>
      <c r="M5" s="28" t="s">
        <v>2110</v>
      </c>
      <c r="N5" s="30" t="s">
        <v>2111</v>
      </c>
      <c r="O5" s="27"/>
      <c r="P5" s="42"/>
      <c r="Q5" s="43"/>
      <c r="R5" s="29"/>
      <c r="S5" s="37"/>
      <c r="T5" s="39"/>
      <c r="U5" s="27"/>
      <c r="V5" s="37"/>
      <c r="W5" s="39"/>
      <c r="X5" s="29"/>
      <c r="Y5" s="37"/>
      <c r="Z5" s="34"/>
      <c r="AA5" s="27"/>
      <c r="AB5" s="37"/>
      <c r="AC5" s="33"/>
      <c r="AE5" s="28" t="s">
        <v>2084</v>
      </c>
      <c r="AF5" s="28" t="s">
        <v>2085</v>
      </c>
      <c r="AG5" s="30" t="s">
        <v>2086</v>
      </c>
    </row>
    <row r="6" spans="2:34" ht="30.4" customHeight="1" thickBot="1" x14ac:dyDescent="0.5">
      <c r="F6" s="56">
        <f>GETPIVOTDATA("Freelancer ID",Pivots!$D$2)</f>
        <v>1000</v>
      </c>
      <c r="G6" s="15"/>
      <c r="I6" s="14">
        <f>GETPIVOTDATA("Years of Experience",Pivots!$D$5)</f>
        <v>11.340358271865121</v>
      </c>
      <c r="J6" s="15"/>
      <c r="L6" s="14">
        <f>GETPIVOTDATA("Hourly Rate",Pivots!$D$8)</f>
        <v>52.461368653421637</v>
      </c>
      <c r="M6" s="14">
        <f>GETPIVOTDATA("Min of Hourly Rate",Pivots!$D$8)</f>
        <v>20</v>
      </c>
      <c r="N6" s="35">
        <f>GETPIVOTDATA("Max of Hourly Rate",Pivots!$D$8)</f>
        <v>100</v>
      </c>
      <c r="P6" s="14">
        <f>GETPIVOTDATA("Age",Pivots!$D$11)</f>
        <v>40.509278350515466</v>
      </c>
      <c r="Q6" s="15"/>
      <c r="S6" s="22">
        <f>GETPIVOTDATA("Rating",Pivots!$D$14)</f>
        <v>2.5125695216907653</v>
      </c>
      <c r="T6" s="23" t="s">
        <v>2092</v>
      </c>
      <c r="V6" s="24">
        <f>GETPIVOTDATA("Costumer Satisfaction",Pivots!$D$17)</f>
        <v>0.79269417475728277</v>
      </c>
      <c r="W6" s="23"/>
      <c r="Y6" s="57">
        <f>GETPIVOTDATA("Freelancer ID",Pivots!$A$16,"Gender","Female")</f>
        <v>490</v>
      </c>
      <c r="Z6" s="15"/>
      <c r="AB6" s="58">
        <f>GETPIVOTDATA("Freelancer ID",Pivots!$A$16,"Gender","Male")</f>
        <v>510</v>
      </c>
      <c r="AC6" s="15"/>
      <c r="AE6" s="53">
        <f>IFERROR(GETPIVOTDATA("Freelancer ID",Pivots!$F$2,"Status","Active"),"0%")</f>
        <v>0.44600000000000001</v>
      </c>
      <c r="AF6" s="55">
        <f>IFERROR(GETPIVOTDATA("Freelancer ID",Pivots!$F$2,"Status","Not Active"),"0%")</f>
        <v>0.46500000000000002</v>
      </c>
      <c r="AG6" s="54">
        <f>IFERROR(GETPIVOTDATA("Freelancer ID",Pivots!$F$2,"Status","Not Reported"),"0%")</f>
        <v>8.8999999999999996E-2</v>
      </c>
    </row>
    <row r="7" spans="2:34" ht="4.25" customHeight="1" x14ac:dyDescent="0.45"/>
    <row r="8" spans="2:34" ht="19.899999999999999" customHeight="1" x14ac:dyDescent="0.7">
      <c r="F8" s="60" t="s">
        <v>2115</v>
      </c>
      <c r="G8" s="60"/>
      <c r="H8" s="60"/>
      <c r="I8" s="60"/>
      <c r="J8" s="60"/>
      <c r="K8" s="60"/>
      <c r="L8" s="60"/>
      <c r="M8" s="60"/>
      <c r="N8" s="60"/>
      <c r="O8" s="60"/>
      <c r="P8" s="60"/>
      <c r="Q8" s="60"/>
      <c r="S8" s="60" t="s">
        <v>2118</v>
      </c>
      <c r="T8" s="60"/>
      <c r="U8" s="60"/>
      <c r="V8" s="60"/>
      <c r="W8" s="60"/>
      <c r="Y8" s="60" t="s">
        <v>2117</v>
      </c>
      <c r="Z8" s="62"/>
      <c r="AA8" s="62"/>
      <c r="AB8" s="62"/>
      <c r="AC8" s="62"/>
      <c r="AD8" s="62"/>
      <c r="AE8" s="62"/>
      <c r="AF8" s="62"/>
      <c r="AG8" s="62"/>
    </row>
    <row r="9" spans="2:34" ht="33.75" customHeight="1" x14ac:dyDescent="0.45"/>
    <row r="10" spans="2:34" ht="14.25" customHeight="1" x14ac:dyDescent="0.45">
      <c r="F10" s="63"/>
      <c r="G10" s="63"/>
      <c r="H10" s="63"/>
      <c r="I10" s="48"/>
    </row>
    <row r="11" spans="2:34" x14ac:dyDescent="0.45">
      <c r="F11" s="63"/>
      <c r="G11" s="63"/>
      <c r="H11" s="63"/>
      <c r="I11" s="48"/>
    </row>
    <row r="12" spans="2:34" x14ac:dyDescent="0.45">
      <c r="F12" s="63"/>
      <c r="G12" s="63"/>
      <c r="H12" s="63"/>
      <c r="I12" s="48"/>
    </row>
    <row r="18" spans="2:29" ht="6" customHeight="1" x14ac:dyDescent="0.45"/>
    <row r="19" spans="2:29" ht="21" x14ac:dyDescent="0.65">
      <c r="B19" s="49"/>
      <c r="C19" s="49"/>
      <c r="D19" s="49"/>
      <c r="E19" s="49"/>
      <c r="F19" s="59"/>
      <c r="G19" s="49"/>
      <c r="H19" s="49"/>
      <c r="I19" s="49"/>
      <c r="J19" s="49"/>
      <c r="K19" s="49"/>
      <c r="L19" s="49"/>
      <c r="M19" s="49"/>
      <c r="N19" s="49"/>
      <c r="O19" s="49"/>
      <c r="P19" s="49"/>
      <c r="Q19" s="49"/>
      <c r="R19" s="49"/>
      <c r="S19" s="49"/>
      <c r="T19" s="49"/>
      <c r="U19" s="49"/>
      <c r="V19" s="49"/>
      <c r="W19" s="49"/>
      <c r="X19" s="49"/>
      <c r="Y19" s="49"/>
      <c r="Z19" s="49"/>
      <c r="AA19" s="49"/>
      <c r="AB19" s="49"/>
      <c r="AC19" s="49"/>
    </row>
    <row r="20" spans="2:29" ht="7.5" customHeight="1" x14ac:dyDescent="0.45"/>
  </sheetData>
  <mergeCells count="7">
    <mergeCell ref="F4:G5"/>
    <mergeCell ref="Y4:Y5"/>
    <mergeCell ref="AB4:AB5"/>
    <mergeCell ref="V4:W5"/>
    <mergeCell ref="S4:T5"/>
    <mergeCell ref="P4:Q5"/>
    <mergeCell ref="I4:J5"/>
  </mergeCells>
  <conditionalFormatting sqref="V6">
    <cfRule type="aboveAverage" dxfId="31" priority="1"/>
  </conditionalFormatting>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Global Data</vt:lpstr>
      <vt:lpstr>Pivots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Diana Ramírez Gamboa</dc:creator>
  <cp:lastModifiedBy>Diana Ramírez Gamboa</cp:lastModifiedBy>
  <dcterms:created xsi:type="dcterms:W3CDTF">2025-09-10T19:45:17Z</dcterms:created>
  <dcterms:modified xsi:type="dcterms:W3CDTF">2025-09-12T00:21:24Z</dcterms:modified>
</cp:coreProperties>
</file>